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Video Corso Business Plan\"/>
    </mc:Choice>
  </mc:AlternateContent>
  <xr:revisionPtr revIDLastSave="0" documentId="13_ncr:1_{46BEB3D1-37F6-4196-8231-DBA2BE16951A}" xr6:coauthVersionLast="45" xr6:coauthVersionMax="45" xr10:uidLastSave="{00000000-0000-0000-0000-000000000000}"/>
  <bookViews>
    <workbookView xWindow="-120" yWindow="-120" windowWidth="29040" windowHeight="15840" firstSheet="1" activeTab="1" xr2:uid="{14F5BC6F-B591-491F-A940-A56B96C264F3}"/>
  </bookViews>
  <sheets>
    <sheet name="Foglio1" sheetId="67" r:id="rId1"/>
    <sheet name="Input" sheetId="1" r:id="rId2"/>
    <sheet name="Cruscotto" sheetId="40" r:id="rId3"/>
    <sheet name="I_Ult SP" sheetId="36" r:id="rId4"/>
    <sheet name="SP-mese" sheetId="10" r:id="rId5"/>
    <sheet name="SP-anno" sheetId="43" r:id="rId6"/>
    <sheet name="CE-anno" sheetId="44" r:id="rId7"/>
    <sheet name="CE-mese" sheetId="11" r:id="rId8"/>
    <sheet name="Cflow-anno" sheetId="46" r:id="rId9"/>
    <sheet name="Indicatori" sheetId="24" r:id="rId10"/>
    <sheet name="Gr1" sheetId="33" r:id="rId11"/>
    <sheet name="Gr2" sheetId="39" r:id="rId12"/>
    <sheet name="Gr3" sheetId="38" r:id="rId13"/>
    <sheet name="Gr4" sheetId="48" r:id="rId14"/>
    <sheet name="Gr5" sheetId="65" r:id="rId15"/>
    <sheet name="Gr6" sheetId="66" r:id="rId16"/>
    <sheet name="Cflow-mese" sheetId="22" r:id="rId17"/>
    <sheet name="Banca-anno" sheetId="45" r:id="rId18"/>
    <sheet name="Banca-mese" sheetId="12" r:id="rId19"/>
    <sheet name="DSCR" sheetId="23" r:id="rId20"/>
    <sheet name="VAN" sheetId="27" r:id="rId21"/>
    <sheet name="WACC" sheetId="25" r:id="rId22"/>
    <sheet name="L_Iva" sheetId="13" r:id="rId23"/>
    <sheet name="P_Iniziali" sheetId="2" r:id="rId24"/>
    <sheet name="I_Ult CE" sheetId="37" state="hidden" r:id="rId25"/>
    <sheet name="I_Vendite" sheetId="3" r:id="rId26"/>
    <sheet name="I_Personale" sheetId="4" r:id="rId27"/>
    <sheet name="I_Costi Variabili" sheetId="28" r:id="rId28"/>
    <sheet name="I_C_Gestione" sheetId="5" r:id="rId29"/>
    <sheet name="I_Investimenti" sheetId="6" r:id="rId30"/>
    <sheet name="I_Finanziamenti" sheetId="7" r:id="rId31"/>
    <sheet name="T_Finanziamenti" sheetId="63" r:id="rId32"/>
    <sheet name="Equity" sheetId="8" r:id="rId33"/>
    <sheet name="T_Equity" sheetId="64" r:id="rId34"/>
    <sheet name="Vendite" sheetId="9" r:id="rId35"/>
    <sheet name="T_Vendite" sheetId="58" r:id="rId36"/>
    <sheet name="C_Magazzino" sheetId="31" r:id="rId37"/>
    <sheet name="C_Variabili" sheetId="14" r:id="rId38"/>
    <sheet name="T_Variabili" sheetId="59" r:id="rId39"/>
    <sheet name="C_Acquisto" sheetId="30" r:id="rId40"/>
    <sheet name="T_Acquisto" sheetId="60" r:id="rId41"/>
    <sheet name="C_Gestione" sheetId="15" r:id="rId42"/>
    <sheet name="T_Gestione" sheetId="61" r:id="rId43"/>
    <sheet name="C_Personale" sheetId="16" r:id="rId44"/>
    <sheet name="T_Personale" sheetId="54" r:id="rId45"/>
    <sheet name="C_Investimenti" sheetId="17" r:id="rId46"/>
    <sheet name="T_Investimenti" sheetId="57" r:id="rId47"/>
    <sheet name="C_ammortamenti" sheetId="19" r:id="rId48"/>
    <sheet name="C_Irap" sheetId="21" r:id="rId49"/>
    <sheet name="C_Ires" sheetId="20" r:id="rId50"/>
    <sheet name="T_Imposte" sheetId="62" r:id="rId51"/>
    <sheet name="C_Allegato7" sheetId="34" r:id="rId52"/>
    <sheet name="Inv_Finanziati" sheetId="18" r:id="rId53"/>
  </sheets>
  <externalReferences>
    <externalReference r:id="rId54"/>
  </externalReferences>
  <definedNames>
    <definedName name="_xlnm.Print_Area" localSheetId="6">'CE-anno'!$A$2:$K$65</definedName>
    <definedName name="_xlnm.Print_Area" localSheetId="16">'Cflow-mese'!$A$1:$DR$68</definedName>
    <definedName name="_xlnm.Print_Area" localSheetId="10">'Gr1'!$C$1:$N$24</definedName>
    <definedName name="_xlnm.Print_Area" localSheetId="11">'Gr2'!$C$2:$N$24</definedName>
    <definedName name="_xlnm.Print_Area" localSheetId="12">'Gr3'!$C$2:$N$24</definedName>
    <definedName name="_xlnm.Print_Area" localSheetId="13">'Gr4'!$B$2:$M$24</definedName>
    <definedName name="_xlnm.Print_Area" localSheetId="14">'Gr5'!$B$1:$N$40</definedName>
    <definedName name="_xlnm.Print_Area" localSheetId="15">'Gr6'!$B$2:$M$41</definedName>
    <definedName name="_xlnm.Print_Area" localSheetId="40">T_Acquisto!$B$1:$L$6</definedName>
    <definedName name="_xlnm.Print_Area" localSheetId="33">T_Equity!$B$1:$L$5</definedName>
    <definedName name="_xlnm.Print_Area" localSheetId="31">T_Finanziamenti!$B$1:$L$8</definedName>
    <definedName name="_xlnm.Print_Area" localSheetId="42">T_Gestione!$B$1:$L$6</definedName>
    <definedName name="_xlnm.Print_Area" localSheetId="50">T_Imposte!$B$1:$L$9</definedName>
    <definedName name="_xlnm.Print_Area" localSheetId="46">T_Investimenti!$B$1:$L$12</definedName>
    <definedName name="_xlnm.Print_Area" localSheetId="44">T_Personale!$B$1:$L$26</definedName>
    <definedName name="_xlnm.Print_Area" localSheetId="38">T_Variabili!$B$1:$L$6</definedName>
    <definedName name="_xlnm.Print_Area" localSheetId="35">T_Vendite!$B$1:$L$6</definedName>
    <definedName name="elenco_gg_dilazione">[1]configurazione!$AD$1:$AD$4</definedName>
    <definedName name="elenco_mensilita_anni_A_m">[1]configurazione!$A$67:$A$125</definedName>
    <definedName name="elenco_mensilita_m">[1]configurazione!$K$1:$K$12</definedName>
    <definedName name="tipologia_mensilita">[1]configurazione!$F$1:$F$3</definedName>
    <definedName name="_xlnm.Print_Titles" localSheetId="6">'CE-anno'!$3:$3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07" i="30" l="1"/>
  <c r="F108" i="30"/>
  <c r="F109" i="30"/>
  <c r="F110" i="30"/>
  <c r="F111" i="30"/>
  <c r="F112" i="30"/>
  <c r="F113" i="30"/>
  <c r="F114" i="30"/>
  <c r="F115" i="30"/>
  <c r="F116" i="30"/>
  <c r="F117" i="30"/>
  <c r="F118" i="30"/>
  <c r="F119" i="30"/>
  <c r="F120" i="30"/>
  <c r="F121" i="30"/>
  <c r="F122" i="30"/>
  <c r="F123" i="30"/>
  <c r="F124" i="30"/>
  <c r="F125" i="30"/>
  <c r="F126" i="30"/>
  <c r="F127" i="30"/>
  <c r="F128" i="30"/>
  <c r="F129" i="30"/>
  <c r="F130" i="30"/>
  <c r="F131" i="30"/>
  <c r="F132" i="30"/>
  <c r="F133" i="30"/>
  <c r="F134" i="30"/>
  <c r="F135" i="30"/>
  <c r="F106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74" i="30"/>
  <c r="E6" i="6" l="1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C5" i="64" l="1"/>
  <c r="D5" i="64"/>
  <c r="E5" i="64"/>
  <c r="F5" i="64"/>
  <c r="G5" i="64"/>
  <c r="H5" i="64"/>
  <c r="I5" i="64"/>
  <c r="J5" i="64"/>
  <c r="K5" i="64"/>
  <c r="L5" i="64"/>
  <c r="L4" i="64"/>
  <c r="K4" i="64"/>
  <c r="J4" i="64"/>
  <c r="I4" i="64"/>
  <c r="H4" i="64"/>
  <c r="G4" i="64"/>
  <c r="F4" i="64"/>
  <c r="E4" i="64"/>
  <c r="D4" i="64"/>
  <c r="C4" i="64"/>
  <c r="C9" i="62"/>
  <c r="C6" i="62"/>
  <c r="B6" i="57" l="1"/>
  <c r="B7" i="57"/>
  <c r="B9" i="57"/>
  <c r="B10" i="57"/>
  <c r="B11" i="57"/>
  <c r="B5" i="57"/>
  <c r="G34" i="13" l="1"/>
  <c r="C26" i="12" s="1"/>
  <c r="B5" i="48" l="1"/>
  <c r="B4" i="48"/>
  <c r="B3" i="48"/>
  <c r="C2" i="48"/>
  <c r="D2" i="48" s="1"/>
  <c r="E2" i="48" s="1"/>
  <c r="F2" i="48" s="1"/>
  <c r="G2" i="48" s="1"/>
  <c r="H2" i="48" s="1"/>
  <c r="I2" i="48" s="1"/>
  <c r="J2" i="48" s="1"/>
  <c r="K2" i="48" s="1"/>
  <c r="L2" i="48" s="1"/>
  <c r="L26" i="45" l="1"/>
  <c r="K26" i="45"/>
  <c r="J26" i="45"/>
  <c r="I26" i="45"/>
  <c r="H26" i="45"/>
  <c r="G26" i="45"/>
  <c r="F26" i="45"/>
  <c r="E26" i="45"/>
  <c r="D26" i="45"/>
  <c r="C26" i="45"/>
  <c r="C3" i="43"/>
  <c r="D3" i="43" s="1"/>
  <c r="E3" i="43" s="1"/>
  <c r="F3" i="43" s="1"/>
  <c r="G3" i="43" s="1"/>
  <c r="H3" i="43" s="1"/>
  <c r="I3" i="43" s="1"/>
  <c r="J3" i="43" s="1"/>
  <c r="K3" i="43" s="1"/>
  <c r="L3" i="43" s="1"/>
  <c r="K3" i="44" s="1"/>
  <c r="A36" i="44"/>
  <c r="A35" i="44"/>
  <c r="A34" i="44"/>
  <c r="A33" i="44"/>
  <c r="A32" i="44"/>
  <c r="A31" i="44"/>
  <c r="A30" i="44"/>
  <c r="A29" i="44"/>
  <c r="A28" i="44"/>
  <c r="A27" i="44"/>
  <c r="A26" i="44"/>
  <c r="A25" i="44"/>
  <c r="A24" i="44"/>
  <c r="A23" i="44"/>
  <c r="A22" i="44"/>
  <c r="A21" i="44"/>
  <c r="A20" i="44"/>
  <c r="A19" i="44"/>
  <c r="A18" i="44"/>
  <c r="J3" i="44" l="1"/>
  <c r="K3" i="40" s="1"/>
  <c r="K10" i="40" s="1"/>
  <c r="L3" i="40"/>
  <c r="L10" i="40" s="1"/>
  <c r="M2" i="33"/>
  <c r="K2" i="46"/>
  <c r="L1" i="45"/>
  <c r="H3" i="44"/>
  <c r="G3" i="44"/>
  <c r="E3" i="44"/>
  <c r="I3" i="44"/>
  <c r="F3" i="44"/>
  <c r="B3" i="44"/>
  <c r="D3" i="44"/>
  <c r="C3" i="44"/>
  <c r="B34" i="40"/>
  <c r="B33" i="40"/>
  <c r="B32" i="40"/>
  <c r="B31" i="40"/>
  <c r="B29" i="40"/>
  <c r="B28" i="40"/>
  <c r="B27" i="40"/>
  <c r="B26" i="40"/>
  <c r="B25" i="40"/>
  <c r="B15" i="40"/>
  <c r="B14" i="40"/>
  <c r="B12" i="40"/>
  <c r="B11" i="40"/>
  <c r="B8" i="40"/>
  <c r="B7" i="40"/>
  <c r="B6" i="40"/>
  <c r="B5" i="40"/>
  <c r="B4" i="40"/>
  <c r="D2" i="38"/>
  <c r="E2" i="38" s="1"/>
  <c r="F2" i="38" s="1"/>
  <c r="G2" i="38" s="1"/>
  <c r="H2" i="38" s="1"/>
  <c r="I2" i="38" s="1"/>
  <c r="J2" i="38" s="1"/>
  <c r="K2" i="38" s="1"/>
  <c r="L2" i="38" s="1"/>
  <c r="M2" i="38" s="1"/>
  <c r="D2" i="39"/>
  <c r="E2" i="39" s="1"/>
  <c r="F2" i="39" s="1"/>
  <c r="G2" i="39" s="1"/>
  <c r="H2" i="39" s="1"/>
  <c r="I2" i="39" s="1"/>
  <c r="L2" i="23" l="1"/>
  <c r="O4" i="27"/>
  <c r="Q4" i="25" s="1"/>
  <c r="L2" i="33"/>
  <c r="J2" i="46"/>
  <c r="K1" i="45"/>
  <c r="H3" i="40"/>
  <c r="H10" i="40" s="1"/>
  <c r="G2" i="46"/>
  <c r="I2" i="33"/>
  <c r="H1" i="45"/>
  <c r="D3" i="40"/>
  <c r="D10" i="40" s="1"/>
  <c r="C2" i="46"/>
  <c r="E2" i="33"/>
  <c r="D1" i="45"/>
  <c r="I3" i="40"/>
  <c r="I10" i="40" s="1"/>
  <c r="I1" i="45"/>
  <c r="H2" i="46"/>
  <c r="J2" i="33"/>
  <c r="E3" i="40"/>
  <c r="E10" i="40" s="1"/>
  <c r="F2" i="33"/>
  <c r="E1" i="45"/>
  <c r="D2" i="46"/>
  <c r="C3" i="40"/>
  <c r="D2" i="33"/>
  <c r="C1" i="45"/>
  <c r="B2" i="46"/>
  <c r="G3" i="40"/>
  <c r="G10" i="40" s="1"/>
  <c r="G1" i="45"/>
  <c r="H2" i="33"/>
  <c r="F2" i="46"/>
  <c r="J3" i="40"/>
  <c r="J10" i="40" s="1"/>
  <c r="I2" i="46"/>
  <c r="J1" i="45"/>
  <c r="K2" i="33"/>
  <c r="F3" i="40"/>
  <c r="F10" i="40" s="1"/>
  <c r="F1" i="45"/>
  <c r="G2" i="33"/>
  <c r="E2" i="46"/>
  <c r="J2" i="39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Q23" i="12"/>
  <c r="DR23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BD25" i="12"/>
  <c r="BE25" i="12"/>
  <c r="BF25" i="12"/>
  <c r="BG25" i="12"/>
  <c r="BH25" i="12"/>
  <c r="BI25" i="12"/>
  <c r="BJ25" i="12"/>
  <c r="BK25" i="12"/>
  <c r="BL25" i="12"/>
  <c r="BM25" i="12"/>
  <c r="BN25" i="12"/>
  <c r="BO25" i="12"/>
  <c r="BP25" i="12"/>
  <c r="BQ25" i="12"/>
  <c r="BR25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CF25" i="12"/>
  <c r="CG25" i="12"/>
  <c r="CH25" i="12"/>
  <c r="CI25" i="12"/>
  <c r="CJ25" i="12"/>
  <c r="CK25" i="12"/>
  <c r="CL25" i="12"/>
  <c r="CM25" i="12"/>
  <c r="CN25" i="12"/>
  <c r="CO25" i="12"/>
  <c r="CP25" i="12"/>
  <c r="CQ25" i="12"/>
  <c r="CR25" i="12"/>
  <c r="CS25" i="12"/>
  <c r="CT25" i="12"/>
  <c r="CU25" i="12"/>
  <c r="CV25" i="12"/>
  <c r="CW25" i="12"/>
  <c r="CX25" i="12"/>
  <c r="CY25" i="12"/>
  <c r="CZ25" i="12"/>
  <c r="DA25" i="12"/>
  <c r="DB25" i="12"/>
  <c r="DC25" i="12"/>
  <c r="DD25" i="12"/>
  <c r="DE25" i="12"/>
  <c r="DF25" i="12"/>
  <c r="DG25" i="12"/>
  <c r="DH25" i="12"/>
  <c r="DI25" i="12"/>
  <c r="DJ25" i="12"/>
  <c r="DK25" i="12"/>
  <c r="DL25" i="12"/>
  <c r="DM25" i="12"/>
  <c r="DN25" i="12"/>
  <c r="DO25" i="12"/>
  <c r="DP25" i="12"/>
  <c r="DQ25" i="12"/>
  <c r="DR25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BD29" i="12"/>
  <c r="BE29" i="12"/>
  <c r="BF29" i="12"/>
  <c r="BG29" i="12"/>
  <c r="BH29" i="12"/>
  <c r="BI29" i="12"/>
  <c r="BJ29" i="12"/>
  <c r="BK29" i="12"/>
  <c r="BL29" i="12"/>
  <c r="BM29" i="12"/>
  <c r="BN29" i="12"/>
  <c r="BO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K29" i="12"/>
  <c r="CL29" i="12"/>
  <c r="CM29" i="12"/>
  <c r="CN29" i="12"/>
  <c r="CO29" i="12"/>
  <c r="CP29" i="12"/>
  <c r="CQ29" i="12"/>
  <c r="CR29" i="12"/>
  <c r="CS29" i="12"/>
  <c r="CT29" i="12"/>
  <c r="CU29" i="12"/>
  <c r="CV29" i="12"/>
  <c r="CW29" i="12"/>
  <c r="CX29" i="12"/>
  <c r="CY29" i="12"/>
  <c r="CZ29" i="12"/>
  <c r="DA29" i="12"/>
  <c r="DB29" i="12"/>
  <c r="DC29" i="12"/>
  <c r="DD29" i="12"/>
  <c r="DE29" i="12"/>
  <c r="DF29" i="12"/>
  <c r="DG29" i="12"/>
  <c r="DH29" i="12"/>
  <c r="DI29" i="12"/>
  <c r="DJ29" i="12"/>
  <c r="DK29" i="12"/>
  <c r="DL29" i="12"/>
  <c r="DM29" i="12"/>
  <c r="DN29" i="12"/>
  <c r="DO29" i="12"/>
  <c r="DP29" i="12"/>
  <c r="DQ29" i="12"/>
  <c r="DR29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BJ34" i="12"/>
  <c r="BK34" i="12"/>
  <c r="BL34" i="12"/>
  <c r="BM34" i="12"/>
  <c r="BN34" i="12"/>
  <c r="BO34" i="12"/>
  <c r="BP34" i="12"/>
  <c r="BQ34" i="12"/>
  <c r="BR34" i="12"/>
  <c r="BS34" i="12"/>
  <c r="BT34" i="12"/>
  <c r="BU34" i="12"/>
  <c r="BV34" i="12"/>
  <c r="BW34" i="12"/>
  <c r="BX34" i="12"/>
  <c r="BY34" i="12"/>
  <c r="BZ34" i="12"/>
  <c r="CA34" i="12"/>
  <c r="CB34" i="12"/>
  <c r="CC34" i="12"/>
  <c r="CD34" i="12"/>
  <c r="CE34" i="12"/>
  <c r="CF34" i="12"/>
  <c r="CG34" i="12"/>
  <c r="CH34" i="12"/>
  <c r="CI34" i="12"/>
  <c r="CJ34" i="12"/>
  <c r="CK34" i="12"/>
  <c r="CL34" i="12"/>
  <c r="CM34" i="12"/>
  <c r="CN34" i="12"/>
  <c r="CO34" i="12"/>
  <c r="CP34" i="12"/>
  <c r="CQ34" i="12"/>
  <c r="CR34" i="12"/>
  <c r="CS34" i="12"/>
  <c r="CT34" i="12"/>
  <c r="CU34" i="12"/>
  <c r="CV34" i="12"/>
  <c r="CW34" i="12"/>
  <c r="CX34" i="12"/>
  <c r="CY34" i="12"/>
  <c r="CZ34" i="12"/>
  <c r="DA34" i="12"/>
  <c r="DB34" i="12"/>
  <c r="DC34" i="12"/>
  <c r="DD34" i="12"/>
  <c r="DE34" i="12"/>
  <c r="DF34" i="12"/>
  <c r="DG34" i="12"/>
  <c r="DH34" i="12"/>
  <c r="DI34" i="12"/>
  <c r="DJ34" i="12"/>
  <c r="DK34" i="12"/>
  <c r="DL34" i="12"/>
  <c r="DM34" i="12"/>
  <c r="DN34" i="12"/>
  <c r="DO34" i="12"/>
  <c r="DP34" i="12"/>
  <c r="DQ34" i="12"/>
  <c r="DR34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BJ35" i="12"/>
  <c r="BK35" i="12"/>
  <c r="BL35" i="12"/>
  <c r="BM35" i="12"/>
  <c r="BN35" i="12"/>
  <c r="BO35" i="12"/>
  <c r="BP35" i="12"/>
  <c r="BQ35" i="12"/>
  <c r="BR35" i="12"/>
  <c r="BS35" i="12"/>
  <c r="BT35" i="12"/>
  <c r="BU35" i="12"/>
  <c r="BV35" i="12"/>
  <c r="BW35" i="12"/>
  <c r="BX35" i="12"/>
  <c r="BY35" i="12"/>
  <c r="BZ35" i="12"/>
  <c r="CA35" i="12"/>
  <c r="CB35" i="12"/>
  <c r="CC35" i="12"/>
  <c r="CD35" i="12"/>
  <c r="CE35" i="12"/>
  <c r="CF35" i="12"/>
  <c r="CG35" i="12"/>
  <c r="CH35" i="12"/>
  <c r="CI35" i="12"/>
  <c r="CJ35" i="12"/>
  <c r="CK35" i="12"/>
  <c r="CL35" i="12"/>
  <c r="CM35" i="12"/>
  <c r="CN35" i="12"/>
  <c r="CO35" i="12"/>
  <c r="CP35" i="12"/>
  <c r="CQ35" i="12"/>
  <c r="CR35" i="12"/>
  <c r="CS35" i="12"/>
  <c r="CT35" i="12"/>
  <c r="CU35" i="12"/>
  <c r="CV35" i="12"/>
  <c r="CW35" i="12"/>
  <c r="CX35" i="12"/>
  <c r="CY35" i="12"/>
  <c r="CZ35" i="12"/>
  <c r="DA35" i="12"/>
  <c r="DB35" i="12"/>
  <c r="DC35" i="12"/>
  <c r="DD35" i="12"/>
  <c r="DE35" i="12"/>
  <c r="DF35" i="12"/>
  <c r="DG35" i="12"/>
  <c r="DH35" i="12"/>
  <c r="DI35" i="12"/>
  <c r="DJ35" i="12"/>
  <c r="DK35" i="12"/>
  <c r="DL35" i="12"/>
  <c r="DM35" i="12"/>
  <c r="DN35" i="12"/>
  <c r="DO35" i="12"/>
  <c r="DP35" i="12"/>
  <c r="DQ35" i="12"/>
  <c r="DR35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BD36" i="12"/>
  <c r="BE36" i="12"/>
  <c r="BF36" i="12"/>
  <c r="BG36" i="12"/>
  <c r="BH36" i="12"/>
  <c r="BI36" i="12"/>
  <c r="BJ36" i="12"/>
  <c r="BK36" i="12"/>
  <c r="BL36" i="12"/>
  <c r="BM36" i="12"/>
  <c r="BN36" i="12"/>
  <c r="BO36" i="12"/>
  <c r="BP36" i="12"/>
  <c r="BQ36" i="12"/>
  <c r="BR36" i="12"/>
  <c r="BS36" i="12"/>
  <c r="BT36" i="12"/>
  <c r="BU36" i="12"/>
  <c r="BV36" i="12"/>
  <c r="BW36" i="12"/>
  <c r="BX36" i="12"/>
  <c r="BY36" i="12"/>
  <c r="BZ36" i="12"/>
  <c r="CA36" i="12"/>
  <c r="CB36" i="12"/>
  <c r="CC36" i="12"/>
  <c r="CD36" i="12"/>
  <c r="CE36" i="12"/>
  <c r="CF36" i="12"/>
  <c r="CG36" i="12"/>
  <c r="CH36" i="12"/>
  <c r="CI36" i="12"/>
  <c r="CJ36" i="12"/>
  <c r="CK36" i="12"/>
  <c r="CL36" i="12"/>
  <c r="CM36" i="12"/>
  <c r="CN36" i="12"/>
  <c r="CO36" i="12"/>
  <c r="CP36" i="12"/>
  <c r="CQ36" i="12"/>
  <c r="CR36" i="12"/>
  <c r="CS36" i="12"/>
  <c r="CT36" i="12"/>
  <c r="CU36" i="12"/>
  <c r="CV36" i="12"/>
  <c r="CW36" i="12"/>
  <c r="CX36" i="12"/>
  <c r="CY36" i="12"/>
  <c r="CZ36" i="12"/>
  <c r="DA36" i="12"/>
  <c r="DB36" i="12"/>
  <c r="DC36" i="12"/>
  <c r="DD36" i="12"/>
  <c r="DE36" i="12"/>
  <c r="DF36" i="12"/>
  <c r="DG36" i="12"/>
  <c r="DH36" i="12"/>
  <c r="DI36" i="12"/>
  <c r="DJ36" i="12"/>
  <c r="DK36" i="12"/>
  <c r="DL36" i="12"/>
  <c r="DM36" i="12"/>
  <c r="DN36" i="12"/>
  <c r="DO36" i="12"/>
  <c r="DP36" i="12"/>
  <c r="DQ36" i="12"/>
  <c r="DR36" i="12"/>
  <c r="D23" i="12"/>
  <c r="E23" i="12"/>
  <c r="D25" i="12"/>
  <c r="E25" i="12"/>
  <c r="D29" i="12"/>
  <c r="E29" i="12"/>
  <c r="D34" i="12"/>
  <c r="E34" i="12"/>
  <c r="D35" i="12"/>
  <c r="E35" i="12"/>
  <c r="D36" i="12"/>
  <c r="E36" i="12"/>
  <c r="C29" i="12"/>
  <c r="C23" i="12"/>
  <c r="C25" i="12"/>
  <c r="C36" i="12"/>
  <c r="C35" i="12"/>
  <c r="C34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R10" i="12"/>
  <c r="C10" i="12"/>
  <c r="E10" i="36"/>
  <c r="C45" i="10"/>
  <c r="C48" i="10"/>
  <c r="C49" i="10"/>
  <c r="C67" i="10"/>
  <c r="D67" i="10" s="1"/>
  <c r="E67" i="10" s="1"/>
  <c r="F67" i="10" s="1"/>
  <c r="G67" i="10" s="1"/>
  <c r="H67" i="10" s="1"/>
  <c r="I67" i="10" s="1"/>
  <c r="J67" i="10" s="1"/>
  <c r="K67" i="10" s="1"/>
  <c r="L67" i="10" s="1"/>
  <c r="M67" i="10" s="1"/>
  <c r="N67" i="10" s="1"/>
  <c r="O67" i="10" s="1"/>
  <c r="C68" i="10"/>
  <c r="D68" i="10" s="1"/>
  <c r="E68" i="10" s="1"/>
  <c r="F68" i="10" s="1"/>
  <c r="G68" i="10" s="1"/>
  <c r="H68" i="10" s="1"/>
  <c r="I68" i="10" s="1"/>
  <c r="J68" i="10" s="1"/>
  <c r="K68" i="10" s="1"/>
  <c r="L68" i="10" s="1"/>
  <c r="M68" i="10" s="1"/>
  <c r="N68" i="10" s="1"/>
  <c r="O68" i="10" s="1"/>
  <c r="C69" i="10"/>
  <c r="C70" i="10"/>
  <c r="C66" i="10"/>
  <c r="C60" i="10"/>
  <c r="C61" i="10"/>
  <c r="C62" i="10"/>
  <c r="D62" i="10" s="1"/>
  <c r="E62" i="10" s="1"/>
  <c r="F62" i="10" s="1"/>
  <c r="G62" i="10" s="1"/>
  <c r="H62" i="10" s="1"/>
  <c r="I62" i="10" s="1"/>
  <c r="J62" i="10" s="1"/>
  <c r="K62" i="10" s="1"/>
  <c r="L62" i="10" s="1"/>
  <c r="M62" i="10" s="1"/>
  <c r="N62" i="10" s="1"/>
  <c r="O62" i="10" s="1"/>
  <c r="C59" i="10"/>
  <c r="C52" i="10"/>
  <c r="C53" i="10"/>
  <c r="C54" i="10"/>
  <c r="C55" i="10"/>
  <c r="D55" i="10" s="1"/>
  <c r="E55" i="10" s="1"/>
  <c r="F55" i="10" s="1"/>
  <c r="G55" i="10" s="1"/>
  <c r="H55" i="10" s="1"/>
  <c r="I55" i="10" s="1"/>
  <c r="J55" i="10" s="1"/>
  <c r="K55" i="10" s="1"/>
  <c r="L55" i="10" s="1"/>
  <c r="M55" i="10" s="1"/>
  <c r="N55" i="10" s="1"/>
  <c r="O55" i="10" s="1"/>
  <c r="C51" i="10"/>
  <c r="D51" i="10" s="1"/>
  <c r="E51" i="10" s="1"/>
  <c r="F51" i="10" s="1"/>
  <c r="G51" i="10" s="1"/>
  <c r="H51" i="10" s="1"/>
  <c r="I51" i="10" s="1"/>
  <c r="J51" i="10" s="1"/>
  <c r="K51" i="10" s="1"/>
  <c r="L51" i="10" s="1"/>
  <c r="M51" i="10" s="1"/>
  <c r="N51" i="10" s="1"/>
  <c r="O51" i="10" s="1"/>
  <c r="E64" i="36"/>
  <c r="E33" i="36"/>
  <c r="E6" i="37"/>
  <c r="E8" i="37" s="1"/>
  <c r="I2" i="23" l="1"/>
  <c r="L4" i="27"/>
  <c r="N4" i="25" s="1"/>
  <c r="C2" i="23"/>
  <c r="F4" i="27"/>
  <c r="H4" i="25" s="1"/>
  <c r="J2" i="23"/>
  <c r="M4" i="27"/>
  <c r="O4" i="25" s="1"/>
  <c r="H2" i="23"/>
  <c r="K4" i="27"/>
  <c r="M4" i="25" s="1"/>
  <c r="G2" i="23"/>
  <c r="J4" i="27"/>
  <c r="L4" i="25" s="1"/>
  <c r="K2" i="23"/>
  <c r="N4" i="27"/>
  <c r="P4" i="25" s="1"/>
  <c r="F2" i="23"/>
  <c r="I4" i="27"/>
  <c r="K4" i="25" s="1"/>
  <c r="D2" i="23"/>
  <c r="G4" i="27"/>
  <c r="I4" i="25" s="1"/>
  <c r="E2" i="23"/>
  <c r="H4" i="27"/>
  <c r="J4" i="25" s="1"/>
  <c r="C34" i="45"/>
  <c r="C24" i="45"/>
  <c r="H35" i="45"/>
  <c r="D35" i="45"/>
  <c r="L35" i="45"/>
  <c r="J35" i="45"/>
  <c r="F35" i="45"/>
  <c r="C35" i="45"/>
  <c r="K34" i="45"/>
  <c r="I34" i="45"/>
  <c r="G34" i="45"/>
  <c r="E34" i="45"/>
  <c r="L9" i="45"/>
  <c r="J9" i="45"/>
  <c r="H9" i="45"/>
  <c r="F9" i="45"/>
  <c r="D9" i="45"/>
  <c r="L33" i="45"/>
  <c r="J33" i="45"/>
  <c r="H33" i="45"/>
  <c r="F33" i="45"/>
  <c r="D33" i="45"/>
  <c r="K35" i="45"/>
  <c r="I35" i="45"/>
  <c r="G35" i="45"/>
  <c r="E35" i="45"/>
  <c r="L34" i="45"/>
  <c r="J34" i="45"/>
  <c r="H34" i="45"/>
  <c r="F34" i="45"/>
  <c r="D34" i="45"/>
  <c r="C9" i="45"/>
  <c r="K9" i="45"/>
  <c r="I9" i="45"/>
  <c r="G9" i="45"/>
  <c r="E9" i="45"/>
  <c r="K33" i="45"/>
  <c r="I33" i="45"/>
  <c r="G33" i="45"/>
  <c r="E33" i="45"/>
  <c r="C33" i="45"/>
  <c r="L24" i="45"/>
  <c r="J24" i="45"/>
  <c r="H24" i="45"/>
  <c r="F24" i="45"/>
  <c r="D24" i="45"/>
  <c r="K24" i="45"/>
  <c r="I24" i="45"/>
  <c r="G24" i="45"/>
  <c r="E24" i="45"/>
  <c r="P67" i="10"/>
  <c r="Q67" i="10" s="1"/>
  <c r="R67" i="10" s="1"/>
  <c r="S67" i="10" s="1"/>
  <c r="T67" i="10" s="1"/>
  <c r="U67" i="10" s="1"/>
  <c r="V67" i="10" s="1"/>
  <c r="W67" i="10" s="1"/>
  <c r="X67" i="10" s="1"/>
  <c r="Y67" i="10" s="1"/>
  <c r="Z67" i="10" s="1"/>
  <c r="AA67" i="10" s="1"/>
  <c r="C67" i="43"/>
  <c r="P68" i="10"/>
  <c r="Q68" i="10" s="1"/>
  <c r="R68" i="10" s="1"/>
  <c r="S68" i="10" s="1"/>
  <c r="T68" i="10" s="1"/>
  <c r="U68" i="10" s="1"/>
  <c r="V68" i="10" s="1"/>
  <c r="W68" i="10" s="1"/>
  <c r="X68" i="10" s="1"/>
  <c r="Y68" i="10" s="1"/>
  <c r="Z68" i="10" s="1"/>
  <c r="AA68" i="10" s="1"/>
  <c r="C68" i="43"/>
  <c r="P62" i="10"/>
  <c r="Q62" i="10" s="1"/>
  <c r="R62" i="10" s="1"/>
  <c r="S62" i="10" s="1"/>
  <c r="T62" i="10" s="1"/>
  <c r="U62" i="10" s="1"/>
  <c r="V62" i="10" s="1"/>
  <c r="W62" i="10" s="1"/>
  <c r="X62" i="10" s="1"/>
  <c r="Y62" i="10" s="1"/>
  <c r="Z62" i="10" s="1"/>
  <c r="AA62" i="10" s="1"/>
  <c r="C62" i="43"/>
  <c r="P55" i="10"/>
  <c r="Q55" i="10" s="1"/>
  <c r="R55" i="10" s="1"/>
  <c r="S55" i="10" s="1"/>
  <c r="T55" i="10" s="1"/>
  <c r="U55" i="10" s="1"/>
  <c r="V55" i="10" s="1"/>
  <c r="W55" i="10" s="1"/>
  <c r="X55" i="10" s="1"/>
  <c r="Y55" i="10" s="1"/>
  <c r="Z55" i="10" s="1"/>
  <c r="AA55" i="10" s="1"/>
  <c r="C55" i="43"/>
  <c r="P51" i="10"/>
  <c r="Q51" i="10" s="1"/>
  <c r="R51" i="10" s="1"/>
  <c r="S51" i="10" s="1"/>
  <c r="T51" i="10" s="1"/>
  <c r="U51" i="10" s="1"/>
  <c r="V51" i="10" s="1"/>
  <c r="W51" i="10" s="1"/>
  <c r="X51" i="10" s="1"/>
  <c r="Y51" i="10" s="1"/>
  <c r="Z51" i="10" s="1"/>
  <c r="AA51" i="10" s="1"/>
  <c r="C51" i="43"/>
  <c r="K2" i="39"/>
  <c r="C63" i="10"/>
  <c r="C37" i="10"/>
  <c r="C38" i="10"/>
  <c r="C36" i="10"/>
  <c r="C33" i="10"/>
  <c r="C34" i="10"/>
  <c r="C32" i="10"/>
  <c r="C26" i="10"/>
  <c r="C25" i="10"/>
  <c r="C23" i="10"/>
  <c r="C22" i="10"/>
  <c r="C20" i="10"/>
  <c r="C18" i="10"/>
  <c r="C14" i="10"/>
  <c r="C8" i="10"/>
  <c r="D8" i="10" s="1"/>
  <c r="E8" i="10" s="1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C9" i="10"/>
  <c r="C10" i="10"/>
  <c r="C11" i="10"/>
  <c r="D11" i="10" s="1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C7" i="10"/>
  <c r="C5" i="10"/>
  <c r="B44" i="12" s="1"/>
  <c r="E17" i="36"/>
  <c r="E15" i="36"/>
  <c r="E1" i="36"/>
  <c r="E72" i="36"/>
  <c r="E47" i="36"/>
  <c r="E55" i="36" s="1"/>
  <c r="E29" i="36"/>
  <c r="E22" i="36"/>
  <c r="E19" i="36"/>
  <c r="AB68" i="10" l="1"/>
  <c r="AC68" i="10" s="1"/>
  <c r="AD68" i="10" s="1"/>
  <c r="AE68" i="10" s="1"/>
  <c r="AF68" i="10" s="1"/>
  <c r="AG68" i="10" s="1"/>
  <c r="AH68" i="10" s="1"/>
  <c r="AI68" i="10" s="1"/>
  <c r="AJ68" i="10" s="1"/>
  <c r="AK68" i="10" s="1"/>
  <c r="AL68" i="10" s="1"/>
  <c r="AM68" i="10" s="1"/>
  <c r="D68" i="43"/>
  <c r="AB67" i="10"/>
  <c r="AC67" i="10" s="1"/>
  <c r="AD67" i="10" s="1"/>
  <c r="AE67" i="10" s="1"/>
  <c r="AF67" i="10" s="1"/>
  <c r="AG67" i="10" s="1"/>
  <c r="AH67" i="10" s="1"/>
  <c r="AI67" i="10" s="1"/>
  <c r="AJ67" i="10" s="1"/>
  <c r="AK67" i="10" s="1"/>
  <c r="AL67" i="10" s="1"/>
  <c r="AM67" i="10" s="1"/>
  <c r="D67" i="43"/>
  <c r="AB62" i="10"/>
  <c r="AC62" i="10" s="1"/>
  <c r="AD62" i="10" s="1"/>
  <c r="AE62" i="10" s="1"/>
  <c r="AF62" i="10" s="1"/>
  <c r="AG62" i="10" s="1"/>
  <c r="AH62" i="10" s="1"/>
  <c r="AI62" i="10" s="1"/>
  <c r="AJ62" i="10" s="1"/>
  <c r="AK62" i="10" s="1"/>
  <c r="AL62" i="10" s="1"/>
  <c r="AM62" i="10" s="1"/>
  <c r="D62" i="43"/>
  <c r="AB55" i="10"/>
  <c r="AC55" i="10" s="1"/>
  <c r="AD55" i="10" s="1"/>
  <c r="AE55" i="10" s="1"/>
  <c r="AF55" i="10" s="1"/>
  <c r="AG55" i="10" s="1"/>
  <c r="AH55" i="10" s="1"/>
  <c r="AI55" i="10" s="1"/>
  <c r="AJ55" i="10" s="1"/>
  <c r="AK55" i="10" s="1"/>
  <c r="AL55" i="10" s="1"/>
  <c r="AM55" i="10" s="1"/>
  <c r="D55" i="43"/>
  <c r="AB51" i="10"/>
  <c r="AC51" i="10" s="1"/>
  <c r="AD51" i="10" s="1"/>
  <c r="AE51" i="10" s="1"/>
  <c r="AF51" i="10" s="1"/>
  <c r="AG51" i="10" s="1"/>
  <c r="AH51" i="10" s="1"/>
  <c r="AI51" i="10" s="1"/>
  <c r="AJ51" i="10" s="1"/>
  <c r="AK51" i="10" s="1"/>
  <c r="AL51" i="10" s="1"/>
  <c r="AM51" i="10" s="1"/>
  <c r="D51" i="43"/>
  <c r="P11" i="10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C11" i="43"/>
  <c r="P8" i="10"/>
  <c r="Q8" i="10" s="1"/>
  <c r="R8" i="10" s="1"/>
  <c r="S8" i="10" s="1"/>
  <c r="T8" i="10" s="1"/>
  <c r="U8" i="10" s="1"/>
  <c r="V8" i="10" s="1"/>
  <c r="W8" i="10" s="1"/>
  <c r="X8" i="10" s="1"/>
  <c r="Y8" i="10" s="1"/>
  <c r="Z8" i="10" s="1"/>
  <c r="AA8" i="10" s="1"/>
  <c r="C8" i="43"/>
  <c r="L2" i="39"/>
  <c r="E75" i="36"/>
  <c r="C12" i="10"/>
  <c r="E25" i="36"/>
  <c r="E38" i="3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G26" i="6" s="1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G29" i="6" l="1"/>
  <c r="G28" i="6"/>
  <c r="G27" i="6"/>
  <c r="AN67" i="10"/>
  <c r="AO67" i="10" s="1"/>
  <c r="AP67" i="10" s="1"/>
  <c r="AQ67" i="10" s="1"/>
  <c r="AR67" i="10" s="1"/>
  <c r="AS67" i="10" s="1"/>
  <c r="AT67" i="10" s="1"/>
  <c r="AU67" i="10" s="1"/>
  <c r="AV67" i="10" s="1"/>
  <c r="AW67" i="10" s="1"/>
  <c r="AX67" i="10" s="1"/>
  <c r="AY67" i="10" s="1"/>
  <c r="E67" i="43"/>
  <c r="AN68" i="10"/>
  <c r="AO68" i="10" s="1"/>
  <c r="AP68" i="10" s="1"/>
  <c r="AQ68" i="10" s="1"/>
  <c r="AR68" i="10" s="1"/>
  <c r="AS68" i="10" s="1"/>
  <c r="AT68" i="10" s="1"/>
  <c r="AU68" i="10" s="1"/>
  <c r="AV68" i="10" s="1"/>
  <c r="AW68" i="10" s="1"/>
  <c r="AX68" i="10" s="1"/>
  <c r="AY68" i="10" s="1"/>
  <c r="E68" i="43"/>
  <c r="AN62" i="10"/>
  <c r="AO62" i="10" s="1"/>
  <c r="AP62" i="10" s="1"/>
  <c r="AQ62" i="10" s="1"/>
  <c r="AR62" i="10" s="1"/>
  <c r="AS62" i="10" s="1"/>
  <c r="AT62" i="10" s="1"/>
  <c r="AU62" i="10" s="1"/>
  <c r="AV62" i="10" s="1"/>
  <c r="AW62" i="10" s="1"/>
  <c r="AX62" i="10" s="1"/>
  <c r="AY62" i="10" s="1"/>
  <c r="E62" i="43"/>
  <c r="AN55" i="10"/>
  <c r="AO55" i="10" s="1"/>
  <c r="AP55" i="10" s="1"/>
  <c r="AQ55" i="10" s="1"/>
  <c r="AR55" i="10" s="1"/>
  <c r="AS55" i="10" s="1"/>
  <c r="AT55" i="10" s="1"/>
  <c r="AU55" i="10" s="1"/>
  <c r="AV55" i="10" s="1"/>
  <c r="AW55" i="10" s="1"/>
  <c r="AX55" i="10" s="1"/>
  <c r="AY55" i="10" s="1"/>
  <c r="E55" i="43"/>
  <c r="AN51" i="10"/>
  <c r="AO51" i="10" s="1"/>
  <c r="AP51" i="10" s="1"/>
  <c r="AQ51" i="10" s="1"/>
  <c r="AR51" i="10" s="1"/>
  <c r="AS51" i="10" s="1"/>
  <c r="AT51" i="10" s="1"/>
  <c r="AU51" i="10" s="1"/>
  <c r="AV51" i="10" s="1"/>
  <c r="AW51" i="10" s="1"/>
  <c r="AX51" i="10" s="1"/>
  <c r="AY51" i="10" s="1"/>
  <c r="E51" i="43"/>
  <c r="AB11" i="10"/>
  <c r="AC11" i="10" s="1"/>
  <c r="AD11" i="10" s="1"/>
  <c r="AE11" i="10" s="1"/>
  <c r="AF11" i="10" s="1"/>
  <c r="AG11" i="10" s="1"/>
  <c r="AH11" i="10" s="1"/>
  <c r="AI11" i="10" s="1"/>
  <c r="AJ11" i="10" s="1"/>
  <c r="AK11" i="10" s="1"/>
  <c r="AL11" i="10" s="1"/>
  <c r="AM11" i="10" s="1"/>
  <c r="D11" i="43"/>
  <c r="AB8" i="10"/>
  <c r="AC8" i="10" s="1"/>
  <c r="AD8" i="10" s="1"/>
  <c r="AE8" i="10" s="1"/>
  <c r="AF8" i="10" s="1"/>
  <c r="AG8" i="10" s="1"/>
  <c r="AH8" i="10" s="1"/>
  <c r="AI8" i="10" s="1"/>
  <c r="AJ8" i="10" s="1"/>
  <c r="AK8" i="10" s="1"/>
  <c r="AL8" i="10" s="1"/>
  <c r="AM8" i="10" s="1"/>
  <c r="D8" i="43"/>
  <c r="M2" i="39"/>
  <c r="E41" i="36"/>
  <c r="E77" i="36" s="1"/>
  <c r="D5" i="8"/>
  <c r="AZ68" i="10" l="1"/>
  <c r="BA68" i="10" s="1"/>
  <c r="BB68" i="10" s="1"/>
  <c r="BC68" i="10" s="1"/>
  <c r="BD68" i="10" s="1"/>
  <c r="BE68" i="10" s="1"/>
  <c r="BF68" i="10" s="1"/>
  <c r="BG68" i="10" s="1"/>
  <c r="BH68" i="10" s="1"/>
  <c r="BI68" i="10" s="1"/>
  <c r="BJ68" i="10" s="1"/>
  <c r="BK68" i="10" s="1"/>
  <c r="F68" i="43"/>
  <c r="AZ67" i="10"/>
  <c r="BA67" i="10" s="1"/>
  <c r="BB67" i="10" s="1"/>
  <c r="BC67" i="10" s="1"/>
  <c r="BD67" i="10" s="1"/>
  <c r="BE67" i="10" s="1"/>
  <c r="BF67" i="10" s="1"/>
  <c r="BG67" i="10" s="1"/>
  <c r="BH67" i="10" s="1"/>
  <c r="BI67" i="10" s="1"/>
  <c r="BJ67" i="10" s="1"/>
  <c r="BK67" i="10" s="1"/>
  <c r="F67" i="43"/>
  <c r="AZ62" i="10"/>
  <c r="BA62" i="10" s="1"/>
  <c r="BB62" i="10" s="1"/>
  <c r="BC62" i="10" s="1"/>
  <c r="BD62" i="10" s="1"/>
  <c r="BE62" i="10" s="1"/>
  <c r="BF62" i="10" s="1"/>
  <c r="BG62" i="10" s="1"/>
  <c r="BH62" i="10" s="1"/>
  <c r="BI62" i="10" s="1"/>
  <c r="BJ62" i="10" s="1"/>
  <c r="BK62" i="10" s="1"/>
  <c r="F62" i="43"/>
  <c r="AZ55" i="10"/>
  <c r="BA55" i="10" s="1"/>
  <c r="BB55" i="10" s="1"/>
  <c r="BC55" i="10" s="1"/>
  <c r="BD55" i="10" s="1"/>
  <c r="BE55" i="10" s="1"/>
  <c r="BF55" i="10" s="1"/>
  <c r="BG55" i="10" s="1"/>
  <c r="BH55" i="10" s="1"/>
  <c r="BI55" i="10" s="1"/>
  <c r="BJ55" i="10" s="1"/>
  <c r="BK55" i="10" s="1"/>
  <c r="F55" i="43"/>
  <c r="AZ51" i="10"/>
  <c r="BA51" i="10" s="1"/>
  <c r="BB51" i="10" s="1"/>
  <c r="BC51" i="10" s="1"/>
  <c r="BD51" i="10" s="1"/>
  <c r="BE51" i="10" s="1"/>
  <c r="BF51" i="10" s="1"/>
  <c r="BG51" i="10" s="1"/>
  <c r="BH51" i="10" s="1"/>
  <c r="BI51" i="10" s="1"/>
  <c r="BJ51" i="10" s="1"/>
  <c r="BK51" i="10" s="1"/>
  <c r="F51" i="43"/>
  <c r="AN11" i="10"/>
  <c r="AO11" i="10" s="1"/>
  <c r="AP11" i="10" s="1"/>
  <c r="AQ11" i="10" s="1"/>
  <c r="AR11" i="10" s="1"/>
  <c r="AS11" i="10" s="1"/>
  <c r="AT11" i="10" s="1"/>
  <c r="AU11" i="10" s="1"/>
  <c r="AV11" i="10" s="1"/>
  <c r="AW11" i="10" s="1"/>
  <c r="AX11" i="10" s="1"/>
  <c r="AY11" i="10" s="1"/>
  <c r="E11" i="43"/>
  <c r="AN8" i="10"/>
  <c r="AO8" i="10" s="1"/>
  <c r="AP8" i="10" s="1"/>
  <c r="AQ8" i="10" s="1"/>
  <c r="AR8" i="10" s="1"/>
  <c r="AS8" i="10" s="1"/>
  <c r="AT8" i="10" s="1"/>
  <c r="AU8" i="10" s="1"/>
  <c r="AV8" i="10" s="1"/>
  <c r="AW8" i="10" s="1"/>
  <c r="AX8" i="10" s="1"/>
  <c r="AY8" i="10" s="1"/>
  <c r="E8" i="43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Z47" i="6"/>
  <c r="DA47" i="6"/>
  <c r="DB47" i="6"/>
  <c r="DC47" i="6"/>
  <c r="DD47" i="6"/>
  <c r="DE47" i="6"/>
  <c r="DF47" i="6"/>
  <c r="DG47" i="6"/>
  <c r="DH47" i="6"/>
  <c r="DI47" i="6"/>
  <c r="DJ47" i="6"/>
  <c r="DK47" i="6"/>
  <c r="DL47" i="6"/>
  <c r="DM47" i="6"/>
  <c r="DN47" i="6"/>
  <c r="DO47" i="6"/>
  <c r="DP47" i="6"/>
  <c r="DQ47" i="6"/>
  <c r="DR47" i="6"/>
  <c r="DS47" i="6"/>
  <c r="DT47" i="6"/>
  <c r="DU47" i="6"/>
  <c r="DV47" i="6"/>
  <c r="DW47" i="6"/>
  <c r="DX47" i="6"/>
  <c r="E47" i="6" s="1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E48" i="6" s="1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N49" i="6"/>
  <c r="DO49" i="6"/>
  <c r="DP49" i="6"/>
  <c r="DQ49" i="6"/>
  <c r="DR49" i="6"/>
  <c r="DS49" i="6"/>
  <c r="DT49" i="6"/>
  <c r="DU49" i="6"/>
  <c r="DV49" i="6"/>
  <c r="DW49" i="6"/>
  <c r="DX49" i="6"/>
  <c r="E49" i="6" s="1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DM50" i="6"/>
  <c r="DN50" i="6"/>
  <c r="DO50" i="6"/>
  <c r="DP50" i="6"/>
  <c r="DQ50" i="6"/>
  <c r="DR50" i="6"/>
  <c r="DS50" i="6"/>
  <c r="DT50" i="6"/>
  <c r="DU50" i="6"/>
  <c r="DV50" i="6"/>
  <c r="DW50" i="6"/>
  <c r="DX50" i="6"/>
  <c r="E50" i="6" s="1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E51" i="6" s="1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E52" i="6" s="1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E53" i="6" s="1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E54" i="6" s="1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E55" i="6" s="1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DM56" i="6"/>
  <c r="DN56" i="6"/>
  <c r="DO56" i="6"/>
  <c r="DP56" i="6"/>
  <c r="DQ56" i="6"/>
  <c r="DR56" i="6"/>
  <c r="DS56" i="6"/>
  <c r="DT56" i="6"/>
  <c r="DU56" i="6"/>
  <c r="DV56" i="6"/>
  <c r="DW56" i="6"/>
  <c r="DX56" i="6"/>
  <c r="E56" i="6" s="1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CZ57" i="6"/>
  <c r="DA57" i="6"/>
  <c r="DB57" i="6"/>
  <c r="DC57" i="6"/>
  <c r="DD57" i="6"/>
  <c r="DE57" i="6"/>
  <c r="DF57" i="6"/>
  <c r="DG57" i="6"/>
  <c r="DH57" i="6"/>
  <c r="DI57" i="6"/>
  <c r="DJ57" i="6"/>
  <c r="DK57" i="6"/>
  <c r="DL57" i="6"/>
  <c r="DM57" i="6"/>
  <c r="DN57" i="6"/>
  <c r="DO57" i="6"/>
  <c r="DP57" i="6"/>
  <c r="DQ57" i="6"/>
  <c r="DR57" i="6"/>
  <c r="DS57" i="6"/>
  <c r="DT57" i="6"/>
  <c r="DU57" i="6"/>
  <c r="DV57" i="6"/>
  <c r="DW57" i="6"/>
  <c r="DX57" i="6"/>
  <c r="E57" i="6" s="1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CZ58" i="6"/>
  <c r="DA58" i="6"/>
  <c r="DB58" i="6"/>
  <c r="DC58" i="6"/>
  <c r="DD58" i="6"/>
  <c r="DE58" i="6"/>
  <c r="DF58" i="6"/>
  <c r="DG58" i="6"/>
  <c r="DH58" i="6"/>
  <c r="DI58" i="6"/>
  <c r="DJ58" i="6"/>
  <c r="DK58" i="6"/>
  <c r="DL58" i="6"/>
  <c r="DM58" i="6"/>
  <c r="DN58" i="6"/>
  <c r="DO58" i="6"/>
  <c r="DP58" i="6"/>
  <c r="DQ58" i="6"/>
  <c r="DR58" i="6"/>
  <c r="DS58" i="6"/>
  <c r="DT58" i="6"/>
  <c r="DU58" i="6"/>
  <c r="DV58" i="6"/>
  <c r="DW58" i="6"/>
  <c r="DX58" i="6"/>
  <c r="E58" i="6" s="1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E59" i="6" s="1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R60" i="6"/>
  <c r="CS60" i="6"/>
  <c r="CT60" i="6"/>
  <c r="CU60" i="6"/>
  <c r="CV60" i="6"/>
  <c r="CW60" i="6"/>
  <c r="CX60" i="6"/>
  <c r="CY60" i="6"/>
  <c r="CZ60" i="6"/>
  <c r="DA60" i="6"/>
  <c r="DB60" i="6"/>
  <c r="DC60" i="6"/>
  <c r="DD60" i="6"/>
  <c r="DE60" i="6"/>
  <c r="DF60" i="6"/>
  <c r="DG60" i="6"/>
  <c r="DH60" i="6"/>
  <c r="DI60" i="6"/>
  <c r="DJ60" i="6"/>
  <c r="DK60" i="6"/>
  <c r="DL60" i="6"/>
  <c r="DM60" i="6"/>
  <c r="DN60" i="6"/>
  <c r="DO60" i="6"/>
  <c r="DP60" i="6"/>
  <c r="DQ60" i="6"/>
  <c r="DR60" i="6"/>
  <c r="DS60" i="6"/>
  <c r="DT60" i="6"/>
  <c r="DU60" i="6"/>
  <c r="DV60" i="6"/>
  <c r="DW60" i="6"/>
  <c r="DX60" i="6"/>
  <c r="E60" i="6" s="1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M61" i="6"/>
  <c r="CN61" i="6"/>
  <c r="CO61" i="6"/>
  <c r="CP61" i="6"/>
  <c r="CQ61" i="6"/>
  <c r="CR61" i="6"/>
  <c r="CS61" i="6"/>
  <c r="CT61" i="6"/>
  <c r="CU61" i="6"/>
  <c r="CV61" i="6"/>
  <c r="CW61" i="6"/>
  <c r="CX61" i="6"/>
  <c r="CY61" i="6"/>
  <c r="CZ61" i="6"/>
  <c r="DA61" i="6"/>
  <c r="DB61" i="6"/>
  <c r="DC61" i="6"/>
  <c r="DD61" i="6"/>
  <c r="DE61" i="6"/>
  <c r="DF61" i="6"/>
  <c r="DG61" i="6"/>
  <c r="DH61" i="6"/>
  <c r="DI61" i="6"/>
  <c r="DJ61" i="6"/>
  <c r="DK61" i="6"/>
  <c r="DL61" i="6"/>
  <c r="DM61" i="6"/>
  <c r="DN61" i="6"/>
  <c r="DO61" i="6"/>
  <c r="DP61" i="6"/>
  <c r="DQ61" i="6"/>
  <c r="DR61" i="6"/>
  <c r="DS61" i="6"/>
  <c r="DT61" i="6"/>
  <c r="DU61" i="6"/>
  <c r="DV61" i="6"/>
  <c r="DW61" i="6"/>
  <c r="DX61" i="6"/>
  <c r="E61" i="6" s="1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Z62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M62" i="6"/>
  <c r="CN62" i="6"/>
  <c r="CO62" i="6"/>
  <c r="CP62" i="6"/>
  <c r="CQ62" i="6"/>
  <c r="CR62" i="6"/>
  <c r="CS62" i="6"/>
  <c r="CT62" i="6"/>
  <c r="CU62" i="6"/>
  <c r="CV62" i="6"/>
  <c r="CW62" i="6"/>
  <c r="CX62" i="6"/>
  <c r="CY62" i="6"/>
  <c r="CZ62" i="6"/>
  <c r="DA62" i="6"/>
  <c r="DB62" i="6"/>
  <c r="DC62" i="6"/>
  <c r="DD62" i="6"/>
  <c r="DE62" i="6"/>
  <c r="DF62" i="6"/>
  <c r="DG62" i="6"/>
  <c r="DH62" i="6"/>
  <c r="DI62" i="6"/>
  <c r="DJ62" i="6"/>
  <c r="DK62" i="6"/>
  <c r="DL62" i="6"/>
  <c r="DM62" i="6"/>
  <c r="DN62" i="6"/>
  <c r="DO62" i="6"/>
  <c r="DP62" i="6"/>
  <c r="DQ62" i="6"/>
  <c r="DR62" i="6"/>
  <c r="DS62" i="6"/>
  <c r="DT62" i="6"/>
  <c r="DU62" i="6"/>
  <c r="DV62" i="6"/>
  <c r="DW62" i="6"/>
  <c r="DX62" i="6"/>
  <c r="E62" i="6" s="1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CZ63" i="6"/>
  <c r="DA63" i="6"/>
  <c r="DB63" i="6"/>
  <c r="DC63" i="6"/>
  <c r="DD63" i="6"/>
  <c r="DE63" i="6"/>
  <c r="DF63" i="6"/>
  <c r="DG63" i="6"/>
  <c r="DH63" i="6"/>
  <c r="DI63" i="6"/>
  <c r="DJ63" i="6"/>
  <c r="DK63" i="6"/>
  <c r="DL63" i="6"/>
  <c r="DM63" i="6"/>
  <c r="DN63" i="6"/>
  <c r="DO63" i="6"/>
  <c r="DP63" i="6"/>
  <c r="DQ63" i="6"/>
  <c r="DR63" i="6"/>
  <c r="DS63" i="6"/>
  <c r="DT63" i="6"/>
  <c r="DU63" i="6"/>
  <c r="DV63" i="6"/>
  <c r="DW63" i="6"/>
  <c r="DX63" i="6"/>
  <c r="E63" i="6" s="1"/>
  <c r="K47" i="6"/>
  <c r="L47" i="6"/>
  <c r="M47" i="6"/>
  <c r="K48" i="6"/>
  <c r="L48" i="6"/>
  <c r="M48" i="6"/>
  <c r="K49" i="6"/>
  <c r="L49" i="6"/>
  <c r="M49" i="6"/>
  <c r="K50" i="6"/>
  <c r="L50" i="6"/>
  <c r="M50" i="6"/>
  <c r="K51" i="6"/>
  <c r="L51" i="6"/>
  <c r="M51" i="6"/>
  <c r="K52" i="6"/>
  <c r="L52" i="6"/>
  <c r="M52" i="6"/>
  <c r="K53" i="6"/>
  <c r="L53" i="6"/>
  <c r="M53" i="6"/>
  <c r="K54" i="6"/>
  <c r="L54" i="6"/>
  <c r="M54" i="6"/>
  <c r="K55" i="6"/>
  <c r="L55" i="6"/>
  <c r="M55" i="6"/>
  <c r="K56" i="6"/>
  <c r="L56" i="6"/>
  <c r="M56" i="6"/>
  <c r="K57" i="6"/>
  <c r="L57" i="6"/>
  <c r="M57" i="6"/>
  <c r="K58" i="6"/>
  <c r="L58" i="6"/>
  <c r="M58" i="6"/>
  <c r="K59" i="6"/>
  <c r="L59" i="6"/>
  <c r="M59" i="6"/>
  <c r="K60" i="6"/>
  <c r="L60" i="6"/>
  <c r="M60" i="6"/>
  <c r="K61" i="6"/>
  <c r="L61" i="6"/>
  <c r="M61" i="6"/>
  <c r="K62" i="6"/>
  <c r="L62" i="6"/>
  <c r="M62" i="6"/>
  <c r="K63" i="6"/>
  <c r="L63" i="6"/>
  <c r="M63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47" i="6"/>
  <c r="H46" i="6"/>
  <c r="H45" i="6"/>
  <c r="D46" i="6"/>
  <c r="BL67" i="10" l="1"/>
  <c r="BM67" i="10" s="1"/>
  <c r="BN67" i="10" s="1"/>
  <c r="BO67" i="10" s="1"/>
  <c r="BP67" i="10" s="1"/>
  <c r="BQ67" i="10" s="1"/>
  <c r="BR67" i="10" s="1"/>
  <c r="BS67" i="10" s="1"/>
  <c r="BT67" i="10" s="1"/>
  <c r="BU67" i="10" s="1"/>
  <c r="BV67" i="10" s="1"/>
  <c r="BW67" i="10" s="1"/>
  <c r="G67" i="43"/>
  <c r="BL68" i="10"/>
  <c r="BM68" i="10" s="1"/>
  <c r="BN68" i="10" s="1"/>
  <c r="BO68" i="10" s="1"/>
  <c r="BP68" i="10" s="1"/>
  <c r="BQ68" i="10" s="1"/>
  <c r="BR68" i="10" s="1"/>
  <c r="BS68" i="10" s="1"/>
  <c r="BT68" i="10" s="1"/>
  <c r="BU68" i="10" s="1"/>
  <c r="BV68" i="10" s="1"/>
  <c r="BW68" i="10" s="1"/>
  <c r="G68" i="43"/>
  <c r="BL62" i="10"/>
  <c r="BM62" i="10" s="1"/>
  <c r="BN62" i="10" s="1"/>
  <c r="BO62" i="10" s="1"/>
  <c r="BP62" i="10" s="1"/>
  <c r="BQ62" i="10" s="1"/>
  <c r="BR62" i="10" s="1"/>
  <c r="BS62" i="10" s="1"/>
  <c r="BT62" i="10" s="1"/>
  <c r="BU62" i="10" s="1"/>
  <c r="BV62" i="10" s="1"/>
  <c r="BW62" i="10" s="1"/>
  <c r="G62" i="43"/>
  <c r="BL55" i="10"/>
  <c r="BM55" i="10" s="1"/>
  <c r="BN55" i="10" s="1"/>
  <c r="BO55" i="10" s="1"/>
  <c r="BP55" i="10" s="1"/>
  <c r="BQ55" i="10" s="1"/>
  <c r="BR55" i="10" s="1"/>
  <c r="BS55" i="10" s="1"/>
  <c r="BT55" i="10" s="1"/>
  <c r="BU55" i="10" s="1"/>
  <c r="BV55" i="10" s="1"/>
  <c r="BW55" i="10" s="1"/>
  <c r="G55" i="43"/>
  <c r="BL51" i="10"/>
  <c r="BM51" i="10" s="1"/>
  <c r="BN51" i="10" s="1"/>
  <c r="BO51" i="10" s="1"/>
  <c r="BP51" i="10" s="1"/>
  <c r="BQ51" i="10" s="1"/>
  <c r="BR51" i="10" s="1"/>
  <c r="BS51" i="10" s="1"/>
  <c r="BT51" i="10" s="1"/>
  <c r="BU51" i="10" s="1"/>
  <c r="BV51" i="10" s="1"/>
  <c r="BW51" i="10" s="1"/>
  <c r="G51" i="43"/>
  <c r="AZ11" i="10"/>
  <c r="BA11" i="10" s="1"/>
  <c r="BB11" i="10" s="1"/>
  <c r="BC11" i="10" s="1"/>
  <c r="BD11" i="10" s="1"/>
  <c r="BE11" i="10" s="1"/>
  <c r="BF11" i="10" s="1"/>
  <c r="BG11" i="10" s="1"/>
  <c r="BH11" i="10" s="1"/>
  <c r="BI11" i="10" s="1"/>
  <c r="BJ11" i="10" s="1"/>
  <c r="BK11" i="10" s="1"/>
  <c r="F11" i="43"/>
  <c r="AZ8" i="10"/>
  <c r="BA8" i="10" s="1"/>
  <c r="BB8" i="10" s="1"/>
  <c r="BC8" i="10" s="1"/>
  <c r="BD8" i="10" s="1"/>
  <c r="BE8" i="10" s="1"/>
  <c r="BF8" i="10" s="1"/>
  <c r="BG8" i="10" s="1"/>
  <c r="BH8" i="10" s="1"/>
  <c r="BI8" i="10" s="1"/>
  <c r="BJ8" i="10" s="1"/>
  <c r="BK8" i="10" s="1"/>
  <c r="F8" i="43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7" i="9"/>
  <c r="BM7" i="9"/>
  <c r="BN7" i="9"/>
  <c r="BO7" i="9"/>
  <c r="BP7" i="9"/>
  <c r="BQ7" i="9"/>
  <c r="BR7" i="9"/>
  <c r="BS7" i="9"/>
  <c r="BT7" i="9"/>
  <c r="BU7" i="9"/>
  <c r="BV7" i="9"/>
  <c r="BW7" i="9"/>
  <c r="BX7" i="9"/>
  <c r="BY7" i="9"/>
  <c r="BZ7" i="9"/>
  <c r="CA7" i="9"/>
  <c r="CB7" i="9"/>
  <c r="CC7" i="9"/>
  <c r="CD7" i="9"/>
  <c r="CE7" i="9"/>
  <c r="CF7" i="9"/>
  <c r="CG7" i="9"/>
  <c r="CH7" i="9"/>
  <c r="CI7" i="9"/>
  <c r="CJ7" i="9"/>
  <c r="CK7" i="9"/>
  <c r="CL7" i="9"/>
  <c r="CM7" i="9"/>
  <c r="CN7" i="9"/>
  <c r="CO7" i="9"/>
  <c r="CP7" i="9"/>
  <c r="CQ7" i="9"/>
  <c r="CR7" i="9"/>
  <c r="CS7" i="9"/>
  <c r="CT7" i="9"/>
  <c r="CU7" i="9"/>
  <c r="CV7" i="9"/>
  <c r="CW7" i="9"/>
  <c r="CX7" i="9"/>
  <c r="CY7" i="9"/>
  <c r="CZ7" i="9"/>
  <c r="DA7" i="9"/>
  <c r="DB7" i="9"/>
  <c r="DC7" i="9"/>
  <c r="DD7" i="9"/>
  <c r="DE7" i="9"/>
  <c r="DF7" i="9"/>
  <c r="DG7" i="9"/>
  <c r="DH7" i="9"/>
  <c r="DI7" i="9"/>
  <c r="DJ7" i="9"/>
  <c r="DK7" i="9"/>
  <c r="DL7" i="9"/>
  <c r="DM7" i="9"/>
  <c r="DN7" i="9"/>
  <c r="DO7" i="9"/>
  <c r="DP7" i="9"/>
  <c r="DQ7" i="9"/>
  <c r="DR7" i="9"/>
  <c r="DS7" i="9"/>
  <c r="DT7" i="9"/>
  <c r="DU7" i="9"/>
  <c r="DV7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BM8" i="9"/>
  <c r="BN8" i="9"/>
  <c r="BO8" i="9"/>
  <c r="BP8" i="9"/>
  <c r="BQ8" i="9"/>
  <c r="BR8" i="9"/>
  <c r="BS8" i="9"/>
  <c r="BT8" i="9"/>
  <c r="BU8" i="9"/>
  <c r="BV8" i="9"/>
  <c r="BW8" i="9"/>
  <c r="BX8" i="9"/>
  <c r="BY8" i="9"/>
  <c r="BZ8" i="9"/>
  <c r="CA8" i="9"/>
  <c r="CB8" i="9"/>
  <c r="CC8" i="9"/>
  <c r="CD8" i="9"/>
  <c r="CE8" i="9"/>
  <c r="CF8" i="9"/>
  <c r="CG8" i="9"/>
  <c r="CH8" i="9"/>
  <c r="CI8" i="9"/>
  <c r="CJ8" i="9"/>
  <c r="CK8" i="9"/>
  <c r="CL8" i="9"/>
  <c r="CM8" i="9"/>
  <c r="CN8" i="9"/>
  <c r="CO8" i="9"/>
  <c r="CP8" i="9"/>
  <c r="CQ8" i="9"/>
  <c r="CR8" i="9"/>
  <c r="CS8" i="9"/>
  <c r="CT8" i="9"/>
  <c r="CU8" i="9"/>
  <c r="CV8" i="9"/>
  <c r="CW8" i="9"/>
  <c r="CX8" i="9"/>
  <c r="CY8" i="9"/>
  <c r="CZ8" i="9"/>
  <c r="DA8" i="9"/>
  <c r="DB8" i="9"/>
  <c r="DC8" i="9"/>
  <c r="DD8" i="9"/>
  <c r="DE8" i="9"/>
  <c r="DF8" i="9"/>
  <c r="DG8" i="9"/>
  <c r="DH8" i="9"/>
  <c r="DI8" i="9"/>
  <c r="DJ8" i="9"/>
  <c r="DK8" i="9"/>
  <c r="DL8" i="9"/>
  <c r="DM8" i="9"/>
  <c r="DN8" i="9"/>
  <c r="DO8" i="9"/>
  <c r="DP8" i="9"/>
  <c r="DQ8" i="9"/>
  <c r="DR8" i="9"/>
  <c r="DS8" i="9"/>
  <c r="DT8" i="9"/>
  <c r="DU8" i="9"/>
  <c r="DV8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CA9" i="9"/>
  <c r="CB9" i="9"/>
  <c r="CC9" i="9"/>
  <c r="CD9" i="9"/>
  <c r="CE9" i="9"/>
  <c r="CF9" i="9"/>
  <c r="CG9" i="9"/>
  <c r="CH9" i="9"/>
  <c r="CI9" i="9"/>
  <c r="CJ9" i="9"/>
  <c r="CK9" i="9"/>
  <c r="CL9" i="9"/>
  <c r="CM9" i="9"/>
  <c r="CN9" i="9"/>
  <c r="CO9" i="9"/>
  <c r="CP9" i="9"/>
  <c r="CQ9" i="9"/>
  <c r="CR9" i="9"/>
  <c r="CS9" i="9"/>
  <c r="CT9" i="9"/>
  <c r="CU9" i="9"/>
  <c r="CV9" i="9"/>
  <c r="CW9" i="9"/>
  <c r="CX9" i="9"/>
  <c r="CY9" i="9"/>
  <c r="CZ9" i="9"/>
  <c r="DA9" i="9"/>
  <c r="DB9" i="9"/>
  <c r="DC9" i="9"/>
  <c r="DD9" i="9"/>
  <c r="DE9" i="9"/>
  <c r="DF9" i="9"/>
  <c r="DG9" i="9"/>
  <c r="DH9" i="9"/>
  <c r="DI9" i="9"/>
  <c r="DJ9" i="9"/>
  <c r="DK9" i="9"/>
  <c r="DL9" i="9"/>
  <c r="DM9" i="9"/>
  <c r="DN9" i="9"/>
  <c r="DO9" i="9"/>
  <c r="DP9" i="9"/>
  <c r="DQ9" i="9"/>
  <c r="DR9" i="9"/>
  <c r="DS9" i="9"/>
  <c r="DT9" i="9"/>
  <c r="DU9" i="9"/>
  <c r="DV9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BN10" i="9"/>
  <c r="BO10" i="9"/>
  <c r="BP10" i="9"/>
  <c r="BQ10" i="9"/>
  <c r="BR10" i="9"/>
  <c r="BS10" i="9"/>
  <c r="BT10" i="9"/>
  <c r="BU10" i="9"/>
  <c r="BV10" i="9"/>
  <c r="BW10" i="9"/>
  <c r="BX10" i="9"/>
  <c r="BY10" i="9"/>
  <c r="BZ10" i="9"/>
  <c r="CA10" i="9"/>
  <c r="CB10" i="9"/>
  <c r="CC10" i="9"/>
  <c r="CD10" i="9"/>
  <c r="CE10" i="9"/>
  <c r="CF10" i="9"/>
  <c r="CG10" i="9"/>
  <c r="CH10" i="9"/>
  <c r="CI10" i="9"/>
  <c r="CJ10" i="9"/>
  <c r="CK10" i="9"/>
  <c r="CL10" i="9"/>
  <c r="CM10" i="9"/>
  <c r="CN10" i="9"/>
  <c r="CO10" i="9"/>
  <c r="CP10" i="9"/>
  <c r="CQ10" i="9"/>
  <c r="CR10" i="9"/>
  <c r="CS10" i="9"/>
  <c r="CT10" i="9"/>
  <c r="CU10" i="9"/>
  <c r="CV10" i="9"/>
  <c r="CW10" i="9"/>
  <c r="CX10" i="9"/>
  <c r="CY10" i="9"/>
  <c r="CZ10" i="9"/>
  <c r="DA10" i="9"/>
  <c r="DB10" i="9"/>
  <c r="DC10" i="9"/>
  <c r="DD10" i="9"/>
  <c r="DE10" i="9"/>
  <c r="DF10" i="9"/>
  <c r="DG10" i="9"/>
  <c r="DH10" i="9"/>
  <c r="DI10" i="9"/>
  <c r="DJ10" i="9"/>
  <c r="DK10" i="9"/>
  <c r="DL10" i="9"/>
  <c r="DM10" i="9"/>
  <c r="DN10" i="9"/>
  <c r="DO10" i="9"/>
  <c r="DP10" i="9"/>
  <c r="DQ10" i="9"/>
  <c r="DR10" i="9"/>
  <c r="DS10" i="9"/>
  <c r="DT10" i="9"/>
  <c r="DU10" i="9"/>
  <c r="DV10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M11" i="9"/>
  <c r="BN11" i="9"/>
  <c r="BO11" i="9"/>
  <c r="BP11" i="9"/>
  <c r="BQ11" i="9"/>
  <c r="BR11" i="9"/>
  <c r="BS11" i="9"/>
  <c r="BT11" i="9"/>
  <c r="BU11" i="9"/>
  <c r="BV11" i="9"/>
  <c r="BW11" i="9"/>
  <c r="BX11" i="9"/>
  <c r="BY11" i="9"/>
  <c r="BZ11" i="9"/>
  <c r="CA11" i="9"/>
  <c r="CB11" i="9"/>
  <c r="CC11" i="9"/>
  <c r="CD11" i="9"/>
  <c r="CE11" i="9"/>
  <c r="CF11" i="9"/>
  <c r="CG11" i="9"/>
  <c r="CH11" i="9"/>
  <c r="CI11" i="9"/>
  <c r="CJ11" i="9"/>
  <c r="CK11" i="9"/>
  <c r="CL11" i="9"/>
  <c r="CM11" i="9"/>
  <c r="CN11" i="9"/>
  <c r="CO11" i="9"/>
  <c r="CP11" i="9"/>
  <c r="CQ11" i="9"/>
  <c r="CR11" i="9"/>
  <c r="CS11" i="9"/>
  <c r="CT11" i="9"/>
  <c r="CU11" i="9"/>
  <c r="CV11" i="9"/>
  <c r="CW11" i="9"/>
  <c r="CX11" i="9"/>
  <c r="CY11" i="9"/>
  <c r="CZ11" i="9"/>
  <c r="DA11" i="9"/>
  <c r="DB11" i="9"/>
  <c r="DC11" i="9"/>
  <c r="DD11" i="9"/>
  <c r="DE11" i="9"/>
  <c r="DF11" i="9"/>
  <c r="DG11" i="9"/>
  <c r="DH11" i="9"/>
  <c r="DI11" i="9"/>
  <c r="DJ11" i="9"/>
  <c r="DK11" i="9"/>
  <c r="DL11" i="9"/>
  <c r="DM11" i="9"/>
  <c r="DN11" i="9"/>
  <c r="DO11" i="9"/>
  <c r="DP11" i="9"/>
  <c r="DQ11" i="9"/>
  <c r="DR11" i="9"/>
  <c r="DS11" i="9"/>
  <c r="DT11" i="9"/>
  <c r="DU11" i="9"/>
  <c r="DV11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BN12" i="9"/>
  <c r="BO12" i="9"/>
  <c r="BP12" i="9"/>
  <c r="BQ12" i="9"/>
  <c r="BR12" i="9"/>
  <c r="BS12" i="9"/>
  <c r="BT12" i="9"/>
  <c r="BU12" i="9"/>
  <c r="BV12" i="9"/>
  <c r="BW12" i="9"/>
  <c r="BX12" i="9"/>
  <c r="BY12" i="9"/>
  <c r="BZ12" i="9"/>
  <c r="CA12" i="9"/>
  <c r="CB12" i="9"/>
  <c r="CC12" i="9"/>
  <c r="CD12" i="9"/>
  <c r="CE12" i="9"/>
  <c r="CF12" i="9"/>
  <c r="CG12" i="9"/>
  <c r="CH12" i="9"/>
  <c r="CI12" i="9"/>
  <c r="CJ12" i="9"/>
  <c r="CK12" i="9"/>
  <c r="CL12" i="9"/>
  <c r="CM12" i="9"/>
  <c r="CN12" i="9"/>
  <c r="CO12" i="9"/>
  <c r="CP12" i="9"/>
  <c r="CQ12" i="9"/>
  <c r="CR12" i="9"/>
  <c r="CS12" i="9"/>
  <c r="CT12" i="9"/>
  <c r="CU12" i="9"/>
  <c r="CV12" i="9"/>
  <c r="CW12" i="9"/>
  <c r="CX12" i="9"/>
  <c r="CY12" i="9"/>
  <c r="CZ12" i="9"/>
  <c r="DA12" i="9"/>
  <c r="DB12" i="9"/>
  <c r="DC12" i="9"/>
  <c r="DD12" i="9"/>
  <c r="DE12" i="9"/>
  <c r="DF12" i="9"/>
  <c r="DG12" i="9"/>
  <c r="DH12" i="9"/>
  <c r="DI12" i="9"/>
  <c r="DJ12" i="9"/>
  <c r="DK12" i="9"/>
  <c r="DL12" i="9"/>
  <c r="DM12" i="9"/>
  <c r="DN12" i="9"/>
  <c r="DO12" i="9"/>
  <c r="DP12" i="9"/>
  <c r="DQ12" i="9"/>
  <c r="DR12" i="9"/>
  <c r="DS12" i="9"/>
  <c r="DT12" i="9"/>
  <c r="DU12" i="9"/>
  <c r="DV12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CA13" i="9"/>
  <c r="CB13" i="9"/>
  <c r="CC13" i="9"/>
  <c r="CD13" i="9"/>
  <c r="CE13" i="9"/>
  <c r="CF13" i="9"/>
  <c r="CG13" i="9"/>
  <c r="CH13" i="9"/>
  <c r="CI13" i="9"/>
  <c r="CJ13" i="9"/>
  <c r="CK13" i="9"/>
  <c r="CL13" i="9"/>
  <c r="CM13" i="9"/>
  <c r="CN13" i="9"/>
  <c r="CO13" i="9"/>
  <c r="CP13" i="9"/>
  <c r="CQ13" i="9"/>
  <c r="CR13" i="9"/>
  <c r="CS13" i="9"/>
  <c r="CT13" i="9"/>
  <c r="CU13" i="9"/>
  <c r="CV13" i="9"/>
  <c r="CW13" i="9"/>
  <c r="CX13" i="9"/>
  <c r="CY13" i="9"/>
  <c r="CZ13" i="9"/>
  <c r="DA13" i="9"/>
  <c r="DB13" i="9"/>
  <c r="DC13" i="9"/>
  <c r="DD13" i="9"/>
  <c r="DE13" i="9"/>
  <c r="DF13" i="9"/>
  <c r="DG13" i="9"/>
  <c r="DH13" i="9"/>
  <c r="DI13" i="9"/>
  <c r="DJ13" i="9"/>
  <c r="DK13" i="9"/>
  <c r="DL13" i="9"/>
  <c r="DM13" i="9"/>
  <c r="DN13" i="9"/>
  <c r="DO13" i="9"/>
  <c r="DP13" i="9"/>
  <c r="DQ13" i="9"/>
  <c r="DR13" i="9"/>
  <c r="DS13" i="9"/>
  <c r="DT13" i="9"/>
  <c r="DU13" i="9"/>
  <c r="DV13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BN14" i="9"/>
  <c r="BO14" i="9"/>
  <c r="BP14" i="9"/>
  <c r="BQ14" i="9"/>
  <c r="BR14" i="9"/>
  <c r="BS14" i="9"/>
  <c r="BT14" i="9"/>
  <c r="BU14" i="9"/>
  <c r="BV14" i="9"/>
  <c r="BW14" i="9"/>
  <c r="BX14" i="9"/>
  <c r="BY14" i="9"/>
  <c r="BZ14" i="9"/>
  <c r="CA14" i="9"/>
  <c r="CB14" i="9"/>
  <c r="CC14" i="9"/>
  <c r="CD14" i="9"/>
  <c r="CE14" i="9"/>
  <c r="CF14" i="9"/>
  <c r="CG14" i="9"/>
  <c r="CH14" i="9"/>
  <c r="CI14" i="9"/>
  <c r="CJ14" i="9"/>
  <c r="CK14" i="9"/>
  <c r="CL14" i="9"/>
  <c r="CM14" i="9"/>
  <c r="CN14" i="9"/>
  <c r="CO14" i="9"/>
  <c r="CP14" i="9"/>
  <c r="CQ14" i="9"/>
  <c r="CR14" i="9"/>
  <c r="CS14" i="9"/>
  <c r="CT14" i="9"/>
  <c r="CU14" i="9"/>
  <c r="CV14" i="9"/>
  <c r="CW14" i="9"/>
  <c r="CX14" i="9"/>
  <c r="CY14" i="9"/>
  <c r="CZ14" i="9"/>
  <c r="DA14" i="9"/>
  <c r="DB14" i="9"/>
  <c r="DC14" i="9"/>
  <c r="DD14" i="9"/>
  <c r="DE14" i="9"/>
  <c r="DF14" i="9"/>
  <c r="DG14" i="9"/>
  <c r="DH14" i="9"/>
  <c r="DI14" i="9"/>
  <c r="DJ14" i="9"/>
  <c r="DK14" i="9"/>
  <c r="DL14" i="9"/>
  <c r="DM14" i="9"/>
  <c r="DN14" i="9"/>
  <c r="DO14" i="9"/>
  <c r="DP14" i="9"/>
  <c r="DQ14" i="9"/>
  <c r="DR14" i="9"/>
  <c r="DS14" i="9"/>
  <c r="DT14" i="9"/>
  <c r="DU14" i="9"/>
  <c r="DV14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BN15" i="9"/>
  <c r="BO15" i="9"/>
  <c r="BP15" i="9"/>
  <c r="BQ15" i="9"/>
  <c r="BR15" i="9"/>
  <c r="BS15" i="9"/>
  <c r="BT15" i="9"/>
  <c r="BU15" i="9"/>
  <c r="BV15" i="9"/>
  <c r="BW15" i="9"/>
  <c r="BX15" i="9"/>
  <c r="BY15" i="9"/>
  <c r="BZ15" i="9"/>
  <c r="CA15" i="9"/>
  <c r="CB15" i="9"/>
  <c r="CC15" i="9"/>
  <c r="CD15" i="9"/>
  <c r="CE15" i="9"/>
  <c r="CF15" i="9"/>
  <c r="CG15" i="9"/>
  <c r="CH15" i="9"/>
  <c r="CI15" i="9"/>
  <c r="CJ15" i="9"/>
  <c r="CK15" i="9"/>
  <c r="CL15" i="9"/>
  <c r="CM15" i="9"/>
  <c r="CN15" i="9"/>
  <c r="CO15" i="9"/>
  <c r="CP15" i="9"/>
  <c r="CQ15" i="9"/>
  <c r="CR15" i="9"/>
  <c r="CS15" i="9"/>
  <c r="CT15" i="9"/>
  <c r="CU15" i="9"/>
  <c r="CV15" i="9"/>
  <c r="CW15" i="9"/>
  <c r="CX15" i="9"/>
  <c r="CY15" i="9"/>
  <c r="CZ15" i="9"/>
  <c r="DA15" i="9"/>
  <c r="DB15" i="9"/>
  <c r="DC15" i="9"/>
  <c r="DD15" i="9"/>
  <c r="DE15" i="9"/>
  <c r="DF15" i="9"/>
  <c r="DG15" i="9"/>
  <c r="DH15" i="9"/>
  <c r="DI15" i="9"/>
  <c r="DJ15" i="9"/>
  <c r="DK15" i="9"/>
  <c r="DL15" i="9"/>
  <c r="DM15" i="9"/>
  <c r="DN15" i="9"/>
  <c r="DO15" i="9"/>
  <c r="DP15" i="9"/>
  <c r="DQ15" i="9"/>
  <c r="DR15" i="9"/>
  <c r="DS15" i="9"/>
  <c r="DT15" i="9"/>
  <c r="DU15" i="9"/>
  <c r="DV15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O16" i="9"/>
  <c r="CP16" i="9"/>
  <c r="CQ16" i="9"/>
  <c r="CR16" i="9"/>
  <c r="CS16" i="9"/>
  <c r="CT16" i="9"/>
  <c r="CU16" i="9"/>
  <c r="CV16" i="9"/>
  <c r="CW16" i="9"/>
  <c r="CX16" i="9"/>
  <c r="CY16" i="9"/>
  <c r="CZ16" i="9"/>
  <c r="DA16" i="9"/>
  <c r="DB16" i="9"/>
  <c r="DC16" i="9"/>
  <c r="DD16" i="9"/>
  <c r="DE16" i="9"/>
  <c r="DF16" i="9"/>
  <c r="DG16" i="9"/>
  <c r="DH16" i="9"/>
  <c r="DI16" i="9"/>
  <c r="DJ16" i="9"/>
  <c r="DK16" i="9"/>
  <c r="DL16" i="9"/>
  <c r="DM16" i="9"/>
  <c r="DN16" i="9"/>
  <c r="DO16" i="9"/>
  <c r="DP16" i="9"/>
  <c r="DQ16" i="9"/>
  <c r="DR16" i="9"/>
  <c r="DS16" i="9"/>
  <c r="DT16" i="9"/>
  <c r="DU16" i="9"/>
  <c r="DV16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M17" i="9"/>
  <c r="BN17" i="9"/>
  <c r="BO17" i="9"/>
  <c r="BP17" i="9"/>
  <c r="BQ17" i="9"/>
  <c r="BR17" i="9"/>
  <c r="BS17" i="9"/>
  <c r="BT17" i="9"/>
  <c r="BU17" i="9"/>
  <c r="BV17" i="9"/>
  <c r="BW17" i="9"/>
  <c r="BX17" i="9"/>
  <c r="BY17" i="9"/>
  <c r="BZ17" i="9"/>
  <c r="CA17" i="9"/>
  <c r="CB17" i="9"/>
  <c r="CC17" i="9"/>
  <c r="CD17" i="9"/>
  <c r="CE17" i="9"/>
  <c r="CF17" i="9"/>
  <c r="CG17" i="9"/>
  <c r="CH17" i="9"/>
  <c r="CI17" i="9"/>
  <c r="CJ17" i="9"/>
  <c r="CK17" i="9"/>
  <c r="CL17" i="9"/>
  <c r="CM17" i="9"/>
  <c r="CN17" i="9"/>
  <c r="CO17" i="9"/>
  <c r="CP17" i="9"/>
  <c r="CQ17" i="9"/>
  <c r="CR17" i="9"/>
  <c r="CS17" i="9"/>
  <c r="CT17" i="9"/>
  <c r="CU17" i="9"/>
  <c r="CV17" i="9"/>
  <c r="CW17" i="9"/>
  <c r="CX17" i="9"/>
  <c r="CY17" i="9"/>
  <c r="CZ17" i="9"/>
  <c r="DA17" i="9"/>
  <c r="DB17" i="9"/>
  <c r="DC17" i="9"/>
  <c r="DD17" i="9"/>
  <c r="DE17" i="9"/>
  <c r="DF17" i="9"/>
  <c r="DG17" i="9"/>
  <c r="DH17" i="9"/>
  <c r="DI17" i="9"/>
  <c r="DJ17" i="9"/>
  <c r="DK17" i="9"/>
  <c r="DL17" i="9"/>
  <c r="DM17" i="9"/>
  <c r="DN17" i="9"/>
  <c r="DO17" i="9"/>
  <c r="DP17" i="9"/>
  <c r="DQ17" i="9"/>
  <c r="DR17" i="9"/>
  <c r="DS17" i="9"/>
  <c r="DT17" i="9"/>
  <c r="DU17" i="9"/>
  <c r="DV17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M18" i="9"/>
  <c r="BN18" i="9"/>
  <c r="BO18" i="9"/>
  <c r="BP18" i="9"/>
  <c r="BQ18" i="9"/>
  <c r="BR18" i="9"/>
  <c r="BS18" i="9"/>
  <c r="BT18" i="9"/>
  <c r="BU18" i="9"/>
  <c r="BV18" i="9"/>
  <c r="BW18" i="9"/>
  <c r="BX18" i="9"/>
  <c r="BY18" i="9"/>
  <c r="BZ18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O18" i="9"/>
  <c r="CP18" i="9"/>
  <c r="CQ18" i="9"/>
  <c r="CR18" i="9"/>
  <c r="CS18" i="9"/>
  <c r="CT18" i="9"/>
  <c r="CU18" i="9"/>
  <c r="CV18" i="9"/>
  <c r="CW18" i="9"/>
  <c r="CX18" i="9"/>
  <c r="CY18" i="9"/>
  <c r="CZ18" i="9"/>
  <c r="DA18" i="9"/>
  <c r="DB18" i="9"/>
  <c r="DC18" i="9"/>
  <c r="DD18" i="9"/>
  <c r="DE18" i="9"/>
  <c r="DF18" i="9"/>
  <c r="DG18" i="9"/>
  <c r="DH18" i="9"/>
  <c r="DI18" i="9"/>
  <c r="DJ18" i="9"/>
  <c r="DK18" i="9"/>
  <c r="DL18" i="9"/>
  <c r="DM18" i="9"/>
  <c r="DN18" i="9"/>
  <c r="DO18" i="9"/>
  <c r="DP18" i="9"/>
  <c r="DQ18" i="9"/>
  <c r="DR18" i="9"/>
  <c r="DS18" i="9"/>
  <c r="DT18" i="9"/>
  <c r="DU18" i="9"/>
  <c r="DV18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M19" i="9"/>
  <c r="BN19" i="9"/>
  <c r="BO19" i="9"/>
  <c r="BP19" i="9"/>
  <c r="BQ19" i="9"/>
  <c r="BR19" i="9"/>
  <c r="BS19" i="9"/>
  <c r="BT19" i="9"/>
  <c r="BU19" i="9"/>
  <c r="BV19" i="9"/>
  <c r="BW19" i="9"/>
  <c r="BX19" i="9"/>
  <c r="BY19" i="9"/>
  <c r="BZ19" i="9"/>
  <c r="CA19" i="9"/>
  <c r="CB19" i="9"/>
  <c r="CC19" i="9"/>
  <c r="CD19" i="9"/>
  <c r="CE19" i="9"/>
  <c r="CF19" i="9"/>
  <c r="CG19" i="9"/>
  <c r="CH19" i="9"/>
  <c r="CI19" i="9"/>
  <c r="CJ19" i="9"/>
  <c r="CK19" i="9"/>
  <c r="CL19" i="9"/>
  <c r="CM19" i="9"/>
  <c r="CN19" i="9"/>
  <c r="CO19" i="9"/>
  <c r="CP19" i="9"/>
  <c r="CQ19" i="9"/>
  <c r="CR19" i="9"/>
  <c r="CS19" i="9"/>
  <c r="CT19" i="9"/>
  <c r="CU19" i="9"/>
  <c r="CV19" i="9"/>
  <c r="CW19" i="9"/>
  <c r="CX19" i="9"/>
  <c r="CY19" i="9"/>
  <c r="CZ19" i="9"/>
  <c r="DA19" i="9"/>
  <c r="DB19" i="9"/>
  <c r="DC19" i="9"/>
  <c r="DD19" i="9"/>
  <c r="DE19" i="9"/>
  <c r="DF19" i="9"/>
  <c r="DG19" i="9"/>
  <c r="DH19" i="9"/>
  <c r="DI19" i="9"/>
  <c r="DJ19" i="9"/>
  <c r="DK19" i="9"/>
  <c r="DL19" i="9"/>
  <c r="DM19" i="9"/>
  <c r="DN19" i="9"/>
  <c r="DO19" i="9"/>
  <c r="DP19" i="9"/>
  <c r="DQ19" i="9"/>
  <c r="DR19" i="9"/>
  <c r="DS19" i="9"/>
  <c r="DT19" i="9"/>
  <c r="DU19" i="9"/>
  <c r="DV19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BY20" i="9"/>
  <c r="BZ20" i="9"/>
  <c r="CA20" i="9"/>
  <c r="CB20" i="9"/>
  <c r="CC20" i="9"/>
  <c r="CD20" i="9"/>
  <c r="CE20" i="9"/>
  <c r="CF20" i="9"/>
  <c r="CG20" i="9"/>
  <c r="CH20" i="9"/>
  <c r="CI20" i="9"/>
  <c r="CJ20" i="9"/>
  <c r="CK20" i="9"/>
  <c r="CL20" i="9"/>
  <c r="CM20" i="9"/>
  <c r="CN20" i="9"/>
  <c r="CO20" i="9"/>
  <c r="CP20" i="9"/>
  <c r="CQ20" i="9"/>
  <c r="CR20" i="9"/>
  <c r="CS20" i="9"/>
  <c r="CT20" i="9"/>
  <c r="CU20" i="9"/>
  <c r="CV20" i="9"/>
  <c r="CW20" i="9"/>
  <c r="CX20" i="9"/>
  <c r="CY20" i="9"/>
  <c r="CZ20" i="9"/>
  <c r="DA20" i="9"/>
  <c r="DB20" i="9"/>
  <c r="DC20" i="9"/>
  <c r="DD20" i="9"/>
  <c r="DE20" i="9"/>
  <c r="DF20" i="9"/>
  <c r="DG20" i="9"/>
  <c r="DH20" i="9"/>
  <c r="DI20" i="9"/>
  <c r="DJ20" i="9"/>
  <c r="DK20" i="9"/>
  <c r="DL20" i="9"/>
  <c r="DM20" i="9"/>
  <c r="DN20" i="9"/>
  <c r="DO20" i="9"/>
  <c r="DP20" i="9"/>
  <c r="DQ20" i="9"/>
  <c r="DR20" i="9"/>
  <c r="DS20" i="9"/>
  <c r="DT20" i="9"/>
  <c r="DU20" i="9"/>
  <c r="DV20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BG21" i="9"/>
  <c r="BH21" i="9"/>
  <c r="BI21" i="9"/>
  <c r="BJ21" i="9"/>
  <c r="BK21" i="9"/>
  <c r="BL21" i="9"/>
  <c r="BM21" i="9"/>
  <c r="BN21" i="9"/>
  <c r="BO21" i="9"/>
  <c r="BP21" i="9"/>
  <c r="BQ21" i="9"/>
  <c r="BR21" i="9"/>
  <c r="BS21" i="9"/>
  <c r="BT21" i="9"/>
  <c r="BU21" i="9"/>
  <c r="BV21" i="9"/>
  <c r="BW21" i="9"/>
  <c r="BX21" i="9"/>
  <c r="BY21" i="9"/>
  <c r="BZ21" i="9"/>
  <c r="CA21" i="9"/>
  <c r="CB21" i="9"/>
  <c r="CC21" i="9"/>
  <c r="CD21" i="9"/>
  <c r="CE21" i="9"/>
  <c r="CF21" i="9"/>
  <c r="CG21" i="9"/>
  <c r="CH21" i="9"/>
  <c r="CI21" i="9"/>
  <c r="CJ21" i="9"/>
  <c r="CK21" i="9"/>
  <c r="CL21" i="9"/>
  <c r="CM21" i="9"/>
  <c r="CN21" i="9"/>
  <c r="CO21" i="9"/>
  <c r="CP21" i="9"/>
  <c r="CQ21" i="9"/>
  <c r="CR21" i="9"/>
  <c r="CS21" i="9"/>
  <c r="CT21" i="9"/>
  <c r="CU21" i="9"/>
  <c r="CV21" i="9"/>
  <c r="CW21" i="9"/>
  <c r="CX21" i="9"/>
  <c r="CY21" i="9"/>
  <c r="CZ21" i="9"/>
  <c r="DA21" i="9"/>
  <c r="DB21" i="9"/>
  <c r="DC21" i="9"/>
  <c r="DD21" i="9"/>
  <c r="DE21" i="9"/>
  <c r="DF21" i="9"/>
  <c r="DG21" i="9"/>
  <c r="DH21" i="9"/>
  <c r="DI21" i="9"/>
  <c r="DJ21" i="9"/>
  <c r="DK21" i="9"/>
  <c r="DL21" i="9"/>
  <c r="DM21" i="9"/>
  <c r="DN21" i="9"/>
  <c r="DO21" i="9"/>
  <c r="DP21" i="9"/>
  <c r="DQ21" i="9"/>
  <c r="DR21" i="9"/>
  <c r="DS21" i="9"/>
  <c r="DT21" i="9"/>
  <c r="DU21" i="9"/>
  <c r="DV21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BN22" i="9"/>
  <c r="BO22" i="9"/>
  <c r="BP22" i="9"/>
  <c r="BQ22" i="9"/>
  <c r="BR22" i="9"/>
  <c r="BS22" i="9"/>
  <c r="BT22" i="9"/>
  <c r="BU22" i="9"/>
  <c r="BV22" i="9"/>
  <c r="BW22" i="9"/>
  <c r="BX22" i="9"/>
  <c r="BY22" i="9"/>
  <c r="BZ22" i="9"/>
  <c r="CA22" i="9"/>
  <c r="CB22" i="9"/>
  <c r="CC22" i="9"/>
  <c r="CD22" i="9"/>
  <c r="CE22" i="9"/>
  <c r="CF22" i="9"/>
  <c r="CG22" i="9"/>
  <c r="CH22" i="9"/>
  <c r="CI22" i="9"/>
  <c r="CJ22" i="9"/>
  <c r="CK22" i="9"/>
  <c r="CL22" i="9"/>
  <c r="CM22" i="9"/>
  <c r="CN22" i="9"/>
  <c r="CO22" i="9"/>
  <c r="CP22" i="9"/>
  <c r="CQ22" i="9"/>
  <c r="CR22" i="9"/>
  <c r="CS22" i="9"/>
  <c r="CT22" i="9"/>
  <c r="CU22" i="9"/>
  <c r="CV22" i="9"/>
  <c r="CW22" i="9"/>
  <c r="CX22" i="9"/>
  <c r="CY22" i="9"/>
  <c r="CZ22" i="9"/>
  <c r="DA22" i="9"/>
  <c r="DB22" i="9"/>
  <c r="DC22" i="9"/>
  <c r="DD22" i="9"/>
  <c r="DE22" i="9"/>
  <c r="DF22" i="9"/>
  <c r="DG22" i="9"/>
  <c r="DH22" i="9"/>
  <c r="DI22" i="9"/>
  <c r="DJ22" i="9"/>
  <c r="DK22" i="9"/>
  <c r="DL22" i="9"/>
  <c r="DM22" i="9"/>
  <c r="DN22" i="9"/>
  <c r="DO22" i="9"/>
  <c r="DP22" i="9"/>
  <c r="DQ22" i="9"/>
  <c r="DR22" i="9"/>
  <c r="DS22" i="9"/>
  <c r="DT22" i="9"/>
  <c r="DU22" i="9"/>
  <c r="DV22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BE23" i="9"/>
  <c r="BF23" i="9"/>
  <c r="BG23" i="9"/>
  <c r="BH23" i="9"/>
  <c r="BI23" i="9"/>
  <c r="BJ23" i="9"/>
  <c r="BK23" i="9"/>
  <c r="BL23" i="9"/>
  <c r="BM23" i="9"/>
  <c r="BN23" i="9"/>
  <c r="BO23" i="9"/>
  <c r="BP23" i="9"/>
  <c r="BQ23" i="9"/>
  <c r="BR23" i="9"/>
  <c r="BS23" i="9"/>
  <c r="BT23" i="9"/>
  <c r="BU23" i="9"/>
  <c r="BV23" i="9"/>
  <c r="BW23" i="9"/>
  <c r="BX23" i="9"/>
  <c r="BY23" i="9"/>
  <c r="BZ23" i="9"/>
  <c r="CA23" i="9"/>
  <c r="CB23" i="9"/>
  <c r="CC23" i="9"/>
  <c r="CD23" i="9"/>
  <c r="CE23" i="9"/>
  <c r="CF23" i="9"/>
  <c r="CG23" i="9"/>
  <c r="CH23" i="9"/>
  <c r="CI23" i="9"/>
  <c r="CJ23" i="9"/>
  <c r="CK23" i="9"/>
  <c r="CL23" i="9"/>
  <c r="CM23" i="9"/>
  <c r="CN23" i="9"/>
  <c r="CO23" i="9"/>
  <c r="CP23" i="9"/>
  <c r="CQ23" i="9"/>
  <c r="CR23" i="9"/>
  <c r="CS23" i="9"/>
  <c r="CT23" i="9"/>
  <c r="CU23" i="9"/>
  <c r="CV23" i="9"/>
  <c r="CW23" i="9"/>
  <c r="CX23" i="9"/>
  <c r="CY23" i="9"/>
  <c r="CZ23" i="9"/>
  <c r="DA23" i="9"/>
  <c r="DB23" i="9"/>
  <c r="DC23" i="9"/>
  <c r="DD23" i="9"/>
  <c r="DE23" i="9"/>
  <c r="DF23" i="9"/>
  <c r="DG23" i="9"/>
  <c r="DH23" i="9"/>
  <c r="DI23" i="9"/>
  <c r="DJ23" i="9"/>
  <c r="DK23" i="9"/>
  <c r="DL23" i="9"/>
  <c r="DM23" i="9"/>
  <c r="DN23" i="9"/>
  <c r="DO23" i="9"/>
  <c r="DP23" i="9"/>
  <c r="DQ23" i="9"/>
  <c r="DR23" i="9"/>
  <c r="DS23" i="9"/>
  <c r="DT23" i="9"/>
  <c r="DU23" i="9"/>
  <c r="DV23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M24" i="9"/>
  <c r="BN24" i="9"/>
  <c r="BO24" i="9"/>
  <c r="BP24" i="9"/>
  <c r="BQ24" i="9"/>
  <c r="BR24" i="9"/>
  <c r="BS24" i="9"/>
  <c r="BT24" i="9"/>
  <c r="BU24" i="9"/>
  <c r="BV24" i="9"/>
  <c r="BW24" i="9"/>
  <c r="BX24" i="9"/>
  <c r="BY24" i="9"/>
  <c r="BZ24" i="9"/>
  <c r="CA24" i="9"/>
  <c r="CB24" i="9"/>
  <c r="CC24" i="9"/>
  <c r="CD24" i="9"/>
  <c r="CE24" i="9"/>
  <c r="CF24" i="9"/>
  <c r="CG24" i="9"/>
  <c r="CH24" i="9"/>
  <c r="CI24" i="9"/>
  <c r="CJ24" i="9"/>
  <c r="CK24" i="9"/>
  <c r="CL24" i="9"/>
  <c r="CM24" i="9"/>
  <c r="CN24" i="9"/>
  <c r="CO24" i="9"/>
  <c r="CP24" i="9"/>
  <c r="CQ24" i="9"/>
  <c r="CR24" i="9"/>
  <c r="CS24" i="9"/>
  <c r="CT24" i="9"/>
  <c r="CU24" i="9"/>
  <c r="CV24" i="9"/>
  <c r="CW24" i="9"/>
  <c r="CX24" i="9"/>
  <c r="CY24" i="9"/>
  <c r="CZ24" i="9"/>
  <c r="DA24" i="9"/>
  <c r="DB24" i="9"/>
  <c r="DC24" i="9"/>
  <c r="DD24" i="9"/>
  <c r="DE24" i="9"/>
  <c r="DF24" i="9"/>
  <c r="DG24" i="9"/>
  <c r="DH24" i="9"/>
  <c r="DI24" i="9"/>
  <c r="DJ24" i="9"/>
  <c r="DK24" i="9"/>
  <c r="DL24" i="9"/>
  <c r="DM24" i="9"/>
  <c r="DN24" i="9"/>
  <c r="DO24" i="9"/>
  <c r="DP24" i="9"/>
  <c r="DQ24" i="9"/>
  <c r="DR24" i="9"/>
  <c r="DS24" i="9"/>
  <c r="DT24" i="9"/>
  <c r="DU24" i="9"/>
  <c r="DV24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BE25" i="9"/>
  <c r="BF25" i="9"/>
  <c r="BG25" i="9"/>
  <c r="BH25" i="9"/>
  <c r="BI25" i="9"/>
  <c r="BJ25" i="9"/>
  <c r="BK25" i="9"/>
  <c r="BL25" i="9"/>
  <c r="BM25" i="9"/>
  <c r="BN25" i="9"/>
  <c r="BO25" i="9"/>
  <c r="BP25" i="9"/>
  <c r="BQ25" i="9"/>
  <c r="BR25" i="9"/>
  <c r="BS25" i="9"/>
  <c r="BT25" i="9"/>
  <c r="BU25" i="9"/>
  <c r="BV25" i="9"/>
  <c r="BW25" i="9"/>
  <c r="BX25" i="9"/>
  <c r="BY25" i="9"/>
  <c r="BZ25" i="9"/>
  <c r="CA25" i="9"/>
  <c r="CB25" i="9"/>
  <c r="CC25" i="9"/>
  <c r="CD25" i="9"/>
  <c r="CE25" i="9"/>
  <c r="CF25" i="9"/>
  <c r="CG25" i="9"/>
  <c r="CH25" i="9"/>
  <c r="CI25" i="9"/>
  <c r="CJ25" i="9"/>
  <c r="CK25" i="9"/>
  <c r="CL25" i="9"/>
  <c r="CM25" i="9"/>
  <c r="CN25" i="9"/>
  <c r="CO25" i="9"/>
  <c r="CP25" i="9"/>
  <c r="CQ25" i="9"/>
  <c r="CR25" i="9"/>
  <c r="CS25" i="9"/>
  <c r="CT25" i="9"/>
  <c r="CU25" i="9"/>
  <c r="CV25" i="9"/>
  <c r="CW25" i="9"/>
  <c r="CX25" i="9"/>
  <c r="CY25" i="9"/>
  <c r="CZ25" i="9"/>
  <c r="DA25" i="9"/>
  <c r="DB25" i="9"/>
  <c r="DC25" i="9"/>
  <c r="DD25" i="9"/>
  <c r="DE25" i="9"/>
  <c r="DF25" i="9"/>
  <c r="DG25" i="9"/>
  <c r="DH25" i="9"/>
  <c r="DI25" i="9"/>
  <c r="DJ25" i="9"/>
  <c r="DK25" i="9"/>
  <c r="DL25" i="9"/>
  <c r="DM25" i="9"/>
  <c r="DN25" i="9"/>
  <c r="DO25" i="9"/>
  <c r="DP25" i="9"/>
  <c r="DQ25" i="9"/>
  <c r="DR25" i="9"/>
  <c r="DS25" i="9"/>
  <c r="DT25" i="9"/>
  <c r="DU25" i="9"/>
  <c r="DV25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BC26" i="9"/>
  <c r="BD26" i="9"/>
  <c r="BE26" i="9"/>
  <c r="BF26" i="9"/>
  <c r="BG26" i="9"/>
  <c r="BH26" i="9"/>
  <c r="BI26" i="9"/>
  <c r="BJ26" i="9"/>
  <c r="BK26" i="9"/>
  <c r="BL26" i="9"/>
  <c r="BM26" i="9"/>
  <c r="BN26" i="9"/>
  <c r="BO26" i="9"/>
  <c r="BP26" i="9"/>
  <c r="BQ26" i="9"/>
  <c r="BR26" i="9"/>
  <c r="BS26" i="9"/>
  <c r="BT26" i="9"/>
  <c r="BU26" i="9"/>
  <c r="BV26" i="9"/>
  <c r="BW26" i="9"/>
  <c r="BX26" i="9"/>
  <c r="BY26" i="9"/>
  <c r="BZ26" i="9"/>
  <c r="CA26" i="9"/>
  <c r="CB26" i="9"/>
  <c r="CC26" i="9"/>
  <c r="CD26" i="9"/>
  <c r="CE26" i="9"/>
  <c r="CF26" i="9"/>
  <c r="CG26" i="9"/>
  <c r="CH26" i="9"/>
  <c r="CI26" i="9"/>
  <c r="CJ26" i="9"/>
  <c r="CK26" i="9"/>
  <c r="CL26" i="9"/>
  <c r="CM26" i="9"/>
  <c r="CN26" i="9"/>
  <c r="CO26" i="9"/>
  <c r="CP26" i="9"/>
  <c r="CQ26" i="9"/>
  <c r="CR26" i="9"/>
  <c r="CS26" i="9"/>
  <c r="CT26" i="9"/>
  <c r="CU26" i="9"/>
  <c r="CV26" i="9"/>
  <c r="CW26" i="9"/>
  <c r="CX26" i="9"/>
  <c r="CY26" i="9"/>
  <c r="CZ26" i="9"/>
  <c r="DA26" i="9"/>
  <c r="DB26" i="9"/>
  <c r="DC26" i="9"/>
  <c r="DD26" i="9"/>
  <c r="DE26" i="9"/>
  <c r="DF26" i="9"/>
  <c r="DG26" i="9"/>
  <c r="DH26" i="9"/>
  <c r="DI26" i="9"/>
  <c r="DJ26" i="9"/>
  <c r="DK26" i="9"/>
  <c r="DL26" i="9"/>
  <c r="DM26" i="9"/>
  <c r="DN26" i="9"/>
  <c r="DO26" i="9"/>
  <c r="DP26" i="9"/>
  <c r="DQ26" i="9"/>
  <c r="DR26" i="9"/>
  <c r="DS26" i="9"/>
  <c r="DT26" i="9"/>
  <c r="DU26" i="9"/>
  <c r="DV26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BC27" i="9"/>
  <c r="BD27" i="9"/>
  <c r="BE27" i="9"/>
  <c r="BF27" i="9"/>
  <c r="BG27" i="9"/>
  <c r="BH27" i="9"/>
  <c r="BI27" i="9"/>
  <c r="BJ27" i="9"/>
  <c r="BK27" i="9"/>
  <c r="BL27" i="9"/>
  <c r="BM27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Z27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M27" i="9"/>
  <c r="CN27" i="9"/>
  <c r="CO27" i="9"/>
  <c r="CP27" i="9"/>
  <c r="CQ27" i="9"/>
  <c r="CR27" i="9"/>
  <c r="CS27" i="9"/>
  <c r="CT27" i="9"/>
  <c r="CU27" i="9"/>
  <c r="CV27" i="9"/>
  <c r="CW27" i="9"/>
  <c r="CX27" i="9"/>
  <c r="CY27" i="9"/>
  <c r="CZ27" i="9"/>
  <c r="DA27" i="9"/>
  <c r="DB27" i="9"/>
  <c r="DC27" i="9"/>
  <c r="DD27" i="9"/>
  <c r="DE27" i="9"/>
  <c r="DF27" i="9"/>
  <c r="DG27" i="9"/>
  <c r="DH27" i="9"/>
  <c r="DI27" i="9"/>
  <c r="DJ27" i="9"/>
  <c r="DK27" i="9"/>
  <c r="DL27" i="9"/>
  <c r="DM27" i="9"/>
  <c r="DN27" i="9"/>
  <c r="DO27" i="9"/>
  <c r="DP27" i="9"/>
  <c r="DQ27" i="9"/>
  <c r="DR27" i="9"/>
  <c r="DS27" i="9"/>
  <c r="DT27" i="9"/>
  <c r="DU27" i="9"/>
  <c r="DV27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BE28" i="9"/>
  <c r="BF28" i="9"/>
  <c r="BG28" i="9"/>
  <c r="BH28" i="9"/>
  <c r="BI28" i="9"/>
  <c r="BJ28" i="9"/>
  <c r="BK28" i="9"/>
  <c r="BL28" i="9"/>
  <c r="BM28" i="9"/>
  <c r="BN28" i="9"/>
  <c r="BO28" i="9"/>
  <c r="BP28" i="9"/>
  <c r="BQ28" i="9"/>
  <c r="BR28" i="9"/>
  <c r="BS28" i="9"/>
  <c r="BT28" i="9"/>
  <c r="BU28" i="9"/>
  <c r="BV28" i="9"/>
  <c r="BW28" i="9"/>
  <c r="BX28" i="9"/>
  <c r="BY28" i="9"/>
  <c r="BZ28" i="9"/>
  <c r="CA28" i="9"/>
  <c r="CB28" i="9"/>
  <c r="CC28" i="9"/>
  <c r="CD28" i="9"/>
  <c r="CE28" i="9"/>
  <c r="CF28" i="9"/>
  <c r="CG28" i="9"/>
  <c r="CH28" i="9"/>
  <c r="CI28" i="9"/>
  <c r="CJ28" i="9"/>
  <c r="CK28" i="9"/>
  <c r="CL28" i="9"/>
  <c r="CM28" i="9"/>
  <c r="CN28" i="9"/>
  <c r="CO28" i="9"/>
  <c r="CP28" i="9"/>
  <c r="CQ28" i="9"/>
  <c r="CR28" i="9"/>
  <c r="CS28" i="9"/>
  <c r="CT28" i="9"/>
  <c r="CU28" i="9"/>
  <c r="CV28" i="9"/>
  <c r="CW28" i="9"/>
  <c r="CX28" i="9"/>
  <c r="CY28" i="9"/>
  <c r="CZ28" i="9"/>
  <c r="DA28" i="9"/>
  <c r="DB28" i="9"/>
  <c r="DC28" i="9"/>
  <c r="DD28" i="9"/>
  <c r="DE28" i="9"/>
  <c r="DF28" i="9"/>
  <c r="DG28" i="9"/>
  <c r="DH28" i="9"/>
  <c r="DI28" i="9"/>
  <c r="DJ28" i="9"/>
  <c r="DK28" i="9"/>
  <c r="DL28" i="9"/>
  <c r="DM28" i="9"/>
  <c r="DN28" i="9"/>
  <c r="DO28" i="9"/>
  <c r="DP28" i="9"/>
  <c r="DQ28" i="9"/>
  <c r="DR28" i="9"/>
  <c r="DS28" i="9"/>
  <c r="DT28" i="9"/>
  <c r="DU28" i="9"/>
  <c r="DV28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BE29" i="9"/>
  <c r="BF29" i="9"/>
  <c r="BG29" i="9"/>
  <c r="BH29" i="9"/>
  <c r="BI29" i="9"/>
  <c r="BJ29" i="9"/>
  <c r="BK29" i="9"/>
  <c r="BL29" i="9"/>
  <c r="BM29" i="9"/>
  <c r="BN29" i="9"/>
  <c r="BO29" i="9"/>
  <c r="BP29" i="9"/>
  <c r="BQ29" i="9"/>
  <c r="BR29" i="9"/>
  <c r="BS29" i="9"/>
  <c r="BT29" i="9"/>
  <c r="BU29" i="9"/>
  <c r="BV29" i="9"/>
  <c r="BW29" i="9"/>
  <c r="BX29" i="9"/>
  <c r="BY29" i="9"/>
  <c r="BZ29" i="9"/>
  <c r="CA29" i="9"/>
  <c r="CB29" i="9"/>
  <c r="CC29" i="9"/>
  <c r="CD29" i="9"/>
  <c r="CE29" i="9"/>
  <c r="CF29" i="9"/>
  <c r="CG29" i="9"/>
  <c r="CH29" i="9"/>
  <c r="CI29" i="9"/>
  <c r="CJ29" i="9"/>
  <c r="CK29" i="9"/>
  <c r="CL29" i="9"/>
  <c r="CM29" i="9"/>
  <c r="CN29" i="9"/>
  <c r="CO29" i="9"/>
  <c r="CP29" i="9"/>
  <c r="CQ29" i="9"/>
  <c r="CR29" i="9"/>
  <c r="CS29" i="9"/>
  <c r="CT29" i="9"/>
  <c r="CU29" i="9"/>
  <c r="CV29" i="9"/>
  <c r="CW29" i="9"/>
  <c r="CX29" i="9"/>
  <c r="CY29" i="9"/>
  <c r="CZ29" i="9"/>
  <c r="DA29" i="9"/>
  <c r="DB29" i="9"/>
  <c r="DC29" i="9"/>
  <c r="DD29" i="9"/>
  <c r="DE29" i="9"/>
  <c r="DF29" i="9"/>
  <c r="DG29" i="9"/>
  <c r="DH29" i="9"/>
  <c r="DI29" i="9"/>
  <c r="DJ29" i="9"/>
  <c r="DK29" i="9"/>
  <c r="DL29" i="9"/>
  <c r="DM29" i="9"/>
  <c r="DN29" i="9"/>
  <c r="DO29" i="9"/>
  <c r="DP29" i="9"/>
  <c r="DQ29" i="9"/>
  <c r="DR29" i="9"/>
  <c r="DS29" i="9"/>
  <c r="DT29" i="9"/>
  <c r="DU29" i="9"/>
  <c r="DV29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BC30" i="9"/>
  <c r="BD30" i="9"/>
  <c r="BE30" i="9"/>
  <c r="BF30" i="9"/>
  <c r="BG30" i="9"/>
  <c r="BH30" i="9"/>
  <c r="BI30" i="9"/>
  <c r="BJ30" i="9"/>
  <c r="BK30" i="9"/>
  <c r="BL30" i="9"/>
  <c r="BM30" i="9"/>
  <c r="BN30" i="9"/>
  <c r="BO30" i="9"/>
  <c r="BP30" i="9"/>
  <c r="BQ30" i="9"/>
  <c r="BR30" i="9"/>
  <c r="BS30" i="9"/>
  <c r="BT30" i="9"/>
  <c r="BU30" i="9"/>
  <c r="BV30" i="9"/>
  <c r="BW30" i="9"/>
  <c r="BX30" i="9"/>
  <c r="BY30" i="9"/>
  <c r="BZ30" i="9"/>
  <c r="CA30" i="9"/>
  <c r="CB30" i="9"/>
  <c r="CC30" i="9"/>
  <c r="CD30" i="9"/>
  <c r="CE30" i="9"/>
  <c r="CF30" i="9"/>
  <c r="CG30" i="9"/>
  <c r="CH30" i="9"/>
  <c r="CI30" i="9"/>
  <c r="CJ30" i="9"/>
  <c r="CK30" i="9"/>
  <c r="CL30" i="9"/>
  <c r="CM30" i="9"/>
  <c r="CN30" i="9"/>
  <c r="CO30" i="9"/>
  <c r="CP30" i="9"/>
  <c r="CQ30" i="9"/>
  <c r="CR30" i="9"/>
  <c r="CS30" i="9"/>
  <c r="CT30" i="9"/>
  <c r="CU30" i="9"/>
  <c r="CV30" i="9"/>
  <c r="CW30" i="9"/>
  <c r="CX30" i="9"/>
  <c r="CY30" i="9"/>
  <c r="CZ30" i="9"/>
  <c r="DA30" i="9"/>
  <c r="DB30" i="9"/>
  <c r="DC30" i="9"/>
  <c r="DD30" i="9"/>
  <c r="DE30" i="9"/>
  <c r="DF30" i="9"/>
  <c r="DG30" i="9"/>
  <c r="DH30" i="9"/>
  <c r="DI30" i="9"/>
  <c r="DJ30" i="9"/>
  <c r="DK30" i="9"/>
  <c r="DL30" i="9"/>
  <c r="DM30" i="9"/>
  <c r="DN30" i="9"/>
  <c r="DO30" i="9"/>
  <c r="DP30" i="9"/>
  <c r="DQ30" i="9"/>
  <c r="DR30" i="9"/>
  <c r="DS30" i="9"/>
  <c r="DT30" i="9"/>
  <c r="DU30" i="9"/>
  <c r="DV30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BC31" i="9"/>
  <c r="BD31" i="9"/>
  <c r="BE31" i="9"/>
  <c r="BF31" i="9"/>
  <c r="BG31" i="9"/>
  <c r="BH31" i="9"/>
  <c r="BI31" i="9"/>
  <c r="BJ31" i="9"/>
  <c r="BK31" i="9"/>
  <c r="BL31" i="9"/>
  <c r="BM31" i="9"/>
  <c r="BN31" i="9"/>
  <c r="BO31" i="9"/>
  <c r="BP31" i="9"/>
  <c r="BQ31" i="9"/>
  <c r="BR31" i="9"/>
  <c r="BS31" i="9"/>
  <c r="BT31" i="9"/>
  <c r="BU31" i="9"/>
  <c r="BV31" i="9"/>
  <c r="BW31" i="9"/>
  <c r="BX31" i="9"/>
  <c r="BY31" i="9"/>
  <c r="BZ31" i="9"/>
  <c r="CA31" i="9"/>
  <c r="CB31" i="9"/>
  <c r="CC31" i="9"/>
  <c r="CD31" i="9"/>
  <c r="CE31" i="9"/>
  <c r="CF31" i="9"/>
  <c r="CG31" i="9"/>
  <c r="CH31" i="9"/>
  <c r="CI31" i="9"/>
  <c r="CJ31" i="9"/>
  <c r="CK31" i="9"/>
  <c r="CL31" i="9"/>
  <c r="CM31" i="9"/>
  <c r="CN31" i="9"/>
  <c r="CO31" i="9"/>
  <c r="CP31" i="9"/>
  <c r="CQ31" i="9"/>
  <c r="CR31" i="9"/>
  <c r="CS31" i="9"/>
  <c r="CT31" i="9"/>
  <c r="CU31" i="9"/>
  <c r="CV31" i="9"/>
  <c r="CW31" i="9"/>
  <c r="CX31" i="9"/>
  <c r="CY31" i="9"/>
  <c r="CZ31" i="9"/>
  <c r="DA31" i="9"/>
  <c r="DB31" i="9"/>
  <c r="DC31" i="9"/>
  <c r="DD31" i="9"/>
  <c r="DE31" i="9"/>
  <c r="DF31" i="9"/>
  <c r="DG31" i="9"/>
  <c r="DH31" i="9"/>
  <c r="DI31" i="9"/>
  <c r="DJ31" i="9"/>
  <c r="DK31" i="9"/>
  <c r="DL31" i="9"/>
  <c r="DM31" i="9"/>
  <c r="DN31" i="9"/>
  <c r="DO31" i="9"/>
  <c r="DP31" i="9"/>
  <c r="DQ31" i="9"/>
  <c r="DR31" i="9"/>
  <c r="DS31" i="9"/>
  <c r="DT31" i="9"/>
  <c r="DU31" i="9"/>
  <c r="DV31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BC32" i="9"/>
  <c r="BD32" i="9"/>
  <c r="BE32" i="9"/>
  <c r="BF32" i="9"/>
  <c r="BG32" i="9"/>
  <c r="BH32" i="9"/>
  <c r="BI32" i="9"/>
  <c r="BJ32" i="9"/>
  <c r="BK32" i="9"/>
  <c r="BL32" i="9"/>
  <c r="BM32" i="9"/>
  <c r="BN32" i="9"/>
  <c r="BO32" i="9"/>
  <c r="BP32" i="9"/>
  <c r="BQ32" i="9"/>
  <c r="BR32" i="9"/>
  <c r="BS32" i="9"/>
  <c r="BT32" i="9"/>
  <c r="BU32" i="9"/>
  <c r="BV32" i="9"/>
  <c r="BW32" i="9"/>
  <c r="BX32" i="9"/>
  <c r="BY32" i="9"/>
  <c r="BZ32" i="9"/>
  <c r="CA32" i="9"/>
  <c r="CB32" i="9"/>
  <c r="CC32" i="9"/>
  <c r="CD32" i="9"/>
  <c r="CE32" i="9"/>
  <c r="CF32" i="9"/>
  <c r="CG32" i="9"/>
  <c r="CH32" i="9"/>
  <c r="CI32" i="9"/>
  <c r="CJ32" i="9"/>
  <c r="CK32" i="9"/>
  <c r="CL32" i="9"/>
  <c r="CM32" i="9"/>
  <c r="CN32" i="9"/>
  <c r="CO32" i="9"/>
  <c r="CP32" i="9"/>
  <c r="CQ32" i="9"/>
  <c r="CR32" i="9"/>
  <c r="CS32" i="9"/>
  <c r="CT32" i="9"/>
  <c r="CU32" i="9"/>
  <c r="CV32" i="9"/>
  <c r="CW32" i="9"/>
  <c r="CX32" i="9"/>
  <c r="CY32" i="9"/>
  <c r="CZ32" i="9"/>
  <c r="DA32" i="9"/>
  <c r="DB32" i="9"/>
  <c r="DC32" i="9"/>
  <c r="DD32" i="9"/>
  <c r="DE32" i="9"/>
  <c r="DF32" i="9"/>
  <c r="DG32" i="9"/>
  <c r="DH32" i="9"/>
  <c r="DI32" i="9"/>
  <c r="DJ32" i="9"/>
  <c r="DK32" i="9"/>
  <c r="DL32" i="9"/>
  <c r="DM32" i="9"/>
  <c r="DN32" i="9"/>
  <c r="DO32" i="9"/>
  <c r="DP32" i="9"/>
  <c r="DQ32" i="9"/>
  <c r="DR32" i="9"/>
  <c r="DS32" i="9"/>
  <c r="DT32" i="9"/>
  <c r="DU32" i="9"/>
  <c r="DV32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BC33" i="9"/>
  <c r="BD33" i="9"/>
  <c r="BE33" i="9"/>
  <c r="BF33" i="9"/>
  <c r="BG33" i="9"/>
  <c r="BH33" i="9"/>
  <c r="BI33" i="9"/>
  <c r="BJ33" i="9"/>
  <c r="BK33" i="9"/>
  <c r="BL33" i="9"/>
  <c r="BM33" i="9"/>
  <c r="BN33" i="9"/>
  <c r="BO33" i="9"/>
  <c r="BP33" i="9"/>
  <c r="BQ33" i="9"/>
  <c r="BR33" i="9"/>
  <c r="BS33" i="9"/>
  <c r="BT33" i="9"/>
  <c r="BU33" i="9"/>
  <c r="BV33" i="9"/>
  <c r="BW33" i="9"/>
  <c r="BX33" i="9"/>
  <c r="BY33" i="9"/>
  <c r="BZ33" i="9"/>
  <c r="CA33" i="9"/>
  <c r="CB33" i="9"/>
  <c r="CC33" i="9"/>
  <c r="CD33" i="9"/>
  <c r="CE33" i="9"/>
  <c r="CF33" i="9"/>
  <c r="CG33" i="9"/>
  <c r="CH33" i="9"/>
  <c r="CI33" i="9"/>
  <c r="CJ33" i="9"/>
  <c r="CK33" i="9"/>
  <c r="CL33" i="9"/>
  <c r="CM33" i="9"/>
  <c r="CN33" i="9"/>
  <c r="CO33" i="9"/>
  <c r="CP33" i="9"/>
  <c r="CQ33" i="9"/>
  <c r="CR33" i="9"/>
  <c r="CS33" i="9"/>
  <c r="CT33" i="9"/>
  <c r="CU33" i="9"/>
  <c r="CV33" i="9"/>
  <c r="CW33" i="9"/>
  <c r="CX33" i="9"/>
  <c r="CY33" i="9"/>
  <c r="CZ33" i="9"/>
  <c r="DA33" i="9"/>
  <c r="DB33" i="9"/>
  <c r="DC33" i="9"/>
  <c r="DD33" i="9"/>
  <c r="DE33" i="9"/>
  <c r="DF33" i="9"/>
  <c r="DG33" i="9"/>
  <c r="DH33" i="9"/>
  <c r="DI33" i="9"/>
  <c r="DJ33" i="9"/>
  <c r="DK33" i="9"/>
  <c r="DL33" i="9"/>
  <c r="DM33" i="9"/>
  <c r="DN33" i="9"/>
  <c r="DO33" i="9"/>
  <c r="DP33" i="9"/>
  <c r="DQ33" i="9"/>
  <c r="DR33" i="9"/>
  <c r="DS33" i="9"/>
  <c r="DT33" i="9"/>
  <c r="DU33" i="9"/>
  <c r="DV33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BC34" i="9"/>
  <c r="BD34" i="9"/>
  <c r="BE34" i="9"/>
  <c r="BF34" i="9"/>
  <c r="BG34" i="9"/>
  <c r="BH34" i="9"/>
  <c r="BI34" i="9"/>
  <c r="BJ34" i="9"/>
  <c r="BK34" i="9"/>
  <c r="BL34" i="9"/>
  <c r="BM34" i="9"/>
  <c r="BN34" i="9"/>
  <c r="BO34" i="9"/>
  <c r="BP34" i="9"/>
  <c r="BQ34" i="9"/>
  <c r="BR34" i="9"/>
  <c r="BS34" i="9"/>
  <c r="BT34" i="9"/>
  <c r="BU34" i="9"/>
  <c r="BV34" i="9"/>
  <c r="BW34" i="9"/>
  <c r="BX34" i="9"/>
  <c r="BY34" i="9"/>
  <c r="BZ34" i="9"/>
  <c r="CA34" i="9"/>
  <c r="CB34" i="9"/>
  <c r="CC34" i="9"/>
  <c r="CD34" i="9"/>
  <c r="CE34" i="9"/>
  <c r="CF34" i="9"/>
  <c r="CG34" i="9"/>
  <c r="CH34" i="9"/>
  <c r="CI34" i="9"/>
  <c r="CJ34" i="9"/>
  <c r="CK34" i="9"/>
  <c r="CL34" i="9"/>
  <c r="CM34" i="9"/>
  <c r="CN34" i="9"/>
  <c r="CO34" i="9"/>
  <c r="CP34" i="9"/>
  <c r="CQ34" i="9"/>
  <c r="CR34" i="9"/>
  <c r="CS34" i="9"/>
  <c r="CT34" i="9"/>
  <c r="CU34" i="9"/>
  <c r="CV34" i="9"/>
  <c r="CW34" i="9"/>
  <c r="CX34" i="9"/>
  <c r="CY34" i="9"/>
  <c r="CZ34" i="9"/>
  <c r="DA34" i="9"/>
  <c r="DB34" i="9"/>
  <c r="DC34" i="9"/>
  <c r="DD34" i="9"/>
  <c r="DE34" i="9"/>
  <c r="DF34" i="9"/>
  <c r="DG34" i="9"/>
  <c r="DH34" i="9"/>
  <c r="DI34" i="9"/>
  <c r="DJ34" i="9"/>
  <c r="DK34" i="9"/>
  <c r="DL34" i="9"/>
  <c r="DM34" i="9"/>
  <c r="DN34" i="9"/>
  <c r="DO34" i="9"/>
  <c r="DP34" i="9"/>
  <c r="DQ34" i="9"/>
  <c r="DR34" i="9"/>
  <c r="DS34" i="9"/>
  <c r="DT34" i="9"/>
  <c r="DU34" i="9"/>
  <c r="DV34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BC35" i="9"/>
  <c r="BD35" i="9"/>
  <c r="BE35" i="9"/>
  <c r="BF35" i="9"/>
  <c r="BG35" i="9"/>
  <c r="BH35" i="9"/>
  <c r="BI35" i="9"/>
  <c r="BJ35" i="9"/>
  <c r="BK35" i="9"/>
  <c r="BL35" i="9"/>
  <c r="BM35" i="9"/>
  <c r="BN35" i="9"/>
  <c r="BO35" i="9"/>
  <c r="BP35" i="9"/>
  <c r="BQ35" i="9"/>
  <c r="BR35" i="9"/>
  <c r="BS35" i="9"/>
  <c r="BT35" i="9"/>
  <c r="BU35" i="9"/>
  <c r="BV35" i="9"/>
  <c r="BW35" i="9"/>
  <c r="BX35" i="9"/>
  <c r="BY35" i="9"/>
  <c r="BZ35" i="9"/>
  <c r="CA35" i="9"/>
  <c r="CB35" i="9"/>
  <c r="CC35" i="9"/>
  <c r="CD35" i="9"/>
  <c r="CE35" i="9"/>
  <c r="CF35" i="9"/>
  <c r="CG35" i="9"/>
  <c r="CH35" i="9"/>
  <c r="CI35" i="9"/>
  <c r="CJ35" i="9"/>
  <c r="CK35" i="9"/>
  <c r="CL35" i="9"/>
  <c r="CM35" i="9"/>
  <c r="CN35" i="9"/>
  <c r="CO35" i="9"/>
  <c r="CP35" i="9"/>
  <c r="CQ35" i="9"/>
  <c r="CR35" i="9"/>
  <c r="CS35" i="9"/>
  <c r="CT35" i="9"/>
  <c r="CU35" i="9"/>
  <c r="CV35" i="9"/>
  <c r="CW35" i="9"/>
  <c r="CX35" i="9"/>
  <c r="CY35" i="9"/>
  <c r="CZ35" i="9"/>
  <c r="DA35" i="9"/>
  <c r="DB35" i="9"/>
  <c r="DC35" i="9"/>
  <c r="DD35" i="9"/>
  <c r="DE35" i="9"/>
  <c r="DF35" i="9"/>
  <c r="DG35" i="9"/>
  <c r="DH35" i="9"/>
  <c r="DI35" i="9"/>
  <c r="DJ35" i="9"/>
  <c r="DK35" i="9"/>
  <c r="DL35" i="9"/>
  <c r="DM35" i="9"/>
  <c r="DN35" i="9"/>
  <c r="DO35" i="9"/>
  <c r="DP35" i="9"/>
  <c r="DQ35" i="9"/>
  <c r="DR35" i="9"/>
  <c r="DS35" i="9"/>
  <c r="DT35" i="9"/>
  <c r="DU35" i="9"/>
  <c r="DV35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BE36" i="9"/>
  <c r="BF36" i="9"/>
  <c r="BG36" i="9"/>
  <c r="BH36" i="9"/>
  <c r="BI36" i="9"/>
  <c r="BJ36" i="9"/>
  <c r="BK36" i="9"/>
  <c r="BL36" i="9"/>
  <c r="BM36" i="9"/>
  <c r="BN36" i="9"/>
  <c r="BO36" i="9"/>
  <c r="BP36" i="9"/>
  <c r="BQ36" i="9"/>
  <c r="BR36" i="9"/>
  <c r="BS36" i="9"/>
  <c r="BT36" i="9"/>
  <c r="BU36" i="9"/>
  <c r="BV36" i="9"/>
  <c r="BW36" i="9"/>
  <c r="BX36" i="9"/>
  <c r="BY36" i="9"/>
  <c r="BZ36" i="9"/>
  <c r="CA36" i="9"/>
  <c r="CB36" i="9"/>
  <c r="CC36" i="9"/>
  <c r="CD36" i="9"/>
  <c r="CE36" i="9"/>
  <c r="CF36" i="9"/>
  <c r="CG36" i="9"/>
  <c r="CH36" i="9"/>
  <c r="CI36" i="9"/>
  <c r="CJ36" i="9"/>
  <c r="CK36" i="9"/>
  <c r="CL36" i="9"/>
  <c r="CM36" i="9"/>
  <c r="CN36" i="9"/>
  <c r="CO36" i="9"/>
  <c r="CP36" i="9"/>
  <c r="CQ36" i="9"/>
  <c r="CR36" i="9"/>
  <c r="CS36" i="9"/>
  <c r="CT36" i="9"/>
  <c r="CU36" i="9"/>
  <c r="CV36" i="9"/>
  <c r="CW36" i="9"/>
  <c r="CX36" i="9"/>
  <c r="CY36" i="9"/>
  <c r="CZ36" i="9"/>
  <c r="DA36" i="9"/>
  <c r="DB36" i="9"/>
  <c r="DC36" i="9"/>
  <c r="DD36" i="9"/>
  <c r="DE36" i="9"/>
  <c r="DF36" i="9"/>
  <c r="DG36" i="9"/>
  <c r="DH36" i="9"/>
  <c r="DI36" i="9"/>
  <c r="DJ36" i="9"/>
  <c r="DK36" i="9"/>
  <c r="DL36" i="9"/>
  <c r="DM36" i="9"/>
  <c r="DN36" i="9"/>
  <c r="DO36" i="9"/>
  <c r="DP36" i="9"/>
  <c r="DQ36" i="9"/>
  <c r="DR36" i="9"/>
  <c r="DS36" i="9"/>
  <c r="DT36" i="9"/>
  <c r="DU36" i="9"/>
  <c r="DV36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7" i="9"/>
  <c r="BX68" i="10" l="1"/>
  <c r="BY68" i="10" s="1"/>
  <c r="BZ68" i="10" s="1"/>
  <c r="CA68" i="10" s="1"/>
  <c r="CB68" i="10" s="1"/>
  <c r="CC68" i="10" s="1"/>
  <c r="CD68" i="10" s="1"/>
  <c r="CE68" i="10" s="1"/>
  <c r="CF68" i="10" s="1"/>
  <c r="CG68" i="10" s="1"/>
  <c r="CH68" i="10" s="1"/>
  <c r="CI68" i="10" s="1"/>
  <c r="H68" i="43"/>
  <c r="BX67" i="10"/>
  <c r="BY67" i="10" s="1"/>
  <c r="BZ67" i="10" s="1"/>
  <c r="CA67" i="10" s="1"/>
  <c r="CB67" i="10" s="1"/>
  <c r="CC67" i="10" s="1"/>
  <c r="CD67" i="10" s="1"/>
  <c r="CE67" i="10" s="1"/>
  <c r="CF67" i="10" s="1"/>
  <c r="CG67" i="10" s="1"/>
  <c r="CH67" i="10" s="1"/>
  <c r="CI67" i="10" s="1"/>
  <c r="H67" i="43"/>
  <c r="BX62" i="10"/>
  <c r="BY62" i="10" s="1"/>
  <c r="BZ62" i="10" s="1"/>
  <c r="CA62" i="10" s="1"/>
  <c r="CB62" i="10" s="1"/>
  <c r="CC62" i="10" s="1"/>
  <c r="CD62" i="10" s="1"/>
  <c r="CE62" i="10" s="1"/>
  <c r="CF62" i="10" s="1"/>
  <c r="CG62" i="10" s="1"/>
  <c r="CH62" i="10" s="1"/>
  <c r="CI62" i="10" s="1"/>
  <c r="H62" i="43"/>
  <c r="BX55" i="10"/>
  <c r="BY55" i="10" s="1"/>
  <c r="BZ55" i="10" s="1"/>
  <c r="CA55" i="10" s="1"/>
  <c r="CB55" i="10" s="1"/>
  <c r="CC55" i="10" s="1"/>
  <c r="CD55" i="10" s="1"/>
  <c r="CE55" i="10" s="1"/>
  <c r="CF55" i="10" s="1"/>
  <c r="CG55" i="10" s="1"/>
  <c r="CH55" i="10" s="1"/>
  <c r="CI55" i="10" s="1"/>
  <c r="H55" i="43"/>
  <c r="BX51" i="10"/>
  <c r="BY51" i="10" s="1"/>
  <c r="BZ51" i="10" s="1"/>
  <c r="CA51" i="10" s="1"/>
  <c r="CB51" i="10" s="1"/>
  <c r="CC51" i="10" s="1"/>
  <c r="CD51" i="10" s="1"/>
  <c r="CE51" i="10" s="1"/>
  <c r="CF51" i="10" s="1"/>
  <c r="CG51" i="10" s="1"/>
  <c r="CH51" i="10" s="1"/>
  <c r="CI51" i="10" s="1"/>
  <c r="H51" i="43"/>
  <c r="BL11" i="10"/>
  <c r="BM11" i="10" s="1"/>
  <c r="BN11" i="10" s="1"/>
  <c r="BO11" i="10" s="1"/>
  <c r="BP11" i="10" s="1"/>
  <c r="BQ11" i="10" s="1"/>
  <c r="BR11" i="10" s="1"/>
  <c r="BS11" i="10" s="1"/>
  <c r="BT11" i="10" s="1"/>
  <c r="BU11" i="10" s="1"/>
  <c r="BV11" i="10" s="1"/>
  <c r="BW11" i="10" s="1"/>
  <c r="G11" i="43"/>
  <c r="BL8" i="10"/>
  <c r="BM8" i="10" s="1"/>
  <c r="BN8" i="10" s="1"/>
  <c r="BO8" i="10" s="1"/>
  <c r="BP8" i="10" s="1"/>
  <c r="BQ8" i="10" s="1"/>
  <c r="BR8" i="10" s="1"/>
  <c r="BS8" i="10" s="1"/>
  <c r="BT8" i="10" s="1"/>
  <c r="BU8" i="10" s="1"/>
  <c r="BV8" i="10" s="1"/>
  <c r="BW8" i="10" s="1"/>
  <c r="G8" i="43"/>
  <c r="C26" i="6"/>
  <c r="C47" i="6" s="1"/>
  <c r="C27" i="6"/>
  <c r="C48" i="6" s="1"/>
  <c r="C28" i="6"/>
  <c r="C49" i="6" s="1"/>
  <c r="C29" i="6"/>
  <c r="C50" i="6" s="1"/>
  <c r="C30" i="6"/>
  <c r="C51" i="6" s="1"/>
  <c r="C31" i="6"/>
  <c r="C52" i="6" s="1"/>
  <c r="C32" i="6"/>
  <c r="C53" i="6" s="1"/>
  <c r="C33" i="6"/>
  <c r="C54" i="6" s="1"/>
  <c r="C34" i="6"/>
  <c r="C55" i="6" s="1"/>
  <c r="C35" i="6"/>
  <c r="C56" i="6" s="1"/>
  <c r="C36" i="6"/>
  <c r="C57" i="6" s="1"/>
  <c r="C37" i="6"/>
  <c r="C58" i="6" s="1"/>
  <c r="C38" i="6"/>
  <c r="C59" i="6" s="1"/>
  <c r="C39" i="6"/>
  <c r="C60" i="6" s="1"/>
  <c r="C40" i="6"/>
  <c r="C61" i="6" s="1"/>
  <c r="C41" i="6"/>
  <c r="C62" i="6" s="1"/>
  <c r="C42" i="6"/>
  <c r="C63" i="6" s="1"/>
  <c r="CJ67" i="10" l="1"/>
  <c r="CK67" i="10" s="1"/>
  <c r="CL67" i="10" s="1"/>
  <c r="CM67" i="10" s="1"/>
  <c r="CN67" i="10" s="1"/>
  <c r="CO67" i="10" s="1"/>
  <c r="CP67" i="10" s="1"/>
  <c r="CQ67" i="10" s="1"/>
  <c r="CR67" i="10" s="1"/>
  <c r="CS67" i="10" s="1"/>
  <c r="CT67" i="10" s="1"/>
  <c r="CU67" i="10" s="1"/>
  <c r="I67" i="43"/>
  <c r="CJ68" i="10"/>
  <c r="CK68" i="10" s="1"/>
  <c r="CL68" i="10" s="1"/>
  <c r="CM68" i="10" s="1"/>
  <c r="CN68" i="10" s="1"/>
  <c r="CO68" i="10" s="1"/>
  <c r="CP68" i="10" s="1"/>
  <c r="CQ68" i="10" s="1"/>
  <c r="CR68" i="10" s="1"/>
  <c r="CS68" i="10" s="1"/>
  <c r="CT68" i="10" s="1"/>
  <c r="CU68" i="10" s="1"/>
  <c r="I68" i="43"/>
  <c r="CJ62" i="10"/>
  <c r="CK62" i="10" s="1"/>
  <c r="CL62" i="10" s="1"/>
  <c r="CM62" i="10" s="1"/>
  <c r="CN62" i="10" s="1"/>
  <c r="CO62" i="10" s="1"/>
  <c r="CP62" i="10" s="1"/>
  <c r="CQ62" i="10" s="1"/>
  <c r="CR62" i="10" s="1"/>
  <c r="CS62" i="10" s="1"/>
  <c r="CT62" i="10" s="1"/>
  <c r="CU62" i="10" s="1"/>
  <c r="I62" i="43"/>
  <c r="CJ55" i="10"/>
  <c r="CK55" i="10" s="1"/>
  <c r="CL55" i="10" s="1"/>
  <c r="CM55" i="10" s="1"/>
  <c r="CN55" i="10" s="1"/>
  <c r="CO55" i="10" s="1"/>
  <c r="CP55" i="10" s="1"/>
  <c r="CQ55" i="10" s="1"/>
  <c r="CR55" i="10" s="1"/>
  <c r="CS55" i="10" s="1"/>
  <c r="CT55" i="10" s="1"/>
  <c r="CU55" i="10" s="1"/>
  <c r="I55" i="43"/>
  <c r="CJ51" i="10"/>
  <c r="CK51" i="10" s="1"/>
  <c r="CL51" i="10" s="1"/>
  <c r="CM51" i="10" s="1"/>
  <c r="CN51" i="10" s="1"/>
  <c r="CO51" i="10" s="1"/>
  <c r="CP51" i="10" s="1"/>
  <c r="CQ51" i="10" s="1"/>
  <c r="CR51" i="10" s="1"/>
  <c r="CS51" i="10" s="1"/>
  <c r="CT51" i="10" s="1"/>
  <c r="CU51" i="10" s="1"/>
  <c r="I51" i="43"/>
  <c r="BX11" i="10"/>
  <c r="BY11" i="10" s="1"/>
  <c r="BZ11" i="10" s="1"/>
  <c r="CA11" i="10" s="1"/>
  <c r="CB11" i="10" s="1"/>
  <c r="CC11" i="10" s="1"/>
  <c r="CD11" i="10" s="1"/>
  <c r="CE11" i="10" s="1"/>
  <c r="CF11" i="10" s="1"/>
  <c r="CG11" i="10" s="1"/>
  <c r="CH11" i="10" s="1"/>
  <c r="CI11" i="10" s="1"/>
  <c r="H11" i="43"/>
  <c r="BX8" i="10"/>
  <c r="BY8" i="10" s="1"/>
  <c r="BZ8" i="10" s="1"/>
  <c r="CA8" i="10" s="1"/>
  <c r="CB8" i="10" s="1"/>
  <c r="CC8" i="10" s="1"/>
  <c r="CD8" i="10" s="1"/>
  <c r="CE8" i="10" s="1"/>
  <c r="CF8" i="10" s="1"/>
  <c r="CG8" i="10" s="1"/>
  <c r="CH8" i="10" s="1"/>
  <c r="CI8" i="10" s="1"/>
  <c r="H8" i="43"/>
  <c r="H54" i="22"/>
  <c r="I54" i="22"/>
  <c r="J54" i="22"/>
  <c r="K54" i="22"/>
  <c r="L54" i="22"/>
  <c r="M54" i="22"/>
  <c r="N54" i="22"/>
  <c r="O54" i="22"/>
  <c r="C55" i="46" s="1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AE54" i="22"/>
  <c r="AF54" i="22"/>
  <c r="AG54" i="22"/>
  <c r="AH54" i="22"/>
  <c r="AI54" i="22"/>
  <c r="AJ54" i="22"/>
  <c r="AK54" i="22"/>
  <c r="AL54" i="22"/>
  <c r="AM54" i="22"/>
  <c r="E55" i="46" s="1"/>
  <c r="AN54" i="22"/>
  <c r="AO54" i="22"/>
  <c r="AP54" i="22"/>
  <c r="AQ54" i="22"/>
  <c r="AR54" i="22"/>
  <c r="AS54" i="22"/>
  <c r="AT54" i="22"/>
  <c r="AU54" i="22"/>
  <c r="AV54" i="22"/>
  <c r="AW54" i="22"/>
  <c r="AX54" i="22"/>
  <c r="AY54" i="22"/>
  <c r="AZ54" i="22"/>
  <c r="BA54" i="22"/>
  <c r="BB54" i="22"/>
  <c r="BC54" i="22"/>
  <c r="BD54" i="22"/>
  <c r="BE54" i="22"/>
  <c r="BF54" i="22"/>
  <c r="BG54" i="22"/>
  <c r="BH54" i="22"/>
  <c r="BI54" i="22"/>
  <c r="BJ54" i="22"/>
  <c r="BK54" i="22"/>
  <c r="G55" i="46" s="1"/>
  <c r="BL54" i="22"/>
  <c r="BM54" i="22"/>
  <c r="BN54" i="22"/>
  <c r="BO54" i="22"/>
  <c r="BP54" i="22"/>
  <c r="BQ54" i="22"/>
  <c r="BR54" i="22"/>
  <c r="BS54" i="22"/>
  <c r="BT54" i="22"/>
  <c r="BU54" i="22"/>
  <c r="BV54" i="22"/>
  <c r="BW54" i="22"/>
  <c r="BX54" i="22"/>
  <c r="BY54" i="22"/>
  <c r="BZ54" i="22"/>
  <c r="CA54" i="22"/>
  <c r="CB54" i="22"/>
  <c r="CC54" i="22"/>
  <c r="CD54" i="22"/>
  <c r="CE54" i="22"/>
  <c r="CF54" i="22"/>
  <c r="CG54" i="22"/>
  <c r="CH54" i="22"/>
  <c r="CI54" i="22"/>
  <c r="I55" i="46" s="1"/>
  <c r="CJ54" i="22"/>
  <c r="CK54" i="22"/>
  <c r="CL54" i="22"/>
  <c r="CM54" i="22"/>
  <c r="CN54" i="22"/>
  <c r="CO54" i="22"/>
  <c r="CP54" i="22"/>
  <c r="CQ54" i="22"/>
  <c r="CR54" i="22"/>
  <c r="CS54" i="22"/>
  <c r="CT54" i="22"/>
  <c r="CU54" i="22"/>
  <c r="CV54" i="22"/>
  <c r="CW54" i="22"/>
  <c r="CX54" i="22"/>
  <c r="CY54" i="22"/>
  <c r="CZ54" i="22"/>
  <c r="DA54" i="22"/>
  <c r="DB54" i="22"/>
  <c r="DC54" i="22"/>
  <c r="DD54" i="22"/>
  <c r="DE54" i="22"/>
  <c r="DF54" i="22"/>
  <c r="DG54" i="22"/>
  <c r="K55" i="46" s="1"/>
  <c r="DH54" i="22"/>
  <c r="DI54" i="22"/>
  <c r="DJ54" i="22"/>
  <c r="DK54" i="22"/>
  <c r="DL54" i="22"/>
  <c r="DM54" i="22"/>
  <c r="DN54" i="22"/>
  <c r="DO54" i="22"/>
  <c r="DP54" i="22"/>
  <c r="DQ54" i="22"/>
  <c r="DR54" i="22"/>
  <c r="D54" i="22"/>
  <c r="E54" i="22"/>
  <c r="F54" i="22"/>
  <c r="G54" i="22"/>
  <c r="C54" i="22"/>
  <c r="B55" i="46" s="1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BD8" i="12"/>
  <c r="BE8" i="12"/>
  <c r="BF8" i="12"/>
  <c r="BG8" i="12"/>
  <c r="BH8" i="12"/>
  <c r="BI8" i="12"/>
  <c r="BJ8" i="12"/>
  <c r="BK8" i="12"/>
  <c r="BL8" i="12"/>
  <c r="BM8" i="12"/>
  <c r="BN8" i="12"/>
  <c r="BO8" i="12"/>
  <c r="BP8" i="12"/>
  <c r="BQ8" i="12"/>
  <c r="BR8" i="12"/>
  <c r="BS8" i="12"/>
  <c r="BT8" i="12"/>
  <c r="BU8" i="12"/>
  <c r="BV8" i="12"/>
  <c r="BW8" i="12"/>
  <c r="BX8" i="12"/>
  <c r="BY8" i="12"/>
  <c r="BZ8" i="12"/>
  <c r="CA8" i="12"/>
  <c r="CB8" i="12"/>
  <c r="CC8" i="12"/>
  <c r="CD8" i="12"/>
  <c r="CE8" i="12"/>
  <c r="CF8" i="12"/>
  <c r="CG8" i="12"/>
  <c r="CH8" i="12"/>
  <c r="CI8" i="12"/>
  <c r="CJ8" i="12"/>
  <c r="CK8" i="12"/>
  <c r="CL8" i="12"/>
  <c r="CM8" i="12"/>
  <c r="CN8" i="12"/>
  <c r="CO8" i="12"/>
  <c r="CP8" i="12"/>
  <c r="CQ8" i="12"/>
  <c r="CR8" i="12"/>
  <c r="CS8" i="12"/>
  <c r="CT8" i="12"/>
  <c r="CU8" i="12"/>
  <c r="CV8" i="12"/>
  <c r="CW8" i="12"/>
  <c r="CX8" i="12"/>
  <c r="CY8" i="12"/>
  <c r="CZ8" i="12"/>
  <c r="DA8" i="12"/>
  <c r="DB8" i="12"/>
  <c r="DC8" i="12"/>
  <c r="DD8" i="12"/>
  <c r="DE8" i="12"/>
  <c r="DF8" i="12"/>
  <c r="DG8" i="12"/>
  <c r="DH8" i="12"/>
  <c r="DI8" i="12"/>
  <c r="DJ8" i="12"/>
  <c r="DK8" i="12"/>
  <c r="DL8" i="12"/>
  <c r="DM8" i="12"/>
  <c r="DN8" i="12"/>
  <c r="DO8" i="12"/>
  <c r="DP8" i="12"/>
  <c r="DQ8" i="12"/>
  <c r="DR8" i="12"/>
  <c r="C8" i="12"/>
  <c r="D6" i="8"/>
  <c r="I7" i="45" l="1"/>
  <c r="G7" i="45"/>
  <c r="E7" i="45"/>
  <c r="C7" i="45"/>
  <c r="K7" i="45"/>
  <c r="L7" i="45"/>
  <c r="H7" i="45"/>
  <c r="F7" i="45"/>
  <c r="D7" i="45"/>
  <c r="J55" i="46"/>
  <c r="H55" i="46"/>
  <c r="F55" i="46"/>
  <c r="D55" i="46"/>
  <c r="J7" i="45"/>
  <c r="CV68" i="10"/>
  <c r="CW68" i="10" s="1"/>
  <c r="CX68" i="10" s="1"/>
  <c r="CY68" i="10" s="1"/>
  <c r="CZ68" i="10" s="1"/>
  <c r="DA68" i="10" s="1"/>
  <c r="DB68" i="10" s="1"/>
  <c r="DC68" i="10" s="1"/>
  <c r="DD68" i="10" s="1"/>
  <c r="DE68" i="10" s="1"/>
  <c r="DF68" i="10" s="1"/>
  <c r="DG68" i="10" s="1"/>
  <c r="J68" i="43"/>
  <c r="CV67" i="10"/>
  <c r="CW67" i="10" s="1"/>
  <c r="CX67" i="10" s="1"/>
  <c r="CY67" i="10" s="1"/>
  <c r="CZ67" i="10" s="1"/>
  <c r="DA67" i="10" s="1"/>
  <c r="DB67" i="10" s="1"/>
  <c r="DC67" i="10" s="1"/>
  <c r="DD67" i="10" s="1"/>
  <c r="DE67" i="10" s="1"/>
  <c r="DF67" i="10" s="1"/>
  <c r="DG67" i="10" s="1"/>
  <c r="J67" i="43"/>
  <c r="CV62" i="10"/>
  <c r="CW62" i="10" s="1"/>
  <c r="CX62" i="10" s="1"/>
  <c r="CY62" i="10" s="1"/>
  <c r="CZ62" i="10" s="1"/>
  <c r="DA62" i="10" s="1"/>
  <c r="DB62" i="10" s="1"/>
  <c r="DC62" i="10" s="1"/>
  <c r="DD62" i="10" s="1"/>
  <c r="DE62" i="10" s="1"/>
  <c r="DF62" i="10" s="1"/>
  <c r="DG62" i="10" s="1"/>
  <c r="J62" i="43"/>
  <c r="CV55" i="10"/>
  <c r="CW55" i="10" s="1"/>
  <c r="CX55" i="10" s="1"/>
  <c r="CY55" i="10" s="1"/>
  <c r="CZ55" i="10" s="1"/>
  <c r="DA55" i="10" s="1"/>
  <c r="DB55" i="10" s="1"/>
  <c r="DC55" i="10" s="1"/>
  <c r="DD55" i="10" s="1"/>
  <c r="DE55" i="10" s="1"/>
  <c r="DF55" i="10" s="1"/>
  <c r="DG55" i="10" s="1"/>
  <c r="J55" i="43"/>
  <c r="CV51" i="10"/>
  <c r="CW51" i="10" s="1"/>
  <c r="CX51" i="10" s="1"/>
  <c r="CY51" i="10" s="1"/>
  <c r="CZ51" i="10" s="1"/>
  <c r="DA51" i="10" s="1"/>
  <c r="DB51" i="10" s="1"/>
  <c r="DC51" i="10" s="1"/>
  <c r="DD51" i="10" s="1"/>
  <c r="DE51" i="10" s="1"/>
  <c r="DF51" i="10" s="1"/>
  <c r="DG51" i="10" s="1"/>
  <c r="J51" i="43"/>
  <c r="CJ11" i="10"/>
  <c r="CK11" i="10" s="1"/>
  <c r="CL11" i="10" s="1"/>
  <c r="CM11" i="10" s="1"/>
  <c r="CN11" i="10" s="1"/>
  <c r="CO11" i="10" s="1"/>
  <c r="CP11" i="10" s="1"/>
  <c r="CQ11" i="10" s="1"/>
  <c r="CR11" i="10" s="1"/>
  <c r="CS11" i="10" s="1"/>
  <c r="CT11" i="10" s="1"/>
  <c r="CU11" i="10" s="1"/>
  <c r="I11" i="43"/>
  <c r="CJ8" i="10"/>
  <c r="CK8" i="10" s="1"/>
  <c r="CL8" i="10" s="1"/>
  <c r="CM8" i="10" s="1"/>
  <c r="CN8" i="10" s="1"/>
  <c r="CO8" i="10" s="1"/>
  <c r="CP8" i="10" s="1"/>
  <c r="CQ8" i="10" s="1"/>
  <c r="CR8" i="10" s="1"/>
  <c r="CS8" i="10" s="1"/>
  <c r="CT8" i="10" s="1"/>
  <c r="CU8" i="10" s="1"/>
  <c r="I8" i="43"/>
  <c r="G13" i="34"/>
  <c r="DH67" i="10" l="1"/>
  <c r="DI67" i="10" s="1"/>
  <c r="DJ67" i="10" s="1"/>
  <c r="DK67" i="10" s="1"/>
  <c r="DL67" i="10" s="1"/>
  <c r="DM67" i="10" s="1"/>
  <c r="DN67" i="10" s="1"/>
  <c r="DO67" i="10" s="1"/>
  <c r="DP67" i="10" s="1"/>
  <c r="DQ67" i="10" s="1"/>
  <c r="DR67" i="10" s="1"/>
  <c r="DS67" i="10" s="1"/>
  <c r="L67" i="43" s="1"/>
  <c r="K67" i="43"/>
  <c r="DH68" i="10"/>
  <c r="DI68" i="10" s="1"/>
  <c r="DJ68" i="10" s="1"/>
  <c r="DK68" i="10" s="1"/>
  <c r="DL68" i="10" s="1"/>
  <c r="DM68" i="10" s="1"/>
  <c r="DN68" i="10" s="1"/>
  <c r="DO68" i="10" s="1"/>
  <c r="DP68" i="10" s="1"/>
  <c r="DQ68" i="10" s="1"/>
  <c r="DR68" i="10" s="1"/>
  <c r="DS68" i="10" s="1"/>
  <c r="L68" i="43" s="1"/>
  <c r="K68" i="43"/>
  <c r="DH62" i="10"/>
  <c r="DI62" i="10" s="1"/>
  <c r="DJ62" i="10" s="1"/>
  <c r="DK62" i="10" s="1"/>
  <c r="DL62" i="10" s="1"/>
  <c r="DM62" i="10" s="1"/>
  <c r="DN62" i="10" s="1"/>
  <c r="DO62" i="10" s="1"/>
  <c r="DP62" i="10" s="1"/>
  <c r="DQ62" i="10" s="1"/>
  <c r="DR62" i="10" s="1"/>
  <c r="DS62" i="10" s="1"/>
  <c r="L62" i="43" s="1"/>
  <c r="K62" i="43"/>
  <c r="DH55" i="10"/>
  <c r="DI55" i="10" s="1"/>
  <c r="DJ55" i="10" s="1"/>
  <c r="DK55" i="10" s="1"/>
  <c r="DL55" i="10" s="1"/>
  <c r="DM55" i="10" s="1"/>
  <c r="DN55" i="10" s="1"/>
  <c r="DO55" i="10" s="1"/>
  <c r="DP55" i="10" s="1"/>
  <c r="DQ55" i="10" s="1"/>
  <c r="DR55" i="10" s="1"/>
  <c r="DS55" i="10" s="1"/>
  <c r="L55" i="43" s="1"/>
  <c r="K55" i="43"/>
  <c r="DH51" i="10"/>
  <c r="DI51" i="10" s="1"/>
  <c r="DJ51" i="10" s="1"/>
  <c r="DK51" i="10" s="1"/>
  <c r="DL51" i="10" s="1"/>
  <c r="DM51" i="10" s="1"/>
  <c r="DN51" i="10" s="1"/>
  <c r="DO51" i="10" s="1"/>
  <c r="DP51" i="10" s="1"/>
  <c r="DQ51" i="10" s="1"/>
  <c r="DR51" i="10" s="1"/>
  <c r="DS51" i="10" s="1"/>
  <c r="L51" i="43" s="1"/>
  <c r="K51" i="43"/>
  <c r="CV11" i="10"/>
  <c r="CW11" i="10" s="1"/>
  <c r="CX11" i="10" s="1"/>
  <c r="CY11" i="10" s="1"/>
  <c r="CZ11" i="10" s="1"/>
  <c r="DA11" i="10" s="1"/>
  <c r="DB11" i="10" s="1"/>
  <c r="DC11" i="10" s="1"/>
  <c r="DD11" i="10" s="1"/>
  <c r="DE11" i="10" s="1"/>
  <c r="DF11" i="10" s="1"/>
  <c r="DG11" i="10" s="1"/>
  <c r="J11" i="43"/>
  <c r="CV8" i="10"/>
  <c r="CW8" i="10" s="1"/>
  <c r="CX8" i="10" s="1"/>
  <c r="CY8" i="10" s="1"/>
  <c r="CZ8" i="10" s="1"/>
  <c r="DA8" i="10" s="1"/>
  <c r="DB8" i="10" s="1"/>
  <c r="DC8" i="10" s="1"/>
  <c r="DD8" i="10" s="1"/>
  <c r="DE8" i="10" s="1"/>
  <c r="DF8" i="10" s="1"/>
  <c r="DG8" i="10" s="1"/>
  <c r="J8" i="43"/>
  <c r="C5" i="33"/>
  <c r="C4" i="33"/>
  <c r="DH11" i="10" l="1"/>
  <c r="DI11" i="10" s="1"/>
  <c r="DJ11" i="10" s="1"/>
  <c r="DK11" i="10" s="1"/>
  <c r="DL11" i="10" s="1"/>
  <c r="DM11" i="10" s="1"/>
  <c r="DN11" i="10" s="1"/>
  <c r="DO11" i="10" s="1"/>
  <c r="DP11" i="10" s="1"/>
  <c r="DQ11" i="10" s="1"/>
  <c r="DR11" i="10" s="1"/>
  <c r="DS11" i="10" s="1"/>
  <c r="L11" i="43" s="1"/>
  <c r="K11" i="43"/>
  <c r="DH8" i="10"/>
  <c r="DI8" i="10" s="1"/>
  <c r="DJ8" i="10" s="1"/>
  <c r="DK8" i="10" s="1"/>
  <c r="DL8" i="10" s="1"/>
  <c r="DM8" i="10" s="1"/>
  <c r="DN8" i="10" s="1"/>
  <c r="DO8" i="10" s="1"/>
  <c r="DP8" i="10" s="1"/>
  <c r="DQ8" i="10" s="1"/>
  <c r="DR8" i="10" s="1"/>
  <c r="DS8" i="10" s="1"/>
  <c r="L8" i="43" s="1"/>
  <c r="K8" i="43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6" i="30"/>
  <c r="D5" i="30"/>
  <c r="I5" i="30"/>
  <c r="J5" i="30"/>
  <c r="K5" i="30"/>
  <c r="L5" i="30"/>
  <c r="M5" i="30"/>
  <c r="N5" i="30"/>
  <c r="O5" i="30"/>
  <c r="P5" i="30"/>
  <c r="Q5" i="30"/>
  <c r="R5" i="30"/>
  <c r="S5" i="30"/>
  <c r="H5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6" i="30"/>
  <c r="C5" i="30"/>
  <c r="D7" i="31" l="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7" i="14"/>
  <c r="F6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7" i="14"/>
  <c r="E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C45" i="30"/>
  <c r="C77" i="30" s="1"/>
  <c r="C109" i="30" s="1"/>
  <c r="C141" i="30" s="1"/>
  <c r="C46" i="30"/>
  <c r="C78" i="30" s="1"/>
  <c r="C110" i="30" s="1"/>
  <c r="C142" i="30" s="1"/>
  <c r="C47" i="30"/>
  <c r="C79" i="30" s="1"/>
  <c r="C111" i="30" s="1"/>
  <c r="C143" i="30" s="1"/>
  <c r="C48" i="30"/>
  <c r="C80" i="30" s="1"/>
  <c r="C112" i="30" s="1"/>
  <c r="C144" i="30" s="1"/>
  <c r="C49" i="30"/>
  <c r="C81" i="30" s="1"/>
  <c r="C113" i="30" s="1"/>
  <c r="C145" i="30" s="1"/>
  <c r="C50" i="30"/>
  <c r="C82" i="30" s="1"/>
  <c r="C114" i="30" s="1"/>
  <c r="C146" i="30" s="1"/>
  <c r="C51" i="30"/>
  <c r="C83" i="30" s="1"/>
  <c r="C115" i="30" s="1"/>
  <c r="C147" i="30" s="1"/>
  <c r="C52" i="30"/>
  <c r="C84" i="30" s="1"/>
  <c r="C116" i="30" s="1"/>
  <c r="C148" i="30" s="1"/>
  <c r="C53" i="30"/>
  <c r="C85" i="30" s="1"/>
  <c r="C117" i="30" s="1"/>
  <c r="C149" i="30" s="1"/>
  <c r="C54" i="30"/>
  <c r="C86" i="30" s="1"/>
  <c r="C118" i="30" s="1"/>
  <c r="C150" i="30" s="1"/>
  <c r="C55" i="30"/>
  <c r="C87" i="30" s="1"/>
  <c r="C119" i="30" s="1"/>
  <c r="C151" i="30" s="1"/>
  <c r="C56" i="30"/>
  <c r="C88" i="30" s="1"/>
  <c r="C120" i="30" s="1"/>
  <c r="C152" i="30" s="1"/>
  <c r="C57" i="30"/>
  <c r="C89" i="30" s="1"/>
  <c r="C121" i="30" s="1"/>
  <c r="C153" i="30" s="1"/>
  <c r="C58" i="30"/>
  <c r="C90" i="30" s="1"/>
  <c r="C122" i="30" s="1"/>
  <c r="C154" i="30" s="1"/>
  <c r="C59" i="30"/>
  <c r="C91" i="30" s="1"/>
  <c r="C123" i="30" s="1"/>
  <c r="C155" i="30" s="1"/>
  <c r="C60" i="30"/>
  <c r="C92" i="30" s="1"/>
  <c r="C124" i="30" s="1"/>
  <c r="C156" i="30" s="1"/>
  <c r="C61" i="30"/>
  <c r="C93" i="30" s="1"/>
  <c r="C125" i="30" s="1"/>
  <c r="C157" i="30" s="1"/>
  <c r="C62" i="30"/>
  <c r="C94" i="30" s="1"/>
  <c r="C126" i="30" s="1"/>
  <c r="C158" i="30" s="1"/>
  <c r="C63" i="30"/>
  <c r="C95" i="30" s="1"/>
  <c r="C127" i="30" s="1"/>
  <c r="C159" i="30" s="1"/>
  <c r="C64" i="30"/>
  <c r="C96" i="30" s="1"/>
  <c r="C128" i="30" s="1"/>
  <c r="C160" i="30" s="1"/>
  <c r="C65" i="30"/>
  <c r="C66" i="30"/>
  <c r="C98" i="30" s="1"/>
  <c r="C130" i="30" s="1"/>
  <c r="C162" i="30" s="1"/>
  <c r="C67" i="30"/>
  <c r="C99" i="30" s="1"/>
  <c r="C131" i="30" s="1"/>
  <c r="C163" i="30" s="1"/>
  <c r="C68" i="30"/>
  <c r="C100" i="30" s="1"/>
  <c r="C132" i="30" s="1"/>
  <c r="C164" i="30" s="1"/>
  <c r="C69" i="30"/>
  <c r="C101" i="30" s="1"/>
  <c r="C133" i="30" s="1"/>
  <c r="C165" i="30" s="1"/>
  <c r="C70" i="30"/>
  <c r="C102" i="30" s="1"/>
  <c r="C134" i="30" s="1"/>
  <c r="C166" i="30" s="1"/>
  <c r="C71" i="30"/>
  <c r="C103" i="30" s="1"/>
  <c r="C135" i="30" s="1"/>
  <c r="C167" i="30" s="1"/>
  <c r="C43" i="30"/>
  <c r="C75" i="30" s="1"/>
  <c r="C107" i="30" s="1"/>
  <c r="C139" i="30" s="1"/>
  <c r="C44" i="30"/>
  <c r="C76" i="30" s="1"/>
  <c r="C108" i="30" s="1"/>
  <c r="C140" i="30" s="1"/>
  <c r="C42" i="30"/>
  <c r="C74" i="30" s="1"/>
  <c r="C106" i="30" s="1"/>
  <c r="C138" i="30" s="1"/>
  <c r="C97" i="30"/>
  <c r="C129" i="30" s="1"/>
  <c r="C161" i="30" s="1"/>
  <c r="C41" i="30"/>
  <c r="I6" i="30" l="1"/>
  <c r="J6" i="30"/>
  <c r="K6" i="30"/>
  <c r="L6" i="30"/>
  <c r="M6" i="30"/>
  <c r="N6" i="30"/>
  <c r="O6" i="30"/>
  <c r="P6" i="30"/>
  <c r="Q6" i="30"/>
  <c r="R6" i="30"/>
  <c r="R6" i="31" s="1"/>
  <c r="S6" i="30"/>
  <c r="T6" i="30"/>
  <c r="U6" i="30"/>
  <c r="V6" i="30"/>
  <c r="W6" i="30"/>
  <c r="X6" i="30"/>
  <c r="Y6" i="30"/>
  <c r="Z6" i="30"/>
  <c r="AA6" i="30"/>
  <c r="AB6" i="30"/>
  <c r="AC6" i="30"/>
  <c r="AD6" i="30"/>
  <c r="AE6" i="30"/>
  <c r="AF6" i="30"/>
  <c r="AG6" i="30"/>
  <c r="AH6" i="30"/>
  <c r="AI6" i="30"/>
  <c r="AJ6" i="30"/>
  <c r="AK6" i="30"/>
  <c r="AL6" i="30"/>
  <c r="AM6" i="30"/>
  <c r="AN6" i="30"/>
  <c r="AO6" i="30"/>
  <c r="AP6" i="30"/>
  <c r="AQ6" i="30"/>
  <c r="AR6" i="30"/>
  <c r="AS6" i="30"/>
  <c r="AT6" i="30"/>
  <c r="AU6" i="30"/>
  <c r="AV6" i="30"/>
  <c r="AW6" i="30"/>
  <c r="AX6" i="30"/>
  <c r="AY6" i="30"/>
  <c r="AZ6" i="30"/>
  <c r="BA6" i="30"/>
  <c r="BB6" i="30"/>
  <c r="BC6" i="30"/>
  <c r="BD6" i="30"/>
  <c r="BE6" i="30"/>
  <c r="BF6" i="30"/>
  <c r="BG6" i="30"/>
  <c r="BH6" i="30"/>
  <c r="BI6" i="30"/>
  <c r="BI6" i="31" s="1"/>
  <c r="BJ6" i="30"/>
  <c r="BK6" i="30"/>
  <c r="BL6" i="30"/>
  <c r="BM6" i="30"/>
  <c r="BN6" i="30"/>
  <c r="BO6" i="30"/>
  <c r="BP6" i="30"/>
  <c r="BQ6" i="30"/>
  <c r="BR6" i="30"/>
  <c r="BS6" i="30"/>
  <c r="BT6" i="30"/>
  <c r="BU6" i="30"/>
  <c r="BV6" i="30"/>
  <c r="BW6" i="30"/>
  <c r="BX6" i="30"/>
  <c r="BY6" i="30"/>
  <c r="BZ6" i="30"/>
  <c r="CA6" i="30"/>
  <c r="CB6" i="30"/>
  <c r="CC6" i="30"/>
  <c r="CD6" i="30"/>
  <c r="CE6" i="30"/>
  <c r="CF6" i="30"/>
  <c r="CG6" i="30"/>
  <c r="CH6" i="30"/>
  <c r="CI6" i="30"/>
  <c r="CJ6" i="30"/>
  <c r="CK6" i="30"/>
  <c r="CL6" i="30"/>
  <c r="CM6" i="30"/>
  <c r="CM6" i="31" s="1"/>
  <c r="CN6" i="30"/>
  <c r="CO6" i="30"/>
  <c r="CP6" i="30"/>
  <c r="CQ6" i="30"/>
  <c r="CR6" i="30"/>
  <c r="CS6" i="30"/>
  <c r="CT6" i="30"/>
  <c r="CU6" i="30"/>
  <c r="CV6" i="30"/>
  <c r="CW6" i="30"/>
  <c r="CX6" i="30"/>
  <c r="CY6" i="30"/>
  <c r="CZ6" i="30"/>
  <c r="DA6" i="30"/>
  <c r="DB6" i="30"/>
  <c r="DC6" i="30"/>
  <c r="DD6" i="30"/>
  <c r="DE6" i="30"/>
  <c r="DF6" i="30"/>
  <c r="DG6" i="30"/>
  <c r="DH6" i="30"/>
  <c r="DI6" i="30"/>
  <c r="DJ6" i="30"/>
  <c r="DK6" i="30"/>
  <c r="DL6" i="30"/>
  <c r="DM6" i="30"/>
  <c r="DN6" i="30"/>
  <c r="DO6" i="30"/>
  <c r="DP6" i="30"/>
  <c r="DQ6" i="30"/>
  <c r="DR6" i="30"/>
  <c r="DS6" i="30"/>
  <c r="DT6" i="30"/>
  <c r="DU6" i="30"/>
  <c r="DV6" i="30"/>
  <c r="DW6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X7" i="30"/>
  <c r="Y7" i="30"/>
  <c r="Z7" i="30"/>
  <c r="AA7" i="30"/>
  <c r="AB7" i="30"/>
  <c r="AC7" i="30"/>
  <c r="AD7" i="30"/>
  <c r="AE7" i="30"/>
  <c r="AF7" i="30"/>
  <c r="AG7" i="30"/>
  <c r="AH7" i="30"/>
  <c r="AI7" i="30"/>
  <c r="AJ7" i="30"/>
  <c r="AJ7" i="31" s="1"/>
  <c r="AK7" i="30"/>
  <c r="AL7" i="30"/>
  <c r="AM7" i="30"/>
  <c r="AN7" i="30"/>
  <c r="AO7" i="30"/>
  <c r="AP7" i="30"/>
  <c r="AQ7" i="30"/>
  <c r="AR7" i="30"/>
  <c r="AS7" i="30"/>
  <c r="AS7" i="31" s="1"/>
  <c r="AT7" i="30"/>
  <c r="AU7" i="30"/>
  <c r="AV7" i="30"/>
  <c r="AW7" i="30"/>
  <c r="AX7" i="30"/>
  <c r="AY7" i="30"/>
  <c r="AZ7" i="30"/>
  <c r="BA7" i="30"/>
  <c r="BB7" i="30"/>
  <c r="BC7" i="30"/>
  <c r="BC7" i="31" s="1"/>
  <c r="BD7" i="30"/>
  <c r="BE7" i="30"/>
  <c r="BF7" i="30"/>
  <c r="BG7" i="30"/>
  <c r="BH7" i="30"/>
  <c r="BI7" i="30"/>
  <c r="BJ7" i="30"/>
  <c r="BK7" i="30"/>
  <c r="BL7" i="30"/>
  <c r="BM7" i="30"/>
  <c r="BN7" i="30"/>
  <c r="BO7" i="30"/>
  <c r="BP7" i="30"/>
  <c r="BQ7" i="30"/>
  <c r="BR7" i="30"/>
  <c r="BS7" i="30"/>
  <c r="BT7" i="30"/>
  <c r="BU7" i="30"/>
  <c r="BV7" i="30"/>
  <c r="BW7" i="30"/>
  <c r="BX7" i="30"/>
  <c r="BY7" i="30"/>
  <c r="BZ7" i="30"/>
  <c r="CA7" i="30"/>
  <c r="CB7" i="30"/>
  <c r="CC7" i="30"/>
  <c r="CD7" i="30"/>
  <c r="CD7" i="31" s="1"/>
  <c r="CE7" i="30"/>
  <c r="CF7" i="30"/>
  <c r="CG7" i="30"/>
  <c r="CH7" i="30"/>
  <c r="CI7" i="30"/>
  <c r="CJ7" i="30"/>
  <c r="CK7" i="30"/>
  <c r="CL7" i="30"/>
  <c r="CM7" i="30"/>
  <c r="CM7" i="31" s="1"/>
  <c r="CN7" i="30"/>
  <c r="CO7" i="30"/>
  <c r="CP7" i="30"/>
  <c r="CQ7" i="30"/>
  <c r="CR7" i="30"/>
  <c r="CS7" i="30"/>
  <c r="CT7" i="30"/>
  <c r="CU7" i="30"/>
  <c r="CV7" i="30"/>
  <c r="CV7" i="31" s="1"/>
  <c r="CW7" i="30"/>
  <c r="CX7" i="30"/>
  <c r="CY7" i="30"/>
  <c r="CZ7" i="30"/>
  <c r="DA7" i="30"/>
  <c r="DB7" i="30"/>
  <c r="DC7" i="30"/>
  <c r="DD7" i="30"/>
  <c r="DE7" i="30"/>
  <c r="DE7" i="31" s="1"/>
  <c r="DF7" i="30"/>
  <c r="DG7" i="30"/>
  <c r="DH7" i="30"/>
  <c r="DI7" i="30"/>
  <c r="DJ7" i="30"/>
  <c r="DK7" i="30"/>
  <c r="DL7" i="30"/>
  <c r="DM7" i="30"/>
  <c r="DN7" i="30"/>
  <c r="DO7" i="30"/>
  <c r="DO7" i="31" s="1"/>
  <c r="DP7" i="30"/>
  <c r="DQ7" i="30"/>
  <c r="DR7" i="30"/>
  <c r="DS7" i="30"/>
  <c r="DT7" i="30"/>
  <c r="DU7" i="30"/>
  <c r="DV7" i="30"/>
  <c r="DW7" i="30"/>
  <c r="I8" i="30"/>
  <c r="J8" i="30"/>
  <c r="K8" i="30"/>
  <c r="L8" i="30"/>
  <c r="L8" i="31" s="1"/>
  <c r="M8" i="30"/>
  <c r="N8" i="30"/>
  <c r="N8" i="31" s="1"/>
  <c r="O8" i="30"/>
  <c r="O8" i="31" s="1"/>
  <c r="P8" i="30"/>
  <c r="P8" i="31" s="1"/>
  <c r="Q8" i="30"/>
  <c r="R8" i="30"/>
  <c r="S8" i="30"/>
  <c r="T8" i="30"/>
  <c r="T8" i="31" s="1"/>
  <c r="U8" i="30"/>
  <c r="V8" i="30"/>
  <c r="W8" i="30"/>
  <c r="W8" i="31" s="1"/>
  <c r="X8" i="30"/>
  <c r="X8" i="31" s="1"/>
  <c r="Y8" i="30"/>
  <c r="Z8" i="30"/>
  <c r="AA8" i="30"/>
  <c r="AB8" i="30"/>
  <c r="AB8" i="31" s="1"/>
  <c r="AC8" i="30"/>
  <c r="AC8" i="31" s="1"/>
  <c r="AD8" i="30"/>
  <c r="AE8" i="30"/>
  <c r="AF8" i="30"/>
  <c r="AF8" i="31" s="1"/>
  <c r="AG8" i="30"/>
  <c r="AH8" i="30"/>
  <c r="AI8" i="30"/>
  <c r="AJ8" i="30"/>
  <c r="AJ8" i="31" s="1"/>
  <c r="AK8" i="30"/>
  <c r="AK8" i="31" s="1"/>
  <c r="AL8" i="30"/>
  <c r="AM8" i="30"/>
  <c r="AN8" i="30"/>
  <c r="AO8" i="30"/>
  <c r="AP8" i="30"/>
  <c r="AQ8" i="30"/>
  <c r="AR8" i="30"/>
  <c r="AR8" i="31" s="1"/>
  <c r="AS8" i="30"/>
  <c r="AS8" i="31" s="1"/>
  <c r="AT8" i="30"/>
  <c r="AT8" i="31" s="1"/>
  <c r="AU8" i="30"/>
  <c r="AV8" i="30"/>
  <c r="AW8" i="30"/>
  <c r="AX8" i="30"/>
  <c r="AX8" i="31" s="1"/>
  <c r="AY8" i="30"/>
  <c r="AZ8" i="30"/>
  <c r="AZ8" i="31" s="1"/>
  <c r="BA8" i="30"/>
  <c r="BA8" i="31" s="1"/>
  <c r="BB8" i="30"/>
  <c r="BB8" i="31" s="1"/>
  <c r="BC8" i="30"/>
  <c r="BD8" i="30"/>
  <c r="BE8" i="30"/>
  <c r="BF8" i="30"/>
  <c r="BG8" i="30"/>
  <c r="BH8" i="30"/>
  <c r="BH8" i="31" s="1"/>
  <c r="BI8" i="30"/>
  <c r="BI8" i="31" s="1"/>
  <c r="BJ8" i="30"/>
  <c r="BJ8" i="31" s="1"/>
  <c r="BK8" i="30"/>
  <c r="BK8" i="31" s="1"/>
  <c r="BL8" i="30"/>
  <c r="BM8" i="30"/>
  <c r="BN8" i="30"/>
  <c r="BO8" i="30"/>
  <c r="BP8" i="30"/>
  <c r="BQ8" i="30"/>
  <c r="BQ8" i="31" s="1"/>
  <c r="BR8" i="30"/>
  <c r="BR8" i="31" s="1"/>
  <c r="BS8" i="30"/>
  <c r="BS8" i="31" s="1"/>
  <c r="BT8" i="30"/>
  <c r="BU8" i="30"/>
  <c r="BV8" i="30"/>
  <c r="BW8" i="30"/>
  <c r="BX8" i="30"/>
  <c r="BX8" i="31" s="1"/>
  <c r="BY8" i="30"/>
  <c r="BZ8" i="30"/>
  <c r="BZ8" i="31" s="1"/>
  <c r="CA8" i="30"/>
  <c r="CA8" i="31" s="1"/>
  <c r="CB8" i="30"/>
  <c r="CB8" i="31" s="1"/>
  <c r="CC8" i="30"/>
  <c r="CD8" i="30"/>
  <c r="CE8" i="30"/>
  <c r="CE8" i="31" s="1"/>
  <c r="CF8" i="30"/>
  <c r="CF8" i="31" s="1"/>
  <c r="CG8" i="30"/>
  <c r="CH8" i="30"/>
  <c r="CI8" i="30"/>
  <c r="CI8" i="31" s="1"/>
  <c r="CJ8" i="30"/>
  <c r="CJ8" i="31" s="1"/>
  <c r="CK8" i="30"/>
  <c r="CL8" i="30"/>
  <c r="CM8" i="30"/>
  <c r="CN8" i="30"/>
  <c r="CN8" i="31" s="1"/>
  <c r="CO8" i="30"/>
  <c r="CO8" i="31" s="1"/>
  <c r="CP8" i="30"/>
  <c r="CQ8" i="30"/>
  <c r="CR8" i="30"/>
  <c r="CR8" i="31" s="1"/>
  <c r="CS8" i="30"/>
  <c r="CT8" i="30"/>
  <c r="CU8" i="30"/>
  <c r="CU8" i="31" s="1"/>
  <c r="CV8" i="30"/>
  <c r="CV8" i="31" s="1"/>
  <c r="CW8" i="30"/>
  <c r="CW8" i="31" s="1"/>
  <c r="CX8" i="30"/>
  <c r="CY8" i="30"/>
  <c r="CZ8" i="30"/>
  <c r="DA8" i="30"/>
  <c r="DB8" i="30"/>
  <c r="DC8" i="30"/>
  <c r="DD8" i="30"/>
  <c r="DD8" i="31" s="1"/>
  <c r="DE8" i="30"/>
  <c r="DE8" i="31" s="1"/>
  <c r="DF8" i="30"/>
  <c r="DF8" i="31" s="1"/>
  <c r="DG8" i="30"/>
  <c r="DH8" i="30"/>
  <c r="DI8" i="30"/>
  <c r="DI8" i="31" s="1"/>
  <c r="DJ8" i="30"/>
  <c r="DJ8" i="31" s="1"/>
  <c r="DK8" i="30"/>
  <c r="DL8" i="30"/>
  <c r="DL8" i="31" s="1"/>
  <c r="DM8" i="30"/>
  <c r="DM8" i="31" s="1"/>
  <c r="DN8" i="30"/>
  <c r="DN8" i="31" s="1"/>
  <c r="DO8" i="30"/>
  <c r="DP8" i="30"/>
  <c r="DQ8" i="30"/>
  <c r="DR8" i="30"/>
  <c r="DS8" i="30"/>
  <c r="DT8" i="30"/>
  <c r="DT8" i="31" s="1"/>
  <c r="DU8" i="30"/>
  <c r="DU8" i="31" s="1"/>
  <c r="DV8" i="30"/>
  <c r="DV8" i="31" s="1"/>
  <c r="DW8" i="30"/>
  <c r="DW8" i="31" s="1"/>
  <c r="I9" i="30"/>
  <c r="I9" i="31" s="1"/>
  <c r="J9" i="30"/>
  <c r="J9" i="31" s="1"/>
  <c r="K9" i="30"/>
  <c r="L9" i="30"/>
  <c r="M9" i="30"/>
  <c r="M9" i="31" s="1"/>
  <c r="N9" i="30"/>
  <c r="N9" i="31" s="1"/>
  <c r="O9" i="30"/>
  <c r="P9" i="30"/>
  <c r="Q9" i="30"/>
  <c r="Q9" i="31" s="1"/>
  <c r="R9" i="30"/>
  <c r="S9" i="30"/>
  <c r="T9" i="30"/>
  <c r="U9" i="30"/>
  <c r="U9" i="31" s="1"/>
  <c r="V9" i="30"/>
  <c r="W9" i="30"/>
  <c r="X9" i="30"/>
  <c r="Y9" i="30"/>
  <c r="Y9" i="31" s="1"/>
  <c r="Z9" i="30"/>
  <c r="AA9" i="30"/>
  <c r="AB9" i="30"/>
  <c r="AC9" i="30"/>
  <c r="AC9" i="31" s="1"/>
  <c r="AD9" i="30"/>
  <c r="AD9" i="31" s="1"/>
  <c r="AE9" i="30"/>
  <c r="AE9" i="31" s="1"/>
  <c r="AF9" i="30"/>
  <c r="AG9" i="30"/>
  <c r="AH9" i="30"/>
  <c r="AH9" i="31" s="1"/>
  <c r="AI9" i="30"/>
  <c r="AJ9" i="30"/>
  <c r="AK9" i="30"/>
  <c r="AK9" i="31" s="1"/>
  <c r="AL9" i="30"/>
  <c r="AL9" i="31" s="1"/>
  <c r="AM9" i="30"/>
  <c r="AM9" i="31" s="1"/>
  <c r="AN9" i="30"/>
  <c r="AO9" i="30"/>
  <c r="AP9" i="30"/>
  <c r="AP9" i="31" s="1"/>
  <c r="AQ9" i="30"/>
  <c r="AR9" i="30"/>
  <c r="AR9" i="31" s="1"/>
  <c r="AS9" i="30"/>
  <c r="AS9" i="31" s="1"/>
  <c r="AT9" i="30"/>
  <c r="AT9" i="31" s="1"/>
  <c r="AU9" i="30"/>
  <c r="AU9" i="31" s="1"/>
  <c r="AV9" i="30"/>
  <c r="AV9" i="31" s="1"/>
  <c r="AW9" i="30"/>
  <c r="AX9" i="30"/>
  <c r="AY9" i="30"/>
  <c r="AY9" i="31" s="1"/>
  <c r="AZ9" i="30"/>
  <c r="BA9" i="30"/>
  <c r="BA9" i="31" s="1"/>
  <c r="BB9" i="30"/>
  <c r="BC9" i="30"/>
  <c r="BC9" i="31" s="1"/>
  <c r="BD9" i="30"/>
  <c r="BD9" i="31" s="1"/>
  <c r="BE9" i="30"/>
  <c r="BF9" i="30"/>
  <c r="BG9" i="30"/>
  <c r="BH9" i="30"/>
  <c r="BI9" i="30"/>
  <c r="BI9" i="31" s="1"/>
  <c r="BJ9" i="30"/>
  <c r="BJ9" i="31" s="1"/>
  <c r="BK9" i="30"/>
  <c r="BK9" i="31" s="1"/>
  <c r="BL9" i="30"/>
  <c r="BL9" i="31" s="1"/>
  <c r="BM9" i="30"/>
  <c r="BN9" i="30"/>
  <c r="BO9" i="30"/>
  <c r="BP9" i="30"/>
  <c r="BQ9" i="30"/>
  <c r="BR9" i="30"/>
  <c r="BR9" i="31" s="1"/>
  <c r="BS9" i="30"/>
  <c r="BT9" i="30"/>
  <c r="BT9" i="31" s="1"/>
  <c r="BU9" i="30"/>
  <c r="BU9" i="31" s="1"/>
  <c r="BV9" i="30"/>
  <c r="BW9" i="30"/>
  <c r="BX9" i="30"/>
  <c r="BY9" i="30"/>
  <c r="BY9" i="31" s="1"/>
  <c r="BZ9" i="30"/>
  <c r="BZ9" i="31" s="1"/>
  <c r="CA9" i="30"/>
  <c r="CB9" i="30"/>
  <c r="CC9" i="30"/>
  <c r="CC9" i="31" s="1"/>
  <c r="CD9" i="30"/>
  <c r="CE9" i="30"/>
  <c r="CF9" i="30"/>
  <c r="CG9" i="30"/>
  <c r="CG9" i="31" s="1"/>
  <c r="CH9" i="30"/>
  <c r="CH9" i="31" s="1"/>
  <c r="CI9" i="30"/>
  <c r="CJ9" i="30"/>
  <c r="CK9" i="30"/>
  <c r="CK9" i="31" s="1"/>
  <c r="CL9" i="30"/>
  <c r="CM9" i="30"/>
  <c r="CN9" i="30"/>
  <c r="CN9" i="31" s="1"/>
  <c r="CO9" i="30"/>
  <c r="CO9" i="31" s="1"/>
  <c r="CP9" i="30"/>
  <c r="CP9" i="31" s="1"/>
  <c r="CQ9" i="30"/>
  <c r="CQ9" i="31" s="1"/>
  <c r="CR9" i="30"/>
  <c r="CS9" i="30"/>
  <c r="CT9" i="30"/>
  <c r="CT9" i="31" s="1"/>
  <c r="CU9" i="30"/>
  <c r="CV9" i="30"/>
  <c r="CW9" i="30"/>
  <c r="CW9" i="31" s="1"/>
  <c r="CX9" i="30"/>
  <c r="CY9" i="30"/>
  <c r="CY9" i="31" s="1"/>
  <c r="CZ9" i="30"/>
  <c r="DA9" i="30"/>
  <c r="DB9" i="30"/>
  <c r="DB9" i="31" s="1"/>
  <c r="DC9" i="30"/>
  <c r="DD9" i="30"/>
  <c r="DE9" i="30"/>
  <c r="DE9" i="31" s="1"/>
  <c r="DF9" i="30"/>
  <c r="DF9" i="31" s="1"/>
  <c r="DG9" i="30"/>
  <c r="DG9" i="31" s="1"/>
  <c r="DH9" i="30"/>
  <c r="DH9" i="31" s="1"/>
  <c r="DI9" i="30"/>
  <c r="DJ9" i="30"/>
  <c r="DK9" i="30"/>
  <c r="DK9" i="31" s="1"/>
  <c r="DL9" i="30"/>
  <c r="DM9" i="30"/>
  <c r="DM9" i="31" s="1"/>
  <c r="DN9" i="30"/>
  <c r="DN9" i="31" s="1"/>
  <c r="DO9" i="30"/>
  <c r="DO9" i="31" s="1"/>
  <c r="DP9" i="30"/>
  <c r="DP9" i="31" s="1"/>
  <c r="DQ9" i="30"/>
  <c r="DR9" i="30"/>
  <c r="DS9" i="30"/>
  <c r="DT9" i="30"/>
  <c r="DU9" i="30"/>
  <c r="DU9" i="31" s="1"/>
  <c r="DV9" i="30"/>
  <c r="DV9" i="31" s="1"/>
  <c r="DW9" i="30"/>
  <c r="DW9" i="31" s="1"/>
  <c r="I10" i="30"/>
  <c r="J10" i="30"/>
  <c r="K10" i="30"/>
  <c r="L10" i="30"/>
  <c r="M10" i="30"/>
  <c r="N10" i="30"/>
  <c r="N10" i="31" s="1"/>
  <c r="O10" i="30"/>
  <c r="O10" i="31" s="1"/>
  <c r="P10" i="30"/>
  <c r="P10" i="31" s="1"/>
  <c r="Q10" i="30"/>
  <c r="Q10" i="31" s="1"/>
  <c r="R10" i="30"/>
  <c r="S10" i="30"/>
  <c r="T10" i="30"/>
  <c r="U10" i="30"/>
  <c r="V10" i="30"/>
  <c r="W10" i="30"/>
  <c r="W10" i="31" s="1"/>
  <c r="X10" i="30"/>
  <c r="X10" i="31" s="1"/>
  <c r="Y10" i="30"/>
  <c r="Y10" i="31" s="1"/>
  <c r="Z10" i="30"/>
  <c r="Z10" i="31" s="1"/>
  <c r="AA10" i="30"/>
  <c r="AB10" i="30"/>
  <c r="AC10" i="30"/>
  <c r="AD10" i="30"/>
  <c r="AE10" i="30"/>
  <c r="AF10" i="30"/>
  <c r="AG10" i="30"/>
  <c r="AH10" i="30"/>
  <c r="AH10" i="31" s="1"/>
  <c r="AI10" i="30"/>
  <c r="AI10" i="31" s="1"/>
  <c r="AJ10" i="30"/>
  <c r="AK10" i="30"/>
  <c r="AL10" i="30"/>
  <c r="AL10" i="31" s="1"/>
  <c r="AM10" i="30"/>
  <c r="AN10" i="30"/>
  <c r="AO10" i="30"/>
  <c r="AO10" i="31" s="1"/>
  <c r="AP10" i="30"/>
  <c r="AQ10" i="30"/>
  <c r="AQ10" i="31" s="1"/>
  <c r="AR10" i="30"/>
  <c r="AS10" i="30"/>
  <c r="AT10" i="30"/>
  <c r="AU10" i="30"/>
  <c r="AV10" i="30"/>
  <c r="AV10" i="31" s="1"/>
  <c r="AW10" i="30"/>
  <c r="AX10" i="30"/>
  <c r="AY10" i="30"/>
  <c r="AZ10" i="30"/>
  <c r="AZ10" i="31" s="1"/>
  <c r="BA10" i="30"/>
  <c r="BB10" i="30"/>
  <c r="BC10" i="30"/>
  <c r="BD10" i="30"/>
  <c r="BE10" i="30"/>
  <c r="BF10" i="30"/>
  <c r="BG10" i="30"/>
  <c r="BH10" i="30"/>
  <c r="BI10" i="30"/>
  <c r="BI10" i="31" s="1"/>
  <c r="BJ10" i="30"/>
  <c r="BJ10" i="31" s="1"/>
  <c r="BK10" i="30"/>
  <c r="BL10" i="30"/>
  <c r="BM10" i="30"/>
  <c r="BN10" i="30"/>
  <c r="BO10" i="30"/>
  <c r="BP10" i="30"/>
  <c r="BQ10" i="30"/>
  <c r="BR10" i="30"/>
  <c r="BR10" i="31" s="1"/>
  <c r="BS10" i="30"/>
  <c r="BT10" i="30"/>
  <c r="BT10" i="31" s="1"/>
  <c r="BU10" i="30"/>
  <c r="BV10" i="30"/>
  <c r="BW10" i="30"/>
  <c r="BX10" i="30"/>
  <c r="BY10" i="30"/>
  <c r="BZ10" i="30"/>
  <c r="CA10" i="30"/>
  <c r="CB10" i="30"/>
  <c r="CB10" i="31" s="1"/>
  <c r="CC10" i="30"/>
  <c r="CC10" i="31" s="1"/>
  <c r="CD10" i="30"/>
  <c r="CE10" i="30"/>
  <c r="CF10" i="30"/>
  <c r="CG10" i="30"/>
  <c r="CH10" i="30"/>
  <c r="CI10" i="30"/>
  <c r="CI10" i="31" s="1"/>
  <c r="CJ10" i="30"/>
  <c r="CK10" i="30"/>
  <c r="CL10" i="30"/>
  <c r="CM10" i="30"/>
  <c r="CN10" i="30"/>
  <c r="CO10" i="30"/>
  <c r="CP10" i="30"/>
  <c r="CQ10" i="30"/>
  <c r="CR10" i="30"/>
  <c r="CS10" i="30"/>
  <c r="CT10" i="30"/>
  <c r="CU10" i="30"/>
  <c r="CV10" i="30"/>
  <c r="CW10" i="30"/>
  <c r="CX10" i="30"/>
  <c r="CX10" i="31" s="1"/>
  <c r="CY10" i="30"/>
  <c r="CZ10" i="30"/>
  <c r="DA10" i="30"/>
  <c r="DB10" i="30"/>
  <c r="DC10" i="30"/>
  <c r="DD10" i="30"/>
  <c r="DE10" i="30"/>
  <c r="DF10" i="30"/>
  <c r="DG10" i="30"/>
  <c r="DG10" i="31" s="1"/>
  <c r="DH10" i="30"/>
  <c r="DI10" i="30"/>
  <c r="DI10" i="31" s="1"/>
  <c r="DJ10" i="30"/>
  <c r="DK10" i="30"/>
  <c r="DL10" i="30"/>
  <c r="DM10" i="30"/>
  <c r="DN10" i="30"/>
  <c r="DO10" i="30"/>
  <c r="DP10" i="30"/>
  <c r="DQ10" i="30"/>
  <c r="DR10" i="30"/>
  <c r="DS10" i="30"/>
  <c r="DT10" i="30"/>
  <c r="DU10" i="30"/>
  <c r="DV10" i="30"/>
  <c r="DV10" i="31" s="1"/>
  <c r="DW10" i="30"/>
  <c r="DW10" i="31" s="1"/>
  <c r="I11" i="30"/>
  <c r="J11" i="30"/>
  <c r="K11" i="30"/>
  <c r="L11" i="30"/>
  <c r="M11" i="30"/>
  <c r="N11" i="30"/>
  <c r="O11" i="30"/>
  <c r="P11" i="30"/>
  <c r="Q11" i="30"/>
  <c r="R11" i="30"/>
  <c r="S11" i="30"/>
  <c r="S11" i="31" s="1"/>
  <c r="T11" i="30"/>
  <c r="U11" i="30"/>
  <c r="V11" i="30"/>
  <c r="W11" i="30"/>
  <c r="X11" i="30"/>
  <c r="X11" i="31" s="1"/>
  <c r="Y11" i="30"/>
  <c r="Z11" i="30"/>
  <c r="AA11" i="30"/>
  <c r="AB11" i="30"/>
  <c r="AC11" i="30"/>
  <c r="AD11" i="30"/>
  <c r="AE11" i="30"/>
  <c r="AF11" i="30"/>
  <c r="AG11" i="30"/>
  <c r="AG11" i="31" s="1"/>
  <c r="AH11" i="30"/>
  <c r="AI11" i="30"/>
  <c r="AI11" i="31" s="1"/>
  <c r="AJ11" i="30"/>
  <c r="AK11" i="30"/>
  <c r="AL11" i="30"/>
  <c r="AM11" i="30"/>
  <c r="AN11" i="30"/>
  <c r="AO11" i="30"/>
  <c r="AP11" i="30"/>
  <c r="AQ11" i="30"/>
  <c r="AR11" i="30"/>
  <c r="AS11" i="30"/>
  <c r="AT11" i="30"/>
  <c r="AU11" i="30"/>
  <c r="AV11" i="30"/>
  <c r="AW11" i="30"/>
  <c r="AX11" i="30"/>
  <c r="AY11" i="30"/>
  <c r="AZ11" i="30"/>
  <c r="BA11" i="30"/>
  <c r="BB11" i="30"/>
  <c r="BC11" i="30"/>
  <c r="BD11" i="30"/>
  <c r="BE11" i="30"/>
  <c r="BE11" i="31" s="1"/>
  <c r="BF11" i="30"/>
  <c r="BG11" i="30"/>
  <c r="BH11" i="30"/>
  <c r="BI11" i="30"/>
  <c r="BJ11" i="30"/>
  <c r="BK11" i="30"/>
  <c r="BL11" i="30"/>
  <c r="BM11" i="30"/>
  <c r="BN11" i="30"/>
  <c r="BO11" i="30"/>
  <c r="BP11" i="30"/>
  <c r="BQ11" i="30"/>
  <c r="BR11" i="30"/>
  <c r="BS11" i="30"/>
  <c r="BT11" i="30"/>
  <c r="BU11" i="30"/>
  <c r="BV11" i="30"/>
  <c r="BW11" i="30"/>
  <c r="BX11" i="30"/>
  <c r="BY11" i="30"/>
  <c r="BZ11" i="30"/>
  <c r="CA11" i="30"/>
  <c r="CA11" i="31" s="1"/>
  <c r="CB11" i="30"/>
  <c r="CC11" i="30"/>
  <c r="CD11" i="30"/>
  <c r="CE11" i="30"/>
  <c r="CF11" i="30"/>
  <c r="CG11" i="30"/>
  <c r="CH11" i="30"/>
  <c r="CI11" i="30"/>
  <c r="CJ11" i="30"/>
  <c r="CJ11" i="31" s="1"/>
  <c r="CK11" i="30"/>
  <c r="CK11" i="31" s="1"/>
  <c r="CL11" i="30"/>
  <c r="CM11" i="30"/>
  <c r="CN11" i="30"/>
  <c r="CO11" i="30"/>
  <c r="CP11" i="30"/>
  <c r="CQ11" i="30"/>
  <c r="CR11" i="30"/>
  <c r="CS11" i="30"/>
  <c r="CT11" i="30"/>
  <c r="CU11" i="30"/>
  <c r="CU11" i="31" s="1"/>
  <c r="CV11" i="30"/>
  <c r="CW11" i="30"/>
  <c r="CX11" i="30"/>
  <c r="CY11" i="30"/>
  <c r="CZ11" i="30"/>
  <c r="DA11" i="30"/>
  <c r="DA11" i="31" s="1"/>
  <c r="DB11" i="30"/>
  <c r="DC11" i="30"/>
  <c r="DD11" i="30"/>
  <c r="DE11" i="30"/>
  <c r="DF11" i="30"/>
  <c r="DF11" i="31" s="1"/>
  <c r="DG11" i="30"/>
  <c r="DH11" i="30"/>
  <c r="DI11" i="30"/>
  <c r="DJ11" i="30"/>
  <c r="DK11" i="30"/>
  <c r="DK11" i="31" s="1"/>
  <c r="DL11" i="30"/>
  <c r="DM11" i="30"/>
  <c r="DN11" i="30"/>
  <c r="DO11" i="30"/>
  <c r="DP11" i="30"/>
  <c r="DQ11" i="30"/>
  <c r="DQ11" i="31" s="1"/>
  <c r="DR11" i="30"/>
  <c r="DS11" i="30"/>
  <c r="DT11" i="30"/>
  <c r="DU11" i="30"/>
  <c r="DV11" i="30"/>
  <c r="DW11" i="30"/>
  <c r="I12" i="30"/>
  <c r="J12" i="30"/>
  <c r="K12" i="30"/>
  <c r="L12" i="30"/>
  <c r="M12" i="30"/>
  <c r="N12" i="30"/>
  <c r="N12" i="31" s="1"/>
  <c r="O12" i="30"/>
  <c r="P12" i="30"/>
  <c r="Q12" i="30"/>
  <c r="R12" i="30"/>
  <c r="S12" i="30"/>
  <c r="T12" i="30"/>
  <c r="U12" i="30"/>
  <c r="V12" i="30"/>
  <c r="W12" i="30"/>
  <c r="X12" i="30"/>
  <c r="Y12" i="30"/>
  <c r="Z12" i="30"/>
  <c r="AA12" i="30"/>
  <c r="AB12" i="30"/>
  <c r="AC12" i="30"/>
  <c r="AD12" i="30"/>
  <c r="AE12" i="30"/>
  <c r="AE12" i="31" s="1"/>
  <c r="AF12" i="30"/>
  <c r="AG12" i="30"/>
  <c r="AH12" i="30"/>
  <c r="AI12" i="30"/>
  <c r="AJ12" i="30"/>
  <c r="AK12" i="30"/>
  <c r="AL12" i="30"/>
  <c r="AM12" i="30"/>
  <c r="AN12" i="30"/>
  <c r="AO12" i="30"/>
  <c r="AP12" i="30"/>
  <c r="AQ12" i="30"/>
  <c r="AR12" i="30"/>
  <c r="AS12" i="30"/>
  <c r="AT12" i="30"/>
  <c r="AU12" i="30"/>
  <c r="AV12" i="30"/>
  <c r="AW12" i="30"/>
  <c r="AX12" i="30"/>
  <c r="AY12" i="30"/>
  <c r="AZ12" i="30"/>
  <c r="AZ12" i="31" s="1"/>
  <c r="BA12" i="30"/>
  <c r="BB12" i="30"/>
  <c r="BC12" i="30"/>
  <c r="BD12" i="30"/>
  <c r="BE12" i="30"/>
  <c r="BF12" i="30"/>
  <c r="BG12" i="30"/>
  <c r="BG12" i="31" s="1"/>
  <c r="BH12" i="30"/>
  <c r="BI12" i="30"/>
  <c r="BJ12" i="30"/>
  <c r="BK12" i="30"/>
  <c r="BL12" i="30"/>
  <c r="BL12" i="31" s="1"/>
  <c r="BM12" i="30"/>
  <c r="BN12" i="30"/>
  <c r="BO12" i="30"/>
  <c r="BP12" i="30"/>
  <c r="BQ12" i="30"/>
  <c r="BQ12" i="31" s="1"/>
  <c r="BR12" i="30"/>
  <c r="BS12" i="30"/>
  <c r="BT12" i="30"/>
  <c r="BU12" i="30"/>
  <c r="BV12" i="30"/>
  <c r="BW12" i="30"/>
  <c r="BX12" i="30"/>
  <c r="BY12" i="30"/>
  <c r="BZ12" i="30"/>
  <c r="CA12" i="30"/>
  <c r="CB12" i="30"/>
  <c r="CC12" i="30"/>
  <c r="CD12" i="30"/>
  <c r="CD12" i="31" s="1"/>
  <c r="CE12" i="30"/>
  <c r="CF12" i="30"/>
  <c r="CG12" i="30"/>
  <c r="CH12" i="30"/>
  <c r="CI12" i="30"/>
  <c r="CJ12" i="30"/>
  <c r="CK12" i="30"/>
  <c r="CK12" i="31" s="1"/>
  <c r="CL12" i="30"/>
  <c r="CM12" i="30"/>
  <c r="CN12" i="30"/>
  <c r="CO12" i="30"/>
  <c r="CP12" i="30"/>
  <c r="CQ12" i="30"/>
  <c r="CR12" i="30"/>
  <c r="CS12" i="30"/>
  <c r="CT12" i="30"/>
  <c r="CU12" i="30"/>
  <c r="CV12" i="30"/>
  <c r="CW12" i="30"/>
  <c r="CX12" i="30"/>
  <c r="CY12" i="30"/>
  <c r="CZ12" i="30"/>
  <c r="CZ12" i="31" s="1"/>
  <c r="DA12" i="30"/>
  <c r="DB12" i="30"/>
  <c r="DC12" i="30"/>
  <c r="DD12" i="30"/>
  <c r="DE12" i="30"/>
  <c r="DF12" i="30"/>
  <c r="DG12" i="30"/>
  <c r="DH12" i="30"/>
  <c r="DI12" i="30"/>
  <c r="DJ12" i="30"/>
  <c r="DK12" i="30"/>
  <c r="DL12" i="30"/>
  <c r="DM12" i="30"/>
  <c r="DN12" i="30"/>
  <c r="DO12" i="30"/>
  <c r="DP12" i="30"/>
  <c r="DQ12" i="30"/>
  <c r="DR12" i="30"/>
  <c r="DS12" i="30"/>
  <c r="DS12" i="31" s="1"/>
  <c r="DT12" i="30"/>
  <c r="DU12" i="30"/>
  <c r="DV12" i="30"/>
  <c r="DW12" i="30"/>
  <c r="I13" i="30"/>
  <c r="J13" i="30"/>
  <c r="J13" i="31" s="1"/>
  <c r="K13" i="30"/>
  <c r="L13" i="30"/>
  <c r="M13" i="30"/>
  <c r="N13" i="30"/>
  <c r="O13" i="30"/>
  <c r="P13" i="30"/>
  <c r="Q13" i="30"/>
  <c r="R13" i="30"/>
  <c r="R13" i="31" s="1"/>
  <c r="S13" i="30"/>
  <c r="T13" i="30"/>
  <c r="U13" i="30"/>
  <c r="V13" i="30"/>
  <c r="W13" i="30"/>
  <c r="X13" i="30"/>
  <c r="Y13" i="30"/>
  <c r="Y13" i="31" s="1"/>
  <c r="Z13" i="30"/>
  <c r="AA13" i="30"/>
  <c r="AB13" i="30"/>
  <c r="AC13" i="30"/>
  <c r="AD13" i="30"/>
  <c r="AE13" i="30"/>
  <c r="AF13" i="30"/>
  <c r="AG13" i="30"/>
  <c r="AH13" i="30"/>
  <c r="AI13" i="30"/>
  <c r="AJ13" i="30"/>
  <c r="AJ13" i="31" s="1"/>
  <c r="AK13" i="30"/>
  <c r="AL13" i="30"/>
  <c r="AM13" i="30"/>
  <c r="AN13" i="30"/>
  <c r="AO13" i="30"/>
  <c r="AP13" i="30"/>
  <c r="AQ13" i="30"/>
  <c r="AR13" i="30"/>
  <c r="AS13" i="30"/>
  <c r="AT13" i="30"/>
  <c r="AU13" i="30"/>
  <c r="AV13" i="30"/>
  <c r="AW13" i="30"/>
  <c r="AX13" i="30"/>
  <c r="AY13" i="30"/>
  <c r="AZ13" i="30"/>
  <c r="BA13" i="30"/>
  <c r="BA13" i="31" s="1"/>
  <c r="BB13" i="30"/>
  <c r="BC13" i="30"/>
  <c r="BD13" i="30"/>
  <c r="BE13" i="30"/>
  <c r="BF13" i="30"/>
  <c r="BG13" i="30"/>
  <c r="BH13" i="30"/>
  <c r="BI13" i="30"/>
  <c r="BJ13" i="30"/>
  <c r="BK13" i="30"/>
  <c r="BL13" i="30"/>
  <c r="BM13" i="30"/>
  <c r="BN13" i="30"/>
  <c r="BO13" i="30"/>
  <c r="BP13" i="30"/>
  <c r="BQ13" i="30"/>
  <c r="BR13" i="30"/>
  <c r="BS13" i="30"/>
  <c r="BT13" i="30"/>
  <c r="BU13" i="30"/>
  <c r="BV13" i="30"/>
  <c r="BW13" i="30"/>
  <c r="BX13" i="30"/>
  <c r="BY13" i="30"/>
  <c r="BZ13" i="30"/>
  <c r="CA13" i="30"/>
  <c r="CB13" i="30"/>
  <c r="CC13" i="30"/>
  <c r="CD13" i="30"/>
  <c r="CE13" i="30"/>
  <c r="CF13" i="30"/>
  <c r="CG13" i="30"/>
  <c r="CH13" i="30"/>
  <c r="CI13" i="30"/>
  <c r="CJ13" i="30"/>
  <c r="CK13" i="30"/>
  <c r="CK13" i="31" s="1"/>
  <c r="CL13" i="30"/>
  <c r="CM13" i="30"/>
  <c r="CN13" i="30"/>
  <c r="CO13" i="30"/>
  <c r="CP13" i="30"/>
  <c r="CQ13" i="30"/>
  <c r="CR13" i="30"/>
  <c r="CS13" i="30"/>
  <c r="CT13" i="30"/>
  <c r="CT13" i="31" s="1"/>
  <c r="CU13" i="30"/>
  <c r="CV13" i="30"/>
  <c r="CV13" i="31" s="1"/>
  <c r="CW13" i="30"/>
  <c r="CX13" i="30"/>
  <c r="CY13" i="30"/>
  <c r="CZ13" i="30"/>
  <c r="DA13" i="30"/>
  <c r="DB13" i="30"/>
  <c r="DC13" i="30"/>
  <c r="DD13" i="30"/>
  <c r="DE13" i="30"/>
  <c r="DF13" i="30"/>
  <c r="DG13" i="30"/>
  <c r="DH13" i="30"/>
  <c r="DI13" i="30"/>
  <c r="DJ13" i="30"/>
  <c r="DK13" i="30"/>
  <c r="DL13" i="30"/>
  <c r="DM13" i="30"/>
  <c r="DN13" i="30"/>
  <c r="DO13" i="30"/>
  <c r="DP13" i="30"/>
  <c r="DQ13" i="30"/>
  <c r="DR13" i="30"/>
  <c r="DS13" i="30"/>
  <c r="DT13" i="30"/>
  <c r="DU13" i="30"/>
  <c r="DV13" i="30"/>
  <c r="DW13" i="30"/>
  <c r="I14" i="30"/>
  <c r="J14" i="30"/>
  <c r="K14" i="30"/>
  <c r="L14" i="30"/>
  <c r="M14" i="30"/>
  <c r="M14" i="31" s="1"/>
  <c r="N14" i="30"/>
  <c r="O14" i="30"/>
  <c r="P14" i="30"/>
  <c r="Q14" i="30"/>
  <c r="R14" i="30"/>
  <c r="R14" i="31" s="1"/>
  <c r="S14" i="30"/>
  <c r="T14" i="30"/>
  <c r="U14" i="30"/>
  <c r="U14" i="31" s="1"/>
  <c r="V14" i="30"/>
  <c r="W14" i="30"/>
  <c r="X14" i="30"/>
  <c r="X14" i="31" s="1"/>
  <c r="Y14" i="30"/>
  <c r="Z14" i="30"/>
  <c r="Z14" i="31" s="1"/>
  <c r="AA14" i="30"/>
  <c r="AB14" i="30"/>
  <c r="AC14" i="30"/>
  <c r="AD14" i="30"/>
  <c r="AD14" i="31" s="1"/>
  <c r="AE14" i="30"/>
  <c r="AF14" i="30"/>
  <c r="AG14" i="30"/>
  <c r="AH14" i="30"/>
  <c r="AI14" i="30"/>
  <c r="AI14" i="31" s="1"/>
  <c r="AJ14" i="30"/>
  <c r="AK14" i="30"/>
  <c r="AL14" i="30"/>
  <c r="AM14" i="30"/>
  <c r="AN14" i="30"/>
  <c r="AO14" i="30"/>
  <c r="AP14" i="30"/>
  <c r="AP14" i="31" s="1"/>
  <c r="AQ14" i="30"/>
  <c r="AQ14" i="31" s="1"/>
  <c r="AR14" i="30"/>
  <c r="AS14" i="30"/>
  <c r="AT14" i="30"/>
  <c r="AT14" i="31" s="1"/>
  <c r="AU14" i="30"/>
  <c r="AV14" i="30"/>
  <c r="AW14" i="30"/>
  <c r="AX14" i="30"/>
  <c r="AY14" i="30"/>
  <c r="AY14" i="31" s="1"/>
  <c r="AZ14" i="30"/>
  <c r="AZ14" i="31" s="1"/>
  <c r="BA14" i="30"/>
  <c r="BA14" i="31" s="1"/>
  <c r="BB14" i="30"/>
  <c r="BC14" i="30"/>
  <c r="BD14" i="30"/>
  <c r="BE14" i="30"/>
  <c r="BF14" i="30"/>
  <c r="BG14" i="30"/>
  <c r="BH14" i="30"/>
  <c r="BH14" i="31" s="1"/>
  <c r="BI14" i="30"/>
  <c r="BJ14" i="30"/>
  <c r="BK14" i="30"/>
  <c r="BL14" i="30"/>
  <c r="BL14" i="31" s="1"/>
  <c r="BM14" i="30"/>
  <c r="BN14" i="30"/>
  <c r="BN14" i="31" s="1"/>
  <c r="BO14" i="30"/>
  <c r="BP14" i="30"/>
  <c r="BQ14" i="30"/>
  <c r="BQ14" i="31" s="1"/>
  <c r="BR14" i="30"/>
  <c r="BS14" i="30"/>
  <c r="BT14" i="30"/>
  <c r="BU14" i="30"/>
  <c r="BV14" i="30"/>
  <c r="BV14" i="31" s="1"/>
  <c r="BW14" i="30"/>
  <c r="BW14" i="31" s="1"/>
  <c r="BX14" i="30"/>
  <c r="BY14" i="30"/>
  <c r="BZ14" i="30"/>
  <c r="BZ14" i="31" s="1"/>
  <c r="CA14" i="30"/>
  <c r="CB14" i="30"/>
  <c r="CC14" i="30"/>
  <c r="CD14" i="30"/>
  <c r="CD14" i="31" s="1"/>
  <c r="CE14" i="30"/>
  <c r="CF14" i="30"/>
  <c r="CF14" i="31" s="1"/>
  <c r="CG14" i="30"/>
  <c r="CG14" i="31" s="1"/>
  <c r="CH14" i="30"/>
  <c r="CI14" i="30"/>
  <c r="CJ14" i="30"/>
  <c r="CK14" i="30"/>
  <c r="CL14" i="30"/>
  <c r="CM14" i="30"/>
  <c r="CN14" i="30"/>
  <c r="CO14" i="30"/>
  <c r="CP14" i="30"/>
  <c r="CQ14" i="30"/>
  <c r="CQ14" i="31" s="1"/>
  <c r="CR14" i="30"/>
  <c r="CS14" i="30"/>
  <c r="CS14" i="31" s="1"/>
  <c r="CT14" i="30"/>
  <c r="CU14" i="30"/>
  <c r="CU14" i="31" s="1"/>
  <c r="CV14" i="30"/>
  <c r="CW14" i="30"/>
  <c r="CW14" i="31" s="1"/>
  <c r="CX14" i="30"/>
  <c r="CX14" i="31" s="1"/>
  <c r="CY14" i="30"/>
  <c r="CZ14" i="30"/>
  <c r="DA14" i="30"/>
  <c r="DB14" i="30"/>
  <c r="DB14" i="31" s="1"/>
  <c r="DC14" i="30"/>
  <c r="DC14" i="31" s="1"/>
  <c r="DD14" i="30"/>
  <c r="DD14" i="31" s="1"/>
  <c r="DE14" i="30"/>
  <c r="DF14" i="30"/>
  <c r="DG14" i="30"/>
  <c r="DG14" i="31" s="1"/>
  <c r="DH14" i="30"/>
  <c r="DI14" i="30"/>
  <c r="DJ14" i="30"/>
  <c r="DK14" i="30"/>
  <c r="DL14" i="30"/>
  <c r="DL14" i="31" s="1"/>
  <c r="DM14" i="30"/>
  <c r="DM14" i="31" s="1"/>
  <c r="DN14" i="30"/>
  <c r="DN14" i="31" s="1"/>
  <c r="DO14" i="30"/>
  <c r="DP14" i="30"/>
  <c r="DQ14" i="30"/>
  <c r="DR14" i="30"/>
  <c r="DR14" i="31" s="1"/>
  <c r="DS14" i="30"/>
  <c r="DT14" i="30"/>
  <c r="DU14" i="30"/>
  <c r="DV14" i="30"/>
  <c r="DW14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G15" i="30"/>
  <c r="AH15" i="30"/>
  <c r="AI15" i="30"/>
  <c r="AJ15" i="30"/>
  <c r="AK15" i="30"/>
  <c r="AL15" i="30"/>
  <c r="AM15" i="30"/>
  <c r="AN15" i="30"/>
  <c r="AO15" i="30"/>
  <c r="AP15" i="30"/>
  <c r="AQ15" i="30"/>
  <c r="AR15" i="30"/>
  <c r="AS15" i="30"/>
  <c r="AT15" i="30"/>
  <c r="AU15" i="30"/>
  <c r="AV15" i="30"/>
  <c r="AW15" i="30"/>
  <c r="AX15" i="30"/>
  <c r="AY15" i="30"/>
  <c r="AZ15" i="30"/>
  <c r="BA15" i="30"/>
  <c r="BB15" i="30"/>
  <c r="BC15" i="30"/>
  <c r="BD15" i="30"/>
  <c r="BE15" i="30"/>
  <c r="BF15" i="30"/>
  <c r="BG15" i="30"/>
  <c r="BH15" i="30"/>
  <c r="BH15" i="31" s="1"/>
  <c r="BI15" i="30"/>
  <c r="BJ15" i="30"/>
  <c r="BK15" i="30"/>
  <c r="BL15" i="30"/>
  <c r="BM15" i="30"/>
  <c r="BN15" i="30"/>
  <c r="BO15" i="30"/>
  <c r="BP15" i="30"/>
  <c r="BQ15" i="30"/>
  <c r="BR15" i="30"/>
  <c r="BS15" i="30"/>
  <c r="BT15" i="30"/>
  <c r="BU15" i="30"/>
  <c r="BV15" i="30"/>
  <c r="BW15" i="30"/>
  <c r="BW15" i="31" s="1"/>
  <c r="BX15" i="30"/>
  <c r="BY15" i="30"/>
  <c r="BZ15" i="30"/>
  <c r="CA15" i="30"/>
  <c r="CB15" i="30"/>
  <c r="CC15" i="30"/>
  <c r="CD15" i="30"/>
  <c r="CE15" i="30"/>
  <c r="CE15" i="31" s="1"/>
  <c r="CF15" i="30"/>
  <c r="CG15" i="30"/>
  <c r="CH15" i="30"/>
  <c r="CI15" i="30"/>
  <c r="CJ15" i="30"/>
  <c r="CK15" i="30"/>
  <c r="CL15" i="30"/>
  <c r="CM15" i="30"/>
  <c r="CN15" i="30"/>
  <c r="CO15" i="30"/>
  <c r="CP15" i="30"/>
  <c r="CQ15" i="30"/>
  <c r="CR15" i="30"/>
  <c r="CS15" i="30"/>
  <c r="CT15" i="30"/>
  <c r="CU15" i="30"/>
  <c r="CV15" i="30"/>
  <c r="CW15" i="30"/>
  <c r="CX15" i="30"/>
  <c r="CY15" i="30"/>
  <c r="CZ15" i="30"/>
  <c r="DA15" i="30"/>
  <c r="DA15" i="31" s="1"/>
  <c r="DB15" i="30"/>
  <c r="DC15" i="30"/>
  <c r="DD15" i="30"/>
  <c r="DE15" i="30"/>
  <c r="DF15" i="30"/>
  <c r="DG15" i="30"/>
  <c r="DH15" i="30"/>
  <c r="DI15" i="30"/>
  <c r="DJ15" i="30"/>
  <c r="DK15" i="30"/>
  <c r="DL15" i="30"/>
  <c r="DM15" i="30"/>
  <c r="DN15" i="30"/>
  <c r="DO15" i="30"/>
  <c r="DP15" i="30"/>
  <c r="DQ15" i="30"/>
  <c r="DR15" i="30"/>
  <c r="DS15" i="30"/>
  <c r="DT15" i="30"/>
  <c r="DT15" i="31" s="1"/>
  <c r="DU15" i="30"/>
  <c r="DV15" i="30"/>
  <c r="DW15" i="30"/>
  <c r="I16" i="30"/>
  <c r="I16" i="31" s="1"/>
  <c r="J16" i="30"/>
  <c r="K16" i="30"/>
  <c r="K16" i="31" s="1"/>
  <c r="L16" i="30"/>
  <c r="L16" i="31" s="1"/>
  <c r="M16" i="30"/>
  <c r="N16" i="30"/>
  <c r="N16" i="31" s="1"/>
  <c r="O16" i="30"/>
  <c r="P16" i="30"/>
  <c r="Q16" i="30"/>
  <c r="R16" i="30"/>
  <c r="R16" i="31" s="1"/>
  <c r="S16" i="30"/>
  <c r="T16" i="30"/>
  <c r="T16" i="31" s="1"/>
  <c r="U16" i="30"/>
  <c r="V16" i="30"/>
  <c r="V16" i="31" s="1"/>
  <c r="W16" i="30"/>
  <c r="X16" i="30"/>
  <c r="X16" i="31" s="1"/>
  <c r="Y16" i="30"/>
  <c r="Z16" i="30"/>
  <c r="AA16" i="30"/>
  <c r="AB16" i="30"/>
  <c r="AB16" i="31" s="1"/>
  <c r="AC16" i="30"/>
  <c r="AC16" i="31" s="1"/>
  <c r="AD16" i="30"/>
  <c r="AE16" i="30"/>
  <c r="AF16" i="30"/>
  <c r="AG16" i="30"/>
  <c r="AH16" i="30"/>
  <c r="AI16" i="30"/>
  <c r="AJ16" i="30"/>
  <c r="AJ16" i="31" s="1"/>
  <c r="AK16" i="30"/>
  <c r="AL16" i="30"/>
  <c r="AL16" i="31" s="1"/>
  <c r="AM16" i="30"/>
  <c r="AN16" i="30"/>
  <c r="AO16" i="30"/>
  <c r="AP16" i="30"/>
  <c r="AQ16" i="30"/>
  <c r="AR16" i="30"/>
  <c r="AR16" i="31" s="1"/>
  <c r="AS16" i="30"/>
  <c r="AT16" i="30"/>
  <c r="AT16" i="31" s="1"/>
  <c r="AU16" i="30"/>
  <c r="AV16" i="30"/>
  <c r="AW16" i="30"/>
  <c r="AX16" i="30"/>
  <c r="AY16" i="30"/>
  <c r="AY16" i="31" s="1"/>
  <c r="AZ16" i="30"/>
  <c r="AZ16" i="31" s="1"/>
  <c r="BA16" i="30"/>
  <c r="BB16" i="30"/>
  <c r="BC16" i="30"/>
  <c r="BD16" i="30"/>
  <c r="BD16" i="31" s="1"/>
  <c r="BE16" i="30"/>
  <c r="BE16" i="31" s="1"/>
  <c r="BF16" i="30"/>
  <c r="BG16" i="30"/>
  <c r="BH16" i="30"/>
  <c r="BH16" i="31" s="1"/>
  <c r="BI16" i="30"/>
  <c r="BJ16" i="30"/>
  <c r="BK16" i="30"/>
  <c r="BL16" i="30"/>
  <c r="BM16" i="30"/>
  <c r="BM16" i="31" s="1"/>
  <c r="BN16" i="30"/>
  <c r="BO16" i="30"/>
  <c r="BO16" i="31" s="1"/>
  <c r="BP16" i="30"/>
  <c r="BP16" i="31" s="1"/>
  <c r="BQ16" i="30"/>
  <c r="BR16" i="30"/>
  <c r="BS16" i="30"/>
  <c r="BT16" i="30"/>
  <c r="BU16" i="30"/>
  <c r="BV16" i="30"/>
  <c r="BW16" i="30"/>
  <c r="BX16" i="30"/>
  <c r="BX16" i="31" s="1"/>
  <c r="BY16" i="30"/>
  <c r="BZ16" i="30"/>
  <c r="BZ16" i="31" s="1"/>
  <c r="CA16" i="30"/>
  <c r="CB16" i="30"/>
  <c r="CC16" i="30"/>
  <c r="CD16" i="30"/>
  <c r="CD16" i="31" s="1"/>
  <c r="CE16" i="30"/>
  <c r="CF16" i="30"/>
  <c r="CF16" i="31" s="1"/>
  <c r="CG16" i="30"/>
  <c r="CH16" i="30"/>
  <c r="CI16" i="30"/>
  <c r="CJ16" i="30"/>
  <c r="CK16" i="30"/>
  <c r="CL16" i="30"/>
  <c r="CM16" i="30"/>
  <c r="CN16" i="30"/>
  <c r="CN16" i="31" s="1"/>
  <c r="CO16" i="30"/>
  <c r="CO16" i="31" s="1"/>
  <c r="CP16" i="30"/>
  <c r="CQ16" i="30"/>
  <c r="CR16" i="30"/>
  <c r="CR16" i="31" s="1"/>
  <c r="CS16" i="30"/>
  <c r="CT16" i="30"/>
  <c r="CU16" i="30"/>
  <c r="CV16" i="30"/>
  <c r="CV16" i="31" s="1"/>
  <c r="CW16" i="30"/>
  <c r="CX16" i="30"/>
  <c r="CX16" i="31" s="1"/>
  <c r="CY16" i="30"/>
  <c r="CZ16" i="30"/>
  <c r="CZ16" i="31" s="1"/>
  <c r="DA16" i="30"/>
  <c r="DB16" i="30"/>
  <c r="DC16" i="30"/>
  <c r="DD16" i="30"/>
  <c r="DD16" i="31" s="1"/>
  <c r="DE16" i="30"/>
  <c r="DF16" i="30"/>
  <c r="DF16" i="31" s="1"/>
  <c r="DG16" i="30"/>
  <c r="DH16" i="30"/>
  <c r="DI16" i="30"/>
  <c r="DJ16" i="30"/>
  <c r="DK16" i="30"/>
  <c r="DL16" i="30"/>
  <c r="DL16" i="31" s="1"/>
  <c r="DM16" i="30"/>
  <c r="DN16" i="30"/>
  <c r="DN16" i="31" s="1"/>
  <c r="DO16" i="30"/>
  <c r="DP16" i="30"/>
  <c r="DQ16" i="30"/>
  <c r="DQ16" i="31" s="1"/>
  <c r="DR16" i="30"/>
  <c r="DS16" i="30"/>
  <c r="DT16" i="30"/>
  <c r="DT16" i="31" s="1"/>
  <c r="DU16" i="30"/>
  <c r="DV16" i="30"/>
  <c r="DW16" i="30"/>
  <c r="I17" i="30"/>
  <c r="I17" i="31" s="1"/>
  <c r="J17" i="30"/>
  <c r="K17" i="30"/>
  <c r="L17" i="30"/>
  <c r="M17" i="30"/>
  <c r="N17" i="30"/>
  <c r="O17" i="30"/>
  <c r="O17" i="31" s="1"/>
  <c r="P17" i="30"/>
  <c r="Q17" i="30"/>
  <c r="Q17" i="31" s="1"/>
  <c r="R17" i="30"/>
  <c r="S17" i="30"/>
  <c r="T17" i="30"/>
  <c r="U17" i="30"/>
  <c r="U17" i="31" s="1"/>
  <c r="V17" i="30"/>
  <c r="W17" i="30"/>
  <c r="W17" i="31" s="1"/>
  <c r="X17" i="30"/>
  <c r="Y17" i="30"/>
  <c r="Z17" i="30"/>
  <c r="AA17" i="30"/>
  <c r="AB17" i="30"/>
  <c r="AC17" i="30"/>
  <c r="AC17" i="31" s="1"/>
  <c r="AD17" i="30"/>
  <c r="AD17" i="31" s="1"/>
  <c r="AE17" i="30"/>
  <c r="AE17" i="31" s="1"/>
  <c r="AF17" i="30"/>
  <c r="AG17" i="30"/>
  <c r="AG17" i="31" s="1"/>
  <c r="AH17" i="30"/>
  <c r="AI17" i="30"/>
  <c r="AJ17" i="30"/>
  <c r="AK17" i="30"/>
  <c r="AK17" i="31" s="1"/>
  <c r="AL17" i="30"/>
  <c r="AM17" i="30"/>
  <c r="AM17" i="31" s="1"/>
  <c r="AN17" i="30"/>
  <c r="AO17" i="30"/>
  <c r="AP17" i="30"/>
  <c r="AQ17" i="30"/>
  <c r="AR17" i="30"/>
  <c r="AS17" i="30"/>
  <c r="AS17" i="31" s="1"/>
  <c r="AT17" i="30"/>
  <c r="AU17" i="30"/>
  <c r="AV17" i="30"/>
  <c r="AW17" i="30"/>
  <c r="AW17" i="31" s="1"/>
  <c r="AX17" i="30"/>
  <c r="AX17" i="31" s="1"/>
  <c r="AY17" i="30"/>
  <c r="AZ17" i="30"/>
  <c r="BA17" i="30"/>
  <c r="BA17" i="31" s="1"/>
  <c r="BB17" i="30"/>
  <c r="BC17" i="30"/>
  <c r="BD17" i="30"/>
  <c r="BE17" i="30"/>
  <c r="BF17" i="30"/>
  <c r="BG17" i="30"/>
  <c r="BH17" i="30"/>
  <c r="BI17" i="30"/>
  <c r="BI17" i="31" s="1"/>
  <c r="BJ17" i="30"/>
  <c r="BK17" i="30"/>
  <c r="BL17" i="30"/>
  <c r="BM17" i="30"/>
  <c r="BN17" i="30"/>
  <c r="BO17" i="30"/>
  <c r="BP17" i="30"/>
  <c r="BQ17" i="30"/>
  <c r="BQ17" i="31" s="1"/>
  <c r="BR17" i="30"/>
  <c r="BS17" i="30"/>
  <c r="BS17" i="31" s="1"/>
  <c r="BT17" i="30"/>
  <c r="BU17" i="30"/>
  <c r="BU17" i="31" s="1"/>
  <c r="BV17" i="30"/>
  <c r="BW17" i="30"/>
  <c r="BX17" i="30"/>
  <c r="BY17" i="30"/>
  <c r="BZ17" i="30"/>
  <c r="CA17" i="30"/>
  <c r="CA17" i="31" s="1"/>
  <c r="CB17" i="30"/>
  <c r="CC17" i="30"/>
  <c r="CD17" i="30"/>
  <c r="CE17" i="30"/>
  <c r="CF17" i="30"/>
  <c r="CG17" i="30"/>
  <c r="CG17" i="31" s="1"/>
  <c r="CH17" i="30"/>
  <c r="CI17" i="30"/>
  <c r="CJ17" i="30"/>
  <c r="CK17" i="30"/>
  <c r="CK17" i="31" s="1"/>
  <c r="CL17" i="30"/>
  <c r="CL17" i="31" s="1"/>
  <c r="CM17" i="30"/>
  <c r="CN17" i="30"/>
  <c r="CO17" i="30"/>
  <c r="CO17" i="31" s="1"/>
  <c r="CP17" i="30"/>
  <c r="CQ17" i="30"/>
  <c r="CQ17" i="31" s="1"/>
  <c r="CR17" i="30"/>
  <c r="CS17" i="30"/>
  <c r="CT17" i="30"/>
  <c r="CU17" i="30"/>
  <c r="CV17" i="30"/>
  <c r="CW17" i="30"/>
  <c r="CW17" i="31" s="1"/>
  <c r="CX17" i="30"/>
  <c r="CY17" i="30"/>
  <c r="CZ17" i="30"/>
  <c r="DA17" i="30"/>
  <c r="DB17" i="30"/>
  <c r="DC17" i="30"/>
  <c r="DD17" i="30"/>
  <c r="DE17" i="30"/>
  <c r="DE17" i="31" s="1"/>
  <c r="DF17" i="30"/>
  <c r="DG17" i="30"/>
  <c r="DG17" i="31" s="1"/>
  <c r="DH17" i="30"/>
  <c r="DI17" i="30"/>
  <c r="DJ17" i="30"/>
  <c r="DK17" i="30"/>
  <c r="DL17" i="30"/>
  <c r="DM17" i="30"/>
  <c r="DM17" i="31" s="1"/>
  <c r="DN17" i="30"/>
  <c r="DO17" i="30"/>
  <c r="DO17" i="31" s="1"/>
  <c r="DP17" i="30"/>
  <c r="DQ17" i="30"/>
  <c r="DR17" i="30"/>
  <c r="DS17" i="30"/>
  <c r="DT17" i="30"/>
  <c r="DT17" i="31" s="1"/>
  <c r="DU17" i="30"/>
  <c r="DU17" i="31" s="1"/>
  <c r="DV17" i="30"/>
  <c r="DW17" i="30"/>
  <c r="DW17" i="31" s="1"/>
  <c r="I18" i="30"/>
  <c r="J18" i="30"/>
  <c r="J18" i="31" s="1"/>
  <c r="K18" i="30"/>
  <c r="L18" i="30"/>
  <c r="M18" i="30"/>
  <c r="N18" i="30"/>
  <c r="N18" i="31" s="1"/>
  <c r="O18" i="30"/>
  <c r="P18" i="30"/>
  <c r="P18" i="31" s="1"/>
  <c r="Q18" i="30"/>
  <c r="R18" i="30"/>
  <c r="S18" i="30"/>
  <c r="T18" i="30"/>
  <c r="U18" i="30"/>
  <c r="V18" i="30"/>
  <c r="W18" i="30"/>
  <c r="X18" i="30"/>
  <c r="Y18" i="30"/>
  <c r="Z18" i="30"/>
  <c r="AA18" i="30"/>
  <c r="AB18" i="30"/>
  <c r="AC18" i="30"/>
  <c r="AD18" i="30"/>
  <c r="AD18" i="31" s="1"/>
  <c r="AE18" i="30"/>
  <c r="AF18" i="30"/>
  <c r="AG18" i="30"/>
  <c r="AH18" i="30"/>
  <c r="AI18" i="30"/>
  <c r="AJ18" i="30"/>
  <c r="AK18" i="30"/>
  <c r="AL18" i="30"/>
  <c r="AL18" i="31" s="1"/>
  <c r="AM18" i="30"/>
  <c r="AN18" i="30"/>
  <c r="AN18" i="31" s="1"/>
  <c r="AO18" i="30"/>
  <c r="AP18" i="30"/>
  <c r="AP18" i="31" s="1"/>
  <c r="AQ18" i="30"/>
  <c r="AR18" i="30"/>
  <c r="AS18" i="30"/>
  <c r="AT18" i="30"/>
  <c r="AU18" i="30"/>
  <c r="AV18" i="30"/>
  <c r="AW18" i="30"/>
  <c r="AX18" i="30"/>
  <c r="AY18" i="30"/>
  <c r="AZ18" i="30"/>
  <c r="BA18" i="30"/>
  <c r="BB18" i="30"/>
  <c r="BC18" i="30"/>
  <c r="BD18" i="30"/>
  <c r="BE18" i="30"/>
  <c r="BF18" i="30"/>
  <c r="BG18" i="30"/>
  <c r="BH18" i="30"/>
  <c r="BI18" i="30"/>
  <c r="BJ18" i="30"/>
  <c r="BK18" i="30"/>
  <c r="BL18" i="30"/>
  <c r="BL18" i="31" s="1"/>
  <c r="BM18" i="30"/>
  <c r="BN18" i="30"/>
  <c r="BO18" i="30"/>
  <c r="BP18" i="30"/>
  <c r="BQ18" i="30"/>
  <c r="BR18" i="30"/>
  <c r="BS18" i="30"/>
  <c r="BT18" i="30"/>
  <c r="BT18" i="31" s="1"/>
  <c r="BU18" i="30"/>
  <c r="BV18" i="30"/>
  <c r="BV18" i="31" s="1"/>
  <c r="BW18" i="30"/>
  <c r="BW18" i="31" s="1"/>
  <c r="BX18" i="30"/>
  <c r="BY18" i="30"/>
  <c r="BZ18" i="30"/>
  <c r="BZ18" i="31" s="1"/>
  <c r="CA18" i="30"/>
  <c r="CB18" i="30"/>
  <c r="CC18" i="30"/>
  <c r="CD18" i="30"/>
  <c r="CE18" i="30"/>
  <c r="CE18" i="31" s="1"/>
  <c r="CF18" i="30"/>
  <c r="CG18" i="30"/>
  <c r="CH18" i="30"/>
  <c r="CI18" i="30"/>
  <c r="CJ18" i="30"/>
  <c r="CK18" i="30"/>
  <c r="CK18" i="31" s="1"/>
  <c r="CL18" i="30"/>
  <c r="CM18" i="30"/>
  <c r="CN18" i="30"/>
  <c r="CO18" i="30"/>
  <c r="CP18" i="30"/>
  <c r="CP18" i="31" s="1"/>
  <c r="CQ18" i="30"/>
  <c r="CQ18" i="31" s="1"/>
  <c r="CR18" i="30"/>
  <c r="CS18" i="30"/>
  <c r="CT18" i="30"/>
  <c r="CU18" i="30"/>
  <c r="CV18" i="30"/>
  <c r="CW18" i="30"/>
  <c r="CX18" i="30"/>
  <c r="CY18" i="30"/>
  <c r="CZ18" i="30"/>
  <c r="DA18" i="30"/>
  <c r="DB18" i="30"/>
  <c r="DC18" i="30"/>
  <c r="DD18" i="30"/>
  <c r="DE18" i="30"/>
  <c r="DF18" i="30"/>
  <c r="DG18" i="30"/>
  <c r="DH18" i="30"/>
  <c r="DI18" i="30"/>
  <c r="DJ18" i="30"/>
  <c r="DK18" i="30"/>
  <c r="DL18" i="30"/>
  <c r="DM18" i="30"/>
  <c r="DN18" i="30"/>
  <c r="DO18" i="30"/>
  <c r="DP18" i="30"/>
  <c r="DQ18" i="30"/>
  <c r="DR18" i="30"/>
  <c r="DS18" i="30"/>
  <c r="DT18" i="30"/>
  <c r="DU18" i="30"/>
  <c r="DV18" i="30"/>
  <c r="DW18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Y19" i="30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AO19" i="30"/>
  <c r="AP19" i="30"/>
  <c r="AQ19" i="30"/>
  <c r="AR19" i="30"/>
  <c r="AS19" i="30"/>
  <c r="AT19" i="30"/>
  <c r="AU19" i="30"/>
  <c r="AU19" i="31" s="1"/>
  <c r="AV19" i="30"/>
  <c r="AW19" i="30"/>
  <c r="AW19" i="31" s="1"/>
  <c r="AX19" i="30"/>
  <c r="AY19" i="30"/>
  <c r="AZ19" i="30"/>
  <c r="BA19" i="30"/>
  <c r="BB19" i="30"/>
  <c r="BC19" i="30"/>
  <c r="BD19" i="30"/>
  <c r="BE19" i="30"/>
  <c r="BF19" i="30"/>
  <c r="BG19" i="30"/>
  <c r="BH19" i="30"/>
  <c r="BI19" i="30"/>
  <c r="BJ19" i="30"/>
  <c r="BK19" i="30"/>
  <c r="BL19" i="30"/>
  <c r="BM19" i="30"/>
  <c r="BN19" i="30"/>
  <c r="BO19" i="30"/>
  <c r="BP19" i="30"/>
  <c r="BQ19" i="30"/>
  <c r="BR19" i="30"/>
  <c r="BS19" i="30"/>
  <c r="BT19" i="30"/>
  <c r="BU19" i="30"/>
  <c r="BV19" i="30"/>
  <c r="BW19" i="30"/>
  <c r="BX19" i="30"/>
  <c r="BY19" i="30"/>
  <c r="BZ19" i="30"/>
  <c r="CA19" i="30"/>
  <c r="CB19" i="30"/>
  <c r="CC19" i="30"/>
  <c r="CD19" i="30"/>
  <c r="CE19" i="30"/>
  <c r="CF19" i="30"/>
  <c r="CF19" i="31" s="1"/>
  <c r="CG19" i="30"/>
  <c r="CH19" i="30"/>
  <c r="CI19" i="30"/>
  <c r="CJ19" i="30"/>
  <c r="CK19" i="30"/>
  <c r="CL19" i="30"/>
  <c r="CM19" i="30"/>
  <c r="CN19" i="30"/>
  <c r="CO19" i="30"/>
  <c r="CP19" i="30"/>
  <c r="CQ19" i="30"/>
  <c r="CR19" i="30"/>
  <c r="CS19" i="30"/>
  <c r="CT19" i="30"/>
  <c r="CU19" i="30"/>
  <c r="CV19" i="30"/>
  <c r="CW19" i="30"/>
  <c r="CX19" i="30"/>
  <c r="CY19" i="30"/>
  <c r="CZ19" i="30"/>
  <c r="DA19" i="30"/>
  <c r="DB19" i="30"/>
  <c r="DC19" i="30"/>
  <c r="DD19" i="30"/>
  <c r="DE19" i="30"/>
  <c r="DF19" i="30"/>
  <c r="DG19" i="30"/>
  <c r="DH19" i="30"/>
  <c r="DI19" i="30"/>
  <c r="DJ19" i="30"/>
  <c r="DK19" i="30"/>
  <c r="DL19" i="30"/>
  <c r="DM19" i="30"/>
  <c r="DN19" i="30"/>
  <c r="DO19" i="30"/>
  <c r="DP19" i="30"/>
  <c r="DQ19" i="30"/>
  <c r="DR19" i="30"/>
  <c r="DS19" i="30"/>
  <c r="DT19" i="30"/>
  <c r="DU19" i="30"/>
  <c r="DV19" i="30"/>
  <c r="DW19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X20" i="30"/>
  <c r="Y20" i="30"/>
  <c r="Z20" i="30"/>
  <c r="AA20" i="30"/>
  <c r="AB20" i="30"/>
  <c r="AC20" i="30"/>
  <c r="AD20" i="30"/>
  <c r="AE20" i="30"/>
  <c r="AF20" i="30"/>
  <c r="AG20" i="30"/>
  <c r="AH20" i="30"/>
  <c r="AI20" i="30"/>
  <c r="AJ20" i="30"/>
  <c r="AK20" i="30"/>
  <c r="AL20" i="30"/>
  <c r="AM20" i="30"/>
  <c r="AN20" i="30"/>
  <c r="AO20" i="30"/>
  <c r="AP20" i="30"/>
  <c r="AP20" i="31" s="1"/>
  <c r="AQ20" i="30"/>
  <c r="AR20" i="30"/>
  <c r="AS20" i="30"/>
  <c r="AT20" i="30"/>
  <c r="AU20" i="30"/>
  <c r="AV20" i="30"/>
  <c r="AV20" i="31" s="1"/>
  <c r="AW20" i="30"/>
  <c r="AX20" i="30"/>
  <c r="AY20" i="30"/>
  <c r="AZ20" i="30"/>
  <c r="BA20" i="30"/>
  <c r="BB20" i="30"/>
  <c r="BC20" i="30"/>
  <c r="BD20" i="30"/>
  <c r="BE20" i="30"/>
  <c r="BF20" i="30"/>
  <c r="BG20" i="30"/>
  <c r="BH20" i="30"/>
  <c r="BI20" i="30"/>
  <c r="BJ20" i="30"/>
  <c r="BK20" i="30"/>
  <c r="BL20" i="30"/>
  <c r="BM20" i="30"/>
  <c r="BN20" i="30"/>
  <c r="BO20" i="30"/>
  <c r="BP20" i="30"/>
  <c r="BQ20" i="30"/>
  <c r="BR20" i="30"/>
  <c r="BS20" i="30"/>
  <c r="BT20" i="30"/>
  <c r="BT20" i="31" s="1"/>
  <c r="BU20" i="30"/>
  <c r="BU20" i="31" s="1"/>
  <c r="BV20" i="30"/>
  <c r="BW20" i="30"/>
  <c r="BX20" i="30"/>
  <c r="BY20" i="30"/>
  <c r="BZ20" i="30"/>
  <c r="CA20" i="30"/>
  <c r="CB20" i="30"/>
  <c r="CC20" i="30"/>
  <c r="CD20" i="30"/>
  <c r="CE20" i="30"/>
  <c r="CF20" i="30"/>
  <c r="CG20" i="30"/>
  <c r="CH20" i="30"/>
  <c r="CI20" i="30"/>
  <c r="CJ20" i="30"/>
  <c r="CK20" i="30"/>
  <c r="CL20" i="30"/>
  <c r="CM20" i="30"/>
  <c r="CN20" i="30"/>
  <c r="CO20" i="30"/>
  <c r="CP20" i="30"/>
  <c r="CQ20" i="30"/>
  <c r="CR20" i="30"/>
  <c r="CS20" i="30"/>
  <c r="CT20" i="30"/>
  <c r="CU20" i="30"/>
  <c r="CV20" i="30"/>
  <c r="CW20" i="30"/>
  <c r="CX20" i="30"/>
  <c r="CY20" i="30"/>
  <c r="CZ20" i="30"/>
  <c r="DA20" i="30"/>
  <c r="DB20" i="30"/>
  <c r="DC20" i="30"/>
  <c r="DD20" i="30"/>
  <c r="DE20" i="30"/>
  <c r="DF20" i="30"/>
  <c r="DG20" i="30"/>
  <c r="DH20" i="30"/>
  <c r="DI20" i="30"/>
  <c r="DJ20" i="30"/>
  <c r="DK20" i="30"/>
  <c r="DL20" i="30"/>
  <c r="DM20" i="30"/>
  <c r="DN20" i="30"/>
  <c r="DO20" i="30"/>
  <c r="DP20" i="30"/>
  <c r="DQ20" i="30"/>
  <c r="DR20" i="30"/>
  <c r="DS20" i="30"/>
  <c r="DT20" i="30"/>
  <c r="DU20" i="30"/>
  <c r="DV20" i="30"/>
  <c r="DW20" i="30"/>
  <c r="DW20" i="31" s="1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U21" i="31" s="1"/>
  <c r="V21" i="30"/>
  <c r="W21" i="30"/>
  <c r="X21" i="30"/>
  <c r="Y21" i="30"/>
  <c r="Z21" i="30"/>
  <c r="AA21" i="30"/>
  <c r="AB21" i="30"/>
  <c r="AC21" i="30"/>
  <c r="AD21" i="30"/>
  <c r="AE21" i="30"/>
  <c r="AF21" i="30"/>
  <c r="AG21" i="30"/>
  <c r="AH21" i="30"/>
  <c r="AI21" i="30"/>
  <c r="AJ21" i="30"/>
  <c r="AK21" i="30"/>
  <c r="AL21" i="30"/>
  <c r="AM21" i="30"/>
  <c r="AN21" i="30"/>
  <c r="AO21" i="30"/>
  <c r="AP21" i="30"/>
  <c r="AQ21" i="30"/>
  <c r="AR21" i="30"/>
  <c r="AS21" i="30"/>
  <c r="AT21" i="30"/>
  <c r="AU21" i="30"/>
  <c r="AV21" i="30"/>
  <c r="AW21" i="30"/>
  <c r="AX21" i="30"/>
  <c r="AY21" i="30"/>
  <c r="AZ21" i="30"/>
  <c r="BA21" i="30"/>
  <c r="BB21" i="30"/>
  <c r="BC21" i="30"/>
  <c r="BD21" i="30"/>
  <c r="BE21" i="30"/>
  <c r="BF21" i="30"/>
  <c r="BG21" i="30"/>
  <c r="BH21" i="30"/>
  <c r="BI21" i="30"/>
  <c r="BJ21" i="30"/>
  <c r="BK21" i="30"/>
  <c r="BL21" i="30"/>
  <c r="BM21" i="30"/>
  <c r="BN21" i="30"/>
  <c r="BO21" i="30"/>
  <c r="BO21" i="31" s="1"/>
  <c r="BP21" i="30"/>
  <c r="BQ21" i="30"/>
  <c r="BQ21" i="31" s="1"/>
  <c r="BR21" i="30"/>
  <c r="BS21" i="30"/>
  <c r="BT21" i="30"/>
  <c r="BU21" i="30"/>
  <c r="BV21" i="30"/>
  <c r="BW21" i="30"/>
  <c r="BX21" i="30"/>
  <c r="BY21" i="30"/>
  <c r="BZ21" i="30"/>
  <c r="CA21" i="30"/>
  <c r="CB21" i="30"/>
  <c r="CC21" i="30"/>
  <c r="CC21" i="31" s="1"/>
  <c r="CD21" i="30"/>
  <c r="CE21" i="30"/>
  <c r="CF21" i="30"/>
  <c r="CG21" i="30"/>
  <c r="CH21" i="30"/>
  <c r="CI21" i="30"/>
  <c r="CJ21" i="30"/>
  <c r="CK21" i="30"/>
  <c r="CL21" i="30"/>
  <c r="CM21" i="30"/>
  <c r="CN21" i="30"/>
  <c r="CO21" i="30"/>
  <c r="CP21" i="30"/>
  <c r="CQ21" i="30"/>
  <c r="CR21" i="30"/>
  <c r="CS21" i="30"/>
  <c r="CT21" i="30"/>
  <c r="CU21" i="30"/>
  <c r="CV21" i="30"/>
  <c r="CW21" i="30"/>
  <c r="CX21" i="30"/>
  <c r="CY21" i="30"/>
  <c r="CZ21" i="30"/>
  <c r="DA21" i="30"/>
  <c r="DB21" i="30"/>
  <c r="DC21" i="30"/>
  <c r="DD21" i="30"/>
  <c r="DE21" i="30"/>
  <c r="DF21" i="30"/>
  <c r="DG21" i="30"/>
  <c r="DH21" i="30"/>
  <c r="DI21" i="30"/>
  <c r="DJ21" i="30"/>
  <c r="DK21" i="30"/>
  <c r="DL21" i="30"/>
  <c r="DM21" i="30"/>
  <c r="DN21" i="30"/>
  <c r="DO21" i="30"/>
  <c r="DP21" i="30"/>
  <c r="DQ21" i="30"/>
  <c r="DR21" i="30"/>
  <c r="DS21" i="30"/>
  <c r="DT21" i="30"/>
  <c r="DU21" i="30"/>
  <c r="DV21" i="30"/>
  <c r="DW21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X22" i="30"/>
  <c r="Y22" i="30"/>
  <c r="Z22" i="30"/>
  <c r="AA22" i="30"/>
  <c r="AB22" i="30"/>
  <c r="AC22" i="30"/>
  <c r="AD22" i="30"/>
  <c r="AE22" i="30"/>
  <c r="AF22" i="30"/>
  <c r="AG22" i="30"/>
  <c r="AH22" i="30"/>
  <c r="AI22" i="30"/>
  <c r="AJ22" i="30"/>
  <c r="AK22" i="30"/>
  <c r="AL22" i="30"/>
  <c r="AM22" i="30"/>
  <c r="AN22" i="30"/>
  <c r="AO22" i="30"/>
  <c r="AP22" i="30"/>
  <c r="AQ22" i="30"/>
  <c r="AQ22" i="31" s="1"/>
  <c r="AR22" i="30"/>
  <c r="AS22" i="30"/>
  <c r="AT22" i="30"/>
  <c r="AU22" i="30"/>
  <c r="AV22" i="30"/>
  <c r="AW22" i="30"/>
  <c r="AX22" i="30"/>
  <c r="AY22" i="30"/>
  <c r="AZ22" i="30"/>
  <c r="BA22" i="30"/>
  <c r="BB22" i="30"/>
  <c r="BC22" i="30"/>
  <c r="BD22" i="30"/>
  <c r="BE22" i="30"/>
  <c r="BF22" i="30"/>
  <c r="BG22" i="30"/>
  <c r="BH22" i="30"/>
  <c r="BI22" i="30"/>
  <c r="BJ22" i="30"/>
  <c r="BK22" i="30"/>
  <c r="BL22" i="30"/>
  <c r="BM22" i="30"/>
  <c r="BN22" i="30"/>
  <c r="BO22" i="30"/>
  <c r="BP22" i="30"/>
  <c r="BQ22" i="30"/>
  <c r="BR22" i="30"/>
  <c r="BS22" i="30"/>
  <c r="BT22" i="30"/>
  <c r="BU22" i="30"/>
  <c r="BV22" i="30"/>
  <c r="BW22" i="30"/>
  <c r="BX22" i="30"/>
  <c r="BY22" i="30"/>
  <c r="BZ22" i="30"/>
  <c r="CA22" i="30"/>
  <c r="CB22" i="30"/>
  <c r="CC22" i="30"/>
  <c r="CD22" i="30"/>
  <c r="CE22" i="30"/>
  <c r="CF22" i="30"/>
  <c r="CG22" i="30"/>
  <c r="CH22" i="30"/>
  <c r="CI22" i="30"/>
  <c r="CJ22" i="30"/>
  <c r="CK22" i="30"/>
  <c r="CL22" i="30"/>
  <c r="CM22" i="30"/>
  <c r="CN22" i="30"/>
  <c r="CO22" i="30"/>
  <c r="CP22" i="30"/>
  <c r="CQ22" i="30"/>
  <c r="CR22" i="30"/>
  <c r="CS22" i="30"/>
  <c r="CT22" i="30"/>
  <c r="CU22" i="30"/>
  <c r="CV22" i="30"/>
  <c r="CW22" i="30"/>
  <c r="CX22" i="30"/>
  <c r="CY22" i="30"/>
  <c r="CZ22" i="30"/>
  <c r="DA22" i="30"/>
  <c r="DB22" i="30"/>
  <c r="DC22" i="30"/>
  <c r="DD22" i="30"/>
  <c r="DE22" i="30"/>
  <c r="DF22" i="30"/>
  <c r="DG22" i="30"/>
  <c r="DH22" i="30"/>
  <c r="DI22" i="30"/>
  <c r="DJ22" i="30"/>
  <c r="DK22" i="30"/>
  <c r="DL22" i="30"/>
  <c r="DM22" i="30"/>
  <c r="DN22" i="30"/>
  <c r="DO22" i="30"/>
  <c r="DP22" i="30"/>
  <c r="DQ22" i="30"/>
  <c r="DR22" i="30"/>
  <c r="DS22" i="30"/>
  <c r="DT22" i="30"/>
  <c r="DU22" i="30"/>
  <c r="DV22" i="30"/>
  <c r="DW22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X23" i="30"/>
  <c r="Y23" i="30"/>
  <c r="Z23" i="30"/>
  <c r="AA23" i="30"/>
  <c r="AB23" i="30"/>
  <c r="AC23" i="30"/>
  <c r="AD23" i="30"/>
  <c r="AE23" i="30"/>
  <c r="AF23" i="30"/>
  <c r="AG23" i="30"/>
  <c r="AH23" i="30"/>
  <c r="AI23" i="30"/>
  <c r="AJ23" i="30"/>
  <c r="AK23" i="30"/>
  <c r="AL23" i="30"/>
  <c r="AM23" i="30"/>
  <c r="AN23" i="30"/>
  <c r="AO23" i="30"/>
  <c r="AP23" i="30"/>
  <c r="AQ23" i="30"/>
  <c r="AR23" i="30"/>
  <c r="AS23" i="30"/>
  <c r="AT23" i="30"/>
  <c r="AU23" i="30"/>
  <c r="AV23" i="30"/>
  <c r="AW23" i="30"/>
  <c r="AX23" i="30"/>
  <c r="AY23" i="30"/>
  <c r="AZ23" i="30"/>
  <c r="BA23" i="30"/>
  <c r="BB23" i="30"/>
  <c r="BC23" i="30"/>
  <c r="BD23" i="30"/>
  <c r="BE23" i="30"/>
  <c r="BF23" i="30"/>
  <c r="BG23" i="30"/>
  <c r="BH23" i="30"/>
  <c r="BI23" i="30"/>
  <c r="BJ23" i="30"/>
  <c r="BK23" i="30"/>
  <c r="BL23" i="30"/>
  <c r="BM23" i="30"/>
  <c r="BN23" i="30"/>
  <c r="BO23" i="30"/>
  <c r="BP23" i="30"/>
  <c r="BQ23" i="30"/>
  <c r="BR23" i="30"/>
  <c r="BS23" i="30"/>
  <c r="BT23" i="30"/>
  <c r="BU23" i="30"/>
  <c r="BV23" i="30"/>
  <c r="BW23" i="30"/>
  <c r="BX23" i="30"/>
  <c r="BY23" i="30"/>
  <c r="BZ23" i="30"/>
  <c r="CA23" i="30"/>
  <c r="CB23" i="30"/>
  <c r="CC23" i="30"/>
  <c r="CD23" i="30"/>
  <c r="CE23" i="30"/>
  <c r="CF23" i="30"/>
  <c r="CG23" i="30"/>
  <c r="CH23" i="30"/>
  <c r="CI23" i="30"/>
  <c r="CJ23" i="30"/>
  <c r="CK23" i="30"/>
  <c r="CL23" i="30"/>
  <c r="CM23" i="30"/>
  <c r="CN23" i="30"/>
  <c r="CO23" i="30"/>
  <c r="CP23" i="30"/>
  <c r="CQ23" i="30"/>
  <c r="CR23" i="30"/>
  <c r="CS23" i="30"/>
  <c r="CT23" i="30"/>
  <c r="CU23" i="30"/>
  <c r="CV23" i="30"/>
  <c r="CW23" i="30"/>
  <c r="CX23" i="30"/>
  <c r="CY23" i="30"/>
  <c r="CZ23" i="30"/>
  <c r="DA23" i="30"/>
  <c r="DB23" i="30"/>
  <c r="DC23" i="30"/>
  <c r="DD23" i="30"/>
  <c r="DE23" i="30"/>
  <c r="DF23" i="30"/>
  <c r="DG23" i="30"/>
  <c r="DH23" i="30"/>
  <c r="DI23" i="30"/>
  <c r="DJ23" i="30"/>
  <c r="DK23" i="30"/>
  <c r="DL23" i="30"/>
  <c r="DM23" i="30"/>
  <c r="DN23" i="30"/>
  <c r="DO23" i="30"/>
  <c r="DP23" i="30"/>
  <c r="DQ23" i="30"/>
  <c r="DR23" i="30"/>
  <c r="DS23" i="30"/>
  <c r="DT23" i="30"/>
  <c r="DU23" i="30"/>
  <c r="DV23" i="30"/>
  <c r="DW23" i="30"/>
  <c r="I24" i="30"/>
  <c r="J24" i="30"/>
  <c r="K24" i="30"/>
  <c r="L24" i="30"/>
  <c r="M24" i="30"/>
  <c r="N24" i="30"/>
  <c r="N24" i="31" s="1"/>
  <c r="O24" i="30"/>
  <c r="P24" i="30"/>
  <c r="Q24" i="30"/>
  <c r="R24" i="30"/>
  <c r="S24" i="30"/>
  <c r="T24" i="30"/>
  <c r="U24" i="30"/>
  <c r="V24" i="30"/>
  <c r="W24" i="30"/>
  <c r="X24" i="30"/>
  <c r="Y24" i="30"/>
  <c r="Z24" i="30"/>
  <c r="AA24" i="30"/>
  <c r="AB24" i="30"/>
  <c r="AC24" i="30"/>
  <c r="AD24" i="30"/>
  <c r="AE24" i="30"/>
  <c r="AF24" i="30"/>
  <c r="AG24" i="30"/>
  <c r="AH24" i="30"/>
  <c r="AI24" i="30"/>
  <c r="AJ24" i="30"/>
  <c r="AK24" i="30"/>
  <c r="AL24" i="30"/>
  <c r="AM24" i="30"/>
  <c r="AN24" i="30"/>
  <c r="AO24" i="30"/>
  <c r="AP24" i="30"/>
  <c r="AQ24" i="30"/>
  <c r="AR24" i="30"/>
  <c r="AS24" i="30"/>
  <c r="AT24" i="30"/>
  <c r="AU24" i="30"/>
  <c r="AU24" i="31" s="1"/>
  <c r="AV24" i="30"/>
  <c r="AW24" i="30"/>
  <c r="AX24" i="30"/>
  <c r="AY24" i="30"/>
  <c r="AZ24" i="30"/>
  <c r="BA24" i="30"/>
  <c r="BB24" i="30"/>
  <c r="BC24" i="30"/>
  <c r="BD24" i="30"/>
  <c r="BE24" i="30"/>
  <c r="BF24" i="30"/>
  <c r="BG24" i="30"/>
  <c r="BG24" i="31" s="1"/>
  <c r="BH24" i="30"/>
  <c r="BI24" i="30"/>
  <c r="BJ24" i="30"/>
  <c r="BK24" i="30"/>
  <c r="BL24" i="30"/>
  <c r="BM24" i="30"/>
  <c r="BN24" i="30"/>
  <c r="BO24" i="30"/>
  <c r="BP24" i="30"/>
  <c r="BP24" i="31" s="1"/>
  <c r="BQ24" i="30"/>
  <c r="BQ24" i="31" s="1"/>
  <c r="BR24" i="30"/>
  <c r="BS24" i="30"/>
  <c r="BT24" i="30"/>
  <c r="BU24" i="30"/>
  <c r="BV24" i="30"/>
  <c r="BW24" i="30"/>
  <c r="BX24" i="30"/>
  <c r="BY24" i="30"/>
  <c r="BZ24" i="30"/>
  <c r="CA24" i="30"/>
  <c r="CB24" i="30"/>
  <c r="CC24" i="30"/>
  <c r="CD24" i="30"/>
  <c r="CE24" i="30"/>
  <c r="CF24" i="30"/>
  <c r="CG24" i="30"/>
  <c r="CH24" i="30"/>
  <c r="CH24" i="31" s="1"/>
  <c r="CI24" i="30"/>
  <c r="CJ24" i="30"/>
  <c r="CK24" i="30"/>
  <c r="CL24" i="30"/>
  <c r="CM24" i="30"/>
  <c r="CN24" i="30"/>
  <c r="CO24" i="30"/>
  <c r="CP24" i="30"/>
  <c r="CQ24" i="30"/>
  <c r="CR24" i="30"/>
  <c r="CS24" i="30"/>
  <c r="CT24" i="30"/>
  <c r="CU24" i="30"/>
  <c r="CV24" i="30"/>
  <c r="CW24" i="30"/>
  <c r="CX24" i="30"/>
  <c r="CY24" i="30"/>
  <c r="CZ24" i="30"/>
  <c r="CZ24" i="31" s="1"/>
  <c r="DA24" i="30"/>
  <c r="DB24" i="30"/>
  <c r="DC24" i="30"/>
  <c r="DD24" i="30"/>
  <c r="DE24" i="30"/>
  <c r="DF24" i="30"/>
  <c r="DG24" i="30"/>
  <c r="DH24" i="30"/>
  <c r="DI24" i="30"/>
  <c r="DJ24" i="30"/>
  <c r="DK24" i="30"/>
  <c r="DL24" i="30"/>
  <c r="DM24" i="30"/>
  <c r="DN24" i="30"/>
  <c r="DO24" i="30"/>
  <c r="DP24" i="30"/>
  <c r="DQ24" i="30"/>
  <c r="DR24" i="30"/>
  <c r="DS24" i="30"/>
  <c r="DS24" i="31" s="1"/>
  <c r="DT24" i="30"/>
  <c r="DU24" i="30"/>
  <c r="DV24" i="30"/>
  <c r="DW24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X25" i="30"/>
  <c r="Y25" i="30"/>
  <c r="Z25" i="30"/>
  <c r="AA25" i="30"/>
  <c r="AB25" i="30"/>
  <c r="AC25" i="30"/>
  <c r="AD25" i="30"/>
  <c r="AE25" i="30"/>
  <c r="AF25" i="30"/>
  <c r="AG25" i="30"/>
  <c r="AH25" i="30"/>
  <c r="AI25" i="30"/>
  <c r="AJ25" i="30"/>
  <c r="AK25" i="30"/>
  <c r="AK25" i="31" s="1"/>
  <c r="AL25" i="30"/>
  <c r="AM25" i="30"/>
  <c r="AN25" i="30"/>
  <c r="AO25" i="30"/>
  <c r="AP25" i="30"/>
  <c r="AQ25" i="30"/>
  <c r="AR25" i="30"/>
  <c r="AS25" i="30"/>
  <c r="AT25" i="30"/>
  <c r="AU25" i="30"/>
  <c r="AV25" i="30"/>
  <c r="AW25" i="30"/>
  <c r="AX25" i="30"/>
  <c r="AY25" i="30"/>
  <c r="AZ25" i="30"/>
  <c r="AZ25" i="31" s="1"/>
  <c r="BA25" i="30"/>
  <c r="BB25" i="30"/>
  <c r="BC25" i="30"/>
  <c r="BC25" i="31" s="1"/>
  <c r="BD25" i="30"/>
  <c r="BE25" i="30"/>
  <c r="BF25" i="30"/>
  <c r="BG25" i="30"/>
  <c r="BH25" i="30"/>
  <c r="BI25" i="30"/>
  <c r="BJ25" i="30"/>
  <c r="BJ25" i="31" s="1"/>
  <c r="BK25" i="30"/>
  <c r="BL25" i="30"/>
  <c r="BM25" i="30"/>
  <c r="BN25" i="30"/>
  <c r="BO25" i="30"/>
  <c r="BP25" i="30"/>
  <c r="BQ25" i="30"/>
  <c r="BR25" i="30"/>
  <c r="BS25" i="30"/>
  <c r="BT25" i="30"/>
  <c r="BU25" i="30"/>
  <c r="BV25" i="30"/>
  <c r="BW25" i="30"/>
  <c r="BX25" i="30"/>
  <c r="BY25" i="30"/>
  <c r="BZ25" i="30"/>
  <c r="CA25" i="30"/>
  <c r="CA25" i="31" s="1"/>
  <c r="CB25" i="30"/>
  <c r="CC25" i="30"/>
  <c r="CD25" i="30"/>
  <c r="CE25" i="30"/>
  <c r="CF25" i="30"/>
  <c r="CG25" i="30"/>
  <c r="CH25" i="30"/>
  <c r="CI25" i="30"/>
  <c r="CJ25" i="30"/>
  <c r="CK25" i="30"/>
  <c r="CL25" i="30"/>
  <c r="CM25" i="30"/>
  <c r="CN25" i="30"/>
  <c r="CO25" i="30"/>
  <c r="CP25" i="30"/>
  <c r="CQ25" i="30"/>
  <c r="CR25" i="30"/>
  <c r="CS25" i="30"/>
  <c r="CT25" i="30"/>
  <c r="CU25" i="30"/>
  <c r="CV25" i="30"/>
  <c r="CW25" i="30"/>
  <c r="CW25" i="31" s="1"/>
  <c r="CX25" i="30"/>
  <c r="CY25" i="30"/>
  <c r="CZ25" i="30"/>
  <c r="DA25" i="30"/>
  <c r="DB25" i="30"/>
  <c r="DC25" i="30"/>
  <c r="DD25" i="30"/>
  <c r="DE25" i="30"/>
  <c r="DF25" i="30"/>
  <c r="DG25" i="30"/>
  <c r="DH25" i="30"/>
  <c r="DI25" i="30"/>
  <c r="DJ25" i="30"/>
  <c r="DK25" i="30"/>
  <c r="DL25" i="30"/>
  <c r="DL25" i="31" s="1"/>
  <c r="DM25" i="30"/>
  <c r="DN25" i="30"/>
  <c r="DO25" i="30"/>
  <c r="DP25" i="30"/>
  <c r="DQ25" i="30"/>
  <c r="DR25" i="30"/>
  <c r="DS25" i="30"/>
  <c r="DT25" i="30"/>
  <c r="DU25" i="30"/>
  <c r="DV25" i="30"/>
  <c r="DW25" i="30"/>
  <c r="I26" i="30"/>
  <c r="J26" i="30"/>
  <c r="K26" i="30"/>
  <c r="L26" i="30"/>
  <c r="M26" i="30"/>
  <c r="N26" i="30"/>
  <c r="O26" i="30"/>
  <c r="P26" i="30"/>
  <c r="P26" i="31" s="1"/>
  <c r="Q26" i="30"/>
  <c r="R26" i="30"/>
  <c r="S26" i="30"/>
  <c r="T26" i="30"/>
  <c r="U26" i="30"/>
  <c r="V26" i="30"/>
  <c r="W26" i="30"/>
  <c r="X26" i="30"/>
  <c r="Y26" i="30"/>
  <c r="Z26" i="30"/>
  <c r="AA26" i="30"/>
  <c r="AB26" i="30"/>
  <c r="AC26" i="30"/>
  <c r="AD26" i="30"/>
  <c r="AE26" i="30"/>
  <c r="AF26" i="30"/>
  <c r="AG26" i="30"/>
  <c r="AH26" i="30"/>
  <c r="AI26" i="30"/>
  <c r="AJ26" i="30"/>
  <c r="AK26" i="30"/>
  <c r="AL26" i="30"/>
  <c r="AM26" i="30"/>
  <c r="AN26" i="30"/>
  <c r="AO26" i="30"/>
  <c r="AP26" i="30"/>
  <c r="AQ26" i="30"/>
  <c r="AR26" i="30"/>
  <c r="AS26" i="30"/>
  <c r="AT26" i="30"/>
  <c r="AU26" i="30"/>
  <c r="AV26" i="30"/>
  <c r="AW26" i="30"/>
  <c r="AX26" i="30"/>
  <c r="AY26" i="30"/>
  <c r="AZ26" i="30"/>
  <c r="AZ26" i="31" s="1"/>
  <c r="BA26" i="30"/>
  <c r="BB26" i="30"/>
  <c r="BC26" i="30"/>
  <c r="BD26" i="30"/>
  <c r="BE26" i="30"/>
  <c r="BF26" i="30"/>
  <c r="BG26" i="30"/>
  <c r="BH26" i="30"/>
  <c r="BI26" i="30"/>
  <c r="BJ26" i="30"/>
  <c r="BK26" i="30"/>
  <c r="BL26" i="30"/>
  <c r="BM26" i="30"/>
  <c r="BN26" i="30"/>
  <c r="BO26" i="30"/>
  <c r="BP26" i="30"/>
  <c r="BQ26" i="30"/>
  <c r="BR26" i="30"/>
  <c r="BS26" i="30"/>
  <c r="BT26" i="30"/>
  <c r="BU26" i="30"/>
  <c r="BV26" i="30"/>
  <c r="BW26" i="30"/>
  <c r="BX26" i="30"/>
  <c r="BY26" i="30"/>
  <c r="BZ26" i="30"/>
  <c r="CA26" i="30"/>
  <c r="CB26" i="30"/>
  <c r="CC26" i="30"/>
  <c r="CD26" i="30"/>
  <c r="CE26" i="30"/>
  <c r="CF26" i="30"/>
  <c r="CG26" i="30"/>
  <c r="CH26" i="30"/>
  <c r="CI26" i="30"/>
  <c r="CJ26" i="30"/>
  <c r="CK26" i="30"/>
  <c r="CL26" i="30"/>
  <c r="CM26" i="30"/>
  <c r="CN26" i="30"/>
  <c r="CO26" i="30"/>
  <c r="CP26" i="30"/>
  <c r="CQ26" i="30"/>
  <c r="CR26" i="30"/>
  <c r="CS26" i="30"/>
  <c r="CT26" i="30"/>
  <c r="CU26" i="30"/>
  <c r="CV26" i="30"/>
  <c r="CW26" i="30"/>
  <c r="CX26" i="30"/>
  <c r="CY26" i="30"/>
  <c r="CZ26" i="30"/>
  <c r="DA26" i="30"/>
  <c r="DB26" i="30"/>
  <c r="DB26" i="31" s="1"/>
  <c r="DC26" i="30"/>
  <c r="DD26" i="30"/>
  <c r="DE26" i="30"/>
  <c r="DE26" i="31" s="1"/>
  <c r="DF26" i="30"/>
  <c r="DG26" i="30"/>
  <c r="DH26" i="30"/>
  <c r="DI26" i="30"/>
  <c r="DI26" i="31" s="1"/>
  <c r="DJ26" i="30"/>
  <c r="DK26" i="30"/>
  <c r="DL26" i="30"/>
  <c r="DM26" i="30"/>
  <c r="DN26" i="30"/>
  <c r="DO26" i="30"/>
  <c r="DP26" i="30"/>
  <c r="DQ26" i="30"/>
  <c r="DR26" i="30"/>
  <c r="DS26" i="30"/>
  <c r="DT26" i="30"/>
  <c r="DU26" i="30"/>
  <c r="DV26" i="30"/>
  <c r="DW26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X27" i="30"/>
  <c r="Y27" i="30"/>
  <c r="Z27" i="30"/>
  <c r="AA27" i="30"/>
  <c r="AB27" i="30"/>
  <c r="AC27" i="30"/>
  <c r="AD27" i="30"/>
  <c r="AE27" i="30"/>
  <c r="AF27" i="30"/>
  <c r="AG27" i="30"/>
  <c r="AH27" i="30"/>
  <c r="AI27" i="30"/>
  <c r="AJ27" i="30"/>
  <c r="AK27" i="30"/>
  <c r="AL27" i="30"/>
  <c r="AM27" i="30"/>
  <c r="AN27" i="30"/>
  <c r="AO27" i="30"/>
  <c r="AP27" i="30"/>
  <c r="AQ27" i="30"/>
  <c r="AR27" i="30"/>
  <c r="AS27" i="30"/>
  <c r="AT27" i="30"/>
  <c r="AU27" i="30"/>
  <c r="AV27" i="30"/>
  <c r="AW27" i="30"/>
  <c r="AX27" i="30"/>
  <c r="AY27" i="30"/>
  <c r="AZ27" i="30"/>
  <c r="BA27" i="30"/>
  <c r="BB27" i="30"/>
  <c r="BC27" i="30"/>
  <c r="BD27" i="30"/>
  <c r="BE27" i="30"/>
  <c r="BF27" i="30"/>
  <c r="BG27" i="30"/>
  <c r="BH27" i="30"/>
  <c r="BI27" i="30"/>
  <c r="BJ27" i="30"/>
  <c r="BK27" i="30"/>
  <c r="BL27" i="30"/>
  <c r="BM27" i="30"/>
  <c r="BN27" i="30"/>
  <c r="BO27" i="30"/>
  <c r="BP27" i="30"/>
  <c r="BQ27" i="30"/>
  <c r="BR27" i="30"/>
  <c r="BS27" i="30"/>
  <c r="BT27" i="30"/>
  <c r="BU27" i="30"/>
  <c r="BV27" i="30"/>
  <c r="BW27" i="30"/>
  <c r="BX27" i="30"/>
  <c r="BY27" i="30"/>
  <c r="BZ27" i="30"/>
  <c r="CA27" i="30"/>
  <c r="CB27" i="30"/>
  <c r="CC27" i="30"/>
  <c r="CD27" i="30"/>
  <c r="CE27" i="30"/>
  <c r="CF27" i="30"/>
  <c r="CG27" i="30"/>
  <c r="CH27" i="30"/>
  <c r="CI27" i="30"/>
  <c r="CJ27" i="30"/>
  <c r="CK27" i="30"/>
  <c r="CL27" i="30"/>
  <c r="CM27" i="30"/>
  <c r="CN27" i="30"/>
  <c r="CO27" i="30"/>
  <c r="CP27" i="30"/>
  <c r="CQ27" i="30"/>
  <c r="CR27" i="30"/>
  <c r="CS27" i="30"/>
  <c r="CT27" i="30"/>
  <c r="CU27" i="30"/>
  <c r="CV27" i="30"/>
  <c r="CW27" i="30"/>
  <c r="CX27" i="30"/>
  <c r="CY27" i="30"/>
  <c r="CZ27" i="30"/>
  <c r="DA27" i="30"/>
  <c r="DB27" i="30"/>
  <c r="DC27" i="30"/>
  <c r="DD27" i="30"/>
  <c r="DE27" i="30"/>
  <c r="DF27" i="30"/>
  <c r="DG27" i="30"/>
  <c r="DH27" i="30"/>
  <c r="DI27" i="30"/>
  <c r="DJ27" i="30"/>
  <c r="DK27" i="30"/>
  <c r="DL27" i="30"/>
  <c r="DM27" i="30"/>
  <c r="DN27" i="30"/>
  <c r="DO27" i="30"/>
  <c r="DP27" i="30"/>
  <c r="DQ27" i="30"/>
  <c r="DR27" i="30"/>
  <c r="DS27" i="30"/>
  <c r="DT27" i="30"/>
  <c r="DU27" i="30"/>
  <c r="DV27" i="30"/>
  <c r="DW27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X28" i="30"/>
  <c r="Y28" i="30"/>
  <c r="Z28" i="30"/>
  <c r="AA28" i="30"/>
  <c r="AB28" i="30"/>
  <c r="AC28" i="30"/>
  <c r="AD28" i="30"/>
  <c r="AE28" i="30"/>
  <c r="AF28" i="30"/>
  <c r="AG28" i="30"/>
  <c r="AH28" i="30"/>
  <c r="AI28" i="30"/>
  <c r="AJ28" i="30"/>
  <c r="AK28" i="30"/>
  <c r="AL28" i="30"/>
  <c r="AM28" i="30"/>
  <c r="AN28" i="30"/>
  <c r="AO28" i="30"/>
  <c r="AP28" i="30"/>
  <c r="AQ28" i="30"/>
  <c r="AR28" i="30"/>
  <c r="AS28" i="30"/>
  <c r="AT28" i="30"/>
  <c r="AU28" i="30"/>
  <c r="AV28" i="30"/>
  <c r="AW28" i="30"/>
  <c r="AX28" i="30"/>
  <c r="AY28" i="30"/>
  <c r="AZ28" i="30"/>
  <c r="BA28" i="30"/>
  <c r="BB28" i="30"/>
  <c r="BC28" i="30"/>
  <c r="BD28" i="30"/>
  <c r="BE28" i="30"/>
  <c r="BF28" i="30"/>
  <c r="BG28" i="30"/>
  <c r="BH28" i="30"/>
  <c r="BI28" i="30"/>
  <c r="BJ28" i="30"/>
  <c r="BK28" i="30"/>
  <c r="BL28" i="30"/>
  <c r="BM28" i="30"/>
  <c r="BN28" i="30"/>
  <c r="BO28" i="30"/>
  <c r="BP28" i="30"/>
  <c r="BQ28" i="30"/>
  <c r="BR28" i="30"/>
  <c r="BS28" i="30"/>
  <c r="BT28" i="30"/>
  <c r="BU28" i="30"/>
  <c r="BV28" i="30"/>
  <c r="BW28" i="30"/>
  <c r="BX28" i="30"/>
  <c r="BY28" i="30"/>
  <c r="BZ28" i="30"/>
  <c r="CA28" i="30"/>
  <c r="CB28" i="30"/>
  <c r="CC28" i="30"/>
  <c r="CD28" i="30"/>
  <c r="CE28" i="30"/>
  <c r="CF28" i="30"/>
  <c r="CG28" i="30"/>
  <c r="CH28" i="30"/>
  <c r="CI28" i="30"/>
  <c r="CJ28" i="30"/>
  <c r="CK28" i="30"/>
  <c r="CL28" i="30"/>
  <c r="CM28" i="30"/>
  <c r="CN28" i="30"/>
  <c r="CO28" i="30"/>
  <c r="CP28" i="30"/>
  <c r="CQ28" i="30"/>
  <c r="CR28" i="30"/>
  <c r="CS28" i="30"/>
  <c r="CT28" i="30"/>
  <c r="CU28" i="30"/>
  <c r="CV28" i="30"/>
  <c r="CW28" i="30"/>
  <c r="CX28" i="30"/>
  <c r="CY28" i="30"/>
  <c r="CZ28" i="30"/>
  <c r="DA28" i="30"/>
  <c r="DB28" i="30"/>
  <c r="DC28" i="30"/>
  <c r="DD28" i="30"/>
  <c r="DE28" i="30"/>
  <c r="DF28" i="30"/>
  <c r="DG28" i="30"/>
  <c r="DH28" i="30"/>
  <c r="DI28" i="30"/>
  <c r="DJ28" i="30"/>
  <c r="DK28" i="30"/>
  <c r="DL28" i="30"/>
  <c r="DM28" i="30"/>
  <c r="DN28" i="30"/>
  <c r="DO28" i="30"/>
  <c r="DP28" i="30"/>
  <c r="DQ28" i="30"/>
  <c r="DR28" i="30"/>
  <c r="DS28" i="30"/>
  <c r="DT28" i="30"/>
  <c r="DU28" i="30"/>
  <c r="DV28" i="30"/>
  <c r="DW28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X29" i="30"/>
  <c r="Y29" i="30"/>
  <c r="Z29" i="30"/>
  <c r="AA29" i="30"/>
  <c r="AB29" i="30"/>
  <c r="AC29" i="30"/>
  <c r="AD29" i="30"/>
  <c r="AE29" i="30"/>
  <c r="AF29" i="30"/>
  <c r="AG29" i="30"/>
  <c r="AH29" i="30"/>
  <c r="AI29" i="30"/>
  <c r="AJ29" i="30"/>
  <c r="AK29" i="30"/>
  <c r="AL29" i="30"/>
  <c r="AM29" i="30"/>
  <c r="AN29" i="30"/>
  <c r="AO29" i="30"/>
  <c r="AP29" i="30"/>
  <c r="AQ29" i="30"/>
  <c r="AR29" i="30"/>
  <c r="AS29" i="30"/>
  <c r="AT29" i="30"/>
  <c r="AU29" i="30"/>
  <c r="AV29" i="30"/>
  <c r="AW29" i="30"/>
  <c r="AX29" i="30"/>
  <c r="AY29" i="30"/>
  <c r="AZ29" i="30"/>
  <c r="BA29" i="30"/>
  <c r="BB29" i="30"/>
  <c r="BC29" i="30"/>
  <c r="BD29" i="30"/>
  <c r="BE29" i="30"/>
  <c r="BF29" i="30"/>
  <c r="BG29" i="30"/>
  <c r="BH29" i="30"/>
  <c r="BI29" i="30"/>
  <c r="BJ29" i="30"/>
  <c r="BK29" i="30"/>
  <c r="BL29" i="30"/>
  <c r="BM29" i="30"/>
  <c r="BN29" i="30"/>
  <c r="BO29" i="30"/>
  <c r="BP29" i="30"/>
  <c r="BQ29" i="30"/>
  <c r="BR29" i="30"/>
  <c r="BS29" i="30"/>
  <c r="BT29" i="30"/>
  <c r="BU29" i="30"/>
  <c r="BV29" i="30"/>
  <c r="BW29" i="30"/>
  <c r="BX29" i="30"/>
  <c r="BY29" i="30"/>
  <c r="BZ29" i="30"/>
  <c r="CA29" i="30"/>
  <c r="CB29" i="30"/>
  <c r="CC29" i="30"/>
  <c r="CD29" i="30"/>
  <c r="CE29" i="30"/>
  <c r="CF29" i="30"/>
  <c r="CG29" i="30"/>
  <c r="CH29" i="30"/>
  <c r="CI29" i="30"/>
  <c r="CJ29" i="30"/>
  <c r="CK29" i="30"/>
  <c r="CL29" i="30"/>
  <c r="CM29" i="30"/>
  <c r="CN29" i="30"/>
  <c r="CO29" i="30"/>
  <c r="CP29" i="30"/>
  <c r="CQ29" i="30"/>
  <c r="CR29" i="30"/>
  <c r="CS29" i="30"/>
  <c r="CT29" i="30"/>
  <c r="CU29" i="30"/>
  <c r="CV29" i="30"/>
  <c r="CW29" i="30"/>
  <c r="CX29" i="30"/>
  <c r="CY29" i="30"/>
  <c r="CZ29" i="30"/>
  <c r="DA29" i="30"/>
  <c r="DB29" i="30"/>
  <c r="DC29" i="30"/>
  <c r="DD29" i="30"/>
  <c r="DE29" i="30"/>
  <c r="DF29" i="30"/>
  <c r="DG29" i="30"/>
  <c r="DH29" i="30"/>
  <c r="DI29" i="30"/>
  <c r="DJ29" i="30"/>
  <c r="DK29" i="30"/>
  <c r="DL29" i="30"/>
  <c r="DM29" i="30"/>
  <c r="DN29" i="30"/>
  <c r="DO29" i="30"/>
  <c r="DP29" i="30"/>
  <c r="DQ29" i="30"/>
  <c r="DR29" i="30"/>
  <c r="DS29" i="30"/>
  <c r="DT29" i="30"/>
  <c r="DU29" i="30"/>
  <c r="DV29" i="30"/>
  <c r="DW29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X30" i="30"/>
  <c r="Y30" i="30"/>
  <c r="Y30" i="31" s="1"/>
  <c r="Z30" i="30"/>
  <c r="AA30" i="30"/>
  <c r="AB30" i="30"/>
  <c r="AC30" i="30"/>
  <c r="AD30" i="30"/>
  <c r="AE30" i="30"/>
  <c r="AF30" i="30"/>
  <c r="AG30" i="30"/>
  <c r="AH30" i="30"/>
  <c r="AI30" i="30"/>
  <c r="AJ30" i="30"/>
  <c r="AK30" i="30"/>
  <c r="AL30" i="30"/>
  <c r="AM30" i="30"/>
  <c r="AN30" i="30"/>
  <c r="AO30" i="30"/>
  <c r="AP30" i="30"/>
  <c r="AQ30" i="30"/>
  <c r="AR30" i="30"/>
  <c r="AS30" i="30"/>
  <c r="AT30" i="30"/>
  <c r="AU30" i="30"/>
  <c r="AV30" i="30"/>
  <c r="AW30" i="30"/>
  <c r="AX30" i="30"/>
  <c r="AY30" i="30"/>
  <c r="AZ30" i="30"/>
  <c r="BA30" i="30"/>
  <c r="BB30" i="30"/>
  <c r="BC30" i="30"/>
  <c r="BD30" i="30"/>
  <c r="BE30" i="30"/>
  <c r="BF30" i="30"/>
  <c r="BG30" i="30"/>
  <c r="BH30" i="30"/>
  <c r="BI30" i="30"/>
  <c r="BJ30" i="30"/>
  <c r="BK30" i="30"/>
  <c r="BL30" i="30"/>
  <c r="BM30" i="30"/>
  <c r="BN30" i="30"/>
  <c r="BO30" i="30"/>
  <c r="BP30" i="30"/>
  <c r="BQ30" i="30"/>
  <c r="BR30" i="30"/>
  <c r="BR30" i="31" s="1"/>
  <c r="BS30" i="30"/>
  <c r="BT30" i="30"/>
  <c r="BU30" i="30"/>
  <c r="BV30" i="30"/>
  <c r="BW30" i="30"/>
  <c r="BX30" i="30"/>
  <c r="BY30" i="30"/>
  <c r="BZ30" i="30"/>
  <c r="CA30" i="30"/>
  <c r="CB30" i="30"/>
  <c r="CC30" i="30"/>
  <c r="CD30" i="30"/>
  <c r="CE30" i="30"/>
  <c r="CF30" i="30"/>
  <c r="CG30" i="30"/>
  <c r="CH30" i="30"/>
  <c r="CI30" i="30"/>
  <c r="CJ30" i="30"/>
  <c r="CK30" i="30"/>
  <c r="CL30" i="30"/>
  <c r="CM30" i="30"/>
  <c r="CN30" i="30"/>
  <c r="CO30" i="30"/>
  <c r="CP30" i="30"/>
  <c r="CQ30" i="30"/>
  <c r="CR30" i="30"/>
  <c r="CS30" i="30"/>
  <c r="CT30" i="30"/>
  <c r="CU30" i="30"/>
  <c r="CV30" i="30"/>
  <c r="CW30" i="30"/>
  <c r="CX30" i="30"/>
  <c r="CY30" i="30"/>
  <c r="CZ30" i="30"/>
  <c r="DA30" i="30"/>
  <c r="DB30" i="30"/>
  <c r="DC30" i="30"/>
  <c r="DD30" i="30"/>
  <c r="DE30" i="30"/>
  <c r="DF30" i="30"/>
  <c r="DG30" i="30"/>
  <c r="DH30" i="30"/>
  <c r="DI30" i="30"/>
  <c r="DJ30" i="30"/>
  <c r="DK30" i="30"/>
  <c r="DL30" i="30"/>
  <c r="DM30" i="30"/>
  <c r="DN30" i="30"/>
  <c r="DO30" i="30"/>
  <c r="DP30" i="30"/>
  <c r="DQ30" i="30"/>
  <c r="DR30" i="30"/>
  <c r="DS30" i="30"/>
  <c r="DT30" i="30"/>
  <c r="DU30" i="30"/>
  <c r="DV30" i="30"/>
  <c r="DW30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X31" i="30"/>
  <c r="Y31" i="30"/>
  <c r="Z31" i="30"/>
  <c r="AA31" i="30"/>
  <c r="AB31" i="30"/>
  <c r="AC31" i="30"/>
  <c r="AD31" i="30"/>
  <c r="AE31" i="30"/>
  <c r="AF31" i="30"/>
  <c r="AG31" i="30"/>
  <c r="AH31" i="30"/>
  <c r="AI31" i="30"/>
  <c r="AJ31" i="30"/>
  <c r="AK31" i="30"/>
  <c r="AL31" i="30"/>
  <c r="AL31" i="31" s="1"/>
  <c r="AM31" i="30"/>
  <c r="AN31" i="30"/>
  <c r="AO31" i="30"/>
  <c r="AP31" i="30"/>
  <c r="AQ31" i="30"/>
  <c r="AR31" i="30"/>
  <c r="AS31" i="30"/>
  <c r="AT31" i="30"/>
  <c r="AU31" i="30"/>
  <c r="AV31" i="30"/>
  <c r="AW31" i="30"/>
  <c r="AX31" i="30"/>
  <c r="AY31" i="30"/>
  <c r="AZ31" i="30"/>
  <c r="BA31" i="30"/>
  <c r="BB31" i="30"/>
  <c r="BC31" i="30"/>
  <c r="BD31" i="30"/>
  <c r="BE31" i="30"/>
  <c r="BF31" i="30"/>
  <c r="BG31" i="30"/>
  <c r="BH31" i="30"/>
  <c r="BI31" i="30"/>
  <c r="BJ31" i="30"/>
  <c r="BK31" i="30"/>
  <c r="BL31" i="30"/>
  <c r="BM31" i="30"/>
  <c r="BN31" i="30"/>
  <c r="BO31" i="30"/>
  <c r="BP31" i="30"/>
  <c r="BQ31" i="30"/>
  <c r="BR31" i="30"/>
  <c r="BS31" i="30"/>
  <c r="BT31" i="30"/>
  <c r="BU31" i="30"/>
  <c r="BV31" i="30"/>
  <c r="BW31" i="30"/>
  <c r="BX31" i="30"/>
  <c r="BY31" i="30"/>
  <c r="BZ31" i="30"/>
  <c r="CA31" i="30"/>
  <c r="CB31" i="30"/>
  <c r="CC31" i="30"/>
  <c r="CD31" i="30"/>
  <c r="CE31" i="30"/>
  <c r="CF31" i="30"/>
  <c r="CG31" i="30"/>
  <c r="CH31" i="30"/>
  <c r="CI31" i="30"/>
  <c r="CJ31" i="30"/>
  <c r="CK31" i="30"/>
  <c r="CL31" i="30"/>
  <c r="CM31" i="30"/>
  <c r="CN31" i="30"/>
  <c r="CO31" i="30"/>
  <c r="CP31" i="30"/>
  <c r="CQ31" i="30"/>
  <c r="CR31" i="30"/>
  <c r="CS31" i="30"/>
  <c r="CT31" i="30"/>
  <c r="CU31" i="30"/>
  <c r="CV31" i="30"/>
  <c r="CW31" i="30"/>
  <c r="CX31" i="30"/>
  <c r="CY31" i="30"/>
  <c r="CZ31" i="30"/>
  <c r="DA31" i="30"/>
  <c r="DB31" i="30"/>
  <c r="DC31" i="30"/>
  <c r="DD31" i="30"/>
  <c r="DE31" i="30"/>
  <c r="DF31" i="30"/>
  <c r="DG31" i="30"/>
  <c r="DH31" i="30"/>
  <c r="DI31" i="30"/>
  <c r="DJ31" i="30"/>
  <c r="DK31" i="30"/>
  <c r="DL31" i="30"/>
  <c r="DM31" i="30"/>
  <c r="DN31" i="30"/>
  <c r="DO31" i="30"/>
  <c r="DP31" i="30"/>
  <c r="DQ31" i="30"/>
  <c r="DR31" i="30"/>
  <c r="DS31" i="30"/>
  <c r="DT31" i="30"/>
  <c r="DU31" i="30"/>
  <c r="DV31" i="30"/>
  <c r="DW31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T32" i="31" s="1"/>
  <c r="U32" i="30"/>
  <c r="V32" i="30"/>
  <c r="W32" i="30"/>
  <c r="X32" i="30"/>
  <c r="Y32" i="30"/>
  <c r="Z32" i="30"/>
  <c r="AA32" i="30"/>
  <c r="AB32" i="30"/>
  <c r="AC32" i="30"/>
  <c r="AD32" i="30"/>
  <c r="AE32" i="30"/>
  <c r="AF32" i="30"/>
  <c r="AG32" i="30"/>
  <c r="AH32" i="30"/>
  <c r="AI32" i="30"/>
  <c r="AI32" i="31" s="1"/>
  <c r="AJ32" i="30"/>
  <c r="AK32" i="30"/>
  <c r="AL32" i="30"/>
  <c r="AM32" i="30"/>
  <c r="AN32" i="30"/>
  <c r="AO32" i="30"/>
  <c r="AP32" i="30"/>
  <c r="AQ32" i="30"/>
  <c r="AR32" i="30"/>
  <c r="AS32" i="30"/>
  <c r="AT32" i="30"/>
  <c r="AU32" i="30"/>
  <c r="AV32" i="30"/>
  <c r="AW32" i="30"/>
  <c r="AX32" i="30"/>
  <c r="AY32" i="30"/>
  <c r="AZ32" i="30"/>
  <c r="BA32" i="30"/>
  <c r="BB32" i="30"/>
  <c r="BC32" i="30"/>
  <c r="BC32" i="31" s="1"/>
  <c r="BD32" i="30"/>
  <c r="BE32" i="30"/>
  <c r="BF32" i="30"/>
  <c r="BG32" i="30"/>
  <c r="BH32" i="30"/>
  <c r="BI32" i="30"/>
  <c r="BI32" i="31" s="1"/>
  <c r="BJ32" i="30"/>
  <c r="BK32" i="30"/>
  <c r="BL32" i="30"/>
  <c r="BM32" i="30"/>
  <c r="BN32" i="30"/>
  <c r="BO32" i="30"/>
  <c r="BP32" i="30"/>
  <c r="BQ32" i="30"/>
  <c r="BR32" i="30"/>
  <c r="BR32" i="31" s="1"/>
  <c r="BS32" i="30"/>
  <c r="BT32" i="30"/>
  <c r="BU32" i="30"/>
  <c r="BV32" i="30"/>
  <c r="BV32" i="31" s="1"/>
  <c r="BW32" i="30"/>
  <c r="BX32" i="30"/>
  <c r="BY32" i="30"/>
  <c r="BZ32" i="30"/>
  <c r="CA32" i="30"/>
  <c r="CB32" i="30"/>
  <c r="CC32" i="30"/>
  <c r="CD32" i="30"/>
  <c r="CE32" i="30"/>
  <c r="CF32" i="30"/>
  <c r="CF32" i="31" s="1"/>
  <c r="CG32" i="30"/>
  <c r="CH32" i="30"/>
  <c r="CI32" i="30"/>
  <c r="CJ32" i="30"/>
  <c r="CK32" i="30"/>
  <c r="CL32" i="30"/>
  <c r="CM32" i="30"/>
  <c r="CN32" i="30"/>
  <c r="CO32" i="30"/>
  <c r="CP32" i="30"/>
  <c r="CQ32" i="30"/>
  <c r="CR32" i="30"/>
  <c r="CS32" i="30"/>
  <c r="CT32" i="30"/>
  <c r="CU32" i="30"/>
  <c r="CV32" i="30"/>
  <c r="CW32" i="30"/>
  <c r="CX32" i="30"/>
  <c r="CY32" i="30"/>
  <c r="CZ32" i="30"/>
  <c r="DA32" i="30"/>
  <c r="DB32" i="30"/>
  <c r="DC32" i="30"/>
  <c r="DD32" i="30"/>
  <c r="DE32" i="30"/>
  <c r="DF32" i="30"/>
  <c r="DG32" i="30"/>
  <c r="DH32" i="30"/>
  <c r="DI32" i="30"/>
  <c r="DJ32" i="30"/>
  <c r="DK32" i="30"/>
  <c r="DL32" i="30"/>
  <c r="DM32" i="30"/>
  <c r="DN32" i="30"/>
  <c r="DO32" i="30"/>
  <c r="DP32" i="30"/>
  <c r="DQ32" i="30"/>
  <c r="DR32" i="30"/>
  <c r="DS32" i="30"/>
  <c r="DT32" i="30"/>
  <c r="DU32" i="30"/>
  <c r="DU32" i="31" s="1"/>
  <c r="DV32" i="30"/>
  <c r="DW32" i="30"/>
  <c r="I33" i="30"/>
  <c r="J33" i="30"/>
  <c r="K33" i="30"/>
  <c r="L33" i="30"/>
  <c r="M33" i="30"/>
  <c r="N33" i="30"/>
  <c r="N33" i="31" s="1"/>
  <c r="O33" i="30"/>
  <c r="P33" i="30"/>
  <c r="Q33" i="30"/>
  <c r="R33" i="30"/>
  <c r="S33" i="30"/>
  <c r="T33" i="30"/>
  <c r="U33" i="30"/>
  <c r="V33" i="30"/>
  <c r="W33" i="30"/>
  <c r="X33" i="30"/>
  <c r="Y33" i="30"/>
  <c r="Z33" i="30"/>
  <c r="AA33" i="30"/>
  <c r="AB33" i="30"/>
  <c r="AC33" i="30"/>
  <c r="AD33" i="30"/>
  <c r="AE33" i="30"/>
  <c r="AF33" i="30"/>
  <c r="AG33" i="30"/>
  <c r="AH33" i="30"/>
  <c r="AI33" i="30"/>
  <c r="AJ33" i="30"/>
  <c r="AK33" i="30"/>
  <c r="AL33" i="30"/>
  <c r="AM33" i="30"/>
  <c r="AM33" i="31" s="1"/>
  <c r="AN33" i="30"/>
  <c r="AO33" i="30"/>
  <c r="AP33" i="30"/>
  <c r="AQ33" i="30"/>
  <c r="AR33" i="30"/>
  <c r="AS33" i="30"/>
  <c r="AT33" i="30"/>
  <c r="AU33" i="30"/>
  <c r="AV33" i="30"/>
  <c r="AW33" i="30"/>
  <c r="AX33" i="30"/>
  <c r="AY33" i="30"/>
  <c r="AZ33" i="30"/>
  <c r="BA33" i="30"/>
  <c r="BA33" i="31" s="1"/>
  <c r="BB33" i="30"/>
  <c r="BC33" i="30"/>
  <c r="BD33" i="30"/>
  <c r="BE33" i="30"/>
  <c r="BF33" i="30"/>
  <c r="BG33" i="30"/>
  <c r="BH33" i="30"/>
  <c r="BI33" i="30"/>
  <c r="BJ33" i="30"/>
  <c r="BK33" i="30"/>
  <c r="BL33" i="30"/>
  <c r="BM33" i="30"/>
  <c r="BN33" i="30"/>
  <c r="BO33" i="30"/>
  <c r="BP33" i="30"/>
  <c r="BQ33" i="30"/>
  <c r="BQ33" i="31" s="1"/>
  <c r="BR33" i="30"/>
  <c r="BS33" i="30"/>
  <c r="BT33" i="30"/>
  <c r="BU33" i="30"/>
  <c r="BV33" i="30"/>
  <c r="BW33" i="30"/>
  <c r="BX33" i="30"/>
  <c r="BY33" i="30"/>
  <c r="BZ33" i="30"/>
  <c r="CA33" i="30"/>
  <c r="CB33" i="30"/>
  <c r="CC33" i="30"/>
  <c r="CD33" i="30"/>
  <c r="CE33" i="30"/>
  <c r="CF33" i="30"/>
  <c r="CG33" i="30"/>
  <c r="CH33" i="30"/>
  <c r="CI33" i="30"/>
  <c r="CJ33" i="30"/>
  <c r="CK33" i="30"/>
  <c r="CL33" i="30"/>
  <c r="CM33" i="30"/>
  <c r="CN33" i="30"/>
  <c r="CO33" i="30"/>
  <c r="CO33" i="31" s="1"/>
  <c r="CP33" i="30"/>
  <c r="CQ33" i="30"/>
  <c r="CR33" i="30"/>
  <c r="CS33" i="30"/>
  <c r="CT33" i="30"/>
  <c r="CU33" i="30"/>
  <c r="CV33" i="30"/>
  <c r="CW33" i="30"/>
  <c r="CX33" i="30"/>
  <c r="CY33" i="30"/>
  <c r="CZ33" i="30"/>
  <c r="DA33" i="30"/>
  <c r="DB33" i="30"/>
  <c r="DC33" i="30"/>
  <c r="DD33" i="30"/>
  <c r="DE33" i="30"/>
  <c r="DF33" i="30"/>
  <c r="DG33" i="30"/>
  <c r="DH33" i="30"/>
  <c r="DI33" i="30"/>
  <c r="DJ33" i="30"/>
  <c r="DK33" i="30"/>
  <c r="DK33" i="31" s="1"/>
  <c r="DL33" i="30"/>
  <c r="DM33" i="30"/>
  <c r="DN33" i="30"/>
  <c r="DO33" i="30"/>
  <c r="DP33" i="30"/>
  <c r="DQ33" i="30"/>
  <c r="DR33" i="30"/>
  <c r="DS33" i="30"/>
  <c r="DT33" i="30"/>
  <c r="DU33" i="30"/>
  <c r="DV33" i="30"/>
  <c r="DW33" i="30"/>
  <c r="DW33" i="31" s="1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X34" i="30"/>
  <c r="Y34" i="30"/>
  <c r="Z34" i="30"/>
  <c r="AA34" i="30"/>
  <c r="AB34" i="30"/>
  <c r="AC34" i="30"/>
  <c r="AD34" i="30"/>
  <c r="AE34" i="30"/>
  <c r="AF34" i="30"/>
  <c r="AG34" i="30"/>
  <c r="AH34" i="30"/>
  <c r="AI34" i="30"/>
  <c r="AJ34" i="30"/>
  <c r="AK34" i="30"/>
  <c r="AL34" i="30"/>
  <c r="AM34" i="30"/>
  <c r="AN34" i="30"/>
  <c r="AO34" i="30"/>
  <c r="AP34" i="30"/>
  <c r="AQ34" i="30"/>
  <c r="AR34" i="30"/>
  <c r="AS34" i="30"/>
  <c r="AT34" i="30"/>
  <c r="AU34" i="30"/>
  <c r="AV34" i="30"/>
  <c r="AW34" i="30"/>
  <c r="AX34" i="30"/>
  <c r="AY34" i="30"/>
  <c r="AZ34" i="30"/>
  <c r="BA34" i="30"/>
  <c r="BB34" i="30"/>
  <c r="BC34" i="30"/>
  <c r="BD34" i="30"/>
  <c r="BE34" i="30"/>
  <c r="BF34" i="30"/>
  <c r="BG34" i="30"/>
  <c r="BH34" i="30"/>
  <c r="BI34" i="30"/>
  <c r="BJ34" i="30"/>
  <c r="BK34" i="30"/>
  <c r="BL34" i="30"/>
  <c r="BM34" i="30"/>
  <c r="BN34" i="30"/>
  <c r="BO34" i="30"/>
  <c r="BP34" i="30"/>
  <c r="BQ34" i="30"/>
  <c r="BR34" i="30"/>
  <c r="BS34" i="30"/>
  <c r="BT34" i="30"/>
  <c r="BU34" i="30"/>
  <c r="BV34" i="30"/>
  <c r="BW34" i="30"/>
  <c r="BX34" i="30"/>
  <c r="BY34" i="30"/>
  <c r="BZ34" i="30"/>
  <c r="CA34" i="30"/>
  <c r="CB34" i="30"/>
  <c r="CC34" i="30"/>
  <c r="CD34" i="30"/>
  <c r="CE34" i="30"/>
  <c r="CF34" i="30"/>
  <c r="CG34" i="30"/>
  <c r="CH34" i="30"/>
  <c r="CI34" i="30"/>
  <c r="CJ34" i="30"/>
  <c r="CK34" i="30"/>
  <c r="CL34" i="30"/>
  <c r="CM34" i="30"/>
  <c r="CN34" i="30"/>
  <c r="CO34" i="30"/>
  <c r="CP34" i="30"/>
  <c r="CQ34" i="30"/>
  <c r="CR34" i="30"/>
  <c r="CS34" i="30"/>
  <c r="CT34" i="30"/>
  <c r="CU34" i="30"/>
  <c r="CV34" i="30"/>
  <c r="CW34" i="30"/>
  <c r="CX34" i="30"/>
  <c r="CY34" i="30"/>
  <c r="CZ34" i="30"/>
  <c r="DA34" i="30"/>
  <c r="DB34" i="30"/>
  <c r="DC34" i="30"/>
  <c r="DD34" i="30"/>
  <c r="DE34" i="30"/>
  <c r="DF34" i="30"/>
  <c r="DG34" i="30"/>
  <c r="DH34" i="30"/>
  <c r="DI34" i="30"/>
  <c r="DJ34" i="30"/>
  <c r="DK34" i="30"/>
  <c r="DL34" i="30"/>
  <c r="DM34" i="30"/>
  <c r="DN34" i="30"/>
  <c r="DO34" i="30"/>
  <c r="DP34" i="30"/>
  <c r="DQ34" i="30"/>
  <c r="DR34" i="30"/>
  <c r="DS34" i="30"/>
  <c r="DT34" i="30"/>
  <c r="DU34" i="30"/>
  <c r="DV34" i="30"/>
  <c r="DW34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X35" i="30"/>
  <c r="Y35" i="30"/>
  <c r="Z35" i="30"/>
  <c r="AA35" i="30"/>
  <c r="AB35" i="30"/>
  <c r="AC35" i="30"/>
  <c r="AD35" i="30"/>
  <c r="AE35" i="30"/>
  <c r="AF35" i="30"/>
  <c r="AG35" i="30"/>
  <c r="AH35" i="30"/>
  <c r="AI35" i="30"/>
  <c r="AJ35" i="30"/>
  <c r="AK35" i="30"/>
  <c r="AL35" i="30"/>
  <c r="AM35" i="30"/>
  <c r="AM35" i="31" s="1"/>
  <c r="AN35" i="30"/>
  <c r="AO35" i="30"/>
  <c r="AP35" i="30"/>
  <c r="AQ35" i="30"/>
  <c r="AR35" i="30"/>
  <c r="AS35" i="30"/>
  <c r="AT35" i="30"/>
  <c r="AU35" i="30"/>
  <c r="AV35" i="30"/>
  <c r="AW35" i="30"/>
  <c r="AX35" i="30"/>
  <c r="AY35" i="30"/>
  <c r="AZ35" i="30"/>
  <c r="BA35" i="30"/>
  <c r="BB35" i="30"/>
  <c r="BC35" i="30"/>
  <c r="BD35" i="30"/>
  <c r="BE35" i="30"/>
  <c r="BF35" i="30"/>
  <c r="BG35" i="30"/>
  <c r="BH35" i="30"/>
  <c r="BI35" i="30"/>
  <c r="BJ35" i="30"/>
  <c r="BK35" i="30"/>
  <c r="BL35" i="30"/>
  <c r="BM35" i="30"/>
  <c r="BN35" i="30"/>
  <c r="BO35" i="30"/>
  <c r="BP35" i="30"/>
  <c r="BQ35" i="30"/>
  <c r="BR35" i="30"/>
  <c r="BS35" i="30"/>
  <c r="BT35" i="30"/>
  <c r="BU35" i="30"/>
  <c r="BV35" i="30"/>
  <c r="BW35" i="30"/>
  <c r="BX35" i="30"/>
  <c r="BY35" i="30"/>
  <c r="BZ35" i="30"/>
  <c r="CA35" i="30"/>
  <c r="CB35" i="30"/>
  <c r="CC35" i="30"/>
  <c r="CD35" i="30"/>
  <c r="CE35" i="30"/>
  <c r="CF35" i="30"/>
  <c r="CG35" i="30"/>
  <c r="CH35" i="30"/>
  <c r="CI35" i="30"/>
  <c r="CJ35" i="30"/>
  <c r="CK35" i="30"/>
  <c r="CL35" i="30"/>
  <c r="CM35" i="30"/>
  <c r="CN35" i="30"/>
  <c r="CO35" i="30"/>
  <c r="CP35" i="30"/>
  <c r="CQ35" i="30"/>
  <c r="CR35" i="30"/>
  <c r="CS35" i="30"/>
  <c r="CT35" i="30"/>
  <c r="CU35" i="30"/>
  <c r="CV35" i="30"/>
  <c r="CW35" i="30"/>
  <c r="CX35" i="30"/>
  <c r="CY35" i="30"/>
  <c r="CZ35" i="30"/>
  <c r="DA35" i="30"/>
  <c r="DB35" i="30"/>
  <c r="DC35" i="30"/>
  <c r="DD35" i="30"/>
  <c r="DE35" i="30"/>
  <c r="DF35" i="30"/>
  <c r="DG35" i="30"/>
  <c r="DH35" i="30"/>
  <c r="DI35" i="30"/>
  <c r="DJ35" i="30"/>
  <c r="DK35" i="30"/>
  <c r="DL35" i="30"/>
  <c r="DM35" i="30"/>
  <c r="DN35" i="30"/>
  <c r="DO35" i="30"/>
  <c r="DP35" i="30"/>
  <c r="DQ35" i="30"/>
  <c r="DR35" i="30"/>
  <c r="DS35" i="30"/>
  <c r="DT35" i="30"/>
  <c r="DU35" i="30"/>
  <c r="DV35" i="30"/>
  <c r="DW35" i="30"/>
  <c r="H7" i="30"/>
  <c r="H8" i="30"/>
  <c r="H8" i="31" s="1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6" i="30"/>
  <c r="BH36" i="30" l="1"/>
  <c r="CJ36" i="30"/>
  <c r="X36" i="30"/>
  <c r="CH36" i="30"/>
  <c r="DT36" i="30"/>
  <c r="H29" i="31"/>
  <c r="H65" i="30" s="1"/>
  <c r="DF35" i="31"/>
  <c r="BJ35" i="31"/>
  <c r="V35" i="31"/>
  <c r="CO34" i="31"/>
  <c r="AS34" i="31"/>
  <c r="DL33" i="31"/>
  <c r="DL69" i="30" s="1"/>
  <c r="BH33" i="31"/>
  <c r="T33" i="31"/>
  <c r="CE32" i="31"/>
  <c r="CF68" i="30" s="1"/>
  <c r="DB31" i="31"/>
  <c r="BV31" i="31"/>
  <c r="CK30" i="31"/>
  <c r="H12" i="31"/>
  <c r="H48" i="30" s="1"/>
  <c r="CW35" i="31"/>
  <c r="BI35" i="31"/>
  <c r="M35" i="31"/>
  <c r="CV34" i="31"/>
  <c r="AZ34" i="31"/>
  <c r="L34" i="31"/>
  <c r="BW33" i="31"/>
  <c r="DB32" i="31"/>
  <c r="CD32" i="31"/>
  <c r="AH32" i="31"/>
  <c r="AI68" i="30" s="1"/>
  <c r="DQ31" i="31"/>
  <c r="BU31" i="31"/>
  <c r="AG31" i="31"/>
  <c r="DP30" i="31"/>
  <c r="CB30" i="31"/>
  <c r="AN30" i="31"/>
  <c r="DO29" i="31"/>
  <c r="CI29" i="31"/>
  <c r="AM29" i="31"/>
  <c r="DN28" i="31"/>
  <c r="CH28" i="31"/>
  <c r="AT28" i="31"/>
  <c r="DU27" i="31"/>
  <c r="CO27" i="31"/>
  <c r="BA27" i="31"/>
  <c r="DT26" i="31"/>
  <c r="CV26" i="31"/>
  <c r="BH26" i="31"/>
  <c r="AB26" i="31"/>
  <c r="DS25" i="31"/>
  <c r="BO25" i="31"/>
  <c r="BG25" i="31"/>
  <c r="AQ25" i="31"/>
  <c r="AA25" i="31"/>
  <c r="K25" i="31"/>
  <c r="DJ24" i="31"/>
  <c r="DB24" i="31"/>
  <c r="CT24" i="31"/>
  <c r="BV24" i="31"/>
  <c r="BF24" i="31"/>
  <c r="AP24" i="31"/>
  <c r="AH24" i="31"/>
  <c r="Z24" i="31"/>
  <c r="R24" i="31"/>
  <c r="DQ23" i="31"/>
  <c r="DI23" i="31"/>
  <c r="DA23" i="31"/>
  <c r="CS23" i="31"/>
  <c r="CK23" i="31"/>
  <c r="CC23" i="31"/>
  <c r="BU23" i="31"/>
  <c r="BM23" i="31"/>
  <c r="BE23" i="31"/>
  <c r="AW23" i="31"/>
  <c r="AO23" i="31"/>
  <c r="AG23" i="31"/>
  <c r="Y23" i="31"/>
  <c r="Q23" i="31"/>
  <c r="I23" i="31"/>
  <c r="DP22" i="31"/>
  <c r="DH22" i="31"/>
  <c r="CZ22" i="31"/>
  <c r="CR22" i="31"/>
  <c r="CJ22" i="31"/>
  <c r="CB22" i="31"/>
  <c r="BT22" i="31"/>
  <c r="BL22" i="31"/>
  <c r="BD22" i="31"/>
  <c r="AV22" i="31"/>
  <c r="AN22" i="31"/>
  <c r="AF22" i="31"/>
  <c r="X22" i="31"/>
  <c r="P22" i="31"/>
  <c r="DW21" i="31"/>
  <c r="DO21" i="31"/>
  <c r="DG21" i="31"/>
  <c r="CY21" i="31"/>
  <c r="CQ21" i="31"/>
  <c r="CI21" i="31"/>
  <c r="BS21" i="31"/>
  <c r="BK21" i="31"/>
  <c r="BC21" i="31"/>
  <c r="AU21" i="31"/>
  <c r="AM21" i="31"/>
  <c r="AE21" i="31"/>
  <c r="W21" i="31"/>
  <c r="O21" i="31"/>
  <c r="DV20" i="31"/>
  <c r="DN20" i="31"/>
  <c r="DF20" i="31"/>
  <c r="CX20" i="31"/>
  <c r="CP20" i="31"/>
  <c r="CH20" i="31"/>
  <c r="BZ20" i="31"/>
  <c r="BR20" i="31"/>
  <c r="BJ20" i="31"/>
  <c r="BB20" i="31"/>
  <c r="AT20" i="31"/>
  <c r="AL20" i="31"/>
  <c r="AD20" i="31"/>
  <c r="V20" i="31"/>
  <c r="N20" i="31"/>
  <c r="DU19" i="31"/>
  <c r="DM19" i="31"/>
  <c r="DE19" i="31"/>
  <c r="CW19" i="31"/>
  <c r="CO19" i="31"/>
  <c r="CG19" i="31"/>
  <c r="CG55" i="30" s="1"/>
  <c r="BY19" i="31"/>
  <c r="BQ19" i="31"/>
  <c r="BI19" i="31"/>
  <c r="BA19" i="31"/>
  <c r="AS19" i="31"/>
  <c r="AK19" i="31"/>
  <c r="AC19" i="31"/>
  <c r="U19" i="31"/>
  <c r="M19" i="31"/>
  <c r="DT18" i="31"/>
  <c r="DL18" i="31"/>
  <c r="DD18" i="31"/>
  <c r="CF18" i="31"/>
  <c r="CF54" i="30" s="1"/>
  <c r="BX18" i="31"/>
  <c r="BX54" i="30" s="1"/>
  <c r="BP18" i="31"/>
  <c r="BH18" i="31"/>
  <c r="AZ18" i="31"/>
  <c r="AR18" i="31"/>
  <c r="AJ18" i="31"/>
  <c r="AB18" i="31"/>
  <c r="T18" i="31"/>
  <c r="L18" i="31"/>
  <c r="DS17" i="31"/>
  <c r="DT53" i="30" s="1"/>
  <c r="DK17" i="31"/>
  <c r="CU17" i="31"/>
  <c r="CM17" i="31"/>
  <c r="CM53" i="30" s="1"/>
  <c r="CE17" i="31"/>
  <c r="BW17" i="31"/>
  <c r="BO17" i="31"/>
  <c r="BG17" i="31"/>
  <c r="AY17" i="31"/>
  <c r="AY53" i="30" s="1"/>
  <c r="AQ17" i="31"/>
  <c r="AI17" i="31"/>
  <c r="AA17" i="31"/>
  <c r="S17" i="31"/>
  <c r="DR16" i="31"/>
  <c r="DR52" i="30" s="1"/>
  <c r="DJ16" i="31"/>
  <c r="DB16" i="31"/>
  <c r="CT16" i="31"/>
  <c r="CL16" i="31"/>
  <c r="BI36" i="30"/>
  <c r="DR24" i="31"/>
  <c r="H35" i="31"/>
  <c r="H71" i="30" s="1"/>
  <c r="H27" i="31"/>
  <c r="H63" i="30" s="1"/>
  <c r="H19" i="31"/>
  <c r="H55" i="30" s="1"/>
  <c r="H11" i="31"/>
  <c r="H47" i="30" s="1"/>
  <c r="DT35" i="31"/>
  <c r="DL35" i="31"/>
  <c r="DD35" i="31"/>
  <c r="CV35" i="31"/>
  <c r="CN35" i="31"/>
  <c r="CF35" i="31"/>
  <c r="BX35" i="31"/>
  <c r="BP35" i="31"/>
  <c r="BH35" i="31"/>
  <c r="AZ35" i="31"/>
  <c r="AR35" i="31"/>
  <c r="AJ35" i="31"/>
  <c r="AB35" i="31"/>
  <c r="T35" i="31"/>
  <c r="L35" i="31"/>
  <c r="DS34" i="31"/>
  <c r="DK34" i="31"/>
  <c r="DC34" i="31"/>
  <c r="CU34" i="31"/>
  <c r="CM34" i="31"/>
  <c r="CE34" i="31"/>
  <c r="BW34" i="31"/>
  <c r="BO34" i="31"/>
  <c r="BG34" i="31"/>
  <c r="AY34" i="31"/>
  <c r="AI34" i="31"/>
  <c r="AA34" i="31"/>
  <c r="S34" i="31"/>
  <c r="K34" i="31"/>
  <c r="DR33" i="31"/>
  <c r="DJ33" i="31"/>
  <c r="DB33" i="31"/>
  <c r="CT33" i="31"/>
  <c r="CL33" i="31"/>
  <c r="CD33" i="31"/>
  <c r="BV33" i="31"/>
  <c r="BN33" i="31"/>
  <c r="BF33" i="31"/>
  <c r="AX33" i="31"/>
  <c r="AP33" i="31"/>
  <c r="AH33" i="31"/>
  <c r="Z33" i="31"/>
  <c r="R33" i="31"/>
  <c r="J33" i="31"/>
  <c r="DI32" i="31"/>
  <c r="DA32" i="31"/>
  <c r="CS32" i="31"/>
  <c r="CK32" i="31"/>
  <c r="CC32" i="31"/>
  <c r="BU32" i="31"/>
  <c r="BM32" i="31"/>
  <c r="AW32" i="31"/>
  <c r="AO32" i="31"/>
  <c r="AG32" i="31"/>
  <c r="Y32" i="31"/>
  <c r="Q32" i="31"/>
  <c r="I32" i="31"/>
  <c r="DP31" i="31"/>
  <c r="DH31" i="31"/>
  <c r="CZ31" i="31"/>
  <c r="CR31" i="31"/>
  <c r="CJ31" i="31"/>
  <c r="CB31" i="31"/>
  <c r="BT31" i="31"/>
  <c r="BL31" i="31"/>
  <c r="BD31" i="31"/>
  <c r="AV31" i="31"/>
  <c r="AN31" i="31"/>
  <c r="AF31" i="31"/>
  <c r="X31" i="31"/>
  <c r="P31" i="31"/>
  <c r="DW30" i="31"/>
  <c r="DO30" i="31"/>
  <c r="DG30" i="31"/>
  <c r="CY30" i="31"/>
  <c r="CQ30" i="31"/>
  <c r="CI30" i="31"/>
  <c r="CA30" i="31"/>
  <c r="BS30" i="31"/>
  <c r="BS66" i="30" s="1"/>
  <c r="BK30" i="31"/>
  <c r="BC30" i="31"/>
  <c r="AU30" i="31"/>
  <c r="AM30" i="31"/>
  <c r="AE30" i="31"/>
  <c r="W30" i="31"/>
  <c r="O30" i="31"/>
  <c r="DV29" i="31"/>
  <c r="DN29" i="31"/>
  <c r="DF29" i="31"/>
  <c r="CX29" i="31"/>
  <c r="CP29" i="31"/>
  <c r="CH29" i="31"/>
  <c r="BR29" i="31"/>
  <c r="BJ29" i="31"/>
  <c r="BB29" i="31"/>
  <c r="AT29" i="31"/>
  <c r="AL29" i="31"/>
  <c r="AD29" i="31"/>
  <c r="V29" i="31"/>
  <c r="N29" i="31"/>
  <c r="DU28" i="31"/>
  <c r="DM28" i="31"/>
  <c r="DE28" i="31"/>
  <c r="CW28" i="31"/>
  <c r="CO28" i="31"/>
  <c r="CG28" i="31"/>
  <c r="BY28" i="31"/>
  <c r="BQ28" i="31"/>
  <c r="BI28" i="31"/>
  <c r="BA28" i="31"/>
  <c r="AS28" i="31"/>
  <c r="AK28" i="31"/>
  <c r="AC28" i="31"/>
  <c r="U28" i="31"/>
  <c r="M28" i="31"/>
  <c r="DT27" i="31"/>
  <c r="DL27" i="31"/>
  <c r="DD27" i="31"/>
  <c r="CV27" i="31"/>
  <c r="CN27" i="31"/>
  <c r="CF27" i="31"/>
  <c r="BX27" i="31"/>
  <c r="BP27" i="31"/>
  <c r="BH27" i="31"/>
  <c r="AZ27" i="31"/>
  <c r="AR27" i="31"/>
  <c r="AJ27" i="31"/>
  <c r="AB27" i="31"/>
  <c r="T27" i="31"/>
  <c r="L27" i="31"/>
  <c r="DS26" i="31"/>
  <c r="DK26" i="31"/>
  <c r="DC26" i="31"/>
  <c r="CU26" i="31"/>
  <c r="CM26" i="31"/>
  <c r="CE26" i="31"/>
  <c r="BW26" i="31"/>
  <c r="BO26" i="31"/>
  <c r="BG26" i="31"/>
  <c r="AY26" i="31"/>
  <c r="AQ26" i="31"/>
  <c r="AI26" i="31"/>
  <c r="AA26" i="31"/>
  <c r="S26" i="31"/>
  <c r="K26" i="31"/>
  <c r="DR25" i="31"/>
  <c r="DJ25" i="31"/>
  <c r="DB25" i="31"/>
  <c r="CL25" i="31"/>
  <c r="CD25" i="31"/>
  <c r="BN25" i="31"/>
  <c r="BF25" i="31"/>
  <c r="AX25" i="31"/>
  <c r="AP25" i="31"/>
  <c r="AH25" i="31"/>
  <c r="Z25" i="31"/>
  <c r="R25" i="31"/>
  <c r="J25" i="31"/>
  <c r="DI24" i="31"/>
  <c r="DA24" i="31"/>
  <c r="DA60" i="30" s="1"/>
  <c r="CS24" i="31"/>
  <c r="CK24" i="31"/>
  <c r="CC24" i="31"/>
  <c r="BU24" i="31"/>
  <c r="BV60" i="30" s="1"/>
  <c r="BM24" i="31"/>
  <c r="AW24" i="31"/>
  <c r="AO24" i="31"/>
  <c r="AG24" i="31"/>
  <c r="Y24" i="31"/>
  <c r="Q24" i="31"/>
  <c r="I24" i="31"/>
  <c r="DP23" i="31"/>
  <c r="DH23" i="31"/>
  <c r="CZ23" i="31"/>
  <c r="CR23" i="31"/>
  <c r="CJ23" i="31"/>
  <c r="CB23" i="31"/>
  <c r="BT23" i="31"/>
  <c r="BD23" i="31"/>
  <c r="BE59" i="30" s="1"/>
  <c r="AV23" i="31"/>
  <c r="AW59" i="30" s="1"/>
  <c r="AN23" i="31"/>
  <c r="AO59" i="30" s="1"/>
  <c r="AF23" i="31"/>
  <c r="X23" i="31"/>
  <c r="P23" i="31"/>
  <c r="DW22" i="31"/>
  <c r="DO22" i="31"/>
  <c r="DG22" i="31"/>
  <c r="CY22" i="31"/>
  <c r="CZ58" i="30" s="1"/>
  <c r="CQ22" i="31"/>
  <c r="CR58" i="30" s="1"/>
  <c r="CI22" i="31"/>
  <c r="CA22" i="31"/>
  <c r="BS22" i="31"/>
  <c r="BT58" i="30" s="1"/>
  <c r="BK22" i="31"/>
  <c r="BC22" i="31"/>
  <c r="BD58" i="30" s="1"/>
  <c r="AU22" i="31"/>
  <c r="AM22" i="31"/>
  <c r="AN58" i="30" s="1"/>
  <c r="AE22" i="31"/>
  <c r="W22" i="31"/>
  <c r="O22" i="31"/>
  <c r="DV21" i="31"/>
  <c r="DW57" i="30" s="1"/>
  <c r="DN21" i="31"/>
  <c r="DO57" i="30" s="1"/>
  <c r="DF21" i="31"/>
  <c r="CX21" i="31"/>
  <c r="CP21" i="31"/>
  <c r="CQ57" i="30" s="1"/>
  <c r="CH21" i="31"/>
  <c r="BZ21" i="31"/>
  <c r="BR21" i="31"/>
  <c r="BR57" i="30" s="1"/>
  <c r="BJ21" i="31"/>
  <c r="BB21" i="31"/>
  <c r="BH17" i="31"/>
  <c r="CM25" i="31"/>
  <c r="CN18" i="31"/>
  <c r="DV35" i="31"/>
  <c r="CH35" i="31"/>
  <c r="AT35" i="31"/>
  <c r="CW34" i="31"/>
  <c r="AK34" i="31"/>
  <c r="AR33" i="31"/>
  <c r="CU32" i="31"/>
  <c r="CT31" i="31"/>
  <c r="AX31" i="31"/>
  <c r="DI30" i="31"/>
  <c r="H6" i="31"/>
  <c r="H42" i="30" s="1"/>
  <c r="H36" i="30"/>
  <c r="DM35" i="31"/>
  <c r="DM71" i="30" s="1"/>
  <c r="BQ35" i="31"/>
  <c r="U35" i="31"/>
  <c r="U71" i="30" s="1"/>
  <c r="CF34" i="31"/>
  <c r="AR34" i="31"/>
  <c r="DS33" i="31"/>
  <c r="DS69" i="30" s="1"/>
  <c r="CE33" i="31"/>
  <c r="AQ33" i="31"/>
  <c r="DJ32" i="31"/>
  <c r="BN32" i="31"/>
  <c r="Z32" i="31"/>
  <c r="CS31" i="31"/>
  <c r="CS67" i="30" s="1"/>
  <c r="BM31" i="31"/>
  <c r="Q31" i="31"/>
  <c r="Q67" i="30" s="1"/>
  <c r="CJ30" i="31"/>
  <c r="AF30" i="31"/>
  <c r="AF66" i="30" s="1"/>
  <c r="CY29" i="31"/>
  <c r="CY65" i="30" s="1"/>
  <c r="BC29" i="31"/>
  <c r="O29" i="31"/>
  <c r="BZ28" i="31"/>
  <c r="AD28" i="31"/>
  <c r="DE27" i="31"/>
  <c r="DE63" i="30" s="1"/>
  <c r="BQ27" i="31"/>
  <c r="AK27" i="31"/>
  <c r="DD26" i="31"/>
  <c r="DE62" i="30" s="1"/>
  <c r="L26" i="31"/>
  <c r="CU25" i="31"/>
  <c r="CE25" i="31"/>
  <c r="CE61" i="30" s="1"/>
  <c r="CD24" i="31"/>
  <c r="H18" i="31"/>
  <c r="H54" i="30" s="1"/>
  <c r="DK35" i="31"/>
  <c r="CM35" i="31"/>
  <c r="BO35" i="31"/>
  <c r="AQ35" i="31"/>
  <c r="K35" i="31"/>
  <c r="DB34" i="31"/>
  <c r="CD34" i="31"/>
  <c r="AX34" i="31"/>
  <c r="Z34" i="31"/>
  <c r="J34" i="31"/>
  <c r="DA33" i="31"/>
  <c r="AW33" i="31"/>
  <c r="Y33" i="31"/>
  <c r="CB32" i="31"/>
  <c r="BL32" i="31"/>
  <c r="AV32" i="31"/>
  <c r="AF32" i="31"/>
  <c r="AG68" i="30" s="1"/>
  <c r="P32" i="31"/>
  <c r="DW31" i="31"/>
  <c r="DO31" i="31"/>
  <c r="CY31" i="31"/>
  <c r="CQ31" i="31"/>
  <c r="CA31" i="31"/>
  <c r="BS31" i="31"/>
  <c r="BK31" i="31"/>
  <c r="BC31" i="31"/>
  <c r="AU31" i="31"/>
  <c r="AM31" i="31"/>
  <c r="AE31" i="31"/>
  <c r="W31" i="31"/>
  <c r="O31" i="31"/>
  <c r="DV30" i="31"/>
  <c r="DN30" i="31"/>
  <c r="DF30" i="31"/>
  <c r="CX30" i="31"/>
  <c r="CP30" i="31"/>
  <c r="CH30" i="31"/>
  <c r="BZ30" i="31"/>
  <c r="BJ30" i="31"/>
  <c r="BB30" i="31"/>
  <c r="AT30" i="31"/>
  <c r="AL30" i="31"/>
  <c r="AD30" i="31"/>
  <c r="V30" i="31"/>
  <c r="N30" i="31"/>
  <c r="DU29" i="31"/>
  <c r="DM29" i="31"/>
  <c r="DE29" i="31"/>
  <c r="CW29" i="31"/>
  <c r="CO29" i="31"/>
  <c r="CG29" i="31"/>
  <c r="BY29" i="31"/>
  <c r="BQ29" i="31"/>
  <c r="BI29" i="31"/>
  <c r="BA29" i="31"/>
  <c r="AS29" i="31"/>
  <c r="AK29" i="31"/>
  <c r="AC29" i="31"/>
  <c r="U29" i="31"/>
  <c r="M29" i="31"/>
  <c r="DT28" i="31"/>
  <c r="DL28" i="31"/>
  <c r="DD28" i="31"/>
  <c r="CV28" i="31"/>
  <c r="CN28" i="31"/>
  <c r="CF28" i="31"/>
  <c r="BX28" i="31"/>
  <c r="BP28" i="31"/>
  <c r="BH28" i="31"/>
  <c r="AZ28" i="31"/>
  <c r="AR28" i="31"/>
  <c r="AJ28" i="31"/>
  <c r="AB28" i="31"/>
  <c r="T28" i="31"/>
  <c r="L28" i="31"/>
  <c r="DS27" i="31"/>
  <c r="DK27" i="31"/>
  <c r="DC27" i="31"/>
  <c r="CU27" i="31"/>
  <c r="CM27" i="31"/>
  <c r="CE27" i="31"/>
  <c r="BW27" i="31"/>
  <c r="BO27" i="31"/>
  <c r="BG27" i="31"/>
  <c r="AY27" i="31"/>
  <c r="AQ27" i="31"/>
  <c r="AA27" i="31"/>
  <c r="S27" i="31"/>
  <c r="K27" i="31"/>
  <c r="DR26" i="31"/>
  <c r="DJ26" i="31"/>
  <c r="DJ62" i="30" s="1"/>
  <c r="CT26" i="31"/>
  <c r="CL26" i="31"/>
  <c r="CD26" i="31"/>
  <c r="BV26" i="31"/>
  <c r="BN26" i="31"/>
  <c r="BF26" i="31"/>
  <c r="AX26" i="31"/>
  <c r="AP26" i="31"/>
  <c r="AH26" i="31"/>
  <c r="Z26" i="31"/>
  <c r="R26" i="31"/>
  <c r="J26" i="31"/>
  <c r="DQ25" i="31"/>
  <c r="DI25" i="31"/>
  <c r="DA25" i="31"/>
  <c r="CS25" i="31"/>
  <c r="CK25" i="31"/>
  <c r="CC25" i="31"/>
  <c r="CD61" i="30" s="1"/>
  <c r="BU25" i="31"/>
  <c r="BE25" i="31"/>
  <c r="AW25" i="31"/>
  <c r="AG25" i="31"/>
  <c r="Y25" i="31"/>
  <c r="Q25" i="31"/>
  <c r="I25" i="31"/>
  <c r="DP24" i="31"/>
  <c r="DH24" i="31"/>
  <c r="CR24" i="31"/>
  <c r="CJ24" i="31"/>
  <c r="CB24" i="31"/>
  <c r="BT24" i="31"/>
  <c r="BL24" i="31"/>
  <c r="BD24" i="31"/>
  <c r="AV24" i="31"/>
  <c r="AV60" i="30" s="1"/>
  <c r="AN24" i="31"/>
  <c r="AF24" i="31"/>
  <c r="X24" i="31"/>
  <c r="P24" i="31"/>
  <c r="DW23" i="31"/>
  <c r="DO23" i="31"/>
  <c r="DG23" i="31"/>
  <c r="CY23" i="31"/>
  <c r="CQ23" i="31"/>
  <c r="CI23" i="31"/>
  <c r="CA23" i="31"/>
  <c r="BS23" i="31"/>
  <c r="BK23" i="31"/>
  <c r="BC23" i="31"/>
  <c r="AU23" i="31"/>
  <c r="AM23" i="31"/>
  <c r="AE23" i="31"/>
  <c r="W23" i="31"/>
  <c r="O23" i="31"/>
  <c r="DV22" i="31"/>
  <c r="DN22" i="31"/>
  <c r="DF22" i="31"/>
  <c r="CX22" i="31"/>
  <c r="CP22" i="31"/>
  <c r="CH22" i="31"/>
  <c r="BZ22" i="31"/>
  <c r="BR22" i="31"/>
  <c r="BJ22" i="31"/>
  <c r="BR36" i="30"/>
  <c r="K17" i="31"/>
  <c r="CF33" i="31"/>
  <c r="H21" i="31"/>
  <c r="H57" i="30" s="1"/>
  <c r="CP35" i="31"/>
  <c r="AD35" i="31"/>
  <c r="CG34" i="31"/>
  <c r="U34" i="31"/>
  <c r="CN33" i="31"/>
  <c r="AB33" i="31"/>
  <c r="CM32" i="31"/>
  <c r="BG32" i="31"/>
  <c r="DR31" i="31"/>
  <c r="BF31" i="31"/>
  <c r="CC30" i="31"/>
  <c r="H28" i="31"/>
  <c r="H64" i="30" s="1"/>
  <c r="CG35" i="31"/>
  <c r="CG71" i="30" s="1"/>
  <c r="AK35" i="31"/>
  <c r="DL34" i="31"/>
  <c r="BP34" i="31"/>
  <c r="AB34" i="31"/>
  <c r="CU33" i="31"/>
  <c r="AY33" i="31"/>
  <c r="AY69" i="30" s="1"/>
  <c r="DR32" i="31"/>
  <c r="BF32" i="31"/>
  <c r="J32" i="31"/>
  <c r="CK31" i="31"/>
  <c r="CK67" i="30" s="1"/>
  <c r="AO31" i="31"/>
  <c r="AO67" i="30" s="1"/>
  <c r="CZ30" i="31"/>
  <c r="BD30" i="31"/>
  <c r="DW29" i="31"/>
  <c r="DW65" i="30" s="1"/>
  <c r="CA29" i="31"/>
  <c r="AE29" i="31"/>
  <c r="CP28" i="31"/>
  <c r="AL28" i="31"/>
  <c r="CW27" i="31"/>
  <c r="CW63" i="30" s="1"/>
  <c r="BI27" i="31"/>
  <c r="M27" i="31"/>
  <c r="CN26" i="31"/>
  <c r="CN62" i="30" s="1"/>
  <c r="AR26" i="31"/>
  <c r="T26" i="31"/>
  <c r="DC25" i="31"/>
  <c r="BW25" i="31"/>
  <c r="BN24" i="31"/>
  <c r="BN60" i="30" s="1"/>
  <c r="H26" i="31"/>
  <c r="H62" i="30" s="1"/>
  <c r="DS35" i="31"/>
  <c r="CU35" i="31"/>
  <c r="BW35" i="31"/>
  <c r="AY35" i="31"/>
  <c r="AA35" i="31"/>
  <c r="DR34" i="31"/>
  <c r="CL34" i="31"/>
  <c r="BN34" i="31"/>
  <c r="AH34" i="31"/>
  <c r="CK33" i="31"/>
  <c r="BM33" i="31"/>
  <c r="BN69" i="30" s="1"/>
  <c r="AO33" i="31"/>
  <c r="I33" i="31"/>
  <c r="DH32" i="31"/>
  <c r="CJ32" i="31"/>
  <c r="BD32" i="31"/>
  <c r="BD68" i="30" s="1"/>
  <c r="DG31" i="31"/>
  <c r="DJ35" i="31"/>
  <c r="CT35" i="31"/>
  <c r="BV35" i="31"/>
  <c r="BF35" i="31"/>
  <c r="AH35" i="31"/>
  <c r="R35" i="31"/>
  <c r="DI34" i="31"/>
  <c r="CK34" i="31"/>
  <c r="BU34" i="31"/>
  <c r="AW34" i="31"/>
  <c r="Y34" i="31"/>
  <c r="I34" i="31"/>
  <c r="DH33" i="31"/>
  <c r="CR33" i="31"/>
  <c r="BT33" i="31"/>
  <c r="BD33" i="31"/>
  <c r="AN33" i="31"/>
  <c r="AN69" i="30" s="1"/>
  <c r="DO32" i="31"/>
  <c r="CY32" i="31"/>
  <c r="CA32" i="31"/>
  <c r="AM32" i="31"/>
  <c r="O32" i="31"/>
  <c r="DN31" i="31"/>
  <c r="CP31" i="31"/>
  <c r="BZ31" i="31"/>
  <c r="BJ31" i="31"/>
  <c r="AT31" i="31"/>
  <c r="AD31" i="31"/>
  <c r="N31" i="31"/>
  <c r="DE30" i="31"/>
  <c r="CG30" i="31"/>
  <c r="BQ30" i="31"/>
  <c r="BR66" i="30" s="1"/>
  <c r="BA30" i="31"/>
  <c r="AC30" i="31"/>
  <c r="DT29" i="31"/>
  <c r="DD29" i="31"/>
  <c r="CF29" i="31"/>
  <c r="BP29" i="31"/>
  <c r="BQ65" i="30" s="1"/>
  <c r="AR29" i="31"/>
  <c r="AB29" i="31"/>
  <c r="L29" i="31"/>
  <c r="DC28" i="31"/>
  <c r="CM28" i="31"/>
  <c r="BO28" i="31"/>
  <c r="BP64" i="30" s="1"/>
  <c r="AQ28" i="31"/>
  <c r="S28" i="31"/>
  <c r="DR27" i="31"/>
  <c r="CT27" i="31"/>
  <c r="CU63" i="30" s="1"/>
  <c r="CD27" i="31"/>
  <c r="BF27" i="31"/>
  <c r="AH27" i="31"/>
  <c r="R27" i="31"/>
  <c r="DQ26" i="31"/>
  <c r="DA26" i="31"/>
  <c r="CK26" i="31"/>
  <c r="BM26" i="31"/>
  <c r="AW26" i="31"/>
  <c r="Y26" i="31"/>
  <c r="I26" i="31"/>
  <c r="DH25" i="31"/>
  <c r="CR25" i="31"/>
  <c r="BT25" i="31"/>
  <c r="AN25" i="31"/>
  <c r="P25" i="31"/>
  <c r="CQ24" i="31"/>
  <c r="BS24" i="31"/>
  <c r="AE24" i="31"/>
  <c r="O24" i="31"/>
  <c r="O60" i="30" s="1"/>
  <c r="DV23" i="31"/>
  <c r="DN23" i="31"/>
  <c r="CX23" i="31"/>
  <c r="CP23" i="31"/>
  <c r="CH23" i="31"/>
  <c r="BZ23" i="31"/>
  <c r="BR23" i="31"/>
  <c r="BB23" i="31"/>
  <c r="AT23" i="31"/>
  <c r="AL23" i="31"/>
  <c r="AD23" i="31"/>
  <c r="V23" i="31"/>
  <c r="N23" i="31"/>
  <c r="DU22" i="31"/>
  <c r="DM22" i="31"/>
  <c r="DE22" i="31"/>
  <c r="CW22" i="31"/>
  <c r="CO22" i="31"/>
  <c r="CG22" i="31"/>
  <c r="BY22" i="31"/>
  <c r="BQ22" i="31"/>
  <c r="BI22" i="31"/>
  <c r="BA22" i="31"/>
  <c r="AS22" i="31"/>
  <c r="AK22" i="31"/>
  <c r="AC22" i="31"/>
  <c r="U22" i="31"/>
  <c r="M22" i="31"/>
  <c r="DT21" i="31"/>
  <c r="DL21" i="31"/>
  <c r="DD21" i="31"/>
  <c r="CV21" i="31"/>
  <c r="CN21" i="31"/>
  <c r="CF21" i="31"/>
  <c r="BX21" i="31"/>
  <c r="BP21" i="31"/>
  <c r="BP57" i="30" s="1"/>
  <c r="BH21" i="31"/>
  <c r="AZ21" i="31"/>
  <c r="AR21" i="31"/>
  <c r="AJ21" i="31"/>
  <c r="AB21" i="31"/>
  <c r="T21" i="31"/>
  <c r="U57" i="30" s="1"/>
  <c r="L21" i="31"/>
  <c r="DS20" i="31"/>
  <c r="DK20" i="31"/>
  <c r="DC20" i="31"/>
  <c r="CU20" i="31"/>
  <c r="CM20" i="31"/>
  <c r="CE20" i="31"/>
  <c r="BW20" i="31"/>
  <c r="BO20" i="31"/>
  <c r="BG20" i="31"/>
  <c r="AY20" i="31"/>
  <c r="AQ20" i="31"/>
  <c r="AQ56" i="30" s="1"/>
  <c r="AI20" i="31"/>
  <c r="AA20" i="31"/>
  <c r="S20" i="31"/>
  <c r="K20" i="31"/>
  <c r="DR19" i="31"/>
  <c r="DJ19" i="31"/>
  <c r="DB19" i="31"/>
  <c r="CT19" i="31"/>
  <c r="CL19" i="31"/>
  <c r="CD19" i="31"/>
  <c r="BV19" i="31"/>
  <c r="BN19" i="31"/>
  <c r="BF19" i="31"/>
  <c r="AX19" i="31"/>
  <c r="AX55" i="30" s="1"/>
  <c r="AH19" i="31"/>
  <c r="Z19" i="31"/>
  <c r="R19" i="31"/>
  <c r="DQ18" i="31"/>
  <c r="DI18" i="31"/>
  <c r="DA18" i="31"/>
  <c r="CS18" i="31"/>
  <c r="CC18" i="31"/>
  <c r="BU18" i="31"/>
  <c r="BU54" i="30" s="1"/>
  <c r="BM18" i="31"/>
  <c r="BM54" i="30" s="1"/>
  <c r="BE18" i="31"/>
  <c r="AW18" i="31"/>
  <c r="AO18" i="31"/>
  <c r="AO54" i="30" s="1"/>
  <c r="AG18" i="31"/>
  <c r="Y18" i="31"/>
  <c r="Q18" i="31"/>
  <c r="Q54" i="30" s="1"/>
  <c r="I18" i="31"/>
  <c r="DP17" i="31"/>
  <c r="DP53" i="30" s="1"/>
  <c r="DH17" i="31"/>
  <c r="DH53" i="30" s="1"/>
  <c r="CZ17" i="31"/>
  <c r="CR17" i="31"/>
  <c r="CR53" i="30" s="1"/>
  <c r="CJ17" i="31"/>
  <c r="BT17" i="31"/>
  <c r="BT53" i="30" s="1"/>
  <c r="BL17" i="31"/>
  <c r="BD17" i="31"/>
  <c r="AV17" i="31"/>
  <c r="AW53" i="30" s="1"/>
  <c r="AN17" i="31"/>
  <c r="AN53" i="30" s="1"/>
  <c r="AF17" i="31"/>
  <c r="AF53" i="30" s="1"/>
  <c r="X17" i="31"/>
  <c r="X53" i="30" s="1"/>
  <c r="DW16" i="31"/>
  <c r="DO16" i="31"/>
  <c r="DO52" i="30" s="1"/>
  <c r="DG16" i="31"/>
  <c r="DG52" i="30" s="1"/>
  <c r="CY16" i="31"/>
  <c r="CY52" i="30" s="1"/>
  <c r="CQ16" i="31"/>
  <c r="CR52" i="30" s="1"/>
  <c r="CI16" i="31"/>
  <c r="CA16" i="31"/>
  <c r="CA52" i="30" s="1"/>
  <c r="BS16" i="31"/>
  <c r="BK16" i="31"/>
  <c r="AU16" i="31"/>
  <c r="AU52" i="30" s="1"/>
  <c r="AM16" i="31"/>
  <c r="AM52" i="30" s="1"/>
  <c r="AE16" i="31"/>
  <c r="W16" i="31"/>
  <c r="W52" i="30" s="1"/>
  <c r="O16" i="31"/>
  <c r="O52" i="30" s="1"/>
  <c r="DV15" i="31"/>
  <c r="DN15" i="31"/>
  <c r="DF15" i="31"/>
  <c r="CX15" i="31"/>
  <c r="CP15" i="31"/>
  <c r="CH15" i="31"/>
  <c r="BZ15" i="31"/>
  <c r="BR15" i="31"/>
  <c r="BJ15" i="31"/>
  <c r="BB15" i="31"/>
  <c r="AT15" i="31"/>
  <c r="BZ36" i="30"/>
  <c r="N36" i="30"/>
  <c r="DU36" i="30"/>
  <c r="DM36" i="30"/>
  <c r="AC36" i="30"/>
  <c r="U36" i="30"/>
  <c r="H17" i="31"/>
  <c r="H53" i="30" s="1"/>
  <c r="CT25" i="31"/>
  <c r="J19" i="31"/>
  <c r="DN35" i="31"/>
  <c r="BB35" i="31"/>
  <c r="DM34" i="31"/>
  <c r="M34" i="31"/>
  <c r="M70" i="30" s="1"/>
  <c r="BX33" i="31"/>
  <c r="BX69" i="30" s="1"/>
  <c r="AJ33" i="31"/>
  <c r="DC32" i="31"/>
  <c r="DC68" i="30" s="1"/>
  <c r="BO32" i="31"/>
  <c r="AA32" i="31"/>
  <c r="DJ31" i="31"/>
  <c r="BN31" i="31"/>
  <c r="BN67" i="30" s="1"/>
  <c r="DA30" i="31"/>
  <c r="H20" i="31"/>
  <c r="H56" i="30" s="1"/>
  <c r="CO35" i="31"/>
  <c r="AS35" i="31"/>
  <c r="DT34" i="31"/>
  <c r="CN34" i="31"/>
  <c r="CN70" i="30" s="1"/>
  <c r="BH34" i="31"/>
  <c r="BH70" i="30" s="1"/>
  <c r="T34" i="31"/>
  <c r="CM33" i="31"/>
  <c r="BG33" i="31"/>
  <c r="BG69" i="30" s="1"/>
  <c r="K33" i="31"/>
  <c r="K69" i="30" s="1"/>
  <c r="AP32" i="31"/>
  <c r="DA31" i="31"/>
  <c r="BE31" i="31"/>
  <c r="Y31" i="31"/>
  <c r="CR30" i="31"/>
  <c r="BL30" i="31"/>
  <c r="X30" i="31"/>
  <c r="X66" i="30" s="1"/>
  <c r="CQ29" i="31"/>
  <c r="BK29" i="31"/>
  <c r="BK65" i="30" s="1"/>
  <c r="W29" i="31"/>
  <c r="CX28" i="31"/>
  <c r="N28" i="31"/>
  <c r="CG27" i="31"/>
  <c r="AS27" i="31"/>
  <c r="AS63" i="30" s="1"/>
  <c r="DL26" i="31"/>
  <c r="DL62" i="30" s="1"/>
  <c r="CF26" i="31"/>
  <c r="BP26" i="31"/>
  <c r="BQ62" i="30" s="1"/>
  <c r="AJ26" i="31"/>
  <c r="AJ62" i="30" s="1"/>
  <c r="DK25" i="31"/>
  <c r="CL24" i="31"/>
  <c r="H34" i="31"/>
  <c r="H70" i="30" s="1"/>
  <c r="H10" i="31"/>
  <c r="H46" i="30" s="1"/>
  <c r="DC35" i="31"/>
  <c r="CE35" i="31"/>
  <c r="BG35" i="31"/>
  <c r="AI35" i="31"/>
  <c r="S35" i="31"/>
  <c r="DJ34" i="31"/>
  <c r="CT34" i="31"/>
  <c r="BV34" i="31"/>
  <c r="BF34" i="31"/>
  <c r="AP34" i="31"/>
  <c r="R34" i="31"/>
  <c r="DQ33" i="31"/>
  <c r="CS33" i="31"/>
  <c r="CC33" i="31"/>
  <c r="BE33" i="31"/>
  <c r="BF69" i="30" s="1"/>
  <c r="AG33" i="31"/>
  <c r="Q33" i="31"/>
  <c r="DP32" i="31"/>
  <c r="CR32" i="31"/>
  <c r="BT32" i="31"/>
  <c r="X32" i="31"/>
  <c r="CI31" i="31"/>
  <c r="CJ67" i="30" s="1"/>
  <c r="H33" i="31"/>
  <c r="H69" i="30" s="1"/>
  <c r="H25" i="31"/>
  <c r="H9" i="31"/>
  <c r="H45" i="30" s="1"/>
  <c r="DR35" i="31"/>
  <c r="DS71" i="30" s="1"/>
  <c r="DB35" i="31"/>
  <c r="CL35" i="31"/>
  <c r="CD35" i="31"/>
  <c r="BN35" i="31"/>
  <c r="AX35" i="31"/>
  <c r="AP35" i="31"/>
  <c r="Z35" i="31"/>
  <c r="J35" i="31"/>
  <c r="DQ34" i="31"/>
  <c r="DA34" i="31"/>
  <c r="CS34" i="31"/>
  <c r="CC34" i="31"/>
  <c r="BM34" i="31"/>
  <c r="BE34" i="31"/>
  <c r="AO34" i="31"/>
  <c r="AG34" i="31"/>
  <c r="Q34" i="31"/>
  <c r="R70" i="30" s="1"/>
  <c r="DP33" i="31"/>
  <c r="CZ33" i="31"/>
  <c r="CJ33" i="31"/>
  <c r="CB33" i="31"/>
  <c r="BL33" i="31"/>
  <c r="AV33" i="31"/>
  <c r="AF33" i="31"/>
  <c r="X33" i="31"/>
  <c r="DW32" i="31"/>
  <c r="CQ32" i="31"/>
  <c r="CI32" i="31"/>
  <c r="BS32" i="31"/>
  <c r="BS68" i="30" s="1"/>
  <c r="BK32" i="31"/>
  <c r="AU32" i="31"/>
  <c r="AE32" i="31"/>
  <c r="W32" i="31"/>
  <c r="DV31" i="31"/>
  <c r="DF31" i="31"/>
  <c r="CX31" i="31"/>
  <c r="CH31" i="31"/>
  <c r="BR31" i="31"/>
  <c r="BB31" i="31"/>
  <c r="V31" i="31"/>
  <c r="DU30" i="31"/>
  <c r="DM30" i="31"/>
  <c r="CW30" i="31"/>
  <c r="CO30" i="31"/>
  <c r="BY30" i="31"/>
  <c r="BI30" i="31"/>
  <c r="AS30" i="31"/>
  <c r="AK30" i="31"/>
  <c r="U30" i="31"/>
  <c r="M30" i="31"/>
  <c r="DL29" i="31"/>
  <c r="CV29" i="31"/>
  <c r="CN29" i="31"/>
  <c r="BX29" i="31"/>
  <c r="BH29" i="31"/>
  <c r="AZ29" i="31"/>
  <c r="AJ29" i="31"/>
  <c r="T29" i="31"/>
  <c r="DS28" i="31"/>
  <c r="DK28" i="31"/>
  <c r="CU28" i="31"/>
  <c r="CE28" i="31"/>
  <c r="BW28" i="31"/>
  <c r="BG28" i="31"/>
  <c r="AY28" i="31"/>
  <c r="AI28" i="31"/>
  <c r="AA28" i="31"/>
  <c r="K28" i="31"/>
  <c r="DJ27" i="31"/>
  <c r="DB27" i="31"/>
  <c r="CL27" i="31"/>
  <c r="BV27" i="31"/>
  <c r="BN27" i="31"/>
  <c r="AX27" i="31"/>
  <c r="AP27" i="31"/>
  <c r="Z27" i="31"/>
  <c r="J27" i="31"/>
  <c r="CS26" i="31"/>
  <c r="CT62" i="30" s="1"/>
  <c r="CC26" i="31"/>
  <c r="BU26" i="31"/>
  <c r="BV62" i="30" s="1"/>
  <c r="BE26" i="31"/>
  <c r="AO26" i="31"/>
  <c r="AG26" i="31"/>
  <c r="Q26" i="31"/>
  <c r="CZ25" i="31"/>
  <c r="CJ25" i="31"/>
  <c r="CB25" i="31"/>
  <c r="BL25" i="31"/>
  <c r="AV25" i="31"/>
  <c r="AF25" i="31"/>
  <c r="X25" i="31"/>
  <c r="DW24" i="31"/>
  <c r="DO24" i="31"/>
  <c r="CY24" i="31"/>
  <c r="CZ60" i="30" s="1"/>
  <c r="CI24" i="31"/>
  <c r="CI60" i="30" s="1"/>
  <c r="CA24" i="31"/>
  <c r="BK24" i="31"/>
  <c r="BC24" i="31"/>
  <c r="AM24" i="31"/>
  <c r="W24" i="31"/>
  <c r="BJ23" i="31"/>
  <c r="H32" i="31"/>
  <c r="H68" i="30" s="1"/>
  <c r="H24" i="31"/>
  <c r="H60" i="30" s="1"/>
  <c r="H16" i="31"/>
  <c r="H52" i="30" s="1"/>
  <c r="H44" i="30"/>
  <c r="DQ35" i="31"/>
  <c r="DI35" i="31"/>
  <c r="DA35" i="31"/>
  <c r="CS35" i="31"/>
  <c r="CK35" i="31"/>
  <c r="CC35" i="31"/>
  <c r="BU35" i="31"/>
  <c r="BM35" i="31"/>
  <c r="BE35" i="31"/>
  <c r="AW35" i="31"/>
  <c r="AO35" i="31"/>
  <c r="AG35" i="31"/>
  <c r="Y35" i="31"/>
  <c r="Q35" i="31"/>
  <c r="I35" i="31"/>
  <c r="I71" i="30" s="1"/>
  <c r="DP34" i="31"/>
  <c r="DH34" i="31"/>
  <c r="CZ34" i="31"/>
  <c r="CR34" i="31"/>
  <c r="CJ34" i="31"/>
  <c r="CB34" i="31"/>
  <c r="BT34" i="31"/>
  <c r="BL34" i="31"/>
  <c r="BD34" i="31"/>
  <c r="AV34" i="31"/>
  <c r="AN34" i="31"/>
  <c r="X34" i="31"/>
  <c r="P34" i="31"/>
  <c r="DO33" i="31"/>
  <c r="DG33" i="31"/>
  <c r="CY33" i="31"/>
  <c r="CQ33" i="31"/>
  <c r="CI33" i="31"/>
  <c r="CA33" i="31"/>
  <c r="BS33" i="31"/>
  <c r="BK33" i="31"/>
  <c r="BC33" i="31"/>
  <c r="AU33" i="31"/>
  <c r="AE33" i="31"/>
  <c r="W33" i="31"/>
  <c r="O33" i="31"/>
  <c r="O69" i="30" s="1"/>
  <c r="DV32" i="31"/>
  <c r="DV68" i="30" s="1"/>
  <c r="DN32" i="31"/>
  <c r="DF32" i="31"/>
  <c r="CX32" i="31"/>
  <c r="CP32" i="31"/>
  <c r="CH32" i="31"/>
  <c r="BZ32" i="31"/>
  <c r="BJ32" i="31"/>
  <c r="BJ68" i="30" s="1"/>
  <c r="BB32" i="31"/>
  <c r="BC68" i="30" s="1"/>
  <c r="AT32" i="31"/>
  <c r="AL32" i="31"/>
  <c r="AD32" i="31"/>
  <c r="V32" i="31"/>
  <c r="N32" i="31"/>
  <c r="DU31" i="31"/>
  <c r="DM31" i="31"/>
  <c r="DE31" i="31"/>
  <c r="CW31" i="31"/>
  <c r="CO31" i="31"/>
  <c r="CP67" i="30" s="1"/>
  <c r="CG31" i="31"/>
  <c r="BY31" i="31"/>
  <c r="BZ67" i="30" s="1"/>
  <c r="BQ31" i="31"/>
  <c r="BI31" i="31"/>
  <c r="BA31" i="31"/>
  <c r="AS31" i="31"/>
  <c r="AK31" i="31"/>
  <c r="AL67" i="30" s="1"/>
  <c r="AC31" i="31"/>
  <c r="U31" i="31"/>
  <c r="M31" i="31"/>
  <c r="DT30" i="31"/>
  <c r="DL30" i="31"/>
  <c r="DD30" i="31"/>
  <c r="CV30" i="31"/>
  <c r="CN30" i="31"/>
  <c r="CF30" i="31"/>
  <c r="BX30" i="31"/>
  <c r="BP30" i="31"/>
  <c r="BQ66" i="30" s="1"/>
  <c r="BH30" i="31"/>
  <c r="AZ30" i="31"/>
  <c r="BA66" i="30" s="1"/>
  <c r="AR30" i="31"/>
  <c r="AJ30" i="31"/>
  <c r="AB30" i="31"/>
  <c r="T30" i="31"/>
  <c r="L30" i="31"/>
  <c r="DS29" i="31"/>
  <c r="DC29" i="31"/>
  <c r="CU29" i="31"/>
  <c r="CM29" i="31"/>
  <c r="CE29" i="31"/>
  <c r="BW29" i="31"/>
  <c r="BO29" i="31"/>
  <c r="BG29" i="31"/>
  <c r="AY29" i="31"/>
  <c r="AQ29" i="31"/>
  <c r="AI29" i="31"/>
  <c r="AA29" i="31"/>
  <c r="S29" i="31"/>
  <c r="K29" i="31"/>
  <c r="DR28" i="31"/>
  <c r="DJ28" i="31"/>
  <c r="DB28" i="31"/>
  <c r="CT28" i="31"/>
  <c r="CL28" i="31"/>
  <c r="CM64" i="30" s="1"/>
  <c r="CD28" i="31"/>
  <c r="BV28" i="31"/>
  <c r="BN28" i="31"/>
  <c r="BF28" i="31"/>
  <c r="AX28" i="31"/>
  <c r="AP28" i="31"/>
  <c r="AH28" i="31"/>
  <c r="Z28" i="31"/>
  <c r="R28" i="31"/>
  <c r="J28" i="31"/>
  <c r="DQ27" i="31"/>
  <c r="DI27" i="31"/>
  <c r="DA27" i="31"/>
  <c r="CS27" i="31"/>
  <c r="CK27" i="31"/>
  <c r="BU27" i="31"/>
  <c r="BM27" i="31"/>
  <c r="BE27" i="31"/>
  <c r="AW27" i="31"/>
  <c r="AO27" i="31"/>
  <c r="AG27" i="31"/>
  <c r="AH63" i="30" s="1"/>
  <c r="Y27" i="31"/>
  <c r="Q27" i="31"/>
  <c r="I27" i="31"/>
  <c r="I63" i="30" s="1"/>
  <c r="DP26" i="31"/>
  <c r="DH26" i="31"/>
  <c r="DI62" i="30" s="1"/>
  <c r="CZ26" i="31"/>
  <c r="CR26" i="31"/>
  <c r="CJ26" i="31"/>
  <c r="CB26" i="31"/>
  <c r="BT26" i="31"/>
  <c r="BL26" i="31"/>
  <c r="BM62" i="30" s="1"/>
  <c r="BD26" i="31"/>
  <c r="AV26" i="31"/>
  <c r="AW62" i="30" s="1"/>
  <c r="AN26" i="31"/>
  <c r="AF26" i="31"/>
  <c r="X26" i="31"/>
  <c r="DW25" i="31"/>
  <c r="DO25" i="31"/>
  <c r="DG25" i="31"/>
  <c r="CY25" i="31"/>
  <c r="CQ25" i="31"/>
  <c r="CI25" i="31"/>
  <c r="BS25" i="31"/>
  <c r="BK25" i="31"/>
  <c r="BK61" i="30" s="1"/>
  <c r="AU25" i="31"/>
  <c r="AM25" i="31"/>
  <c r="AE25" i="31"/>
  <c r="W25" i="31"/>
  <c r="O25" i="31"/>
  <c r="DV24" i="31"/>
  <c r="DN24" i="31"/>
  <c r="DF24" i="31"/>
  <c r="CX24" i="31"/>
  <c r="CP24" i="31"/>
  <c r="BZ24" i="31"/>
  <c r="BR24" i="31"/>
  <c r="BJ24" i="31"/>
  <c r="BB24" i="31"/>
  <c r="AT24" i="31"/>
  <c r="AL24" i="31"/>
  <c r="AD24" i="31"/>
  <c r="V24" i="31"/>
  <c r="DU23" i="31"/>
  <c r="DM23" i="31"/>
  <c r="DE23" i="31"/>
  <c r="CW23" i="31"/>
  <c r="CO23" i="31"/>
  <c r="CP59" i="30" s="1"/>
  <c r="CG23" i="31"/>
  <c r="CH59" i="30" s="1"/>
  <c r="BY23" i="31"/>
  <c r="BQ23" i="31"/>
  <c r="BI23" i="31"/>
  <c r="BA23" i="31"/>
  <c r="AS23" i="31"/>
  <c r="AK23" i="31"/>
  <c r="AC23" i="31"/>
  <c r="U23" i="31"/>
  <c r="M23" i="31"/>
  <c r="DT22" i="31"/>
  <c r="DL22" i="31"/>
  <c r="DD22" i="31"/>
  <c r="CV22" i="31"/>
  <c r="CN22" i="31"/>
  <c r="CF22" i="31"/>
  <c r="DD36" i="30"/>
  <c r="CV36" i="30"/>
  <c r="AR36" i="30"/>
  <c r="AJ36" i="30"/>
  <c r="AX24" i="31"/>
  <c r="AX60" i="30" s="1"/>
  <c r="DQ32" i="31"/>
  <c r="AO25" i="31"/>
  <c r="AO61" i="30" s="1"/>
  <c r="AA33" i="31"/>
  <c r="AQ34" i="31"/>
  <c r="AR70" i="30" s="1"/>
  <c r="AP19" i="31"/>
  <c r="CA21" i="31"/>
  <c r="CA57" i="30" s="1"/>
  <c r="BZ35" i="31"/>
  <c r="DU34" i="31"/>
  <c r="BQ34" i="31"/>
  <c r="CV33" i="31"/>
  <c r="AQ32" i="31"/>
  <c r="R31" i="31"/>
  <c r="DE35" i="31"/>
  <c r="BA35" i="31"/>
  <c r="DD34" i="31"/>
  <c r="AJ34" i="31"/>
  <c r="DC33" i="31"/>
  <c r="S33" i="31"/>
  <c r="CL32" i="31"/>
  <c r="R32" i="31"/>
  <c r="CC31" i="31"/>
  <c r="CC67" i="30" s="1"/>
  <c r="I31" i="31"/>
  <c r="BT30" i="31"/>
  <c r="BT66" i="30" s="1"/>
  <c r="P30" i="31"/>
  <c r="P66" i="30" s="1"/>
  <c r="BS29" i="31"/>
  <c r="BS65" i="30" s="1"/>
  <c r="DV28" i="31"/>
  <c r="DV64" i="30" s="1"/>
  <c r="BJ28" i="31"/>
  <c r="BJ64" i="30" s="1"/>
  <c r="DM27" i="31"/>
  <c r="DM63" i="30" s="1"/>
  <c r="AC27" i="31"/>
  <c r="AC63" i="30" s="1"/>
  <c r="AI25" i="31"/>
  <c r="H23" i="31"/>
  <c r="H59" i="30" s="1"/>
  <c r="H7" i="31"/>
  <c r="H43" i="30" s="1"/>
  <c r="DH35" i="31"/>
  <c r="CR35" i="31"/>
  <c r="CB35" i="31"/>
  <c r="BL35" i="31"/>
  <c r="AN35" i="31"/>
  <c r="AN71" i="30" s="1"/>
  <c r="X35" i="31"/>
  <c r="DW34" i="31"/>
  <c r="DG34" i="31"/>
  <c r="DH70" i="30" s="1"/>
  <c r="CQ34" i="31"/>
  <c r="CA34" i="31"/>
  <c r="BK34" i="31"/>
  <c r="AU34" i="31"/>
  <c r="AE34" i="31"/>
  <c r="O34" i="31"/>
  <c r="DN33" i="31"/>
  <c r="CX33" i="31"/>
  <c r="CH33" i="31"/>
  <c r="BJ33" i="31"/>
  <c r="AT33" i="31"/>
  <c r="AD33" i="31"/>
  <c r="DM32" i="31"/>
  <c r="CW32" i="31"/>
  <c r="CG32" i="31"/>
  <c r="CG68" i="30" s="1"/>
  <c r="BQ32" i="31"/>
  <c r="BR68" i="30" s="1"/>
  <c r="BA32" i="31"/>
  <c r="AK32" i="31"/>
  <c r="M32" i="31"/>
  <c r="DL31" i="31"/>
  <c r="CV31" i="31"/>
  <c r="CW67" i="30" s="1"/>
  <c r="CF31" i="31"/>
  <c r="BP31" i="31"/>
  <c r="AR31" i="31"/>
  <c r="AB31" i="31"/>
  <c r="AC67" i="30" s="1"/>
  <c r="L31" i="31"/>
  <c r="DK30" i="31"/>
  <c r="CU30" i="31"/>
  <c r="BW30" i="31"/>
  <c r="BG30" i="31"/>
  <c r="AQ30" i="31"/>
  <c r="AA30" i="31"/>
  <c r="K30" i="31"/>
  <c r="DB29" i="31"/>
  <c r="CL29" i="31"/>
  <c r="CD29" i="31"/>
  <c r="BV29" i="31"/>
  <c r="BN29" i="31"/>
  <c r="BF29" i="31"/>
  <c r="AP29" i="31"/>
  <c r="AH29" i="31"/>
  <c r="Z29" i="31"/>
  <c r="R29" i="31"/>
  <c r="J29" i="31"/>
  <c r="DQ28" i="31"/>
  <c r="DA28" i="31"/>
  <c r="CS28" i="31"/>
  <c r="CK28" i="31"/>
  <c r="CC28" i="31"/>
  <c r="BU28" i="31"/>
  <c r="BM28" i="31"/>
  <c r="BE28" i="31"/>
  <c r="AW28" i="31"/>
  <c r="AO28" i="31"/>
  <c r="AG28" i="31"/>
  <c r="Y28" i="31"/>
  <c r="Q28" i="31"/>
  <c r="I28" i="31"/>
  <c r="DP27" i="31"/>
  <c r="DH27" i="31"/>
  <c r="CZ27" i="31"/>
  <c r="CR27" i="31"/>
  <c r="CJ27" i="31"/>
  <c r="CB27" i="31"/>
  <c r="BT27" i="31"/>
  <c r="BL27" i="31"/>
  <c r="BD27" i="31"/>
  <c r="AV27" i="31"/>
  <c r="AN27" i="31"/>
  <c r="AF27" i="31"/>
  <c r="X27" i="31"/>
  <c r="P27" i="31"/>
  <c r="DW26" i="31"/>
  <c r="DO26" i="31"/>
  <c r="DG26" i="31"/>
  <c r="CY26" i="31"/>
  <c r="CQ26" i="31"/>
  <c r="CI26" i="31"/>
  <c r="CA26" i="31"/>
  <c r="BS26" i="31"/>
  <c r="BT62" i="30" s="1"/>
  <c r="BK26" i="31"/>
  <c r="BC26" i="31"/>
  <c r="AU26" i="31"/>
  <c r="AM26" i="31"/>
  <c r="AE26" i="31"/>
  <c r="W26" i="31"/>
  <c r="O26" i="31"/>
  <c r="P62" i="30" s="1"/>
  <c r="DV25" i="31"/>
  <c r="DN25" i="31"/>
  <c r="DF25" i="31"/>
  <c r="CX25" i="31"/>
  <c r="CX61" i="30" s="1"/>
  <c r="CP25" i="31"/>
  <c r="CH25" i="31"/>
  <c r="BZ25" i="31"/>
  <c r="BR25" i="31"/>
  <c r="BB25" i="31"/>
  <c r="BC61" i="30" s="1"/>
  <c r="AT25" i="31"/>
  <c r="AL25" i="31"/>
  <c r="AL61" i="30" s="1"/>
  <c r="AD25" i="31"/>
  <c r="V25" i="31"/>
  <c r="N25" i="31"/>
  <c r="DU24" i="31"/>
  <c r="DM24" i="31"/>
  <c r="DE24" i="31"/>
  <c r="CW24" i="31"/>
  <c r="CO24" i="31"/>
  <c r="CG24" i="31"/>
  <c r="CH60" i="30" s="1"/>
  <c r="BY24" i="31"/>
  <c r="BQ60" i="30"/>
  <c r="BI24" i="31"/>
  <c r="BA24" i="31"/>
  <c r="AS24" i="31"/>
  <c r="AK24" i="31"/>
  <c r="AC24" i="31"/>
  <c r="U24" i="31"/>
  <c r="M24" i="31"/>
  <c r="N60" i="30" s="1"/>
  <c r="DT23" i="31"/>
  <c r="DL23" i="31"/>
  <c r="DD23" i="31"/>
  <c r="CV23" i="31"/>
  <c r="CN23" i="31"/>
  <c r="CF23" i="31"/>
  <c r="BX23" i="31"/>
  <c r="BP23" i="31"/>
  <c r="BH23" i="31"/>
  <c r="AZ23" i="31"/>
  <c r="AR23" i="31"/>
  <c r="AJ23" i="31"/>
  <c r="AB23" i="31"/>
  <c r="T23" i="31"/>
  <c r="L23" i="31"/>
  <c r="DS22" i="31"/>
  <c r="DK22" i="31"/>
  <c r="DC22" i="31"/>
  <c r="CU22" i="31"/>
  <c r="CM22" i="31"/>
  <c r="CE22" i="31"/>
  <c r="BW22" i="31"/>
  <c r="BO22" i="31"/>
  <c r="BG22" i="31"/>
  <c r="AY22" i="31"/>
  <c r="AI22" i="31"/>
  <c r="AA22" i="31"/>
  <c r="S22" i="31"/>
  <c r="K22" i="31"/>
  <c r="DR21" i="31"/>
  <c r="DJ21" i="31"/>
  <c r="DB21" i="31"/>
  <c r="CT21" i="31"/>
  <c r="CL21" i="31"/>
  <c r="CD21" i="31"/>
  <c r="CD57" i="30" s="1"/>
  <c r="BV21" i="31"/>
  <c r="BN21" i="31"/>
  <c r="BO57" i="30" s="1"/>
  <c r="BF21" i="31"/>
  <c r="AX21" i="31"/>
  <c r="AP21" i="31"/>
  <c r="AH21" i="31"/>
  <c r="Z21" i="31"/>
  <c r="R21" i="31"/>
  <c r="J21" i="31"/>
  <c r="DQ20" i="31"/>
  <c r="DI20" i="31"/>
  <c r="DA20" i="31"/>
  <c r="CS20" i="31"/>
  <c r="CK20" i="31"/>
  <c r="CC20" i="31"/>
  <c r="BU56" i="30"/>
  <c r="BM20" i="31"/>
  <c r="BE20" i="31"/>
  <c r="AW20" i="31"/>
  <c r="AW56" i="30" s="1"/>
  <c r="AO20" i="31"/>
  <c r="AG20" i="31"/>
  <c r="Y20" i="31"/>
  <c r="Q20" i="31"/>
  <c r="I20" i="31"/>
  <c r="DP19" i="31"/>
  <c r="DH19" i="31"/>
  <c r="CZ19" i="31"/>
  <c r="CR19" i="31"/>
  <c r="CJ19" i="31"/>
  <c r="CB19" i="31"/>
  <c r="BT19" i="31"/>
  <c r="BL19" i="31"/>
  <c r="BD19" i="31"/>
  <c r="AV19" i="31"/>
  <c r="AV55" i="30" s="1"/>
  <c r="AN19" i="31"/>
  <c r="AF19" i="31"/>
  <c r="X19" i="31"/>
  <c r="P19" i="31"/>
  <c r="DW18" i="31"/>
  <c r="DO18" i="31"/>
  <c r="DG18" i="31"/>
  <c r="CY18" i="31"/>
  <c r="CQ54" i="30"/>
  <c r="CI18" i="31"/>
  <c r="CA18" i="31"/>
  <c r="CA54" i="30" s="1"/>
  <c r="BS18" i="31"/>
  <c r="BT54" i="30" s="1"/>
  <c r="BK18" i="31"/>
  <c r="BL54" i="30" s="1"/>
  <c r="BC18" i="31"/>
  <c r="AU18" i="31"/>
  <c r="AM18" i="31"/>
  <c r="AM54" i="30" s="1"/>
  <c r="AE18" i="31"/>
  <c r="AE54" i="30" s="1"/>
  <c r="W18" i="31"/>
  <c r="O18" i="31"/>
  <c r="O54" i="30" s="1"/>
  <c r="DV17" i="31"/>
  <c r="DV53" i="30" s="1"/>
  <c r="DN17" i="31"/>
  <c r="DN53" i="30" s="1"/>
  <c r="DF17" i="31"/>
  <c r="DF53" i="30" s="1"/>
  <c r="CX17" i="31"/>
  <c r="CX53" i="30" s="1"/>
  <c r="CP17" i="31"/>
  <c r="CP53" i="30" s="1"/>
  <c r="CH17" i="31"/>
  <c r="CH53" i="30" s="1"/>
  <c r="BZ17" i="31"/>
  <c r="BJ17" i="31"/>
  <c r="BJ53" i="30" s="1"/>
  <c r="BB17" i="31"/>
  <c r="BB53" i="30" s="1"/>
  <c r="AT17" i="31"/>
  <c r="AT53" i="30" s="1"/>
  <c r="AL17" i="31"/>
  <c r="AL53" i="30" s="1"/>
  <c r="AD53" i="30"/>
  <c r="V17" i="31"/>
  <c r="V53" i="30" s="1"/>
  <c r="N17" i="31"/>
  <c r="DU16" i="31"/>
  <c r="DU52" i="30" s="1"/>
  <c r="DM16" i="31"/>
  <c r="DM52" i="30" s="1"/>
  <c r="DE16" i="31"/>
  <c r="DE52" i="30" s="1"/>
  <c r="CW16" i="31"/>
  <c r="CW52" i="30" s="1"/>
  <c r="CO52" i="30"/>
  <c r="CG16" i="31"/>
  <c r="CG52" i="30" s="1"/>
  <c r="BY16" i="31"/>
  <c r="BY52" i="30" s="1"/>
  <c r="BQ16" i="31"/>
  <c r="BQ52" i="30" s="1"/>
  <c r="BI16" i="31"/>
  <c r="BI52" i="30" s="1"/>
  <c r="BA16" i="31"/>
  <c r="BA52" i="30" s="1"/>
  <c r="AS16" i="31"/>
  <c r="AS52" i="30" s="1"/>
  <c r="AK16" i="31"/>
  <c r="AK52" i="30" s="1"/>
  <c r="AC52" i="30"/>
  <c r="U16" i="31"/>
  <c r="U52" i="30" s="1"/>
  <c r="M16" i="31"/>
  <c r="M52" i="30" s="1"/>
  <c r="DL36" i="30"/>
  <c r="CN36" i="30"/>
  <c r="AZ36" i="30"/>
  <c r="AB36" i="30"/>
  <c r="BC16" i="31"/>
  <c r="BD52" i="30" s="1"/>
  <c r="DQ24" i="31"/>
  <c r="DG32" i="31"/>
  <c r="DG68" i="30" s="1"/>
  <c r="BE32" i="31"/>
  <c r="DC17" i="31"/>
  <c r="CB17" i="31"/>
  <c r="CB53" i="30" s="1"/>
  <c r="BV25" i="31"/>
  <c r="DI33" i="31"/>
  <c r="DI69" i="30" s="1"/>
  <c r="P33" i="31"/>
  <c r="BI34" i="31"/>
  <c r="AI27" i="31"/>
  <c r="AI63" i="30" s="1"/>
  <c r="BB28" i="31"/>
  <c r="BB64" i="30" s="1"/>
  <c r="H13" i="31"/>
  <c r="H49" i="30" s="1"/>
  <c r="BR35" i="31"/>
  <c r="N35" i="31"/>
  <c r="BY34" i="31"/>
  <c r="AC34" i="31"/>
  <c r="AC70" i="30" s="1"/>
  <c r="DD33" i="31"/>
  <c r="AZ33" i="31"/>
  <c r="DK32" i="31"/>
  <c r="AY32" i="31"/>
  <c r="CL31" i="31"/>
  <c r="DQ30" i="31"/>
  <c r="DQ66" i="30" s="1"/>
  <c r="DU35" i="31"/>
  <c r="BY35" i="31"/>
  <c r="AC35" i="31"/>
  <c r="AD71" i="30" s="1"/>
  <c r="BX34" i="31"/>
  <c r="BX70" i="30" s="1"/>
  <c r="DK69" i="30"/>
  <c r="BO33" i="31"/>
  <c r="BO69" i="30" s="1"/>
  <c r="AI33" i="31"/>
  <c r="CT32" i="31"/>
  <c r="CT68" i="30" s="1"/>
  <c r="AX32" i="31"/>
  <c r="AX68" i="30" s="1"/>
  <c r="DI31" i="31"/>
  <c r="AW31" i="31"/>
  <c r="AW67" i="30" s="1"/>
  <c r="DH30" i="31"/>
  <c r="AV30" i="31"/>
  <c r="DG29" i="31"/>
  <c r="AU29" i="31"/>
  <c r="AU65" i="30" s="1"/>
  <c r="DF28" i="31"/>
  <c r="DF64" i="30" s="1"/>
  <c r="BR28" i="31"/>
  <c r="BR64" i="30" s="1"/>
  <c r="V28" i="31"/>
  <c r="BY27" i="31"/>
  <c r="U27" i="31"/>
  <c r="BX26" i="31"/>
  <c r="S25" i="31"/>
  <c r="S61" i="30" s="1"/>
  <c r="H31" i="31"/>
  <c r="H67" i="30" s="1"/>
  <c r="H15" i="31"/>
  <c r="H51" i="30" s="1"/>
  <c r="DP35" i="31"/>
  <c r="CZ35" i="31"/>
  <c r="CJ35" i="31"/>
  <c r="BT35" i="31"/>
  <c r="BD35" i="31"/>
  <c r="AV35" i="31"/>
  <c r="AF35" i="31"/>
  <c r="P35" i="31"/>
  <c r="DO34" i="31"/>
  <c r="CY34" i="31"/>
  <c r="CI34" i="31"/>
  <c r="BC34" i="31"/>
  <c r="AM34" i="31"/>
  <c r="W34" i="31"/>
  <c r="DV33" i="31"/>
  <c r="DW69" i="30" s="1"/>
  <c r="DF33" i="31"/>
  <c r="CP33" i="31"/>
  <c r="BZ33" i="31"/>
  <c r="BR33" i="31"/>
  <c r="BS69" i="30" s="1"/>
  <c r="BB33" i="31"/>
  <c r="BB69" i="30" s="1"/>
  <c r="V33" i="31"/>
  <c r="DE32" i="31"/>
  <c r="CO32" i="31"/>
  <c r="BY32" i="31"/>
  <c r="AS32" i="31"/>
  <c r="AC32" i="31"/>
  <c r="U32" i="31"/>
  <c r="U68" i="30" s="1"/>
  <c r="DT31" i="31"/>
  <c r="DD31" i="31"/>
  <c r="CN31" i="31"/>
  <c r="BX31" i="31"/>
  <c r="BH31" i="31"/>
  <c r="AZ31" i="31"/>
  <c r="AJ31" i="31"/>
  <c r="T31" i="31"/>
  <c r="DS30" i="31"/>
  <c r="DT66" i="30" s="1"/>
  <c r="DC30" i="31"/>
  <c r="CM30" i="31"/>
  <c r="CE30" i="31"/>
  <c r="BO30" i="31"/>
  <c r="AY30" i="31"/>
  <c r="AI30" i="31"/>
  <c r="S30" i="31"/>
  <c r="DR29" i="31"/>
  <c r="DJ29" i="31"/>
  <c r="CT29" i="31"/>
  <c r="AX29" i="31"/>
  <c r="H30" i="31"/>
  <c r="H66" i="30" s="1"/>
  <c r="H22" i="31"/>
  <c r="H58" i="30" s="1"/>
  <c r="H14" i="31"/>
  <c r="H50" i="30" s="1"/>
  <c r="DW35" i="31"/>
  <c r="DW71" i="30" s="1"/>
  <c r="DO35" i="31"/>
  <c r="DG35" i="31"/>
  <c r="CY35" i="31"/>
  <c r="CI35" i="31"/>
  <c r="CI71" i="30" s="1"/>
  <c r="CA35" i="31"/>
  <c r="BS35" i="31"/>
  <c r="BK35" i="31"/>
  <c r="BC35" i="31"/>
  <c r="AU35" i="31"/>
  <c r="AU71" i="30" s="1"/>
  <c r="AE35" i="31"/>
  <c r="AE71" i="30" s="1"/>
  <c r="W35" i="31"/>
  <c r="W71" i="30" s="1"/>
  <c r="O35" i="31"/>
  <c r="DV34" i="31"/>
  <c r="DN34" i="31"/>
  <c r="DF34" i="31"/>
  <c r="CX34" i="31"/>
  <c r="CP34" i="31"/>
  <c r="CP70" i="30" s="1"/>
  <c r="CH34" i="31"/>
  <c r="CH70" i="30" s="1"/>
  <c r="BZ34" i="31"/>
  <c r="BR34" i="31"/>
  <c r="BJ34" i="31"/>
  <c r="BB34" i="31"/>
  <c r="AT34" i="31"/>
  <c r="AT70" i="30" s="1"/>
  <c r="AL34" i="31"/>
  <c r="AD34" i="31"/>
  <c r="V34" i="31"/>
  <c r="V70" i="30" s="1"/>
  <c r="N34" i="31"/>
  <c r="DU33" i="31"/>
  <c r="DM33" i="31"/>
  <c r="DM69" i="30" s="1"/>
  <c r="DE33" i="31"/>
  <c r="CW33" i="31"/>
  <c r="CW69" i="30" s="1"/>
  <c r="CO69" i="30"/>
  <c r="CG33" i="31"/>
  <c r="BY33" i="31"/>
  <c r="BI33" i="31"/>
  <c r="AS33" i="31"/>
  <c r="AK33" i="31"/>
  <c r="AK69" i="30" s="1"/>
  <c r="AC33" i="31"/>
  <c r="U33" i="31"/>
  <c r="M33" i="31"/>
  <c r="N69" i="30" s="1"/>
  <c r="DT32" i="31"/>
  <c r="DU68" i="30" s="1"/>
  <c r="DL32" i="31"/>
  <c r="DD32" i="31"/>
  <c r="CV32" i="31"/>
  <c r="CN32" i="31"/>
  <c r="CN68" i="30" s="1"/>
  <c r="BX32" i="31"/>
  <c r="BP32" i="31"/>
  <c r="BP68" i="30" s="1"/>
  <c r="BH32" i="31"/>
  <c r="AZ32" i="31"/>
  <c r="AZ68" i="30" s="1"/>
  <c r="AR32" i="31"/>
  <c r="AR68" i="30" s="1"/>
  <c r="AJ32" i="31"/>
  <c r="AB32" i="31"/>
  <c r="AB68" i="30" s="1"/>
  <c r="L32" i="31"/>
  <c r="DS31" i="31"/>
  <c r="DS67" i="30" s="1"/>
  <c r="DK31" i="31"/>
  <c r="DC31" i="31"/>
  <c r="DC67" i="30" s="1"/>
  <c r="CU31" i="31"/>
  <c r="CM31" i="31"/>
  <c r="CE31" i="31"/>
  <c r="BW31" i="31"/>
  <c r="BW67" i="30" s="1"/>
  <c r="BO31" i="31"/>
  <c r="BG31" i="31"/>
  <c r="BG67" i="30" s="1"/>
  <c r="AY31" i="31"/>
  <c r="AY67" i="30" s="1"/>
  <c r="AQ31" i="31"/>
  <c r="AI31" i="31"/>
  <c r="AA31" i="31"/>
  <c r="S31" i="31"/>
  <c r="K31" i="31"/>
  <c r="DR30" i="31"/>
  <c r="DJ30" i="31"/>
  <c r="DK66" i="30" s="1"/>
  <c r="DB30" i="31"/>
  <c r="DB66" i="30" s="1"/>
  <c r="CT30" i="31"/>
  <c r="CL30" i="31"/>
  <c r="CL66" i="30" s="1"/>
  <c r="CD30" i="31"/>
  <c r="CD66" i="30" s="1"/>
  <c r="BV30" i="31"/>
  <c r="BN30" i="31"/>
  <c r="BF30" i="31"/>
  <c r="AX30" i="31"/>
  <c r="AP30" i="31"/>
  <c r="AH30" i="31"/>
  <c r="Z30" i="31"/>
  <c r="Z66" i="30" s="1"/>
  <c r="R30" i="31"/>
  <c r="J30" i="31"/>
  <c r="DQ29" i="31"/>
  <c r="DI29" i="31"/>
  <c r="DA29" i="31"/>
  <c r="CS29" i="31"/>
  <c r="CK29" i="31"/>
  <c r="CC29" i="31"/>
  <c r="BU29" i="31"/>
  <c r="BM29" i="31"/>
  <c r="BN65" i="30" s="1"/>
  <c r="BE29" i="31"/>
  <c r="AW29" i="31"/>
  <c r="AO29" i="31"/>
  <c r="AG29" i="31"/>
  <c r="Y29" i="31"/>
  <c r="Q29" i="31"/>
  <c r="R65" i="30" s="1"/>
  <c r="I29" i="31"/>
  <c r="DP28" i="31"/>
  <c r="DH28" i="31"/>
  <c r="CZ28" i="31"/>
  <c r="CR28" i="31"/>
  <c r="CJ28" i="31"/>
  <c r="CB28" i="31"/>
  <c r="BT28" i="31"/>
  <c r="BL28" i="31"/>
  <c r="BD28" i="31"/>
  <c r="AV28" i="31"/>
  <c r="AN28" i="31"/>
  <c r="AF28" i="31"/>
  <c r="X28" i="31"/>
  <c r="P28" i="31"/>
  <c r="DW27" i="31"/>
  <c r="DO27" i="31"/>
  <c r="DG27" i="31"/>
  <c r="CY27" i="31"/>
  <c r="CQ27" i="31"/>
  <c r="CI27" i="31"/>
  <c r="CA27" i="31"/>
  <c r="BS27" i="31"/>
  <c r="BK27" i="31"/>
  <c r="BC27" i="31"/>
  <c r="AU27" i="31"/>
  <c r="AM27" i="31"/>
  <c r="AE27" i="31"/>
  <c r="W27" i="31"/>
  <c r="O27" i="31"/>
  <c r="DV26" i="31"/>
  <c r="DN26" i="31"/>
  <c r="DF26" i="31"/>
  <c r="DF62" i="30" s="1"/>
  <c r="CX26" i="31"/>
  <c r="CP26" i="31"/>
  <c r="CH26" i="31"/>
  <c r="BZ26" i="31"/>
  <c r="BR26" i="31"/>
  <c r="BJ26" i="31"/>
  <c r="BB26" i="31"/>
  <c r="AL26" i="31"/>
  <c r="AD26" i="31"/>
  <c r="V26" i="31"/>
  <c r="N26" i="31"/>
  <c r="DU25" i="31"/>
  <c r="DM25" i="31"/>
  <c r="DM61" i="30" s="1"/>
  <c r="DE25" i="31"/>
  <c r="CO25" i="31"/>
  <c r="CG25" i="31"/>
  <c r="BY25" i="31"/>
  <c r="BQ25" i="31"/>
  <c r="BI25" i="31"/>
  <c r="BJ61" i="30" s="1"/>
  <c r="BA25" i="31"/>
  <c r="AS25" i="31"/>
  <c r="AC25" i="31"/>
  <c r="U25" i="31"/>
  <c r="M25" i="31"/>
  <c r="DT24" i="31"/>
  <c r="DT60" i="30" s="1"/>
  <c r="DL24" i="31"/>
  <c r="DD24" i="31"/>
  <c r="CV24" i="31"/>
  <c r="CN24" i="31"/>
  <c r="CF24" i="31"/>
  <c r="BX24" i="31"/>
  <c r="BH24" i="31"/>
  <c r="BH60" i="30" s="1"/>
  <c r="AZ24" i="31"/>
  <c r="AJ24" i="31"/>
  <c r="AB24" i="31"/>
  <c r="T24" i="31"/>
  <c r="L24" i="31"/>
  <c r="DS23" i="31"/>
  <c r="DK23" i="31"/>
  <c r="DC23" i="31"/>
  <c r="CU23" i="31"/>
  <c r="CM23" i="31"/>
  <c r="CE23" i="31"/>
  <c r="BW23" i="31"/>
  <c r="BO23" i="31"/>
  <c r="BG23" i="31"/>
  <c r="AY23" i="31"/>
  <c r="AQ23" i="31"/>
  <c r="AI23" i="31"/>
  <c r="AA23" i="31"/>
  <c r="S23" i="31"/>
  <c r="K23" i="31"/>
  <c r="DR22" i="31"/>
  <c r="DJ22" i="31"/>
  <c r="DB22" i="31"/>
  <c r="CT22" i="31"/>
  <c r="CL22" i="31"/>
  <c r="CD22" i="31"/>
  <c r="BV22" i="31"/>
  <c r="BN22" i="31"/>
  <c r="BF22" i="31"/>
  <c r="AX22" i="31"/>
  <c r="AP22" i="31"/>
  <c r="AR24" i="31"/>
  <c r="BE24" i="31"/>
  <c r="S32" i="31"/>
  <c r="T68" i="30" s="1"/>
  <c r="CZ32" i="31"/>
  <c r="CZ68" i="30" s="1"/>
  <c r="P17" i="31"/>
  <c r="P53" i="30" s="1"/>
  <c r="AY25" i="31"/>
  <c r="DP25" i="31"/>
  <c r="DQ61" i="30" s="1"/>
  <c r="BU33" i="31"/>
  <c r="AF34" i="31"/>
  <c r="CC27" i="31"/>
  <c r="DI28" i="31"/>
  <c r="DI64" i="30" s="1"/>
  <c r="DK29" i="31"/>
  <c r="DF23" i="31"/>
  <c r="CX35" i="31"/>
  <c r="CX71" i="30" s="1"/>
  <c r="AL35" i="31"/>
  <c r="AM71" i="30" s="1"/>
  <c r="DE34" i="31"/>
  <c r="BA34" i="31"/>
  <c r="DT33" i="31"/>
  <c r="DT69" i="30" s="1"/>
  <c r="BP33" i="31"/>
  <c r="BQ69" i="30" s="1"/>
  <c r="L33" i="31"/>
  <c r="L69" i="30" s="1"/>
  <c r="BW32" i="31"/>
  <c r="BW68" i="30" s="1"/>
  <c r="K32" i="31"/>
  <c r="CD31" i="31"/>
  <c r="AP31" i="31"/>
  <c r="AH31" i="31"/>
  <c r="Z31" i="31"/>
  <c r="J31" i="31"/>
  <c r="J67" i="30" s="1"/>
  <c r="CS30" i="31"/>
  <c r="BU30" i="31"/>
  <c r="BM30" i="31"/>
  <c r="BE30" i="31"/>
  <c r="BE66" i="30" s="1"/>
  <c r="AW66" i="30"/>
  <c r="AW30" i="31"/>
  <c r="AO30" i="31"/>
  <c r="AO66" i="30" s="1"/>
  <c r="AG30" i="31"/>
  <c r="AG66" i="30" s="1"/>
  <c r="Q30" i="31"/>
  <c r="I30" i="31"/>
  <c r="DP29" i="31"/>
  <c r="DP65" i="30" s="1"/>
  <c r="DH29" i="31"/>
  <c r="CZ29" i="31"/>
  <c r="CR29" i="31"/>
  <c r="CJ29" i="31"/>
  <c r="CJ65" i="30" s="1"/>
  <c r="CB29" i="31"/>
  <c r="BT29" i="31"/>
  <c r="BL29" i="31"/>
  <c r="BD29" i="31"/>
  <c r="AV29" i="31"/>
  <c r="AN29" i="31"/>
  <c r="AF29" i="31"/>
  <c r="X29" i="31"/>
  <c r="P29" i="31"/>
  <c r="DW28" i="31"/>
  <c r="DW64" i="30" s="1"/>
  <c r="DO28" i="31"/>
  <c r="DG28" i="31"/>
  <c r="CY28" i="31"/>
  <c r="CQ28" i="31"/>
  <c r="CI28" i="31"/>
  <c r="CA28" i="31"/>
  <c r="CA64" i="30" s="1"/>
  <c r="BS28" i="31"/>
  <c r="BK28" i="31"/>
  <c r="BK64" i="30" s="1"/>
  <c r="BC28" i="31"/>
  <c r="AU28" i="31"/>
  <c r="AU64" i="30" s="1"/>
  <c r="AM28" i="31"/>
  <c r="AE28" i="31"/>
  <c r="W28" i="31"/>
  <c r="O28" i="31"/>
  <c r="O64" i="30" s="1"/>
  <c r="DV27" i="31"/>
  <c r="DN27" i="31"/>
  <c r="DF27" i="31"/>
  <c r="CX27" i="31"/>
  <c r="CP27" i="31"/>
  <c r="CH27" i="31"/>
  <c r="BZ27" i="31"/>
  <c r="BR27" i="31"/>
  <c r="BR63" i="30" s="1"/>
  <c r="BJ27" i="31"/>
  <c r="BB27" i="31"/>
  <c r="BB63" i="30" s="1"/>
  <c r="AT27" i="31"/>
  <c r="AL27" i="31"/>
  <c r="AD27" i="31"/>
  <c r="V27" i="31"/>
  <c r="N27" i="31"/>
  <c r="DU26" i="31"/>
  <c r="DU62" i="30" s="1"/>
  <c r="DM26" i="31"/>
  <c r="CW26" i="31"/>
  <c r="CO26" i="31"/>
  <c r="CO62" i="30" s="1"/>
  <c r="CG26" i="31"/>
  <c r="BY26" i="31"/>
  <c r="BQ26" i="31"/>
  <c r="BI26" i="31"/>
  <c r="BA26" i="31"/>
  <c r="BA62" i="30" s="1"/>
  <c r="AS26" i="31"/>
  <c r="AK26" i="31"/>
  <c r="AC26" i="31"/>
  <c r="U26" i="31"/>
  <c r="U62" i="30" s="1"/>
  <c r="M26" i="31"/>
  <c r="M62" i="30" s="1"/>
  <c r="DT25" i="31"/>
  <c r="DT61" i="30" s="1"/>
  <c r="DL61" i="30"/>
  <c r="DD25" i="31"/>
  <c r="CV25" i="31"/>
  <c r="CN25" i="31"/>
  <c r="CF25" i="31"/>
  <c r="BX25" i="31"/>
  <c r="BP25" i="31"/>
  <c r="BH25" i="31"/>
  <c r="BH61" i="30" s="1"/>
  <c r="AR25" i="31"/>
  <c r="AJ25" i="31"/>
  <c r="AK61" i="30" s="1"/>
  <c r="AB25" i="31"/>
  <c r="AB61" i="30" s="1"/>
  <c r="T25" i="31"/>
  <c r="T61" i="30" s="1"/>
  <c r="L25" i="31"/>
  <c r="DS60" i="30"/>
  <c r="DK24" i="31"/>
  <c r="DC24" i="31"/>
  <c r="CU24" i="31"/>
  <c r="CU60" i="30" s="1"/>
  <c r="CM24" i="31"/>
  <c r="CE24" i="31"/>
  <c r="CE60" i="30" s="1"/>
  <c r="BW24" i="31"/>
  <c r="BW60" i="30" s="1"/>
  <c r="BO24" i="31"/>
  <c r="BG60" i="30"/>
  <c r="AY24" i="31"/>
  <c r="AQ24" i="31"/>
  <c r="AQ60" i="30" s="1"/>
  <c r="AI24" i="31"/>
  <c r="AI60" i="30" s="1"/>
  <c r="AA24" i="31"/>
  <c r="S24" i="31"/>
  <c r="S60" i="30" s="1"/>
  <c r="K24" i="31"/>
  <c r="DR23" i="31"/>
  <c r="DJ23" i="31"/>
  <c r="DJ59" i="30" s="1"/>
  <c r="DB23" i="31"/>
  <c r="DB59" i="30" s="1"/>
  <c r="CT23" i="31"/>
  <c r="CT59" i="30" s="1"/>
  <c r="CL23" i="31"/>
  <c r="CL59" i="30" s="1"/>
  <c r="CD23" i="31"/>
  <c r="CD59" i="30" s="1"/>
  <c r="BV23" i="31"/>
  <c r="BN23" i="31"/>
  <c r="BF23" i="31"/>
  <c r="AX23" i="31"/>
  <c r="AX59" i="30" s="1"/>
  <c r="AP23" i="31"/>
  <c r="AP59" i="30" s="1"/>
  <c r="AH23" i="31"/>
  <c r="AH59" i="30" s="1"/>
  <c r="Z23" i="31"/>
  <c r="Z59" i="30" s="1"/>
  <c r="R23" i="31"/>
  <c r="R59" i="30" s="1"/>
  <c r="J23" i="31"/>
  <c r="DQ22" i="31"/>
  <c r="DI22" i="31"/>
  <c r="DA22" i="31"/>
  <c r="DA58" i="30" s="1"/>
  <c r="CS22" i="31"/>
  <c r="CS58" i="30" s="1"/>
  <c r="CK22" i="31"/>
  <c r="CK58" i="30" s="1"/>
  <c r="CC22" i="31"/>
  <c r="CC58" i="30" s="1"/>
  <c r="BU22" i="31"/>
  <c r="BU58" i="30" s="1"/>
  <c r="BM22" i="31"/>
  <c r="BE22" i="31"/>
  <c r="AW22" i="31"/>
  <c r="AO22" i="31"/>
  <c r="AO58" i="30" s="1"/>
  <c r="AG58" i="30"/>
  <c r="AG22" i="31"/>
  <c r="Y22" i="31"/>
  <c r="Y58" i="30" s="1"/>
  <c r="Q22" i="31"/>
  <c r="Q58" i="30" s="1"/>
  <c r="I22" i="31"/>
  <c r="DP21" i="31"/>
  <c r="DH21" i="31"/>
  <c r="DH57" i="30" s="1"/>
  <c r="CZ21" i="31"/>
  <c r="CZ57" i="30" s="1"/>
  <c r="CR21" i="31"/>
  <c r="CR57" i="30" s="1"/>
  <c r="CJ21" i="31"/>
  <c r="CJ57" i="30" s="1"/>
  <c r="CB21" i="31"/>
  <c r="CB57" i="30" s="1"/>
  <c r="BT21" i="31"/>
  <c r="BT57" i="30" s="1"/>
  <c r="BL21" i="31"/>
  <c r="BL57" i="30" s="1"/>
  <c r="BD21" i="31"/>
  <c r="AV21" i="31"/>
  <c r="AN21" i="31"/>
  <c r="AF21" i="31"/>
  <c r="X21" i="31"/>
  <c r="P21" i="31"/>
  <c r="P57" i="30" s="1"/>
  <c r="DW56" i="30"/>
  <c r="DO20" i="31"/>
  <c r="DO56" i="30" s="1"/>
  <c r="DG20" i="31"/>
  <c r="DG56" i="30" s="1"/>
  <c r="CY20" i="31"/>
  <c r="CQ20" i="31"/>
  <c r="CI20" i="31"/>
  <c r="CA20" i="31"/>
  <c r="CA56" i="30" s="1"/>
  <c r="BS20" i="31"/>
  <c r="BS56" i="30" s="1"/>
  <c r="BK20" i="31"/>
  <c r="BK56" i="30" s="1"/>
  <c r="BC20" i="31"/>
  <c r="BC56" i="30" s="1"/>
  <c r="AU20" i="31"/>
  <c r="AU56" i="30" s="1"/>
  <c r="AM20" i="31"/>
  <c r="AE20" i="31"/>
  <c r="W20" i="31"/>
  <c r="O20" i="31"/>
  <c r="O56" i="30" s="1"/>
  <c r="DV19" i="31"/>
  <c r="DV55" i="30" s="1"/>
  <c r="DN19" i="31"/>
  <c r="DN55" i="30" s="1"/>
  <c r="DF19" i="31"/>
  <c r="DF55" i="30" s="1"/>
  <c r="CX19" i="31"/>
  <c r="CX55" i="30" s="1"/>
  <c r="CP19" i="31"/>
  <c r="CH19" i="31"/>
  <c r="BZ19" i="31"/>
  <c r="BR19" i="31"/>
  <c r="BR55" i="30" s="1"/>
  <c r="BJ19" i="31"/>
  <c r="BJ55" i="30" s="1"/>
  <c r="BB19" i="31"/>
  <c r="BB55" i="30" s="1"/>
  <c r="AT19" i="31"/>
  <c r="AT55" i="30" s="1"/>
  <c r="AL19" i="31"/>
  <c r="AL55" i="30" s="1"/>
  <c r="AD19" i="31"/>
  <c r="V19" i="31"/>
  <c r="N19" i="31"/>
  <c r="DU18" i="31"/>
  <c r="DU54" i="30" s="1"/>
  <c r="DM18" i="31"/>
  <c r="DM54" i="30" s="1"/>
  <c r="DE18" i="31"/>
  <c r="DE54" i="30" s="1"/>
  <c r="CW18" i="31"/>
  <c r="CO18" i="31"/>
  <c r="CO54" i="30" s="1"/>
  <c r="CG18" i="31"/>
  <c r="CG54" i="30" s="1"/>
  <c r="BY18" i="31"/>
  <c r="BQ18" i="31"/>
  <c r="BI18" i="31"/>
  <c r="BA18" i="31"/>
  <c r="AS18" i="31"/>
  <c r="AS54" i="30" s="1"/>
  <c r="AK18" i="31"/>
  <c r="AK54" i="30" s="1"/>
  <c r="AC18" i="31"/>
  <c r="AC54" i="30" s="1"/>
  <c r="U18" i="31"/>
  <c r="U54" i="30" s="1"/>
  <c r="M18" i="31"/>
  <c r="DL17" i="31"/>
  <c r="DM53" i="30" s="1"/>
  <c r="DD17" i="31"/>
  <c r="CV17" i="31"/>
  <c r="CN17" i="31"/>
  <c r="CN53" i="30" s="1"/>
  <c r="CF17" i="31"/>
  <c r="CF53" i="30" s="1"/>
  <c r="BX17" i="31"/>
  <c r="BX53" i="30" s="1"/>
  <c r="BP17" i="31"/>
  <c r="BQ53" i="30" s="1"/>
  <c r="AZ17" i="31"/>
  <c r="BA53" i="30" s="1"/>
  <c r="AR17" i="31"/>
  <c r="AJ17" i="31"/>
  <c r="AB17" i="31"/>
  <c r="AB53" i="30" s="1"/>
  <c r="T17" i="31"/>
  <c r="T53" i="30" s="1"/>
  <c r="L17" i="31"/>
  <c r="DS16" i="31"/>
  <c r="DS52" i="30" s="1"/>
  <c r="DK16" i="31"/>
  <c r="DL52" i="30" s="1"/>
  <c r="DC16" i="31"/>
  <c r="CU16" i="31"/>
  <c r="CV52" i="30" s="1"/>
  <c r="CM16" i="31"/>
  <c r="CE16" i="31"/>
  <c r="CE52" i="30" s="1"/>
  <c r="BW16" i="31"/>
  <c r="BX52" i="30" s="1"/>
  <c r="BG16" i="31"/>
  <c r="BH52" i="30" s="1"/>
  <c r="AQ16" i="31"/>
  <c r="AR52" i="30" s="1"/>
  <c r="AI16" i="31"/>
  <c r="AJ52" i="30" s="1"/>
  <c r="S16" i="31"/>
  <c r="S52" i="30" s="1"/>
  <c r="DR15" i="31"/>
  <c r="DJ15" i="31"/>
  <c r="DB15" i="31"/>
  <c r="DB51" i="30" s="1"/>
  <c r="CT15" i="31"/>
  <c r="CL15" i="31"/>
  <c r="CD15" i="31"/>
  <c r="CE51" i="30" s="1"/>
  <c r="BV15" i="31"/>
  <c r="BW51" i="30" s="1"/>
  <c r="BN15" i="31"/>
  <c r="BF15" i="31"/>
  <c r="AX15" i="31"/>
  <c r="AP15" i="31"/>
  <c r="AH15" i="31"/>
  <c r="Z15" i="31"/>
  <c r="R15" i="31"/>
  <c r="J15" i="31"/>
  <c r="DQ14" i="31"/>
  <c r="DR50" i="30" s="1"/>
  <c r="DI14" i="31"/>
  <c r="DA14" i="31"/>
  <c r="CK14" i="31"/>
  <c r="CC14" i="31"/>
  <c r="CD50" i="30" s="1"/>
  <c r="BU14" i="31"/>
  <c r="BV50" i="30" s="1"/>
  <c r="BM14" i="31"/>
  <c r="BM50" i="30" s="1"/>
  <c r="BE14" i="31"/>
  <c r="AW14" i="31"/>
  <c r="AO14" i="31"/>
  <c r="AP50" i="30" s="1"/>
  <c r="AG14" i="31"/>
  <c r="Y14" i="31"/>
  <c r="Y50" i="30" s="1"/>
  <c r="Q14" i="31"/>
  <c r="I14" i="31"/>
  <c r="DP13" i="31"/>
  <c r="DH13" i="31"/>
  <c r="CZ13" i="31"/>
  <c r="CR13" i="31"/>
  <c r="CJ13" i="31"/>
  <c r="CB13" i="31"/>
  <c r="BT13" i="31"/>
  <c r="BL13" i="31"/>
  <c r="BD13" i="31"/>
  <c r="AV13" i="31"/>
  <c r="AN13" i="31"/>
  <c r="AF13" i="31"/>
  <c r="X13" i="31"/>
  <c r="P13" i="31"/>
  <c r="DW12" i="31"/>
  <c r="DO12" i="31"/>
  <c r="DG12" i="31"/>
  <c r="CY12" i="31"/>
  <c r="CZ48" i="30" s="1"/>
  <c r="CQ12" i="31"/>
  <c r="CI12" i="31"/>
  <c r="CA12" i="31"/>
  <c r="BS12" i="31"/>
  <c r="BK12" i="31"/>
  <c r="BL48" i="30" s="1"/>
  <c r="BC12" i="31"/>
  <c r="AU12" i="31"/>
  <c r="AM12" i="31"/>
  <c r="W12" i="31"/>
  <c r="O12" i="31"/>
  <c r="O48" i="30" s="1"/>
  <c r="DV11" i="31"/>
  <c r="DN11" i="31"/>
  <c r="CX11" i="31"/>
  <c r="CP11" i="31"/>
  <c r="CH11" i="31"/>
  <c r="BZ11" i="31"/>
  <c r="CA47" i="30" s="1"/>
  <c r="BR11" i="31"/>
  <c r="BJ11" i="31"/>
  <c r="BB11" i="31"/>
  <c r="AT11" i="31"/>
  <c r="AL11" i="31"/>
  <c r="AD11" i="31"/>
  <c r="V11" i="31"/>
  <c r="N11" i="31"/>
  <c r="DU10" i="31"/>
  <c r="DV46" i="30" s="1"/>
  <c r="DM10" i="31"/>
  <c r="DE10" i="31"/>
  <c r="CW10" i="31"/>
  <c r="CX46" i="30" s="1"/>
  <c r="CO10" i="31"/>
  <c r="CG10" i="31"/>
  <c r="BY10" i="31"/>
  <c r="BQ10" i="31"/>
  <c r="BR46" i="30" s="1"/>
  <c r="BA10" i="31"/>
  <c r="BA46" i="30" s="1"/>
  <c r="AS10" i="31"/>
  <c r="AK10" i="31"/>
  <c r="AC10" i="31"/>
  <c r="U10" i="31"/>
  <c r="M10" i="31"/>
  <c r="N46" i="30" s="1"/>
  <c r="DT9" i="31"/>
  <c r="DL9" i="31"/>
  <c r="DL45" i="30" s="1"/>
  <c r="DD9" i="31"/>
  <c r="DE45" i="30" s="1"/>
  <c r="CV9" i="31"/>
  <c r="CW45" i="30" s="1"/>
  <c r="CF9" i="31"/>
  <c r="BX9" i="31"/>
  <c r="BY45" i="30" s="1"/>
  <c r="BP9" i="31"/>
  <c r="BH9" i="31"/>
  <c r="BI45" i="30" s="1"/>
  <c r="AZ9" i="31"/>
  <c r="AZ45" i="30" s="1"/>
  <c r="AJ9" i="31"/>
  <c r="AK45" i="30" s="1"/>
  <c r="AB9" i="31"/>
  <c r="AC45" i="30" s="1"/>
  <c r="T9" i="31"/>
  <c r="L9" i="31"/>
  <c r="M45" i="30" s="1"/>
  <c r="DS8" i="31"/>
  <c r="DT44" i="30" s="1"/>
  <c r="DK8" i="31"/>
  <c r="DK44" i="30" s="1"/>
  <c r="DC8" i="31"/>
  <c r="DD44" i="30" s="1"/>
  <c r="CM8" i="31"/>
  <c r="CN44" i="30" s="1"/>
  <c r="BW8" i="31"/>
  <c r="BX44" i="30" s="1"/>
  <c r="BO8" i="31"/>
  <c r="BG8" i="31"/>
  <c r="BH44" i="30" s="1"/>
  <c r="AY8" i="31"/>
  <c r="AY44" i="30" s="1"/>
  <c r="AQ8" i="31"/>
  <c r="AR44" i="30" s="1"/>
  <c r="AI8" i="31"/>
  <c r="AJ44" i="30" s="1"/>
  <c r="AA8" i="31"/>
  <c r="AB44" i="30" s="1"/>
  <c r="S8" i="31"/>
  <c r="T44" i="30" s="1"/>
  <c r="K8" i="31"/>
  <c r="L44" i="30" s="1"/>
  <c r="DR7" i="31"/>
  <c r="DJ7" i="31"/>
  <c r="DB7" i="31"/>
  <c r="CT7" i="31"/>
  <c r="CL7" i="31"/>
  <c r="CM43" i="30" s="1"/>
  <c r="BV7" i="31"/>
  <c r="BN7" i="31"/>
  <c r="BF7" i="31"/>
  <c r="AX7" i="31"/>
  <c r="AP7" i="31"/>
  <c r="AH7" i="31"/>
  <c r="Z7" i="31"/>
  <c r="R7" i="31"/>
  <c r="J7" i="31"/>
  <c r="DQ36" i="30"/>
  <c r="DQ6" i="31"/>
  <c r="DI36" i="30"/>
  <c r="DI6" i="31"/>
  <c r="DA36" i="30"/>
  <c r="DA6" i="31"/>
  <c r="CS36" i="30"/>
  <c r="CS6" i="31"/>
  <c r="CK36" i="30"/>
  <c r="CK6" i="31"/>
  <c r="CC36" i="30"/>
  <c r="CC6" i="31"/>
  <c r="BU36" i="30"/>
  <c r="BU6" i="31"/>
  <c r="BM36" i="30"/>
  <c r="BM6" i="31"/>
  <c r="BE36" i="30"/>
  <c r="BE6" i="31"/>
  <c r="AW36" i="30"/>
  <c r="AW6" i="31"/>
  <c r="AO36" i="30"/>
  <c r="AO6" i="31"/>
  <c r="AG36" i="30"/>
  <c r="AG6" i="31"/>
  <c r="Y36" i="30"/>
  <c r="Y6" i="31"/>
  <c r="Q36" i="30"/>
  <c r="Q6" i="31"/>
  <c r="R42" i="30" s="1"/>
  <c r="I36" i="30"/>
  <c r="I6" i="31"/>
  <c r="V36" i="30"/>
  <c r="AA16" i="31"/>
  <c r="AB52" i="30" s="1"/>
  <c r="J24" i="31"/>
  <c r="DG24" i="31"/>
  <c r="DS32" i="31"/>
  <c r="DS68" i="30" s="1"/>
  <c r="AN32" i="31"/>
  <c r="AO68" i="30" s="1"/>
  <c r="BR17" i="31"/>
  <c r="BR53" i="30" s="1"/>
  <c r="BM25" i="31"/>
  <c r="BM61" i="30" s="1"/>
  <c r="BD25" i="31"/>
  <c r="BD61" i="30" s="1"/>
  <c r="AL33" i="31"/>
  <c r="CV18" i="31"/>
  <c r="AT26" i="31"/>
  <c r="BS34" i="31"/>
  <c r="BS70" i="30" s="1"/>
  <c r="CQ35" i="31"/>
  <c r="CQ71" i="30" s="1"/>
  <c r="BZ29" i="31"/>
  <c r="BL23" i="31"/>
  <c r="BL59" i="30" s="1"/>
  <c r="DQ15" i="31"/>
  <c r="DI15" i="31"/>
  <c r="CS15" i="31"/>
  <c r="CK15" i="31"/>
  <c r="CC15" i="31"/>
  <c r="BU15" i="31"/>
  <c r="BE15" i="31"/>
  <c r="AW15" i="31"/>
  <c r="AO15" i="31"/>
  <c r="AG15" i="31"/>
  <c r="Y15" i="31"/>
  <c r="Q15" i="31"/>
  <c r="I15" i="31"/>
  <c r="CZ14" i="31"/>
  <c r="CR14" i="31"/>
  <c r="BD14" i="31"/>
  <c r="AV14" i="31"/>
  <c r="P14" i="31"/>
  <c r="DW13" i="31"/>
  <c r="DO13" i="31"/>
  <c r="DG13" i="31"/>
  <c r="CY13" i="31"/>
  <c r="CQ13" i="31"/>
  <c r="CI13" i="31"/>
  <c r="CA13" i="31"/>
  <c r="BS13" i="31"/>
  <c r="BC13" i="31"/>
  <c r="AU13" i="31"/>
  <c r="AM13" i="31"/>
  <c r="AN49" i="30" s="1"/>
  <c r="AE13" i="31"/>
  <c r="W13" i="31"/>
  <c r="O13" i="31"/>
  <c r="DV12" i="31"/>
  <c r="DN12" i="31"/>
  <c r="DF12" i="31"/>
  <c r="CX12" i="31"/>
  <c r="CP12" i="31"/>
  <c r="CH12" i="31"/>
  <c r="BR12" i="31"/>
  <c r="BR48" i="30" s="1"/>
  <c r="BJ12" i="31"/>
  <c r="BB12" i="31"/>
  <c r="AT12" i="31"/>
  <c r="AL12" i="31"/>
  <c r="AD12" i="31"/>
  <c r="AE48" i="30" s="1"/>
  <c r="V12" i="31"/>
  <c r="DU11" i="31"/>
  <c r="DM11" i="31"/>
  <c r="DE11" i="31"/>
  <c r="CW11" i="31"/>
  <c r="CO11" i="31"/>
  <c r="CG11" i="31"/>
  <c r="BY11" i="31"/>
  <c r="BZ47" i="30" s="1"/>
  <c r="BQ11" i="31"/>
  <c r="BA11" i="31"/>
  <c r="AS11" i="31"/>
  <c r="AK11" i="31"/>
  <c r="AC11" i="31"/>
  <c r="U11" i="31"/>
  <c r="M11" i="31"/>
  <c r="CV10" i="31"/>
  <c r="CN10" i="31"/>
  <c r="BX10" i="31"/>
  <c r="BP10" i="31"/>
  <c r="AJ10" i="31"/>
  <c r="AJ46" i="30" s="1"/>
  <c r="AB10" i="31"/>
  <c r="L10" i="31"/>
  <c r="DJ44" i="30"/>
  <c r="DQ7" i="31"/>
  <c r="DI7" i="31"/>
  <c r="DA7" i="31"/>
  <c r="CS7" i="31"/>
  <c r="CK7" i="31"/>
  <c r="CC7" i="31"/>
  <c r="CD43" i="30" s="1"/>
  <c r="BU7" i="31"/>
  <c r="BE7" i="31"/>
  <c r="AW7" i="31"/>
  <c r="AO7" i="31"/>
  <c r="AG7" i="31"/>
  <c r="Y7" i="31"/>
  <c r="Q7" i="31"/>
  <c r="I7" i="31"/>
  <c r="DP36" i="30"/>
  <c r="DP6" i="31"/>
  <c r="CZ6" i="31"/>
  <c r="CR6" i="31"/>
  <c r="CJ6" i="31"/>
  <c r="CB6" i="31"/>
  <c r="BT6" i="31"/>
  <c r="BL6" i="31"/>
  <c r="BD6" i="31"/>
  <c r="AN6" i="31"/>
  <c r="AF6" i="31"/>
  <c r="X6" i="31"/>
  <c r="P6" i="31"/>
  <c r="CB36" i="30"/>
  <c r="P36" i="30"/>
  <c r="AS36" i="30"/>
  <c r="J8" i="31"/>
  <c r="DB8" i="31"/>
  <c r="AP8" i="31"/>
  <c r="BV16" i="31"/>
  <c r="DC9" i="31"/>
  <c r="DC45" i="30" s="1"/>
  <c r="AQ9" i="31"/>
  <c r="AQ45" i="30" s="1"/>
  <c r="CB14" i="31"/>
  <c r="AR10" i="31"/>
  <c r="AR46" i="30" s="1"/>
  <c r="AT21" i="31"/>
  <c r="AL21" i="31"/>
  <c r="AD21" i="31"/>
  <c r="V21" i="31"/>
  <c r="V57" i="30" s="1"/>
  <c r="N21" i="31"/>
  <c r="DU20" i="31"/>
  <c r="DM20" i="31"/>
  <c r="DE20" i="31"/>
  <c r="CW20" i="31"/>
  <c r="CO20" i="31"/>
  <c r="CG20" i="31"/>
  <c r="BQ20" i="31"/>
  <c r="BI20" i="31"/>
  <c r="BA20" i="31"/>
  <c r="AS20" i="31"/>
  <c r="AK20" i="31"/>
  <c r="AC20" i="31"/>
  <c r="U20" i="31"/>
  <c r="M20" i="31"/>
  <c r="DT19" i="31"/>
  <c r="DL19" i="31"/>
  <c r="DD19" i="31"/>
  <c r="CV19" i="31"/>
  <c r="CN19" i="31"/>
  <c r="BX19" i="31"/>
  <c r="BP19" i="31"/>
  <c r="BH19" i="31"/>
  <c r="AJ19" i="31"/>
  <c r="AB19" i="31"/>
  <c r="T19" i="31"/>
  <c r="L19" i="31"/>
  <c r="DS18" i="31"/>
  <c r="DC18" i="31"/>
  <c r="CU18" i="31"/>
  <c r="BW54" i="30"/>
  <c r="BO18" i="31"/>
  <c r="BG18" i="31"/>
  <c r="AQ18" i="31"/>
  <c r="AQ54" i="30" s="1"/>
  <c r="AI18" i="31"/>
  <c r="CL53" i="30"/>
  <c r="AX53" i="30"/>
  <c r="BE52" i="30"/>
  <c r="DH15" i="31"/>
  <c r="CZ15" i="31"/>
  <c r="DA51" i="30" s="1"/>
  <c r="CR15" i="31"/>
  <c r="CJ15" i="31"/>
  <c r="CB15" i="31"/>
  <c r="BT15" i="31"/>
  <c r="BL15" i="31"/>
  <c r="BD15" i="31"/>
  <c r="AV15" i="31"/>
  <c r="AF15" i="31"/>
  <c r="X15" i="31"/>
  <c r="P15" i="31"/>
  <c r="CY14" i="31"/>
  <c r="CY50" i="30" s="1"/>
  <c r="CA14" i="31"/>
  <c r="CA50" i="30" s="1"/>
  <c r="AU14" i="31"/>
  <c r="AU50" i="30" s="1"/>
  <c r="AM14" i="31"/>
  <c r="W14" i="31"/>
  <c r="X50" i="30" s="1"/>
  <c r="O14" i="31"/>
  <c r="DN13" i="31"/>
  <c r="DF13" i="31"/>
  <c r="CX13" i="31"/>
  <c r="CP13" i="31"/>
  <c r="CH13" i="31"/>
  <c r="BZ13" i="31"/>
  <c r="BR13" i="31"/>
  <c r="BB13" i="31"/>
  <c r="BB49" i="30" s="1"/>
  <c r="AT13" i="31"/>
  <c r="AL13" i="31"/>
  <c r="AD13" i="31"/>
  <c r="V13" i="31"/>
  <c r="N13" i="31"/>
  <c r="DU12" i="31"/>
  <c r="DM12" i="31"/>
  <c r="DE12" i="31"/>
  <c r="CW12" i="31"/>
  <c r="CO12" i="31"/>
  <c r="CG12" i="31"/>
  <c r="BY12" i="31"/>
  <c r="BI12" i="31"/>
  <c r="BA12" i="31"/>
  <c r="BA48" i="30" s="1"/>
  <c r="AS12" i="31"/>
  <c r="AK12" i="31"/>
  <c r="AC12" i="31"/>
  <c r="U12" i="31"/>
  <c r="M12" i="31"/>
  <c r="N48" i="30" s="1"/>
  <c r="DT11" i="31"/>
  <c r="DD11" i="31"/>
  <c r="CN11" i="31"/>
  <c r="CF11" i="31"/>
  <c r="BX11" i="31"/>
  <c r="BP11" i="31"/>
  <c r="BH11" i="31"/>
  <c r="AZ11" i="31"/>
  <c r="AR11" i="31"/>
  <c r="AJ11" i="31"/>
  <c r="AJ47" i="30" s="1"/>
  <c r="AB11" i="31"/>
  <c r="L11" i="31"/>
  <c r="DS10" i="31"/>
  <c r="CM10" i="31"/>
  <c r="CE10" i="31"/>
  <c r="BO10" i="31"/>
  <c r="BG10" i="31"/>
  <c r="AI46" i="30"/>
  <c r="AA10" i="31"/>
  <c r="AA46" i="30" s="1"/>
  <c r="S10" i="31"/>
  <c r="J45" i="30"/>
  <c r="DP7" i="31"/>
  <c r="DP43" i="30" s="1"/>
  <c r="DH7" i="31"/>
  <c r="CZ7" i="31"/>
  <c r="CR7" i="31"/>
  <c r="CJ7" i="31"/>
  <c r="CB7" i="31"/>
  <c r="BT7" i="31"/>
  <c r="BL7" i="31"/>
  <c r="BD7" i="31"/>
  <c r="BD43" i="30" s="1"/>
  <c r="AV7" i="31"/>
  <c r="AN7" i="31"/>
  <c r="AF7" i="31"/>
  <c r="X7" i="31"/>
  <c r="P7" i="31"/>
  <c r="DW36" i="30"/>
  <c r="DW6" i="31"/>
  <c r="DO36" i="30"/>
  <c r="DO6" i="31"/>
  <c r="DG36" i="30"/>
  <c r="DG6" i="31"/>
  <c r="CY36" i="30"/>
  <c r="CQ36" i="30"/>
  <c r="CQ6" i="31"/>
  <c r="CI36" i="30"/>
  <c r="CI6" i="31"/>
  <c r="CA36" i="30"/>
  <c r="CA6" i="31"/>
  <c r="BS36" i="30"/>
  <c r="BS6" i="31"/>
  <c r="BK36" i="30"/>
  <c r="BK6" i="31"/>
  <c r="BC36" i="30"/>
  <c r="BC6" i="31"/>
  <c r="AU36" i="30"/>
  <c r="AU6" i="31"/>
  <c r="AM36" i="30"/>
  <c r="AE36" i="30"/>
  <c r="AE6" i="31"/>
  <c r="W36" i="30"/>
  <c r="W6" i="31"/>
  <c r="O36" i="30"/>
  <c r="O6" i="31"/>
  <c r="BT36" i="30"/>
  <c r="BU8" i="31"/>
  <c r="CC8" i="31"/>
  <c r="CC44" i="30" s="1"/>
  <c r="CT8" i="31"/>
  <c r="CU44" i="30" s="1"/>
  <c r="AH8" i="31"/>
  <c r="J16" i="31"/>
  <c r="J52" i="30" s="1"/>
  <c r="BN16" i="31"/>
  <c r="BN52" i="30" s="1"/>
  <c r="DI16" i="31"/>
  <c r="AW16" i="31"/>
  <c r="CU9" i="31"/>
  <c r="CU45" i="30" s="1"/>
  <c r="AI9" i="31"/>
  <c r="AI45" i="30" s="1"/>
  <c r="CL9" i="31"/>
  <c r="CL45" i="30" s="1"/>
  <c r="Z9" i="31"/>
  <c r="Z45" i="30" s="1"/>
  <c r="Z17" i="31"/>
  <c r="AH17" i="31"/>
  <c r="DJ17" i="31"/>
  <c r="DB17" i="31"/>
  <c r="DH14" i="31"/>
  <c r="CI14" i="31"/>
  <c r="T10" i="31"/>
  <c r="K10" i="31"/>
  <c r="AY18" i="31"/>
  <c r="DH6" i="31"/>
  <c r="BM7" i="31"/>
  <c r="BM15" i="31"/>
  <c r="BB22" i="31"/>
  <c r="AT22" i="31"/>
  <c r="AL22" i="31"/>
  <c r="AM58" i="30" s="1"/>
  <c r="V22" i="31"/>
  <c r="N22" i="31"/>
  <c r="N58" i="30" s="1"/>
  <c r="DU21" i="31"/>
  <c r="DM21" i="31"/>
  <c r="DE21" i="31"/>
  <c r="CW21" i="31"/>
  <c r="CO21" i="31"/>
  <c r="CG21" i="31"/>
  <c r="BY21" i="31"/>
  <c r="BQ57" i="30"/>
  <c r="BI21" i="31"/>
  <c r="BJ57" i="30" s="1"/>
  <c r="BA21" i="31"/>
  <c r="BA57" i="30" s="1"/>
  <c r="AS21" i="31"/>
  <c r="AS57" i="30" s="1"/>
  <c r="AK21" i="31"/>
  <c r="AC21" i="31"/>
  <c r="AC57" i="30" s="1"/>
  <c r="M21" i="31"/>
  <c r="DT20" i="31"/>
  <c r="DT56" i="30" s="1"/>
  <c r="DL20" i="31"/>
  <c r="DL56" i="30" s="1"/>
  <c r="DD20" i="31"/>
  <c r="DD56" i="30" s="1"/>
  <c r="CV20" i="31"/>
  <c r="CV56" i="30" s="1"/>
  <c r="CN20" i="31"/>
  <c r="CF20" i="31"/>
  <c r="CF56" i="30" s="1"/>
  <c r="BP20" i="31"/>
  <c r="BH20" i="31"/>
  <c r="BH56" i="30" s="1"/>
  <c r="AZ20" i="31"/>
  <c r="AZ56" i="30" s="1"/>
  <c r="AR20" i="31"/>
  <c r="AJ20" i="31"/>
  <c r="AJ56" i="30" s="1"/>
  <c r="AB20" i="31"/>
  <c r="T20" i="31"/>
  <c r="T56" i="30" s="1"/>
  <c r="L20" i="31"/>
  <c r="DK19" i="31"/>
  <c r="DK55" i="30" s="1"/>
  <c r="DC19" i="31"/>
  <c r="DC55" i="30" s="1"/>
  <c r="CU19" i="31"/>
  <c r="CM19" i="31"/>
  <c r="CM55" i="30" s="1"/>
  <c r="CE19" i="31"/>
  <c r="BW19" i="31"/>
  <c r="BW55" i="30" s="1"/>
  <c r="BO19" i="31"/>
  <c r="AY19" i="31"/>
  <c r="AY55" i="30" s="1"/>
  <c r="AQ19" i="31"/>
  <c r="AI19" i="31"/>
  <c r="AI55" i="30" s="1"/>
  <c r="AA19" i="31"/>
  <c r="S19" i="31"/>
  <c r="S55" i="30" s="1"/>
  <c r="K19" i="31"/>
  <c r="K55" i="30" s="1"/>
  <c r="DR18" i="31"/>
  <c r="CT18" i="31"/>
  <c r="CD18" i="31"/>
  <c r="BV54" i="30"/>
  <c r="BN18" i="31"/>
  <c r="BF18" i="31"/>
  <c r="AX18" i="31"/>
  <c r="Z18" i="31"/>
  <c r="R18" i="31"/>
  <c r="R54" i="30" s="1"/>
  <c r="J54" i="30"/>
  <c r="CZ52" i="30"/>
  <c r="X52" i="30"/>
  <c r="DW15" i="31"/>
  <c r="DO15" i="31"/>
  <c r="DG15" i="31"/>
  <c r="CY15" i="31"/>
  <c r="CY51" i="30" s="1"/>
  <c r="CQ15" i="31"/>
  <c r="CI15" i="31"/>
  <c r="BS15" i="31"/>
  <c r="BK15" i="31"/>
  <c r="BC15" i="31"/>
  <c r="AU15" i="31"/>
  <c r="AM15" i="31"/>
  <c r="AE15" i="31"/>
  <c r="W15" i="31"/>
  <c r="DN50" i="30"/>
  <c r="DF14" i="31"/>
  <c r="DG50" i="30" s="1"/>
  <c r="CX50" i="30"/>
  <c r="CH14" i="31"/>
  <c r="CH50" i="30" s="1"/>
  <c r="BJ14" i="31"/>
  <c r="AL14" i="31"/>
  <c r="DU13" i="31"/>
  <c r="DM13" i="31"/>
  <c r="DE13" i="31"/>
  <c r="CW13" i="31"/>
  <c r="CW49" i="30" s="1"/>
  <c r="CO13" i="31"/>
  <c r="CG13" i="31"/>
  <c r="BQ13" i="31"/>
  <c r="BI13" i="31"/>
  <c r="AS13" i="31"/>
  <c r="AK13" i="31"/>
  <c r="AK49" i="30" s="1"/>
  <c r="AC13" i="31"/>
  <c r="U13" i="31"/>
  <c r="M13" i="31"/>
  <c r="DT12" i="31"/>
  <c r="DT48" i="30" s="1"/>
  <c r="DL12" i="31"/>
  <c r="DD12" i="31"/>
  <c r="CV12" i="31"/>
  <c r="CF12" i="31"/>
  <c r="BX12" i="31"/>
  <c r="BP12" i="31"/>
  <c r="BQ48" i="30" s="1"/>
  <c r="BH12" i="31"/>
  <c r="BH48" i="30" s="1"/>
  <c r="AR12" i="31"/>
  <c r="AJ12" i="31"/>
  <c r="AB12" i="31"/>
  <c r="T12" i="31"/>
  <c r="DS11" i="31"/>
  <c r="DC11" i="31"/>
  <c r="CE11" i="31"/>
  <c r="BO11" i="31"/>
  <c r="BG11" i="31"/>
  <c r="AY11" i="31"/>
  <c r="AQ11" i="31"/>
  <c r="AA11" i="31"/>
  <c r="K11" i="31"/>
  <c r="DR10" i="31"/>
  <c r="DJ10" i="31"/>
  <c r="DJ46" i="30" s="1"/>
  <c r="CD10" i="31"/>
  <c r="CD46" i="30" s="1"/>
  <c r="BV10" i="31"/>
  <c r="BF10" i="31"/>
  <c r="AX10" i="31"/>
  <c r="Z46" i="30"/>
  <c r="R10" i="31"/>
  <c r="R46" i="30" s="1"/>
  <c r="BU45" i="30"/>
  <c r="CJ44" i="30"/>
  <c r="CB44" i="30"/>
  <c r="X44" i="30"/>
  <c r="P44" i="30"/>
  <c r="DW7" i="31"/>
  <c r="DG7" i="31"/>
  <c r="CY7" i="31"/>
  <c r="CQ7" i="31"/>
  <c r="CI7" i="31"/>
  <c r="CA7" i="31"/>
  <c r="BS7" i="31"/>
  <c r="BK7" i="31"/>
  <c r="AU7" i="31"/>
  <c r="AM7" i="31"/>
  <c r="AE7" i="31"/>
  <c r="W7" i="31"/>
  <c r="O7" i="31"/>
  <c r="DV6" i="31"/>
  <c r="DN6" i="31"/>
  <c r="DF6" i="31"/>
  <c r="CX6" i="31"/>
  <c r="CH6" i="31"/>
  <c r="BZ6" i="31"/>
  <c r="BR6" i="31"/>
  <c r="BJ6" i="31"/>
  <c r="BJ42" i="30" s="1"/>
  <c r="BB6" i="31"/>
  <c r="AT6" i="31"/>
  <c r="AL6" i="31"/>
  <c r="V6" i="31"/>
  <c r="N6" i="31"/>
  <c r="BL36" i="30"/>
  <c r="DV36" i="30"/>
  <c r="BJ36" i="30"/>
  <c r="BM8" i="31"/>
  <c r="DQ8" i="31"/>
  <c r="CL8" i="31"/>
  <c r="Z8" i="31"/>
  <c r="BT8" i="31"/>
  <c r="BT44" i="30" s="1"/>
  <c r="CB16" i="31"/>
  <c r="CB52" i="30" s="1"/>
  <c r="DP16" i="31"/>
  <c r="DP52" i="30" s="1"/>
  <c r="BF16" i="31"/>
  <c r="DA16" i="31"/>
  <c r="DA52" i="30" s="1"/>
  <c r="AO16" i="31"/>
  <c r="CM9" i="31"/>
  <c r="CN45" i="30" s="1"/>
  <c r="AA9" i="31"/>
  <c r="CD9" i="31"/>
  <c r="CD45" i="30" s="1"/>
  <c r="R9" i="31"/>
  <c r="R45" i="30" s="1"/>
  <c r="BM9" i="31"/>
  <c r="BM45" i="30" s="1"/>
  <c r="BE17" i="31"/>
  <c r="BE53" i="30" s="1"/>
  <c r="R17" i="31"/>
  <c r="S53" i="30" s="1"/>
  <c r="CS17" i="31"/>
  <c r="DI17" i="31"/>
  <c r="N14" i="31"/>
  <c r="N50" i="30" s="1"/>
  <c r="BR14" i="31"/>
  <c r="BR50" i="30" s="1"/>
  <c r="BS14" i="31"/>
  <c r="DT10" i="31"/>
  <c r="DK10" i="31"/>
  <c r="DB10" i="31"/>
  <c r="DJ18" i="31"/>
  <c r="AA18" i="31"/>
  <c r="DL11" i="31"/>
  <c r="DL47" i="30" s="1"/>
  <c r="AZ19" i="31"/>
  <c r="AV6" i="31"/>
  <c r="AL15" i="31"/>
  <c r="AD15" i="31"/>
  <c r="V15" i="31"/>
  <c r="N15" i="31"/>
  <c r="DM50" i="30"/>
  <c r="CG50" i="30"/>
  <c r="BA50" i="30"/>
  <c r="AK14" i="31"/>
  <c r="AC14" i="31"/>
  <c r="AD50" i="30" s="1"/>
  <c r="DT13" i="31"/>
  <c r="DL13" i="31"/>
  <c r="DD13" i="31"/>
  <c r="CN13" i="31"/>
  <c r="CF13" i="31"/>
  <c r="BX13" i="31"/>
  <c r="BP13" i="31"/>
  <c r="BH13" i="31"/>
  <c r="AZ13" i="31"/>
  <c r="AR13" i="31"/>
  <c r="AB13" i="31"/>
  <c r="T13" i="31"/>
  <c r="L13" i="31"/>
  <c r="DK12" i="31"/>
  <c r="DC12" i="31"/>
  <c r="CU12" i="31"/>
  <c r="CM12" i="31"/>
  <c r="CE12" i="31"/>
  <c r="CE48" i="30" s="1"/>
  <c r="BW12" i="31"/>
  <c r="BO12" i="31"/>
  <c r="AY12" i="31"/>
  <c r="AZ48" i="30" s="1"/>
  <c r="AQ12" i="31"/>
  <c r="AI12" i="31"/>
  <c r="AA12" i="31"/>
  <c r="S12" i="31"/>
  <c r="K12" i="31"/>
  <c r="DJ11" i="31"/>
  <c r="DK47" i="30" s="1"/>
  <c r="DB11" i="31"/>
  <c r="DB47" i="30" s="1"/>
  <c r="CT11" i="31"/>
  <c r="CU47" i="30" s="1"/>
  <c r="CL11" i="31"/>
  <c r="CL47" i="30" s="1"/>
  <c r="BV11" i="31"/>
  <c r="BN11" i="31"/>
  <c r="BF11" i="31"/>
  <c r="BF47" i="30" s="1"/>
  <c r="AX11" i="31"/>
  <c r="AP11" i="31"/>
  <c r="Z11" i="31"/>
  <c r="R11" i="31"/>
  <c r="S47" i="30" s="1"/>
  <c r="DQ10" i="31"/>
  <c r="DA10" i="31"/>
  <c r="CK10" i="31"/>
  <c r="CC46" i="30"/>
  <c r="BU10" i="31"/>
  <c r="BU46" i="30" s="1"/>
  <c r="AW10" i="31"/>
  <c r="AW46" i="30" s="1"/>
  <c r="AG10" i="31"/>
  <c r="AH46" i="30" s="1"/>
  <c r="Y46" i="30"/>
  <c r="Q46" i="30"/>
  <c r="I10" i="31"/>
  <c r="DP45" i="30"/>
  <c r="DH45" i="30"/>
  <c r="BL45" i="30"/>
  <c r="BD45" i="30"/>
  <c r="AV45" i="30"/>
  <c r="DW44" i="30"/>
  <c r="CA44" i="30"/>
  <c r="BS44" i="30"/>
  <c r="BK44" i="30"/>
  <c r="O44" i="30"/>
  <c r="DV7" i="31"/>
  <c r="DF7" i="31"/>
  <c r="DF43" i="30" s="1"/>
  <c r="CX7" i="31"/>
  <c r="CP7" i="31"/>
  <c r="CH7" i="31"/>
  <c r="BR7" i="31"/>
  <c r="BJ7" i="31"/>
  <c r="BB7" i="31"/>
  <c r="BC43" i="30" s="1"/>
  <c r="AT7" i="31"/>
  <c r="AT43" i="30" s="1"/>
  <c r="AD7" i="31"/>
  <c r="V7" i="31"/>
  <c r="N7" i="31"/>
  <c r="DU6" i="31"/>
  <c r="DE6" i="31"/>
  <c r="CW6" i="31"/>
  <c r="CO6" i="31"/>
  <c r="CG6" i="31"/>
  <c r="BY6" i="31"/>
  <c r="BQ6" i="31"/>
  <c r="BA6" i="31"/>
  <c r="AS6" i="31"/>
  <c r="AK6" i="31"/>
  <c r="AC6" i="31"/>
  <c r="U6" i="31"/>
  <c r="M36" i="30"/>
  <c r="M6" i="31"/>
  <c r="BD36" i="30"/>
  <c r="DN36" i="30"/>
  <c r="BB36" i="30"/>
  <c r="DE36" i="30"/>
  <c r="CW36" i="30"/>
  <c r="AW8" i="31"/>
  <c r="AX44" i="30" s="1"/>
  <c r="DA8" i="31"/>
  <c r="CK8" i="31"/>
  <c r="CK44" i="30" s="1"/>
  <c r="CD8" i="31"/>
  <c r="R8" i="31"/>
  <c r="BL8" i="31"/>
  <c r="BL44" i="30" s="1"/>
  <c r="DO8" i="31"/>
  <c r="DO44" i="30" s="1"/>
  <c r="BC8" i="31"/>
  <c r="BC44" i="30" s="1"/>
  <c r="P16" i="31"/>
  <c r="AX16" i="31"/>
  <c r="CS16" i="31"/>
  <c r="CS52" i="30" s="1"/>
  <c r="AG16" i="31"/>
  <c r="CE9" i="31"/>
  <c r="S9" i="31"/>
  <c r="BV9" i="31"/>
  <c r="BV45" i="30" s="1"/>
  <c r="DQ9" i="31"/>
  <c r="DQ45" i="30" s="1"/>
  <c r="BE9" i="31"/>
  <c r="BE45" i="30" s="1"/>
  <c r="CZ9" i="31"/>
  <c r="CZ45" i="30" s="1"/>
  <c r="AN9" i="31"/>
  <c r="AN45" i="30" s="1"/>
  <c r="BF17" i="31"/>
  <c r="CT17" i="31"/>
  <c r="CC17" i="31"/>
  <c r="CO14" i="31"/>
  <c r="BI14" i="31"/>
  <c r="BI50" i="30" s="1"/>
  <c r="BY14" i="31"/>
  <c r="AS14" i="31"/>
  <c r="AT50" i="30" s="1"/>
  <c r="DP14" i="31"/>
  <c r="BB14" i="31"/>
  <c r="BB50" i="30" s="1"/>
  <c r="BK14" i="31"/>
  <c r="CS10" i="31"/>
  <c r="DL10" i="31"/>
  <c r="DC10" i="31"/>
  <c r="CT10" i="31"/>
  <c r="CL18" i="31"/>
  <c r="CL54" i="30" s="1"/>
  <c r="S18" i="31"/>
  <c r="AH11" i="31"/>
  <c r="DR11" i="31"/>
  <c r="DR47" i="30" s="1"/>
  <c r="DM6" i="31"/>
  <c r="CY6" i="31"/>
  <c r="BK13" i="31"/>
  <c r="BP22" i="31"/>
  <c r="BQ58" i="30" s="1"/>
  <c r="BH22" i="31"/>
  <c r="BH58" i="30" s="1"/>
  <c r="AZ22" i="31"/>
  <c r="BA58" i="30" s="1"/>
  <c r="AR22" i="31"/>
  <c r="AR58" i="30" s="1"/>
  <c r="AJ22" i="31"/>
  <c r="AK58" i="30" s="1"/>
  <c r="AB22" i="31"/>
  <c r="AB58" i="30" s="1"/>
  <c r="T22" i="31"/>
  <c r="L22" i="31"/>
  <c r="M58" i="30" s="1"/>
  <c r="DS21" i="31"/>
  <c r="DT57" i="30" s="1"/>
  <c r="DK21" i="31"/>
  <c r="DC21" i="31"/>
  <c r="DD57" i="30" s="1"/>
  <c r="CU21" i="31"/>
  <c r="CM21" i="31"/>
  <c r="CN57" i="30" s="1"/>
  <c r="CE21" i="31"/>
  <c r="BW21" i="31"/>
  <c r="BG21" i="31"/>
  <c r="BH57" i="30" s="1"/>
  <c r="AY21" i="31"/>
  <c r="AQ21" i="31"/>
  <c r="AR57" i="30" s="1"/>
  <c r="AI21" i="31"/>
  <c r="AA21" i="31"/>
  <c r="AB57" i="30" s="1"/>
  <c r="S21" i="31"/>
  <c r="K21" i="31"/>
  <c r="DR20" i="31"/>
  <c r="DS56" i="30" s="1"/>
  <c r="DJ20" i="31"/>
  <c r="DK56" i="30" s="1"/>
  <c r="DB20" i="31"/>
  <c r="CT20" i="31"/>
  <c r="CU56" i="30" s="1"/>
  <c r="CL20" i="31"/>
  <c r="CD20" i="31"/>
  <c r="CE56" i="30" s="1"/>
  <c r="BV20" i="31"/>
  <c r="BN20" i="31"/>
  <c r="BF20" i="31"/>
  <c r="AX20" i="31"/>
  <c r="AY56" i="30" s="1"/>
  <c r="AP56" i="30"/>
  <c r="AH20" i="31"/>
  <c r="AI56" i="30" s="1"/>
  <c r="Z20" i="31"/>
  <c r="R20" i="31"/>
  <c r="S56" i="30" s="1"/>
  <c r="J20" i="31"/>
  <c r="DQ19" i="31"/>
  <c r="DR55" i="30" s="1"/>
  <c r="DI19" i="31"/>
  <c r="DA19" i="31"/>
  <c r="DB55" i="30" s="1"/>
  <c r="CS19" i="31"/>
  <c r="CK19" i="31"/>
  <c r="CL55" i="30" s="1"/>
  <c r="CC19" i="31"/>
  <c r="BU19" i="31"/>
  <c r="BV55" i="30" s="1"/>
  <c r="BM19" i="31"/>
  <c r="BE19" i="31"/>
  <c r="AO19" i="31"/>
  <c r="AO55" i="30" s="1"/>
  <c r="AG19" i="31"/>
  <c r="AG55" i="30" s="1"/>
  <c r="Y19" i="31"/>
  <c r="Q19" i="31"/>
  <c r="I19" i="31"/>
  <c r="DP18" i="31"/>
  <c r="DH18" i="31"/>
  <c r="CR18" i="31"/>
  <c r="CR54" i="30" s="1"/>
  <c r="CJ18" i="31"/>
  <c r="CK54" i="30" s="1"/>
  <c r="BD18" i="31"/>
  <c r="AV18" i="31"/>
  <c r="AF18" i="31"/>
  <c r="AF54" i="30" s="1"/>
  <c r="X18" i="31"/>
  <c r="X54" i="30" s="1"/>
  <c r="CA53" i="30"/>
  <c r="AE53" i="30"/>
  <c r="O53" i="30"/>
  <c r="DF52" i="30"/>
  <c r="AT52" i="30"/>
  <c r="V52" i="30"/>
  <c r="DU15" i="31"/>
  <c r="DM15" i="31"/>
  <c r="DE15" i="31"/>
  <c r="CW15" i="31"/>
  <c r="CX51" i="30" s="1"/>
  <c r="CO15" i="31"/>
  <c r="BY15" i="31"/>
  <c r="BZ51" i="30" s="1"/>
  <c r="BQ15" i="31"/>
  <c r="BI15" i="31"/>
  <c r="BA15" i="31"/>
  <c r="AS15" i="31"/>
  <c r="AK15" i="31"/>
  <c r="AC15" i="31"/>
  <c r="U15" i="31"/>
  <c r="M15" i="31"/>
  <c r="DD50" i="30"/>
  <c r="CV14" i="31"/>
  <c r="CV50" i="30" s="1"/>
  <c r="CN14" i="31"/>
  <c r="BX14" i="31"/>
  <c r="BX50" i="30" s="1"/>
  <c r="BP14" i="31"/>
  <c r="BQ50" i="30" s="1"/>
  <c r="AZ50" i="30"/>
  <c r="AJ14" i="31"/>
  <c r="AJ50" i="30" s="1"/>
  <c r="AB14" i="31"/>
  <c r="L14" i="31"/>
  <c r="DS13" i="31"/>
  <c r="DK13" i="31"/>
  <c r="DC13" i="31"/>
  <c r="CU13" i="31"/>
  <c r="CV49" i="30" s="1"/>
  <c r="CM13" i="31"/>
  <c r="BO13" i="31"/>
  <c r="BG13" i="31"/>
  <c r="AY13" i="31"/>
  <c r="AQ13" i="31"/>
  <c r="AI13" i="31"/>
  <c r="AJ49" i="30" s="1"/>
  <c r="AA13" i="31"/>
  <c r="S13" i="31"/>
  <c r="S49" i="30" s="1"/>
  <c r="K13" i="31"/>
  <c r="K49" i="30" s="1"/>
  <c r="DR12" i="31"/>
  <c r="DS48" i="30" s="1"/>
  <c r="DJ12" i="31"/>
  <c r="DB12" i="31"/>
  <c r="CT12" i="31"/>
  <c r="CL12" i="31"/>
  <c r="CL48" i="30" s="1"/>
  <c r="BV12" i="31"/>
  <c r="BN12" i="31"/>
  <c r="BF12" i="31"/>
  <c r="BG48" i="30" s="1"/>
  <c r="AX12" i="31"/>
  <c r="AP12" i="31"/>
  <c r="AH12" i="31"/>
  <c r="Z12" i="31"/>
  <c r="R12" i="31"/>
  <c r="J12" i="31"/>
  <c r="DI11" i="31"/>
  <c r="CK47" i="30"/>
  <c r="CC11" i="31"/>
  <c r="BU11" i="31"/>
  <c r="BM11" i="31"/>
  <c r="AW11" i="31"/>
  <c r="AO11" i="31"/>
  <c r="Y11" i="31"/>
  <c r="Y47" i="30" s="1"/>
  <c r="Q11" i="31"/>
  <c r="I11" i="31"/>
  <c r="I47" i="30" s="1"/>
  <c r="DP10" i="31"/>
  <c r="CZ10" i="31"/>
  <c r="CR10" i="31"/>
  <c r="BL10" i="31"/>
  <c r="BD10" i="31"/>
  <c r="AN10" i="31"/>
  <c r="AO46" i="30" s="1"/>
  <c r="AF10" i="31"/>
  <c r="X46" i="30"/>
  <c r="P46" i="30"/>
  <c r="DW45" i="30"/>
  <c r="DO45" i="30"/>
  <c r="DG45" i="30"/>
  <c r="CQ45" i="30"/>
  <c r="BK45" i="30"/>
  <c r="AU45" i="30"/>
  <c r="AM45" i="30"/>
  <c r="AE45" i="30"/>
  <c r="DV44" i="30"/>
  <c r="DN44" i="30"/>
  <c r="DF44" i="30"/>
  <c r="BR44" i="30"/>
  <c r="BJ44" i="30"/>
  <c r="BB44" i="30"/>
  <c r="AT44" i="30"/>
  <c r="DU7" i="31"/>
  <c r="DM7" i="31"/>
  <c r="CW7" i="31"/>
  <c r="CW43" i="30" s="1"/>
  <c r="CO7" i="31"/>
  <c r="CG7" i="31"/>
  <c r="BY7" i="31"/>
  <c r="BQ7" i="31"/>
  <c r="BI7" i="31"/>
  <c r="BA7" i="31"/>
  <c r="AK7" i="31"/>
  <c r="AK43" i="30" s="1"/>
  <c r="AC7" i="31"/>
  <c r="U7" i="31"/>
  <c r="M7" i="31"/>
  <c r="DT6" i="31"/>
  <c r="DL6" i="31"/>
  <c r="DD6" i="31"/>
  <c r="CV6" i="31"/>
  <c r="CF6" i="31"/>
  <c r="BX6" i="31"/>
  <c r="BP6" i="31"/>
  <c r="BH6" i="31"/>
  <c r="BI42" i="30" s="1"/>
  <c r="AZ6" i="31"/>
  <c r="AR6" i="31"/>
  <c r="AJ6" i="31"/>
  <c r="T6" i="31"/>
  <c r="L6" i="31"/>
  <c r="DH36" i="30"/>
  <c r="AV36" i="30"/>
  <c r="DF36" i="30"/>
  <c r="AT36" i="30"/>
  <c r="CO36" i="30"/>
  <c r="BY36" i="30"/>
  <c r="CF36" i="30"/>
  <c r="T36" i="30"/>
  <c r="AO8" i="31"/>
  <c r="BE8" i="31"/>
  <c r="BV8" i="31"/>
  <c r="DP8" i="31"/>
  <c r="BD8" i="31"/>
  <c r="DG8" i="31"/>
  <c r="DG44" i="30" s="1"/>
  <c r="AU8" i="31"/>
  <c r="AU44" i="30" s="1"/>
  <c r="CX8" i="31"/>
  <c r="CX44" i="30" s="1"/>
  <c r="AL8" i="31"/>
  <c r="BT16" i="31"/>
  <c r="AV16" i="31"/>
  <c r="AV52" i="30" s="1"/>
  <c r="AN16" i="31"/>
  <c r="BL16" i="31"/>
  <c r="CJ16" i="31"/>
  <c r="AP16" i="31"/>
  <c r="CK16" i="31"/>
  <c r="Y16" i="31"/>
  <c r="Y52" i="30" s="1"/>
  <c r="BW9" i="31"/>
  <c r="K9" i="31"/>
  <c r="K45" i="30" s="1"/>
  <c r="BN9" i="31"/>
  <c r="DI9" i="31"/>
  <c r="DI45" i="30" s="1"/>
  <c r="AW9" i="31"/>
  <c r="AW45" i="30" s="1"/>
  <c r="CR9" i="31"/>
  <c r="CR45" i="30" s="1"/>
  <c r="AF9" i="31"/>
  <c r="AF45" i="30" s="1"/>
  <c r="CI9" i="31"/>
  <c r="CI45" i="30" s="1"/>
  <c r="W9" i="31"/>
  <c r="AO17" i="31"/>
  <c r="AO53" i="30" s="1"/>
  <c r="DQ17" i="31"/>
  <c r="DQ53" i="30" s="1"/>
  <c r="CD17" i="31"/>
  <c r="CE53" i="30" s="1"/>
  <c r="BK17" i="31"/>
  <c r="CI17" i="31"/>
  <c r="CI53" i="30" s="1"/>
  <c r="DE14" i="31"/>
  <c r="DF50" i="30" s="1"/>
  <c r="CJ14" i="31"/>
  <c r="V14" i="31"/>
  <c r="V50" i="30" s="1"/>
  <c r="BC14" i="31"/>
  <c r="AR14" i="31"/>
  <c r="AR50" i="30" s="1"/>
  <c r="BM10" i="31"/>
  <c r="DD10" i="31"/>
  <c r="DE46" i="30" s="1"/>
  <c r="CU10" i="31"/>
  <c r="CL10" i="31"/>
  <c r="AH18" i="31"/>
  <c r="K18" i="31"/>
  <c r="K54" i="30" s="1"/>
  <c r="CM11" i="31"/>
  <c r="CS11" i="31"/>
  <c r="DS19" i="31"/>
  <c r="BY20" i="31"/>
  <c r="CN6" i="31"/>
  <c r="CN42" i="30" s="1"/>
  <c r="AM6" i="31"/>
  <c r="BX22" i="31"/>
  <c r="BX58" i="30" s="1"/>
  <c r="CE13" i="31"/>
  <c r="DV13" i="31"/>
  <c r="DN7" i="31"/>
  <c r="DO43" i="30" s="1"/>
  <c r="DP15" i="31"/>
  <c r="CA15" i="31"/>
  <c r="DL15" i="31"/>
  <c r="DD15" i="31"/>
  <c r="CV15" i="31"/>
  <c r="CN15" i="31"/>
  <c r="CF15" i="31"/>
  <c r="BX15" i="31"/>
  <c r="BX51" i="30" s="1"/>
  <c r="BP15" i="31"/>
  <c r="AZ15" i="31"/>
  <c r="AR15" i="31"/>
  <c r="AJ15" i="31"/>
  <c r="AB15" i="31"/>
  <c r="T15" i="31"/>
  <c r="L15" i="31"/>
  <c r="DS14" i="31"/>
  <c r="DS50" i="30" s="1"/>
  <c r="DC50" i="30"/>
  <c r="CM14" i="31"/>
  <c r="CE14" i="31"/>
  <c r="CE50" i="30" s="1"/>
  <c r="BW50" i="30"/>
  <c r="BO14" i="31"/>
  <c r="BO50" i="30" s="1"/>
  <c r="BG14" i="31"/>
  <c r="BH50" i="30" s="1"/>
  <c r="AQ50" i="30"/>
  <c r="AA14" i="31"/>
  <c r="AA50" i="30" s="1"/>
  <c r="S14" i="31"/>
  <c r="S50" i="30" s="1"/>
  <c r="DR13" i="31"/>
  <c r="DJ13" i="31"/>
  <c r="DB13" i="31"/>
  <c r="CL13" i="31"/>
  <c r="CL49" i="30" s="1"/>
  <c r="CD13" i="31"/>
  <c r="BV13" i="31"/>
  <c r="BN13" i="31"/>
  <c r="BF13" i="31"/>
  <c r="AX13" i="31"/>
  <c r="AP13" i="31"/>
  <c r="AH13" i="31"/>
  <c r="Z13" i="31"/>
  <c r="Z49" i="30" s="1"/>
  <c r="DQ12" i="31"/>
  <c r="DI12" i="31"/>
  <c r="DA12" i="31"/>
  <c r="CS12" i="31"/>
  <c r="CC12" i="31"/>
  <c r="CD48" i="30" s="1"/>
  <c r="BU12" i="31"/>
  <c r="BM12" i="31"/>
  <c r="BM48" i="30" s="1"/>
  <c r="BE12" i="31"/>
  <c r="AW12" i="31"/>
  <c r="AO12" i="31"/>
  <c r="AG12" i="31"/>
  <c r="Q12" i="31"/>
  <c r="I12" i="31"/>
  <c r="I48" i="30" s="1"/>
  <c r="DP11" i="31"/>
  <c r="DQ47" i="30" s="1"/>
  <c r="DH11" i="31"/>
  <c r="CZ11" i="31"/>
  <c r="DA47" i="30" s="1"/>
  <c r="CR11" i="31"/>
  <c r="CB11" i="31"/>
  <c r="BT11" i="31"/>
  <c r="BL11" i="31"/>
  <c r="BD11" i="31"/>
  <c r="BE47" i="30" s="1"/>
  <c r="AV11" i="31"/>
  <c r="AN11" i="31"/>
  <c r="AF11" i="31"/>
  <c r="AG47" i="30" s="1"/>
  <c r="P11" i="31"/>
  <c r="DW46" i="30"/>
  <c r="DO10" i="31"/>
  <c r="CY10" i="31"/>
  <c r="CY46" i="30" s="1"/>
  <c r="CQ10" i="31"/>
  <c r="CA10" i="31"/>
  <c r="BS10" i="31"/>
  <c r="BS46" i="30" s="1"/>
  <c r="BK10" i="31"/>
  <c r="BK46" i="30" s="1"/>
  <c r="AU10" i="31"/>
  <c r="AM10" i="31"/>
  <c r="AM46" i="30" s="1"/>
  <c r="O46" i="30"/>
  <c r="DV45" i="30"/>
  <c r="DN45" i="30"/>
  <c r="DF45" i="30"/>
  <c r="CP45" i="30"/>
  <c r="CH45" i="30"/>
  <c r="BZ45" i="30"/>
  <c r="BJ45" i="30"/>
  <c r="AT45" i="30"/>
  <c r="AL45" i="30"/>
  <c r="AD45" i="30"/>
  <c r="N45" i="30"/>
  <c r="DU44" i="30"/>
  <c r="DM44" i="30"/>
  <c r="DE44" i="30"/>
  <c r="CW44" i="30"/>
  <c r="CO44" i="30"/>
  <c r="BI44" i="30"/>
  <c r="BA44" i="30"/>
  <c r="AS44" i="30"/>
  <c r="AK44" i="30"/>
  <c r="AC44" i="30"/>
  <c r="DT7" i="31"/>
  <c r="DL7" i="31"/>
  <c r="DD7" i="31"/>
  <c r="CN7" i="31"/>
  <c r="CN43" i="30" s="1"/>
  <c r="CF7" i="31"/>
  <c r="BX7" i="31"/>
  <c r="BP7" i="31"/>
  <c r="BH7" i="31"/>
  <c r="AZ7" i="31"/>
  <c r="AR7" i="31"/>
  <c r="AB7" i="31"/>
  <c r="T7" i="31"/>
  <c r="L7" i="31"/>
  <c r="DS36" i="30"/>
  <c r="DS6" i="31"/>
  <c r="DK36" i="30"/>
  <c r="DK6" i="31"/>
  <c r="DC36" i="30"/>
  <c r="DC6" i="31"/>
  <c r="CU36" i="30"/>
  <c r="CU6" i="31"/>
  <c r="CM36" i="30"/>
  <c r="CE36" i="30"/>
  <c r="CE6" i="31"/>
  <c r="BW36" i="30"/>
  <c r="BW6" i="31"/>
  <c r="BO36" i="30"/>
  <c r="BO6" i="31"/>
  <c r="BG36" i="30"/>
  <c r="BG6" i="31"/>
  <c r="AY36" i="30"/>
  <c r="AY6" i="31"/>
  <c r="AQ36" i="30"/>
  <c r="AQ6" i="31"/>
  <c r="AI36" i="30"/>
  <c r="AI6" i="31"/>
  <c r="AA36" i="30"/>
  <c r="AA6" i="31"/>
  <c r="S36" i="30"/>
  <c r="S6" i="31"/>
  <c r="S42" i="30" s="1"/>
  <c r="K36" i="30"/>
  <c r="K6" i="31"/>
  <c r="CZ36" i="30"/>
  <c r="AN36" i="30"/>
  <c r="CX36" i="30"/>
  <c r="AL36" i="30"/>
  <c r="CG36" i="30"/>
  <c r="BA36" i="30"/>
  <c r="BX36" i="30"/>
  <c r="L36" i="30"/>
  <c r="CS8" i="31"/>
  <c r="CS44" i="30" s="1"/>
  <c r="Y8" i="31"/>
  <c r="Y44" i="30" s="1"/>
  <c r="BN8" i="31"/>
  <c r="DH8" i="31"/>
  <c r="AV8" i="31"/>
  <c r="CY8" i="31"/>
  <c r="AM8" i="31"/>
  <c r="CP8" i="31"/>
  <c r="CP44" i="30" s="1"/>
  <c r="AD8" i="31"/>
  <c r="AD44" i="30" s="1"/>
  <c r="CG8" i="31"/>
  <c r="CG44" i="30" s="1"/>
  <c r="U8" i="31"/>
  <c r="U44" i="30" s="1"/>
  <c r="BB16" i="31"/>
  <c r="AD16" i="31"/>
  <c r="AD52" i="30" s="1"/>
  <c r="BJ16" i="31"/>
  <c r="BJ52" i="30" s="1"/>
  <c r="CP16" i="31"/>
  <c r="CP52" i="30" s="1"/>
  <c r="AH16" i="31"/>
  <c r="CC16" i="31"/>
  <c r="Q16" i="31"/>
  <c r="BB9" i="31"/>
  <c r="BB45" i="30" s="1"/>
  <c r="BO9" i="31"/>
  <c r="DR9" i="31"/>
  <c r="BF9" i="31"/>
  <c r="DA9" i="31"/>
  <c r="DB45" i="30" s="1"/>
  <c r="AO9" i="31"/>
  <c r="AP45" i="30" s="1"/>
  <c r="CJ9" i="31"/>
  <c r="CK45" i="30" s="1"/>
  <c r="X9" i="31"/>
  <c r="Y45" i="30" s="1"/>
  <c r="CA9" i="31"/>
  <c r="O9" i="31"/>
  <c r="O45" i="30" s="1"/>
  <c r="Y17" i="31"/>
  <c r="DR17" i="31"/>
  <c r="CY17" i="31"/>
  <c r="BM17" i="31"/>
  <c r="BM53" i="30" s="1"/>
  <c r="BC17" i="31"/>
  <c r="BD53" i="30" s="1"/>
  <c r="BV17" i="31"/>
  <c r="DU14" i="31"/>
  <c r="DV14" i="31"/>
  <c r="BT14" i="31"/>
  <c r="DW14" i="31"/>
  <c r="AE14" i="31"/>
  <c r="AE50" i="30" s="1"/>
  <c r="T14" i="31"/>
  <c r="K14" i="31"/>
  <c r="J10" i="31"/>
  <c r="BC10" i="31"/>
  <c r="DH10" i="31"/>
  <c r="DI46" i="30" s="1"/>
  <c r="CF10" i="31"/>
  <c r="BW10" i="31"/>
  <c r="BN10" i="31"/>
  <c r="DK18" i="31"/>
  <c r="CZ18" i="31"/>
  <c r="J11" i="31"/>
  <c r="CD11" i="31"/>
  <c r="T11" i="31"/>
  <c r="T47" i="30" s="1"/>
  <c r="BG19" i="31"/>
  <c r="CN12" i="31"/>
  <c r="Y12" i="31"/>
  <c r="BX20" i="31"/>
  <c r="AB6" i="31"/>
  <c r="CP6" i="31"/>
  <c r="AD22" i="31"/>
  <c r="AE58" i="30" s="1"/>
  <c r="BY13" i="31"/>
  <c r="BJ13" i="31"/>
  <c r="BZ7" i="31"/>
  <c r="AN15" i="31"/>
  <c r="O15" i="31"/>
  <c r="AH22" i="31"/>
  <c r="AI58" i="30" s="1"/>
  <c r="Z22" i="31"/>
  <c r="R22" i="31"/>
  <c r="J22" i="31"/>
  <c r="J58" i="30" s="1"/>
  <c r="DQ21" i="31"/>
  <c r="DR57" i="30" s="1"/>
  <c r="DI21" i="31"/>
  <c r="DJ57" i="30" s="1"/>
  <c r="DA21" i="31"/>
  <c r="CS21" i="31"/>
  <c r="CT57" i="30" s="1"/>
  <c r="CK21" i="31"/>
  <c r="CL57" i="30" s="1"/>
  <c r="CC57" i="30"/>
  <c r="BU21" i="31"/>
  <c r="BU57" i="30" s="1"/>
  <c r="BM21" i="31"/>
  <c r="BE21" i="31"/>
  <c r="BF57" i="30" s="1"/>
  <c r="AW21" i="31"/>
  <c r="AX57" i="30" s="1"/>
  <c r="AO21" i="31"/>
  <c r="AG21" i="31"/>
  <c r="AH57" i="30" s="1"/>
  <c r="Y21" i="31"/>
  <c r="Z57" i="30" s="1"/>
  <c r="Q21" i="31"/>
  <c r="I21" i="31"/>
  <c r="DP20" i="31"/>
  <c r="DH20" i="31"/>
  <c r="DI56" i="30" s="1"/>
  <c r="CZ20" i="31"/>
  <c r="DA56" i="30" s="1"/>
  <c r="CJ20" i="31"/>
  <c r="CJ56" i="30" s="1"/>
  <c r="CB20" i="31"/>
  <c r="CC56" i="30" s="1"/>
  <c r="BL20" i="31"/>
  <c r="BD20" i="31"/>
  <c r="BD56" i="30" s="1"/>
  <c r="AN20" i="31"/>
  <c r="AN56" i="30" s="1"/>
  <c r="AF20" i="31"/>
  <c r="P20" i="31"/>
  <c r="P56" i="30" s="1"/>
  <c r="DW19" i="31"/>
  <c r="DO19" i="31"/>
  <c r="DG19" i="31"/>
  <c r="DG55" i="30" s="1"/>
  <c r="CY19" i="31"/>
  <c r="CQ19" i="31"/>
  <c r="CQ55" i="30" s="1"/>
  <c r="CI19" i="31"/>
  <c r="CA19" i="31"/>
  <c r="BS19" i="31"/>
  <c r="BS55" i="30" s="1"/>
  <c r="BK19" i="31"/>
  <c r="BC19" i="31"/>
  <c r="AU55" i="30"/>
  <c r="AM19" i="31"/>
  <c r="AE19" i="31"/>
  <c r="W19" i="31"/>
  <c r="O19" i="31"/>
  <c r="DV18" i="31"/>
  <c r="DV54" i="30" s="1"/>
  <c r="DN18" i="31"/>
  <c r="CH18" i="31"/>
  <c r="CI54" i="30" s="1"/>
  <c r="BR18" i="31"/>
  <c r="BJ18" i="31"/>
  <c r="BB18" i="31"/>
  <c r="AT18" i="31"/>
  <c r="V18" i="31"/>
  <c r="W54" i="30" s="1"/>
  <c r="DU53" i="30"/>
  <c r="AK53" i="30"/>
  <c r="U53" i="30"/>
  <c r="CN52" i="30"/>
  <c r="BP52" i="30"/>
  <c r="AZ52" i="30"/>
  <c r="L52" i="30"/>
  <c r="DS15" i="31"/>
  <c r="DK15" i="31"/>
  <c r="DK51" i="30" s="1"/>
  <c r="DC15" i="31"/>
  <c r="CU15" i="31"/>
  <c r="CM15" i="31"/>
  <c r="BO15" i="31"/>
  <c r="BG15" i="31"/>
  <c r="BH51" i="30" s="1"/>
  <c r="AY15" i="31"/>
  <c r="AY51" i="30" s="1"/>
  <c r="AQ15" i="31"/>
  <c r="AI15" i="31"/>
  <c r="AA15" i="31"/>
  <c r="S15" i="31"/>
  <c r="K15" i="31"/>
  <c r="DJ14" i="31"/>
  <c r="BF14" i="31"/>
  <c r="AX14" i="31"/>
  <c r="AH14" i="31"/>
  <c r="AI50" i="30" s="1"/>
  <c r="R50" i="30"/>
  <c r="J14" i="31"/>
  <c r="DQ13" i="31"/>
  <c r="DI13" i="31"/>
  <c r="DA13" i="31"/>
  <c r="CS13" i="31"/>
  <c r="CT49" i="30" s="1"/>
  <c r="CK49" i="30"/>
  <c r="CC13" i="31"/>
  <c r="BU13" i="31"/>
  <c r="BM13" i="31"/>
  <c r="BE13" i="31"/>
  <c r="AW13" i="31"/>
  <c r="AO13" i="31"/>
  <c r="AG13" i="31"/>
  <c r="Y49" i="30"/>
  <c r="Q13" i="31"/>
  <c r="R49" i="30" s="1"/>
  <c r="I13" i="31"/>
  <c r="J49" i="30" s="1"/>
  <c r="DP12" i="31"/>
  <c r="DH12" i="31"/>
  <c r="CR12" i="31"/>
  <c r="CJ12" i="31"/>
  <c r="CB12" i="31"/>
  <c r="CB48" i="30" s="1"/>
  <c r="BT12" i="31"/>
  <c r="BD12" i="31"/>
  <c r="AV12" i="31"/>
  <c r="AN12" i="31"/>
  <c r="AF12" i="31"/>
  <c r="AF48" i="30" s="1"/>
  <c r="X12" i="31"/>
  <c r="P12" i="31"/>
  <c r="DW11" i="31"/>
  <c r="DW47" i="30" s="1"/>
  <c r="DO11" i="31"/>
  <c r="DG11" i="31"/>
  <c r="CQ11" i="31"/>
  <c r="CI11" i="31"/>
  <c r="BS11" i="31"/>
  <c r="BK11" i="31"/>
  <c r="BC11" i="31"/>
  <c r="AU11" i="31"/>
  <c r="AM11" i="31"/>
  <c r="AE11" i="31"/>
  <c r="AE47" i="30" s="1"/>
  <c r="W11" i="31"/>
  <c r="X47" i="30" s="1"/>
  <c r="O11" i="31"/>
  <c r="DN10" i="31"/>
  <c r="DF10" i="31"/>
  <c r="DF46" i="30" s="1"/>
  <c r="CP10" i="31"/>
  <c r="CH10" i="31"/>
  <c r="CI46" i="30" s="1"/>
  <c r="BJ46" i="30"/>
  <c r="BB10" i="31"/>
  <c r="AT10" i="31"/>
  <c r="AL46" i="30"/>
  <c r="AD10" i="31"/>
  <c r="V10" i="31"/>
  <c r="CO45" i="30"/>
  <c r="CG45" i="30"/>
  <c r="AS45" i="30"/>
  <c r="CV44" i="30"/>
  <c r="CF44" i="30"/>
  <c r="DS7" i="31"/>
  <c r="DK7" i="31"/>
  <c r="DC7" i="31"/>
  <c r="CU7" i="31"/>
  <c r="CE7" i="31"/>
  <c r="CE43" i="30" s="1"/>
  <c r="BW7" i="31"/>
  <c r="BW43" i="30" s="1"/>
  <c r="BO7" i="31"/>
  <c r="BG7" i="31"/>
  <c r="AY7" i="31"/>
  <c r="AQ7" i="31"/>
  <c r="AI7" i="31"/>
  <c r="AI43" i="30" s="1"/>
  <c r="S7" i="31"/>
  <c r="K7" i="31"/>
  <c r="DR36" i="30"/>
  <c r="DR6" i="31"/>
  <c r="DJ36" i="30"/>
  <c r="DJ6" i="31"/>
  <c r="DB36" i="30"/>
  <c r="DB6" i="31"/>
  <c r="CT36" i="30"/>
  <c r="CT6" i="31"/>
  <c r="CL36" i="30"/>
  <c r="CL6" i="31"/>
  <c r="CD36" i="30"/>
  <c r="BV36" i="30"/>
  <c r="BV6" i="31"/>
  <c r="BN36" i="30"/>
  <c r="BN6" i="31"/>
  <c r="BF36" i="30"/>
  <c r="BF6" i="31"/>
  <c r="AX36" i="30"/>
  <c r="AX6" i="31"/>
  <c r="AP36" i="30"/>
  <c r="AP6" i="31"/>
  <c r="AH36" i="30"/>
  <c r="AH6" i="31"/>
  <c r="Z36" i="30"/>
  <c r="Z6" i="31"/>
  <c r="R36" i="30"/>
  <c r="J36" i="30"/>
  <c r="J6" i="31"/>
  <c r="CR36" i="30"/>
  <c r="AF36" i="30"/>
  <c r="CP36" i="30"/>
  <c r="AD36" i="30"/>
  <c r="BQ36" i="30"/>
  <c r="AK36" i="30"/>
  <c r="BP36" i="30"/>
  <c r="I8" i="31"/>
  <c r="I44" i="30" s="1"/>
  <c r="Q8" i="31"/>
  <c r="AG8" i="31"/>
  <c r="DR8" i="31"/>
  <c r="BF8" i="31"/>
  <c r="CZ8" i="31"/>
  <c r="AN8" i="31"/>
  <c r="CQ8" i="31"/>
  <c r="CR44" i="30" s="1"/>
  <c r="AE8" i="31"/>
  <c r="CH8" i="31"/>
  <c r="V8" i="31"/>
  <c r="W44" i="30" s="1"/>
  <c r="BY8" i="31"/>
  <c r="BY44" i="30" s="1"/>
  <c r="M8" i="31"/>
  <c r="M44" i="30" s="1"/>
  <c r="BP8" i="31"/>
  <c r="DV16" i="31"/>
  <c r="DV52" i="30" s="1"/>
  <c r="AF16" i="31"/>
  <c r="CH16" i="31"/>
  <c r="CH52" i="30" s="1"/>
  <c r="DH16" i="31"/>
  <c r="DH52" i="30" s="1"/>
  <c r="BR16" i="31"/>
  <c r="BR52" i="30" s="1"/>
  <c r="Z16" i="31"/>
  <c r="BU16" i="31"/>
  <c r="CX9" i="31"/>
  <c r="CY45" i="30" s="1"/>
  <c r="V9" i="31"/>
  <c r="V45" i="30" s="1"/>
  <c r="BQ9" i="31"/>
  <c r="DS9" i="31"/>
  <c r="BG9" i="31"/>
  <c r="DJ9" i="31"/>
  <c r="AX9" i="31"/>
  <c r="CS9" i="31"/>
  <c r="AG9" i="31"/>
  <c r="CB9" i="31"/>
  <c r="CC45" i="30" s="1"/>
  <c r="P9" i="31"/>
  <c r="Q45" i="30" s="1"/>
  <c r="BS9" i="31"/>
  <c r="BT45" i="30" s="1"/>
  <c r="J17" i="31"/>
  <c r="J53" i="30" s="1"/>
  <c r="DA17" i="31"/>
  <c r="BN17" i="31"/>
  <c r="BO53" i="30" s="1"/>
  <c r="AU17" i="31"/>
  <c r="AP17" i="31"/>
  <c r="BY17" i="31"/>
  <c r="BZ53" i="30" s="1"/>
  <c r="M17" i="31"/>
  <c r="N53" i="30" s="1"/>
  <c r="CL14" i="31"/>
  <c r="AF14" i="31"/>
  <c r="CT14" i="31"/>
  <c r="CT50" i="30" s="1"/>
  <c r="CP14" i="31"/>
  <c r="CQ50" i="30" s="1"/>
  <c r="AN14" i="31"/>
  <c r="DO14" i="31"/>
  <c r="DO50" i="30" s="1"/>
  <c r="DT14" i="31"/>
  <c r="DK14" i="31"/>
  <c r="AE10" i="31"/>
  <c r="BE10" i="31"/>
  <c r="CJ10" i="31"/>
  <c r="BZ10" i="31"/>
  <c r="BH10" i="31"/>
  <c r="BI46" i="30" s="1"/>
  <c r="AY10" i="31"/>
  <c r="AZ46" i="30" s="1"/>
  <c r="AP10" i="31"/>
  <c r="AQ46" i="30" s="1"/>
  <c r="DF18" i="31"/>
  <c r="DB18" i="31"/>
  <c r="CX18" i="31"/>
  <c r="CM18" i="31"/>
  <c r="CB18" i="31"/>
  <c r="BW11" i="31"/>
  <c r="CV11" i="31"/>
  <c r="CV47" i="30" s="1"/>
  <c r="CY11" i="31"/>
  <c r="BI11" i="31"/>
  <c r="AR19" i="31"/>
  <c r="AR55" i="30" s="1"/>
  <c r="L12" i="31"/>
  <c r="BZ12" i="31"/>
  <c r="CR20" i="31"/>
  <c r="CS56" i="30" s="1"/>
  <c r="X20" i="31"/>
  <c r="CD6" i="31"/>
  <c r="AD6" i="31"/>
  <c r="BW13" i="31"/>
  <c r="AL7" i="31"/>
  <c r="AA7" i="31"/>
  <c r="CG15" i="31"/>
  <c r="CH51" i="30" s="1"/>
  <c r="BL53" i="30" l="1"/>
  <c r="CK46" i="30"/>
  <c r="CP42" i="30"/>
  <c r="BS53" i="30"/>
  <c r="CP51" i="30"/>
  <c r="CF45" i="30"/>
  <c r="AX52" i="30"/>
  <c r="DO53" i="30"/>
  <c r="I52" i="30"/>
  <c r="S54" i="30"/>
  <c r="I51" i="30"/>
  <c r="DC52" i="30"/>
  <c r="M54" i="30"/>
  <c r="BY54" i="30"/>
  <c r="Q53" i="30"/>
  <c r="DD53" i="30"/>
  <c r="CN48" i="30"/>
  <c r="BF45" i="30"/>
  <c r="AD54" i="30"/>
  <c r="CJ52" i="30"/>
  <c r="DL46" i="30"/>
  <c r="I46" i="30"/>
  <c r="AO52" i="30"/>
  <c r="BD44" i="30"/>
  <c r="AL51" i="30"/>
  <c r="P48" i="30"/>
  <c r="CJ48" i="30"/>
  <c r="BK47" i="30"/>
  <c r="DS46" i="30"/>
  <c r="AF50" i="30"/>
  <c r="DN46" i="30"/>
  <c r="AZ44" i="30"/>
  <c r="DC43" i="30"/>
  <c r="CR51" i="30"/>
  <c r="AO49" i="30"/>
  <c r="DA49" i="30"/>
  <c r="AB49" i="30"/>
  <c r="BW46" i="30"/>
  <c r="AW58" i="30"/>
  <c r="DI58" i="30"/>
  <c r="BF59" i="30"/>
  <c r="DR59" i="30"/>
  <c r="AC62" i="30"/>
  <c r="CX63" i="30"/>
  <c r="BK71" i="30"/>
  <c r="DI67" i="30"/>
  <c r="BV71" i="30"/>
  <c r="CG62" i="30"/>
  <c r="CQ65" i="30"/>
  <c r="AH71" i="30"/>
  <c r="W55" i="30"/>
  <c r="CI55" i="30"/>
  <c r="BN44" i="30"/>
  <c r="J60" i="30"/>
  <c r="CN61" i="30"/>
  <c r="DT65" i="30"/>
  <c r="BB67" i="30"/>
  <c r="R69" i="30"/>
  <c r="DL70" i="30"/>
  <c r="J59" i="30"/>
  <c r="R57" i="30"/>
  <c r="L47" i="30"/>
  <c r="BO55" i="30"/>
  <c r="DT55" i="30"/>
  <c r="BM55" i="30"/>
  <c r="CV68" i="30"/>
  <c r="AQ68" i="30"/>
  <c r="DD68" i="30"/>
  <c r="Y70" i="30"/>
  <c r="CD69" i="30"/>
  <c r="N64" i="30"/>
  <c r="DC60" i="30"/>
  <c r="BA70" i="30"/>
  <c r="BQ70" i="30"/>
  <c r="DT64" i="30"/>
  <c r="DK61" i="30"/>
  <c r="AA58" i="30"/>
  <c r="N55" i="30"/>
  <c r="BZ55" i="30"/>
  <c r="W56" i="30"/>
  <c r="CI56" i="30"/>
  <c r="AF57" i="30"/>
  <c r="AP67" i="30"/>
  <c r="DE70" i="30"/>
  <c r="BE62" i="30"/>
  <c r="W65" i="30"/>
  <c r="AB70" i="30"/>
  <c r="BC54" i="30"/>
  <c r="DF51" i="30"/>
  <c r="AM53" i="30"/>
  <c r="BD54" i="30"/>
  <c r="AG42" i="30"/>
  <c r="CG53" i="30"/>
  <c r="DA54" i="30"/>
  <c r="AT51" i="30"/>
  <c r="BL49" i="30"/>
  <c r="CT42" i="30"/>
  <c r="K43" i="30"/>
  <c r="CR48" i="30"/>
  <c r="DG53" i="30"/>
  <c r="CF48" i="30"/>
  <c r="CB54" i="30"/>
  <c r="BN42" i="30"/>
  <c r="CM51" i="30"/>
  <c r="CA43" i="30"/>
  <c r="CU53" i="30"/>
  <c r="DG51" i="30"/>
  <c r="CV53" i="30"/>
  <c r="BA54" i="30"/>
  <c r="BZ48" i="30"/>
  <c r="DP48" i="30"/>
  <c r="BM49" i="30"/>
  <c r="J50" i="30"/>
  <c r="DI53" i="30"/>
  <c r="AU51" i="30"/>
  <c r="AI53" i="30"/>
  <c r="AJ53" i="30"/>
  <c r="CM54" i="30"/>
  <c r="CX54" i="30"/>
  <c r="CQ47" i="30"/>
  <c r="AA51" i="30"/>
  <c r="AL54" i="30"/>
  <c r="BF54" i="30"/>
  <c r="AN44" i="30"/>
  <c r="BF50" i="30"/>
  <c r="DA53" i="30"/>
  <c r="CP54" i="30"/>
  <c r="DS42" i="30"/>
  <c r="BO43" i="30"/>
  <c r="AW49" i="30"/>
  <c r="DO51" i="30"/>
  <c r="CI47" i="30"/>
  <c r="DH48" i="30"/>
  <c r="K51" i="30"/>
  <c r="BK54" i="30"/>
  <c r="DJ54" i="30"/>
  <c r="CS53" i="30"/>
  <c r="BC51" i="30"/>
  <c r="AP54" i="30"/>
  <c r="DI54" i="30"/>
  <c r="AN50" i="30"/>
  <c r="DM45" i="30"/>
  <c r="BS54" i="30"/>
  <c r="BV48" i="30"/>
  <c r="DN51" i="30"/>
  <c r="DW49" i="30"/>
  <c r="CM47" i="30"/>
  <c r="BB51" i="30"/>
  <c r="I50" i="30"/>
  <c r="I42" i="30"/>
  <c r="AI42" i="30"/>
  <c r="P54" i="30"/>
  <c r="Y66" i="30"/>
  <c r="N54" i="30"/>
  <c r="DQ54" i="30"/>
  <c r="CV57" i="30"/>
  <c r="AG53" i="30"/>
  <c r="AQ55" i="30"/>
  <c r="DG60" i="30"/>
  <c r="BX61" i="30"/>
  <c r="BE60" i="30"/>
  <c r="BR71" i="30"/>
  <c r="BB46" i="30"/>
  <c r="DS51" i="30"/>
  <c r="BZ54" i="30"/>
  <c r="DV51" i="30"/>
  <c r="Z56" i="30"/>
  <c r="CM56" i="30"/>
  <c r="AJ57" i="30"/>
  <c r="BK50" i="30"/>
  <c r="AK57" i="30"/>
  <c r="AT58" i="30"/>
  <c r="CQ64" i="30"/>
  <c r="CZ65" i="30"/>
  <c r="BY69" i="30"/>
  <c r="BG63" i="30"/>
  <c r="BW71" i="30"/>
  <c r="AY43" i="30"/>
  <c r="DS43" i="30"/>
  <c r="AP57" i="30"/>
  <c r="DB57" i="30"/>
  <c r="CN56" i="30"/>
  <c r="CW57" i="30"/>
  <c r="AL69" i="30"/>
  <c r="CV67" i="30"/>
  <c r="CG69" i="30"/>
  <c r="DK68" i="30"/>
  <c r="AH62" i="30"/>
  <c r="Y55" i="30"/>
  <c r="BX48" i="30"/>
  <c r="DW51" i="30"/>
  <c r="DR54" i="30"/>
  <c r="AB56" i="30"/>
  <c r="BV59" i="30"/>
  <c r="DG64" i="30"/>
  <c r="BD65" i="30"/>
  <c r="CD67" i="30"/>
  <c r="BY63" i="30"/>
  <c r="AJ70" i="30"/>
  <c r="BF71" i="30"/>
  <c r="BE67" i="30"/>
  <c r="AI70" i="30"/>
  <c r="M63" i="30"/>
  <c r="DR45" i="30"/>
  <c r="CL46" i="30"/>
  <c r="BH49" i="30"/>
  <c r="BK51" i="30"/>
  <c r="CE55" i="30"/>
  <c r="DD61" i="30"/>
  <c r="K68" i="30"/>
  <c r="DL67" i="30"/>
  <c r="I56" i="30"/>
  <c r="BO68" i="30"/>
  <c r="AD42" i="30"/>
  <c r="X56" i="30"/>
  <c r="BD47" i="30"/>
  <c r="AF56" i="30"/>
  <c r="DN52" i="30"/>
  <c r="DW53" i="30"/>
  <c r="AX54" i="30"/>
  <c r="AC69" i="30"/>
  <c r="DE69" i="30"/>
  <c r="R63" i="30"/>
  <c r="Z50" i="30"/>
  <c r="BP51" i="30"/>
  <c r="CI51" i="30"/>
  <c r="BM51" i="30"/>
  <c r="BP46" i="30"/>
  <c r="CT66" i="30"/>
  <c r="BF66" i="30"/>
  <c r="DR66" i="30"/>
  <c r="DS65" i="30"/>
  <c r="CR66" i="30"/>
  <c r="AK71" i="30"/>
  <c r="BM60" i="30"/>
  <c r="AE66" i="30"/>
  <c r="CY66" i="30"/>
  <c r="DJ68" i="30"/>
  <c r="BM58" i="30"/>
  <c r="W53" i="30"/>
  <c r="S45" i="30"/>
  <c r="AR56" i="30"/>
  <c r="CA65" i="30"/>
  <c r="Z67" i="30"/>
  <c r="DQ64" i="30"/>
  <c r="K66" i="30"/>
  <c r="BW66" i="30"/>
  <c r="S67" i="30"/>
  <c r="CA69" i="30"/>
  <c r="AP65" i="30"/>
  <c r="BS60" i="30"/>
  <c r="AX62" i="30"/>
  <c r="CJ66" i="30"/>
  <c r="DS45" i="30"/>
  <c r="N52" i="30"/>
  <c r="CT55" i="30"/>
  <c r="DC56" i="30"/>
  <c r="AZ57" i="30"/>
  <c r="DL57" i="30"/>
  <c r="AA55" i="30"/>
  <c r="CU55" i="30"/>
  <c r="BY46" i="30"/>
  <c r="BB47" i="30"/>
  <c r="AF70" i="30"/>
  <c r="N61" i="30"/>
  <c r="BV65" i="30"/>
  <c r="DD69" i="30"/>
  <c r="BZ60" i="30"/>
  <c r="BJ67" i="30"/>
  <c r="DR70" i="30"/>
  <c r="S70" i="30"/>
  <c r="BG71" i="30"/>
  <c r="DA67" i="30"/>
  <c r="CC66" i="30"/>
  <c r="CG70" i="30"/>
  <c r="BB66" i="30"/>
  <c r="BO61" i="30"/>
  <c r="AF52" i="30"/>
  <c r="AI51" i="30"/>
  <c r="CY44" i="30"/>
  <c r="BE48" i="30"/>
  <c r="CR36" i="31"/>
  <c r="AW55" i="30"/>
  <c r="BN54" i="30"/>
  <c r="CM60" i="30"/>
  <c r="DB58" i="30"/>
  <c r="AY59" i="30"/>
  <c r="DK59" i="30"/>
  <c r="CD65" i="30"/>
  <c r="DG69" i="30"/>
  <c r="BW63" i="30"/>
  <c r="BH64" i="30"/>
  <c r="AL66" i="30"/>
  <c r="AP68" i="30"/>
  <c r="DS63" i="30"/>
  <c r="CZ66" i="30"/>
  <c r="CD60" i="30"/>
  <c r="CO53" i="30"/>
  <c r="DQ56" i="30"/>
  <c r="BT50" i="30"/>
  <c r="DI55" i="30"/>
  <c r="BF56" i="30"/>
  <c r="BI58" i="30"/>
  <c r="CW46" i="30"/>
  <c r="AS62" i="30"/>
  <c r="AL63" i="30"/>
  <c r="T64" i="30"/>
  <c r="BZ52" i="30"/>
  <c r="AN54" i="30"/>
  <c r="L58" i="30"/>
  <c r="AH65" i="30"/>
  <c r="AW71" i="30"/>
  <c r="DG65" i="30"/>
  <c r="N71" i="30"/>
  <c r="Y62" i="30"/>
  <c r="CD36" i="31"/>
  <c r="AV53" i="30"/>
  <c r="AD46" i="30"/>
  <c r="AU47" i="30"/>
  <c r="DO47" i="30"/>
  <c r="BU48" i="30"/>
  <c r="CC49" i="30"/>
  <c r="CD47" i="30"/>
  <c r="CQ53" i="30"/>
  <c r="DP57" i="30"/>
  <c r="BT65" i="30"/>
  <c r="CW60" i="30"/>
  <c r="AV62" i="30"/>
  <c r="DH62" i="30"/>
  <c r="AG62" i="30"/>
  <c r="DC61" i="30"/>
  <c r="CM61" i="30"/>
  <c r="I53" i="30"/>
  <c r="I55" i="30"/>
  <c r="I45" i="30"/>
  <c r="BA36" i="31"/>
  <c r="BC42" i="30"/>
  <c r="DT50" i="30"/>
  <c r="AX42" i="30"/>
  <c r="BV49" i="30"/>
  <c r="AC53" i="30"/>
  <c r="BL56" i="30"/>
  <c r="DP51" i="30"/>
  <c r="CX52" i="30"/>
  <c r="BN55" i="30"/>
  <c r="L56" i="30"/>
  <c r="DK65" i="30"/>
  <c r="S59" i="30"/>
  <c r="AO65" i="30"/>
  <c r="N70" i="30"/>
  <c r="AI69" i="30"/>
  <c r="BY70" i="30"/>
  <c r="P69" i="30"/>
  <c r="DC69" i="30"/>
  <c r="AB64" i="30"/>
  <c r="CC69" i="30"/>
  <c r="CT70" i="30"/>
  <c r="BL66" i="30"/>
  <c r="DA66" i="30"/>
  <c r="AS65" i="30"/>
  <c r="AM66" i="30"/>
  <c r="AQ69" i="30"/>
  <c r="BH53" i="30"/>
  <c r="DG66" i="30"/>
  <c r="AG49" i="30"/>
  <c r="BC55" i="30"/>
  <c r="BX56" i="30"/>
  <c r="K56" i="30"/>
  <c r="K67" i="30"/>
  <c r="BE71" i="30"/>
  <c r="BX62" i="30"/>
  <c r="CR69" i="30"/>
  <c r="CT69" i="30"/>
  <c r="S71" i="30"/>
  <c r="CU69" i="30"/>
  <c r="CF52" i="30"/>
  <c r="DO55" i="30"/>
  <c r="O51" i="30"/>
  <c r="BZ46" i="30"/>
  <c r="Z52" i="30"/>
  <c r="DR44" i="30"/>
  <c r="BO51" i="30"/>
  <c r="T52" i="30"/>
  <c r="CY53" i="30"/>
  <c r="BT52" i="30"/>
  <c r="BW56" i="30"/>
  <c r="DR56" i="30"/>
  <c r="CM44" i="30"/>
  <c r="BB57" i="30"/>
  <c r="AX43" i="30"/>
  <c r="AT62" i="30"/>
  <c r="K36" i="31"/>
  <c r="CU52" i="30"/>
  <c r="CH63" i="30"/>
  <c r="AN65" i="30"/>
  <c r="AL70" i="30"/>
  <c r="DU67" i="30"/>
  <c r="BD70" i="30"/>
  <c r="U63" i="30"/>
  <c r="CK63" i="30"/>
  <c r="AH64" i="30"/>
  <c r="CT64" i="30"/>
  <c r="AI71" i="30"/>
  <c r="DI61" i="30"/>
  <c r="CS60" i="30"/>
  <c r="DN65" i="30"/>
  <c r="BK66" i="30"/>
  <c r="BM67" i="30"/>
  <c r="AZ53" i="30"/>
  <c r="BQ54" i="30"/>
  <c r="I65" i="30"/>
  <c r="U69" i="30"/>
  <c r="N67" i="30"/>
  <c r="DH69" i="30"/>
  <c r="R71" i="30"/>
  <c r="CM63" i="30"/>
  <c r="AT66" i="30"/>
  <c r="CR68" i="30"/>
  <c r="DT70" i="30"/>
  <c r="I62" i="30"/>
  <c r="DR67" i="30"/>
  <c r="L48" i="30"/>
  <c r="BE46" i="30"/>
  <c r="AV48" i="30"/>
  <c r="AX50" i="30"/>
  <c r="DD52" i="30"/>
  <c r="CW53" i="30"/>
  <c r="O55" i="30"/>
  <c r="CA55" i="30"/>
  <c r="Y53" i="30"/>
  <c r="AN42" i="30"/>
  <c r="AP48" i="30"/>
  <c r="AL52" i="30"/>
  <c r="T57" i="30"/>
  <c r="CF57" i="30"/>
  <c r="P52" i="30"/>
  <c r="BN43" i="30"/>
  <c r="DP42" i="30"/>
  <c r="V47" i="30"/>
  <c r="AU48" i="30"/>
  <c r="AZ60" i="30"/>
  <c r="DN70" i="30"/>
  <c r="AZ69" i="30"/>
  <c r="BE68" i="30"/>
  <c r="AN62" i="30"/>
  <c r="AW63" i="30"/>
  <c r="DM67" i="30"/>
  <c r="AV70" i="30"/>
  <c r="R68" i="30"/>
  <c r="CH67" i="30"/>
  <c r="DR53" i="30"/>
  <c r="BR51" i="30"/>
  <c r="BT43" i="30"/>
  <c r="BA45" i="30"/>
  <c r="DB54" i="30"/>
  <c r="CL50" i="30"/>
  <c r="AE44" i="30"/>
  <c r="K42" i="30"/>
  <c r="BV36" i="31"/>
  <c r="BE49" i="30"/>
  <c r="CV51" i="30"/>
  <c r="DM51" i="30"/>
  <c r="AP52" i="30"/>
  <c r="CS55" i="30"/>
  <c r="AH56" i="30"/>
  <c r="CL56" i="30"/>
  <c r="AC58" i="30"/>
  <c r="CM36" i="31"/>
  <c r="CJ43" i="30"/>
  <c r="BO47" i="30"/>
  <c r="V48" i="30"/>
  <c r="CC51" i="30"/>
  <c r="I43" i="30"/>
  <c r="AD55" i="30"/>
  <c r="CP55" i="30"/>
  <c r="AM56" i="30"/>
  <c r="CY56" i="30"/>
  <c r="CW62" i="30"/>
  <c r="BN66" i="30"/>
  <c r="DV70" i="30"/>
  <c r="BS71" i="30"/>
  <c r="CQ69" i="30"/>
  <c r="DQ71" i="30"/>
  <c r="N68" i="30"/>
  <c r="CL68" i="30"/>
  <c r="BS61" i="30"/>
  <c r="AM68" i="30"/>
  <c r="CF62" i="30"/>
  <c r="CT61" i="30"/>
  <c r="I54" i="30"/>
  <c r="CE63" i="30"/>
  <c r="CU71" i="30"/>
  <c r="J68" i="30"/>
  <c r="BC65" i="30"/>
  <c r="BH63" i="30"/>
  <c r="AH54" i="30"/>
  <c r="BX49" i="30"/>
  <c r="DF54" i="30"/>
  <c r="DJ42" i="30"/>
  <c r="DC51" i="30"/>
  <c r="CY42" i="30"/>
  <c r="DE36" i="31"/>
  <c r="DU46" i="30"/>
  <c r="BS51" i="30"/>
  <c r="AV57" i="30"/>
  <c r="L61" i="30"/>
  <c r="BU66" i="30"/>
  <c r="AQ66" i="30"/>
  <c r="O71" i="30"/>
  <c r="CA71" i="30"/>
  <c r="BI67" i="30"/>
  <c r="DU71" i="30"/>
  <c r="I64" i="30"/>
  <c r="CV69" i="30"/>
  <c r="CW65" i="30"/>
  <c r="AH69" i="30"/>
  <c r="BN62" i="30"/>
  <c r="CL70" i="30"/>
  <c r="BQ71" i="30"/>
  <c r="BG68" i="30"/>
  <c r="BU52" i="30"/>
  <c r="BF44" i="30"/>
  <c r="Z42" i="30"/>
  <c r="BF42" i="30"/>
  <c r="W47" i="30"/>
  <c r="AR51" i="30"/>
  <c r="CU51" i="30"/>
  <c r="BI53" i="30"/>
  <c r="AM55" i="30"/>
  <c r="CY55" i="30"/>
  <c r="AV56" i="30"/>
  <c r="BM57" i="30"/>
  <c r="BJ49" i="30"/>
  <c r="BG55" i="30"/>
  <c r="CF46" i="30"/>
  <c r="AV44" i="30"/>
  <c r="BY42" i="30"/>
  <c r="BJ51" i="30"/>
  <c r="BO56" i="30"/>
  <c r="AQ57" i="30"/>
  <c r="CC53" i="30"/>
  <c r="AT42" i="30"/>
  <c r="CI43" i="30"/>
  <c r="BU53" i="30"/>
  <c r="BL36" i="31"/>
  <c r="CW48" i="30"/>
  <c r="DO49" i="30"/>
  <c r="AS56" i="30"/>
  <c r="CK43" i="30"/>
  <c r="AL47" i="30"/>
  <c r="BK48" i="30"/>
  <c r="Q50" i="30"/>
  <c r="BP53" i="30"/>
  <c r="DL53" i="30"/>
  <c r="BI54" i="30"/>
  <c r="BN59" i="30"/>
  <c r="BY62" i="30"/>
  <c r="CS66" i="30"/>
  <c r="BO67" i="30"/>
  <c r="DM68" i="30"/>
  <c r="CZ70" i="30"/>
  <c r="V64" i="30"/>
  <c r="CB62" i="30"/>
  <c r="DD70" i="30"/>
  <c r="DQ68" i="30"/>
  <c r="CG66" i="30"/>
  <c r="CT71" i="30"/>
  <c r="O68" i="30"/>
  <c r="BZ64" i="30"/>
  <c r="CE69" i="30"/>
  <c r="CC36" i="31"/>
  <c r="V46" i="30"/>
  <c r="CP46" i="30"/>
  <c r="AN48" i="30"/>
  <c r="DJ50" i="30"/>
  <c r="J57" i="30"/>
  <c r="BV57" i="30"/>
  <c r="BY49" i="30"/>
  <c r="BP45" i="30"/>
  <c r="BB52" i="30"/>
  <c r="AB42" i="30"/>
  <c r="BQ49" i="30"/>
  <c r="CA42" i="30"/>
  <c r="AF43" i="30"/>
  <c r="CZ43" i="30"/>
  <c r="BY48" i="30"/>
  <c r="CS51" i="30"/>
  <c r="CR49" i="30"/>
  <c r="AK62" i="30"/>
  <c r="V63" i="30"/>
  <c r="AE64" i="30"/>
  <c r="AX66" i="30"/>
  <c r="AB67" i="30"/>
  <c r="AD70" i="30"/>
  <c r="CP69" i="30"/>
  <c r="BZ71" i="30"/>
  <c r="AG63" i="30"/>
  <c r="BH66" i="30"/>
  <c r="CG67" i="30"/>
  <c r="BA71" i="30"/>
  <c r="DU70" i="30"/>
  <c r="DR63" i="30"/>
  <c r="AU68" i="30"/>
  <c r="DL64" i="30"/>
  <c r="BV70" i="30"/>
  <c r="BP62" i="30"/>
  <c r="DM70" i="30"/>
  <c r="AR64" i="30"/>
  <c r="BI63" i="30"/>
  <c r="Z69" i="30"/>
  <c r="O65" i="30"/>
  <c r="CW70" i="30"/>
  <c r="S62" i="30"/>
  <c r="CE62" i="30"/>
  <c r="AK64" i="30"/>
  <c r="CW64" i="30"/>
  <c r="AT65" i="30"/>
  <c r="BI71" i="30"/>
  <c r="S43" i="30"/>
  <c r="AM47" i="30"/>
  <c r="DT52" i="30"/>
  <c r="S58" i="30"/>
  <c r="BC36" i="31"/>
  <c r="DU36" i="31"/>
  <c r="DV43" i="30"/>
  <c r="CZ46" i="30"/>
  <c r="L57" i="30"/>
  <c r="AZ55" i="30"/>
  <c r="V55" i="30"/>
  <c r="CH55" i="30"/>
  <c r="AE56" i="30"/>
  <c r="CQ56" i="30"/>
  <c r="I58" i="30"/>
  <c r="BE58" i="30"/>
  <c r="BB61" i="30"/>
  <c r="DU61" i="30"/>
  <c r="BX66" i="30"/>
  <c r="DJ60" i="30"/>
  <c r="DL44" i="30"/>
  <c r="DN54" i="30"/>
  <c r="BK55" i="30"/>
  <c r="DW55" i="30"/>
  <c r="BT56" i="30"/>
  <c r="J47" i="30"/>
  <c r="J46" i="30"/>
  <c r="CN50" i="30"/>
  <c r="CB51" i="30"/>
  <c r="DE42" i="30"/>
  <c r="K57" i="30"/>
  <c r="Z54" i="30"/>
  <c r="BC58" i="30"/>
  <c r="CM52" i="30"/>
  <c r="AN57" i="30"/>
  <c r="AY60" i="30"/>
  <c r="DK60" i="30"/>
  <c r="BP69" i="30"/>
  <c r="BV58" i="30"/>
  <c r="CE59" i="30"/>
  <c r="AB60" i="30"/>
  <c r="AR67" i="30"/>
  <c r="DG71" i="30"/>
  <c r="BI70" i="30"/>
  <c r="DQ60" i="30"/>
  <c r="R67" i="30"/>
  <c r="DN67" i="30"/>
  <c r="DI70" i="30"/>
  <c r="DF67" i="30"/>
  <c r="DJ70" i="30"/>
  <c r="DN71" i="30"/>
  <c r="AC65" i="30"/>
  <c r="O66" i="30"/>
  <c r="N36" i="31"/>
  <c r="AU54" i="30"/>
  <c r="M56" i="30"/>
  <c r="AR53" i="30"/>
  <c r="AQ67" i="30"/>
  <c r="BE63" i="30"/>
  <c r="Z62" i="30"/>
  <c r="DD64" i="30"/>
  <c r="CX65" i="30"/>
  <c r="AK63" i="30"/>
  <c r="BN68" i="30"/>
  <c r="L70" i="30"/>
  <c r="AF58" i="30"/>
  <c r="BF55" i="30"/>
  <c r="BX57" i="30"/>
  <c r="BI47" i="30"/>
  <c r="BQ45" i="30"/>
  <c r="DE53" i="30"/>
  <c r="T50" i="30"/>
  <c r="CC47" i="30"/>
  <c r="DJ47" i="30"/>
  <c r="BE55" i="30"/>
  <c r="U58" i="30"/>
  <c r="BY50" i="30"/>
  <c r="BJ50" i="30"/>
  <c r="M57" i="30"/>
  <c r="DQ58" i="30"/>
  <c r="BI62" i="30"/>
  <c r="Q66" i="30"/>
  <c r="BM66" i="30"/>
  <c r="CC63" i="30"/>
  <c r="DJ66" i="30"/>
  <c r="AV66" i="30"/>
  <c r="AR65" i="30"/>
  <c r="DC65" i="30"/>
  <c r="CL60" i="30"/>
  <c r="CM69" i="30"/>
  <c r="AE65" i="30"/>
  <c r="AJ64" i="30"/>
  <c r="AY62" i="30"/>
  <c r="BV67" i="30"/>
  <c r="BR43" i="30"/>
  <c r="CT54" i="30"/>
  <c r="N49" i="30"/>
  <c r="CY47" i="30"/>
  <c r="BG43" i="30"/>
  <c r="O47" i="30"/>
  <c r="BT48" i="30"/>
  <c r="BN50" i="30"/>
  <c r="AS53" i="30"/>
  <c r="AN51" i="30"/>
  <c r="BC50" i="30"/>
  <c r="J48" i="30"/>
  <c r="AV54" i="30"/>
  <c r="BK43" i="30"/>
  <c r="DW42" i="30"/>
  <c r="BP56" i="30"/>
  <c r="BA47" i="30"/>
  <c r="CY49" i="30"/>
  <c r="BC48" i="30"/>
  <c r="AS69" i="30"/>
  <c r="BR70" i="30"/>
  <c r="BR69" i="30"/>
  <c r="DH66" i="30"/>
  <c r="L66" i="30"/>
  <c r="CK62" i="30"/>
  <c r="CC61" i="30"/>
  <c r="CQ59" i="30"/>
  <c r="H36" i="31"/>
  <c r="C8" i="11" s="1"/>
  <c r="D14" i="10" s="1"/>
  <c r="AS36" i="31"/>
  <c r="BV42" i="30"/>
  <c r="CU43" i="30"/>
  <c r="BA42" i="30"/>
  <c r="CV42" i="30"/>
  <c r="AH44" i="30"/>
  <c r="AA45" i="30"/>
  <c r="BX36" i="31"/>
  <c r="AA36" i="31"/>
  <c r="AM44" i="30"/>
  <c r="AJ43" i="30"/>
  <c r="CS43" i="30"/>
  <c r="DA42" i="30"/>
  <c r="DQ43" i="30"/>
  <c r="BN45" i="30"/>
  <c r="CK36" i="31"/>
  <c r="AZ36" i="31"/>
  <c r="CG43" i="30"/>
  <c r="BM44" i="30"/>
  <c r="CH36" i="31"/>
  <c r="Q36" i="31"/>
  <c r="AP49" i="30"/>
  <c r="BN48" i="30"/>
  <c r="AC51" i="30"/>
  <c r="DM42" i="30"/>
  <c r="CS46" i="30"/>
  <c r="DU42" i="30"/>
  <c r="DA46" i="30"/>
  <c r="N51" i="30"/>
  <c r="DS47" i="30"/>
  <c r="AF42" i="30"/>
  <c r="BL43" i="30"/>
  <c r="CN55" i="30"/>
  <c r="AK56" i="30"/>
  <c r="CX47" i="30"/>
  <c r="CB49" i="30"/>
  <c r="AD47" i="30"/>
  <c r="CZ49" i="30"/>
  <c r="AR60" i="30"/>
  <c r="BY61" i="30"/>
  <c r="CX62" i="30"/>
  <c r="AM63" i="30"/>
  <c r="CR64" i="30"/>
  <c r="CE67" i="30"/>
  <c r="L68" i="30"/>
  <c r="DT68" i="30"/>
  <c r="BA69" i="30"/>
  <c r="BJ70" i="30"/>
  <c r="S66" i="30"/>
  <c r="T67" i="30"/>
  <c r="CM58" i="30"/>
  <c r="AJ59" i="30"/>
  <c r="CV59" i="30"/>
  <c r="AS60" i="30"/>
  <c r="AT61" i="30"/>
  <c r="DA70" i="30"/>
  <c r="CL71" i="30"/>
  <c r="BT68" i="30"/>
  <c r="DC71" i="30"/>
  <c r="V59" i="30"/>
  <c r="BU70" i="30"/>
  <c r="BC59" i="30"/>
  <c r="DO59" i="30"/>
  <c r="CS61" i="30"/>
  <c r="BC66" i="30"/>
  <c r="DK71" i="30"/>
  <c r="CB59" i="30"/>
  <c r="Y60" i="30"/>
  <c r="AU66" i="30"/>
  <c r="BU59" i="30"/>
  <c r="K61" i="30"/>
  <c r="CV62" i="30"/>
  <c r="DQ67" i="30"/>
  <c r="BL47" i="30"/>
  <c r="Q48" i="30"/>
  <c r="CS48" i="30"/>
  <c r="CE49" i="30"/>
  <c r="CP36" i="31"/>
  <c r="CJ51" i="30"/>
  <c r="AL62" i="30"/>
  <c r="CY63" i="30"/>
  <c r="AV64" i="30"/>
  <c r="AH66" i="30"/>
  <c r="AM70" i="30"/>
  <c r="AD69" i="30"/>
  <c r="BL71" i="30"/>
  <c r="V60" i="30"/>
  <c r="AE61" i="30"/>
  <c r="AP62" i="30"/>
  <c r="CN63" i="30"/>
  <c r="DK36" i="31"/>
  <c r="AT36" i="31"/>
  <c r="CS49" i="30"/>
  <c r="DK42" i="30"/>
  <c r="AR43" i="30"/>
  <c r="DL43" i="30"/>
  <c r="BT47" i="30"/>
  <c r="DR49" i="30"/>
  <c r="DC49" i="30"/>
  <c r="CD44" i="30"/>
  <c r="BQ42" i="30"/>
  <c r="V43" i="30"/>
  <c r="CY43" i="30"/>
  <c r="AI48" i="30"/>
  <c r="DK46" i="30"/>
  <c r="BB42" i="30"/>
  <c r="AY47" i="30"/>
  <c r="AB48" i="30"/>
  <c r="BB58" i="30"/>
  <c r="DG42" i="30"/>
  <c r="X43" i="30"/>
  <c r="CB43" i="30"/>
  <c r="O50" i="30"/>
  <c r="AT47" i="30"/>
  <c r="DP49" i="30"/>
  <c r="AL71" i="30"/>
  <c r="CO61" i="30"/>
  <c r="BB62" i="30"/>
  <c r="DH64" i="30"/>
  <c r="BZ70" i="30"/>
  <c r="Y63" i="30"/>
  <c r="AB66" i="30"/>
  <c r="AJ66" i="30"/>
  <c r="CV66" i="30"/>
  <c r="CK70" i="30"/>
  <c r="BR67" i="30"/>
  <c r="BU61" i="30"/>
  <c r="P67" i="30"/>
  <c r="CB67" i="30"/>
  <c r="CF70" i="30"/>
  <c r="CB58" i="30"/>
  <c r="Y59" i="30"/>
  <c r="BD67" i="30"/>
  <c r="CI57" i="30"/>
  <c r="CJ58" i="30"/>
  <c r="AU36" i="31"/>
  <c r="X36" i="31"/>
  <c r="J42" i="30"/>
  <c r="AH42" i="30"/>
  <c r="AY42" i="30"/>
  <c r="CE42" i="30"/>
  <c r="P36" i="31"/>
  <c r="AC43" i="30"/>
  <c r="BZ42" i="30"/>
  <c r="AQ48" i="30"/>
  <c r="DC48" i="30"/>
  <c r="BI49" i="30"/>
  <c r="CQ51" i="30"/>
  <c r="BI57" i="30"/>
  <c r="P42" i="30"/>
  <c r="DA43" i="30"/>
  <c r="AC61" i="30"/>
  <c r="BC63" i="30"/>
  <c r="BE65" i="30"/>
  <c r="CJ62" i="30"/>
  <c r="BF65" i="30"/>
  <c r="BM63" i="30"/>
  <c r="I70" i="30"/>
  <c r="CG65" i="30"/>
  <c r="AH70" i="30"/>
  <c r="T62" i="30"/>
  <c r="BD66" i="30"/>
  <c r="BS58" i="30"/>
  <c r="P59" i="30"/>
  <c r="CA66" i="30"/>
  <c r="X58" i="30"/>
  <c r="AN66" i="30"/>
  <c r="DH44" i="30"/>
  <c r="AW48" i="30"/>
  <c r="DQ48" i="30"/>
  <c r="CU46" i="30"/>
  <c r="AR49" i="30"/>
  <c r="CG36" i="31"/>
  <c r="AQ47" i="30"/>
  <c r="AK50" i="30"/>
  <c r="BS42" i="30"/>
  <c r="BG47" i="30"/>
  <c r="AL50" i="30"/>
  <c r="DH51" i="30"/>
  <c r="BQ56" i="30"/>
  <c r="X42" i="30"/>
  <c r="DI43" i="30"/>
  <c r="CO46" i="30"/>
  <c r="DH49" i="30"/>
  <c r="BT49" i="30"/>
  <c r="BR62" i="30"/>
  <c r="BL64" i="30"/>
  <c r="DQ65" i="30"/>
  <c r="DE68" i="30"/>
  <c r="AX65" i="30"/>
  <c r="CE66" i="30"/>
  <c r="BX67" i="30"/>
  <c r="CO68" i="30"/>
  <c r="BQ67" i="30"/>
  <c r="DL66" i="30"/>
  <c r="CI69" i="30"/>
  <c r="AN70" i="30"/>
  <c r="DI71" i="30"/>
  <c r="CX67" i="30"/>
  <c r="BL69" i="30"/>
  <c r="BE70" i="30"/>
  <c r="AP71" i="30"/>
  <c r="AL64" i="30"/>
  <c r="BZ58" i="30"/>
  <c r="CI59" i="30"/>
  <c r="BY65" i="30"/>
  <c r="DH59" i="30"/>
  <c r="DC70" i="30"/>
  <c r="DA59" i="30"/>
  <c r="J65" i="30"/>
  <c r="BB60" i="30"/>
  <c r="BZ68" i="30"/>
  <c r="AE59" i="30"/>
  <c r="J62" i="30"/>
  <c r="DO67" i="30"/>
  <c r="DB61" i="30"/>
  <c r="DT63" i="30"/>
  <c r="AV36" i="31"/>
  <c r="Y48" i="30"/>
  <c r="AT54" i="30"/>
  <c r="AJ42" i="30"/>
  <c r="DP46" i="30"/>
  <c r="BQ51" i="30"/>
  <c r="AC42" i="30"/>
  <c r="BW48" i="30"/>
  <c r="CH42" i="30"/>
  <c r="BG46" i="30"/>
  <c r="CU54" i="30"/>
  <c r="DQ42" i="30"/>
  <c r="N47" i="30"/>
  <c r="CI48" i="30"/>
  <c r="CT51" i="30"/>
  <c r="CH62" i="30"/>
  <c r="BU65" i="30"/>
  <c r="AA67" i="30"/>
  <c r="V69" i="30"/>
  <c r="P71" i="30"/>
  <c r="DP63" i="30"/>
  <c r="BM64" i="30"/>
  <c r="CF67" i="30"/>
  <c r="DE59" i="30"/>
  <c r="CI61" i="30"/>
  <c r="AO62" i="30"/>
  <c r="CS62" i="30"/>
  <c r="CI68" i="30"/>
  <c r="AV67" i="30"/>
  <c r="AV58" i="30"/>
  <c r="AH61" i="30"/>
  <c r="DS62" i="30"/>
  <c r="BP63" i="30"/>
  <c r="M64" i="30"/>
  <c r="BY64" i="30"/>
  <c r="V65" i="30"/>
  <c r="X67" i="30"/>
  <c r="DP58" i="30"/>
  <c r="CF43" i="30"/>
  <c r="AY50" i="30"/>
  <c r="V51" i="30"/>
  <c r="CO50" i="30"/>
  <c r="BS43" i="30"/>
  <c r="AA54" i="30"/>
  <c r="DG43" i="30"/>
  <c r="DH43" i="30"/>
  <c r="CG48" i="30"/>
  <c r="AD49" i="30"/>
  <c r="BT51" i="30"/>
  <c r="BU43" i="30"/>
  <c r="L46" i="30"/>
  <c r="AM48" i="30"/>
  <c r="DL60" i="30"/>
  <c r="DV69" i="30"/>
  <c r="Z65" i="30"/>
  <c r="CL65" i="30"/>
  <c r="CU66" i="30"/>
  <c r="CW68" i="30"/>
  <c r="CZ62" i="30"/>
  <c r="BY67" i="30"/>
  <c r="AZ65" i="30"/>
  <c r="V67" i="30"/>
  <c r="DV67" i="30"/>
  <c r="AA71" i="30"/>
  <c r="CY58" i="30"/>
  <c r="CL62" i="30"/>
  <c r="AR69" i="30"/>
  <c r="DG57" i="30"/>
  <c r="AX69" i="30"/>
  <c r="DJ69" i="30"/>
  <c r="I59" i="30"/>
  <c r="DN64" i="30"/>
  <c r="DJ36" i="31"/>
  <c r="CS57" i="30"/>
  <c r="CA36" i="31"/>
  <c r="DD36" i="31"/>
  <c r="V36" i="31"/>
  <c r="BK36" i="31"/>
  <c r="DQ36" i="31"/>
  <c r="S36" i="31"/>
  <c r="AH58" i="30"/>
  <c r="K50" i="30"/>
  <c r="BH43" i="30"/>
  <c r="CA46" i="30"/>
  <c r="AN47" i="30"/>
  <c r="CB47" i="30"/>
  <c r="BN49" i="30"/>
  <c r="AB51" i="30"/>
  <c r="CN51" i="30"/>
  <c r="AZ42" i="30"/>
  <c r="DL42" i="30"/>
  <c r="BA43" i="30"/>
  <c r="DM36" i="31"/>
  <c r="BD46" i="30"/>
  <c r="Z36" i="31"/>
  <c r="DS49" i="30"/>
  <c r="CK55" i="30"/>
  <c r="J56" i="30"/>
  <c r="AI57" i="30"/>
  <c r="CE57" i="30"/>
  <c r="AH36" i="31"/>
  <c r="AG52" i="30"/>
  <c r="CW42" i="30"/>
  <c r="AZ49" i="30"/>
  <c r="DL49" i="30"/>
  <c r="AV42" i="30"/>
  <c r="BS50" i="30"/>
  <c r="DN42" i="30"/>
  <c r="K47" i="30"/>
  <c r="CR43" i="30"/>
  <c r="BP47" i="30"/>
  <c r="CZ51" i="30"/>
  <c r="CD53" i="30"/>
  <c r="AJ55" i="30"/>
  <c r="DD55" i="30"/>
  <c r="AC56" i="30"/>
  <c r="BI56" i="30"/>
  <c r="BM43" i="30"/>
  <c r="CV54" i="30"/>
  <c r="BN51" i="30"/>
  <c r="BN57" i="30"/>
  <c r="W68" i="30"/>
  <c r="V68" i="30"/>
  <c r="BL58" i="30"/>
  <c r="DA36" i="31"/>
  <c r="CV36" i="31"/>
  <c r="BC47" i="30"/>
  <c r="BD36" i="31"/>
  <c r="BU49" i="30"/>
  <c r="CB56" i="30"/>
  <c r="DI57" i="30"/>
  <c r="BO36" i="31"/>
  <c r="DT43" i="30"/>
  <c r="W46" i="30"/>
  <c r="CQ46" i="30"/>
  <c r="CJ47" i="30"/>
  <c r="AJ36" i="31"/>
  <c r="BW45" i="30"/>
  <c r="BE44" i="30"/>
  <c r="DT42" i="30"/>
  <c r="BI36" i="31"/>
  <c r="BM46" i="30"/>
  <c r="Q47" i="30"/>
  <c r="AH48" i="30"/>
  <c r="CM48" i="30"/>
  <c r="BO49" i="30"/>
  <c r="L50" i="30"/>
  <c r="BK53" i="30"/>
  <c r="M42" i="30"/>
  <c r="BB43" i="30"/>
  <c r="BO48" i="30"/>
  <c r="CW50" i="30"/>
  <c r="N42" i="30"/>
  <c r="DV42" i="30"/>
  <c r="AA47" i="30"/>
  <c r="AS49" i="30"/>
  <c r="BZ50" i="30"/>
  <c r="AM51" i="30"/>
  <c r="AL58" i="30"/>
  <c r="AY54" i="30"/>
  <c r="DI44" i="30"/>
  <c r="AK48" i="30"/>
  <c r="AL48" i="30"/>
  <c r="BH55" i="30"/>
  <c r="BX46" i="30"/>
  <c r="BB48" i="30"/>
  <c r="P50" i="30"/>
  <c r="DI51" i="30"/>
  <c r="DD45" i="30"/>
  <c r="CM67" i="30"/>
  <c r="CL67" i="30"/>
  <c r="BG56" i="30"/>
  <c r="DF58" i="30"/>
  <c r="DG58" i="30"/>
  <c r="Z70" i="30"/>
  <c r="AA70" i="30"/>
  <c r="AQ36" i="31"/>
  <c r="BN46" i="30"/>
  <c r="L43" i="30"/>
  <c r="BP43" i="30"/>
  <c r="AV47" i="30"/>
  <c r="CR47" i="30"/>
  <c r="AG48" i="30"/>
  <c r="AL36" i="31"/>
  <c r="BP42" i="30"/>
  <c r="M43" i="30"/>
  <c r="DU43" i="30"/>
  <c r="BT46" i="30"/>
  <c r="AB36" i="31"/>
  <c r="K48" i="30"/>
  <c r="DK48" i="30"/>
  <c r="U50" i="30"/>
  <c r="BR42" i="30"/>
  <c r="O43" i="30"/>
  <c r="DC47" i="30"/>
  <c r="DD48" i="30"/>
  <c r="BA49" i="30"/>
  <c r="DM49" i="30"/>
  <c r="CI36" i="31"/>
  <c r="CF47" i="30"/>
  <c r="AS48" i="30"/>
  <c r="BR49" i="30"/>
  <c r="BP55" i="30"/>
  <c r="BV52" i="30"/>
  <c r="Q43" i="30"/>
  <c r="R43" i="30"/>
  <c r="DM47" i="30"/>
  <c r="O49" i="30"/>
  <c r="BQ46" i="30"/>
  <c r="BS48" i="30"/>
  <c r="BJ62" i="30"/>
  <c r="DA65" i="30"/>
  <c r="AP66" i="30"/>
  <c r="AJ68" i="30"/>
  <c r="AK68" i="30"/>
  <c r="M67" i="30"/>
  <c r="L67" i="30"/>
  <c r="DQ62" i="30"/>
  <c r="DP62" i="30"/>
  <c r="AP36" i="31"/>
  <c r="AE36" i="31"/>
  <c r="DP56" i="30"/>
  <c r="DR36" i="31"/>
  <c r="DC36" i="31"/>
  <c r="AL43" i="30"/>
  <c r="AE46" i="30"/>
  <c r="BF36" i="31"/>
  <c r="CL36" i="31"/>
  <c r="BS36" i="31"/>
  <c r="AG57" i="30"/>
  <c r="DW50" i="30"/>
  <c r="T43" i="30"/>
  <c r="BX43" i="30"/>
  <c r="DO46" i="30"/>
  <c r="AH49" i="30"/>
  <c r="CD49" i="30"/>
  <c r="DD51" i="30"/>
  <c r="CK52" i="30"/>
  <c r="L42" i="30"/>
  <c r="CR46" i="30"/>
  <c r="CT48" i="30"/>
  <c r="CN49" i="30"/>
  <c r="M51" i="30"/>
  <c r="BI51" i="30"/>
  <c r="CU57" i="30"/>
  <c r="BP58" i="30"/>
  <c r="P45" i="30"/>
  <c r="BV47" i="30"/>
  <c r="S48" i="30"/>
  <c r="L49" i="30"/>
  <c r="BP49" i="30"/>
  <c r="DL48" i="30"/>
  <c r="DU49" i="30"/>
  <c r="DS55" i="30"/>
  <c r="BK42" i="30"/>
  <c r="BO46" i="30"/>
  <c r="BX55" i="30"/>
  <c r="AD57" i="30"/>
  <c r="CB42" i="30"/>
  <c r="AO36" i="31"/>
  <c r="BV43" i="30"/>
  <c r="CI70" i="30"/>
  <c r="AE52" i="30"/>
  <c r="DK50" i="30"/>
  <c r="AB43" i="30"/>
  <c r="CX45" i="30"/>
  <c r="AU46" i="30"/>
  <c r="DH47" i="30"/>
  <c r="AO48" i="30"/>
  <c r="CK48" i="30"/>
  <c r="T42" i="30"/>
  <c r="CG42" i="30"/>
  <c r="U43" i="30"/>
  <c r="BY43" i="30"/>
  <c r="AO47" i="30"/>
  <c r="AX48" i="30"/>
  <c r="DB48" i="30"/>
  <c r="AI49" i="30"/>
  <c r="U42" i="30"/>
  <c r="N43" i="30"/>
  <c r="DR46" i="30"/>
  <c r="AA48" i="30"/>
  <c r="T49" i="30"/>
  <c r="DQ44" i="30"/>
  <c r="AU42" i="30"/>
  <c r="CI50" i="30"/>
  <c r="CH49" i="30"/>
  <c r="AM50" i="30"/>
  <c r="AF51" i="30"/>
  <c r="DS54" i="30"/>
  <c r="AL57" i="30"/>
  <c r="AG43" i="30"/>
  <c r="CC43" i="30"/>
  <c r="M47" i="30"/>
  <c r="CJ49" i="30"/>
  <c r="AS61" i="30"/>
  <c r="AR61" i="30"/>
  <c r="CF49" i="30"/>
  <c r="DB46" i="30"/>
  <c r="M49" i="30"/>
  <c r="DH36" i="31"/>
  <c r="BU44" i="30"/>
  <c r="DT47" i="30"/>
  <c r="L55" i="30"/>
  <c r="AT57" i="30"/>
  <c r="J44" i="30"/>
  <c r="AO43" i="30"/>
  <c r="BU51" i="30"/>
  <c r="DI42" i="30"/>
  <c r="K60" i="30"/>
  <c r="AU60" i="30"/>
  <c r="AT60" i="30"/>
  <c r="AW36" i="31"/>
  <c r="DR42" i="30"/>
  <c r="Z58" i="30"/>
  <c r="DB49" i="30"/>
  <c r="CO36" i="31"/>
  <c r="CK8" i="11" s="1"/>
  <c r="BM36" i="31"/>
  <c r="AY49" i="30"/>
  <c r="BP50" i="30"/>
  <c r="CC55" i="30"/>
  <c r="CD55" i="30"/>
  <c r="DQ55" i="30"/>
  <c r="DK57" i="30"/>
  <c r="AK36" i="31"/>
  <c r="CO42" i="30"/>
  <c r="AD43" i="30"/>
  <c r="AD51" i="30"/>
  <c r="BG52" i="30"/>
  <c r="BF52" i="30"/>
  <c r="CA51" i="30"/>
  <c r="AZ47" i="30"/>
  <c r="AH53" i="30"/>
  <c r="BG54" i="30"/>
  <c r="T55" i="30"/>
  <c r="U56" i="30"/>
  <c r="BA56" i="30"/>
  <c r="AW43" i="30"/>
  <c r="U47" i="30"/>
  <c r="CX48" i="30"/>
  <c r="AU49" i="30"/>
  <c r="DB43" i="30"/>
  <c r="W63" i="30"/>
  <c r="W69" i="30"/>
  <c r="BP36" i="31"/>
  <c r="AX49" i="30"/>
  <c r="W36" i="31"/>
  <c r="DB36" i="31"/>
  <c r="DG36" i="31"/>
  <c r="DI36" i="31"/>
  <c r="BG51" i="30"/>
  <c r="AA42" i="30"/>
  <c r="BG42" i="30"/>
  <c r="AF47" i="30"/>
  <c r="DI48" i="30"/>
  <c r="BF49" i="30"/>
  <c r="DJ49" i="30"/>
  <c r="CG51" i="30"/>
  <c r="CS47" i="30"/>
  <c r="DP44" i="30"/>
  <c r="AR36" i="31"/>
  <c r="DD42" i="30"/>
  <c r="AS43" i="30"/>
  <c r="AV46" i="30"/>
  <c r="BU47" i="30"/>
  <c r="R48" i="30"/>
  <c r="DR48" i="30"/>
  <c r="DK49" i="30"/>
  <c r="R44" i="30"/>
  <c r="CU48" i="30"/>
  <c r="DD49" i="30"/>
  <c r="CO49" i="30"/>
  <c r="W51" i="30"/>
  <c r="DJ53" i="30"/>
  <c r="O42" i="30"/>
  <c r="DH42" i="30"/>
  <c r="BH47" i="30"/>
  <c r="AT49" i="30"/>
  <c r="BO54" i="30"/>
  <c r="AB55" i="30"/>
  <c r="CB50" i="30"/>
  <c r="CC50" i="30"/>
  <c r="CT44" i="30"/>
  <c r="CK51" i="30"/>
  <c r="Y42" i="30"/>
  <c r="BE42" i="30"/>
  <c r="DN47" i="30"/>
  <c r="CP62" i="30"/>
  <c r="CI63" i="30"/>
  <c r="AF64" i="30"/>
  <c r="AI67" i="30"/>
  <c r="W49" i="30"/>
  <c r="Q51" i="30"/>
  <c r="AA44" i="30"/>
  <c r="J51" i="30"/>
  <c r="BV51" i="30"/>
  <c r="CD58" i="30"/>
  <c r="AA59" i="30"/>
  <c r="CM59" i="30"/>
  <c r="AJ60" i="30"/>
  <c r="CN60" i="30"/>
  <c r="N62" i="30"/>
  <c r="AI66" i="30"/>
  <c r="AJ67" i="30"/>
  <c r="AC68" i="30"/>
  <c r="CZ71" i="30"/>
  <c r="P55" i="30"/>
  <c r="Y56" i="30"/>
  <c r="CU58" i="30"/>
  <c r="AR59" i="30"/>
  <c r="DD59" i="30"/>
  <c r="BA60" i="30"/>
  <c r="DF61" i="30"/>
  <c r="BC62" i="30"/>
  <c r="DO62" i="30"/>
  <c r="BL63" i="30"/>
  <c r="BU64" i="30"/>
  <c r="AT69" i="30"/>
  <c r="CB71" i="30"/>
  <c r="DD58" i="30"/>
  <c r="DE58" i="30"/>
  <c r="BA59" i="30"/>
  <c r="DM59" i="30"/>
  <c r="CP60" i="30"/>
  <c r="AM61" i="30"/>
  <c r="CQ61" i="30"/>
  <c r="CS63" i="30"/>
  <c r="AP64" i="30"/>
  <c r="DB64" i="30"/>
  <c r="AY65" i="30"/>
  <c r="CD62" i="30"/>
  <c r="CC62" i="30"/>
  <c r="BM70" i="30"/>
  <c r="AX71" i="30"/>
  <c r="Q69" i="30"/>
  <c r="DJ71" i="30"/>
  <c r="Y61" i="30"/>
  <c r="AA68" i="30"/>
  <c r="Z68" i="30"/>
  <c r="DF71" i="30"/>
  <c r="CH48" i="30"/>
  <c r="AE49" i="30"/>
  <c r="CQ49" i="30"/>
  <c r="CL43" i="30"/>
  <c r="AI44" i="30"/>
  <c r="DT45" i="30"/>
  <c r="CD51" i="30"/>
  <c r="DK52" i="30"/>
  <c r="CL58" i="30"/>
  <c r="AI59" i="30"/>
  <c r="CU59" i="30"/>
  <c r="V62" i="30"/>
  <c r="BV66" i="30"/>
  <c r="DK67" i="30"/>
  <c r="M69" i="30"/>
  <c r="DO70" i="30"/>
  <c r="AC71" i="30"/>
  <c r="DC53" i="30"/>
  <c r="BI60" i="30"/>
  <c r="DW62" i="30"/>
  <c r="Q64" i="30"/>
  <c r="CC64" i="30"/>
  <c r="BG66" i="30"/>
  <c r="BQ68" i="30"/>
  <c r="CR71" i="30"/>
  <c r="CX60" i="30"/>
  <c r="AU61" i="30"/>
  <c r="CY61" i="30"/>
  <c r="DJ64" i="30"/>
  <c r="BG65" i="30"/>
  <c r="CY69" i="30"/>
  <c r="W60" i="30"/>
  <c r="DP61" i="30"/>
  <c r="DB62" i="30"/>
  <c r="DA62" i="30"/>
  <c r="DE66" i="30"/>
  <c r="BT69" i="30"/>
  <c r="DV65" i="30"/>
  <c r="DU65" i="30"/>
  <c r="AT71" i="30"/>
  <c r="CP48" i="30"/>
  <c r="AM49" i="30"/>
  <c r="CT43" i="30"/>
  <c r="AQ44" i="30"/>
  <c r="M46" i="30"/>
  <c r="W48" i="30"/>
  <c r="CQ48" i="30"/>
  <c r="Z51" i="30"/>
  <c r="CL51" i="30"/>
  <c r="CT58" i="30"/>
  <c r="AQ59" i="30"/>
  <c r="DC59" i="30"/>
  <c r="DD60" i="30"/>
  <c r="AD62" i="30"/>
  <c r="BS63" i="30"/>
  <c r="CB64" i="30"/>
  <c r="CK65" i="30"/>
  <c r="DF70" i="30"/>
  <c r="BO66" i="30"/>
  <c r="AY58" i="30"/>
  <c r="DK58" i="30"/>
  <c r="BH59" i="30"/>
  <c r="DT59" i="30"/>
  <c r="DV61" i="30"/>
  <c r="BS62" i="30"/>
  <c r="P63" i="30"/>
  <c r="CB63" i="30"/>
  <c r="Y64" i="30"/>
  <c r="CK64" i="30"/>
  <c r="DB65" i="30"/>
  <c r="CH69" i="30"/>
  <c r="CQ70" i="30"/>
  <c r="DH71" i="30"/>
  <c r="DT58" i="30"/>
  <c r="BQ59" i="30"/>
  <c r="DF60" i="30"/>
  <c r="DI63" i="30"/>
  <c r="BF64" i="30"/>
  <c r="DR64" i="30"/>
  <c r="BO65" i="30"/>
  <c r="BP65" i="30"/>
  <c r="AT67" i="30"/>
  <c r="AS67" i="30"/>
  <c r="CX68" i="30"/>
  <c r="BD69" i="30"/>
  <c r="BC69" i="30"/>
  <c r="AM60" i="30"/>
  <c r="X61" i="30"/>
  <c r="R62" i="30"/>
  <c r="Q62" i="30"/>
  <c r="J63" i="30"/>
  <c r="CU64" i="30"/>
  <c r="BY66" i="30"/>
  <c r="M65" i="30"/>
  <c r="L53" i="30"/>
  <c r="DN63" i="30"/>
  <c r="BZ62" i="30"/>
  <c r="DO63" i="30"/>
  <c r="R66" i="30"/>
  <c r="BB70" i="30"/>
  <c r="AF71" i="30"/>
  <c r="BG58" i="30"/>
  <c r="DS58" i="30"/>
  <c r="BP59" i="30"/>
  <c r="M60" i="30"/>
  <c r="BR61" i="30"/>
  <c r="CJ63" i="30"/>
  <c r="AG64" i="30"/>
  <c r="CS64" i="30"/>
  <c r="CX69" i="30"/>
  <c r="DN60" i="30"/>
  <c r="DO61" i="30"/>
  <c r="BN64" i="30"/>
  <c r="K65" i="30"/>
  <c r="BW65" i="30"/>
  <c r="BP66" i="30"/>
  <c r="DP70" i="30"/>
  <c r="BM71" i="30"/>
  <c r="AE68" i="30"/>
  <c r="AN68" i="30"/>
  <c r="DJ67" i="30"/>
  <c r="BB59" i="30"/>
  <c r="BF60" i="30"/>
  <c r="CO63" i="30"/>
  <c r="DF48" i="30"/>
  <c r="BC49" i="30"/>
  <c r="AW51" i="30"/>
  <c r="Q42" i="30"/>
  <c r="BU42" i="30"/>
  <c r="DJ43" i="30"/>
  <c r="T45" i="30"/>
  <c r="AP51" i="30"/>
  <c r="CW54" i="30"/>
  <c r="AX58" i="30"/>
  <c r="DJ58" i="30"/>
  <c r="BG59" i="30"/>
  <c r="DS59" i="30"/>
  <c r="BA61" i="30"/>
  <c r="BX68" i="30"/>
  <c r="CY71" i="30"/>
  <c r="CT65" i="30"/>
  <c r="CM66" i="30"/>
  <c r="CN67" i="30"/>
  <c r="BO58" i="30"/>
  <c r="L59" i="30"/>
  <c r="BX59" i="30"/>
  <c r="U60" i="30"/>
  <c r="BZ61" i="30"/>
  <c r="W62" i="30"/>
  <c r="CI62" i="30"/>
  <c r="AF63" i="30"/>
  <c r="CR63" i="30"/>
  <c r="AO64" i="30"/>
  <c r="DA64" i="30"/>
  <c r="M68" i="30"/>
  <c r="U59" i="30"/>
  <c r="DV60" i="30"/>
  <c r="DW61" i="30"/>
  <c r="BD62" i="30"/>
  <c r="Q63" i="30"/>
  <c r="J64" i="30"/>
  <c r="BV64" i="30"/>
  <c r="S65" i="30"/>
  <c r="CE65" i="30"/>
  <c r="AE60" i="30"/>
  <c r="CL61" i="30"/>
  <c r="BQ47" i="30"/>
  <c r="DN48" i="30"/>
  <c r="BE51" i="30"/>
  <c r="DR43" i="30"/>
  <c r="AB45" i="30"/>
  <c r="DA50" i="30"/>
  <c r="AX51" i="30"/>
  <c r="DJ51" i="30"/>
  <c r="X65" i="30"/>
  <c r="AZ61" i="30"/>
  <c r="AY61" i="30"/>
  <c r="BF58" i="30"/>
  <c r="DR58" i="30"/>
  <c r="BO59" i="30"/>
  <c r="L60" i="30"/>
  <c r="M61" i="30"/>
  <c r="DE61" i="30"/>
  <c r="CU67" i="30"/>
  <c r="DL68" i="30"/>
  <c r="DU69" i="30"/>
  <c r="DJ65" i="30"/>
  <c r="DD67" i="30"/>
  <c r="BZ69" i="30"/>
  <c r="CH61" i="30"/>
  <c r="CZ63" i="30"/>
  <c r="AW64" i="30"/>
  <c r="AA66" i="30"/>
  <c r="BP67" i="30"/>
  <c r="O70" i="30"/>
  <c r="AA69" i="30"/>
  <c r="AB69" i="30"/>
  <c r="BR60" i="30"/>
  <c r="O61" i="30"/>
  <c r="CM65" i="30"/>
  <c r="CA60" i="30"/>
  <c r="BL61" i="30"/>
  <c r="CS69" i="30"/>
  <c r="BF63" i="30"/>
  <c r="AD66" i="30"/>
  <c r="AC66" i="30"/>
  <c r="AD56" i="30"/>
  <c r="BY47" i="30"/>
  <c r="DV48" i="30"/>
  <c r="CZ50" i="30"/>
  <c r="K44" i="30"/>
  <c r="BW44" i="30"/>
  <c r="AJ45" i="30"/>
  <c r="AS46" i="30"/>
  <c r="BF51" i="30"/>
  <c r="DF59" i="30"/>
  <c r="BN58" i="30"/>
  <c r="K59" i="30"/>
  <c r="BW59" i="30"/>
  <c r="T60" i="30"/>
  <c r="BX60" i="30"/>
  <c r="U61" i="30"/>
  <c r="BI61" i="30"/>
  <c r="DV62" i="30"/>
  <c r="P64" i="30"/>
  <c r="Y65" i="30"/>
  <c r="DO71" i="30"/>
  <c r="DR65" i="30"/>
  <c r="BT71" i="30"/>
  <c r="CE58" i="30"/>
  <c r="AB59" i="30"/>
  <c r="CN59" i="30"/>
  <c r="CP61" i="30"/>
  <c r="AM62" i="30"/>
  <c r="CY62" i="30"/>
  <c r="AV63" i="30"/>
  <c r="DH63" i="30"/>
  <c r="BE64" i="30"/>
  <c r="AR66" i="30"/>
  <c r="CN58" i="30"/>
  <c r="AK59" i="30"/>
  <c r="CW59" i="30"/>
  <c r="W61" i="30"/>
  <c r="X62" i="30"/>
  <c r="BU62" i="30"/>
  <c r="Z64" i="30"/>
  <c r="AI65" i="30"/>
  <c r="CU65" i="30"/>
  <c r="U66" i="30"/>
  <c r="DU66" i="30"/>
  <c r="BK68" i="30"/>
  <c r="T70" i="30"/>
  <c r="U70" i="30"/>
  <c r="AL68" i="30"/>
  <c r="BK60" i="30"/>
  <c r="AV61" i="30"/>
  <c r="DB63" i="30"/>
  <c r="CE64" i="30"/>
  <c r="BX65" i="30"/>
  <c r="BI66" i="30"/>
  <c r="CZ69" i="30"/>
  <c r="CS70" i="30"/>
  <c r="CD71" i="30"/>
  <c r="X68" i="30"/>
  <c r="CX64" i="30"/>
  <c r="DC64" i="30"/>
  <c r="DG67" i="30"/>
  <c r="CF69" i="30"/>
  <c r="AV59" i="30"/>
  <c r="DG59" i="30"/>
  <c r="BD60" i="30"/>
  <c r="DN66" i="30"/>
  <c r="BK67" i="30"/>
  <c r="AF68" i="30"/>
  <c r="J70" i="30"/>
  <c r="CM71" i="30"/>
  <c r="DI66" i="30"/>
  <c r="DH58" i="30"/>
  <c r="CZ59" i="30"/>
  <c r="AW60" i="30"/>
  <c r="K62" i="30"/>
  <c r="BW62" i="30"/>
  <c r="T63" i="30"/>
  <c r="CO64" i="30"/>
  <c r="AL65" i="30"/>
  <c r="BM68" i="30"/>
  <c r="BG70" i="30"/>
  <c r="DS70" i="30"/>
  <c r="BP71" i="30"/>
  <c r="V56" i="30"/>
  <c r="DO65" i="30"/>
  <c r="CD68" i="30"/>
  <c r="DB67" i="30"/>
  <c r="BJ71" i="30"/>
  <c r="DF68" i="30"/>
  <c r="AW70" i="30"/>
  <c r="Z63" i="30"/>
  <c r="K64" i="30"/>
  <c r="CO66" i="30"/>
  <c r="X69" i="30"/>
  <c r="Q70" i="30"/>
  <c r="DB71" i="30"/>
  <c r="CP71" i="30"/>
  <c r="CJ68" i="30"/>
  <c r="DN58" i="30"/>
  <c r="BK59" i="30"/>
  <c r="DW59" i="30"/>
  <c r="BT60" i="30"/>
  <c r="DR62" i="30"/>
  <c r="BL68" i="30"/>
  <c r="AX70" i="30"/>
  <c r="CT67" i="30"/>
  <c r="CH71" i="30"/>
  <c r="P58" i="30"/>
  <c r="DP59" i="30"/>
  <c r="J61" i="30"/>
  <c r="AA62" i="30"/>
  <c r="CM62" i="30"/>
  <c r="AJ63" i="30"/>
  <c r="CV63" i="30"/>
  <c r="AS64" i="30"/>
  <c r="DE64" i="30"/>
  <c r="BB65" i="30"/>
  <c r="CC68" i="30"/>
  <c r="BW70" i="30"/>
  <c r="T71" i="30"/>
  <c r="CF71" i="30"/>
  <c r="CO55" i="30"/>
  <c r="AL56" i="30"/>
  <c r="R60" i="30"/>
  <c r="DB60" i="30"/>
  <c r="DU63" i="30"/>
  <c r="CB66" i="30"/>
  <c r="BW69" i="30"/>
  <c r="CW71" i="30"/>
  <c r="AD67" i="30"/>
  <c r="BB68" i="30"/>
  <c r="DN68" i="30"/>
  <c r="CK61" i="30"/>
  <c r="BF62" i="30"/>
  <c r="AP63" i="30"/>
  <c r="DL65" i="30"/>
  <c r="CW66" i="30"/>
  <c r="AF69" i="30"/>
  <c r="AG70" i="30"/>
  <c r="J71" i="30"/>
  <c r="DR71" i="30"/>
  <c r="BE69" i="30"/>
  <c r="CO71" i="30"/>
  <c r="CI52" i="30"/>
  <c r="CA68" i="30"/>
  <c r="DH68" i="30"/>
  <c r="BS59" i="30"/>
  <c r="CH65" i="30"/>
  <c r="W67" i="30"/>
  <c r="CQ67" i="30"/>
  <c r="CB68" i="30"/>
  <c r="CD70" i="30"/>
  <c r="DV71" i="30"/>
  <c r="BD59" i="30"/>
  <c r="I60" i="30"/>
  <c r="BU60" i="30"/>
  <c r="R61" i="30"/>
  <c r="AI62" i="30"/>
  <c r="CU62" i="30"/>
  <c r="AR63" i="30"/>
  <c r="DD63" i="30"/>
  <c r="BA64" i="30"/>
  <c r="DM64" i="30"/>
  <c r="BJ65" i="30"/>
  <c r="CK68" i="30"/>
  <c r="CE70" i="30"/>
  <c r="AB71" i="30"/>
  <c r="CN71" i="30"/>
  <c r="L54" i="30"/>
  <c r="AK55" i="30"/>
  <c r="CW55" i="30"/>
  <c r="AT56" i="30"/>
  <c r="DF56" i="30"/>
  <c r="AG59" i="30"/>
  <c r="Z60" i="30"/>
  <c r="DS61" i="30"/>
  <c r="AT64" i="30"/>
  <c r="DP66" i="30"/>
  <c r="BH69" i="30"/>
  <c r="BJ59" i="30"/>
  <c r="DO60" i="30"/>
  <c r="CZ61" i="30"/>
  <c r="AX63" i="30"/>
  <c r="AI64" i="30"/>
  <c r="T65" i="30"/>
  <c r="M66" i="30"/>
  <c r="DM66" i="30"/>
  <c r="AV69" i="30"/>
  <c r="AO70" i="30"/>
  <c r="Z71" i="30"/>
  <c r="Q61" i="30"/>
  <c r="CY68" i="30"/>
  <c r="I69" i="30"/>
  <c r="CA59" i="30"/>
  <c r="X60" i="30"/>
  <c r="CK60" i="30"/>
  <c r="S63" i="30"/>
  <c r="CP65" i="30"/>
  <c r="W66" i="30"/>
  <c r="CH66" i="30"/>
  <c r="AE67" i="30"/>
  <c r="CY67" i="30"/>
  <c r="CA58" i="30"/>
  <c r="Q59" i="30"/>
  <c r="Z61" i="30"/>
  <c r="AZ63" i="30"/>
  <c r="DL63" i="30"/>
  <c r="BI64" i="30"/>
  <c r="DU64" i="30"/>
  <c r="BR65" i="30"/>
  <c r="CS68" i="30"/>
  <c r="CM70" i="30"/>
  <c r="AJ71" i="30"/>
  <c r="CV71" i="30"/>
  <c r="DR60" i="30"/>
  <c r="DE55" i="30"/>
  <c r="BB56" i="30"/>
  <c r="BK57" i="30"/>
  <c r="AH60" i="30"/>
  <c r="AB62" i="30"/>
  <c r="CH64" i="30"/>
  <c r="W59" i="30"/>
  <c r="AF60" i="30"/>
  <c r="AW61" i="30"/>
  <c r="AA63" i="30"/>
  <c r="Y69" i="30"/>
  <c r="K71" i="30"/>
  <c r="CU61" i="30"/>
  <c r="BQ64" i="30"/>
  <c r="N65" i="30"/>
  <c r="DA68" i="30"/>
  <c r="DD71" i="30"/>
  <c r="DD54" i="30"/>
  <c r="DM55" i="30"/>
  <c r="BJ56" i="30"/>
  <c r="BS57" i="30"/>
  <c r="BH62" i="30"/>
  <c r="BU67" i="30"/>
  <c r="CK66" i="30"/>
  <c r="AS70" i="30"/>
  <c r="DN59" i="30"/>
  <c r="CN64" i="30"/>
  <c r="CH58" i="30"/>
  <c r="AN60" i="30"/>
  <c r="DI60" i="30"/>
  <c r="BE61" i="30"/>
  <c r="DF65" i="30"/>
  <c r="DW67" i="30"/>
  <c r="CY57" i="30"/>
  <c r="X59" i="30"/>
  <c r="CJ59" i="30"/>
  <c r="AG60" i="30"/>
  <c r="CT60" i="30"/>
  <c r="AP61" i="30"/>
  <c r="DJ61" i="30"/>
  <c r="BG62" i="30"/>
  <c r="DI68" i="30"/>
  <c r="AZ71" i="30"/>
  <c r="AJ54" i="30"/>
  <c r="DU55" i="30"/>
  <c r="BR56" i="30"/>
  <c r="CO70" i="30"/>
  <c r="CH68" i="30"/>
  <c r="AE69" i="30"/>
  <c r="X70" i="30"/>
  <c r="BC60" i="30"/>
  <c r="AF61" i="30"/>
  <c r="CL63" i="30"/>
  <c r="BW64" i="30"/>
  <c r="CJ69" i="30"/>
  <c r="CC70" i="30"/>
  <c r="BN71" i="30"/>
  <c r="CI67" i="30"/>
  <c r="DR69" i="30"/>
  <c r="Y67" i="30"/>
  <c r="CN69" i="30"/>
  <c r="DV59" i="30"/>
  <c r="BT61" i="30"/>
  <c r="CK69" i="30"/>
  <c r="CY59" i="30"/>
  <c r="DE65" i="30"/>
  <c r="DF66" i="30"/>
  <c r="BC67" i="30"/>
  <c r="P68" i="30"/>
  <c r="DB69" i="30"/>
  <c r="BO71" i="30"/>
  <c r="AZ62" i="30"/>
  <c r="AK70" i="30"/>
  <c r="AU58" i="30"/>
  <c r="CR59" i="30"/>
  <c r="AO60" i="30"/>
  <c r="AX61" i="30"/>
  <c r="DR61" i="30"/>
  <c r="BO62" i="30"/>
  <c r="L63" i="30"/>
  <c r="BX63" i="30"/>
  <c r="U64" i="30"/>
  <c r="CG64" i="30"/>
  <c r="AD65" i="30"/>
  <c r="AY70" i="30"/>
  <c r="DK70" i="30"/>
  <c r="BH71" i="30"/>
  <c r="DT71" i="30"/>
  <c r="AR54" i="30"/>
  <c r="N56" i="30"/>
  <c r="AQ61" i="30"/>
  <c r="DT62" i="30"/>
  <c r="CI65" i="30"/>
  <c r="AH68" i="30"/>
  <c r="V71" i="30"/>
  <c r="L51" i="30"/>
  <c r="CB45" i="30"/>
  <c r="Z47" i="30"/>
  <c r="AD48" i="30"/>
  <c r="AC48" i="30"/>
  <c r="CW56" i="30"/>
  <c r="Y43" i="30"/>
  <c r="Z43" i="30"/>
  <c r="BQ61" i="30"/>
  <c r="BP61" i="30"/>
  <c r="DF63" i="30"/>
  <c r="DG63" i="30"/>
  <c r="I66" i="30"/>
  <c r="J66" i="30"/>
  <c r="DH61" i="30"/>
  <c r="DG61" i="30"/>
  <c r="AS71" i="30"/>
  <c r="AR71" i="30"/>
  <c r="BW36" i="31"/>
  <c r="BR8" i="11" s="1"/>
  <c r="AM36" i="31"/>
  <c r="J36" i="31"/>
  <c r="CF36" i="31"/>
  <c r="DL36" i="31"/>
  <c r="AP53" i="30"/>
  <c r="AQ53" i="30"/>
  <c r="CZ44" i="30"/>
  <c r="CD42" i="30"/>
  <c r="AQ43" i="30"/>
  <c r="CH46" i="30"/>
  <c r="BS47" i="30"/>
  <c r="DG47" i="30"/>
  <c r="X48" i="30"/>
  <c r="BD48" i="30"/>
  <c r="I49" i="30"/>
  <c r="DI49" i="30"/>
  <c r="AH50" i="30"/>
  <c r="AQ51" i="30"/>
  <c r="CH54" i="30"/>
  <c r="CZ56" i="30"/>
  <c r="Q57" i="30"/>
  <c r="AW57" i="30"/>
  <c r="BV53" i="30"/>
  <c r="BW53" i="30"/>
  <c r="R52" i="30"/>
  <c r="Q52" i="30"/>
  <c r="AQ42" i="30"/>
  <c r="AZ43" i="30"/>
  <c r="BR45" i="30"/>
  <c r="P47" i="30"/>
  <c r="DP47" i="30"/>
  <c r="DA48" i="30"/>
  <c r="CM50" i="30"/>
  <c r="CF51" i="30"/>
  <c r="DL51" i="30"/>
  <c r="AR42" i="30"/>
  <c r="BX42" i="30"/>
  <c r="BI43" i="30"/>
  <c r="CO43" i="30"/>
  <c r="N44" i="30"/>
  <c r="BZ44" i="30"/>
  <c r="W45" i="30"/>
  <c r="BL46" i="30"/>
  <c r="DH46" i="30"/>
  <c r="BM47" i="30"/>
  <c r="Z48" i="30"/>
  <c r="BF48" i="30"/>
  <c r="BW49" i="30"/>
  <c r="AB50" i="30"/>
  <c r="DL50" i="30"/>
  <c r="CW51" i="30"/>
  <c r="DH54" i="30"/>
  <c r="BV56" i="30"/>
  <c r="DB56" i="30"/>
  <c r="S57" i="30"/>
  <c r="AY57" i="30"/>
  <c r="DP50" i="30"/>
  <c r="AK42" i="30"/>
  <c r="CP43" i="30"/>
  <c r="X45" i="30"/>
  <c r="CJ45" i="30"/>
  <c r="AH47" i="30"/>
  <c r="AS50" i="30"/>
  <c r="DE50" i="30"/>
  <c r="AL42" i="30"/>
  <c r="CQ43" i="30"/>
  <c r="AF44" i="30"/>
  <c r="T48" i="30"/>
  <c r="BP48" i="30"/>
  <c r="BY57" i="30"/>
  <c r="BZ57" i="30"/>
  <c r="V58" i="30"/>
  <c r="W58" i="30"/>
  <c r="DB53" i="30"/>
  <c r="AW52" i="30"/>
  <c r="AE42" i="30"/>
  <c r="S46" i="30"/>
  <c r="CE46" i="30"/>
  <c r="AB47" i="30"/>
  <c r="CN47" i="30"/>
  <c r="DM48" i="30"/>
  <c r="CA49" i="30"/>
  <c r="BZ49" i="30"/>
  <c r="DC54" i="30"/>
  <c r="DE56" i="30"/>
  <c r="CS42" i="30"/>
  <c r="CR42" i="30"/>
  <c r="CN46" i="30"/>
  <c r="BK49" i="30"/>
  <c r="AH43" i="30"/>
  <c r="S44" i="30"/>
  <c r="CE44" i="30"/>
  <c r="DW48" i="30"/>
  <c r="DI50" i="30"/>
  <c r="DR51" i="30"/>
  <c r="BW52" i="30"/>
  <c r="BV69" i="30"/>
  <c r="BU69" i="30"/>
  <c r="AQ58" i="30"/>
  <c r="AP58" i="30"/>
  <c r="BI69" i="30"/>
  <c r="X55" i="30"/>
  <c r="CJ55" i="30"/>
  <c r="AG56" i="30"/>
  <c r="CK56" i="30"/>
  <c r="AP55" i="30"/>
  <c r="N59" i="30"/>
  <c r="M59" i="30"/>
  <c r="BZ59" i="30"/>
  <c r="BY59" i="30"/>
  <c r="AG71" i="30"/>
  <c r="DK63" i="30"/>
  <c r="DJ63" i="30"/>
  <c r="CO65" i="30"/>
  <c r="CN65" i="30"/>
  <c r="DW68" i="30"/>
  <c r="DQ69" i="30"/>
  <c r="DP69" i="30"/>
  <c r="CQ52" i="30"/>
  <c r="CC54" i="30"/>
  <c r="AH55" i="30"/>
  <c r="K63" i="30"/>
  <c r="CV64" i="30"/>
  <c r="DW66" i="30"/>
  <c r="DV66" i="30"/>
  <c r="BT67" i="30"/>
  <c r="BS67" i="30"/>
  <c r="AW68" i="30"/>
  <c r="AV68" i="30"/>
  <c r="AX67" i="30"/>
  <c r="DL71" i="30"/>
  <c r="CL52" i="30"/>
  <c r="T54" i="30"/>
  <c r="AS55" i="30"/>
  <c r="DN56" i="30"/>
  <c r="AH67" i="30"/>
  <c r="AG67" i="30"/>
  <c r="DC42" i="30"/>
  <c r="CA45" i="30"/>
  <c r="CJ42" i="30"/>
  <c r="AT63" i="30"/>
  <c r="AU63" i="30"/>
  <c r="BL65" i="30"/>
  <c r="BM65" i="30"/>
  <c r="CV70" i="30"/>
  <c r="CU70" i="30"/>
  <c r="Y36" i="31"/>
  <c r="CE36" i="31"/>
  <c r="AF36" i="31"/>
  <c r="CX36" i="31"/>
  <c r="AH45" i="30"/>
  <c r="AG45" i="30"/>
  <c r="BT36" i="31"/>
  <c r="AI36" i="31"/>
  <c r="BZ36" i="31"/>
  <c r="BE36" i="31"/>
  <c r="AD36" i="31"/>
  <c r="DK43" i="30"/>
  <c r="AT46" i="30"/>
  <c r="BB54" i="30"/>
  <c r="CK57" i="30"/>
  <c r="DQ57" i="30"/>
  <c r="CD52" i="30"/>
  <c r="CC52" i="30"/>
  <c r="BO42" i="30"/>
  <c r="CM42" i="30"/>
  <c r="BQ44" i="30"/>
  <c r="BG50" i="30"/>
  <c r="CU50" i="30"/>
  <c r="T51" i="30"/>
  <c r="AZ51" i="30"/>
  <c r="DT51" i="30"/>
  <c r="V44" i="30"/>
  <c r="CH44" i="30"/>
  <c r="AF46" i="30"/>
  <c r="DI47" i="30"/>
  <c r="AQ49" i="30"/>
  <c r="AK51" i="30"/>
  <c r="CM57" i="30"/>
  <c r="DS57" i="30"/>
  <c r="AJ58" i="30"/>
  <c r="DA44" i="30"/>
  <c r="BJ43" i="30"/>
  <c r="CI44" i="30"/>
  <c r="AO45" i="30"/>
  <c r="AP46" i="30"/>
  <c r="AI47" i="30"/>
  <c r="AE51" i="30"/>
  <c r="CG57" i="30"/>
  <c r="CH57" i="30"/>
  <c r="AD58" i="30"/>
  <c r="DI52" i="30"/>
  <c r="CI42" i="30"/>
  <c r="Q44" i="30"/>
  <c r="CM46" i="30"/>
  <c r="CT53" i="30"/>
  <c r="DM56" i="30"/>
  <c r="CZ42" i="30"/>
  <c r="AB46" i="30"/>
  <c r="CV46" i="30"/>
  <c r="AC47" i="30"/>
  <c r="CG47" i="30"/>
  <c r="AV50" i="30"/>
  <c r="DQ51" i="30"/>
  <c r="AO42" i="30"/>
  <c r="BX45" i="30"/>
  <c r="U46" i="30"/>
  <c r="DQ50" i="30"/>
  <c r="K52" i="30"/>
  <c r="CF61" i="30"/>
  <c r="CG61" i="30"/>
  <c r="DN62" i="30"/>
  <c r="DM62" i="30"/>
  <c r="BK63" i="30"/>
  <c r="BJ63" i="30"/>
  <c r="DW63" i="30"/>
  <c r="DV63" i="30"/>
  <c r="BT64" i="30"/>
  <c r="BS64" i="30"/>
  <c r="Q65" i="30"/>
  <c r="P65" i="30"/>
  <c r="CC65" i="30"/>
  <c r="CB65" i="30"/>
  <c r="AF55" i="30"/>
  <c r="CR55" i="30"/>
  <c r="AO56" i="30"/>
  <c r="BW58" i="30"/>
  <c r="T59" i="30"/>
  <c r="CF59" i="30"/>
  <c r="AC60" i="30"/>
  <c r="DN69" i="30"/>
  <c r="DW70" i="30"/>
  <c r="BC71" i="30"/>
  <c r="BB71" i="30"/>
  <c r="Y54" i="30"/>
  <c r="AA56" i="30"/>
  <c r="BF67" i="30"/>
  <c r="BG61" i="30"/>
  <c r="BF61" i="30"/>
  <c r="CG63" i="30"/>
  <c r="CF63" i="30"/>
  <c r="AD64" i="30"/>
  <c r="AC64" i="30"/>
  <c r="CT52" i="30"/>
  <c r="AB54" i="30"/>
  <c r="BA55" i="30"/>
  <c r="DV56" i="30"/>
  <c r="CS59" i="30"/>
  <c r="AP60" i="30"/>
  <c r="AO44" i="30"/>
  <c r="DV50" i="30"/>
  <c r="CK42" i="30"/>
  <c r="DO64" i="30"/>
  <c r="DP64" i="30"/>
  <c r="BI68" i="30"/>
  <c r="BH68" i="30"/>
  <c r="CB55" i="30"/>
  <c r="BY58" i="30"/>
  <c r="BD57" i="30"/>
  <c r="BC57" i="30"/>
  <c r="DP36" i="31"/>
  <c r="L36" i="31"/>
  <c r="CZ36" i="31"/>
  <c r="CB36" i="31"/>
  <c r="DW36" i="31"/>
  <c r="BW47" i="30"/>
  <c r="CT45" i="30"/>
  <c r="CS45" i="30"/>
  <c r="DU45" i="30"/>
  <c r="CQ36" i="31"/>
  <c r="CN36" i="31"/>
  <c r="T36" i="31"/>
  <c r="BG36" i="31"/>
  <c r="DN36" i="31"/>
  <c r="O36" i="31"/>
  <c r="CT36" i="31"/>
  <c r="AX36" i="31"/>
  <c r="CJ36" i="31"/>
  <c r="CP50" i="30"/>
  <c r="AY45" i="30"/>
  <c r="AX45" i="30"/>
  <c r="AP42" i="30"/>
  <c r="Q49" i="30"/>
  <c r="DQ49" i="30"/>
  <c r="S51" i="30"/>
  <c r="M53" i="30"/>
  <c r="BY53" i="30"/>
  <c r="DH56" i="30"/>
  <c r="Y57" i="30"/>
  <c r="BE57" i="30"/>
  <c r="DK54" i="30"/>
  <c r="AH52" i="30"/>
  <c r="BY56" i="30"/>
  <c r="CF42" i="30"/>
  <c r="BQ43" i="30"/>
  <c r="CB46" i="30"/>
  <c r="CF50" i="30"/>
  <c r="DE51" i="30"/>
  <c r="AU53" i="30"/>
  <c r="DP54" i="30"/>
  <c r="AX56" i="30"/>
  <c r="CD56" i="30"/>
  <c r="DJ56" i="30"/>
  <c r="AA57" i="30"/>
  <c r="BG57" i="30"/>
  <c r="CT46" i="30"/>
  <c r="AS42" i="30"/>
  <c r="CX43" i="30"/>
  <c r="CQ44" i="30"/>
  <c r="AG46" i="30"/>
  <c r="DQ46" i="30"/>
  <c r="AP47" i="30"/>
  <c r="AY48" i="30"/>
  <c r="DT49" i="30"/>
  <c r="DU50" i="30"/>
  <c r="W43" i="30"/>
  <c r="CE47" i="30"/>
  <c r="AJ48" i="30"/>
  <c r="U49" i="30"/>
  <c r="CE54" i="30"/>
  <c r="CD54" i="30"/>
  <c r="CP57" i="30"/>
  <c r="CO57" i="30"/>
  <c r="AM42" i="30"/>
  <c r="CQ42" i="30"/>
  <c r="AG44" i="30"/>
  <c r="AS47" i="30"/>
  <c r="AR47" i="30"/>
  <c r="CO48" i="30"/>
  <c r="DU48" i="30"/>
  <c r="AL49" i="30"/>
  <c r="CP49" i="30"/>
  <c r="W50" i="30"/>
  <c r="AV51" i="30"/>
  <c r="DQ52" i="30"/>
  <c r="CF55" i="30"/>
  <c r="DL55" i="30"/>
  <c r="DU56" i="30"/>
  <c r="DD46" i="30"/>
  <c r="CO47" i="30"/>
  <c r="BS49" i="30"/>
  <c r="BD50" i="30"/>
  <c r="BE50" i="30"/>
  <c r="Y51" i="30"/>
  <c r="AW42" i="30"/>
  <c r="AP43" i="30"/>
  <c r="AR45" i="30"/>
  <c r="AC46" i="30"/>
  <c r="CP47" i="30"/>
  <c r="BD49" i="30"/>
  <c r="AG50" i="30"/>
  <c r="DD66" i="30"/>
  <c r="DC66" i="30"/>
  <c r="BC52" i="30"/>
  <c r="AN55" i="30"/>
  <c r="CZ55" i="30"/>
  <c r="K58" i="30"/>
  <c r="AL60" i="30"/>
  <c r="AK60" i="30"/>
  <c r="AF62" i="30"/>
  <c r="AE62" i="30"/>
  <c r="CR62" i="30"/>
  <c r="CQ62" i="30"/>
  <c r="AO63" i="30"/>
  <c r="AN63" i="30"/>
  <c r="Y71" i="30"/>
  <c r="X71" i="30"/>
  <c r="AJ61" i="30"/>
  <c r="AI61" i="30"/>
  <c r="I67" i="30"/>
  <c r="CF58" i="30"/>
  <c r="AC59" i="30"/>
  <c r="CO59" i="30"/>
  <c r="R64" i="30"/>
  <c r="CD64" i="30"/>
  <c r="AB65" i="30"/>
  <c r="AA65" i="30"/>
  <c r="P70" i="30"/>
  <c r="CS71" i="30"/>
  <c r="CJ53" i="30"/>
  <c r="CK53" i="30"/>
  <c r="AG54" i="30"/>
  <c r="CS54" i="30"/>
  <c r="AS58" i="30"/>
  <c r="CQ58" i="30"/>
  <c r="CP58" i="30"/>
  <c r="AN59" i="30"/>
  <c r="AM59" i="30"/>
  <c r="DH60" i="30"/>
  <c r="BZ66" i="30"/>
  <c r="AB63" i="30"/>
  <c r="DP67" i="30"/>
  <c r="DB52" i="30"/>
  <c r="DL54" i="30"/>
  <c r="BI55" i="30"/>
  <c r="O57" i="30"/>
  <c r="AA61" i="30"/>
  <c r="AM65" i="30"/>
  <c r="BC46" i="30"/>
  <c r="CJ50" i="30"/>
  <c r="CK50" i="30"/>
  <c r="DH50" i="30"/>
  <c r="BC64" i="30"/>
  <c r="BD64" i="30"/>
  <c r="Z55" i="30"/>
  <c r="U36" i="31"/>
  <c r="M36" i="31"/>
  <c r="R36" i="31"/>
  <c r="DF36" i="31"/>
  <c r="DT36" i="31"/>
  <c r="DB42" i="30"/>
  <c r="CY36" i="31"/>
  <c r="CS36" i="31"/>
  <c r="CN8" i="11" s="1"/>
  <c r="BJ36" i="31"/>
  <c r="AN36" i="31"/>
  <c r="BH36" i="31"/>
  <c r="CW36" i="31"/>
  <c r="DK45" i="30"/>
  <c r="DJ45" i="30"/>
  <c r="CL42" i="30"/>
  <c r="BP44" i="30"/>
  <c r="DB50" i="30"/>
  <c r="V54" i="30"/>
  <c r="BJ54" i="30"/>
  <c r="CV43" i="30"/>
  <c r="DG46" i="30"/>
  <c r="CC48" i="30"/>
  <c r="BL52" i="30"/>
  <c r="BM52" i="30"/>
  <c r="DE43" i="30"/>
  <c r="AL44" i="30"/>
  <c r="AN46" i="30"/>
  <c r="CJ46" i="30"/>
  <c r="CM49" i="30"/>
  <c r="AS51" i="30"/>
  <c r="BY51" i="30"/>
  <c r="BC53" i="30"/>
  <c r="CJ54" i="30"/>
  <c r="BU55" i="30"/>
  <c r="DA55" i="30"/>
  <c r="R56" i="30"/>
  <c r="DC46" i="30"/>
  <c r="AX47" i="30"/>
  <c r="M50" i="30"/>
  <c r="AE43" i="30"/>
  <c r="AX46" i="30"/>
  <c r="AR48" i="30"/>
  <c r="AC49" i="30"/>
  <c r="CG49" i="30"/>
  <c r="AA53" i="30"/>
  <c r="Z53" i="30"/>
  <c r="AW44" i="30"/>
  <c r="AY46" i="30"/>
  <c r="DD47" i="30"/>
  <c r="BJ48" i="30"/>
  <c r="BI48" i="30"/>
  <c r="CX49" i="30"/>
  <c r="R53" i="30"/>
  <c r="N57" i="30"/>
  <c r="BD42" i="30"/>
  <c r="BE43" i="30"/>
  <c r="BF43" i="30"/>
  <c r="BH46" i="30"/>
  <c r="DT46" i="30"/>
  <c r="AK47" i="30"/>
  <c r="CW47" i="30"/>
  <c r="BL50" i="30"/>
  <c r="AG51" i="30"/>
  <c r="CC42" i="30"/>
  <c r="J43" i="30"/>
  <c r="DC44" i="30"/>
  <c r="AK46" i="30"/>
  <c r="DM46" i="30"/>
  <c r="BJ47" i="30"/>
  <c r="X49" i="30"/>
  <c r="BU50" i="30"/>
  <c r="R51" i="30"/>
  <c r="CW61" i="30"/>
  <c r="CV61" i="30"/>
  <c r="N63" i="30"/>
  <c r="O63" i="30"/>
  <c r="BZ63" i="30"/>
  <c r="CA63" i="30"/>
  <c r="W64" i="30"/>
  <c r="X64" i="30"/>
  <c r="CI64" i="30"/>
  <c r="CJ64" i="30"/>
  <c r="AF65" i="30"/>
  <c r="AG65" i="30"/>
  <c r="CR65" i="30"/>
  <c r="CS65" i="30"/>
  <c r="CY54" i="30"/>
  <c r="DH55" i="30"/>
  <c r="BE56" i="30"/>
  <c r="AE70" i="30"/>
  <c r="DE71" i="30"/>
  <c r="DE67" i="30"/>
  <c r="CQ68" i="30"/>
  <c r="CP68" i="30"/>
  <c r="AM69" i="30"/>
  <c r="BF70" i="30"/>
  <c r="AJ69" i="30"/>
  <c r="J55" i="30"/>
  <c r="CQ60" i="30"/>
  <c r="V66" i="30"/>
  <c r="DB70" i="30"/>
  <c r="CN54" i="30"/>
  <c r="O58" i="30"/>
  <c r="BV68" i="30"/>
  <c r="BU68" i="30"/>
  <c r="BP70" i="30"/>
  <c r="BO70" i="30"/>
  <c r="L71" i="30"/>
  <c r="BY71" i="30"/>
  <c r="BX71" i="30"/>
  <c r="DJ52" i="30"/>
  <c r="DT54" i="30"/>
  <c r="BQ55" i="30"/>
  <c r="BZ56" i="30"/>
  <c r="X57" i="30"/>
  <c r="W57" i="30"/>
  <c r="M71" i="30"/>
  <c r="BQ36" i="31"/>
  <c r="BY36" i="31"/>
  <c r="BN36" i="31"/>
  <c r="AG36" i="31"/>
  <c r="BH45" i="30"/>
  <c r="BG45" i="30"/>
  <c r="AA43" i="30"/>
  <c r="BC45" i="30"/>
  <c r="BZ43" i="30"/>
  <c r="AM43" i="30"/>
  <c r="DE57" i="30"/>
  <c r="DF57" i="30"/>
  <c r="K46" i="30"/>
  <c r="AN43" i="30"/>
  <c r="DG49" i="30"/>
  <c r="DF49" i="30"/>
  <c r="BD51" i="30"/>
  <c r="BM42" i="30"/>
  <c r="BL42" i="30"/>
  <c r="DF47" i="30"/>
  <c r="DE47" i="30"/>
  <c r="AO51" i="30"/>
  <c r="AA52" i="30"/>
  <c r="CV45" i="30"/>
  <c r="CG46" i="30"/>
  <c r="DG48" i="30"/>
  <c r="AO50" i="30"/>
  <c r="AI52" i="30"/>
  <c r="CF60" i="30"/>
  <c r="CK71" i="30"/>
  <c r="CJ71" i="30"/>
  <c r="BW61" i="30"/>
  <c r="BV61" i="30"/>
  <c r="DG54" i="30"/>
  <c r="BD55" i="30"/>
  <c r="DP55" i="30"/>
  <c r="BM56" i="30"/>
  <c r="CW58" i="30"/>
  <c r="CV58" i="30"/>
  <c r="AT59" i="30"/>
  <c r="AS59" i="30"/>
  <c r="DW60" i="30"/>
  <c r="BO63" i="30"/>
  <c r="BN63" i="30"/>
  <c r="AZ64" i="30"/>
  <c r="AY64" i="30"/>
  <c r="AK65" i="30"/>
  <c r="AJ65" i="30"/>
  <c r="I61" i="30"/>
  <c r="H61" i="30"/>
  <c r="BK52" i="30"/>
  <c r="DW52" i="30"/>
  <c r="CZ53" i="30"/>
  <c r="AW54" i="30"/>
  <c r="DJ55" i="30"/>
  <c r="S64" i="30"/>
  <c r="K53" i="30"/>
  <c r="CQ66" i="30"/>
  <c r="CP66" i="30"/>
  <c r="AN67" i="30"/>
  <c r="AM67" i="30"/>
  <c r="AZ54" i="30"/>
  <c r="M55" i="30"/>
  <c r="BY55" i="30"/>
  <c r="CH56" i="30"/>
  <c r="AE57" i="30"/>
  <c r="BM59" i="30"/>
  <c r="BA63" i="30"/>
  <c r="BG53" i="30"/>
  <c r="BF53" i="30"/>
  <c r="DO36" i="31"/>
  <c r="BW42" i="30"/>
  <c r="BH42" i="30"/>
  <c r="I36" i="31"/>
  <c r="CU36" i="31"/>
  <c r="DV36" i="31"/>
  <c r="DS36" i="31"/>
  <c r="BR54" i="30"/>
  <c r="AE55" i="30"/>
  <c r="DA57" i="30"/>
  <c r="R58" i="30"/>
  <c r="DD43" i="30"/>
  <c r="AJ51" i="30"/>
  <c r="BV44" i="30"/>
  <c r="DM43" i="30"/>
  <c r="AW47" i="30"/>
  <c r="DJ48" i="30"/>
  <c r="AA49" i="30"/>
  <c r="BG49" i="30"/>
  <c r="CU49" i="30"/>
  <c r="U51" i="30"/>
  <c r="BA51" i="30"/>
  <c r="BW57" i="30"/>
  <c r="DC57" i="30"/>
  <c r="T58" i="30"/>
  <c r="AZ58" i="30"/>
  <c r="DN43" i="30"/>
  <c r="R47" i="30"/>
  <c r="CT47" i="30"/>
  <c r="AC50" i="30"/>
  <c r="Z44" i="30"/>
  <c r="W42" i="30"/>
  <c r="V42" i="30"/>
  <c r="CX42" i="30"/>
  <c r="AU43" i="30"/>
  <c r="DW43" i="30"/>
  <c r="DA45" i="30"/>
  <c r="BF46" i="30"/>
  <c r="CV48" i="30"/>
  <c r="AN52" i="30"/>
  <c r="DM57" i="30"/>
  <c r="DN57" i="30"/>
  <c r="T46" i="30"/>
  <c r="M48" i="30"/>
  <c r="DN49" i="30"/>
  <c r="P51" i="30"/>
  <c r="CG56" i="30"/>
  <c r="AP44" i="30"/>
  <c r="BT42" i="30"/>
  <c r="CM45" i="30"/>
  <c r="CI49" i="30"/>
  <c r="CR50" i="30"/>
  <c r="CS50" i="30"/>
  <c r="BG44" i="30"/>
  <c r="DS44" i="30"/>
  <c r="BR47" i="30"/>
  <c r="CA48" i="30"/>
  <c r="AF49" i="30"/>
  <c r="AH51" i="30"/>
  <c r="AQ52" i="30"/>
  <c r="AA60" i="30"/>
  <c r="BO60" i="30"/>
  <c r="BP60" i="30"/>
  <c r="AE63" i="30"/>
  <c r="AD63" i="30"/>
  <c r="CQ63" i="30"/>
  <c r="CP63" i="30"/>
  <c r="AN64" i="30"/>
  <c r="AM64" i="30"/>
  <c r="CZ64" i="30"/>
  <c r="CY64" i="30"/>
  <c r="AW65" i="30"/>
  <c r="AV65" i="30"/>
  <c r="DI65" i="30"/>
  <c r="DH65" i="30"/>
  <c r="DO54" i="30"/>
  <c r="BL55" i="30"/>
  <c r="DC58" i="30"/>
  <c r="AZ59" i="30"/>
  <c r="DL59" i="30"/>
  <c r="BK70" i="30"/>
  <c r="CJ70" i="30"/>
  <c r="BS52" i="30"/>
  <c r="BE54" i="30"/>
  <c r="AN61" i="30"/>
  <c r="CP64" i="30"/>
  <c r="AQ71" i="30"/>
  <c r="L62" i="30"/>
  <c r="BT59" i="30"/>
  <c r="Q60" i="30"/>
  <c r="AR62" i="30"/>
  <c r="AQ62" i="30"/>
  <c r="DD62" i="30"/>
  <c r="DC62" i="30"/>
  <c r="DK53" i="30"/>
  <c r="BH54" i="30"/>
  <c r="U55" i="30"/>
  <c r="CP56" i="30"/>
  <c r="AM57" i="30"/>
  <c r="DB68" i="30"/>
  <c r="CE68" i="30"/>
  <c r="BU36" i="31"/>
  <c r="AY36" i="31"/>
  <c r="U45" i="30"/>
  <c r="CU42" i="30"/>
  <c r="CZ47" i="30"/>
  <c r="BB36" i="31"/>
  <c r="AC36" i="31"/>
  <c r="BR36" i="31"/>
  <c r="CR56" i="30"/>
  <c r="I57" i="30"/>
  <c r="AO57" i="30"/>
  <c r="BO45" i="30"/>
  <c r="BS45" i="30"/>
  <c r="CO51" i="30"/>
  <c r="DU51" i="30"/>
  <c r="CZ54" i="30"/>
  <c r="Q55" i="30"/>
  <c r="BN56" i="30"/>
  <c r="CT56" i="30"/>
  <c r="CE45" i="30"/>
  <c r="CH43" i="30"/>
  <c r="BN47" i="30"/>
  <c r="CL44" i="30"/>
  <c r="DF42" i="30"/>
  <c r="BV46" i="30"/>
  <c r="DE49" i="30"/>
  <c r="DV57" i="30"/>
  <c r="DU57" i="30"/>
  <c r="P43" i="30"/>
  <c r="AV43" i="30"/>
  <c r="BX47" i="30"/>
  <c r="U48" i="30"/>
  <c r="DE48" i="30"/>
  <c r="V49" i="30"/>
  <c r="DV49" i="30"/>
  <c r="X51" i="30"/>
  <c r="BL51" i="30"/>
  <c r="BN53" i="30"/>
  <c r="AI54" i="30"/>
  <c r="CV55" i="30"/>
  <c r="CO56" i="30"/>
  <c r="DB44" i="30"/>
  <c r="DU47" i="30"/>
  <c r="AT48" i="30"/>
  <c r="BO44" i="30"/>
  <c r="L45" i="30"/>
  <c r="DV47" i="30"/>
  <c r="DO48" i="30"/>
  <c r="AW50" i="30"/>
  <c r="AY52" i="30"/>
  <c r="CV60" i="30"/>
  <c r="CX70" i="30"/>
  <c r="AZ66" i="30"/>
  <c r="AY66" i="30"/>
  <c r="BA67" i="30"/>
  <c r="AZ67" i="30"/>
  <c r="AT68" i="30"/>
  <c r="AS68" i="30"/>
  <c r="DW54" i="30"/>
  <c r="BT55" i="30"/>
  <c r="Q56" i="30"/>
  <c r="DN61" i="30"/>
  <c r="BL62" i="30"/>
  <c r="BK62" i="30"/>
  <c r="BU63" i="30"/>
  <c r="BT63" i="30"/>
  <c r="BK69" i="30"/>
  <c r="BJ69" i="30"/>
  <c r="CB70" i="30"/>
  <c r="CA70" i="30"/>
  <c r="T69" i="30"/>
  <c r="S69" i="30"/>
  <c r="DL58" i="30"/>
  <c r="BI59" i="30"/>
  <c r="DU59" i="30"/>
  <c r="DA63" i="30"/>
  <c r="AX64" i="30"/>
  <c r="BH65" i="30"/>
  <c r="R55" i="30"/>
  <c r="DP68" i="30"/>
  <c r="DO68" i="30"/>
  <c r="AP69" i="30"/>
  <c r="AO69" i="30"/>
  <c r="BK58" i="30"/>
  <c r="BJ58" i="30"/>
  <c r="DW58" i="30"/>
  <c r="DV58" i="30"/>
  <c r="P60" i="30"/>
  <c r="CC60" i="30"/>
  <c r="CB60" i="30"/>
  <c r="CX57" i="30"/>
  <c r="DK62" i="30"/>
  <c r="DS53" i="30"/>
  <c r="BP54" i="30"/>
  <c r="AC55" i="30"/>
  <c r="CX56" i="30"/>
  <c r="AU57" i="30"/>
  <c r="CA61" i="30"/>
  <c r="CH47" i="30"/>
  <c r="CY48" i="30"/>
  <c r="P49" i="30"/>
  <c r="AV49" i="30"/>
  <c r="W70" i="30"/>
  <c r="AY68" i="30"/>
  <c r="BY60" i="30"/>
  <c r="DE60" i="30"/>
  <c r="V61" i="30"/>
  <c r="BA68" i="30"/>
  <c r="AD60" i="30"/>
  <c r="BJ60" i="30"/>
  <c r="U67" i="30"/>
  <c r="AD68" i="30"/>
  <c r="AU69" i="30"/>
  <c r="BL70" i="30"/>
  <c r="CR70" i="30"/>
  <c r="AO71" i="30"/>
  <c r="BU71" i="30"/>
  <c r="DA71" i="30"/>
  <c r="AG69" i="30"/>
  <c r="CG58" i="30"/>
  <c r="DM58" i="30"/>
  <c r="AD59" i="30"/>
  <c r="BR59" i="30"/>
  <c r="CX59" i="30"/>
  <c r="CR61" i="30"/>
  <c r="CD63" i="30"/>
  <c r="AQ64" i="30"/>
  <c r="L65" i="30"/>
  <c r="CF65" i="30"/>
  <c r="BN70" i="30"/>
  <c r="AY71" i="30"/>
  <c r="BF68" i="30"/>
  <c r="DP60" i="30"/>
  <c r="AG61" i="30"/>
  <c r="DA61" i="30"/>
  <c r="L64" i="30"/>
  <c r="BX64" i="30"/>
  <c r="U65" i="30"/>
  <c r="BA65" i="30"/>
  <c r="DM65" i="30"/>
  <c r="BJ66" i="30"/>
  <c r="AW69" i="30"/>
  <c r="BQ63" i="30"/>
  <c r="CU68" i="30"/>
  <c r="CI58" i="30"/>
  <c r="DO58" i="30"/>
  <c r="AF59" i="30"/>
  <c r="BZ65" i="30"/>
  <c r="CI66" i="30"/>
  <c r="DO66" i="30"/>
  <c r="AF67" i="30"/>
  <c r="BL67" i="30"/>
  <c r="CR67" i="30"/>
  <c r="I68" i="30"/>
  <c r="CL69" i="30"/>
  <c r="CC59" i="30"/>
  <c r="DI59" i="30"/>
  <c r="AZ70" i="30"/>
  <c r="BO52" i="30"/>
  <c r="DS66" i="30"/>
  <c r="BH67" i="30"/>
  <c r="DT67" i="30"/>
  <c r="CY70" i="30"/>
  <c r="AV71" i="30"/>
  <c r="CG59" i="30"/>
  <c r="CL64" i="30"/>
  <c r="CB61" i="30"/>
  <c r="BV63" i="30"/>
  <c r="BG64" i="30"/>
  <c r="DK64" i="30"/>
  <c r="CV65" i="30"/>
  <c r="AK66" i="30"/>
  <c r="CB69" i="30"/>
  <c r="DQ70" i="30"/>
  <c r="P61" i="30"/>
  <c r="BM69" i="30"/>
  <c r="BR58" i="30"/>
  <c r="CX58" i="30"/>
  <c r="O59" i="30"/>
  <c r="AU59" i="30"/>
  <c r="CJ60" i="30"/>
  <c r="CX66" i="30"/>
  <c r="O67" i="30"/>
  <c r="AU67" i="30"/>
  <c r="CA67" i="30"/>
  <c r="BN61" i="30"/>
  <c r="AQ70" i="30"/>
  <c r="S68" i="30"/>
  <c r="BY68" i="30"/>
  <c r="CG60" i="30"/>
  <c r="DM60" i="30"/>
  <c r="AD61" i="30"/>
  <c r="T66" i="30"/>
  <c r="CF66" i="30"/>
  <c r="CO67" i="30"/>
  <c r="DO69" i="30"/>
  <c r="BT70" i="30"/>
  <c r="Q71" i="30"/>
  <c r="CC71" i="30"/>
  <c r="CO58" i="30"/>
  <c r="DU58" i="30"/>
  <c r="AL59" i="30"/>
  <c r="CT63" i="30"/>
  <c r="BO64" i="30"/>
  <c r="DD65" i="30"/>
  <c r="DR68" i="30"/>
  <c r="AQ63" i="30"/>
  <c r="DC63" i="30"/>
  <c r="CF64" i="30"/>
  <c r="BI65" i="30"/>
  <c r="CZ67" i="30"/>
  <c r="Q68" i="30"/>
  <c r="K70" i="30"/>
  <c r="CK59" i="30"/>
  <c r="DQ59" i="30"/>
  <c r="DO42" i="30"/>
  <c r="BD71" i="30"/>
  <c r="DP71" i="30"/>
  <c r="O62" i="30"/>
  <c r="AU62" i="30"/>
  <c r="CA62" i="30"/>
  <c r="DG62" i="30"/>
  <c r="X63" i="30"/>
  <c r="BD63" i="30"/>
  <c r="AU70" i="30"/>
  <c r="DG70" i="30"/>
  <c r="DQ63" i="30"/>
  <c r="AQ65" i="30"/>
  <c r="CY60" i="30"/>
  <c r="CJ61" i="30"/>
  <c r="AA64" i="30"/>
  <c r="DS64" i="30"/>
  <c r="AS66" i="30"/>
  <c r="BL60" i="30"/>
  <c r="CR60" i="30"/>
  <c r="DA69" i="30"/>
  <c r="DF69" i="30"/>
  <c r="BC70" i="30"/>
  <c r="CO60" i="30"/>
  <c r="DU60" i="30"/>
  <c r="CN66" i="30"/>
  <c r="AK67" i="30"/>
  <c r="AP70" i="30"/>
  <c r="CE71" i="30"/>
  <c r="CM68" i="30"/>
  <c r="AY63" i="30"/>
  <c r="N66" i="30"/>
  <c r="DH67" i="30"/>
  <c r="Y68" i="30"/>
  <c r="J69" i="30"/>
  <c r="C113" i="16"/>
  <c r="F182" i="16"/>
  <c r="D22" i="12" s="1"/>
  <c r="G182" i="16"/>
  <c r="E22" i="12" s="1"/>
  <c r="H182" i="16"/>
  <c r="F22" i="12" s="1"/>
  <c r="I182" i="16"/>
  <c r="G22" i="12" s="1"/>
  <c r="J182" i="16"/>
  <c r="H22" i="12" s="1"/>
  <c r="K182" i="16"/>
  <c r="I22" i="12" s="1"/>
  <c r="L182" i="16"/>
  <c r="J22" i="12" s="1"/>
  <c r="M182" i="16"/>
  <c r="K22" i="12" s="1"/>
  <c r="N182" i="16"/>
  <c r="L22" i="12" s="1"/>
  <c r="O182" i="16"/>
  <c r="M22" i="12" s="1"/>
  <c r="P182" i="16"/>
  <c r="Q182" i="16"/>
  <c r="O22" i="12" s="1"/>
  <c r="R182" i="16"/>
  <c r="P22" i="12" s="1"/>
  <c r="S182" i="16"/>
  <c r="Q22" i="12" s="1"/>
  <c r="T182" i="16"/>
  <c r="R22" i="12" s="1"/>
  <c r="U182" i="16"/>
  <c r="S22" i="12" s="1"/>
  <c r="V182" i="16"/>
  <c r="T22" i="12" s="1"/>
  <c r="W182" i="16"/>
  <c r="U22" i="12" s="1"/>
  <c r="X182" i="16"/>
  <c r="V22" i="12" s="1"/>
  <c r="Y182" i="16"/>
  <c r="W22" i="12" s="1"/>
  <c r="Z182" i="16"/>
  <c r="X22" i="12" s="1"/>
  <c r="AA182" i="16"/>
  <c r="Y22" i="12" s="1"/>
  <c r="AB182" i="16"/>
  <c r="AC182" i="16"/>
  <c r="AA22" i="12" s="1"/>
  <c r="AD182" i="16"/>
  <c r="AB22" i="12" s="1"/>
  <c r="AE182" i="16"/>
  <c r="AC22" i="12" s="1"/>
  <c r="AF182" i="16"/>
  <c r="AD22" i="12" s="1"/>
  <c r="AG182" i="16"/>
  <c r="AE22" i="12" s="1"/>
  <c r="AH182" i="16"/>
  <c r="AF22" i="12" s="1"/>
  <c r="AI182" i="16"/>
  <c r="AG22" i="12" s="1"/>
  <c r="AJ182" i="16"/>
  <c r="AH22" i="12" s="1"/>
  <c r="AK182" i="16"/>
  <c r="AI22" i="12" s="1"/>
  <c r="AL182" i="16"/>
  <c r="AJ22" i="12" s="1"/>
  <c r="AM182" i="16"/>
  <c r="AK22" i="12" s="1"/>
  <c r="AN182" i="16"/>
  <c r="AO182" i="16"/>
  <c r="AM22" i="12" s="1"/>
  <c r="AP182" i="16"/>
  <c r="AN22" i="12" s="1"/>
  <c r="AQ182" i="16"/>
  <c r="AO22" i="12" s="1"/>
  <c r="AR182" i="16"/>
  <c r="AP22" i="12" s="1"/>
  <c r="AS182" i="16"/>
  <c r="AQ22" i="12" s="1"/>
  <c r="AT182" i="16"/>
  <c r="AR22" i="12" s="1"/>
  <c r="AU182" i="16"/>
  <c r="AS22" i="12" s="1"/>
  <c r="AV182" i="16"/>
  <c r="AT22" i="12" s="1"/>
  <c r="AW182" i="16"/>
  <c r="AU22" i="12" s="1"/>
  <c r="AX182" i="16"/>
  <c r="AV22" i="12" s="1"/>
  <c r="AY182" i="16"/>
  <c r="AW22" i="12" s="1"/>
  <c r="AZ182" i="16"/>
  <c r="BA182" i="16"/>
  <c r="AY22" i="12" s="1"/>
  <c r="BB182" i="16"/>
  <c r="AZ22" i="12" s="1"/>
  <c r="BC182" i="16"/>
  <c r="BA22" i="12" s="1"/>
  <c r="BD182" i="16"/>
  <c r="BB22" i="12" s="1"/>
  <c r="BE182" i="16"/>
  <c r="BC22" i="12" s="1"/>
  <c r="BF182" i="16"/>
  <c r="BD22" i="12" s="1"/>
  <c r="BG182" i="16"/>
  <c r="BE22" i="12" s="1"/>
  <c r="BH182" i="16"/>
  <c r="BF22" i="12" s="1"/>
  <c r="BI182" i="16"/>
  <c r="BG22" i="12" s="1"/>
  <c r="BJ182" i="16"/>
  <c r="BH22" i="12" s="1"/>
  <c r="BK182" i="16"/>
  <c r="BI22" i="12" s="1"/>
  <c r="BL182" i="16"/>
  <c r="BM182" i="16"/>
  <c r="BK22" i="12" s="1"/>
  <c r="BN182" i="16"/>
  <c r="BL22" i="12" s="1"/>
  <c r="BO182" i="16"/>
  <c r="BM22" i="12" s="1"/>
  <c r="BP182" i="16"/>
  <c r="BN22" i="12" s="1"/>
  <c r="BQ182" i="16"/>
  <c r="BO22" i="12" s="1"/>
  <c r="BR182" i="16"/>
  <c r="BP22" i="12" s="1"/>
  <c r="BS182" i="16"/>
  <c r="BQ22" i="12" s="1"/>
  <c r="BT182" i="16"/>
  <c r="BR22" i="12" s="1"/>
  <c r="BU182" i="16"/>
  <c r="BS22" i="12" s="1"/>
  <c r="BV182" i="16"/>
  <c r="BT22" i="12" s="1"/>
  <c r="BW182" i="16"/>
  <c r="BU22" i="12" s="1"/>
  <c r="BX182" i="16"/>
  <c r="BY182" i="16"/>
  <c r="BW22" i="12" s="1"/>
  <c r="BZ182" i="16"/>
  <c r="BX22" i="12" s="1"/>
  <c r="CA182" i="16"/>
  <c r="BY22" i="12" s="1"/>
  <c r="CB182" i="16"/>
  <c r="BZ22" i="12" s="1"/>
  <c r="CC182" i="16"/>
  <c r="CA22" i="12" s="1"/>
  <c r="CD182" i="16"/>
  <c r="CB22" i="12" s="1"/>
  <c r="CE182" i="16"/>
  <c r="CC22" i="12" s="1"/>
  <c r="CF182" i="16"/>
  <c r="CD22" i="12" s="1"/>
  <c r="CG182" i="16"/>
  <c r="CE22" i="12" s="1"/>
  <c r="CH182" i="16"/>
  <c r="CF22" i="12" s="1"/>
  <c r="CI182" i="16"/>
  <c r="CG22" i="12" s="1"/>
  <c r="CJ182" i="16"/>
  <c r="CK182" i="16"/>
  <c r="CI22" i="12" s="1"/>
  <c r="CL182" i="16"/>
  <c r="CJ22" i="12" s="1"/>
  <c r="CM182" i="16"/>
  <c r="CK22" i="12" s="1"/>
  <c r="CN182" i="16"/>
  <c r="CL22" i="12" s="1"/>
  <c r="CO182" i="16"/>
  <c r="CM22" i="12" s="1"/>
  <c r="CP182" i="16"/>
  <c r="CN22" i="12" s="1"/>
  <c r="CQ182" i="16"/>
  <c r="CO22" i="12" s="1"/>
  <c r="CR182" i="16"/>
  <c r="CP22" i="12" s="1"/>
  <c r="CS182" i="16"/>
  <c r="CQ22" i="12" s="1"/>
  <c r="CT182" i="16"/>
  <c r="CR22" i="12" s="1"/>
  <c r="CU182" i="16"/>
  <c r="CS22" i="12" s="1"/>
  <c r="CV182" i="16"/>
  <c r="CW182" i="16"/>
  <c r="CU22" i="12" s="1"/>
  <c r="CX182" i="16"/>
  <c r="CV22" i="12" s="1"/>
  <c r="CY182" i="16"/>
  <c r="CW22" i="12" s="1"/>
  <c r="CZ182" i="16"/>
  <c r="CX22" i="12" s="1"/>
  <c r="DA182" i="16"/>
  <c r="CY22" i="12" s="1"/>
  <c r="DB182" i="16"/>
  <c r="CZ22" i="12" s="1"/>
  <c r="DC182" i="16"/>
  <c r="DA22" i="12" s="1"/>
  <c r="DD182" i="16"/>
  <c r="DB22" i="12" s="1"/>
  <c r="DE182" i="16"/>
  <c r="DC22" i="12" s="1"/>
  <c r="DF182" i="16"/>
  <c r="DD22" i="12" s="1"/>
  <c r="DG182" i="16"/>
  <c r="DE22" i="12" s="1"/>
  <c r="DH182" i="16"/>
  <c r="DI182" i="16"/>
  <c r="DG22" i="12" s="1"/>
  <c r="DJ182" i="16"/>
  <c r="DH22" i="12" s="1"/>
  <c r="DK182" i="16"/>
  <c r="DI22" i="12" s="1"/>
  <c r="DL182" i="16"/>
  <c r="DJ22" i="12" s="1"/>
  <c r="DM182" i="16"/>
  <c r="DK22" i="12" s="1"/>
  <c r="DN182" i="16"/>
  <c r="DL22" i="12" s="1"/>
  <c r="DO182" i="16"/>
  <c r="DM22" i="12" s="1"/>
  <c r="DP182" i="16"/>
  <c r="DN22" i="12" s="1"/>
  <c r="DQ182" i="16"/>
  <c r="DO22" i="12" s="1"/>
  <c r="DR182" i="16"/>
  <c r="DP22" i="12" s="1"/>
  <c r="DS182" i="16"/>
  <c r="DQ22" i="12" s="1"/>
  <c r="DT182" i="16"/>
  <c r="E179" i="16"/>
  <c r="E180" i="16"/>
  <c r="E181" i="16"/>
  <c r="E182" i="16"/>
  <c r="C22" i="12" s="1"/>
  <c r="S143" i="16"/>
  <c r="S146" i="16" s="1"/>
  <c r="S153" i="16" s="1"/>
  <c r="T143" i="16"/>
  <c r="T146" i="16" s="1"/>
  <c r="T153" i="16" s="1"/>
  <c r="U143" i="16"/>
  <c r="U146" i="16" s="1"/>
  <c r="U153" i="16" s="1"/>
  <c r="V143" i="16"/>
  <c r="V146" i="16" s="1"/>
  <c r="W143" i="16"/>
  <c r="W146" i="16" s="1"/>
  <c r="W153" i="16" s="1"/>
  <c r="X143" i="16"/>
  <c r="X146" i="16" s="1"/>
  <c r="X153" i="16" s="1"/>
  <c r="Y143" i="16"/>
  <c r="Y146" i="16" s="1"/>
  <c r="Y153" i="16" s="1"/>
  <c r="Z143" i="16"/>
  <c r="Z146" i="16" s="1"/>
  <c r="Z153" i="16" s="1"/>
  <c r="AA143" i="16"/>
  <c r="AA146" i="16" s="1"/>
  <c r="AA153" i="16" s="1"/>
  <c r="AB143" i="16"/>
  <c r="AB146" i="16" s="1"/>
  <c r="AB153" i="16" s="1"/>
  <c r="AC143" i="16"/>
  <c r="AC146" i="16" s="1"/>
  <c r="AC153" i="16" s="1"/>
  <c r="AD143" i="16"/>
  <c r="AD146" i="16" s="1"/>
  <c r="AD153" i="16" s="1"/>
  <c r="AE143" i="16"/>
  <c r="AE146" i="16" s="1"/>
  <c r="AE153" i="16" s="1"/>
  <c r="AF143" i="16"/>
  <c r="AF146" i="16" s="1"/>
  <c r="AF153" i="16" s="1"/>
  <c r="AG143" i="16"/>
  <c r="AG146" i="16" s="1"/>
  <c r="AG153" i="16" s="1"/>
  <c r="AH143" i="16"/>
  <c r="AH146" i="16" s="1"/>
  <c r="AH153" i="16" s="1"/>
  <c r="AI143" i="16"/>
  <c r="AI146" i="16" s="1"/>
  <c r="AI153" i="16" s="1"/>
  <c r="AJ143" i="16"/>
  <c r="AJ146" i="16" s="1"/>
  <c r="AJ153" i="16" s="1"/>
  <c r="AK143" i="16"/>
  <c r="AK146" i="16" s="1"/>
  <c r="AK153" i="16" s="1"/>
  <c r="AL143" i="16"/>
  <c r="AL146" i="16" s="1"/>
  <c r="AL153" i="16" s="1"/>
  <c r="AM143" i="16"/>
  <c r="AM146" i="16" s="1"/>
  <c r="AM153" i="16" s="1"/>
  <c r="AN143" i="16"/>
  <c r="AN146" i="16" s="1"/>
  <c r="AN153" i="16" s="1"/>
  <c r="AO143" i="16"/>
  <c r="AO146" i="16" s="1"/>
  <c r="AO153" i="16" s="1"/>
  <c r="AP143" i="16"/>
  <c r="AP146" i="16" s="1"/>
  <c r="AP153" i="16" s="1"/>
  <c r="AQ143" i="16"/>
  <c r="AQ146" i="16" s="1"/>
  <c r="AQ153" i="16" s="1"/>
  <c r="AR143" i="16"/>
  <c r="AR146" i="16" s="1"/>
  <c r="AR153" i="16" s="1"/>
  <c r="AS143" i="16"/>
  <c r="AS146" i="16" s="1"/>
  <c r="AS153" i="16" s="1"/>
  <c r="AT143" i="16"/>
  <c r="AT146" i="16" s="1"/>
  <c r="AU143" i="16"/>
  <c r="AU146" i="16" s="1"/>
  <c r="AU153" i="16" s="1"/>
  <c r="AV143" i="16"/>
  <c r="AV146" i="16" s="1"/>
  <c r="AV153" i="16" s="1"/>
  <c r="AW143" i="16"/>
  <c r="AW146" i="16" s="1"/>
  <c r="AW153" i="16" s="1"/>
  <c r="AX143" i="16"/>
  <c r="AX146" i="16" s="1"/>
  <c r="AX153" i="16" s="1"/>
  <c r="AY143" i="16"/>
  <c r="AY146" i="16" s="1"/>
  <c r="AY153" i="16" s="1"/>
  <c r="AZ143" i="16"/>
  <c r="AZ146" i="16" s="1"/>
  <c r="AZ153" i="16" s="1"/>
  <c r="BA143" i="16"/>
  <c r="BA146" i="16" s="1"/>
  <c r="BA153" i="16" s="1"/>
  <c r="BB143" i="16"/>
  <c r="BB146" i="16" s="1"/>
  <c r="BC143" i="16"/>
  <c r="BC146" i="16" s="1"/>
  <c r="BC153" i="16" s="1"/>
  <c r="BD143" i="16"/>
  <c r="BD146" i="16" s="1"/>
  <c r="BD153" i="16" s="1"/>
  <c r="BE143" i="16"/>
  <c r="BE146" i="16" s="1"/>
  <c r="BE153" i="16" s="1"/>
  <c r="BF143" i="16"/>
  <c r="BF146" i="16" s="1"/>
  <c r="BF153" i="16" s="1"/>
  <c r="BG143" i="16"/>
  <c r="BG146" i="16" s="1"/>
  <c r="BG153" i="16" s="1"/>
  <c r="BH143" i="16"/>
  <c r="BH146" i="16" s="1"/>
  <c r="BH153" i="16" s="1"/>
  <c r="BI143" i="16"/>
  <c r="BI146" i="16" s="1"/>
  <c r="BI153" i="16" s="1"/>
  <c r="BJ143" i="16"/>
  <c r="BJ146" i="16" s="1"/>
  <c r="BK143" i="16"/>
  <c r="BK146" i="16" s="1"/>
  <c r="BK153" i="16" s="1"/>
  <c r="BL143" i="16"/>
  <c r="BM143" i="16"/>
  <c r="BM146" i="16" s="1"/>
  <c r="BM153" i="16" s="1"/>
  <c r="BN143" i="16"/>
  <c r="BN146" i="16" s="1"/>
  <c r="BN153" i="16" s="1"/>
  <c r="BO143" i="16"/>
  <c r="BO146" i="16" s="1"/>
  <c r="BO153" i="16" s="1"/>
  <c r="BP143" i="16"/>
  <c r="BP146" i="16" s="1"/>
  <c r="BP153" i="16" s="1"/>
  <c r="BQ143" i="16"/>
  <c r="BQ146" i="16" s="1"/>
  <c r="BQ153" i="16" s="1"/>
  <c r="BR143" i="16"/>
  <c r="BR146" i="16" s="1"/>
  <c r="BR153" i="16" s="1"/>
  <c r="BS143" i="16"/>
  <c r="BS146" i="16" s="1"/>
  <c r="BS153" i="16" s="1"/>
  <c r="BT143" i="16"/>
  <c r="BT146" i="16" s="1"/>
  <c r="BT153" i="16" s="1"/>
  <c r="BU143" i="16"/>
  <c r="BU146" i="16" s="1"/>
  <c r="BU153" i="16" s="1"/>
  <c r="BV143" i="16"/>
  <c r="BV146" i="16" s="1"/>
  <c r="BV153" i="16" s="1"/>
  <c r="BW143" i="16"/>
  <c r="BW146" i="16" s="1"/>
  <c r="BW153" i="16" s="1"/>
  <c r="BX143" i="16"/>
  <c r="BX146" i="16" s="1"/>
  <c r="BX153" i="16" s="1"/>
  <c r="BY143" i="16"/>
  <c r="BY146" i="16" s="1"/>
  <c r="BY153" i="16" s="1"/>
  <c r="BZ143" i="16"/>
  <c r="BZ146" i="16" s="1"/>
  <c r="CA143" i="16"/>
  <c r="CA146" i="16" s="1"/>
  <c r="CA153" i="16" s="1"/>
  <c r="CB143" i="16"/>
  <c r="CB146" i="16" s="1"/>
  <c r="CB153" i="16" s="1"/>
  <c r="CC143" i="16"/>
  <c r="CC146" i="16" s="1"/>
  <c r="CC153" i="16" s="1"/>
  <c r="CD143" i="16"/>
  <c r="CD146" i="16" s="1"/>
  <c r="CD153" i="16" s="1"/>
  <c r="CE143" i="16"/>
  <c r="CE146" i="16" s="1"/>
  <c r="CE153" i="16" s="1"/>
  <c r="CF143" i="16"/>
  <c r="CF146" i="16" s="1"/>
  <c r="CF153" i="16" s="1"/>
  <c r="CG143" i="16"/>
  <c r="CG146" i="16" s="1"/>
  <c r="CG153" i="16" s="1"/>
  <c r="CH143" i="16"/>
  <c r="CH146" i="16" s="1"/>
  <c r="CI143" i="16"/>
  <c r="CI146" i="16" s="1"/>
  <c r="CI153" i="16" s="1"/>
  <c r="CJ143" i="16"/>
  <c r="CJ146" i="16" s="1"/>
  <c r="CJ153" i="16" s="1"/>
  <c r="CK143" i="16"/>
  <c r="CK146" i="16" s="1"/>
  <c r="CK153" i="16" s="1"/>
  <c r="CL143" i="16"/>
  <c r="CL146" i="16" s="1"/>
  <c r="CL153" i="16" s="1"/>
  <c r="CM143" i="16"/>
  <c r="CM146" i="16" s="1"/>
  <c r="CM153" i="16" s="1"/>
  <c r="CN143" i="16"/>
  <c r="CN146" i="16" s="1"/>
  <c r="CN153" i="16" s="1"/>
  <c r="CO143" i="16"/>
  <c r="CO146" i="16" s="1"/>
  <c r="CO153" i="16" s="1"/>
  <c r="CP143" i="16"/>
  <c r="CP146" i="16" s="1"/>
  <c r="CP153" i="16" s="1"/>
  <c r="CQ143" i="16"/>
  <c r="CQ146" i="16" s="1"/>
  <c r="CQ153" i="16" s="1"/>
  <c r="CR143" i="16"/>
  <c r="CR146" i="16" s="1"/>
  <c r="CR153" i="16" s="1"/>
  <c r="CS143" i="16"/>
  <c r="CS146" i="16" s="1"/>
  <c r="CS153" i="16" s="1"/>
  <c r="CT143" i="16"/>
  <c r="CT146" i="16" s="1"/>
  <c r="CT153" i="16" s="1"/>
  <c r="CU143" i="16"/>
  <c r="CU146" i="16" s="1"/>
  <c r="CU153" i="16" s="1"/>
  <c r="CV143" i="16"/>
  <c r="CV146" i="16" s="1"/>
  <c r="CV153" i="16" s="1"/>
  <c r="CW143" i="16"/>
  <c r="CW146" i="16" s="1"/>
  <c r="CW153" i="16" s="1"/>
  <c r="CX143" i="16"/>
  <c r="CX146" i="16" s="1"/>
  <c r="CX153" i="16" s="1"/>
  <c r="CY143" i="16"/>
  <c r="CY146" i="16" s="1"/>
  <c r="CY153" i="16" s="1"/>
  <c r="CZ143" i="16"/>
  <c r="CZ146" i="16" s="1"/>
  <c r="CZ153" i="16" s="1"/>
  <c r="DA143" i="16"/>
  <c r="DA146" i="16" s="1"/>
  <c r="DA153" i="16" s="1"/>
  <c r="DB143" i="16"/>
  <c r="DB146" i="16" s="1"/>
  <c r="DB153" i="16" s="1"/>
  <c r="DC143" i="16"/>
  <c r="DC146" i="16" s="1"/>
  <c r="DC153" i="16" s="1"/>
  <c r="DD143" i="16"/>
  <c r="DD146" i="16" s="1"/>
  <c r="DD153" i="16" s="1"/>
  <c r="DE143" i="16"/>
  <c r="DE146" i="16" s="1"/>
  <c r="DE153" i="16" s="1"/>
  <c r="DF143" i="16"/>
  <c r="DF146" i="16" s="1"/>
  <c r="DG143" i="16"/>
  <c r="DG146" i="16" s="1"/>
  <c r="DG153" i="16" s="1"/>
  <c r="DH143" i="16"/>
  <c r="DH146" i="16" s="1"/>
  <c r="DH153" i="16" s="1"/>
  <c r="DI143" i="16"/>
  <c r="DI146" i="16" s="1"/>
  <c r="DI153" i="16" s="1"/>
  <c r="DJ143" i="16"/>
  <c r="DJ146" i="16" s="1"/>
  <c r="DJ153" i="16" s="1"/>
  <c r="DK143" i="16"/>
  <c r="DK146" i="16" s="1"/>
  <c r="DK153" i="16" s="1"/>
  <c r="DL143" i="16"/>
  <c r="DL146" i="16" s="1"/>
  <c r="DL153" i="16" s="1"/>
  <c r="DM143" i="16"/>
  <c r="DM146" i="16" s="1"/>
  <c r="DM153" i="16" s="1"/>
  <c r="DN143" i="16"/>
  <c r="DN146" i="16" s="1"/>
  <c r="DO143" i="16"/>
  <c r="DO146" i="16" s="1"/>
  <c r="DO153" i="16" s="1"/>
  <c r="DP143" i="16"/>
  <c r="DP146" i="16" s="1"/>
  <c r="DP153" i="16" s="1"/>
  <c r="DQ143" i="16"/>
  <c r="DQ146" i="16" s="1"/>
  <c r="DQ153" i="16" s="1"/>
  <c r="DR143" i="16"/>
  <c r="DR146" i="16" s="1"/>
  <c r="DR153" i="16" s="1"/>
  <c r="DS143" i="16"/>
  <c r="DS146" i="16" s="1"/>
  <c r="DS153" i="16" s="1"/>
  <c r="DT143" i="16"/>
  <c r="DT146" i="16" s="1"/>
  <c r="DT153" i="16" s="1"/>
  <c r="F143" i="16"/>
  <c r="F146" i="16" s="1"/>
  <c r="F153" i="16" s="1"/>
  <c r="G143" i="16"/>
  <c r="G146" i="16" s="1"/>
  <c r="G153" i="16" s="1"/>
  <c r="H143" i="16"/>
  <c r="H146" i="16" s="1"/>
  <c r="H153" i="16" s="1"/>
  <c r="I143" i="16"/>
  <c r="I146" i="16" s="1"/>
  <c r="I153" i="16" s="1"/>
  <c r="J143" i="16"/>
  <c r="J146" i="16" s="1"/>
  <c r="K143" i="16"/>
  <c r="K146" i="16" s="1"/>
  <c r="K153" i="16" s="1"/>
  <c r="L143" i="16"/>
  <c r="L146" i="16" s="1"/>
  <c r="L153" i="16" s="1"/>
  <c r="M143" i="16"/>
  <c r="M146" i="16" s="1"/>
  <c r="M153" i="16" s="1"/>
  <c r="N143" i="16"/>
  <c r="N146" i="16" s="1"/>
  <c r="N153" i="16" s="1"/>
  <c r="O143" i="16"/>
  <c r="O146" i="16" s="1"/>
  <c r="O153" i="16" s="1"/>
  <c r="P143" i="16"/>
  <c r="P146" i="16" s="1"/>
  <c r="P153" i="16" s="1"/>
  <c r="Q143" i="16"/>
  <c r="Q146" i="16" s="1"/>
  <c r="Q153" i="16" s="1"/>
  <c r="R143" i="16"/>
  <c r="R146" i="16" s="1"/>
  <c r="R153" i="16" s="1"/>
  <c r="E143" i="16"/>
  <c r="E146" i="16" s="1"/>
  <c r="C140" i="16"/>
  <c r="N116" i="16"/>
  <c r="N119" i="16" s="1"/>
  <c r="N126" i="16" s="1"/>
  <c r="O116" i="16"/>
  <c r="O119" i="16" s="1"/>
  <c r="O126" i="16" s="1"/>
  <c r="P116" i="16"/>
  <c r="P119" i="16" s="1"/>
  <c r="Q116" i="16"/>
  <c r="Q119" i="16" s="1"/>
  <c r="R116" i="16"/>
  <c r="R119" i="16" s="1"/>
  <c r="R126" i="16" s="1"/>
  <c r="S116" i="16"/>
  <c r="S119" i="16" s="1"/>
  <c r="S126" i="16" s="1"/>
  <c r="T116" i="16"/>
  <c r="T119" i="16" s="1"/>
  <c r="T126" i="16" s="1"/>
  <c r="U116" i="16"/>
  <c r="U119" i="16" s="1"/>
  <c r="U126" i="16" s="1"/>
  <c r="V116" i="16"/>
  <c r="V119" i="16" s="1"/>
  <c r="V126" i="16" s="1"/>
  <c r="W116" i="16"/>
  <c r="W119" i="16" s="1"/>
  <c r="W126" i="16" s="1"/>
  <c r="X116" i="16"/>
  <c r="X119" i="16" s="1"/>
  <c r="X126" i="16" s="1"/>
  <c r="Y116" i="16"/>
  <c r="Y119" i="16" s="1"/>
  <c r="Z116" i="16"/>
  <c r="Z119" i="16" s="1"/>
  <c r="Z126" i="16" s="1"/>
  <c r="AA116" i="16"/>
  <c r="AA119" i="16" s="1"/>
  <c r="AA126" i="16" s="1"/>
  <c r="AB116" i="16"/>
  <c r="AB119" i="16" s="1"/>
  <c r="AB126" i="16" s="1"/>
  <c r="AC116" i="16"/>
  <c r="AC119" i="16" s="1"/>
  <c r="AC126" i="16" s="1"/>
  <c r="AD116" i="16"/>
  <c r="AD119" i="16" s="1"/>
  <c r="AD126" i="16" s="1"/>
  <c r="AE116" i="16"/>
  <c r="AE119" i="16" s="1"/>
  <c r="AE126" i="16" s="1"/>
  <c r="AF116" i="16"/>
  <c r="AF119" i="16" s="1"/>
  <c r="AF126" i="16" s="1"/>
  <c r="AG116" i="16"/>
  <c r="AG119" i="16" s="1"/>
  <c r="AG126" i="16" s="1"/>
  <c r="AH116" i="16"/>
  <c r="AH119" i="16" s="1"/>
  <c r="AH126" i="16" s="1"/>
  <c r="AI116" i="16"/>
  <c r="AI119" i="16" s="1"/>
  <c r="AJ116" i="16"/>
  <c r="AJ119" i="16" s="1"/>
  <c r="AJ126" i="16" s="1"/>
  <c r="AK116" i="16"/>
  <c r="AK119" i="16" s="1"/>
  <c r="AK126" i="16" s="1"/>
  <c r="AL116" i="16"/>
  <c r="AL119" i="16" s="1"/>
  <c r="AL126" i="16" s="1"/>
  <c r="AM116" i="16"/>
  <c r="AM119" i="16" s="1"/>
  <c r="AM126" i="16" s="1"/>
  <c r="AN116" i="16"/>
  <c r="AN119" i="16" s="1"/>
  <c r="AN126" i="16" s="1"/>
  <c r="AO116" i="16"/>
  <c r="AO119" i="16" s="1"/>
  <c r="AO126" i="16" s="1"/>
  <c r="AP116" i="16"/>
  <c r="AP119" i="16" s="1"/>
  <c r="AP126" i="16" s="1"/>
  <c r="AQ116" i="16"/>
  <c r="AQ119" i="16" s="1"/>
  <c r="AQ126" i="16" s="1"/>
  <c r="AR116" i="16"/>
  <c r="AR119" i="16" s="1"/>
  <c r="AR126" i="16" s="1"/>
  <c r="AS116" i="16"/>
  <c r="AS119" i="16" s="1"/>
  <c r="AS126" i="16" s="1"/>
  <c r="AT116" i="16"/>
  <c r="AT119" i="16" s="1"/>
  <c r="AT126" i="16" s="1"/>
  <c r="AU116" i="16"/>
  <c r="AU119" i="16" s="1"/>
  <c r="AV116" i="16"/>
  <c r="AV119" i="16" s="1"/>
  <c r="AV126" i="16" s="1"/>
  <c r="AW116" i="16"/>
  <c r="AW119" i="16" s="1"/>
  <c r="AW126" i="16" s="1"/>
  <c r="AX116" i="16"/>
  <c r="AX119" i="16" s="1"/>
  <c r="AX126" i="16" s="1"/>
  <c r="AY116" i="16"/>
  <c r="AY119" i="16" s="1"/>
  <c r="AY126" i="16" s="1"/>
  <c r="AZ116" i="16"/>
  <c r="AZ119" i="16" s="1"/>
  <c r="AZ126" i="16" s="1"/>
  <c r="BA116" i="16"/>
  <c r="BA119" i="16" s="1"/>
  <c r="BA126" i="16" s="1"/>
  <c r="BB116" i="16"/>
  <c r="BB119" i="16" s="1"/>
  <c r="BB126" i="16" s="1"/>
  <c r="BC116" i="16"/>
  <c r="BC119" i="16" s="1"/>
  <c r="BC126" i="16" s="1"/>
  <c r="BD116" i="16"/>
  <c r="BD119" i="16" s="1"/>
  <c r="BE116" i="16"/>
  <c r="BE119" i="16" s="1"/>
  <c r="BF116" i="16"/>
  <c r="BF119" i="16" s="1"/>
  <c r="BF126" i="16" s="1"/>
  <c r="BG116" i="16"/>
  <c r="BG119" i="16" s="1"/>
  <c r="BH116" i="16"/>
  <c r="BH119" i="16" s="1"/>
  <c r="BH126" i="16" s="1"/>
  <c r="BI116" i="16"/>
  <c r="BI119" i="16" s="1"/>
  <c r="BI126" i="16" s="1"/>
  <c r="BJ116" i="16"/>
  <c r="BJ119" i="16" s="1"/>
  <c r="BJ126" i="16" s="1"/>
  <c r="BK116" i="16"/>
  <c r="BK119" i="16" s="1"/>
  <c r="BK126" i="16" s="1"/>
  <c r="BL116" i="16"/>
  <c r="BL119" i="16" s="1"/>
  <c r="BL126" i="16" s="1"/>
  <c r="BM116" i="16"/>
  <c r="BM119" i="16" s="1"/>
  <c r="BM126" i="16" s="1"/>
  <c r="BN116" i="16"/>
  <c r="BN119" i="16" s="1"/>
  <c r="BN126" i="16" s="1"/>
  <c r="BO116" i="16"/>
  <c r="BO119" i="16" s="1"/>
  <c r="BO126" i="16" s="1"/>
  <c r="BP116" i="16"/>
  <c r="BP119" i="16" s="1"/>
  <c r="BP126" i="16" s="1"/>
  <c r="BQ116" i="16"/>
  <c r="BQ119" i="16" s="1"/>
  <c r="BQ126" i="16" s="1"/>
  <c r="BR116" i="16"/>
  <c r="BR119" i="16" s="1"/>
  <c r="BR126" i="16" s="1"/>
  <c r="BS116" i="16"/>
  <c r="BS119" i="16" s="1"/>
  <c r="BT116" i="16"/>
  <c r="BT119" i="16" s="1"/>
  <c r="BT126" i="16" s="1"/>
  <c r="BU116" i="16"/>
  <c r="BU119" i="16" s="1"/>
  <c r="BU126" i="16" s="1"/>
  <c r="BV116" i="16"/>
  <c r="BV119" i="16" s="1"/>
  <c r="BV126" i="16" s="1"/>
  <c r="BW116" i="16"/>
  <c r="BW119" i="16" s="1"/>
  <c r="BW126" i="16" s="1"/>
  <c r="BX116" i="16"/>
  <c r="BX119" i="16" s="1"/>
  <c r="BX126" i="16" s="1"/>
  <c r="BY116" i="16"/>
  <c r="BY119" i="16" s="1"/>
  <c r="BY126" i="16" s="1"/>
  <c r="BZ116" i="16"/>
  <c r="BZ119" i="16" s="1"/>
  <c r="BZ126" i="16" s="1"/>
  <c r="CA116" i="16"/>
  <c r="CA119" i="16" s="1"/>
  <c r="CB116" i="16"/>
  <c r="CB119" i="16" s="1"/>
  <c r="CC116" i="16"/>
  <c r="CC119" i="16" s="1"/>
  <c r="CD116" i="16"/>
  <c r="CD119" i="16" s="1"/>
  <c r="CD126" i="16" s="1"/>
  <c r="CE116" i="16"/>
  <c r="CE119" i="16" s="1"/>
  <c r="CE126" i="16" s="1"/>
  <c r="CF116" i="16"/>
  <c r="CF119" i="16" s="1"/>
  <c r="CF126" i="16" s="1"/>
  <c r="CG116" i="16"/>
  <c r="CG119" i="16" s="1"/>
  <c r="CG126" i="16" s="1"/>
  <c r="CH116" i="16"/>
  <c r="CH119" i="16" s="1"/>
  <c r="CH126" i="16" s="1"/>
  <c r="CI116" i="16"/>
  <c r="CI119" i="16" s="1"/>
  <c r="CI126" i="16" s="1"/>
  <c r="CJ116" i="16"/>
  <c r="CJ119" i="16" s="1"/>
  <c r="CK116" i="16"/>
  <c r="CK119" i="16" s="1"/>
  <c r="CK126" i="16" s="1"/>
  <c r="CL116" i="16"/>
  <c r="CL119" i="16" s="1"/>
  <c r="CL126" i="16" s="1"/>
  <c r="CM116" i="16"/>
  <c r="CM119" i="16" s="1"/>
  <c r="CM126" i="16" s="1"/>
  <c r="CN116" i="16"/>
  <c r="CN119" i="16" s="1"/>
  <c r="CN126" i="16" s="1"/>
  <c r="CO116" i="16"/>
  <c r="CO119" i="16" s="1"/>
  <c r="CO126" i="16" s="1"/>
  <c r="CP116" i="16"/>
  <c r="CP119" i="16" s="1"/>
  <c r="CP126" i="16" s="1"/>
  <c r="CQ116" i="16"/>
  <c r="CQ119" i="16" s="1"/>
  <c r="CQ126" i="16" s="1"/>
  <c r="CR116" i="16"/>
  <c r="CR119" i="16" s="1"/>
  <c r="CR126" i="16" s="1"/>
  <c r="CS116" i="16"/>
  <c r="CS119" i="16" s="1"/>
  <c r="CS126" i="16" s="1"/>
  <c r="CT116" i="16"/>
  <c r="CT119" i="16" s="1"/>
  <c r="CT126" i="16" s="1"/>
  <c r="CU116" i="16"/>
  <c r="CU119" i="16" s="1"/>
  <c r="CU126" i="16" s="1"/>
  <c r="CV116" i="16"/>
  <c r="CV119" i="16" s="1"/>
  <c r="CV126" i="16" s="1"/>
  <c r="CW116" i="16"/>
  <c r="CW119" i="16" s="1"/>
  <c r="CW126" i="16" s="1"/>
  <c r="CX116" i="16"/>
  <c r="CX119" i="16" s="1"/>
  <c r="CX126" i="16" s="1"/>
  <c r="CY116" i="16"/>
  <c r="CY119" i="16" s="1"/>
  <c r="CZ116" i="16"/>
  <c r="CZ119" i="16" s="1"/>
  <c r="CZ126" i="16" s="1"/>
  <c r="DA116" i="16"/>
  <c r="DA119" i="16" s="1"/>
  <c r="DA126" i="16" s="1"/>
  <c r="DB116" i="16"/>
  <c r="DB119" i="16" s="1"/>
  <c r="DB126" i="16" s="1"/>
  <c r="DC116" i="16"/>
  <c r="DC119" i="16" s="1"/>
  <c r="DC126" i="16" s="1"/>
  <c r="DD116" i="16"/>
  <c r="DD119" i="16" s="1"/>
  <c r="DD126" i="16" s="1"/>
  <c r="DE116" i="16"/>
  <c r="DE119" i="16" s="1"/>
  <c r="DE126" i="16" s="1"/>
  <c r="DF116" i="16"/>
  <c r="DF119" i="16" s="1"/>
  <c r="DF126" i="16" s="1"/>
  <c r="DG116" i="16"/>
  <c r="DG119" i="16" s="1"/>
  <c r="DH116" i="16"/>
  <c r="DH119" i="16" s="1"/>
  <c r="DI116" i="16"/>
  <c r="DI119" i="16" s="1"/>
  <c r="DJ116" i="16"/>
  <c r="DJ119" i="16" s="1"/>
  <c r="DJ126" i="16" s="1"/>
  <c r="DK116" i="16"/>
  <c r="DK119" i="16" s="1"/>
  <c r="DK126" i="16" s="1"/>
  <c r="DL116" i="16"/>
  <c r="DL119" i="16" s="1"/>
  <c r="DL126" i="16" s="1"/>
  <c r="DM116" i="16"/>
  <c r="DM119" i="16" s="1"/>
  <c r="DM126" i="16" s="1"/>
  <c r="DN116" i="16"/>
  <c r="DN119" i="16" s="1"/>
  <c r="DN126" i="16" s="1"/>
  <c r="DO116" i="16"/>
  <c r="DO119" i="16" s="1"/>
  <c r="DO126" i="16" s="1"/>
  <c r="DP116" i="16"/>
  <c r="DP119" i="16" s="1"/>
  <c r="DQ116" i="16"/>
  <c r="DQ119" i="16" s="1"/>
  <c r="DR116" i="16"/>
  <c r="DR119" i="16" s="1"/>
  <c r="DS116" i="16"/>
  <c r="DS119" i="16" s="1"/>
  <c r="DS126" i="16" s="1"/>
  <c r="DT116" i="16"/>
  <c r="DT119" i="16" s="1"/>
  <c r="DT126" i="16" s="1"/>
  <c r="F116" i="16"/>
  <c r="F119" i="16" s="1"/>
  <c r="F126" i="16" s="1"/>
  <c r="G116" i="16"/>
  <c r="G119" i="16" s="1"/>
  <c r="G126" i="16" s="1"/>
  <c r="H116" i="16"/>
  <c r="H119" i="16" s="1"/>
  <c r="H126" i="16" s="1"/>
  <c r="I116" i="16"/>
  <c r="I119" i="16" s="1"/>
  <c r="I126" i="16" s="1"/>
  <c r="J116" i="16"/>
  <c r="J119" i="16" s="1"/>
  <c r="J126" i="16" s="1"/>
  <c r="K116" i="16"/>
  <c r="K119" i="16" s="1"/>
  <c r="K126" i="16" s="1"/>
  <c r="L116" i="16"/>
  <c r="L119" i="16" s="1"/>
  <c r="L126" i="16" s="1"/>
  <c r="M116" i="16"/>
  <c r="M119" i="16" s="1"/>
  <c r="M126" i="16" s="1"/>
  <c r="E116" i="16"/>
  <c r="E119" i="16" s="1"/>
  <c r="E126" i="16" s="1"/>
  <c r="O89" i="16"/>
  <c r="O92" i="16" s="1"/>
  <c r="O99" i="16" s="1"/>
  <c r="P89" i="16"/>
  <c r="P92" i="16" s="1"/>
  <c r="P99" i="16" s="1"/>
  <c r="Q89" i="16"/>
  <c r="Q92" i="16" s="1"/>
  <c r="R89" i="16"/>
  <c r="R92" i="16" s="1"/>
  <c r="R99" i="16" s="1"/>
  <c r="S89" i="16"/>
  <c r="S92" i="16" s="1"/>
  <c r="S99" i="16" s="1"/>
  <c r="T89" i="16"/>
  <c r="T92" i="16" s="1"/>
  <c r="T99" i="16" s="1"/>
  <c r="U89" i="16"/>
  <c r="U92" i="16" s="1"/>
  <c r="U99" i="16" s="1"/>
  <c r="V89" i="16"/>
  <c r="V92" i="16" s="1"/>
  <c r="V99" i="16" s="1"/>
  <c r="W89" i="16"/>
  <c r="W92" i="16" s="1"/>
  <c r="W99" i="16" s="1"/>
  <c r="X89" i="16"/>
  <c r="X92" i="16" s="1"/>
  <c r="X99" i="16" s="1"/>
  <c r="Y89" i="16"/>
  <c r="Y92" i="16" s="1"/>
  <c r="Y99" i="16" s="1"/>
  <c r="Z89" i="16"/>
  <c r="Z92" i="16" s="1"/>
  <c r="Z99" i="16" s="1"/>
  <c r="AA89" i="16"/>
  <c r="AA92" i="16" s="1"/>
  <c r="AA99" i="16" s="1"/>
  <c r="AB89" i="16"/>
  <c r="AB92" i="16" s="1"/>
  <c r="AB99" i="16" s="1"/>
  <c r="AC89" i="16"/>
  <c r="AC92" i="16" s="1"/>
  <c r="AD89" i="16"/>
  <c r="AD92" i="16" s="1"/>
  <c r="AE89" i="16"/>
  <c r="AE92" i="16" s="1"/>
  <c r="AE99" i="16" s="1"/>
  <c r="AF89" i="16"/>
  <c r="AF92" i="16" s="1"/>
  <c r="AF99" i="16" s="1"/>
  <c r="AG89" i="16"/>
  <c r="AG92" i="16" s="1"/>
  <c r="AH89" i="16"/>
  <c r="AH92" i="16" s="1"/>
  <c r="AH99" i="16" s="1"/>
  <c r="AI89" i="16"/>
  <c r="AI92" i="16" s="1"/>
  <c r="AI99" i="16" s="1"/>
  <c r="AJ89" i="16"/>
  <c r="AJ92" i="16" s="1"/>
  <c r="AK89" i="16"/>
  <c r="AK92" i="16" s="1"/>
  <c r="AL89" i="16"/>
  <c r="AL92" i="16" s="1"/>
  <c r="AL99" i="16" s="1"/>
  <c r="AM89" i="16"/>
  <c r="AM92" i="16" s="1"/>
  <c r="AM99" i="16" s="1"/>
  <c r="AN89" i="16"/>
  <c r="AN92" i="16" s="1"/>
  <c r="AN99" i="16" s="1"/>
  <c r="AO89" i="16"/>
  <c r="AO92" i="16" s="1"/>
  <c r="AP89" i="16"/>
  <c r="AP92" i="16" s="1"/>
  <c r="AP99" i="16" s="1"/>
  <c r="AQ89" i="16"/>
  <c r="AQ92" i="16" s="1"/>
  <c r="AQ99" i="16" s="1"/>
  <c r="AR89" i="16"/>
  <c r="AR92" i="16" s="1"/>
  <c r="AR99" i="16" s="1"/>
  <c r="AS89" i="16"/>
  <c r="AS92" i="16" s="1"/>
  <c r="AT89" i="16"/>
  <c r="AT92" i="16" s="1"/>
  <c r="AT99" i="16" s="1"/>
  <c r="AU89" i="16"/>
  <c r="AU92" i="16" s="1"/>
  <c r="AU99" i="16" s="1"/>
  <c r="AV89" i="16"/>
  <c r="AV92" i="16" s="1"/>
  <c r="AV99" i="16" s="1"/>
  <c r="AW89" i="16"/>
  <c r="AW92" i="16" s="1"/>
  <c r="AX89" i="16"/>
  <c r="AX92" i="16" s="1"/>
  <c r="AX99" i="16" s="1"/>
  <c r="AY89" i="16"/>
  <c r="AY92" i="16" s="1"/>
  <c r="AY99" i="16" s="1"/>
  <c r="AZ89" i="16"/>
  <c r="AZ92" i="16" s="1"/>
  <c r="AZ99" i="16" s="1"/>
  <c r="BA89" i="16"/>
  <c r="BA92" i="16" s="1"/>
  <c r="BA99" i="16" s="1"/>
  <c r="BB89" i="16"/>
  <c r="BB92" i="16" s="1"/>
  <c r="BB99" i="16" s="1"/>
  <c r="BC89" i="16"/>
  <c r="BC92" i="16" s="1"/>
  <c r="BC99" i="16" s="1"/>
  <c r="BD89" i="16"/>
  <c r="BD92" i="16" s="1"/>
  <c r="BD99" i="16" s="1"/>
  <c r="BE89" i="16"/>
  <c r="BE92" i="16" s="1"/>
  <c r="BF89" i="16"/>
  <c r="BF92" i="16" s="1"/>
  <c r="BF99" i="16" s="1"/>
  <c r="BG89" i="16"/>
  <c r="BG92" i="16" s="1"/>
  <c r="BG99" i="16" s="1"/>
  <c r="BH89" i="16"/>
  <c r="BH92" i="16" s="1"/>
  <c r="BI89" i="16"/>
  <c r="BI92" i="16" s="1"/>
  <c r="BJ89" i="16"/>
  <c r="BJ92" i="16" s="1"/>
  <c r="BK89" i="16"/>
  <c r="BK92" i="16" s="1"/>
  <c r="BK99" i="16" s="1"/>
  <c r="BL89" i="16"/>
  <c r="BL92" i="16" s="1"/>
  <c r="BL99" i="16" s="1"/>
  <c r="BM89" i="16"/>
  <c r="BM92" i="16" s="1"/>
  <c r="BN89" i="16"/>
  <c r="BN92" i="16" s="1"/>
  <c r="BN99" i="16" s="1"/>
  <c r="BO89" i="16"/>
  <c r="BO92" i="16" s="1"/>
  <c r="BO99" i="16" s="1"/>
  <c r="BP89" i="16"/>
  <c r="BP92" i="16" s="1"/>
  <c r="BQ89" i="16"/>
  <c r="BQ92" i="16" s="1"/>
  <c r="BR89" i="16"/>
  <c r="BR92" i="16" s="1"/>
  <c r="BR99" i="16" s="1"/>
  <c r="BS89" i="16"/>
  <c r="BS92" i="16" s="1"/>
  <c r="BS99" i="16" s="1"/>
  <c r="BT89" i="16"/>
  <c r="BT92" i="16" s="1"/>
  <c r="BT99" i="16" s="1"/>
  <c r="BU89" i="16"/>
  <c r="BU92" i="16" s="1"/>
  <c r="BV89" i="16"/>
  <c r="BV92" i="16" s="1"/>
  <c r="BV99" i="16" s="1"/>
  <c r="BW89" i="16"/>
  <c r="BW92" i="16" s="1"/>
  <c r="BW99" i="16" s="1"/>
  <c r="BX89" i="16"/>
  <c r="BX92" i="16" s="1"/>
  <c r="BX99" i="16" s="1"/>
  <c r="BY89" i="16"/>
  <c r="BY92" i="16" s="1"/>
  <c r="BZ89" i="16"/>
  <c r="BZ92" i="16" s="1"/>
  <c r="CA89" i="16"/>
  <c r="CA92" i="16" s="1"/>
  <c r="CA99" i="16" s="1"/>
  <c r="CB89" i="16"/>
  <c r="CB92" i="16" s="1"/>
  <c r="CB99" i="16" s="1"/>
  <c r="CC89" i="16"/>
  <c r="CC92" i="16" s="1"/>
  <c r="CD89" i="16"/>
  <c r="CD92" i="16" s="1"/>
  <c r="CD99" i="16" s="1"/>
  <c r="CE89" i="16"/>
  <c r="CE92" i="16" s="1"/>
  <c r="CE99" i="16" s="1"/>
  <c r="CF89" i="16"/>
  <c r="CF92" i="16" s="1"/>
  <c r="CF99" i="16" s="1"/>
  <c r="CG89" i="16"/>
  <c r="CG92" i="16" s="1"/>
  <c r="CG99" i="16" s="1"/>
  <c r="CH89" i="16"/>
  <c r="CH92" i="16" s="1"/>
  <c r="CH99" i="16" s="1"/>
  <c r="CI89" i="16"/>
  <c r="CI92" i="16" s="1"/>
  <c r="CI99" i="16" s="1"/>
  <c r="CJ89" i="16"/>
  <c r="CJ92" i="16" s="1"/>
  <c r="CJ99" i="16" s="1"/>
  <c r="CK89" i="16"/>
  <c r="CK92" i="16" s="1"/>
  <c r="CL89" i="16"/>
  <c r="CL92" i="16" s="1"/>
  <c r="CL99" i="16" s="1"/>
  <c r="CM89" i="16"/>
  <c r="CM92" i="16" s="1"/>
  <c r="CM99" i="16" s="1"/>
  <c r="CN89" i="16"/>
  <c r="CN92" i="16" s="1"/>
  <c r="CO89" i="16"/>
  <c r="CO92" i="16" s="1"/>
  <c r="CP89" i="16"/>
  <c r="CP92" i="16" s="1"/>
  <c r="CQ89" i="16"/>
  <c r="CQ92" i="16" s="1"/>
  <c r="CQ99" i="16" s="1"/>
  <c r="CR89" i="16"/>
  <c r="CR92" i="16" s="1"/>
  <c r="CR99" i="16" s="1"/>
  <c r="CS89" i="16"/>
  <c r="CS92" i="16" s="1"/>
  <c r="CT89" i="16"/>
  <c r="CT92" i="16" s="1"/>
  <c r="CT99" i="16" s="1"/>
  <c r="CU89" i="16"/>
  <c r="CU92" i="16" s="1"/>
  <c r="CU99" i="16" s="1"/>
  <c r="CV89" i="16"/>
  <c r="CV92" i="16" s="1"/>
  <c r="CV99" i="16" s="1"/>
  <c r="CW89" i="16"/>
  <c r="CW92" i="16" s="1"/>
  <c r="CX89" i="16"/>
  <c r="CX92" i="16" s="1"/>
  <c r="CX99" i="16" s="1"/>
  <c r="CY89" i="16"/>
  <c r="CY92" i="16" s="1"/>
  <c r="CY99" i="16" s="1"/>
  <c r="CZ89" i="16"/>
  <c r="CZ92" i="16" s="1"/>
  <c r="CZ99" i="16" s="1"/>
  <c r="DA89" i="16"/>
  <c r="DA92" i="16" s="1"/>
  <c r="DA99" i="16" s="1"/>
  <c r="DB89" i="16"/>
  <c r="DB92" i="16" s="1"/>
  <c r="DB99" i="16" s="1"/>
  <c r="DC89" i="16"/>
  <c r="DC92" i="16" s="1"/>
  <c r="DC99" i="16" s="1"/>
  <c r="DD89" i="16"/>
  <c r="DD92" i="16" s="1"/>
  <c r="DD99" i="16" s="1"/>
  <c r="DE89" i="16"/>
  <c r="DE92" i="16" s="1"/>
  <c r="DF89" i="16"/>
  <c r="DF92" i="16" s="1"/>
  <c r="DF99" i="16" s="1"/>
  <c r="DG89" i="16"/>
  <c r="DG92" i="16" s="1"/>
  <c r="DG99" i="16" s="1"/>
  <c r="DH89" i="16"/>
  <c r="DH92" i="16" s="1"/>
  <c r="DH99" i="16" s="1"/>
  <c r="DI89" i="16"/>
  <c r="DI92" i="16" s="1"/>
  <c r="DJ89" i="16"/>
  <c r="DJ92" i="16" s="1"/>
  <c r="DJ99" i="16" s="1"/>
  <c r="DK89" i="16"/>
  <c r="DK92" i="16" s="1"/>
  <c r="DK99" i="16" s="1"/>
  <c r="DL89" i="16"/>
  <c r="DL92" i="16" s="1"/>
  <c r="DL99" i="16" s="1"/>
  <c r="DM89" i="16"/>
  <c r="DM92" i="16" s="1"/>
  <c r="DN89" i="16"/>
  <c r="DN92" i="16" s="1"/>
  <c r="DN99" i="16" s="1"/>
  <c r="DO89" i="16"/>
  <c r="DO92" i="16" s="1"/>
  <c r="DO99" i="16" s="1"/>
  <c r="DP89" i="16"/>
  <c r="DP92" i="16" s="1"/>
  <c r="DQ89" i="16"/>
  <c r="DQ92" i="16" s="1"/>
  <c r="DQ99" i="16" s="1"/>
  <c r="DR89" i="16"/>
  <c r="DR92" i="16" s="1"/>
  <c r="DR99" i="16" s="1"/>
  <c r="DS89" i="16"/>
  <c r="DS92" i="16" s="1"/>
  <c r="DS99" i="16" s="1"/>
  <c r="DT89" i="16"/>
  <c r="DT92" i="16" s="1"/>
  <c r="DT99" i="16" s="1"/>
  <c r="F89" i="16"/>
  <c r="F92" i="16" s="1"/>
  <c r="F99" i="16" s="1"/>
  <c r="G89" i="16"/>
  <c r="G92" i="16" s="1"/>
  <c r="G99" i="16" s="1"/>
  <c r="H89" i="16"/>
  <c r="H92" i="16" s="1"/>
  <c r="H99" i="16" s="1"/>
  <c r="I89" i="16"/>
  <c r="I92" i="16" s="1"/>
  <c r="I99" i="16" s="1"/>
  <c r="J89" i="16"/>
  <c r="J92" i="16" s="1"/>
  <c r="J99" i="16" s="1"/>
  <c r="K89" i="16"/>
  <c r="K92" i="16" s="1"/>
  <c r="L89" i="16"/>
  <c r="L92" i="16" s="1"/>
  <c r="L99" i="16" s="1"/>
  <c r="M89" i="16"/>
  <c r="M92" i="16" s="1"/>
  <c r="N89" i="16"/>
  <c r="N92" i="16" s="1"/>
  <c r="N99" i="16" s="1"/>
  <c r="E89" i="16"/>
  <c r="E92" i="16" s="1"/>
  <c r="E99" i="16" s="1"/>
  <c r="C86" i="16"/>
  <c r="D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6" i="14"/>
  <c r="DF22" i="12" l="1"/>
  <c r="K21" i="45" s="1"/>
  <c r="K19" i="54"/>
  <c r="CH22" i="12"/>
  <c r="I21" i="45" s="1"/>
  <c r="I19" i="54"/>
  <c r="BJ22" i="12"/>
  <c r="G19" i="54"/>
  <c r="AL22" i="12"/>
  <c r="E19" i="54"/>
  <c r="N22" i="12"/>
  <c r="C21" i="45" s="1"/>
  <c r="C19" i="54"/>
  <c r="DR22" i="12"/>
  <c r="L19" i="54"/>
  <c r="CT22" i="12"/>
  <c r="J19" i="54"/>
  <c r="BV22" i="12"/>
  <c r="H19" i="54"/>
  <c r="AX22" i="12"/>
  <c r="F21" i="45" s="1"/>
  <c r="F19" i="54"/>
  <c r="Z22" i="12"/>
  <c r="D21" i="45" s="1"/>
  <c r="D19" i="54"/>
  <c r="CI8" i="11"/>
  <c r="BV8" i="11"/>
  <c r="M8" i="11"/>
  <c r="L8" i="11"/>
  <c r="CP8" i="11"/>
  <c r="CB8" i="11"/>
  <c r="F8" i="11"/>
  <c r="AP8" i="11"/>
  <c r="CF8" i="11"/>
  <c r="BT8" i="11"/>
  <c r="BZ8" i="11"/>
  <c r="CG8" i="11"/>
  <c r="BW8" i="11"/>
  <c r="CD8" i="11"/>
  <c r="BY8" i="11"/>
  <c r="CR8" i="11"/>
  <c r="BC8" i="11"/>
  <c r="BG8" i="11"/>
  <c r="CT8" i="11"/>
  <c r="BE95" i="16"/>
  <c r="BE110" i="16" s="1"/>
  <c r="BE99" i="16"/>
  <c r="DP93" i="16"/>
  <c r="DP99" i="16"/>
  <c r="DG122" i="16"/>
  <c r="DG137" i="16" s="1"/>
  <c r="DG126" i="16"/>
  <c r="CY120" i="16"/>
  <c r="CY126" i="16"/>
  <c r="CA122" i="16"/>
  <c r="CA137" i="16" s="1"/>
  <c r="CA126" i="16"/>
  <c r="BS120" i="16"/>
  <c r="BS126" i="16"/>
  <c r="AU122" i="16"/>
  <c r="AU126" i="16"/>
  <c r="AB8" i="11"/>
  <c r="BE8" i="11"/>
  <c r="V8" i="11"/>
  <c r="BU95" i="16"/>
  <c r="BU99" i="16"/>
  <c r="CH149" i="16"/>
  <c r="CH164" i="16" s="1"/>
  <c r="CH153" i="16"/>
  <c r="V149" i="16"/>
  <c r="V153" i="16"/>
  <c r="BM8" i="11"/>
  <c r="CL8" i="11"/>
  <c r="CK95" i="16"/>
  <c r="CK99" i="16"/>
  <c r="AW95" i="16"/>
  <c r="AW110" i="16" s="1"/>
  <c r="AW99" i="16"/>
  <c r="DH121" i="16"/>
  <c r="DH126" i="16"/>
  <c r="BZ93" i="16"/>
  <c r="BZ99" i="16"/>
  <c r="L21" i="45"/>
  <c r="CJ122" i="16"/>
  <c r="CJ126" i="16"/>
  <c r="BJ147" i="16"/>
  <c r="BJ153" i="16"/>
  <c r="H21" i="45"/>
  <c r="CO95" i="16"/>
  <c r="CO99" i="16"/>
  <c r="AC95" i="16"/>
  <c r="AC110" i="16" s="1"/>
  <c r="AC99" i="16"/>
  <c r="E149" i="16"/>
  <c r="E153" i="16"/>
  <c r="DI95" i="16"/>
  <c r="DI99" i="16"/>
  <c r="BM95" i="16"/>
  <c r="BM99" i="16"/>
  <c r="Q95" i="16"/>
  <c r="Q110" i="16" s="1"/>
  <c r="Q99" i="16"/>
  <c r="AT149" i="16"/>
  <c r="AT153" i="16"/>
  <c r="BJ95" i="16"/>
  <c r="BJ110" i="16" s="1"/>
  <c r="BJ99" i="16"/>
  <c r="DE95" i="16"/>
  <c r="DE110" i="16" s="1"/>
  <c r="DE99" i="16"/>
  <c r="BQ95" i="16"/>
  <c r="BQ99" i="16"/>
  <c r="AK95" i="16"/>
  <c r="AK99" i="16"/>
  <c r="M95" i="16"/>
  <c r="M99" i="16"/>
  <c r="CN93" i="16"/>
  <c r="CN99" i="16"/>
  <c r="BP93" i="16"/>
  <c r="BP99" i="16"/>
  <c r="BH95" i="16"/>
  <c r="BH99" i="16"/>
  <c r="AJ93" i="16"/>
  <c r="AJ99" i="16"/>
  <c r="BG120" i="16"/>
  <c r="BG126" i="16"/>
  <c r="AI121" i="16"/>
  <c r="AI126" i="16"/>
  <c r="J149" i="16"/>
  <c r="J153" i="16"/>
  <c r="CC95" i="16"/>
  <c r="CC110" i="16" s="1"/>
  <c r="CC99" i="16"/>
  <c r="AG95" i="16"/>
  <c r="AG110" i="16" s="1"/>
  <c r="AG99" i="16"/>
  <c r="DP122" i="16"/>
  <c r="DP137" i="16" s="1"/>
  <c r="DP126" i="16"/>
  <c r="CB121" i="16"/>
  <c r="CB126" i="16"/>
  <c r="BD122" i="16"/>
  <c r="BD137" i="16" s="1"/>
  <c r="BD126" i="16"/>
  <c r="P121" i="16"/>
  <c r="P126" i="16"/>
  <c r="DN148" i="16"/>
  <c r="DN153" i="16"/>
  <c r="BZ148" i="16"/>
  <c r="BZ153" i="16"/>
  <c r="BB148" i="16"/>
  <c r="BB153" i="16"/>
  <c r="CP95" i="16"/>
  <c r="CP110" i="16" s="1"/>
  <c r="CP99" i="16"/>
  <c r="J21" i="45"/>
  <c r="DM95" i="16"/>
  <c r="DM99" i="16"/>
  <c r="CW95" i="16"/>
  <c r="CW110" i="16" s="1"/>
  <c r="CW99" i="16"/>
  <c r="BY95" i="16"/>
  <c r="BY99" i="16"/>
  <c r="BI95" i="16"/>
  <c r="BI110" i="16" s="1"/>
  <c r="BI99" i="16"/>
  <c r="AS95" i="16"/>
  <c r="AS99" i="16"/>
  <c r="DR121" i="16"/>
  <c r="DR126" i="16"/>
  <c r="CS94" i="16"/>
  <c r="CS99" i="16"/>
  <c r="AO95" i="16"/>
  <c r="AO110" i="16" s="1"/>
  <c r="AO99" i="16"/>
  <c r="DF149" i="16"/>
  <c r="DF153" i="16"/>
  <c r="AD95" i="16"/>
  <c r="AD110" i="16" s="1"/>
  <c r="AD99" i="16"/>
  <c r="K93" i="16"/>
  <c r="K99" i="16"/>
  <c r="DQ121" i="16"/>
  <c r="DQ126" i="16"/>
  <c r="DI120" i="16"/>
  <c r="DI126" i="16"/>
  <c r="CC120" i="16"/>
  <c r="CC126" i="16"/>
  <c r="BE122" i="16"/>
  <c r="BE126" i="16"/>
  <c r="Y121" i="16"/>
  <c r="Y126" i="16"/>
  <c r="Q120" i="16"/>
  <c r="Q126" i="16"/>
  <c r="G21" i="45"/>
  <c r="E21" i="45"/>
  <c r="AH8" i="11"/>
  <c r="AY8" i="11"/>
  <c r="AQ8" i="11"/>
  <c r="D8" i="11"/>
  <c r="E14" i="10" s="1"/>
  <c r="AL8" i="11"/>
  <c r="DQ8" i="11"/>
  <c r="AW8" i="11"/>
  <c r="G8" i="11"/>
  <c r="J8" i="11"/>
  <c r="AS8" i="11"/>
  <c r="AF8" i="11"/>
  <c r="DG8" i="11"/>
  <c r="CX8" i="11"/>
  <c r="BH8" i="11"/>
  <c r="AV8" i="11"/>
  <c r="CZ8" i="11"/>
  <c r="DN8" i="11"/>
  <c r="CC8" i="11"/>
  <c r="DA8" i="11"/>
  <c r="T8" i="11"/>
  <c r="W8" i="11"/>
  <c r="BB8" i="11"/>
  <c r="BK8" i="11"/>
  <c r="DC8" i="11"/>
  <c r="DJ8" i="11"/>
  <c r="AT8" i="11"/>
  <c r="R8" i="11"/>
  <c r="AR8" i="11"/>
  <c r="O8" i="11"/>
  <c r="BO8" i="11"/>
  <c r="DD8" i="11"/>
  <c r="DM8" i="11"/>
  <c r="DF8" i="11"/>
  <c r="BI8" i="11"/>
  <c r="CE8" i="11"/>
  <c r="BX8" i="11"/>
  <c r="AO8" i="11"/>
  <c r="CW8" i="11"/>
  <c r="DI8" i="11"/>
  <c r="BA8" i="11"/>
  <c r="S8" i="11"/>
  <c r="AI8" i="11"/>
  <c r="AD8" i="11"/>
  <c r="AM8" i="11"/>
  <c r="CO8" i="11"/>
  <c r="H8" i="11"/>
  <c r="BS8" i="11"/>
  <c r="AK8" i="11"/>
  <c r="P8" i="11"/>
  <c r="CH8" i="11"/>
  <c r="BJ8" i="11"/>
  <c r="AN8" i="11"/>
  <c r="BL8" i="11"/>
  <c r="CY8" i="11"/>
  <c r="X8" i="11"/>
  <c r="Z8" i="11"/>
  <c r="AA8" i="11"/>
  <c r="AG8" i="11"/>
  <c r="AZ8" i="11"/>
  <c r="DE8" i="11"/>
  <c r="DO8" i="11"/>
  <c r="CU8" i="11"/>
  <c r="I8" i="11"/>
  <c r="CV8" i="11"/>
  <c r="BN8" i="11"/>
  <c r="CA8" i="11"/>
  <c r="CM8" i="11"/>
  <c r="DP8" i="11"/>
  <c r="AE8" i="11"/>
  <c r="DK8" i="11"/>
  <c r="E8" i="11"/>
  <c r="AC8" i="11"/>
  <c r="AU8" i="11"/>
  <c r="AX8" i="11"/>
  <c r="CS8" i="11"/>
  <c r="U8" i="11"/>
  <c r="DB8" i="11"/>
  <c r="BF8" i="11"/>
  <c r="Y8" i="11"/>
  <c r="DH8" i="11"/>
  <c r="BP8" i="11"/>
  <c r="BQ8" i="11"/>
  <c r="DR8" i="11"/>
  <c r="N8" i="11"/>
  <c r="K8" i="11"/>
  <c r="CQ8" i="11"/>
  <c r="Q8" i="11"/>
  <c r="BU8" i="11"/>
  <c r="DL8" i="11"/>
  <c r="CJ8" i="11"/>
  <c r="AJ8" i="11"/>
  <c r="BD8" i="11"/>
  <c r="BR149" i="16"/>
  <c r="BR164" i="16" s="1"/>
  <c r="BR147" i="16"/>
  <c r="AD147" i="16"/>
  <c r="AD149" i="16"/>
  <c r="CP147" i="16"/>
  <c r="CP149" i="16"/>
  <c r="CP164" i="16" s="1"/>
  <c r="AL147" i="16"/>
  <c r="BE121" i="16"/>
  <c r="CX148" i="16"/>
  <c r="AL148" i="16"/>
  <c r="CX147" i="16"/>
  <c r="O148" i="16"/>
  <c r="O147" i="16"/>
  <c r="O149" i="16"/>
  <c r="O164" i="16" s="1"/>
  <c r="G147" i="16"/>
  <c r="H155" i="16" s="1"/>
  <c r="DO148" i="16"/>
  <c r="DO147" i="16"/>
  <c r="DO149" i="16"/>
  <c r="DO164" i="16" s="1"/>
  <c r="DG148" i="16"/>
  <c r="DG149" i="16"/>
  <c r="DG147" i="16"/>
  <c r="CY148" i="16"/>
  <c r="CY147" i="16"/>
  <c r="CZ155" i="16" s="1"/>
  <c r="CY149" i="16"/>
  <c r="CQ148" i="16"/>
  <c r="CQ149" i="16"/>
  <c r="CQ164" i="16" s="1"/>
  <c r="CQ147" i="16"/>
  <c r="CI148" i="16"/>
  <c r="CI149" i="16"/>
  <c r="CI164" i="16" s="1"/>
  <c r="CI147" i="16"/>
  <c r="CJ155" i="16" s="1"/>
  <c r="CA148" i="16"/>
  <c r="CA147" i="16"/>
  <c r="CA149" i="16"/>
  <c r="CA164" i="16" s="1"/>
  <c r="BS148" i="16"/>
  <c r="BS147" i="16"/>
  <c r="BT155" i="16" s="1"/>
  <c r="BS149" i="16"/>
  <c r="BS164" i="16" s="1"/>
  <c r="BK148" i="16"/>
  <c r="BK147" i="16"/>
  <c r="BK149" i="16"/>
  <c r="BC148" i="16"/>
  <c r="BC147" i="16"/>
  <c r="BC149" i="16"/>
  <c r="AU148" i="16"/>
  <c r="AU149" i="16"/>
  <c r="AU164" i="16" s="1"/>
  <c r="AU147" i="16"/>
  <c r="AM148" i="16"/>
  <c r="AN156" i="16" s="1"/>
  <c r="AM147" i="16"/>
  <c r="AN155" i="16" s="1"/>
  <c r="AM149" i="16"/>
  <c r="AM164" i="16" s="1"/>
  <c r="AE148" i="16"/>
  <c r="AE149" i="16"/>
  <c r="AE164" i="16" s="1"/>
  <c r="AE147" i="16"/>
  <c r="W148" i="16"/>
  <c r="W149" i="16"/>
  <c r="W164" i="16" s="1"/>
  <c r="W147" i="16"/>
  <c r="X155" i="16" s="1"/>
  <c r="F149" i="16"/>
  <c r="F164" i="16" s="1"/>
  <c r="F148" i="16"/>
  <c r="F147" i="16"/>
  <c r="CZ95" i="16"/>
  <c r="CZ110" i="16" s="1"/>
  <c r="M147" i="16"/>
  <c r="DM149" i="16"/>
  <c r="DM164" i="16" s="1"/>
  <c r="DE149" i="16"/>
  <c r="DE164" i="16" s="1"/>
  <c r="CW149" i="16"/>
  <c r="CW164" i="16" s="1"/>
  <c r="CO149" i="16"/>
  <c r="CO164" i="16" s="1"/>
  <c r="CG149" i="16"/>
  <c r="CG164" i="16" s="1"/>
  <c r="BY149" i="16"/>
  <c r="BY164" i="16" s="1"/>
  <c r="BQ149" i="16"/>
  <c r="BQ164" i="16" s="1"/>
  <c r="BI149" i="16"/>
  <c r="BI164" i="16" s="1"/>
  <c r="BA149" i="16"/>
  <c r="AS149" i="16"/>
  <c r="AS164" i="16" s="1"/>
  <c r="AK149" i="16"/>
  <c r="AK164" i="16" s="1"/>
  <c r="AC149" i="16"/>
  <c r="AC164" i="16" s="1"/>
  <c r="U149" i="16"/>
  <c r="U164" i="16" s="1"/>
  <c r="M148" i="16"/>
  <c r="N148" i="16"/>
  <c r="N147" i="16"/>
  <c r="N149" i="16"/>
  <c r="N164" i="16" s="1"/>
  <c r="L148" i="16"/>
  <c r="DT148" i="16"/>
  <c r="DL148" i="16"/>
  <c r="DD148" i="16"/>
  <c r="CV148" i="16"/>
  <c r="CN148" i="16"/>
  <c r="CF148" i="16"/>
  <c r="BX148" i="16"/>
  <c r="BP148" i="16"/>
  <c r="BH148" i="16"/>
  <c r="AZ148" i="16"/>
  <c r="AR148" i="16"/>
  <c r="AJ148" i="16"/>
  <c r="AB148" i="16"/>
  <c r="T148" i="16"/>
  <c r="K147" i="16"/>
  <c r="K149" i="16"/>
  <c r="K164" i="16" s="1"/>
  <c r="K148" i="16"/>
  <c r="DS147" i="16"/>
  <c r="DS149" i="16"/>
  <c r="DS148" i="16"/>
  <c r="DK148" i="16"/>
  <c r="DK147" i="16"/>
  <c r="DK149" i="16"/>
  <c r="DK164" i="16" s="1"/>
  <c r="DC149" i="16"/>
  <c r="DC164" i="16" s="1"/>
  <c r="DC148" i="16"/>
  <c r="DC147" i="16"/>
  <c r="CU149" i="16"/>
  <c r="CU164" i="16" s="1"/>
  <c r="CU147" i="16"/>
  <c r="CU148" i="16"/>
  <c r="CM147" i="16"/>
  <c r="CM148" i="16"/>
  <c r="CM149" i="16"/>
  <c r="CM164" i="16" s="1"/>
  <c r="CE149" i="16"/>
  <c r="CE164" i="16" s="1"/>
  <c r="CE147" i="16"/>
  <c r="CE148" i="16"/>
  <c r="BW147" i="16"/>
  <c r="BW149" i="16"/>
  <c r="BW164" i="16" s="1"/>
  <c r="BW148" i="16"/>
  <c r="BO148" i="16"/>
  <c r="BO149" i="16"/>
  <c r="BO164" i="16" s="1"/>
  <c r="BO147" i="16"/>
  <c r="BG147" i="16"/>
  <c r="BG149" i="16"/>
  <c r="BG164" i="16" s="1"/>
  <c r="BG148" i="16"/>
  <c r="AY148" i="16"/>
  <c r="AY147" i="16"/>
  <c r="AY149" i="16"/>
  <c r="AY164" i="16" s="1"/>
  <c r="AQ149" i="16"/>
  <c r="AQ164" i="16" s="1"/>
  <c r="AQ148" i="16"/>
  <c r="AQ147" i="16"/>
  <c r="AI149" i="16"/>
  <c r="AI164" i="16" s="1"/>
  <c r="AI147" i="16"/>
  <c r="AI148" i="16"/>
  <c r="AA147" i="16"/>
  <c r="AA148" i="16"/>
  <c r="AA149" i="16"/>
  <c r="AA164" i="16" s="1"/>
  <c r="S149" i="16"/>
  <c r="S164" i="16" s="1"/>
  <c r="S147" i="16"/>
  <c r="S148" i="16"/>
  <c r="G93" i="16"/>
  <c r="R149" i="16"/>
  <c r="R164" i="16" s="1"/>
  <c r="R147" i="16"/>
  <c r="R148" i="16"/>
  <c r="DR149" i="16"/>
  <c r="DR164" i="16" s="1"/>
  <c r="DR148" i="16"/>
  <c r="DR147" i="16"/>
  <c r="DJ147" i="16"/>
  <c r="DJ149" i="16"/>
  <c r="DJ164" i="16" s="1"/>
  <c r="DJ148" i="16"/>
  <c r="DB148" i="16"/>
  <c r="DB147" i="16"/>
  <c r="DB149" i="16"/>
  <c r="DB164" i="16" s="1"/>
  <c r="CT149" i="16"/>
  <c r="CT164" i="16" s="1"/>
  <c r="CT147" i="16"/>
  <c r="CT148" i="16"/>
  <c r="CL148" i="16"/>
  <c r="CL149" i="16"/>
  <c r="CL164" i="16" s="1"/>
  <c r="CL147" i="16"/>
  <c r="CD149" i="16"/>
  <c r="CD164" i="16" s="1"/>
  <c r="CD147" i="16"/>
  <c r="CD148" i="16"/>
  <c r="BV147" i="16"/>
  <c r="BV149" i="16"/>
  <c r="BV164" i="16" s="1"/>
  <c r="BV148" i="16"/>
  <c r="BN148" i="16"/>
  <c r="BN147" i="16"/>
  <c r="BN149" i="16"/>
  <c r="BN164" i="16" s="1"/>
  <c r="BF149" i="16"/>
  <c r="BF164" i="16" s="1"/>
  <c r="BF148" i="16"/>
  <c r="BG156" i="16" s="1"/>
  <c r="BF147" i="16"/>
  <c r="AX147" i="16"/>
  <c r="AX149" i="16"/>
  <c r="AX164" i="16" s="1"/>
  <c r="AX148" i="16"/>
  <c r="AP148" i="16"/>
  <c r="AP147" i="16"/>
  <c r="AP149" i="16"/>
  <c r="AP164" i="16" s="1"/>
  <c r="AH149" i="16"/>
  <c r="AH164" i="16" s="1"/>
  <c r="AH147" i="16"/>
  <c r="AH148" i="16"/>
  <c r="Z148" i="16"/>
  <c r="Z149" i="16"/>
  <c r="Z164" i="16" s="1"/>
  <c r="Z147" i="16"/>
  <c r="AB93" i="16"/>
  <c r="AB95" i="16"/>
  <c r="AB110" i="16" s="1"/>
  <c r="E148" i="16"/>
  <c r="E147" i="16"/>
  <c r="E160" i="16"/>
  <c r="E161" i="16" s="1"/>
  <c r="Q149" i="16"/>
  <c r="Q164" i="16" s="1"/>
  <c r="Q147" i="16"/>
  <c r="Q148" i="16"/>
  <c r="I149" i="16"/>
  <c r="I164" i="16" s="1"/>
  <c r="I148" i="16"/>
  <c r="I147" i="16"/>
  <c r="DQ149" i="16"/>
  <c r="DQ164" i="16" s="1"/>
  <c r="DQ148" i="16"/>
  <c r="DQ147" i="16"/>
  <c r="DI149" i="16"/>
  <c r="DI164" i="16" s="1"/>
  <c r="DI147" i="16"/>
  <c r="DI148" i="16"/>
  <c r="DA149" i="16"/>
  <c r="DA164" i="16" s="1"/>
  <c r="DA148" i="16"/>
  <c r="DA147" i="16"/>
  <c r="CS149" i="16"/>
  <c r="CS164" i="16" s="1"/>
  <c r="CS147" i="16"/>
  <c r="CS148" i="16"/>
  <c r="CK149" i="16"/>
  <c r="CK164" i="16" s="1"/>
  <c r="CK147" i="16"/>
  <c r="CK148" i="16"/>
  <c r="CC149" i="16"/>
  <c r="CC164" i="16" s="1"/>
  <c r="CC147" i="16"/>
  <c r="CC148" i="16"/>
  <c r="BU149" i="16"/>
  <c r="BU164" i="16" s="1"/>
  <c r="BU147" i="16"/>
  <c r="BU148" i="16"/>
  <c r="BM149" i="16"/>
  <c r="BM164" i="16" s="1"/>
  <c r="BM148" i="16"/>
  <c r="BM147" i="16"/>
  <c r="BE149" i="16"/>
  <c r="BE164" i="16" s="1"/>
  <c r="BE148" i="16"/>
  <c r="BE147" i="16"/>
  <c r="AW149" i="16"/>
  <c r="AW164" i="16" s="1"/>
  <c r="AW147" i="16"/>
  <c r="AW148" i="16"/>
  <c r="AO149" i="16"/>
  <c r="AO164" i="16" s="1"/>
  <c r="AO148" i="16"/>
  <c r="AO147" i="16"/>
  <c r="AG149" i="16"/>
  <c r="AG164" i="16" s="1"/>
  <c r="AG147" i="16"/>
  <c r="AG148" i="16"/>
  <c r="Y149" i="16"/>
  <c r="Y164" i="16" s="1"/>
  <c r="Y147" i="16"/>
  <c r="Y148" i="16"/>
  <c r="P148" i="16"/>
  <c r="P149" i="16"/>
  <c r="P164" i="16" s="1"/>
  <c r="P147" i="16"/>
  <c r="H149" i="16"/>
  <c r="H164" i="16" s="1"/>
  <c r="H148" i="16"/>
  <c r="H147" i="16"/>
  <c r="DP149" i="16"/>
  <c r="DP148" i="16"/>
  <c r="DP147" i="16"/>
  <c r="DH149" i="16"/>
  <c r="DH164" i="16" s="1"/>
  <c r="DH148" i="16"/>
  <c r="DH147" i="16"/>
  <c r="CZ148" i="16"/>
  <c r="CZ147" i="16"/>
  <c r="CZ149" i="16"/>
  <c r="CZ164" i="16" s="1"/>
  <c r="CR149" i="16"/>
  <c r="CR164" i="16" s="1"/>
  <c r="CR147" i="16"/>
  <c r="CR148" i="16"/>
  <c r="CJ149" i="16"/>
  <c r="CJ147" i="16"/>
  <c r="CJ148" i="16"/>
  <c r="CB148" i="16"/>
  <c r="CB147" i="16"/>
  <c r="CB149" i="16"/>
  <c r="CB164" i="16" s="1"/>
  <c r="BT147" i="16"/>
  <c r="BT149" i="16"/>
  <c r="BT164" i="16" s="1"/>
  <c r="BT148" i="16"/>
  <c r="BD149" i="16"/>
  <c r="BD164" i="16" s="1"/>
  <c r="BD148" i="16"/>
  <c r="BD147" i="16"/>
  <c r="AV149" i="16"/>
  <c r="AV148" i="16"/>
  <c r="AV147" i="16"/>
  <c r="AN148" i="16"/>
  <c r="AN147" i="16"/>
  <c r="AN149" i="16"/>
  <c r="AN164" i="16" s="1"/>
  <c r="AF149" i="16"/>
  <c r="AF164" i="16" s="1"/>
  <c r="AF147" i="16"/>
  <c r="AF148" i="16"/>
  <c r="X149" i="16"/>
  <c r="X164" i="16" s="1"/>
  <c r="X147" i="16"/>
  <c r="X148" i="16"/>
  <c r="DN149" i="16"/>
  <c r="DN164" i="16" s="1"/>
  <c r="BB149" i="16"/>
  <c r="BB164" i="16" s="1"/>
  <c r="BJ148" i="16"/>
  <c r="J147" i="16"/>
  <c r="DQ122" i="16"/>
  <c r="DQ137" i="16" s="1"/>
  <c r="J148" i="16"/>
  <c r="BZ149" i="16"/>
  <c r="BZ164" i="16" s="1"/>
  <c r="CH148" i="16"/>
  <c r="V148" i="16"/>
  <c r="DF147" i="16"/>
  <c r="BZ147" i="16"/>
  <c r="AT147" i="16"/>
  <c r="AT150" i="16" s="1"/>
  <c r="CX149" i="16"/>
  <c r="CX164" i="16" s="1"/>
  <c r="AL149" i="16"/>
  <c r="AL164" i="16" s="1"/>
  <c r="DF148" i="16"/>
  <c r="AT148" i="16"/>
  <c r="BJ149" i="16"/>
  <c r="BJ164" i="16" s="1"/>
  <c r="BR148" i="16"/>
  <c r="DN147" i="16"/>
  <c r="CH147" i="16"/>
  <c r="BB147" i="16"/>
  <c r="V147" i="16"/>
  <c r="CP148" i="16"/>
  <c r="AD148" i="16"/>
  <c r="BL146" i="16"/>
  <c r="BL153" i="16" s="1"/>
  <c r="DT149" i="16"/>
  <c r="DT164" i="16" s="1"/>
  <c r="DL149" i="16"/>
  <c r="DD149" i="16"/>
  <c r="DD164" i="16" s="1"/>
  <c r="CV149" i="16"/>
  <c r="CV164" i="16" s="1"/>
  <c r="CN149" i="16"/>
  <c r="CN164" i="16" s="1"/>
  <c r="CF149" i="16"/>
  <c r="BX149" i="16"/>
  <c r="BP149" i="16"/>
  <c r="BP164" i="16" s="1"/>
  <c r="BH149" i="16"/>
  <c r="BH164" i="16" s="1"/>
  <c r="AZ149" i="16"/>
  <c r="AZ164" i="16" s="1"/>
  <c r="AR149" i="16"/>
  <c r="AR164" i="16" s="1"/>
  <c r="AJ149" i="16"/>
  <c r="AJ164" i="16" s="1"/>
  <c r="AB149" i="16"/>
  <c r="AB164" i="16" s="1"/>
  <c r="T149" i="16"/>
  <c r="T164" i="16" s="1"/>
  <c r="DM147" i="16"/>
  <c r="DE147" i="16"/>
  <c r="CW147" i="16"/>
  <c r="CO147" i="16"/>
  <c r="CG147" i="16"/>
  <c r="BY147" i="16"/>
  <c r="BQ147" i="16"/>
  <c r="BI147" i="16"/>
  <c r="BA147" i="16"/>
  <c r="AS147" i="16"/>
  <c r="AK147" i="16"/>
  <c r="AC147" i="16"/>
  <c r="U147" i="16"/>
  <c r="DT147" i="16"/>
  <c r="DL147" i="16"/>
  <c r="DD147" i="16"/>
  <c r="CV147" i="16"/>
  <c r="CN147" i="16"/>
  <c r="CF147" i="16"/>
  <c r="BX147" i="16"/>
  <c r="BP147" i="16"/>
  <c r="BH147" i="16"/>
  <c r="AZ147" i="16"/>
  <c r="AR147" i="16"/>
  <c r="AJ147" i="16"/>
  <c r="AB147" i="16"/>
  <c r="T147" i="16"/>
  <c r="DM148" i="16"/>
  <c r="DE148" i="16"/>
  <c r="CW148" i="16"/>
  <c r="CO148" i="16"/>
  <c r="CG148" i="16"/>
  <c r="BY148" i="16"/>
  <c r="BQ148" i="16"/>
  <c r="BI148" i="16"/>
  <c r="BA148" i="16"/>
  <c r="AS148" i="16"/>
  <c r="AK148" i="16"/>
  <c r="AC148" i="16"/>
  <c r="U148" i="16"/>
  <c r="L147" i="16"/>
  <c r="G149" i="16"/>
  <c r="G164" i="16" s="1"/>
  <c r="G148" i="16"/>
  <c r="M149" i="16"/>
  <c r="M164" i="16" s="1"/>
  <c r="L149" i="16"/>
  <c r="L164" i="16" s="1"/>
  <c r="X93" i="16"/>
  <c r="DE122" i="16"/>
  <c r="DE137" i="16" s="1"/>
  <c r="BY122" i="16"/>
  <c r="BY137" i="16" s="1"/>
  <c r="AS122" i="16"/>
  <c r="AS137" i="16" s="1"/>
  <c r="BT95" i="16"/>
  <c r="BT110" i="16" s="1"/>
  <c r="BT94" i="16"/>
  <c r="DP94" i="16"/>
  <c r="BP94" i="16"/>
  <c r="DT94" i="16"/>
  <c r="DT93" i="16"/>
  <c r="CV94" i="16"/>
  <c r="CV93" i="16"/>
  <c r="CN95" i="16"/>
  <c r="CN110" i="16" s="1"/>
  <c r="BD94" i="16"/>
  <c r="Z120" i="16"/>
  <c r="Z121" i="16"/>
  <c r="DF95" i="16"/>
  <c r="DF110" i="16" s="1"/>
  <c r="DF93" i="16"/>
  <c r="BQ121" i="16"/>
  <c r="BQ120" i="16"/>
  <c r="DQ94" i="16"/>
  <c r="DQ95" i="16"/>
  <c r="DQ110" i="16" s="1"/>
  <c r="DI94" i="16"/>
  <c r="DA94" i="16"/>
  <c r="BD93" i="16"/>
  <c r="CK122" i="16"/>
  <c r="CK137" i="16" s="1"/>
  <c r="CK121" i="16"/>
  <c r="DH120" i="16"/>
  <c r="P120" i="16"/>
  <c r="CB120" i="16"/>
  <c r="BC164" i="16"/>
  <c r="BK164" i="16"/>
  <c r="DG164" i="16"/>
  <c r="E164" i="16"/>
  <c r="AD164" i="16"/>
  <c r="AT164" i="16"/>
  <c r="DF164" i="16"/>
  <c r="AV164" i="16"/>
  <c r="CJ164" i="16"/>
  <c r="DP164" i="16"/>
  <c r="CY164" i="16"/>
  <c r="J164" i="16"/>
  <c r="DS164" i="16"/>
  <c r="V164" i="16"/>
  <c r="H95" i="16"/>
  <c r="H110" i="16" s="1"/>
  <c r="H93" i="16"/>
  <c r="H94" i="16"/>
  <c r="DL95" i="16"/>
  <c r="DL110" i="16" s="1"/>
  <c r="DL93" i="16"/>
  <c r="DL94" i="16"/>
  <c r="DD95" i="16"/>
  <c r="DD110" i="16" s="1"/>
  <c r="DD93" i="16"/>
  <c r="DD94" i="16"/>
  <c r="CF95" i="16"/>
  <c r="CF110" i="16" s="1"/>
  <c r="CF93" i="16"/>
  <c r="CF94" i="16"/>
  <c r="BX94" i="16"/>
  <c r="BX93" i="16"/>
  <c r="BX95" i="16"/>
  <c r="AZ95" i="16"/>
  <c r="AZ110" i="16" s="1"/>
  <c r="AZ94" i="16"/>
  <c r="AZ93" i="16"/>
  <c r="AR93" i="16"/>
  <c r="AR94" i="16"/>
  <c r="AR95" i="16"/>
  <c r="AR110" i="16" s="1"/>
  <c r="T95" i="16"/>
  <c r="T110" i="16" s="1"/>
  <c r="T93" i="16"/>
  <c r="T94" i="16"/>
  <c r="DS93" i="16"/>
  <c r="DT101" i="16" s="1"/>
  <c r="DS95" i="16"/>
  <c r="DS110" i="16" s="1"/>
  <c r="DS94" i="16"/>
  <c r="DK93" i="16"/>
  <c r="DK94" i="16"/>
  <c r="DK95" i="16"/>
  <c r="DK110" i="16" s="1"/>
  <c r="DC93" i="16"/>
  <c r="DC94" i="16"/>
  <c r="DC95" i="16"/>
  <c r="DC110" i="16" s="1"/>
  <c r="CU94" i="16"/>
  <c r="CU95" i="16"/>
  <c r="CU110" i="16" s="1"/>
  <c r="CU93" i="16"/>
  <c r="CM93" i="16"/>
  <c r="CM94" i="16"/>
  <c r="CM95" i="16"/>
  <c r="CM110" i="16" s="1"/>
  <c r="CE94" i="16"/>
  <c r="CE95" i="16"/>
  <c r="CE110" i="16" s="1"/>
  <c r="CE93" i="16"/>
  <c r="BW93" i="16"/>
  <c r="BW95" i="16"/>
  <c r="BW110" i="16" s="1"/>
  <c r="BW94" i="16"/>
  <c r="BO94" i="16"/>
  <c r="BO95" i="16"/>
  <c r="BO110" i="16" s="1"/>
  <c r="BO93" i="16"/>
  <c r="BG93" i="16"/>
  <c r="BG94" i="16"/>
  <c r="BG95" i="16"/>
  <c r="BG110" i="16" s="1"/>
  <c r="AY95" i="16"/>
  <c r="AY110" i="16" s="1"/>
  <c r="AY94" i="16"/>
  <c r="AY93" i="16"/>
  <c r="AQ93" i="16"/>
  <c r="AQ95" i="16"/>
  <c r="AQ110" i="16" s="1"/>
  <c r="AQ94" i="16"/>
  <c r="AI94" i="16"/>
  <c r="AI95" i="16"/>
  <c r="AI110" i="16" s="1"/>
  <c r="AI93" i="16"/>
  <c r="AA93" i="16"/>
  <c r="AA94" i="16"/>
  <c r="AA95" i="16"/>
  <c r="AA110" i="16" s="1"/>
  <c r="S93" i="16"/>
  <c r="S94" i="16"/>
  <c r="S95" i="16"/>
  <c r="S110" i="16" s="1"/>
  <c r="N95" i="16"/>
  <c r="N110" i="16" s="1"/>
  <c r="N93" i="16"/>
  <c r="F95" i="16"/>
  <c r="F110" i="16" s="1"/>
  <c r="F93" i="16"/>
  <c r="DR95" i="16"/>
  <c r="DR110" i="16" s="1"/>
  <c r="DR93" i="16"/>
  <c r="DR94" i="16"/>
  <c r="DJ93" i="16"/>
  <c r="DJ94" i="16"/>
  <c r="DJ95" i="16"/>
  <c r="DJ110" i="16" s="1"/>
  <c r="DB94" i="16"/>
  <c r="DB95" i="16"/>
  <c r="DB110" i="16" s="1"/>
  <c r="DB93" i="16"/>
  <c r="CT94" i="16"/>
  <c r="CT95" i="16"/>
  <c r="CT110" i="16" s="1"/>
  <c r="CT93" i="16"/>
  <c r="CL95" i="16"/>
  <c r="CL110" i="16" s="1"/>
  <c r="CL93" i="16"/>
  <c r="CL94" i="16"/>
  <c r="CD94" i="16"/>
  <c r="CD95" i="16"/>
  <c r="CD110" i="16" s="1"/>
  <c r="CD93" i="16"/>
  <c r="BV94" i="16"/>
  <c r="BV95" i="16"/>
  <c r="BV93" i="16"/>
  <c r="BN95" i="16"/>
  <c r="BN110" i="16" s="1"/>
  <c r="BN94" i="16"/>
  <c r="BN93" i="16"/>
  <c r="BF95" i="16"/>
  <c r="BF110" i="16" s="1"/>
  <c r="BF93" i="16"/>
  <c r="BF94" i="16"/>
  <c r="AX95" i="16"/>
  <c r="AX94" i="16"/>
  <c r="AX93" i="16"/>
  <c r="AP94" i="16"/>
  <c r="AP95" i="16"/>
  <c r="AP110" i="16" s="1"/>
  <c r="AP93" i="16"/>
  <c r="AH93" i="16"/>
  <c r="AH94" i="16"/>
  <c r="AH95" i="16"/>
  <c r="AH110" i="16" s="1"/>
  <c r="Z95" i="16"/>
  <c r="Z110" i="16" s="1"/>
  <c r="Z94" i="16"/>
  <c r="Z93" i="16"/>
  <c r="R93" i="16"/>
  <c r="R94" i="16"/>
  <c r="R95" i="16"/>
  <c r="R110" i="16" s="1"/>
  <c r="L94" i="16"/>
  <c r="L95" i="16"/>
  <c r="L110" i="16" s="1"/>
  <c r="L93" i="16"/>
  <c r="DH94" i="16"/>
  <c r="DH95" i="16"/>
  <c r="DH110" i="16" s="1"/>
  <c r="DH93" i="16"/>
  <c r="CB95" i="16"/>
  <c r="CB110" i="16" s="1"/>
  <c r="CB93" i="16"/>
  <c r="CB94" i="16"/>
  <c r="AV94" i="16"/>
  <c r="AV95" i="16"/>
  <c r="AV110" i="16" s="1"/>
  <c r="AV93" i="16"/>
  <c r="P95" i="16"/>
  <c r="P110" i="16" s="1"/>
  <c r="P93" i="16"/>
  <c r="P94" i="16"/>
  <c r="E95" i="16"/>
  <c r="E110" i="16" s="1"/>
  <c r="E106" i="16"/>
  <c r="E107" i="16" s="1"/>
  <c r="DO94" i="16"/>
  <c r="DO93" i="16"/>
  <c r="DO95" i="16"/>
  <c r="DO110" i="16" s="1"/>
  <c r="DG94" i="16"/>
  <c r="DG95" i="16"/>
  <c r="DG110" i="16" s="1"/>
  <c r="DG93" i="16"/>
  <c r="CY93" i="16"/>
  <c r="CY94" i="16"/>
  <c r="CY95" i="16"/>
  <c r="CY110" i="16" s="1"/>
  <c r="CQ95" i="16"/>
  <c r="CQ110" i="16" s="1"/>
  <c r="CQ93" i="16"/>
  <c r="CQ94" i="16"/>
  <c r="CI94" i="16"/>
  <c r="CI93" i="16"/>
  <c r="CI95" i="16"/>
  <c r="CI110" i="16" s="1"/>
  <c r="CA95" i="16"/>
  <c r="CA110" i="16" s="1"/>
  <c r="CA94" i="16"/>
  <c r="CA93" i="16"/>
  <c r="BS95" i="16"/>
  <c r="BS110" i="16" s="1"/>
  <c r="BS94" i="16"/>
  <c r="BS93" i="16"/>
  <c r="BK94" i="16"/>
  <c r="BK93" i="16"/>
  <c r="BK95" i="16"/>
  <c r="BK110" i="16" s="1"/>
  <c r="BC94" i="16"/>
  <c r="BC95" i="16"/>
  <c r="BC110" i="16" s="1"/>
  <c r="BC93" i="16"/>
  <c r="AU94" i="16"/>
  <c r="AU93" i="16"/>
  <c r="AU95" i="16"/>
  <c r="AU110" i="16" s="1"/>
  <c r="AM95" i="16"/>
  <c r="AM110" i="16" s="1"/>
  <c r="AM93" i="16"/>
  <c r="AM94" i="16"/>
  <c r="AE93" i="16"/>
  <c r="AE94" i="16"/>
  <c r="AE95" i="16"/>
  <c r="AE110" i="16" s="1"/>
  <c r="W94" i="16"/>
  <c r="W93" i="16"/>
  <c r="W95" i="16"/>
  <c r="W110" i="16" s="1"/>
  <c r="O93" i="16"/>
  <c r="O94" i="16"/>
  <c r="O95" i="16"/>
  <c r="O110" i="16" s="1"/>
  <c r="J94" i="16"/>
  <c r="J95" i="16"/>
  <c r="J110" i="16" s="1"/>
  <c r="J93" i="16"/>
  <c r="BZ95" i="16"/>
  <c r="BZ110" i="16" s="1"/>
  <c r="AT95" i="16"/>
  <c r="AT110" i="16" s="1"/>
  <c r="DN121" i="16"/>
  <c r="DF121" i="16"/>
  <c r="CX121" i="16"/>
  <c r="CP121" i="16"/>
  <c r="CH121" i="16"/>
  <c r="DP95" i="16"/>
  <c r="DP110" i="16" s="1"/>
  <c r="DA95" i="16"/>
  <c r="DA110" i="16" s="1"/>
  <c r="G95" i="16"/>
  <c r="G110" i="16" s="1"/>
  <c r="AN94" i="16"/>
  <c r="X94" i="16"/>
  <c r="G94" i="16"/>
  <c r="AN93" i="16"/>
  <c r="CW122" i="16"/>
  <c r="CW137" i="16" s="1"/>
  <c r="CW121" i="16"/>
  <c r="CW120" i="16"/>
  <c r="CG95" i="16"/>
  <c r="CG110" i="16" s="1"/>
  <c r="BA95" i="16"/>
  <c r="BA110" i="16" s="1"/>
  <c r="U95" i="16"/>
  <c r="U110" i="16" s="1"/>
  <c r="DN95" i="16"/>
  <c r="DN110" i="16" s="1"/>
  <c r="DN93" i="16"/>
  <c r="CR93" i="16"/>
  <c r="CR95" i="16"/>
  <c r="CR110" i="16" s="1"/>
  <c r="CH95" i="16"/>
  <c r="CH110" i="16" s="1"/>
  <c r="CH93" i="16"/>
  <c r="BL93" i="16"/>
  <c r="BL95" i="16"/>
  <c r="BL110" i="16" s="1"/>
  <c r="BB95" i="16"/>
  <c r="BB110" i="16" s="1"/>
  <c r="BB93" i="16"/>
  <c r="AF93" i="16"/>
  <c r="AF95" i="16"/>
  <c r="AF110" i="16" s="1"/>
  <c r="V95" i="16"/>
  <c r="V110" i="16" s="1"/>
  <c r="V93" i="16"/>
  <c r="G122" i="16"/>
  <c r="G137" i="16" s="1"/>
  <c r="G120" i="16"/>
  <c r="CJ95" i="16"/>
  <c r="CJ110" i="16" s="1"/>
  <c r="CZ94" i="16"/>
  <c r="CJ94" i="16"/>
  <c r="AJ94" i="16"/>
  <c r="CP93" i="16"/>
  <c r="E121" i="16"/>
  <c r="E120" i="16"/>
  <c r="E122" i="16"/>
  <c r="E137" i="16" s="1"/>
  <c r="F121" i="16"/>
  <c r="DS121" i="16"/>
  <c r="DS122" i="16"/>
  <c r="DS137" i="16" s="1"/>
  <c r="DS120" i="16"/>
  <c r="DK120" i="16"/>
  <c r="DK121" i="16"/>
  <c r="DK122" i="16"/>
  <c r="DK137" i="16" s="1"/>
  <c r="DC120" i="16"/>
  <c r="DC121" i="16"/>
  <c r="DC122" i="16"/>
  <c r="DC137" i="16" s="1"/>
  <c r="CU120" i="16"/>
  <c r="CU122" i="16"/>
  <c r="CU137" i="16" s="1"/>
  <c r="CU121" i="16"/>
  <c r="CM121" i="16"/>
  <c r="CM122" i="16"/>
  <c r="CM137" i="16" s="1"/>
  <c r="CM120" i="16"/>
  <c r="CE120" i="16"/>
  <c r="CE121" i="16"/>
  <c r="CE122" i="16"/>
  <c r="CE137" i="16" s="1"/>
  <c r="BW120" i="16"/>
  <c r="BW121" i="16"/>
  <c r="BW122" i="16"/>
  <c r="BW137" i="16" s="1"/>
  <c r="BO120" i="16"/>
  <c r="BO122" i="16"/>
  <c r="BO137" i="16" s="1"/>
  <c r="BO121" i="16"/>
  <c r="BG121" i="16"/>
  <c r="BG122" i="16"/>
  <c r="BG137" i="16" s="1"/>
  <c r="AY120" i="16"/>
  <c r="AY121" i="16"/>
  <c r="AY122" i="16"/>
  <c r="AY137" i="16" s="1"/>
  <c r="AQ120" i="16"/>
  <c r="AQ121" i="16"/>
  <c r="AQ122" i="16"/>
  <c r="AQ137" i="16" s="1"/>
  <c r="AI120" i="16"/>
  <c r="AA121" i="16"/>
  <c r="AA122" i="16"/>
  <c r="AA137" i="16" s="1"/>
  <c r="AA120" i="16"/>
  <c r="S120" i="16"/>
  <c r="S121" i="16"/>
  <c r="S122" i="16"/>
  <c r="S137" i="16" s="1"/>
  <c r="AI122" i="16"/>
  <c r="AI137" i="16" s="1"/>
  <c r="AK122" i="16"/>
  <c r="AK137" i="16" s="1"/>
  <c r="AK120" i="16"/>
  <c r="AK121" i="16"/>
  <c r="M120" i="16"/>
  <c r="M121" i="16"/>
  <c r="M122" i="16"/>
  <c r="M137" i="16" s="1"/>
  <c r="BD95" i="16"/>
  <c r="BD110" i="16" s="1"/>
  <c r="AF94" i="16"/>
  <c r="CZ93" i="16"/>
  <c r="BJ93" i="16"/>
  <c r="CN94" i="16"/>
  <c r="BH94" i="16"/>
  <c r="AB94" i="16"/>
  <c r="CK94" i="16"/>
  <c r="CC94" i="16"/>
  <c r="BU94" i="16"/>
  <c r="BM94" i="16"/>
  <c r="BE94" i="16"/>
  <c r="AW94" i="16"/>
  <c r="AO94" i="16"/>
  <c r="AG94" i="16"/>
  <c r="Y94" i="16"/>
  <c r="Q94" i="16"/>
  <c r="DT95" i="16"/>
  <c r="DT110" i="16" s="1"/>
  <c r="CS95" i="16"/>
  <c r="CS110" i="16" s="1"/>
  <c r="AN95" i="16"/>
  <c r="AN110" i="16" s="1"/>
  <c r="Y95" i="16"/>
  <c r="Y110" i="16" s="1"/>
  <c r="K95" i="16"/>
  <c r="K110" i="16" s="1"/>
  <c r="BL94" i="16"/>
  <c r="CJ93" i="16"/>
  <c r="BH93" i="16"/>
  <c r="AT93" i="16"/>
  <c r="CX95" i="16"/>
  <c r="CX110" i="16" s="1"/>
  <c r="CX93" i="16"/>
  <c r="BR95" i="16"/>
  <c r="BR110" i="16" s="1"/>
  <c r="BR93" i="16"/>
  <c r="AL95" i="16"/>
  <c r="AL110" i="16" s="1"/>
  <c r="AL93" i="16"/>
  <c r="BQ122" i="16"/>
  <c r="BQ137" i="16" s="1"/>
  <c r="I94" i="16"/>
  <c r="X95" i="16"/>
  <c r="I95" i="16"/>
  <c r="I110" i="16" s="1"/>
  <c r="CR94" i="16"/>
  <c r="K94" i="16"/>
  <c r="BT93" i="16"/>
  <c r="AD93" i="16"/>
  <c r="CV95" i="16"/>
  <c r="CV110" i="16" s="1"/>
  <c r="BP95" i="16"/>
  <c r="BP110" i="16" s="1"/>
  <c r="AJ95" i="16"/>
  <c r="AJ110" i="16" s="1"/>
  <c r="BZ121" i="16"/>
  <c r="I120" i="16"/>
  <c r="I121" i="16"/>
  <c r="I122" i="16"/>
  <c r="I137" i="16" s="1"/>
  <c r="H120" i="16"/>
  <c r="H121" i="16"/>
  <c r="H122" i="16"/>
  <c r="H137" i="16" s="1"/>
  <c r="DE120" i="16"/>
  <c r="DE121" i="16"/>
  <c r="BY120" i="16"/>
  <c r="BY121" i="16"/>
  <c r="AS120" i="16"/>
  <c r="AS121" i="16"/>
  <c r="DR122" i="16"/>
  <c r="DR137" i="16" s="1"/>
  <c r="DJ120" i="16"/>
  <c r="DJ121" i="16"/>
  <c r="DJ122" i="16"/>
  <c r="DJ137" i="16" s="1"/>
  <c r="DB120" i="16"/>
  <c r="DB121" i="16"/>
  <c r="DB122" i="16"/>
  <c r="DB137" i="16" s="1"/>
  <c r="CT120" i="16"/>
  <c r="CT121" i="16"/>
  <c r="CL122" i="16"/>
  <c r="CL137" i="16" s="1"/>
  <c r="CD120" i="16"/>
  <c r="CD121" i="16"/>
  <c r="CD122" i="16"/>
  <c r="CD137" i="16" s="1"/>
  <c r="BV120" i="16"/>
  <c r="BV121" i="16"/>
  <c r="BV122" i="16"/>
  <c r="BV137" i="16" s="1"/>
  <c r="BN120" i="16"/>
  <c r="BN121" i="16"/>
  <c r="BF122" i="16"/>
  <c r="BF137" i="16" s="1"/>
  <c r="AX120" i="16"/>
  <c r="AX121" i="16"/>
  <c r="AX122" i="16"/>
  <c r="AX137" i="16" s="1"/>
  <c r="AP120" i="16"/>
  <c r="AP121" i="16"/>
  <c r="AP122" i="16"/>
  <c r="AP137" i="16" s="1"/>
  <c r="AH120" i="16"/>
  <c r="AH121" i="16"/>
  <c r="Z122" i="16"/>
  <c r="Z137" i="16" s="1"/>
  <c r="R120" i="16"/>
  <c r="R121" i="16"/>
  <c r="R122" i="16"/>
  <c r="R137" i="16" s="1"/>
  <c r="AH122" i="16"/>
  <c r="AH137" i="16" s="1"/>
  <c r="BF120" i="16"/>
  <c r="DQ120" i="16"/>
  <c r="DI121" i="16"/>
  <c r="DI122" i="16"/>
  <c r="DI137" i="16" s="1"/>
  <c r="DA120" i="16"/>
  <c r="DA121" i="16"/>
  <c r="DA122" i="16"/>
  <c r="DA137" i="16" s="1"/>
  <c r="CS120" i="16"/>
  <c r="CS121" i="16"/>
  <c r="CS122" i="16"/>
  <c r="CS137" i="16" s="1"/>
  <c r="CK120" i="16"/>
  <c r="CC121" i="16"/>
  <c r="CC122" i="16"/>
  <c r="CC137" i="16" s="1"/>
  <c r="BU120" i="16"/>
  <c r="BU121" i="16"/>
  <c r="BU122" i="16"/>
  <c r="BU137" i="16" s="1"/>
  <c r="BM120" i="16"/>
  <c r="BM121" i="16"/>
  <c r="BM122" i="16"/>
  <c r="BM137" i="16" s="1"/>
  <c r="BE120" i="16"/>
  <c r="AW121" i="16"/>
  <c r="AW122" i="16"/>
  <c r="AW137" i="16" s="1"/>
  <c r="AO120" i="16"/>
  <c r="AO121" i="16"/>
  <c r="AO122" i="16"/>
  <c r="AO137" i="16" s="1"/>
  <c r="AG120" i="16"/>
  <c r="AG121" i="16"/>
  <c r="AG122" i="16"/>
  <c r="AG137" i="16" s="1"/>
  <c r="Y120" i="16"/>
  <c r="Q121" i="16"/>
  <c r="Q122" i="16"/>
  <c r="Q137" i="16" s="1"/>
  <c r="Y122" i="16"/>
  <c r="Y137" i="16" s="1"/>
  <c r="BF121" i="16"/>
  <c r="AW120" i="16"/>
  <c r="CO120" i="16"/>
  <c r="CO121" i="16"/>
  <c r="CO122" i="16"/>
  <c r="CO137" i="16" s="1"/>
  <c r="BI120" i="16"/>
  <c r="BI121" i="16"/>
  <c r="BI122" i="16"/>
  <c r="BI137" i="16" s="1"/>
  <c r="AC120" i="16"/>
  <c r="AC121" i="16"/>
  <c r="AC122" i="16"/>
  <c r="AC137" i="16" s="1"/>
  <c r="K120" i="16"/>
  <c r="K121" i="16"/>
  <c r="K122" i="16"/>
  <c r="K137" i="16" s="1"/>
  <c r="DP120" i="16"/>
  <c r="DP121" i="16"/>
  <c r="DH122" i="16"/>
  <c r="DH123" i="16" s="1"/>
  <c r="CZ120" i="16"/>
  <c r="CZ121" i="16"/>
  <c r="CZ122" i="16"/>
  <c r="CZ137" i="16" s="1"/>
  <c r="CR120" i="16"/>
  <c r="CR121" i="16"/>
  <c r="CR122" i="16"/>
  <c r="CR137" i="16" s="1"/>
  <c r="CJ120" i="16"/>
  <c r="CJ121" i="16"/>
  <c r="CB122" i="16"/>
  <c r="BT120" i="16"/>
  <c r="BT121" i="16"/>
  <c r="BT122" i="16"/>
  <c r="BT137" i="16" s="1"/>
  <c r="BL120" i="16"/>
  <c r="BL121" i="16"/>
  <c r="BL122" i="16"/>
  <c r="BL137" i="16" s="1"/>
  <c r="BD120" i="16"/>
  <c r="BD121" i="16"/>
  <c r="AV122" i="16"/>
  <c r="AV137" i="16" s="1"/>
  <c r="AN120" i="16"/>
  <c r="AN121" i="16"/>
  <c r="AN122" i="16"/>
  <c r="AN137" i="16" s="1"/>
  <c r="AF120" i="16"/>
  <c r="AF121" i="16"/>
  <c r="AF122" i="16"/>
  <c r="AF137" i="16" s="1"/>
  <c r="X120" i="16"/>
  <c r="X121" i="16"/>
  <c r="P122" i="16"/>
  <c r="BN122" i="16"/>
  <c r="BN137" i="16" s="1"/>
  <c r="X122" i="16"/>
  <c r="X137" i="16" s="1"/>
  <c r="N121" i="16"/>
  <c r="CL120" i="16"/>
  <c r="AV120" i="16"/>
  <c r="J120" i="16"/>
  <c r="J121" i="16"/>
  <c r="J122" i="16"/>
  <c r="J137" i="16" s="1"/>
  <c r="DO120" i="16"/>
  <c r="DO122" i="16"/>
  <c r="DO137" i="16" s="1"/>
  <c r="DG120" i="16"/>
  <c r="CY122" i="16"/>
  <c r="CY137" i="16" s="1"/>
  <c r="CQ120" i="16"/>
  <c r="CQ122" i="16"/>
  <c r="CQ137" i="16" s="1"/>
  <c r="CI120" i="16"/>
  <c r="CI122" i="16"/>
  <c r="CI137" i="16" s="1"/>
  <c r="CA120" i="16"/>
  <c r="BS122" i="16"/>
  <c r="BK120" i="16"/>
  <c r="BK122" i="16"/>
  <c r="BK137" i="16" s="1"/>
  <c r="BC120" i="16"/>
  <c r="BC122" i="16"/>
  <c r="BC137" i="16" s="1"/>
  <c r="AU120" i="16"/>
  <c r="AM122" i="16"/>
  <c r="AM137" i="16" s="1"/>
  <c r="AE120" i="16"/>
  <c r="AE122" i="16"/>
  <c r="AE137" i="16" s="1"/>
  <c r="W120" i="16"/>
  <c r="W122" i="16"/>
  <c r="W137" i="16" s="1"/>
  <c r="O120" i="16"/>
  <c r="O122" i="16"/>
  <c r="O137" i="16" s="1"/>
  <c r="CL121" i="16"/>
  <c r="AV121" i="16"/>
  <c r="AM120" i="16"/>
  <c r="DM120" i="16"/>
  <c r="DM121" i="16"/>
  <c r="DM122" i="16"/>
  <c r="DM137" i="16" s="1"/>
  <c r="CG120" i="16"/>
  <c r="CG121" i="16"/>
  <c r="CG122" i="16"/>
  <c r="CG137" i="16" s="1"/>
  <c r="BA120" i="16"/>
  <c r="BA121" i="16"/>
  <c r="BA122" i="16"/>
  <c r="BA137" i="16" s="1"/>
  <c r="U120" i="16"/>
  <c r="U121" i="16"/>
  <c r="U122" i="16"/>
  <c r="U137" i="16" s="1"/>
  <c r="BR121" i="16"/>
  <c r="BJ121" i="16"/>
  <c r="BB121" i="16"/>
  <c r="AL121" i="16"/>
  <c r="AD121" i="16"/>
  <c r="V121" i="16"/>
  <c r="CT122" i="16"/>
  <c r="CT137" i="16" s="1"/>
  <c r="AT121" i="16"/>
  <c r="DR120" i="16"/>
  <c r="DO121" i="16"/>
  <c r="DG121" i="16"/>
  <c r="CY121" i="16"/>
  <c r="CQ121" i="16"/>
  <c r="CI121" i="16"/>
  <c r="CA121" i="16"/>
  <c r="BS121" i="16"/>
  <c r="BK121" i="16"/>
  <c r="BC121" i="16"/>
  <c r="AU121" i="16"/>
  <c r="AM121" i="16"/>
  <c r="AE121" i="16"/>
  <c r="W121" i="16"/>
  <c r="O121" i="16"/>
  <c r="G121" i="16"/>
  <c r="DN120" i="16"/>
  <c r="DF120" i="16"/>
  <c r="CX120" i="16"/>
  <c r="CP120" i="16"/>
  <c r="CH120" i="16"/>
  <c r="BZ120" i="16"/>
  <c r="BR120" i="16"/>
  <c r="BJ120" i="16"/>
  <c r="BB120" i="16"/>
  <c r="AT120" i="16"/>
  <c r="AL120" i="16"/>
  <c r="AD120" i="16"/>
  <c r="V120" i="16"/>
  <c r="N120" i="16"/>
  <c r="F120" i="16"/>
  <c r="DN122" i="16"/>
  <c r="DN137" i="16" s="1"/>
  <c r="DF122" i="16"/>
  <c r="DF137" i="16" s="1"/>
  <c r="CX122" i="16"/>
  <c r="CX137" i="16" s="1"/>
  <c r="CP122" i="16"/>
  <c r="CP137" i="16" s="1"/>
  <c r="CH122" i="16"/>
  <c r="CH137" i="16" s="1"/>
  <c r="BZ122" i="16"/>
  <c r="BZ137" i="16" s="1"/>
  <c r="BR122" i="16"/>
  <c r="BR137" i="16" s="1"/>
  <c r="BJ122" i="16"/>
  <c r="BJ137" i="16" s="1"/>
  <c r="BB122" i="16"/>
  <c r="BB137" i="16" s="1"/>
  <c r="AT122" i="16"/>
  <c r="AT137" i="16" s="1"/>
  <c r="AL122" i="16"/>
  <c r="AD122" i="16"/>
  <c r="AD137" i="16" s="1"/>
  <c r="V122" i="16"/>
  <c r="V137" i="16" s="1"/>
  <c r="N122" i="16"/>
  <c r="N137" i="16" s="1"/>
  <c r="F122" i="16"/>
  <c r="F137" i="16" s="1"/>
  <c r="DT120" i="16"/>
  <c r="DL120" i="16"/>
  <c r="DD120" i="16"/>
  <c r="CV120" i="16"/>
  <c r="CN120" i="16"/>
  <c r="CF120" i="16"/>
  <c r="BX120" i="16"/>
  <c r="BP120" i="16"/>
  <c r="BH120" i="16"/>
  <c r="AZ120" i="16"/>
  <c r="AR120" i="16"/>
  <c r="AJ120" i="16"/>
  <c r="AB120" i="16"/>
  <c r="T120" i="16"/>
  <c r="L120" i="16"/>
  <c r="DT121" i="16"/>
  <c r="DL121" i="16"/>
  <c r="DD121" i="16"/>
  <c r="CV121" i="16"/>
  <c r="CN121" i="16"/>
  <c r="CF121" i="16"/>
  <c r="BX121" i="16"/>
  <c r="BP121" i="16"/>
  <c r="BH121" i="16"/>
  <c r="AZ121" i="16"/>
  <c r="AR121" i="16"/>
  <c r="AJ121" i="16"/>
  <c r="AB121" i="16"/>
  <c r="T121" i="16"/>
  <c r="L121" i="16"/>
  <c r="DT122" i="16"/>
  <c r="DT137" i="16" s="1"/>
  <c r="DL122" i="16"/>
  <c r="DL137" i="16" s="1"/>
  <c r="DD122" i="16"/>
  <c r="DD137" i="16" s="1"/>
  <c r="CV122" i="16"/>
  <c r="CV137" i="16" s="1"/>
  <c r="CN122" i="16"/>
  <c r="CN137" i="16" s="1"/>
  <c r="CF122" i="16"/>
  <c r="CF137" i="16" s="1"/>
  <c r="BX122" i="16"/>
  <c r="BX137" i="16" s="1"/>
  <c r="BP122" i="16"/>
  <c r="BP137" i="16" s="1"/>
  <c r="BH122" i="16"/>
  <c r="BH137" i="16" s="1"/>
  <c r="AZ122" i="16"/>
  <c r="AZ137" i="16" s="1"/>
  <c r="AR122" i="16"/>
  <c r="AR137" i="16" s="1"/>
  <c r="AJ122" i="16"/>
  <c r="AJ137" i="16" s="1"/>
  <c r="AB122" i="16"/>
  <c r="AB137" i="16" s="1"/>
  <c r="T122" i="16"/>
  <c r="T137" i="16" s="1"/>
  <c r="L122" i="16"/>
  <c r="L137" i="16" s="1"/>
  <c r="CJ137" i="16"/>
  <c r="BE137" i="16"/>
  <c r="AU137" i="16"/>
  <c r="E133" i="16"/>
  <c r="E134" i="16" s="1"/>
  <c r="DN94" i="16"/>
  <c r="DF94" i="16"/>
  <c r="CX94" i="16"/>
  <c r="CP94" i="16"/>
  <c r="CH94" i="16"/>
  <c r="BZ94" i="16"/>
  <c r="BR94" i="16"/>
  <c r="BJ94" i="16"/>
  <c r="BB94" i="16"/>
  <c r="AT94" i="16"/>
  <c r="AL94" i="16"/>
  <c r="AD94" i="16"/>
  <c r="V94" i="16"/>
  <c r="N94" i="16"/>
  <c r="F94" i="16"/>
  <c r="DM93" i="16"/>
  <c r="DE93" i="16"/>
  <c r="CW93" i="16"/>
  <c r="CO93" i="16"/>
  <c r="CG93" i="16"/>
  <c r="BY93" i="16"/>
  <c r="BQ93" i="16"/>
  <c r="BI93" i="16"/>
  <c r="BA93" i="16"/>
  <c r="AS93" i="16"/>
  <c r="AK93" i="16"/>
  <c r="AC93" i="16"/>
  <c r="U93" i="16"/>
  <c r="M93" i="16"/>
  <c r="DM94" i="16"/>
  <c r="DE94" i="16"/>
  <c r="CW94" i="16"/>
  <c r="CO94" i="16"/>
  <c r="CG94" i="16"/>
  <c r="BY94" i="16"/>
  <c r="BZ102" i="16" s="1"/>
  <c r="BQ94" i="16"/>
  <c r="BI94" i="16"/>
  <c r="BA94" i="16"/>
  <c r="AS94" i="16"/>
  <c r="AK94" i="16"/>
  <c r="AC94" i="16"/>
  <c r="U94" i="16"/>
  <c r="M94" i="16"/>
  <c r="DQ93" i="16"/>
  <c r="DI93" i="16"/>
  <c r="DA93" i="16"/>
  <c r="CS93" i="16"/>
  <c r="CK93" i="16"/>
  <c r="CC93" i="16"/>
  <c r="BU93" i="16"/>
  <c r="BM93" i="16"/>
  <c r="BE93" i="16"/>
  <c r="AW93" i="16"/>
  <c r="AO93" i="16"/>
  <c r="AG93" i="16"/>
  <c r="Y93" i="16"/>
  <c r="Q93" i="16"/>
  <c r="I93" i="16"/>
  <c r="E93" i="16"/>
  <c r="E94" i="16"/>
  <c r="AK110" i="16"/>
  <c r="BQ110" i="16"/>
  <c r="DM110" i="16"/>
  <c r="AS110" i="16"/>
  <c r="CO110" i="16"/>
  <c r="CK110" i="16"/>
  <c r="BH110" i="16"/>
  <c r="M110" i="16"/>
  <c r="BU110" i="16"/>
  <c r="BM110" i="16"/>
  <c r="DI110" i="16"/>
  <c r="BY110" i="16"/>
  <c r="DT108" i="16" l="1"/>
  <c r="H8" i="44"/>
  <c r="F8" i="44"/>
  <c r="I8" i="44"/>
  <c r="D8" i="44"/>
  <c r="B8" i="44"/>
  <c r="J8" i="44"/>
  <c r="G8" i="44"/>
  <c r="E8" i="44"/>
  <c r="K8" i="44"/>
  <c r="C8" i="44"/>
  <c r="AG96" i="16"/>
  <c r="CP96" i="16"/>
  <c r="BM96" i="16"/>
  <c r="BE96" i="16"/>
  <c r="DR96" i="16"/>
  <c r="CK123" i="16"/>
  <c r="CB123" i="16"/>
  <c r="F14" i="10"/>
  <c r="G14" i="10" s="1"/>
  <c r="H14" i="10" s="1"/>
  <c r="I14" i="10" s="1"/>
  <c r="J14" i="10" s="1"/>
  <c r="K14" i="10" s="1"/>
  <c r="L14" i="10" s="1"/>
  <c r="M14" i="10" s="1"/>
  <c r="N14" i="10" s="1"/>
  <c r="O14" i="10" s="1"/>
  <c r="DJ150" i="16"/>
  <c r="BH96" i="16"/>
  <c r="BP150" i="16"/>
  <c r="BD123" i="16"/>
  <c r="BR150" i="16"/>
  <c r="T96" i="16"/>
  <c r="DL96" i="16"/>
  <c r="DN150" i="16"/>
  <c r="DL150" i="16"/>
  <c r="J150" i="16"/>
  <c r="X150" i="16"/>
  <c r="CB150" i="16"/>
  <c r="DH150" i="16"/>
  <c r="Y150" i="16"/>
  <c r="CK150" i="16"/>
  <c r="AL150" i="16"/>
  <c r="DI96" i="16"/>
  <c r="BE123" i="16"/>
  <c r="AN150" i="16"/>
  <c r="BD150" i="16"/>
  <c r="H150" i="16"/>
  <c r="BE150" i="16"/>
  <c r="DQ150" i="16"/>
  <c r="AD150" i="16"/>
  <c r="BZ150" i="16"/>
  <c r="U150" i="16"/>
  <c r="AR150" i="16"/>
  <c r="DD150" i="16"/>
  <c r="CP150" i="16"/>
  <c r="DF150" i="16"/>
  <c r="DN96" i="16"/>
  <c r="AB96" i="16"/>
  <c r="CS150" i="16"/>
  <c r="AH150" i="16"/>
  <c r="CD150" i="16"/>
  <c r="CT150" i="16"/>
  <c r="R150" i="16"/>
  <c r="AQ150" i="16"/>
  <c r="BG150" i="16"/>
  <c r="BW150" i="16"/>
  <c r="DC150" i="16"/>
  <c r="DS150" i="16"/>
  <c r="P123" i="16"/>
  <c r="DP96" i="16"/>
  <c r="BJ96" i="16"/>
  <c r="AL96" i="16"/>
  <c r="AW96" i="16"/>
  <c r="DA96" i="16"/>
  <c r="CR150" i="16"/>
  <c r="AO150" i="16"/>
  <c r="BU150" i="16"/>
  <c r="DA150" i="16"/>
  <c r="Q150" i="16"/>
  <c r="AE150" i="16"/>
  <c r="AU150" i="16"/>
  <c r="BK150" i="16"/>
  <c r="CA150" i="16"/>
  <c r="CQ150" i="16"/>
  <c r="DG150" i="16"/>
  <c r="O150" i="16"/>
  <c r="CJ123" i="16"/>
  <c r="DL164" i="16"/>
  <c r="CH150" i="16"/>
  <c r="AP150" i="16"/>
  <c r="CL150" i="16"/>
  <c r="DB150" i="16"/>
  <c r="M150" i="16"/>
  <c r="DO150" i="16"/>
  <c r="BO123" i="16"/>
  <c r="AQ96" i="16"/>
  <c r="BX96" i="16"/>
  <c r="AX150" i="16"/>
  <c r="BN150" i="16"/>
  <c r="DF96" i="16"/>
  <c r="AZ150" i="16"/>
  <c r="V150" i="16"/>
  <c r="L96" i="16"/>
  <c r="DB96" i="16"/>
  <c r="H123" i="16"/>
  <c r="CS96" i="16"/>
  <c r="DH137" i="16"/>
  <c r="AX123" i="16"/>
  <c r="CJ96" i="16"/>
  <c r="DS123" i="16"/>
  <c r="AJ123" i="16"/>
  <c r="DO123" i="16"/>
  <c r="AO96" i="16"/>
  <c r="AC96" i="16"/>
  <c r="Z150" i="16"/>
  <c r="BV150" i="16"/>
  <c r="DR150" i="16"/>
  <c r="S150" i="16"/>
  <c r="AI150" i="16"/>
  <c r="BO150" i="16"/>
  <c r="CE150" i="16"/>
  <c r="CU150" i="16"/>
  <c r="K150" i="16"/>
  <c r="BA150" i="16"/>
  <c r="DQ96" i="16"/>
  <c r="CO96" i="16"/>
  <c r="CX96" i="16"/>
  <c r="BU96" i="16"/>
  <c r="P137" i="16"/>
  <c r="CD123" i="16"/>
  <c r="AI96" i="16"/>
  <c r="BO96" i="16"/>
  <c r="BJ150" i="16"/>
  <c r="BT150" i="16"/>
  <c r="AG150" i="16"/>
  <c r="BM150" i="16"/>
  <c r="CZ150" i="16"/>
  <c r="DP150" i="16"/>
  <c r="AW150" i="16"/>
  <c r="DI150" i="16"/>
  <c r="I150" i="16"/>
  <c r="N150" i="16"/>
  <c r="BK96" i="16"/>
  <c r="DP123" i="16"/>
  <c r="P96" i="16"/>
  <c r="BF150" i="16"/>
  <c r="BX110" i="16"/>
  <c r="DR123" i="16"/>
  <c r="DJ123" i="16"/>
  <c r="DK123" i="16"/>
  <c r="CT96" i="16"/>
  <c r="DJ96" i="16"/>
  <c r="DD96" i="16"/>
  <c r="G150" i="16"/>
  <c r="BQ150" i="16"/>
  <c r="AB150" i="16"/>
  <c r="AS150" i="16"/>
  <c r="DE150" i="16"/>
  <c r="CD96" i="16"/>
  <c r="AS96" i="16"/>
  <c r="X96" i="16"/>
  <c r="BG123" i="16"/>
  <c r="BA164" i="16"/>
  <c r="AV150" i="16"/>
  <c r="CJ150" i="16"/>
  <c r="P150" i="16"/>
  <c r="AY150" i="16"/>
  <c r="DK150" i="16"/>
  <c r="CO150" i="16"/>
  <c r="BC150" i="16"/>
  <c r="DQ123" i="16"/>
  <c r="CG150" i="16"/>
  <c r="CF150" i="16"/>
  <c r="Q96" i="16"/>
  <c r="BY96" i="16"/>
  <c r="CI123" i="16"/>
  <c r="BJ123" i="16"/>
  <c r="Y123" i="16"/>
  <c r="F150" i="16"/>
  <c r="AF150" i="16"/>
  <c r="CC150" i="16"/>
  <c r="E150" i="16"/>
  <c r="W150" i="16"/>
  <c r="BS150" i="16"/>
  <c r="CI150" i="16"/>
  <c r="CY150" i="16"/>
  <c r="AV123" i="16"/>
  <c r="CO123" i="16"/>
  <c r="BQ123" i="16"/>
  <c r="AK150" i="16"/>
  <c r="BH150" i="16"/>
  <c r="DT150" i="16"/>
  <c r="DG123" i="16"/>
  <c r="CG96" i="16"/>
  <c r="DA123" i="16"/>
  <c r="Z123" i="16"/>
  <c r="DE123" i="16"/>
  <c r="CM150" i="16"/>
  <c r="AA150" i="16"/>
  <c r="AC150" i="16"/>
  <c r="CN150" i="16"/>
  <c r="AV96" i="16"/>
  <c r="BK123" i="16"/>
  <c r="BL123" i="16"/>
  <c r="AH123" i="16"/>
  <c r="CF164" i="16"/>
  <c r="CX150" i="16"/>
  <c r="CK96" i="16"/>
  <c r="BA96" i="16"/>
  <c r="K123" i="16"/>
  <c r="AA123" i="16"/>
  <c r="AQ123" i="16"/>
  <c r="CZ96" i="16"/>
  <c r="CX123" i="16"/>
  <c r="CQ96" i="16"/>
  <c r="R96" i="16"/>
  <c r="AX96" i="16"/>
  <c r="AK96" i="16"/>
  <c r="CW96" i="16"/>
  <c r="BI96" i="16"/>
  <c r="F96" i="16"/>
  <c r="BR96" i="16"/>
  <c r="O123" i="16"/>
  <c r="DM123" i="16"/>
  <c r="BW123" i="16"/>
  <c r="CA96" i="16"/>
  <c r="Z96" i="16"/>
  <c r="AA96" i="16"/>
  <c r="BG96" i="16"/>
  <c r="AR96" i="16"/>
  <c r="AM150" i="16"/>
  <c r="BI150" i="16"/>
  <c r="T150" i="16"/>
  <c r="CW150" i="16"/>
  <c r="X110" i="16"/>
  <c r="BB150" i="16"/>
  <c r="BL147" i="16"/>
  <c r="BM155" i="16" s="1"/>
  <c r="BM162" i="16" s="1"/>
  <c r="BL149" i="16"/>
  <c r="BL164" i="16" s="1"/>
  <c r="BL148" i="16"/>
  <c r="DH96" i="16"/>
  <c r="V96" i="16"/>
  <c r="BV123" i="16"/>
  <c r="K96" i="16"/>
  <c r="BB96" i="16"/>
  <c r="J96" i="16"/>
  <c r="S96" i="16"/>
  <c r="CE96" i="16"/>
  <c r="CU96" i="16"/>
  <c r="L150" i="16"/>
  <c r="BY150" i="16"/>
  <c r="AJ150" i="16"/>
  <c r="CV150" i="16"/>
  <c r="DM150" i="16"/>
  <c r="BX150" i="16"/>
  <c r="CP123" i="16"/>
  <c r="CL123" i="16"/>
  <c r="BX164" i="16"/>
  <c r="N96" i="16"/>
  <c r="L123" i="16"/>
  <c r="BX123" i="16"/>
  <c r="CH123" i="16"/>
  <c r="BN123" i="16"/>
  <c r="DC123" i="16"/>
  <c r="AF96" i="16"/>
  <c r="O96" i="16"/>
  <c r="I123" i="16"/>
  <c r="DS96" i="16"/>
  <c r="AY123" i="16"/>
  <c r="CR96" i="16"/>
  <c r="AP96" i="16"/>
  <c r="BF96" i="16"/>
  <c r="BV96" i="16"/>
  <c r="CB137" i="16"/>
  <c r="CV123" i="16"/>
  <c r="AL123" i="16"/>
  <c r="AT123" i="16"/>
  <c r="DF123" i="16"/>
  <c r="BC123" i="16"/>
  <c r="CR123" i="16"/>
  <c r="CU123" i="16"/>
  <c r="AR123" i="16"/>
  <c r="DD123" i="16"/>
  <c r="BB123" i="16"/>
  <c r="DN123" i="16"/>
  <c r="BT123" i="16"/>
  <c r="I96" i="16"/>
  <c r="AJ96" i="16"/>
  <c r="BH101" i="16"/>
  <c r="BH108" i="16" s="1"/>
  <c r="G123" i="16"/>
  <c r="X123" i="16"/>
  <c r="CT123" i="16"/>
  <c r="CM123" i="16"/>
  <c r="BU123" i="16"/>
  <c r="DB123" i="16"/>
  <c r="S123" i="16"/>
  <c r="BR123" i="16"/>
  <c r="CA123" i="16"/>
  <c r="AU123" i="16"/>
  <c r="BS123" i="16"/>
  <c r="CC123" i="16"/>
  <c r="BF123" i="16"/>
  <c r="AP123" i="16"/>
  <c r="DS155" i="16"/>
  <c r="DS162" i="16" s="1"/>
  <c r="CM155" i="16"/>
  <c r="CM162" i="16" s="1"/>
  <c r="K156" i="16"/>
  <c r="K163" i="16" s="1"/>
  <c r="CT156" i="16"/>
  <c r="CT163" i="16" s="1"/>
  <c r="DO155" i="16"/>
  <c r="DO162" i="16" s="1"/>
  <c r="E163" i="16"/>
  <c r="F156" i="16"/>
  <c r="F163" i="16" s="1"/>
  <c r="CW155" i="16"/>
  <c r="CW162" i="16" s="1"/>
  <c r="AZ155" i="16"/>
  <c r="AZ162" i="16" s="1"/>
  <c r="DI155" i="16"/>
  <c r="DI162" i="16" s="1"/>
  <c r="CG155" i="16"/>
  <c r="CG162" i="16" s="1"/>
  <c r="DM156" i="16"/>
  <c r="DM163" i="16" s="1"/>
  <c r="CG156" i="16"/>
  <c r="BI155" i="16"/>
  <c r="BI162" i="16" s="1"/>
  <c r="AC155" i="16"/>
  <c r="AC162" i="16" s="1"/>
  <c r="DD155" i="16"/>
  <c r="DD162" i="16" s="1"/>
  <c r="BX155" i="16"/>
  <c r="BX162" i="16" s="1"/>
  <c r="AR155" i="16"/>
  <c r="AR162" i="16" s="1"/>
  <c r="L155" i="16"/>
  <c r="L162" i="16" s="1"/>
  <c r="DS156" i="16"/>
  <c r="DS163" i="16" s="1"/>
  <c r="DK155" i="16"/>
  <c r="DK162" i="16" s="1"/>
  <c r="AI156" i="16"/>
  <c r="AI163" i="16" s="1"/>
  <c r="K155" i="16"/>
  <c r="K162" i="16" s="1"/>
  <c r="DR156" i="16"/>
  <c r="DR163" i="16" s="1"/>
  <c r="CT155" i="16"/>
  <c r="CT162" i="16" s="1"/>
  <c r="CL156" i="16"/>
  <c r="CL163" i="16" s="1"/>
  <c r="BN155" i="16"/>
  <c r="BN162" i="16" s="1"/>
  <c r="AH155" i="16"/>
  <c r="AH162" i="16" s="1"/>
  <c r="CZ162" i="16"/>
  <c r="DA155" i="16"/>
  <c r="DA162" i="16" s="1"/>
  <c r="AN163" i="16"/>
  <c r="AO156" i="16"/>
  <c r="AO163" i="16" s="1"/>
  <c r="CP156" i="16"/>
  <c r="BR155" i="16"/>
  <c r="BR162" i="16" s="1"/>
  <c r="AL155" i="16"/>
  <c r="AL162" i="16" s="1"/>
  <c r="E162" i="16"/>
  <c r="F155" i="16"/>
  <c r="F162" i="16" s="1"/>
  <c r="CR155" i="16"/>
  <c r="CR162" i="16" s="1"/>
  <c r="AV156" i="16"/>
  <c r="AV163" i="16" s="1"/>
  <c r="CO155" i="16"/>
  <c r="CO162" i="16" s="1"/>
  <c r="AQ155" i="16"/>
  <c r="AQ162" i="16" s="1"/>
  <c r="BW156" i="16"/>
  <c r="BW163" i="16" s="1"/>
  <c r="AP155" i="16"/>
  <c r="AP162" i="16" s="1"/>
  <c r="BE156" i="16"/>
  <c r="BE163" i="16" s="1"/>
  <c r="X162" i="16"/>
  <c r="Y155" i="16"/>
  <c r="Y162" i="16" s="1"/>
  <c r="DO156" i="16"/>
  <c r="DO163" i="16" s="1"/>
  <c r="BZ155" i="16"/>
  <c r="BZ162" i="16" s="1"/>
  <c r="N155" i="16"/>
  <c r="N162" i="16" s="1"/>
  <c r="DH155" i="16"/>
  <c r="DH162" i="16" s="1"/>
  <c r="CW156" i="16"/>
  <c r="CW163" i="16" s="1"/>
  <c r="BQ156" i="16"/>
  <c r="BQ163" i="16" s="1"/>
  <c r="AK156" i="16"/>
  <c r="AK163" i="16" s="1"/>
  <c r="DQ156" i="16"/>
  <c r="DQ163" i="16" s="1"/>
  <c r="DL156" i="16"/>
  <c r="DL163" i="16" s="1"/>
  <c r="CF156" i="16"/>
  <c r="CF163" i="16" s="1"/>
  <c r="AZ156" i="16"/>
  <c r="AZ163" i="16" s="1"/>
  <c r="T156" i="16"/>
  <c r="T163" i="16" s="1"/>
  <c r="DK156" i="16"/>
  <c r="DK163" i="16" s="1"/>
  <c r="CU155" i="16"/>
  <c r="CU162" i="16" s="1"/>
  <c r="AY155" i="16"/>
  <c r="AY162" i="16" s="1"/>
  <c r="BV156" i="16"/>
  <c r="BV163" i="16" s="1"/>
  <c r="AP156" i="16"/>
  <c r="AP163" i="16" s="1"/>
  <c r="J156" i="16"/>
  <c r="J163" i="16" s="1"/>
  <c r="CJ162" i="16"/>
  <c r="CK155" i="16"/>
  <c r="CK162" i="16" s="1"/>
  <c r="BU156" i="16"/>
  <c r="BU163" i="16" s="1"/>
  <c r="Y156" i="16"/>
  <c r="Y163" i="16" s="1"/>
  <c r="CQ155" i="16"/>
  <c r="CQ162" i="16" s="1"/>
  <c r="BS155" i="16"/>
  <c r="BS162" i="16" s="1"/>
  <c r="AM155" i="16"/>
  <c r="AM162" i="16" s="1"/>
  <c r="O155" i="16"/>
  <c r="O162" i="16" s="1"/>
  <c r="BZ156" i="16"/>
  <c r="BZ163" i="16" s="1"/>
  <c r="AT156" i="16"/>
  <c r="AT163" i="16" s="1"/>
  <c r="N156" i="16"/>
  <c r="N163" i="16" s="1"/>
  <c r="DH156" i="16"/>
  <c r="DH163" i="16" s="1"/>
  <c r="BD156" i="16"/>
  <c r="BD163" i="16" s="1"/>
  <c r="DA156" i="16"/>
  <c r="DA163" i="16" s="1"/>
  <c r="DG156" i="16"/>
  <c r="DG163" i="16" s="1"/>
  <c r="BK155" i="16"/>
  <c r="BK162" i="16" s="1"/>
  <c r="G155" i="16"/>
  <c r="G162" i="16" s="1"/>
  <c r="BR156" i="16"/>
  <c r="BR163" i="16" s="1"/>
  <c r="AV155" i="16"/>
  <c r="AV162" i="16" s="1"/>
  <c r="BQ155" i="16"/>
  <c r="BQ162" i="16" s="1"/>
  <c r="AQ156" i="16"/>
  <c r="AQ163" i="16" s="1"/>
  <c r="AW156" i="16"/>
  <c r="AW163" i="16" s="1"/>
  <c r="Q156" i="16"/>
  <c r="Q163" i="16" s="1"/>
  <c r="CI156" i="16"/>
  <c r="CI163" i="16" s="1"/>
  <c r="BC156" i="16"/>
  <c r="BC163" i="16" s="1"/>
  <c r="AE156" i="16"/>
  <c r="AE163" i="16" s="1"/>
  <c r="G156" i="16"/>
  <c r="G163" i="16" s="1"/>
  <c r="AT155" i="16"/>
  <c r="AT162" i="16" s="1"/>
  <c r="BD155" i="16"/>
  <c r="BD162" i="16" s="1"/>
  <c r="BY155" i="16"/>
  <c r="BY162" i="16" s="1"/>
  <c r="AS155" i="16"/>
  <c r="AS162" i="16" s="1"/>
  <c r="M155" i="16"/>
  <c r="M162" i="16" s="1"/>
  <c r="DT155" i="16"/>
  <c r="DT162" i="16" s="1"/>
  <c r="CN155" i="16"/>
  <c r="CN162" i="16" s="1"/>
  <c r="BH155" i="16"/>
  <c r="BH162" i="16" s="1"/>
  <c r="AB155" i="16"/>
  <c r="AB162" i="16" s="1"/>
  <c r="DC155" i="16"/>
  <c r="DC162" i="16" s="1"/>
  <c r="BW155" i="16"/>
  <c r="BW162" i="16" s="1"/>
  <c r="BO156" i="16"/>
  <c r="BO163" i="16" s="1"/>
  <c r="AY156" i="16"/>
  <c r="AY163" i="16" s="1"/>
  <c r="S155" i="16"/>
  <c r="S162" i="16" s="1"/>
  <c r="DJ155" i="16"/>
  <c r="DJ162" i="16" s="1"/>
  <c r="DB156" i="16"/>
  <c r="DB163" i="16" s="1"/>
  <c r="CD155" i="16"/>
  <c r="CD162" i="16" s="1"/>
  <c r="AX155" i="16"/>
  <c r="AX162" i="16" s="1"/>
  <c r="R155" i="16"/>
  <c r="R162" i="16" s="1"/>
  <c r="DQ155" i="16"/>
  <c r="DQ162" i="16" s="1"/>
  <c r="DI156" i="16"/>
  <c r="DI163" i="16" s="1"/>
  <c r="BE155" i="16"/>
  <c r="BE162" i="16" s="1"/>
  <c r="AG155" i="16"/>
  <c r="AG162" i="16" s="1"/>
  <c r="BK156" i="16"/>
  <c r="BK163" i="16" s="1"/>
  <c r="AM156" i="16"/>
  <c r="AM163" i="16" s="1"/>
  <c r="O156" i="16"/>
  <c r="O163" i="16" s="1"/>
  <c r="DF156" i="16"/>
  <c r="DF163" i="16" s="1"/>
  <c r="CH155" i="16"/>
  <c r="CH162" i="16" s="1"/>
  <c r="BB156" i="16"/>
  <c r="BB163" i="16" s="1"/>
  <c r="V155" i="16"/>
  <c r="V162" i="16" s="1"/>
  <c r="DP155" i="16"/>
  <c r="DP162" i="16" s="1"/>
  <c r="BL155" i="16"/>
  <c r="P156" i="16"/>
  <c r="P163" i="16" s="1"/>
  <c r="AC156" i="16"/>
  <c r="AC163" i="16" s="1"/>
  <c r="DD156" i="16"/>
  <c r="DD163" i="16" s="1"/>
  <c r="AR156" i="16"/>
  <c r="AR163" i="16" s="1"/>
  <c r="BN156" i="16"/>
  <c r="BN163" i="16" s="1"/>
  <c r="CC155" i="16"/>
  <c r="CC162" i="16" s="1"/>
  <c r="Q155" i="16"/>
  <c r="Q162" i="16" s="1"/>
  <c r="CI155" i="16"/>
  <c r="CI162" i="16" s="1"/>
  <c r="CX155" i="16"/>
  <c r="CX162" i="16" s="1"/>
  <c r="AL156" i="16"/>
  <c r="AL163" i="16" s="1"/>
  <c r="CR156" i="16"/>
  <c r="CR163" i="16" s="1"/>
  <c r="CF155" i="16"/>
  <c r="CF162" i="16" s="1"/>
  <c r="DB155" i="16"/>
  <c r="DB162" i="16" s="1"/>
  <c r="CX156" i="16"/>
  <c r="DE155" i="16"/>
  <c r="DE162" i="16" s="1"/>
  <c r="BY156" i="16"/>
  <c r="BY163" i="16" s="1"/>
  <c r="AS156" i="16"/>
  <c r="AS163" i="16" s="1"/>
  <c r="M156" i="16"/>
  <c r="M163" i="16" s="1"/>
  <c r="DT156" i="16"/>
  <c r="DT163" i="16" s="1"/>
  <c r="CN156" i="16"/>
  <c r="CN163" i="16" s="1"/>
  <c r="BG163" i="16"/>
  <c r="BH156" i="16"/>
  <c r="BH163" i="16" s="1"/>
  <c r="AB156" i="16"/>
  <c r="AB163" i="16" s="1"/>
  <c r="DC156" i="16"/>
  <c r="DC163" i="16" s="1"/>
  <c r="CE156" i="16"/>
  <c r="CE163" i="16" s="1"/>
  <c r="AA155" i="16"/>
  <c r="AA162" i="16" s="1"/>
  <c r="S156" i="16"/>
  <c r="S163" i="16" s="1"/>
  <c r="CA156" i="16"/>
  <c r="CA163" i="16" s="1"/>
  <c r="DJ156" i="16"/>
  <c r="DJ163" i="16" s="1"/>
  <c r="AX156" i="16"/>
  <c r="AX163" i="16" s="1"/>
  <c r="R156" i="16"/>
  <c r="R163" i="16" s="1"/>
  <c r="CS156" i="16"/>
  <c r="CS163" i="16" s="1"/>
  <c r="CK156" i="16"/>
  <c r="CK163" i="16" s="1"/>
  <c r="AG156" i="16"/>
  <c r="AG163" i="16" s="1"/>
  <c r="CY155" i="16"/>
  <c r="CY162" i="16" s="1"/>
  <c r="AU155" i="16"/>
  <c r="AU162" i="16" s="1"/>
  <c r="DN155" i="16"/>
  <c r="DN162" i="16" s="1"/>
  <c r="BB155" i="16"/>
  <c r="BB162" i="16" s="1"/>
  <c r="V156" i="16"/>
  <c r="V163" i="16" s="1"/>
  <c r="DP156" i="16"/>
  <c r="DP163" i="16" s="1"/>
  <c r="BL156" i="16"/>
  <c r="P155" i="16"/>
  <c r="P162" i="16" s="1"/>
  <c r="BX156" i="16"/>
  <c r="BX163" i="16" s="1"/>
  <c r="CZ156" i="16"/>
  <c r="CZ163" i="16" s="1"/>
  <c r="AW155" i="16"/>
  <c r="AW162" i="16" s="1"/>
  <c r="CO156" i="16"/>
  <c r="CO163" i="16" s="1"/>
  <c r="AK155" i="16"/>
  <c r="AK162" i="16" s="1"/>
  <c r="DL155" i="16"/>
  <c r="DL162" i="16" s="1"/>
  <c r="BO155" i="16"/>
  <c r="BO162" i="16" s="1"/>
  <c r="BV155" i="16"/>
  <c r="BV162" i="16" s="1"/>
  <c r="J155" i="16"/>
  <c r="J162" i="16" s="1"/>
  <c r="X156" i="16"/>
  <c r="X163" i="16" s="1"/>
  <c r="BT156" i="16"/>
  <c r="BT163" i="16" s="1"/>
  <c r="DM155" i="16"/>
  <c r="DM162" i="16" s="1"/>
  <c r="DE156" i="16"/>
  <c r="DE163" i="16" s="1"/>
  <c r="BA156" i="16"/>
  <c r="BA163" i="16" s="1"/>
  <c r="U155" i="16"/>
  <c r="U162" i="16" s="1"/>
  <c r="CV155" i="16"/>
  <c r="CV162" i="16" s="1"/>
  <c r="BP155" i="16"/>
  <c r="BP162" i="16" s="1"/>
  <c r="AJ155" i="16"/>
  <c r="AJ162" i="16" s="1"/>
  <c r="CU156" i="16"/>
  <c r="CU163" i="16" s="1"/>
  <c r="AA156" i="16"/>
  <c r="AA163" i="16" s="1"/>
  <c r="DR155" i="16"/>
  <c r="DR162" i="16" s="1"/>
  <c r="CL155" i="16"/>
  <c r="CL162" i="16" s="1"/>
  <c r="CD156" i="16"/>
  <c r="CD163" i="16" s="1"/>
  <c r="BF155" i="16"/>
  <c r="BF162" i="16" s="1"/>
  <c r="Z155" i="16"/>
  <c r="Z162" i="16" s="1"/>
  <c r="CS155" i="16"/>
  <c r="CS162" i="16" s="1"/>
  <c r="H162" i="16"/>
  <c r="I155" i="16"/>
  <c r="I162" i="16" s="1"/>
  <c r="CJ156" i="16"/>
  <c r="CJ163" i="16" s="1"/>
  <c r="CX163" i="16"/>
  <c r="CY156" i="16"/>
  <c r="CY163" i="16" s="1"/>
  <c r="CA155" i="16"/>
  <c r="CA162" i="16" s="1"/>
  <c r="AU156" i="16"/>
  <c r="AU163" i="16" s="1"/>
  <c r="W155" i="16"/>
  <c r="W162" i="16" s="1"/>
  <c r="DN156" i="16"/>
  <c r="DN163" i="16" s="1"/>
  <c r="CP155" i="16"/>
  <c r="CP162" i="16" s="1"/>
  <c r="CG163" i="16"/>
  <c r="CH156" i="16"/>
  <c r="CH163" i="16" s="1"/>
  <c r="BJ156" i="16"/>
  <c r="BJ163" i="16" s="1"/>
  <c r="AD155" i="16"/>
  <c r="AD162" i="16" s="1"/>
  <c r="CB155" i="16"/>
  <c r="CB162" i="16" s="1"/>
  <c r="AF156" i="16"/>
  <c r="AF163" i="16" s="1"/>
  <c r="BI156" i="16"/>
  <c r="BI163" i="16" s="1"/>
  <c r="L156" i="16"/>
  <c r="L163" i="16" s="1"/>
  <c r="AH156" i="16"/>
  <c r="AH163" i="16" s="1"/>
  <c r="AE155" i="16"/>
  <c r="AE162" i="16" s="1"/>
  <c r="T155" i="16"/>
  <c r="T162" i="16" s="1"/>
  <c r="CM156" i="16"/>
  <c r="CM163" i="16" s="1"/>
  <c r="CC156" i="16"/>
  <c r="CC163" i="16" s="1"/>
  <c r="DF155" i="16"/>
  <c r="DF162" i="16" s="1"/>
  <c r="BA155" i="16"/>
  <c r="BA162" i="16" s="1"/>
  <c r="U156" i="16"/>
  <c r="U163" i="16" s="1"/>
  <c r="CV156" i="16"/>
  <c r="CV163" i="16" s="1"/>
  <c r="BP156" i="16"/>
  <c r="BP163" i="16" s="1"/>
  <c r="AJ156" i="16"/>
  <c r="AJ163" i="16" s="1"/>
  <c r="H156" i="16"/>
  <c r="H163" i="16" s="1"/>
  <c r="CE155" i="16"/>
  <c r="CE162" i="16" s="1"/>
  <c r="BG155" i="16"/>
  <c r="BG162" i="16" s="1"/>
  <c r="AI155" i="16"/>
  <c r="AI162" i="16" s="1"/>
  <c r="BF156" i="16"/>
  <c r="BF163" i="16" s="1"/>
  <c r="Z156" i="16"/>
  <c r="Z163" i="16" s="1"/>
  <c r="BT162" i="16"/>
  <c r="BU155" i="16"/>
  <c r="BU162" i="16" s="1"/>
  <c r="AN162" i="16"/>
  <c r="AO155" i="16"/>
  <c r="AO162" i="16" s="1"/>
  <c r="I156" i="16"/>
  <c r="I163" i="16" s="1"/>
  <c r="DG155" i="16"/>
  <c r="DG162" i="16" s="1"/>
  <c r="CP163" i="16"/>
  <c r="CQ156" i="16"/>
  <c r="CQ163" i="16" s="1"/>
  <c r="BS156" i="16"/>
  <c r="BS163" i="16" s="1"/>
  <c r="BC155" i="16"/>
  <c r="BC162" i="16" s="1"/>
  <c r="W156" i="16"/>
  <c r="W163" i="16" s="1"/>
  <c r="BJ155" i="16"/>
  <c r="BJ162" i="16" s="1"/>
  <c r="AD156" i="16"/>
  <c r="AD163" i="16" s="1"/>
  <c r="CB156" i="16"/>
  <c r="CB163" i="16" s="1"/>
  <c r="AF155" i="16"/>
  <c r="AF162" i="16" s="1"/>
  <c r="AN123" i="16"/>
  <c r="DO96" i="16"/>
  <c r="BH123" i="16"/>
  <c r="DT123" i="16"/>
  <c r="BP123" i="16"/>
  <c r="N123" i="16"/>
  <c r="BZ123" i="16"/>
  <c r="W123" i="16"/>
  <c r="AF123" i="16"/>
  <c r="CS123" i="16"/>
  <c r="AS123" i="16"/>
  <c r="AI123" i="16"/>
  <c r="CB96" i="16"/>
  <c r="U96" i="16"/>
  <c r="BS137" i="16"/>
  <c r="V123" i="16"/>
  <c r="AE123" i="16"/>
  <c r="CQ123" i="16"/>
  <c r="CG123" i="16"/>
  <c r="BI123" i="16"/>
  <c r="DI123" i="16"/>
  <c r="AL137" i="16"/>
  <c r="AW123" i="16"/>
  <c r="BV110" i="16"/>
  <c r="BW96" i="16"/>
  <c r="T123" i="16"/>
  <c r="AD123" i="16"/>
  <c r="AM123" i="16"/>
  <c r="CY123" i="16"/>
  <c r="Q123" i="16"/>
  <c r="BY123" i="16"/>
  <c r="CW123" i="16"/>
  <c r="J123" i="16"/>
  <c r="CZ123" i="16"/>
  <c r="CF123" i="16"/>
  <c r="AB123" i="16"/>
  <c r="CN123" i="16"/>
  <c r="U123" i="16"/>
  <c r="AO123" i="16"/>
  <c r="BM123" i="16"/>
  <c r="R123" i="16"/>
  <c r="M123" i="16"/>
  <c r="AK123" i="16"/>
  <c r="AX110" i="16"/>
  <c r="AZ123" i="16"/>
  <c r="DL123" i="16"/>
  <c r="BA123" i="16"/>
  <c r="AC123" i="16"/>
  <c r="AG123" i="16"/>
  <c r="CE123" i="16"/>
  <c r="F123" i="16"/>
  <c r="E123" i="16"/>
  <c r="AT129" i="16"/>
  <c r="AT136" i="16" s="1"/>
  <c r="U128" i="16"/>
  <c r="U135" i="16" s="1"/>
  <c r="BD129" i="16"/>
  <c r="BD136" i="16" s="1"/>
  <c r="H129" i="16"/>
  <c r="H136" i="16" s="1"/>
  <c r="CU128" i="16"/>
  <c r="CU135" i="16" s="1"/>
  <c r="BO128" i="16"/>
  <c r="BO135" i="16" s="1"/>
  <c r="AI129" i="16"/>
  <c r="AI136" i="16" s="1"/>
  <c r="DR129" i="16"/>
  <c r="DR136" i="16" s="1"/>
  <c r="BN128" i="16"/>
  <c r="BN135" i="16" s="1"/>
  <c r="BF129" i="16"/>
  <c r="BF136" i="16" s="1"/>
  <c r="CC128" i="16"/>
  <c r="CC135" i="16" s="1"/>
  <c r="AW128" i="16"/>
  <c r="AW135" i="16" s="1"/>
  <c r="Q128" i="16"/>
  <c r="Q135" i="16" s="1"/>
  <c r="I129" i="16"/>
  <c r="I136" i="16" s="1"/>
  <c r="DO128" i="16"/>
  <c r="DO135" i="16" s="1"/>
  <c r="BC128" i="16"/>
  <c r="BC135" i="16" s="1"/>
  <c r="O129" i="16"/>
  <c r="O136" i="16" s="1"/>
  <c r="DF129" i="16"/>
  <c r="DF136" i="16" s="1"/>
  <c r="BZ129" i="16"/>
  <c r="BZ136" i="16" s="1"/>
  <c r="AT128" i="16"/>
  <c r="AT135" i="16" s="1"/>
  <c r="N129" i="16"/>
  <c r="N136" i="16" s="1"/>
  <c r="DM129" i="16"/>
  <c r="DM136" i="16" s="1"/>
  <c r="CG128" i="16"/>
  <c r="CG135" i="16" s="1"/>
  <c r="U129" i="16"/>
  <c r="U136" i="16" s="1"/>
  <c r="DT129" i="16"/>
  <c r="DT136" i="16" s="1"/>
  <c r="DL129" i="16"/>
  <c r="DL136" i="16" s="1"/>
  <c r="BH129" i="16"/>
  <c r="BH136" i="16" s="1"/>
  <c r="AZ129" i="16"/>
  <c r="AZ136" i="16" s="1"/>
  <c r="DP128" i="16"/>
  <c r="DP135" i="16" s="1"/>
  <c r="BL128" i="16"/>
  <c r="BL135" i="16" s="1"/>
  <c r="X128" i="16"/>
  <c r="X135" i="16" s="1"/>
  <c r="CU129" i="16"/>
  <c r="CU136" i="16" s="1"/>
  <c r="BO129" i="16"/>
  <c r="BO136" i="16" s="1"/>
  <c r="AI128" i="16"/>
  <c r="AI135" i="16" s="1"/>
  <c r="P128" i="16"/>
  <c r="P135" i="16" s="1"/>
  <c r="DB128" i="16"/>
  <c r="DB135" i="16" s="1"/>
  <c r="CT129" i="16"/>
  <c r="CT136" i="16" s="1"/>
  <c r="AP128" i="16"/>
  <c r="AP135" i="16" s="1"/>
  <c r="AH128" i="16"/>
  <c r="AH135" i="16" s="1"/>
  <c r="J128" i="16"/>
  <c r="J135" i="16" s="1"/>
  <c r="CC129" i="16"/>
  <c r="CC136" i="16" s="1"/>
  <c r="BU129" i="16"/>
  <c r="BU136" i="16" s="1"/>
  <c r="AW129" i="16"/>
  <c r="AW136" i="16" s="1"/>
  <c r="Q129" i="16"/>
  <c r="Q136" i="16" s="1"/>
  <c r="CQ128" i="16"/>
  <c r="CQ135" i="16" s="1"/>
  <c r="BK128" i="16"/>
  <c r="BK135" i="16" s="1"/>
  <c r="AE128" i="16"/>
  <c r="AE135" i="16" s="1"/>
  <c r="CI128" i="16"/>
  <c r="CI135" i="16" s="1"/>
  <c r="W128" i="16"/>
  <c r="W135" i="16" s="1"/>
  <c r="DN128" i="16"/>
  <c r="DN135" i="16" s="1"/>
  <c r="CH128" i="16"/>
  <c r="CH135" i="16" s="1"/>
  <c r="BB128" i="16"/>
  <c r="BB135" i="16" s="1"/>
  <c r="V129" i="16"/>
  <c r="V136" i="16" s="1"/>
  <c r="CG129" i="16"/>
  <c r="CG136" i="16" s="1"/>
  <c r="BI128" i="16"/>
  <c r="BI135" i="16" s="1"/>
  <c r="AC128" i="16"/>
  <c r="AC135" i="16" s="1"/>
  <c r="CN129" i="16"/>
  <c r="CN136" i="16" s="1"/>
  <c r="AB129" i="16"/>
  <c r="AB136" i="16" s="1"/>
  <c r="CS128" i="16"/>
  <c r="CS135" i="16" s="1"/>
  <c r="DP129" i="16"/>
  <c r="DP136" i="16" s="1"/>
  <c r="BL129" i="16"/>
  <c r="BL136" i="16" s="1"/>
  <c r="X129" i="16"/>
  <c r="X136" i="16" s="1"/>
  <c r="DC128" i="16"/>
  <c r="DC135" i="16" s="1"/>
  <c r="BW128" i="16"/>
  <c r="BW135" i="16" s="1"/>
  <c r="AQ128" i="16"/>
  <c r="AQ135" i="16" s="1"/>
  <c r="K128" i="16"/>
  <c r="K135" i="16" s="1"/>
  <c r="P129" i="16"/>
  <c r="P136" i="16" s="1"/>
  <c r="DB129" i="16"/>
  <c r="DB136" i="16" s="1"/>
  <c r="BV128" i="16"/>
  <c r="BV135" i="16" s="1"/>
  <c r="J129" i="16"/>
  <c r="J136" i="16" s="1"/>
  <c r="CK128" i="16"/>
  <c r="CK135" i="16" s="1"/>
  <c r="BE128" i="16"/>
  <c r="BE135" i="16" s="1"/>
  <c r="Y128" i="16"/>
  <c r="Y135" i="16" s="1"/>
  <c r="DO129" i="16"/>
  <c r="DO136" i="16" s="1"/>
  <c r="BK129" i="16"/>
  <c r="BK136" i="16" s="1"/>
  <c r="BC129" i="16"/>
  <c r="BC136" i="16" s="1"/>
  <c r="CR128" i="16"/>
  <c r="CR135" i="16" s="1"/>
  <c r="N128" i="16"/>
  <c r="N135" i="16" s="1"/>
  <c r="CF129" i="16"/>
  <c r="CF136" i="16" s="1"/>
  <c r="AR129" i="16"/>
  <c r="AR136" i="16" s="1"/>
  <c r="T128" i="16"/>
  <c r="T135" i="16" s="1"/>
  <c r="BB129" i="16"/>
  <c r="BB136" i="16" s="1"/>
  <c r="BI129" i="16"/>
  <c r="BI136" i="16" s="1"/>
  <c r="AC129" i="16"/>
  <c r="AC136" i="16" s="1"/>
  <c r="CZ128" i="16"/>
  <c r="CZ135" i="16" s="1"/>
  <c r="AF128" i="16"/>
  <c r="AF135" i="16" s="1"/>
  <c r="DC129" i="16"/>
  <c r="DC136" i="16" s="1"/>
  <c r="CD129" i="16"/>
  <c r="CD136" i="16" s="1"/>
  <c r="BE129" i="16"/>
  <c r="BE136" i="16" s="1"/>
  <c r="Y129" i="16"/>
  <c r="Y136" i="16" s="1"/>
  <c r="G129" i="16"/>
  <c r="G136" i="16" s="1"/>
  <c r="CR129" i="16"/>
  <c r="CR136" i="16" s="1"/>
  <c r="CP128" i="16"/>
  <c r="CP135" i="16" s="1"/>
  <c r="BJ128" i="16"/>
  <c r="BJ135" i="16" s="1"/>
  <c r="AD128" i="16"/>
  <c r="AD135" i="16" s="1"/>
  <c r="CW128" i="16"/>
  <c r="CW135" i="16" s="1"/>
  <c r="CO129" i="16"/>
  <c r="CO136" i="16" s="1"/>
  <c r="BQ128" i="16"/>
  <c r="BQ135" i="16" s="1"/>
  <c r="AK128" i="16"/>
  <c r="AK135" i="16" s="1"/>
  <c r="CZ129" i="16"/>
  <c r="CZ136" i="16" s="1"/>
  <c r="BP129" i="16"/>
  <c r="BP136" i="16" s="1"/>
  <c r="AJ129" i="16"/>
  <c r="AJ136" i="16" s="1"/>
  <c r="AB128" i="16"/>
  <c r="AB135" i="16" s="1"/>
  <c r="CS129" i="16"/>
  <c r="CS136" i="16" s="1"/>
  <c r="BT128" i="16"/>
  <c r="BT135" i="16" s="1"/>
  <c r="AF129" i="16"/>
  <c r="AF136" i="16" s="1"/>
  <c r="DK128" i="16"/>
  <c r="DK135" i="16" s="1"/>
  <c r="CE128" i="16"/>
  <c r="CE135" i="16" s="1"/>
  <c r="BW129" i="16"/>
  <c r="BW136" i="16" s="1"/>
  <c r="AY129" i="16"/>
  <c r="AY136" i="16" s="1"/>
  <c r="S128" i="16"/>
  <c r="S135" i="16" s="1"/>
  <c r="AN129" i="16"/>
  <c r="AN136" i="16" s="1"/>
  <c r="DJ129" i="16"/>
  <c r="DJ136" i="16" s="1"/>
  <c r="BV129" i="16"/>
  <c r="BV136" i="16" s="1"/>
  <c r="AX129" i="16"/>
  <c r="AX136" i="16" s="1"/>
  <c r="DA128" i="16"/>
  <c r="DA135" i="16" s="1"/>
  <c r="CK129" i="16"/>
  <c r="CK136" i="16" s="1"/>
  <c r="BM128" i="16"/>
  <c r="BM135" i="16" s="1"/>
  <c r="AG128" i="16"/>
  <c r="AG135" i="16" s="1"/>
  <c r="BS129" i="16"/>
  <c r="BS136" i="16" s="1"/>
  <c r="AM129" i="16"/>
  <c r="AM136" i="16" s="1"/>
  <c r="AE129" i="16"/>
  <c r="AE136" i="16" s="1"/>
  <c r="DM128" i="16"/>
  <c r="DM135" i="16" s="1"/>
  <c r="DN129" i="16"/>
  <c r="DN136" i="16" s="1"/>
  <c r="CH129" i="16"/>
  <c r="CH136" i="16" s="1"/>
  <c r="V128" i="16"/>
  <c r="V135" i="16" s="1"/>
  <c r="DT128" i="16"/>
  <c r="DT135" i="16" s="1"/>
  <c r="CN128" i="16"/>
  <c r="CN135" i="16" s="1"/>
  <c r="AQ129" i="16"/>
  <c r="AQ136" i="16" s="1"/>
  <c r="K129" i="16"/>
  <c r="K136" i="16" s="1"/>
  <c r="AN128" i="16"/>
  <c r="AN135" i="16" s="1"/>
  <c r="CY129" i="16"/>
  <c r="CY136" i="16" s="1"/>
  <c r="CQ129" i="16"/>
  <c r="CQ136" i="16" s="1"/>
  <c r="CP129" i="16"/>
  <c r="CP136" i="16" s="1"/>
  <c r="BJ129" i="16"/>
  <c r="BJ136" i="16" s="1"/>
  <c r="AD129" i="16"/>
  <c r="AD136" i="16" s="1"/>
  <c r="DE128" i="16"/>
  <c r="DE135" i="16" s="1"/>
  <c r="CW129" i="16"/>
  <c r="CW136" i="16" s="1"/>
  <c r="BQ129" i="16"/>
  <c r="BQ136" i="16" s="1"/>
  <c r="AS128" i="16"/>
  <c r="AS135" i="16" s="1"/>
  <c r="AK129" i="16"/>
  <c r="AK136" i="16" s="1"/>
  <c r="M128" i="16"/>
  <c r="M135" i="16" s="1"/>
  <c r="DD129" i="16"/>
  <c r="DD136" i="16" s="1"/>
  <c r="CV128" i="16"/>
  <c r="CV135" i="16" s="1"/>
  <c r="BX128" i="16"/>
  <c r="BX135" i="16" s="1"/>
  <c r="BP128" i="16"/>
  <c r="BP135" i="16" s="1"/>
  <c r="BH128" i="16"/>
  <c r="BH135" i="16" s="1"/>
  <c r="AR128" i="16"/>
  <c r="AR135" i="16" s="1"/>
  <c r="CB128" i="16"/>
  <c r="CB135" i="16" s="1"/>
  <c r="BT129" i="16"/>
  <c r="BT136" i="16" s="1"/>
  <c r="AV128" i="16"/>
  <c r="AV135" i="16" s="1"/>
  <c r="DK129" i="16"/>
  <c r="DK136" i="16" s="1"/>
  <c r="CE129" i="16"/>
  <c r="CE136" i="16" s="1"/>
  <c r="AY128" i="16"/>
  <c r="AY135" i="16" s="1"/>
  <c r="S129" i="16"/>
  <c r="S136" i="16" s="1"/>
  <c r="DH128" i="16"/>
  <c r="DH135" i="16" s="1"/>
  <c r="DR128" i="16"/>
  <c r="DR135" i="16" s="1"/>
  <c r="DJ128" i="16"/>
  <c r="DJ135" i="16" s="1"/>
  <c r="DA129" i="16"/>
  <c r="DA136" i="16" s="1"/>
  <c r="BM129" i="16"/>
  <c r="BM136" i="16" s="1"/>
  <c r="CY128" i="16"/>
  <c r="CY135" i="16" s="1"/>
  <c r="BS128" i="16"/>
  <c r="BS135" i="16" s="1"/>
  <c r="G128" i="16"/>
  <c r="G135" i="16" s="1"/>
  <c r="BA129" i="16"/>
  <c r="BA136" i="16" s="1"/>
  <c r="CJ129" i="16"/>
  <c r="CJ136" i="16" s="1"/>
  <c r="CO128" i="16"/>
  <c r="CO135" i="16" s="1"/>
  <c r="AP129" i="16"/>
  <c r="AP136" i="16" s="1"/>
  <c r="CX128" i="16"/>
  <c r="CX135" i="16" s="1"/>
  <c r="BR128" i="16"/>
  <c r="BR135" i="16" s="1"/>
  <c r="AL129" i="16"/>
  <c r="AL136" i="16" s="1"/>
  <c r="E135" i="16"/>
  <c r="F128" i="16"/>
  <c r="F135" i="16" s="1"/>
  <c r="DE129" i="16"/>
  <c r="DE136" i="16" s="1"/>
  <c r="BY128" i="16"/>
  <c r="BY135" i="16" s="1"/>
  <c r="AS129" i="16"/>
  <c r="AS136" i="16" s="1"/>
  <c r="M129" i="16"/>
  <c r="M136" i="16" s="1"/>
  <c r="DD128" i="16"/>
  <c r="DD135" i="16" s="1"/>
  <c r="CV129" i="16"/>
  <c r="CV136" i="16" s="1"/>
  <c r="AJ128" i="16"/>
  <c r="AJ135" i="16" s="1"/>
  <c r="L128" i="16"/>
  <c r="L135" i="16" s="1"/>
  <c r="CB129" i="16"/>
  <c r="CB136" i="16" s="1"/>
  <c r="AV129" i="16"/>
  <c r="AV136" i="16" s="1"/>
  <c r="DS128" i="16"/>
  <c r="DS135" i="16" s="1"/>
  <c r="CM128" i="16"/>
  <c r="CM135" i="16" s="1"/>
  <c r="BG128" i="16"/>
  <c r="BG135" i="16" s="1"/>
  <c r="AA129" i="16"/>
  <c r="AA136" i="16" s="1"/>
  <c r="DI128" i="16"/>
  <c r="DI135" i="16" s="1"/>
  <c r="DH129" i="16"/>
  <c r="DH136" i="16" s="1"/>
  <c r="CL129" i="16"/>
  <c r="CL136" i="16" s="1"/>
  <c r="CD128" i="16"/>
  <c r="CD135" i="16" s="1"/>
  <c r="AX128" i="16"/>
  <c r="AX135" i="16" s="1"/>
  <c r="Z129" i="16"/>
  <c r="Z136" i="16" s="1"/>
  <c r="R129" i="16"/>
  <c r="R136" i="16" s="1"/>
  <c r="DQ128" i="16"/>
  <c r="DQ135" i="16" s="1"/>
  <c r="BU128" i="16"/>
  <c r="BU135" i="16" s="1"/>
  <c r="AO128" i="16"/>
  <c r="AO135" i="16" s="1"/>
  <c r="AG129" i="16"/>
  <c r="AG136" i="16" s="1"/>
  <c r="DG129" i="16"/>
  <c r="DG136" i="16" s="1"/>
  <c r="CA128" i="16"/>
  <c r="CA135" i="16" s="1"/>
  <c r="AU129" i="16"/>
  <c r="AU136" i="16" s="1"/>
  <c r="AM128" i="16"/>
  <c r="AM135" i="16" s="1"/>
  <c r="DF128" i="16"/>
  <c r="DF135" i="16" s="1"/>
  <c r="BZ128" i="16"/>
  <c r="BZ135" i="16" s="1"/>
  <c r="CX129" i="16"/>
  <c r="CX136" i="16" s="1"/>
  <c r="BR129" i="16"/>
  <c r="BR136" i="16" s="1"/>
  <c r="AL128" i="16"/>
  <c r="AL135" i="16" s="1"/>
  <c r="E136" i="16"/>
  <c r="F129" i="16"/>
  <c r="F136" i="16" s="1"/>
  <c r="BY129" i="16"/>
  <c r="BY136" i="16" s="1"/>
  <c r="BA128" i="16"/>
  <c r="BA135" i="16" s="1"/>
  <c r="DL128" i="16"/>
  <c r="DL135" i="16" s="1"/>
  <c r="CF128" i="16"/>
  <c r="CF135" i="16" s="1"/>
  <c r="BX129" i="16"/>
  <c r="BX136" i="16" s="1"/>
  <c r="AZ128" i="16"/>
  <c r="AZ135" i="16" s="1"/>
  <c r="T129" i="16"/>
  <c r="T136" i="16" s="1"/>
  <c r="L129" i="16"/>
  <c r="L136" i="16" s="1"/>
  <c r="CJ128" i="16"/>
  <c r="CJ135" i="16" s="1"/>
  <c r="BD128" i="16"/>
  <c r="BD135" i="16" s="1"/>
  <c r="H128" i="16"/>
  <c r="H135" i="16" s="1"/>
  <c r="DS129" i="16"/>
  <c r="DS136" i="16" s="1"/>
  <c r="CM129" i="16"/>
  <c r="CM136" i="16" s="1"/>
  <c r="BG129" i="16"/>
  <c r="BG136" i="16" s="1"/>
  <c r="AA128" i="16"/>
  <c r="AA135" i="16" s="1"/>
  <c r="DI129" i="16"/>
  <c r="DI136" i="16" s="1"/>
  <c r="CT128" i="16"/>
  <c r="CT135" i="16" s="1"/>
  <c r="CL128" i="16"/>
  <c r="CL135" i="16" s="1"/>
  <c r="BN129" i="16"/>
  <c r="BN136" i="16" s="1"/>
  <c r="BF128" i="16"/>
  <c r="BF135" i="16" s="1"/>
  <c r="AH129" i="16"/>
  <c r="AH136" i="16" s="1"/>
  <c r="Z128" i="16"/>
  <c r="Z135" i="16" s="1"/>
  <c r="R128" i="16"/>
  <c r="R135" i="16" s="1"/>
  <c r="DQ129" i="16"/>
  <c r="DQ136" i="16" s="1"/>
  <c r="AO129" i="16"/>
  <c r="AO136" i="16" s="1"/>
  <c r="I128" i="16"/>
  <c r="I135" i="16" s="1"/>
  <c r="DG128" i="16"/>
  <c r="DG135" i="16" s="1"/>
  <c r="CI129" i="16"/>
  <c r="CI136" i="16" s="1"/>
  <c r="CA129" i="16"/>
  <c r="CA136" i="16" s="1"/>
  <c r="AU128" i="16"/>
  <c r="AU135" i="16" s="1"/>
  <c r="W129" i="16"/>
  <c r="W136" i="16" s="1"/>
  <c r="O128" i="16"/>
  <c r="O135" i="16" s="1"/>
  <c r="BX101" i="16"/>
  <c r="BX108" i="16" s="1"/>
  <c r="DJ102" i="16"/>
  <c r="DJ109" i="16" s="1"/>
  <c r="DB102" i="16"/>
  <c r="DB109" i="16" s="1"/>
  <c r="AU101" i="16"/>
  <c r="AU108" i="16" s="1"/>
  <c r="AR102" i="16"/>
  <c r="AR109" i="16" s="1"/>
  <c r="CG101" i="16"/>
  <c r="CG108" i="16" s="1"/>
  <c r="AI101" i="16"/>
  <c r="AI108" i="16" s="1"/>
  <c r="AL102" i="16"/>
  <c r="AL109" i="16" s="1"/>
  <c r="N101" i="16"/>
  <c r="N108" i="16" s="1"/>
  <c r="AU102" i="16"/>
  <c r="AU109" i="16" s="1"/>
  <c r="DM102" i="16"/>
  <c r="DM109" i="16" s="1"/>
  <c r="AG102" i="16"/>
  <c r="AG109" i="16" s="1"/>
  <c r="BT101" i="16"/>
  <c r="BT108" i="16" s="1"/>
  <c r="BB102" i="16"/>
  <c r="BB109" i="16" s="1"/>
  <c r="DR102" i="16"/>
  <c r="DR109" i="16" s="1"/>
  <c r="DO101" i="16"/>
  <c r="DO108" i="16" s="1"/>
  <c r="CI101" i="16"/>
  <c r="CI108" i="16" s="1"/>
  <c r="BC101" i="16"/>
  <c r="BC108" i="16" s="1"/>
  <c r="W102" i="16"/>
  <c r="W109" i="16" s="1"/>
  <c r="BO102" i="16"/>
  <c r="BO109" i="16" s="1"/>
  <c r="AP102" i="16"/>
  <c r="AP109" i="16" s="1"/>
  <c r="DD101" i="16"/>
  <c r="DD108" i="16" s="1"/>
  <c r="DC101" i="16"/>
  <c r="DC108" i="16" s="1"/>
  <c r="CD101" i="16"/>
  <c r="CD108" i="16" s="1"/>
  <c r="CO101" i="16"/>
  <c r="CO108" i="16" s="1"/>
  <c r="BI101" i="16"/>
  <c r="BI108" i="16" s="1"/>
  <c r="BA102" i="16"/>
  <c r="BA109" i="16" s="1"/>
  <c r="AC102" i="16"/>
  <c r="AC109" i="16" s="1"/>
  <c r="DK102" i="16"/>
  <c r="DK109" i="16" s="1"/>
  <c r="BG102" i="16"/>
  <c r="BG109" i="16" s="1"/>
  <c r="AD102" i="16"/>
  <c r="AD109" i="16" s="1"/>
  <c r="CK102" i="16"/>
  <c r="CK109" i="16" s="1"/>
  <c r="BM101" i="16"/>
  <c r="BM108" i="16" s="1"/>
  <c r="BE102" i="16"/>
  <c r="BE109" i="16" s="1"/>
  <c r="Y102" i="16"/>
  <c r="Y109" i="16" s="1"/>
  <c r="BS96" i="16"/>
  <c r="BR101" i="16"/>
  <c r="BR108" i="16" s="1"/>
  <c r="E108" i="16"/>
  <c r="F101" i="16"/>
  <c r="F108" i="16" s="1"/>
  <c r="DH102" i="16"/>
  <c r="DH109" i="16" s="1"/>
  <c r="DL102" i="16"/>
  <c r="DL109" i="16" s="1"/>
  <c r="AZ102" i="16"/>
  <c r="AZ109" i="16" s="1"/>
  <c r="AF101" i="16"/>
  <c r="AF108" i="16" s="1"/>
  <c r="CA101" i="16"/>
  <c r="CA108" i="16" s="1"/>
  <c r="BE101" i="16"/>
  <c r="BE108" i="16" s="1"/>
  <c r="DN101" i="16"/>
  <c r="DN108" i="16" s="1"/>
  <c r="BO101" i="16"/>
  <c r="BO108" i="16" s="1"/>
  <c r="BA101" i="16"/>
  <c r="BA108" i="16" s="1"/>
  <c r="AT102" i="16"/>
  <c r="AT109" i="16" s="1"/>
  <c r="DQ102" i="16"/>
  <c r="DQ109" i="16" s="1"/>
  <c r="AZ101" i="16"/>
  <c r="AZ108" i="16" s="1"/>
  <c r="DP102" i="16"/>
  <c r="DP109" i="16" s="1"/>
  <c r="AF102" i="16"/>
  <c r="AF109" i="16" s="1"/>
  <c r="DT102" i="16"/>
  <c r="DT109" i="16" s="1"/>
  <c r="BX102" i="16"/>
  <c r="BX109" i="16" s="1"/>
  <c r="BN101" i="16"/>
  <c r="BN108" i="16" s="1"/>
  <c r="BF101" i="16"/>
  <c r="BF108" i="16" s="1"/>
  <c r="DF101" i="16"/>
  <c r="DF108" i="16" s="1"/>
  <c r="DO102" i="16"/>
  <c r="DO109" i="16" s="1"/>
  <c r="CI102" i="16"/>
  <c r="CI109" i="16" s="1"/>
  <c r="BZ96" i="16"/>
  <c r="BC102" i="16"/>
  <c r="BC109" i="16" s="1"/>
  <c r="AE101" i="16"/>
  <c r="AE108" i="16" s="1"/>
  <c r="BN96" i="16"/>
  <c r="AA101" i="16"/>
  <c r="AA108" i="16" s="1"/>
  <c r="CN101" i="16"/>
  <c r="CN108" i="16" s="1"/>
  <c r="DC102" i="16"/>
  <c r="DC109" i="16" s="1"/>
  <c r="CM96" i="16"/>
  <c r="CD102" i="16"/>
  <c r="CD109" i="16" s="1"/>
  <c r="CO102" i="16"/>
  <c r="CO109" i="16" s="1"/>
  <c r="CF96" i="16"/>
  <c r="BI102" i="16"/>
  <c r="BI109" i="16" s="1"/>
  <c r="AZ96" i="16"/>
  <c r="AK101" i="16"/>
  <c r="AK108" i="16" s="1"/>
  <c r="DD102" i="16"/>
  <c r="DD109" i="16" s="1"/>
  <c r="N102" i="16"/>
  <c r="N109" i="16" s="1"/>
  <c r="DA101" i="16"/>
  <c r="DA108" i="16" s="1"/>
  <c r="BU101" i="16"/>
  <c r="BU108" i="16" s="1"/>
  <c r="BD96" i="16"/>
  <c r="AG101" i="16"/>
  <c r="AG108" i="16" s="1"/>
  <c r="I101" i="16"/>
  <c r="I108" i="16" s="1"/>
  <c r="CJ101" i="16"/>
  <c r="CJ108" i="16" s="1"/>
  <c r="X101" i="16"/>
  <c r="X108" i="16" s="1"/>
  <c r="DM96" i="16"/>
  <c r="BR102" i="16"/>
  <c r="BR109" i="16" s="1"/>
  <c r="BP102" i="16"/>
  <c r="BP109" i="16" s="1"/>
  <c r="CZ101" i="16"/>
  <c r="CZ108" i="16" s="1"/>
  <c r="CR101" i="16"/>
  <c r="CR108" i="16" s="1"/>
  <c r="AV102" i="16"/>
  <c r="AV109" i="16" s="1"/>
  <c r="K101" i="16"/>
  <c r="K108" i="16" s="1"/>
  <c r="U102" i="16"/>
  <c r="U109" i="16" s="1"/>
  <c r="AX101" i="16"/>
  <c r="AX108" i="16" s="1"/>
  <c r="K102" i="16"/>
  <c r="K109" i="16" s="1"/>
  <c r="CG102" i="16"/>
  <c r="CG109" i="16" s="1"/>
  <c r="DK101" i="16"/>
  <c r="DK108" i="16" s="1"/>
  <c r="AI102" i="16"/>
  <c r="AI109" i="16" s="1"/>
  <c r="BM102" i="16"/>
  <c r="BM109" i="16" s="1"/>
  <c r="DN102" i="16"/>
  <c r="DN109" i="16" s="1"/>
  <c r="DL101" i="16"/>
  <c r="DL108" i="16" s="1"/>
  <c r="AJ102" i="16"/>
  <c r="AJ109" i="16" s="1"/>
  <c r="AX102" i="16"/>
  <c r="AX109" i="16" s="1"/>
  <c r="R102" i="16"/>
  <c r="R109" i="16" s="1"/>
  <c r="AB102" i="16"/>
  <c r="AB109" i="16" s="1"/>
  <c r="BN102" i="16"/>
  <c r="BN109" i="16" s="1"/>
  <c r="BF102" i="16"/>
  <c r="BF109" i="16" s="1"/>
  <c r="CP101" i="16"/>
  <c r="CP108" i="16" s="1"/>
  <c r="CQ101" i="16"/>
  <c r="CQ108" i="16" s="1"/>
  <c r="BK101" i="16"/>
  <c r="BK108" i="16" s="1"/>
  <c r="AT96" i="16"/>
  <c r="AE102" i="16"/>
  <c r="AE109" i="16" s="1"/>
  <c r="AA102" i="16"/>
  <c r="AA109" i="16" s="1"/>
  <c r="AR101" i="16"/>
  <c r="AR108" i="16" s="1"/>
  <c r="CW101" i="16"/>
  <c r="CW108" i="16" s="1"/>
  <c r="BQ101" i="16"/>
  <c r="BQ108" i="16" s="1"/>
  <c r="AK102" i="16"/>
  <c r="AK109" i="16" s="1"/>
  <c r="BH102" i="16"/>
  <c r="BH109" i="16" s="1"/>
  <c r="Z101" i="16"/>
  <c r="Z108" i="16" s="1"/>
  <c r="CU101" i="16"/>
  <c r="CU108" i="16" s="1"/>
  <c r="CS101" i="16"/>
  <c r="CS108" i="16" s="1"/>
  <c r="BU102" i="16"/>
  <c r="BU109" i="16" s="1"/>
  <c r="BL96" i="16"/>
  <c r="AO101" i="16"/>
  <c r="AO108" i="16" s="1"/>
  <c r="CJ102" i="16"/>
  <c r="CJ109" i="16" s="1"/>
  <c r="BT102" i="16"/>
  <c r="BT109" i="16" s="1"/>
  <c r="CH101" i="16"/>
  <c r="CH108" i="16" s="1"/>
  <c r="V101" i="16"/>
  <c r="V108" i="16" s="1"/>
  <c r="E109" i="16"/>
  <c r="F102" i="16"/>
  <c r="F109" i="16" s="1"/>
  <c r="DK96" i="16"/>
  <c r="BP101" i="16"/>
  <c r="BP108" i="16" s="1"/>
  <c r="AY96" i="16"/>
  <c r="CY96" i="16"/>
  <c r="AD101" i="16"/>
  <c r="AD108" i="16" s="1"/>
  <c r="O102" i="16"/>
  <c r="O109" i="16" s="1"/>
  <c r="BJ102" i="16"/>
  <c r="BJ109" i="16" s="1"/>
  <c r="H102" i="16"/>
  <c r="H109" i="16" s="1"/>
  <c r="DR101" i="16"/>
  <c r="DR108" i="16" s="1"/>
  <c r="DG102" i="16"/>
  <c r="DG109" i="16" s="1"/>
  <c r="W101" i="16"/>
  <c r="W108" i="16" s="1"/>
  <c r="AP101" i="16"/>
  <c r="AP108" i="16" s="1"/>
  <c r="J102" i="16"/>
  <c r="J109" i="16" s="1"/>
  <c r="AC101" i="16"/>
  <c r="AC108" i="16" s="1"/>
  <c r="CK101" i="16"/>
  <c r="CK108" i="16" s="1"/>
  <c r="CR102" i="16"/>
  <c r="CR109" i="16" s="1"/>
  <c r="CT101" i="16"/>
  <c r="CT108" i="16" s="1"/>
  <c r="BV101" i="16"/>
  <c r="BV108" i="16" s="1"/>
  <c r="BZ101" i="16"/>
  <c r="BZ108" i="16" s="1"/>
  <c r="CQ102" i="16"/>
  <c r="CQ109" i="16" s="1"/>
  <c r="CH96" i="16"/>
  <c r="BK102" i="16"/>
  <c r="BK109" i="16" s="1"/>
  <c r="G101" i="16"/>
  <c r="G108" i="16" s="1"/>
  <c r="AB101" i="16"/>
  <c r="AB108" i="16" s="1"/>
  <c r="AQ101" i="16"/>
  <c r="AQ108" i="16" s="1"/>
  <c r="CC96" i="16"/>
  <c r="DT96" i="16"/>
  <c r="CW102" i="16"/>
  <c r="CW109" i="16" s="1"/>
  <c r="CN96" i="16"/>
  <c r="BQ102" i="16"/>
  <c r="BQ109" i="16" s="1"/>
  <c r="M101" i="16"/>
  <c r="M108" i="16" s="1"/>
  <c r="CE101" i="16"/>
  <c r="CE108" i="16" s="1"/>
  <c r="S101" i="16"/>
  <c r="S108" i="16" s="1"/>
  <c r="Z102" i="16"/>
  <c r="Z109" i="16" s="1"/>
  <c r="DE96" i="16"/>
  <c r="CU102" i="16"/>
  <c r="CU109" i="16" s="1"/>
  <c r="DI102" i="16"/>
  <c r="DI109" i="16" s="1"/>
  <c r="CC102" i="16"/>
  <c r="CC109" i="16" s="1"/>
  <c r="I102" i="16"/>
  <c r="I109" i="16" s="1"/>
  <c r="AN101" i="16"/>
  <c r="AN108" i="16" s="1"/>
  <c r="X102" i="16"/>
  <c r="X109" i="16" s="1"/>
  <c r="CH102" i="16"/>
  <c r="CH109" i="16" s="1"/>
  <c r="BQ96" i="16"/>
  <c r="E96" i="16"/>
  <c r="DH101" i="16"/>
  <c r="DH108" i="16" s="1"/>
  <c r="CF102" i="16"/>
  <c r="CF109" i="16" s="1"/>
  <c r="CZ102" i="16"/>
  <c r="CZ109" i="16" s="1"/>
  <c r="BL102" i="16"/>
  <c r="BL109" i="16" s="1"/>
  <c r="AE96" i="16"/>
  <c r="H101" i="16"/>
  <c r="H108" i="16" s="1"/>
  <c r="J101" i="16"/>
  <c r="J108" i="16" s="1"/>
  <c r="BD101" i="16"/>
  <c r="BD108" i="16" s="1"/>
  <c r="L102" i="16"/>
  <c r="L109" i="16" s="1"/>
  <c r="CS102" i="16"/>
  <c r="CS109" i="16" s="1"/>
  <c r="BV102" i="16"/>
  <c r="BV109" i="16" s="1"/>
  <c r="BJ101" i="16"/>
  <c r="BJ108" i="16" s="1"/>
  <c r="G102" i="16"/>
  <c r="G109" i="16" s="1"/>
  <c r="AY101" i="16"/>
  <c r="AY108" i="16" s="1"/>
  <c r="L101" i="16"/>
  <c r="L108" i="16" s="1"/>
  <c r="BW101" i="16"/>
  <c r="BW108" i="16" s="1"/>
  <c r="AQ102" i="16"/>
  <c r="AQ109" i="16" s="1"/>
  <c r="DE101" i="16"/>
  <c r="DE108" i="16" s="1"/>
  <c r="BY101" i="16"/>
  <c r="BY108" i="16" s="1"/>
  <c r="AS101" i="16"/>
  <c r="AS108" i="16" s="1"/>
  <c r="M102" i="16"/>
  <c r="M109" i="16" s="1"/>
  <c r="CE102" i="16"/>
  <c r="CE109" i="16" s="1"/>
  <c r="S102" i="16"/>
  <c r="S109" i="16" s="1"/>
  <c r="DC96" i="16"/>
  <c r="CL101" i="16"/>
  <c r="CL108" i="16" s="1"/>
  <c r="DF102" i="16"/>
  <c r="DF109" i="16" s="1"/>
  <c r="M96" i="16"/>
  <c r="AH101" i="16"/>
  <c r="AH108" i="16" s="1"/>
  <c r="AW102" i="16"/>
  <c r="AW109" i="16" s="1"/>
  <c r="AO102" i="16"/>
  <c r="AO109" i="16" s="1"/>
  <c r="Q102" i="16"/>
  <c r="Q109" i="16" s="1"/>
  <c r="CI96" i="16"/>
  <c r="AN102" i="16"/>
  <c r="AN109" i="16" s="1"/>
  <c r="CX101" i="16"/>
  <c r="CX108" i="16" s="1"/>
  <c r="AL101" i="16"/>
  <c r="AL108" i="16" s="1"/>
  <c r="V102" i="16"/>
  <c r="V109" i="16" s="1"/>
  <c r="DG96" i="16"/>
  <c r="CF101" i="16"/>
  <c r="CF108" i="16" s="1"/>
  <c r="T102" i="16"/>
  <c r="T109" i="16" s="1"/>
  <c r="AV101" i="16"/>
  <c r="AV108" i="16" s="1"/>
  <c r="DG101" i="16"/>
  <c r="DG108" i="16" s="1"/>
  <c r="DS102" i="16"/>
  <c r="DS109" i="16" s="1"/>
  <c r="DM101" i="16"/>
  <c r="DM108" i="16" s="1"/>
  <c r="BB101" i="16"/>
  <c r="BB108" i="16" s="1"/>
  <c r="CV101" i="16"/>
  <c r="CV108" i="16" s="1"/>
  <c r="P101" i="16"/>
  <c r="P108" i="16" s="1"/>
  <c r="R101" i="16"/>
  <c r="R108" i="16" s="1"/>
  <c r="CA102" i="16"/>
  <c r="CA109" i="16" s="1"/>
  <c r="BZ109" i="16"/>
  <c r="BG101" i="16"/>
  <c r="BG108" i="16" s="1"/>
  <c r="BD102" i="16"/>
  <c r="BD109" i="16" s="1"/>
  <c r="CB101" i="16"/>
  <c r="CB108" i="16" s="1"/>
  <c r="CT102" i="16"/>
  <c r="CT109" i="16" s="1"/>
  <c r="CY101" i="16"/>
  <c r="CY108" i="16" s="1"/>
  <c r="BS101" i="16"/>
  <c r="BS108" i="16" s="1"/>
  <c r="AM101" i="16"/>
  <c r="AM108" i="16" s="1"/>
  <c r="CM101" i="16"/>
  <c r="CM108" i="16" s="1"/>
  <c r="CL96" i="16"/>
  <c r="DJ101" i="16"/>
  <c r="DJ108" i="16" s="1"/>
  <c r="DB101" i="16"/>
  <c r="DB108" i="16" s="1"/>
  <c r="AT101" i="16"/>
  <c r="AT108" i="16" s="1"/>
  <c r="CY102" i="16"/>
  <c r="CY109" i="16" s="1"/>
  <c r="BS102" i="16"/>
  <c r="BS109" i="16" s="1"/>
  <c r="AM102" i="16"/>
  <c r="AM109" i="16" s="1"/>
  <c r="AD96" i="16"/>
  <c r="O101" i="16"/>
  <c r="O108" i="16" s="1"/>
  <c r="DS101" i="16"/>
  <c r="DS108" i="16" s="1"/>
  <c r="CM102" i="16"/>
  <c r="CM109" i="16" s="1"/>
  <c r="AY102" i="16"/>
  <c r="AY109" i="16" s="1"/>
  <c r="BW102" i="16"/>
  <c r="BW109" i="16" s="1"/>
  <c r="CN102" i="16"/>
  <c r="CN109" i="16" s="1"/>
  <c r="DE102" i="16"/>
  <c r="DE109" i="16" s="1"/>
  <c r="CV96" i="16"/>
  <c r="BY102" i="16"/>
  <c r="BY109" i="16" s="1"/>
  <c r="BP96" i="16"/>
  <c r="AS102" i="16"/>
  <c r="AS109" i="16" s="1"/>
  <c r="U101" i="16"/>
  <c r="U108" i="16" s="1"/>
  <c r="CL102" i="16"/>
  <c r="CL109" i="16" s="1"/>
  <c r="Y96" i="16"/>
  <c r="CP102" i="16"/>
  <c r="CP109" i="16" s="1"/>
  <c r="AH96" i="16"/>
  <c r="AH102" i="16"/>
  <c r="AH109" i="16" s="1"/>
  <c r="DQ101" i="16"/>
  <c r="DQ108" i="16" s="1"/>
  <c r="DI101" i="16"/>
  <c r="DI108" i="16" s="1"/>
  <c r="DA102" i="16"/>
  <c r="DA109" i="16" s="1"/>
  <c r="CC101" i="16"/>
  <c r="CC108" i="16" s="1"/>
  <c r="BT96" i="16"/>
  <c r="AW101" i="16"/>
  <c r="AW108" i="16" s="1"/>
  <c r="AN96" i="16"/>
  <c r="Y101" i="16"/>
  <c r="Y108" i="16" s="1"/>
  <c r="Q101" i="16"/>
  <c r="Q108" i="16" s="1"/>
  <c r="H96" i="16"/>
  <c r="BC96" i="16"/>
  <c r="AM96" i="16"/>
  <c r="W96" i="16"/>
  <c r="CX102" i="16"/>
  <c r="CX109" i="16" s="1"/>
  <c r="CV102" i="16"/>
  <c r="CV109" i="16" s="1"/>
  <c r="AJ101" i="16"/>
  <c r="AJ108" i="16" s="1"/>
  <c r="T101" i="16"/>
  <c r="T108" i="16" s="1"/>
  <c r="DP101" i="16"/>
  <c r="DP108" i="16" s="1"/>
  <c r="CB102" i="16"/>
  <c r="CB109" i="16" s="1"/>
  <c r="BL101" i="16"/>
  <c r="BL108" i="16" s="1"/>
  <c r="AU96" i="16"/>
  <c r="P102" i="16"/>
  <c r="P109" i="16" s="1"/>
  <c r="G96" i="16"/>
  <c r="BL162" i="16" l="1"/>
  <c r="P14" i="10"/>
  <c r="Q14" i="10" s="1"/>
  <c r="R14" i="10" s="1"/>
  <c r="S14" i="10" s="1"/>
  <c r="T14" i="10" s="1"/>
  <c r="U14" i="10" s="1"/>
  <c r="V14" i="10" s="1"/>
  <c r="W14" i="10" s="1"/>
  <c r="X14" i="10" s="1"/>
  <c r="Y14" i="10" s="1"/>
  <c r="Z14" i="10" s="1"/>
  <c r="AA14" i="10" s="1"/>
  <c r="C14" i="43"/>
  <c r="BL163" i="16"/>
  <c r="BL150" i="16"/>
  <c r="BM156" i="16"/>
  <c r="BM163" i="16" s="1"/>
  <c r="C27" i="40" l="1"/>
  <c r="C5" i="66"/>
  <c r="AB14" i="10"/>
  <c r="AC14" i="10" s="1"/>
  <c r="AD14" i="10" s="1"/>
  <c r="AE14" i="10" s="1"/>
  <c r="AF14" i="10" s="1"/>
  <c r="AG14" i="10" s="1"/>
  <c r="AH14" i="10" s="1"/>
  <c r="AI14" i="10" s="1"/>
  <c r="AJ14" i="10" s="1"/>
  <c r="AK14" i="10" s="1"/>
  <c r="AL14" i="10" s="1"/>
  <c r="AM14" i="10" s="1"/>
  <c r="D14" i="43"/>
  <c r="O63" i="11"/>
  <c r="P63" i="11"/>
  <c r="Q63" i="11"/>
  <c r="R63" i="11"/>
  <c r="S63" i="11"/>
  <c r="T63" i="11"/>
  <c r="U63" i="11"/>
  <c r="V63" i="11"/>
  <c r="W63" i="11"/>
  <c r="X63" i="11"/>
  <c r="Y63" i="11"/>
  <c r="AA63" i="11"/>
  <c r="AB63" i="11"/>
  <c r="AC63" i="11"/>
  <c r="AD63" i="11"/>
  <c r="AE63" i="11"/>
  <c r="AF63" i="11"/>
  <c r="AG63" i="11"/>
  <c r="AH63" i="11"/>
  <c r="AI63" i="11"/>
  <c r="AJ63" i="11"/>
  <c r="AK63" i="11"/>
  <c r="AM63" i="11"/>
  <c r="AN63" i="11"/>
  <c r="AO63" i="11"/>
  <c r="AP63" i="11"/>
  <c r="AQ63" i="11"/>
  <c r="AR63" i="11"/>
  <c r="AS63" i="11"/>
  <c r="AT63" i="11"/>
  <c r="AU63" i="11"/>
  <c r="AV63" i="11"/>
  <c r="AW63" i="11"/>
  <c r="AY63" i="11"/>
  <c r="AZ63" i="11"/>
  <c r="BA63" i="11"/>
  <c r="BB63" i="11"/>
  <c r="BC63" i="11"/>
  <c r="BD63" i="11"/>
  <c r="BE63" i="11"/>
  <c r="BF63" i="11"/>
  <c r="BG63" i="11"/>
  <c r="BH63" i="11"/>
  <c r="BI63" i="11"/>
  <c r="BK63" i="11"/>
  <c r="BL63" i="11"/>
  <c r="BM63" i="11"/>
  <c r="BN63" i="11"/>
  <c r="BO63" i="11"/>
  <c r="BP63" i="11"/>
  <c r="BQ63" i="11"/>
  <c r="BR63" i="11"/>
  <c r="BS63" i="11"/>
  <c r="BT63" i="11"/>
  <c r="BU63" i="11"/>
  <c r="BW63" i="11"/>
  <c r="BX63" i="11"/>
  <c r="BY63" i="11"/>
  <c r="BZ63" i="11"/>
  <c r="CA63" i="11"/>
  <c r="CB63" i="11"/>
  <c r="CC63" i="11"/>
  <c r="CD63" i="11"/>
  <c r="CE63" i="11"/>
  <c r="CF63" i="11"/>
  <c r="CG63" i="11"/>
  <c r="CI63" i="11"/>
  <c r="CJ63" i="11"/>
  <c r="CK63" i="11"/>
  <c r="CL63" i="11"/>
  <c r="CM63" i="11"/>
  <c r="CN63" i="11"/>
  <c r="CO63" i="11"/>
  <c r="CP63" i="11"/>
  <c r="CQ63" i="11"/>
  <c r="CR63" i="11"/>
  <c r="CS63" i="11"/>
  <c r="CU63" i="11"/>
  <c r="CV63" i="11"/>
  <c r="CW63" i="11"/>
  <c r="CX63" i="11"/>
  <c r="CY63" i="11"/>
  <c r="CZ63" i="11"/>
  <c r="DA63" i="11"/>
  <c r="DB63" i="11"/>
  <c r="DC63" i="11"/>
  <c r="DD63" i="11"/>
  <c r="DE63" i="11"/>
  <c r="DG63" i="11"/>
  <c r="DH63" i="11"/>
  <c r="DI63" i="11"/>
  <c r="DJ63" i="11"/>
  <c r="DK63" i="11"/>
  <c r="DL63" i="11"/>
  <c r="DM63" i="11"/>
  <c r="DN63" i="11"/>
  <c r="DO63" i="11"/>
  <c r="DP63" i="11"/>
  <c r="DQ63" i="11"/>
  <c r="D63" i="11"/>
  <c r="E63" i="11"/>
  <c r="F63" i="11"/>
  <c r="G63" i="11"/>
  <c r="H63" i="11"/>
  <c r="I63" i="11"/>
  <c r="J63" i="11"/>
  <c r="K63" i="11"/>
  <c r="L63" i="11"/>
  <c r="M63" i="11"/>
  <c r="C63" i="11"/>
  <c r="D27" i="40" l="1"/>
  <c r="D5" i="66"/>
  <c r="AN14" i="10"/>
  <c r="AO14" i="10" s="1"/>
  <c r="AP14" i="10" s="1"/>
  <c r="AQ14" i="10" s="1"/>
  <c r="AR14" i="10" s="1"/>
  <c r="AS14" i="10" s="1"/>
  <c r="AT14" i="10" s="1"/>
  <c r="AU14" i="10" s="1"/>
  <c r="AV14" i="10" s="1"/>
  <c r="AW14" i="10" s="1"/>
  <c r="AX14" i="10" s="1"/>
  <c r="AY14" i="10" s="1"/>
  <c r="E14" i="43"/>
  <c r="G12" i="34"/>
  <c r="E27" i="40" l="1"/>
  <c r="E5" i="66"/>
  <c r="AZ14" i="10"/>
  <c r="BA14" i="10" s="1"/>
  <c r="BB14" i="10" s="1"/>
  <c r="BC14" i="10" s="1"/>
  <c r="BD14" i="10" s="1"/>
  <c r="BE14" i="10" s="1"/>
  <c r="BF14" i="10" s="1"/>
  <c r="BG14" i="10" s="1"/>
  <c r="BH14" i="10" s="1"/>
  <c r="BI14" i="10" s="1"/>
  <c r="BJ14" i="10" s="1"/>
  <c r="BK14" i="10" s="1"/>
  <c r="F14" i="43"/>
  <c r="C43" i="12"/>
  <c r="C42" i="45" s="1"/>
  <c r="C14" i="40" s="1"/>
  <c r="D66" i="10"/>
  <c r="C60" i="22" s="1"/>
  <c r="D7" i="12"/>
  <c r="E7" i="12"/>
  <c r="F7" i="12"/>
  <c r="G7" i="12"/>
  <c r="H7" i="12"/>
  <c r="I7" i="12"/>
  <c r="J7" i="12"/>
  <c r="K7" i="12"/>
  <c r="L7" i="12"/>
  <c r="M7" i="12"/>
  <c r="N7" i="12"/>
  <c r="O7" i="12"/>
  <c r="D6" i="45" s="1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F6" i="45" s="1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H6" i="45" s="1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L6" i="45" s="1"/>
  <c r="DH7" i="12"/>
  <c r="DI7" i="12"/>
  <c r="DJ7" i="12"/>
  <c r="DK7" i="12"/>
  <c r="DL7" i="12"/>
  <c r="DM7" i="12"/>
  <c r="DN7" i="12"/>
  <c r="DO7" i="12"/>
  <c r="DP7" i="12"/>
  <c r="DQ7" i="12"/>
  <c r="DR7" i="12"/>
  <c r="C7" i="12"/>
  <c r="C16" i="22"/>
  <c r="E16" i="22"/>
  <c r="D4" i="21"/>
  <c r="DT23" i="21"/>
  <c r="DR33" i="12" s="1"/>
  <c r="DR23" i="21"/>
  <c r="DP33" i="12" s="1"/>
  <c r="DQ23" i="21"/>
  <c r="DO33" i="12" s="1"/>
  <c r="DP23" i="21"/>
  <c r="DN33" i="12" s="1"/>
  <c r="DO23" i="21"/>
  <c r="DM33" i="12" s="1"/>
  <c r="DM23" i="21"/>
  <c r="DK33" i="12" s="1"/>
  <c r="DL23" i="21"/>
  <c r="DJ33" i="12" s="1"/>
  <c r="DK23" i="21"/>
  <c r="DI33" i="12" s="1"/>
  <c r="DJ23" i="21"/>
  <c r="DH33" i="12" s="1"/>
  <c r="DI23" i="21"/>
  <c r="DG33" i="12" s="1"/>
  <c r="DH23" i="21"/>
  <c r="DF33" i="12" s="1"/>
  <c r="DF23" i="21"/>
  <c r="DD33" i="12" s="1"/>
  <c r="DE23" i="21"/>
  <c r="DC33" i="12" s="1"/>
  <c r="DD23" i="21"/>
  <c r="DB33" i="12" s="1"/>
  <c r="DC23" i="21"/>
  <c r="DA33" i="12" s="1"/>
  <c r="DA23" i="21"/>
  <c r="CY33" i="12" s="1"/>
  <c r="CZ23" i="21"/>
  <c r="CX33" i="12" s="1"/>
  <c r="CY23" i="21"/>
  <c r="CW33" i="12" s="1"/>
  <c r="CX23" i="21"/>
  <c r="CV33" i="12" s="1"/>
  <c r="CW23" i="21"/>
  <c r="CU33" i="12" s="1"/>
  <c r="CV23" i="21"/>
  <c r="CT33" i="12" s="1"/>
  <c r="CT23" i="21"/>
  <c r="CR33" i="12" s="1"/>
  <c r="CS23" i="21"/>
  <c r="CQ33" i="12" s="1"/>
  <c r="CR23" i="21"/>
  <c r="CP33" i="12" s="1"/>
  <c r="CQ23" i="21"/>
  <c r="CO33" i="12" s="1"/>
  <c r="CO23" i="21"/>
  <c r="CM33" i="12" s="1"/>
  <c r="CN23" i="21"/>
  <c r="CL33" i="12" s="1"/>
  <c r="CM23" i="21"/>
  <c r="CK33" i="12" s="1"/>
  <c r="CL23" i="21"/>
  <c r="CJ33" i="12" s="1"/>
  <c r="CK23" i="21"/>
  <c r="CI33" i="12" s="1"/>
  <c r="CJ23" i="21"/>
  <c r="CH33" i="12" s="1"/>
  <c r="CH23" i="21"/>
  <c r="CF33" i="12" s="1"/>
  <c r="CG23" i="21"/>
  <c r="CE33" i="12" s="1"/>
  <c r="CF23" i="21"/>
  <c r="CD33" i="12" s="1"/>
  <c r="CE23" i="21"/>
  <c r="CC33" i="12" s="1"/>
  <c r="CC23" i="21"/>
  <c r="CA33" i="12" s="1"/>
  <c r="CB23" i="21"/>
  <c r="BZ33" i="12" s="1"/>
  <c r="CA23" i="21"/>
  <c r="BY33" i="12" s="1"/>
  <c r="BZ23" i="21"/>
  <c r="BX33" i="12" s="1"/>
  <c r="BY23" i="21"/>
  <c r="BW33" i="12" s="1"/>
  <c r="BX23" i="21"/>
  <c r="BV33" i="12" s="1"/>
  <c r="BV23" i="21"/>
  <c r="BT33" i="12" s="1"/>
  <c r="BU23" i="21"/>
  <c r="BS33" i="12" s="1"/>
  <c r="BT23" i="21"/>
  <c r="BR33" i="12" s="1"/>
  <c r="BS23" i="21"/>
  <c r="BQ33" i="12" s="1"/>
  <c r="BQ23" i="21"/>
  <c r="BO33" i="12" s="1"/>
  <c r="BP23" i="21"/>
  <c r="BN33" i="12" s="1"/>
  <c r="BO23" i="21"/>
  <c r="BM33" i="12" s="1"/>
  <c r="BN23" i="21"/>
  <c r="BL33" i="12" s="1"/>
  <c r="BM23" i="21"/>
  <c r="BK33" i="12" s="1"/>
  <c r="BL23" i="21"/>
  <c r="BJ33" i="12" s="1"/>
  <c r="BJ23" i="21"/>
  <c r="BH33" i="12" s="1"/>
  <c r="BI23" i="21"/>
  <c r="BG33" i="12" s="1"/>
  <c r="BH23" i="21"/>
  <c r="BF33" i="12" s="1"/>
  <c r="BG23" i="21"/>
  <c r="BE33" i="12" s="1"/>
  <c r="BE23" i="21"/>
  <c r="BC33" i="12" s="1"/>
  <c r="BD23" i="21"/>
  <c r="BB33" i="12" s="1"/>
  <c r="BC23" i="21"/>
  <c r="BA33" i="12" s="1"/>
  <c r="BB23" i="21"/>
  <c r="AZ33" i="12" s="1"/>
  <c r="BA23" i="21"/>
  <c r="AY33" i="12" s="1"/>
  <c r="AZ23" i="21"/>
  <c r="AX33" i="12" s="1"/>
  <c r="AX23" i="21"/>
  <c r="AV33" i="12" s="1"/>
  <c r="AW23" i="21"/>
  <c r="AU33" i="12" s="1"/>
  <c r="AV23" i="21"/>
  <c r="AT33" i="12" s="1"/>
  <c r="AU23" i="21"/>
  <c r="AS33" i="12" s="1"/>
  <c r="AS23" i="21"/>
  <c r="AQ33" i="12" s="1"/>
  <c r="AR23" i="21"/>
  <c r="AP33" i="12" s="1"/>
  <c r="AQ23" i="21"/>
  <c r="AO33" i="12" s="1"/>
  <c r="AP23" i="21"/>
  <c r="AN33" i="12" s="1"/>
  <c r="AO23" i="21"/>
  <c r="AM33" i="12" s="1"/>
  <c r="AN23" i="21"/>
  <c r="AL33" i="12" s="1"/>
  <c r="AL23" i="21"/>
  <c r="AJ33" i="12" s="1"/>
  <c r="AK23" i="21"/>
  <c r="AI33" i="12" s="1"/>
  <c r="AJ23" i="21"/>
  <c r="AH33" i="12" s="1"/>
  <c r="AI23" i="21"/>
  <c r="AG33" i="12" s="1"/>
  <c r="AG23" i="21"/>
  <c r="AE33" i="12" s="1"/>
  <c r="AF23" i="21"/>
  <c r="AD33" i="12" s="1"/>
  <c r="AE23" i="21"/>
  <c r="AC33" i="12" s="1"/>
  <c r="AD23" i="21"/>
  <c r="AB33" i="12" s="1"/>
  <c r="AC23" i="21"/>
  <c r="AA33" i="12" s="1"/>
  <c r="AB23" i="21"/>
  <c r="Z33" i="12" s="1"/>
  <c r="Z23" i="21"/>
  <c r="X33" i="12" s="1"/>
  <c r="Y23" i="21"/>
  <c r="W33" i="12" s="1"/>
  <c r="X23" i="21"/>
  <c r="V33" i="12" s="1"/>
  <c r="W23" i="21"/>
  <c r="U33" i="12" s="1"/>
  <c r="U23" i="21"/>
  <c r="S33" i="12" s="1"/>
  <c r="T23" i="21"/>
  <c r="R33" i="12" s="1"/>
  <c r="S23" i="21"/>
  <c r="Q33" i="12" s="1"/>
  <c r="R23" i="21"/>
  <c r="P33" i="12" s="1"/>
  <c r="Q23" i="21"/>
  <c r="O33" i="12" s="1"/>
  <c r="P23" i="21"/>
  <c r="N33" i="12" s="1"/>
  <c r="O23" i="21"/>
  <c r="M33" i="12" s="1"/>
  <c r="N23" i="21"/>
  <c r="L33" i="12" s="1"/>
  <c r="M23" i="21"/>
  <c r="K33" i="12" s="1"/>
  <c r="L23" i="21"/>
  <c r="J33" i="12" s="1"/>
  <c r="K23" i="21"/>
  <c r="I33" i="12" s="1"/>
  <c r="J23" i="21"/>
  <c r="H33" i="12" s="1"/>
  <c r="I23" i="21"/>
  <c r="G33" i="12" s="1"/>
  <c r="H23" i="21"/>
  <c r="F33" i="12" s="1"/>
  <c r="G23" i="21"/>
  <c r="E33" i="12" s="1"/>
  <c r="F23" i="21"/>
  <c r="D33" i="12" s="1"/>
  <c r="E23" i="21"/>
  <c r="C33" i="12" s="1"/>
  <c r="F27" i="40" l="1"/>
  <c r="F5" i="66"/>
  <c r="C32" i="45"/>
  <c r="C6" i="45"/>
  <c r="K6" i="45"/>
  <c r="I6" i="45"/>
  <c r="G6" i="45"/>
  <c r="E6" i="45"/>
  <c r="J6" i="45"/>
  <c r="BL14" i="10"/>
  <c r="BM14" i="10" s="1"/>
  <c r="BN14" i="10" s="1"/>
  <c r="BO14" i="10" s="1"/>
  <c r="BP14" i="10" s="1"/>
  <c r="BQ14" i="10" s="1"/>
  <c r="BR14" i="10" s="1"/>
  <c r="BS14" i="10" s="1"/>
  <c r="BT14" i="10" s="1"/>
  <c r="BU14" i="10" s="1"/>
  <c r="BV14" i="10" s="1"/>
  <c r="BW14" i="10" s="1"/>
  <c r="G14" i="43"/>
  <c r="J16" i="22"/>
  <c r="D16" i="22"/>
  <c r="I16" i="22"/>
  <c r="AK30" i="21"/>
  <c r="BN30" i="21"/>
  <c r="CQ30" i="21"/>
  <c r="DT30" i="21"/>
  <c r="AL30" i="21"/>
  <c r="CH30" i="21"/>
  <c r="T30" i="21"/>
  <c r="AD30" i="21"/>
  <c r="AN30" i="21"/>
  <c r="AW30" i="21"/>
  <c r="BG30" i="21"/>
  <c r="BP30" i="21"/>
  <c r="BZ30" i="21"/>
  <c r="CJ30" i="21"/>
  <c r="CS30" i="21"/>
  <c r="DC30" i="21"/>
  <c r="DL30" i="21"/>
  <c r="H16" i="22"/>
  <c r="AB30" i="21"/>
  <c r="CZ30" i="21"/>
  <c r="AC30" i="21"/>
  <c r="BY30" i="21"/>
  <c r="M30" i="21"/>
  <c r="U30" i="21"/>
  <c r="AE30" i="21"/>
  <c r="AO30" i="21"/>
  <c r="AX30" i="21"/>
  <c r="BH30" i="21"/>
  <c r="BQ30" i="21"/>
  <c r="CA30" i="21"/>
  <c r="CK30" i="21"/>
  <c r="CT30" i="21"/>
  <c r="DD30" i="21"/>
  <c r="DM30" i="21"/>
  <c r="G16" i="22"/>
  <c r="R30" i="21"/>
  <c r="BX30" i="21"/>
  <c r="DJ30" i="21"/>
  <c r="K30" i="21"/>
  <c r="AV30" i="21"/>
  <c r="DK30" i="21"/>
  <c r="AF30" i="21"/>
  <c r="BI30" i="21"/>
  <c r="CB30" i="21"/>
  <c r="CL30" i="21"/>
  <c r="CV30" i="21"/>
  <c r="DE30" i="21"/>
  <c r="DO30" i="21"/>
  <c r="K16" i="22"/>
  <c r="F16" i="22"/>
  <c r="BD30" i="21"/>
  <c r="BS30" i="21"/>
  <c r="AG30" i="21"/>
  <c r="BJ30" i="21"/>
  <c r="BT30" i="21"/>
  <c r="CW30" i="21"/>
  <c r="DF30" i="21"/>
  <c r="DP30" i="21"/>
  <c r="J30" i="21"/>
  <c r="S30" i="21"/>
  <c r="BO30" i="21"/>
  <c r="DA30" i="21"/>
  <c r="N30" i="21"/>
  <c r="AP30" i="21"/>
  <c r="G30" i="21"/>
  <c r="AQ30" i="21"/>
  <c r="CM30" i="21"/>
  <c r="P30" i="21"/>
  <c r="Y30" i="21"/>
  <c r="AI30" i="21"/>
  <c r="AR30" i="21"/>
  <c r="BB30" i="21"/>
  <c r="BL30" i="21"/>
  <c r="BU30" i="21"/>
  <c r="CE30" i="21"/>
  <c r="CN30" i="21"/>
  <c r="CX30" i="21"/>
  <c r="DH30" i="21"/>
  <c r="DQ30" i="21"/>
  <c r="E66" i="10"/>
  <c r="AU30" i="21"/>
  <c r="CG30" i="21"/>
  <c r="BE30" i="21"/>
  <c r="CR30" i="21"/>
  <c r="W30" i="21"/>
  <c r="AZ30" i="21"/>
  <c r="O30" i="21"/>
  <c r="X30" i="21"/>
  <c r="BA30" i="21"/>
  <c r="CC30" i="21"/>
  <c r="H30" i="21"/>
  <c r="I30" i="21"/>
  <c r="Q30" i="21"/>
  <c r="Z30" i="21"/>
  <c r="AJ30" i="21"/>
  <c r="AS30" i="21"/>
  <c r="BC30" i="21"/>
  <c r="BM30" i="21"/>
  <c r="BV30" i="21"/>
  <c r="CF30" i="21"/>
  <c r="CO30" i="21"/>
  <c r="CY30" i="21"/>
  <c r="DI30" i="21"/>
  <c r="DR30" i="21"/>
  <c r="L30" i="21"/>
  <c r="L29" i="21"/>
  <c r="L28" i="21"/>
  <c r="E28" i="21"/>
  <c r="M28" i="21"/>
  <c r="E29" i="21"/>
  <c r="M29" i="21"/>
  <c r="E30" i="21"/>
  <c r="F29" i="21"/>
  <c r="G28" i="21"/>
  <c r="O28" i="21"/>
  <c r="G29" i="21"/>
  <c r="O29" i="21"/>
  <c r="F30" i="21"/>
  <c r="H28" i="21"/>
  <c r="H29" i="21"/>
  <c r="N29" i="21"/>
  <c r="I28" i="21"/>
  <c r="I29" i="21"/>
  <c r="F28" i="21"/>
  <c r="J28" i="21"/>
  <c r="J29" i="21"/>
  <c r="N28" i="21"/>
  <c r="K28" i="21"/>
  <c r="K29" i="21"/>
  <c r="D4" i="20"/>
  <c r="O62" i="11"/>
  <c r="P62" i="11"/>
  <c r="Q62" i="11"/>
  <c r="R62" i="11"/>
  <c r="S62" i="11"/>
  <c r="T62" i="11"/>
  <c r="U62" i="11"/>
  <c r="V62" i="11"/>
  <c r="W62" i="11"/>
  <c r="X62" i="11"/>
  <c r="Y62" i="11"/>
  <c r="AA62" i="11"/>
  <c r="AB62" i="11"/>
  <c r="AC62" i="11"/>
  <c r="AD62" i="11"/>
  <c r="AE62" i="11"/>
  <c r="AF62" i="11"/>
  <c r="AG62" i="11"/>
  <c r="AH62" i="11"/>
  <c r="AI62" i="11"/>
  <c r="AJ62" i="11"/>
  <c r="AK62" i="11"/>
  <c r="AM62" i="11"/>
  <c r="AN62" i="11"/>
  <c r="AO62" i="11"/>
  <c r="AP62" i="11"/>
  <c r="AQ62" i="11"/>
  <c r="AR62" i="11"/>
  <c r="AS62" i="11"/>
  <c r="AT62" i="11"/>
  <c r="AU62" i="11"/>
  <c r="AV62" i="11"/>
  <c r="AW62" i="11"/>
  <c r="AY62" i="11"/>
  <c r="AZ62" i="11"/>
  <c r="BA62" i="11"/>
  <c r="BB62" i="11"/>
  <c r="BC62" i="11"/>
  <c r="BD62" i="11"/>
  <c r="BE62" i="11"/>
  <c r="BF62" i="11"/>
  <c r="BG62" i="11"/>
  <c r="BH62" i="11"/>
  <c r="BI62" i="11"/>
  <c r="BK62" i="11"/>
  <c r="BL62" i="11"/>
  <c r="BM62" i="11"/>
  <c r="BN62" i="11"/>
  <c r="BO62" i="11"/>
  <c r="BP62" i="11"/>
  <c r="BQ62" i="11"/>
  <c r="BR62" i="11"/>
  <c r="BS62" i="11"/>
  <c r="BT62" i="11"/>
  <c r="BU62" i="11"/>
  <c r="BW62" i="11"/>
  <c r="BX62" i="11"/>
  <c r="BY62" i="11"/>
  <c r="BZ62" i="11"/>
  <c r="CA62" i="11"/>
  <c r="CB62" i="11"/>
  <c r="CC62" i="11"/>
  <c r="CD62" i="11"/>
  <c r="CE62" i="11"/>
  <c r="CF62" i="11"/>
  <c r="CG62" i="11"/>
  <c r="CI62" i="11"/>
  <c r="CJ62" i="11"/>
  <c r="CK62" i="11"/>
  <c r="CL62" i="11"/>
  <c r="CM62" i="11"/>
  <c r="CN62" i="11"/>
  <c r="CO62" i="11"/>
  <c r="CP62" i="11"/>
  <c r="CQ62" i="11"/>
  <c r="CR62" i="11"/>
  <c r="CS62" i="11"/>
  <c r="CU62" i="11"/>
  <c r="CV62" i="11"/>
  <c r="CW62" i="11"/>
  <c r="CX62" i="11"/>
  <c r="CY62" i="11"/>
  <c r="CZ62" i="11"/>
  <c r="DA62" i="11"/>
  <c r="DB62" i="11"/>
  <c r="DC62" i="11"/>
  <c r="DD62" i="11"/>
  <c r="DE62" i="11"/>
  <c r="DG62" i="11"/>
  <c r="DH62" i="11"/>
  <c r="DI62" i="11"/>
  <c r="DJ62" i="11"/>
  <c r="DK62" i="11"/>
  <c r="DL62" i="11"/>
  <c r="DM62" i="11"/>
  <c r="DN62" i="11"/>
  <c r="DO62" i="11"/>
  <c r="DP62" i="11"/>
  <c r="DQ62" i="11"/>
  <c r="D62" i="11"/>
  <c r="E62" i="11"/>
  <c r="F62" i="11"/>
  <c r="G62" i="11"/>
  <c r="H62" i="11"/>
  <c r="I62" i="11"/>
  <c r="J62" i="11"/>
  <c r="K62" i="11"/>
  <c r="L62" i="11"/>
  <c r="M62" i="11"/>
  <c r="C62" i="11"/>
  <c r="Q21" i="20"/>
  <c r="O32" i="12" s="1"/>
  <c r="R21" i="20"/>
  <c r="P32" i="12" s="1"/>
  <c r="S21" i="20"/>
  <c r="Q32" i="12" s="1"/>
  <c r="T21" i="20"/>
  <c r="U21" i="20"/>
  <c r="W21" i="20"/>
  <c r="U32" i="12" s="1"/>
  <c r="X21" i="20"/>
  <c r="V32" i="12" s="1"/>
  <c r="Y21" i="20"/>
  <c r="W32" i="12" s="1"/>
  <c r="Z21" i="20"/>
  <c r="X32" i="12" s="1"/>
  <c r="AB21" i="20"/>
  <c r="Z32" i="12" s="1"/>
  <c r="AC21" i="20"/>
  <c r="AA32" i="12" s="1"/>
  <c r="AD21" i="20"/>
  <c r="AB32" i="12" s="1"/>
  <c r="AE21" i="20"/>
  <c r="AC32" i="12" s="1"/>
  <c r="AF21" i="20"/>
  <c r="AD32" i="12" s="1"/>
  <c r="AG21" i="20"/>
  <c r="AE32" i="12" s="1"/>
  <c r="AI21" i="20"/>
  <c r="AG32" i="12" s="1"/>
  <c r="AJ21" i="20"/>
  <c r="AH32" i="12" s="1"/>
  <c r="AK21" i="20"/>
  <c r="AI32" i="12" s="1"/>
  <c r="AL21" i="20"/>
  <c r="AJ32" i="12" s="1"/>
  <c r="AN21" i="20"/>
  <c r="AO21" i="20"/>
  <c r="AM32" i="12" s="1"/>
  <c r="AP21" i="20"/>
  <c r="AN32" i="12" s="1"/>
  <c r="AQ21" i="20"/>
  <c r="AO32" i="12" s="1"/>
  <c r="AR21" i="20"/>
  <c r="AP32" i="12" s="1"/>
  <c r="AS21" i="20"/>
  <c r="AQ32" i="12" s="1"/>
  <c r="AU21" i="20"/>
  <c r="AS32" i="12" s="1"/>
  <c r="AV21" i="20"/>
  <c r="AT32" i="12" s="1"/>
  <c r="AW21" i="20"/>
  <c r="AX21" i="20"/>
  <c r="AV32" i="12" s="1"/>
  <c r="AZ21" i="20"/>
  <c r="AX32" i="12" s="1"/>
  <c r="BA21" i="20"/>
  <c r="AY32" i="12" s="1"/>
  <c r="BB21" i="20"/>
  <c r="AZ32" i="12" s="1"/>
  <c r="BC21" i="20"/>
  <c r="BA32" i="12" s="1"/>
  <c r="BD21" i="20"/>
  <c r="BB32" i="12" s="1"/>
  <c r="BE21" i="20"/>
  <c r="BC32" i="12" s="1"/>
  <c r="BG21" i="20"/>
  <c r="BE32" i="12" s="1"/>
  <c r="BH21" i="20"/>
  <c r="BF32" i="12" s="1"/>
  <c r="BI21" i="20"/>
  <c r="BG32" i="12" s="1"/>
  <c r="BJ21" i="20"/>
  <c r="BH32" i="12" s="1"/>
  <c r="BL21" i="20"/>
  <c r="BJ32" i="12" s="1"/>
  <c r="BM21" i="20"/>
  <c r="BK32" i="12" s="1"/>
  <c r="BN21" i="20"/>
  <c r="BL32" i="12" s="1"/>
  <c r="BO21" i="20"/>
  <c r="BM32" i="12" s="1"/>
  <c r="BP21" i="20"/>
  <c r="BN32" i="12" s="1"/>
  <c r="BQ21" i="20"/>
  <c r="BO32" i="12" s="1"/>
  <c r="BS21" i="20"/>
  <c r="BQ32" i="12" s="1"/>
  <c r="BT21" i="20"/>
  <c r="BR32" i="12" s="1"/>
  <c r="BU21" i="20"/>
  <c r="BS32" i="12" s="1"/>
  <c r="BV21" i="20"/>
  <c r="BT32" i="12" s="1"/>
  <c r="BX21" i="20"/>
  <c r="BV32" i="12" s="1"/>
  <c r="BY21" i="20"/>
  <c r="BW32" i="12" s="1"/>
  <c r="BZ21" i="20"/>
  <c r="BX32" i="12" s="1"/>
  <c r="CA21" i="20"/>
  <c r="BY32" i="12" s="1"/>
  <c r="CB21" i="20"/>
  <c r="BZ32" i="12" s="1"/>
  <c r="CC21" i="20"/>
  <c r="CA32" i="12" s="1"/>
  <c r="CE21" i="20"/>
  <c r="CC32" i="12" s="1"/>
  <c r="CF21" i="20"/>
  <c r="CD32" i="12" s="1"/>
  <c r="CG21" i="20"/>
  <c r="CE32" i="12" s="1"/>
  <c r="CH21" i="20"/>
  <c r="CF32" i="12" s="1"/>
  <c r="CJ21" i="20"/>
  <c r="CK21" i="20"/>
  <c r="CI32" i="12" s="1"/>
  <c r="CL21" i="20"/>
  <c r="CJ32" i="12" s="1"/>
  <c r="CM21" i="20"/>
  <c r="CK32" i="12" s="1"/>
  <c r="CN21" i="20"/>
  <c r="CL32" i="12" s="1"/>
  <c r="CO21" i="20"/>
  <c r="CM32" i="12" s="1"/>
  <c r="CQ21" i="20"/>
  <c r="CO32" i="12" s="1"/>
  <c r="CR21" i="20"/>
  <c r="CP32" i="12" s="1"/>
  <c r="CS21" i="20"/>
  <c r="CT21" i="20"/>
  <c r="CR32" i="12" s="1"/>
  <c r="CV21" i="20"/>
  <c r="CT32" i="12" s="1"/>
  <c r="CW21" i="20"/>
  <c r="CU32" i="12" s="1"/>
  <c r="CX21" i="20"/>
  <c r="CV32" i="12" s="1"/>
  <c r="CY21" i="20"/>
  <c r="CW32" i="12" s="1"/>
  <c r="CZ21" i="20"/>
  <c r="CX32" i="12" s="1"/>
  <c r="DA21" i="20"/>
  <c r="CY32" i="12" s="1"/>
  <c r="DC21" i="20"/>
  <c r="DD21" i="20"/>
  <c r="DB32" i="12" s="1"/>
  <c r="DE21" i="20"/>
  <c r="DC32" i="12" s="1"/>
  <c r="DF21" i="20"/>
  <c r="DD32" i="12" s="1"/>
  <c r="DH21" i="20"/>
  <c r="DF32" i="12" s="1"/>
  <c r="DI21" i="20"/>
  <c r="DG32" i="12" s="1"/>
  <c r="DJ21" i="20"/>
  <c r="DH32" i="12" s="1"/>
  <c r="DK21" i="20"/>
  <c r="DI32" i="12" s="1"/>
  <c r="DL21" i="20"/>
  <c r="DM21" i="20"/>
  <c r="DK32" i="12" s="1"/>
  <c r="DO21" i="20"/>
  <c r="DM32" i="12" s="1"/>
  <c r="DP21" i="20"/>
  <c r="DN32" i="12" s="1"/>
  <c r="DQ21" i="20"/>
  <c r="DO32" i="12" s="1"/>
  <c r="DR21" i="20"/>
  <c r="DP32" i="12" s="1"/>
  <c r="DT21" i="20"/>
  <c r="DR32" i="12" s="1"/>
  <c r="F21" i="20"/>
  <c r="D32" i="12" s="1"/>
  <c r="G21" i="20"/>
  <c r="H21" i="20"/>
  <c r="F32" i="12" s="1"/>
  <c r="I21" i="20"/>
  <c r="G32" i="12" s="1"/>
  <c r="J21" i="20"/>
  <c r="H32" i="12" s="1"/>
  <c r="K21" i="20"/>
  <c r="L21" i="20"/>
  <c r="J32" i="12" s="1"/>
  <c r="M21" i="20"/>
  <c r="K32" i="12" s="1"/>
  <c r="N21" i="20"/>
  <c r="L32" i="12" s="1"/>
  <c r="O21" i="20"/>
  <c r="M32" i="12" s="1"/>
  <c r="P21" i="20"/>
  <c r="N32" i="12" s="1"/>
  <c r="E21" i="20"/>
  <c r="I28" i="20"/>
  <c r="Q28" i="20"/>
  <c r="R28" i="20"/>
  <c r="S28" i="20"/>
  <c r="W28" i="20"/>
  <c r="X28" i="20"/>
  <c r="Y28" i="20"/>
  <c r="Z28" i="20"/>
  <c r="AB28" i="20"/>
  <c r="AC28" i="20"/>
  <c r="AF28" i="20"/>
  <c r="AG28" i="20"/>
  <c r="AI28" i="20"/>
  <c r="AJ28" i="20"/>
  <c r="AK28" i="20"/>
  <c r="AL28" i="20"/>
  <c r="AP28" i="20"/>
  <c r="AQ28" i="20"/>
  <c r="AR28" i="20"/>
  <c r="AS28" i="20"/>
  <c r="AV28" i="20"/>
  <c r="AZ28" i="20"/>
  <c r="BA28" i="20"/>
  <c r="BB28" i="20"/>
  <c r="BD28" i="20"/>
  <c r="BE28" i="20"/>
  <c r="BI28" i="20"/>
  <c r="BJ28" i="20"/>
  <c r="BL28" i="20"/>
  <c r="BM28" i="20"/>
  <c r="BN28" i="20"/>
  <c r="BO28" i="20"/>
  <c r="BT28" i="20"/>
  <c r="BU28" i="20"/>
  <c r="BV28" i="20"/>
  <c r="BX28" i="20"/>
  <c r="BY28" i="20"/>
  <c r="CB28" i="20"/>
  <c r="CC28" i="20"/>
  <c r="CE28" i="20"/>
  <c r="CF28" i="20"/>
  <c r="CG28" i="20"/>
  <c r="CH28" i="20"/>
  <c r="CK28" i="20"/>
  <c r="CL28" i="20"/>
  <c r="CM28" i="20"/>
  <c r="CN28" i="20"/>
  <c r="CO28" i="20"/>
  <c r="CR28" i="20"/>
  <c r="CV28" i="20"/>
  <c r="CW28" i="20"/>
  <c r="CX28" i="20"/>
  <c r="CZ28" i="20"/>
  <c r="DA28" i="20"/>
  <c r="DE28" i="20"/>
  <c r="DF28" i="20"/>
  <c r="DH28" i="20"/>
  <c r="DI28" i="20"/>
  <c r="DK28" i="20"/>
  <c r="DP28" i="20"/>
  <c r="DQ28" i="20"/>
  <c r="DR28" i="20"/>
  <c r="DT28" i="20"/>
  <c r="C19" i="10"/>
  <c r="D14" i="19"/>
  <c r="CM14" i="19" s="1"/>
  <c r="B15" i="19"/>
  <c r="C15" i="19"/>
  <c r="D15" i="19"/>
  <c r="AV15" i="19" s="1"/>
  <c r="B16" i="19"/>
  <c r="C16" i="19"/>
  <c r="D16" i="19"/>
  <c r="B17" i="19"/>
  <c r="C17" i="19"/>
  <c r="D17" i="19"/>
  <c r="CF17" i="19" s="1"/>
  <c r="B18" i="19"/>
  <c r="C18" i="19"/>
  <c r="D18" i="19"/>
  <c r="DD18" i="19" s="1"/>
  <c r="B19" i="19"/>
  <c r="C19" i="19"/>
  <c r="D19" i="19"/>
  <c r="AQ19" i="19" s="1"/>
  <c r="B20" i="19"/>
  <c r="C20" i="19"/>
  <c r="D20" i="19"/>
  <c r="U20" i="19" s="1"/>
  <c r="B21" i="19"/>
  <c r="C21" i="19"/>
  <c r="D21" i="19"/>
  <c r="K21" i="19" s="1"/>
  <c r="B6" i="19"/>
  <c r="C6" i="19"/>
  <c r="D6" i="19"/>
  <c r="I6" i="19" s="1"/>
  <c r="B7" i="19"/>
  <c r="C7" i="19"/>
  <c r="D7" i="19"/>
  <c r="G7" i="19" s="1"/>
  <c r="B8" i="19"/>
  <c r="C8" i="19"/>
  <c r="D8" i="19"/>
  <c r="G8" i="19" s="1"/>
  <c r="B9" i="19"/>
  <c r="C9" i="19"/>
  <c r="D9" i="19"/>
  <c r="G9" i="19" s="1"/>
  <c r="B10" i="19"/>
  <c r="C10" i="19"/>
  <c r="D10" i="19"/>
  <c r="I10" i="19" s="1"/>
  <c r="B11" i="19"/>
  <c r="C11" i="19"/>
  <c r="D11" i="19"/>
  <c r="B12" i="19"/>
  <c r="C12" i="19"/>
  <c r="D12" i="19"/>
  <c r="CW12" i="19" s="1"/>
  <c r="B13" i="19"/>
  <c r="C13" i="19"/>
  <c r="D13" i="19"/>
  <c r="CZ13" i="19" s="1"/>
  <c r="B14" i="19"/>
  <c r="C14" i="19"/>
  <c r="D5" i="19"/>
  <c r="I5" i="19" s="1"/>
  <c r="B5" i="19"/>
  <c r="C5" i="19"/>
  <c r="H27" i="18"/>
  <c r="H2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R9" i="18"/>
  <c r="S9" i="18"/>
  <c r="T9" i="18"/>
  <c r="U9" i="18"/>
  <c r="V9" i="18"/>
  <c r="W9" i="18"/>
  <c r="X9" i="18"/>
  <c r="Y9" i="18"/>
  <c r="Z9" i="18"/>
  <c r="AA9" i="18"/>
  <c r="AB9" i="18"/>
  <c r="AC9" i="18"/>
  <c r="AD9" i="18"/>
  <c r="AE9" i="18"/>
  <c r="AF9" i="18"/>
  <c r="R10" i="18"/>
  <c r="S10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AF10" i="18"/>
  <c r="R11" i="18"/>
  <c r="S11" i="18"/>
  <c r="T11" i="18"/>
  <c r="U11" i="18"/>
  <c r="V11" i="18"/>
  <c r="W11" i="18"/>
  <c r="X11" i="18"/>
  <c r="Y11" i="18"/>
  <c r="Z11" i="18"/>
  <c r="AA11" i="18"/>
  <c r="AB11" i="18"/>
  <c r="AC11" i="18"/>
  <c r="AD11" i="18"/>
  <c r="AE11" i="18"/>
  <c r="AF11" i="18"/>
  <c r="R12" i="18"/>
  <c r="S12" i="18"/>
  <c r="T12" i="18"/>
  <c r="U12" i="18"/>
  <c r="V12" i="18"/>
  <c r="W12" i="18"/>
  <c r="X12" i="18"/>
  <c r="Y12" i="18"/>
  <c r="Z12" i="18"/>
  <c r="AA12" i="18"/>
  <c r="AB12" i="18"/>
  <c r="AC12" i="18"/>
  <c r="AD12" i="18"/>
  <c r="AE12" i="18"/>
  <c r="AF12" i="18"/>
  <c r="R13" i="18"/>
  <c r="S13" i="18"/>
  <c r="T13" i="18"/>
  <c r="U13" i="18"/>
  <c r="V13" i="18"/>
  <c r="W13" i="18"/>
  <c r="X13" i="18"/>
  <c r="Y13" i="18"/>
  <c r="Z13" i="18"/>
  <c r="AA13" i="18"/>
  <c r="AB13" i="18"/>
  <c r="AC13" i="18"/>
  <c r="AD13" i="18"/>
  <c r="AE13" i="18"/>
  <c r="AF13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J6" i="18"/>
  <c r="K6" i="18"/>
  <c r="L6" i="18"/>
  <c r="M6" i="18"/>
  <c r="N6" i="18"/>
  <c r="O6" i="18"/>
  <c r="P6" i="18"/>
  <c r="Q6" i="18"/>
  <c r="J7" i="18"/>
  <c r="K7" i="18"/>
  <c r="L7" i="18"/>
  <c r="M7" i="18"/>
  <c r="N7" i="18"/>
  <c r="O7" i="18"/>
  <c r="P7" i="18"/>
  <c r="Q7" i="18"/>
  <c r="J8" i="18"/>
  <c r="K8" i="18"/>
  <c r="L8" i="18"/>
  <c r="M8" i="18"/>
  <c r="N8" i="18"/>
  <c r="O8" i="18"/>
  <c r="P8" i="18"/>
  <c r="Q8" i="18"/>
  <c r="J9" i="18"/>
  <c r="K9" i="18"/>
  <c r="L9" i="18"/>
  <c r="M9" i="18"/>
  <c r="N9" i="18"/>
  <c r="O9" i="18"/>
  <c r="P9" i="18"/>
  <c r="Q9" i="18"/>
  <c r="J10" i="18"/>
  <c r="K10" i="18"/>
  <c r="L10" i="18"/>
  <c r="M10" i="18"/>
  <c r="N10" i="18"/>
  <c r="O10" i="18"/>
  <c r="P10" i="18"/>
  <c r="Q10" i="18"/>
  <c r="J11" i="18"/>
  <c r="K11" i="18"/>
  <c r="L11" i="18"/>
  <c r="M11" i="18"/>
  <c r="N11" i="18"/>
  <c r="O11" i="18"/>
  <c r="P11" i="18"/>
  <c r="Q11" i="18"/>
  <c r="J12" i="18"/>
  <c r="K12" i="18"/>
  <c r="L12" i="18"/>
  <c r="M12" i="18"/>
  <c r="N12" i="18"/>
  <c r="O12" i="18"/>
  <c r="P12" i="18"/>
  <c r="Q12" i="18"/>
  <c r="J13" i="18"/>
  <c r="K13" i="18"/>
  <c r="L13" i="18"/>
  <c r="M13" i="18"/>
  <c r="N13" i="18"/>
  <c r="O13" i="18"/>
  <c r="P13" i="18"/>
  <c r="Q13" i="18"/>
  <c r="J14" i="18"/>
  <c r="K14" i="18"/>
  <c r="L14" i="18"/>
  <c r="M14" i="18"/>
  <c r="N14" i="18"/>
  <c r="O14" i="18"/>
  <c r="P14" i="18"/>
  <c r="Q14" i="18"/>
  <c r="J15" i="18"/>
  <c r="K15" i="18"/>
  <c r="L15" i="18"/>
  <c r="M15" i="18"/>
  <c r="N15" i="18"/>
  <c r="O15" i="18"/>
  <c r="P15" i="18"/>
  <c r="Q15" i="18"/>
  <c r="J16" i="18"/>
  <c r="K16" i="18"/>
  <c r="L16" i="18"/>
  <c r="M16" i="18"/>
  <c r="N16" i="18"/>
  <c r="O16" i="18"/>
  <c r="P16" i="18"/>
  <c r="Q16" i="18"/>
  <c r="J17" i="18"/>
  <c r="K17" i="18"/>
  <c r="L17" i="18"/>
  <c r="M17" i="18"/>
  <c r="N17" i="18"/>
  <c r="O17" i="18"/>
  <c r="P17" i="18"/>
  <c r="Q17" i="18"/>
  <c r="J18" i="18"/>
  <c r="K18" i="18"/>
  <c r="L18" i="18"/>
  <c r="M18" i="18"/>
  <c r="N18" i="18"/>
  <c r="O18" i="18"/>
  <c r="P18" i="18"/>
  <c r="Q18" i="18"/>
  <c r="J19" i="18"/>
  <c r="K19" i="18"/>
  <c r="L19" i="18"/>
  <c r="M19" i="18"/>
  <c r="N19" i="18"/>
  <c r="O19" i="18"/>
  <c r="P19" i="18"/>
  <c r="Q19" i="18"/>
  <c r="J20" i="18"/>
  <c r="K20" i="18"/>
  <c r="L20" i="18"/>
  <c r="M20" i="18"/>
  <c r="N20" i="18"/>
  <c r="O20" i="18"/>
  <c r="P20" i="18"/>
  <c r="Q20" i="18"/>
  <c r="J21" i="18"/>
  <c r="K21" i="18"/>
  <c r="L21" i="18"/>
  <c r="M21" i="18"/>
  <c r="N21" i="18"/>
  <c r="O21" i="18"/>
  <c r="P21" i="18"/>
  <c r="Q21" i="18"/>
  <c r="J22" i="18"/>
  <c r="K22" i="18"/>
  <c r="L22" i="18"/>
  <c r="M22" i="18"/>
  <c r="N22" i="18"/>
  <c r="O22" i="18"/>
  <c r="P22" i="18"/>
  <c r="Q22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7" i="18"/>
  <c r="I8" i="18"/>
  <c r="I9" i="18"/>
  <c r="I6" i="18"/>
  <c r="C20" i="18"/>
  <c r="D20" i="18"/>
  <c r="E20" i="18"/>
  <c r="C21" i="18"/>
  <c r="D21" i="18"/>
  <c r="E21" i="18"/>
  <c r="C22" i="18"/>
  <c r="D22" i="18"/>
  <c r="E22" i="18"/>
  <c r="C8" i="18"/>
  <c r="D8" i="18"/>
  <c r="E8" i="18"/>
  <c r="C9" i="18"/>
  <c r="D9" i="18"/>
  <c r="E9" i="18"/>
  <c r="C10" i="18"/>
  <c r="D10" i="18"/>
  <c r="E10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6" i="18"/>
  <c r="D6" i="18"/>
  <c r="E6" i="18"/>
  <c r="C7" i="18"/>
  <c r="D7" i="18"/>
  <c r="E7" i="18"/>
  <c r="E57" i="17"/>
  <c r="E56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K37" i="17"/>
  <c r="AL37" i="17"/>
  <c r="AM37" i="17"/>
  <c r="AN37" i="17"/>
  <c r="AO37" i="17"/>
  <c r="AP37" i="17"/>
  <c r="AQ37" i="17"/>
  <c r="AR37" i="17"/>
  <c r="AS37" i="17"/>
  <c r="AT37" i="17"/>
  <c r="AU37" i="17"/>
  <c r="AV37" i="17"/>
  <c r="AW37" i="17"/>
  <c r="AX37" i="17"/>
  <c r="AY37" i="17"/>
  <c r="AZ37" i="17"/>
  <c r="BA37" i="17"/>
  <c r="BB37" i="17"/>
  <c r="BC37" i="17"/>
  <c r="BD37" i="17"/>
  <c r="BE37" i="17"/>
  <c r="BF37" i="17"/>
  <c r="BG37" i="17"/>
  <c r="BH37" i="17"/>
  <c r="BI37" i="17"/>
  <c r="BJ37" i="17"/>
  <c r="BK37" i="17"/>
  <c r="BL37" i="17"/>
  <c r="BM37" i="17"/>
  <c r="BN37" i="17"/>
  <c r="BO37" i="17"/>
  <c r="BP37" i="17"/>
  <c r="BQ37" i="17"/>
  <c r="BR37" i="17"/>
  <c r="BS37" i="17"/>
  <c r="BT37" i="17"/>
  <c r="BU37" i="17"/>
  <c r="BV37" i="17"/>
  <c r="BW37" i="17"/>
  <c r="BX37" i="17"/>
  <c r="BY37" i="17"/>
  <c r="BZ37" i="17"/>
  <c r="CA37" i="17"/>
  <c r="CB37" i="17"/>
  <c r="CC37" i="17"/>
  <c r="CD37" i="17"/>
  <c r="CE37" i="17"/>
  <c r="CF37" i="17"/>
  <c r="CG37" i="17"/>
  <c r="CH37" i="17"/>
  <c r="CI37" i="17"/>
  <c r="CJ37" i="17"/>
  <c r="CK37" i="17"/>
  <c r="CL37" i="17"/>
  <c r="CM37" i="17"/>
  <c r="CN37" i="17"/>
  <c r="CO37" i="17"/>
  <c r="CP37" i="17"/>
  <c r="CQ37" i="17"/>
  <c r="CR37" i="17"/>
  <c r="CS37" i="17"/>
  <c r="CT37" i="17"/>
  <c r="CU37" i="17"/>
  <c r="CV37" i="17"/>
  <c r="CW37" i="17"/>
  <c r="CX37" i="17"/>
  <c r="CY37" i="17"/>
  <c r="CZ37" i="17"/>
  <c r="DA37" i="17"/>
  <c r="DB37" i="17"/>
  <c r="DC37" i="17"/>
  <c r="DD37" i="17"/>
  <c r="DE37" i="17"/>
  <c r="DF37" i="17"/>
  <c r="DG37" i="17"/>
  <c r="DH37" i="17"/>
  <c r="DI37" i="17"/>
  <c r="DJ37" i="17"/>
  <c r="DK37" i="17"/>
  <c r="DL37" i="17"/>
  <c r="DM37" i="17"/>
  <c r="DN37" i="17"/>
  <c r="DO37" i="17"/>
  <c r="DP37" i="17"/>
  <c r="DQ37" i="17"/>
  <c r="DR37" i="17"/>
  <c r="DS37" i="17"/>
  <c r="DT37" i="17"/>
  <c r="DU37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AK38" i="17"/>
  <c r="AL38" i="17"/>
  <c r="AM38" i="17"/>
  <c r="AN38" i="17"/>
  <c r="AO38" i="17"/>
  <c r="AP38" i="17"/>
  <c r="AQ38" i="17"/>
  <c r="AR38" i="17"/>
  <c r="AS38" i="17"/>
  <c r="AT38" i="17"/>
  <c r="AU38" i="17"/>
  <c r="AV38" i="17"/>
  <c r="AW38" i="17"/>
  <c r="AX38" i="17"/>
  <c r="AY38" i="17"/>
  <c r="AZ38" i="17"/>
  <c r="BA38" i="17"/>
  <c r="BB38" i="17"/>
  <c r="BC38" i="17"/>
  <c r="BD38" i="17"/>
  <c r="BE38" i="17"/>
  <c r="BF38" i="17"/>
  <c r="BG38" i="17"/>
  <c r="BH38" i="17"/>
  <c r="BI38" i="17"/>
  <c r="BJ38" i="17"/>
  <c r="BK38" i="17"/>
  <c r="BL38" i="17"/>
  <c r="BM38" i="17"/>
  <c r="BN38" i="17"/>
  <c r="BO38" i="17"/>
  <c r="BP38" i="17"/>
  <c r="BQ38" i="17"/>
  <c r="BR38" i="17"/>
  <c r="BS38" i="17"/>
  <c r="BT38" i="17"/>
  <c r="BU38" i="17"/>
  <c r="BV38" i="17"/>
  <c r="BW38" i="17"/>
  <c r="BX38" i="17"/>
  <c r="BY38" i="17"/>
  <c r="BZ38" i="17"/>
  <c r="CA38" i="17"/>
  <c r="CB38" i="17"/>
  <c r="CC38" i="17"/>
  <c r="CD38" i="17"/>
  <c r="CE38" i="17"/>
  <c r="CF38" i="17"/>
  <c r="CG38" i="17"/>
  <c r="CH38" i="17"/>
  <c r="CI38" i="17"/>
  <c r="CJ38" i="17"/>
  <c r="CK38" i="17"/>
  <c r="CL38" i="17"/>
  <c r="CM38" i="17"/>
  <c r="CN38" i="17"/>
  <c r="CO38" i="17"/>
  <c r="CP38" i="17"/>
  <c r="CQ38" i="17"/>
  <c r="CR38" i="17"/>
  <c r="CS38" i="17"/>
  <c r="CT38" i="17"/>
  <c r="CU38" i="17"/>
  <c r="CV38" i="17"/>
  <c r="CW38" i="17"/>
  <c r="CX38" i="17"/>
  <c r="CY38" i="17"/>
  <c r="CZ38" i="17"/>
  <c r="DA38" i="17"/>
  <c r="DB38" i="17"/>
  <c r="DC38" i="17"/>
  <c r="DD38" i="17"/>
  <c r="DE38" i="17"/>
  <c r="DF38" i="17"/>
  <c r="DG38" i="17"/>
  <c r="DH38" i="17"/>
  <c r="DI38" i="17"/>
  <c r="DJ38" i="17"/>
  <c r="DK38" i="17"/>
  <c r="DL38" i="17"/>
  <c r="DM38" i="17"/>
  <c r="DN38" i="17"/>
  <c r="DO38" i="17"/>
  <c r="DP38" i="17"/>
  <c r="DQ38" i="17"/>
  <c r="DR38" i="17"/>
  <c r="DS38" i="17"/>
  <c r="DT38" i="17"/>
  <c r="DU38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E39" i="17"/>
  <c r="BF39" i="17"/>
  <c r="BG39" i="17"/>
  <c r="BH39" i="17"/>
  <c r="BI39" i="17"/>
  <c r="BJ39" i="17"/>
  <c r="BK39" i="17"/>
  <c r="BL39" i="17"/>
  <c r="BM39" i="17"/>
  <c r="BN39" i="17"/>
  <c r="BO39" i="17"/>
  <c r="BP39" i="17"/>
  <c r="BQ39" i="17"/>
  <c r="BR39" i="17"/>
  <c r="BS39" i="17"/>
  <c r="BT39" i="17"/>
  <c r="BU39" i="17"/>
  <c r="BV39" i="17"/>
  <c r="BW39" i="17"/>
  <c r="BX39" i="17"/>
  <c r="BY39" i="17"/>
  <c r="BZ39" i="17"/>
  <c r="CA39" i="17"/>
  <c r="CB39" i="17"/>
  <c r="CC39" i="17"/>
  <c r="CD39" i="17"/>
  <c r="CE39" i="17"/>
  <c r="CF39" i="17"/>
  <c r="CG39" i="17"/>
  <c r="CH39" i="17"/>
  <c r="CI39" i="17"/>
  <c r="CJ39" i="17"/>
  <c r="CK39" i="17"/>
  <c r="CL39" i="17"/>
  <c r="CM39" i="17"/>
  <c r="CN39" i="17"/>
  <c r="CO39" i="17"/>
  <c r="CP39" i="17"/>
  <c r="CQ39" i="17"/>
  <c r="CR39" i="17"/>
  <c r="CS39" i="17"/>
  <c r="CT39" i="17"/>
  <c r="CU39" i="17"/>
  <c r="CV39" i="17"/>
  <c r="CW39" i="17"/>
  <c r="CX39" i="17"/>
  <c r="CY39" i="17"/>
  <c r="CZ39" i="17"/>
  <c r="DA39" i="17"/>
  <c r="DB39" i="17"/>
  <c r="DC39" i="17"/>
  <c r="DD39" i="17"/>
  <c r="DE39" i="17"/>
  <c r="DF39" i="17"/>
  <c r="DG39" i="17"/>
  <c r="DH39" i="17"/>
  <c r="DI39" i="17"/>
  <c r="DJ39" i="17"/>
  <c r="DK39" i="17"/>
  <c r="DL39" i="17"/>
  <c r="DM39" i="17"/>
  <c r="DN39" i="17"/>
  <c r="DO39" i="17"/>
  <c r="DP39" i="17"/>
  <c r="DQ39" i="17"/>
  <c r="DR39" i="17"/>
  <c r="DS39" i="17"/>
  <c r="DT39" i="17"/>
  <c r="DU39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AK40" i="17"/>
  <c r="AL40" i="17"/>
  <c r="AM40" i="17"/>
  <c r="AN40" i="17"/>
  <c r="AO40" i="17"/>
  <c r="AP40" i="17"/>
  <c r="AQ40" i="17"/>
  <c r="AR40" i="17"/>
  <c r="AS40" i="17"/>
  <c r="AT40" i="17"/>
  <c r="AU40" i="17"/>
  <c r="AV40" i="17"/>
  <c r="AW40" i="17"/>
  <c r="AX40" i="17"/>
  <c r="AY40" i="17"/>
  <c r="AZ40" i="17"/>
  <c r="BA40" i="17"/>
  <c r="BB40" i="17"/>
  <c r="BC40" i="17"/>
  <c r="BD40" i="17"/>
  <c r="BE40" i="17"/>
  <c r="BF40" i="17"/>
  <c r="BG40" i="17"/>
  <c r="BH40" i="17"/>
  <c r="BI40" i="17"/>
  <c r="BJ40" i="17"/>
  <c r="BK40" i="17"/>
  <c r="BL40" i="17"/>
  <c r="BM40" i="17"/>
  <c r="BN40" i="17"/>
  <c r="BO40" i="17"/>
  <c r="BP40" i="17"/>
  <c r="BQ40" i="17"/>
  <c r="BR40" i="17"/>
  <c r="BS40" i="17"/>
  <c r="BT40" i="17"/>
  <c r="BU40" i="17"/>
  <c r="BV40" i="17"/>
  <c r="BW40" i="17"/>
  <c r="BX40" i="17"/>
  <c r="BY40" i="17"/>
  <c r="BZ40" i="17"/>
  <c r="CA40" i="17"/>
  <c r="CB40" i="17"/>
  <c r="CC40" i="17"/>
  <c r="CD40" i="17"/>
  <c r="CE40" i="17"/>
  <c r="CF40" i="17"/>
  <c r="CG40" i="17"/>
  <c r="CH40" i="17"/>
  <c r="CI40" i="17"/>
  <c r="CJ40" i="17"/>
  <c r="CK40" i="17"/>
  <c r="CL40" i="17"/>
  <c r="CM40" i="17"/>
  <c r="CN40" i="17"/>
  <c r="CO40" i="17"/>
  <c r="CP40" i="17"/>
  <c r="CQ40" i="17"/>
  <c r="CR40" i="17"/>
  <c r="CS40" i="17"/>
  <c r="CT40" i="17"/>
  <c r="CU40" i="17"/>
  <c r="CV40" i="17"/>
  <c r="CW40" i="17"/>
  <c r="CX40" i="17"/>
  <c r="CY40" i="17"/>
  <c r="CZ40" i="17"/>
  <c r="DA40" i="17"/>
  <c r="DB40" i="17"/>
  <c r="DC40" i="17"/>
  <c r="DD40" i="17"/>
  <c r="DE40" i="17"/>
  <c r="DF40" i="17"/>
  <c r="DG40" i="17"/>
  <c r="DH40" i="17"/>
  <c r="DI40" i="17"/>
  <c r="DJ40" i="17"/>
  <c r="DK40" i="17"/>
  <c r="DL40" i="17"/>
  <c r="DM40" i="17"/>
  <c r="DN40" i="17"/>
  <c r="DO40" i="17"/>
  <c r="DP40" i="17"/>
  <c r="DQ40" i="17"/>
  <c r="DR40" i="17"/>
  <c r="DS40" i="17"/>
  <c r="DT40" i="17"/>
  <c r="DU40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AL41" i="17"/>
  <c r="AM41" i="17"/>
  <c r="AN41" i="17"/>
  <c r="AO41" i="17"/>
  <c r="AP41" i="17"/>
  <c r="AQ41" i="17"/>
  <c r="AR41" i="17"/>
  <c r="AS41" i="17"/>
  <c r="AT41" i="17"/>
  <c r="AU41" i="17"/>
  <c r="AV41" i="17"/>
  <c r="AW41" i="17"/>
  <c r="AX41" i="17"/>
  <c r="AY41" i="17"/>
  <c r="AZ41" i="17"/>
  <c r="BA41" i="17"/>
  <c r="BB41" i="17"/>
  <c r="BC41" i="17"/>
  <c r="BD41" i="17"/>
  <c r="BE41" i="17"/>
  <c r="BF41" i="17"/>
  <c r="BG41" i="17"/>
  <c r="BH41" i="17"/>
  <c r="BI41" i="17"/>
  <c r="BJ41" i="17"/>
  <c r="BK41" i="17"/>
  <c r="BL41" i="17"/>
  <c r="BM41" i="17"/>
  <c r="BN41" i="17"/>
  <c r="BO41" i="17"/>
  <c r="BP41" i="17"/>
  <c r="BQ41" i="17"/>
  <c r="BR41" i="17"/>
  <c r="BS41" i="17"/>
  <c r="BT41" i="17"/>
  <c r="BU41" i="17"/>
  <c r="BV41" i="17"/>
  <c r="BW41" i="17"/>
  <c r="BX41" i="17"/>
  <c r="BY41" i="17"/>
  <c r="BZ41" i="17"/>
  <c r="CA41" i="17"/>
  <c r="CB41" i="17"/>
  <c r="CC41" i="17"/>
  <c r="CD41" i="17"/>
  <c r="CE41" i="17"/>
  <c r="CF41" i="17"/>
  <c r="CG41" i="17"/>
  <c r="CH41" i="17"/>
  <c r="CI41" i="17"/>
  <c r="CJ41" i="17"/>
  <c r="CK41" i="17"/>
  <c r="CL41" i="17"/>
  <c r="CM41" i="17"/>
  <c r="CN41" i="17"/>
  <c r="CO41" i="17"/>
  <c r="CP41" i="17"/>
  <c r="CQ41" i="17"/>
  <c r="CR41" i="17"/>
  <c r="CS41" i="17"/>
  <c r="CT41" i="17"/>
  <c r="CU41" i="17"/>
  <c r="CV41" i="17"/>
  <c r="CW41" i="17"/>
  <c r="CX41" i="17"/>
  <c r="CY41" i="17"/>
  <c r="CZ41" i="17"/>
  <c r="DA41" i="17"/>
  <c r="DB41" i="17"/>
  <c r="DC41" i="17"/>
  <c r="DD41" i="17"/>
  <c r="DE41" i="17"/>
  <c r="DF41" i="17"/>
  <c r="DG41" i="17"/>
  <c r="DH41" i="17"/>
  <c r="DI41" i="17"/>
  <c r="DJ41" i="17"/>
  <c r="DK41" i="17"/>
  <c r="DL41" i="17"/>
  <c r="DM41" i="17"/>
  <c r="DN41" i="17"/>
  <c r="DO41" i="17"/>
  <c r="DP41" i="17"/>
  <c r="DQ41" i="17"/>
  <c r="DR41" i="17"/>
  <c r="DS41" i="17"/>
  <c r="DT41" i="17"/>
  <c r="DU41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AG42" i="17"/>
  <c r="AH42" i="17"/>
  <c r="AI42" i="17"/>
  <c r="AJ42" i="17"/>
  <c r="AK42" i="17"/>
  <c r="AL42" i="17"/>
  <c r="AM42" i="17"/>
  <c r="AN42" i="17"/>
  <c r="AO42" i="17"/>
  <c r="AP42" i="17"/>
  <c r="AQ42" i="17"/>
  <c r="AR42" i="17"/>
  <c r="AS42" i="17"/>
  <c r="AT42" i="17"/>
  <c r="AU42" i="17"/>
  <c r="AV42" i="17"/>
  <c r="AW42" i="17"/>
  <c r="AX42" i="17"/>
  <c r="AY42" i="17"/>
  <c r="AZ42" i="17"/>
  <c r="BA42" i="17"/>
  <c r="BB42" i="17"/>
  <c r="BC42" i="17"/>
  <c r="BD42" i="17"/>
  <c r="BE42" i="17"/>
  <c r="BF42" i="17"/>
  <c r="BG42" i="17"/>
  <c r="BH42" i="17"/>
  <c r="BI42" i="17"/>
  <c r="BJ42" i="17"/>
  <c r="BK42" i="17"/>
  <c r="BL42" i="17"/>
  <c r="BM42" i="17"/>
  <c r="BN42" i="17"/>
  <c r="BO42" i="17"/>
  <c r="BP42" i="17"/>
  <c r="BQ42" i="17"/>
  <c r="BR42" i="17"/>
  <c r="BS42" i="17"/>
  <c r="BT42" i="17"/>
  <c r="BU42" i="17"/>
  <c r="BV42" i="17"/>
  <c r="BW42" i="17"/>
  <c r="BX42" i="17"/>
  <c r="BY42" i="17"/>
  <c r="BZ42" i="17"/>
  <c r="CA42" i="17"/>
  <c r="CB42" i="17"/>
  <c r="CC42" i="17"/>
  <c r="CD42" i="17"/>
  <c r="CE42" i="17"/>
  <c r="CF42" i="17"/>
  <c r="CG42" i="17"/>
  <c r="CH42" i="17"/>
  <c r="CI42" i="17"/>
  <c r="CJ42" i="17"/>
  <c r="CK42" i="17"/>
  <c r="CL42" i="17"/>
  <c r="CM42" i="17"/>
  <c r="CN42" i="17"/>
  <c r="CO42" i="17"/>
  <c r="CP42" i="17"/>
  <c r="CQ42" i="17"/>
  <c r="CR42" i="17"/>
  <c r="CS42" i="17"/>
  <c r="CT42" i="17"/>
  <c r="CU42" i="17"/>
  <c r="CV42" i="17"/>
  <c r="CW42" i="17"/>
  <c r="CX42" i="17"/>
  <c r="CY42" i="17"/>
  <c r="CZ42" i="17"/>
  <c r="DA42" i="17"/>
  <c r="DB42" i="17"/>
  <c r="DC42" i="17"/>
  <c r="DD42" i="17"/>
  <c r="DE42" i="17"/>
  <c r="DF42" i="17"/>
  <c r="DG42" i="17"/>
  <c r="DH42" i="17"/>
  <c r="DI42" i="17"/>
  <c r="DJ42" i="17"/>
  <c r="DK42" i="17"/>
  <c r="DL42" i="17"/>
  <c r="DM42" i="17"/>
  <c r="DN42" i="17"/>
  <c r="DO42" i="17"/>
  <c r="DP42" i="17"/>
  <c r="DQ42" i="17"/>
  <c r="DR42" i="17"/>
  <c r="DS42" i="17"/>
  <c r="DT42" i="17"/>
  <c r="DU42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AG43" i="17"/>
  <c r="AH43" i="17"/>
  <c r="AI43" i="17"/>
  <c r="AJ43" i="17"/>
  <c r="AK43" i="17"/>
  <c r="AL43" i="17"/>
  <c r="AM43" i="17"/>
  <c r="AN43" i="17"/>
  <c r="AO43" i="17"/>
  <c r="AP43" i="17"/>
  <c r="AQ43" i="17"/>
  <c r="AR43" i="17"/>
  <c r="AS43" i="17"/>
  <c r="AT43" i="17"/>
  <c r="AU43" i="17"/>
  <c r="AV43" i="17"/>
  <c r="AW43" i="17"/>
  <c r="AX43" i="17"/>
  <c r="AY43" i="17"/>
  <c r="AZ43" i="17"/>
  <c r="BA43" i="17"/>
  <c r="BB43" i="17"/>
  <c r="BC43" i="17"/>
  <c r="BD43" i="17"/>
  <c r="BE43" i="17"/>
  <c r="BF43" i="17"/>
  <c r="BG43" i="17"/>
  <c r="BH43" i="17"/>
  <c r="BI43" i="17"/>
  <c r="BJ43" i="17"/>
  <c r="BK43" i="17"/>
  <c r="BL43" i="17"/>
  <c r="BM43" i="17"/>
  <c r="BN43" i="17"/>
  <c r="BO43" i="17"/>
  <c r="BP43" i="17"/>
  <c r="BQ43" i="17"/>
  <c r="BR43" i="17"/>
  <c r="BS43" i="17"/>
  <c r="BT43" i="17"/>
  <c r="BU43" i="17"/>
  <c r="BV43" i="17"/>
  <c r="BW43" i="17"/>
  <c r="BX43" i="17"/>
  <c r="BY43" i="17"/>
  <c r="BZ43" i="17"/>
  <c r="CA43" i="17"/>
  <c r="CB43" i="17"/>
  <c r="CC43" i="17"/>
  <c r="CD43" i="17"/>
  <c r="CE43" i="17"/>
  <c r="CF43" i="17"/>
  <c r="CG43" i="17"/>
  <c r="CH43" i="17"/>
  <c r="CI43" i="17"/>
  <c r="CJ43" i="17"/>
  <c r="CK43" i="17"/>
  <c r="CL43" i="17"/>
  <c r="CM43" i="17"/>
  <c r="CN43" i="17"/>
  <c r="CO43" i="17"/>
  <c r="CP43" i="17"/>
  <c r="CQ43" i="17"/>
  <c r="CR43" i="17"/>
  <c r="CS43" i="17"/>
  <c r="CT43" i="17"/>
  <c r="CU43" i="17"/>
  <c r="CV43" i="17"/>
  <c r="CW43" i="17"/>
  <c r="CX43" i="17"/>
  <c r="CY43" i="17"/>
  <c r="CZ43" i="17"/>
  <c r="DA43" i="17"/>
  <c r="DB43" i="17"/>
  <c r="DC43" i="17"/>
  <c r="DD43" i="17"/>
  <c r="DE43" i="17"/>
  <c r="DF43" i="17"/>
  <c r="DG43" i="17"/>
  <c r="DH43" i="17"/>
  <c r="DI43" i="17"/>
  <c r="DJ43" i="17"/>
  <c r="DK43" i="17"/>
  <c r="DL43" i="17"/>
  <c r="DM43" i="17"/>
  <c r="DN43" i="17"/>
  <c r="DO43" i="17"/>
  <c r="DP43" i="17"/>
  <c r="DQ43" i="17"/>
  <c r="DR43" i="17"/>
  <c r="DS43" i="17"/>
  <c r="DT43" i="17"/>
  <c r="DU43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AK44" i="17"/>
  <c r="AL44" i="17"/>
  <c r="AM44" i="17"/>
  <c r="AN44" i="17"/>
  <c r="AO44" i="17"/>
  <c r="AP44" i="17"/>
  <c r="AQ44" i="17"/>
  <c r="AR44" i="17"/>
  <c r="AS44" i="17"/>
  <c r="AT44" i="17"/>
  <c r="AU44" i="17"/>
  <c r="AV44" i="17"/>
  <c r="AW44" i="17"/>
  <c r="AX44" i="17"/>
  <c r="AY44" i="17"/>
  <c r="AZ44" i="17"/>
  <c r="BA44" i="17"/>
  <c r="BB44" i="17"/>
  <c r="BC44" i="17"/>
  <c r="BD44" i="17"/>
  <c r="BE44" i="17"/>
  <c r="BF44" i="17"/>
  <c r="BG44" i="17"/>
  <c r="BH44" i="17"/>
  <c r="BI44" i="17"/>
  <c r="BJ44" i="17"/>
  <c r="BK44" i="17"/>
  <c r="BL44" i="17"/>
  <c r="BM44" i="17"/>
  <c r="BN44" i="17"/>
  <c r="BO44" i="17"/>
  <c r="BP44" i="17"/>
  <c r="BQ44" i="17"/>
  <c r="BR44" i="17"/>
  <c r="BS44" i="17"/>
  <c r="BT44" i="17"/>
  <c r="BU44" i="17"/>
  <c r="BV44" i="17"/>
  <c r="BW44" i="17"/>
  <c r="BX44" i="17"/>
  <c r="BY44" i="17"/>
  <c r="BZ44" i="17"/>
  <c r="CA44" i="17"/>
  <c r="CB44" i="17"/>
  <c r="CC44" i="17"/>
  <c r="CD44" i="17"/>
  <c r="CE44" i="17"/>
  <c r="CF44" i="17"/>
  <c r="CG44" i="17"/>
  <c r="CH44" i="17"/>
  <c r="CI44" i="17"/>
  <c r="CJ44" i="17"/>
  <c r="CK44" i="17"/>
  <c r="CL44" i="17"/>
  <c r="CM44" i="17"/>
  <c r="CN44" i="17"/>
  <c r="CO44" i="17"/>
  <c r="CP44" i="17"/>
  <c r="CQ44" i="17"/>
  <c r="CR44" i="17"/>
  <c r="CS44" i="17"/>
  <c r="CT44" i="17"/>
  <c r="CU44" i="17"/>
  <c r="CV44" i="17"/>
  <c r="CW44" i="17"/>
  <c r="CX44" i="17"/>
  <c r="CY44" i="17"/>
  <c r="CZ44" i="17"/>
  <c r="DA44" i="17"/>
  <c r="DB44" i="17"/>
  <c r="DC44" i="17"/>
  <c r="DD44" i="17"/>
  <c r="DE44" i="17"/>
  <c r="DF44" i="17"/>
  <c r="DG44" i="17"/>
  <c r="DH44" i="17"/>
  <c r="DI44" i="17"/>
  <c r="DJ44" i="17"/>
  <c r="DK44" i="17"/>
  <c r="DL44" i="17"/>
  <c r="DM44" i="17"/>
  <c r="DN44" i="17"/>
  <c r="DO44" i="17"/>
  <c r="DP44" i="17"/>
  <c r="DQ44" i="17"/>
  <c r="DR44" i="17"/>
  <c r="DS44" i="17"/>
  <c r="DT44" i="17"/>
  <c r="DU44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AL45" i="17"/>
  <c r="AM45" i="17"/>
  <c r="AN45" i="17"/>
  <c r="AO45" i="17"/>
  <c r="AP45" i="17"/>
  <c r="AQ45" i="17"/>
  <c r="AR45" i="17"/>
  <c r="AS45" i="17"/>
  <c r="AT45" i="17"/>
  <c r="AU45" i="17"/>
  <c r="AV45" i="17"/>
  <c r="AW45" i="17"/>
  <c r="AX45" i="17"/>
  <c r="AY45" i="17"/>
  <c r="AZ45" i="17"/>
  <c r="BA45" i="17"/>
  <c r="BB45" i="17"/>
  <c r="BC45" i="17"/>
  <c r="BD45" i="17"/>
  <c r="BE45" i="17"/>
  <c r="BF45" i="17"/>
  <c r="BG45" i="17"/>
  <c r="BH45" i="17"/>
  <c r="BI45" i="17"/>
  <c r="BJ45" i="17"/>
  <c r="BK45" i="17"/>
  <c r="BL45" i="17"/>
  <c r="BM45" i="17"/>
  <c r="BN45" i="17"/>
  <c r="BO45" i="17"/>
  <c r="BP45" i="17"/>
  <c r="BQ45" i="17"/>
  <c r="BR45" i="17"/>
  <c r="BS45" i="17"/>
  <c r="BT45" i="17"/>
  <c r="BU45" i="17"/>
  <c r="BV45" i="17"/>
  <c r="BW45" i="17"/>
  <c r="BX45" i="17"/>
  <c r="BY45" i="17"/>
  <c r="BZ45" i="17"/>
  <c r="CA45" i="17"/>
  <c r="CB45" i="17"/>
  <c r="CC45" i="17"/>
  <c r="CD45" i="17"/>
  <c r="CE45" i="17"/>
  <c r="CF45" i="17"/>
  <c r="CG45" i="17"/>
  <c r="CH45" i="17"/>
  <c r="CI45" i="17"/>
  <c r="CJ45" i="17"/>
  <c r="CK45" i="17"/>
  <c r="CL45" i="17"/>
  <c r="CM45" i="17"/>
  <c r="CN45" i="17"/>
  <c r="CO45" i="17"/>
  <c r="CP45" i="17"/>
  <c r="CQ45" i="17"/>
  <c r="CR45" i="17"/>
  <c r="CS45" i="17"/>
  <c r="CT45" i="17"/>
  <c r="CU45" i="17"/>
  <c r="CV45" i="17"/>
  <c r="CW45" i="17"/>
  <c r="CX45" i="17"/>
  <c r="CY45" i="17"/>
  <c r="CZ45" i="17"/>
  <c r="DA45" i="17"/>
  <c r="DB45" i="17"/>
  <c r="DC45" i="17"/>
  <c r="DD45" i="17"/>
  <c r="DE45" i="17"/>
  <c r="DF45" i="17"/>
  <c r="DG45" i="17"/>
  <c r="DH45" i="17"/>
  <c r="DI45" i="17"/>
  <c r="DJ45" i="17"/>
  <c r="DK45" i="17"/>
  <c r="DL45" i="17"/>
  <c r="DM45" i="17"/>
  <c r="DN45" i="17"/>
  <c r="DO45" i="17"/>
  <c r="DP45" i="17"/>
  <c r="DQ45" i="17"/>
  <c r="DR45" i="17"/>
  <c r="DS45" i="17"/>
  <c r="DT45" i="17"/>
  <c r="DU45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AR46" i="17"/>
  <c r="AS46" i="17"/>
  <c r="AT46" i="17"/>
  <c r="AU46" i="17"/>
  <c r="AV46" i="17"/>
  <c r="AW46" i="17"/>
  <c r="AX46" i="17"/>
  <c r="AY46" i="17"/>
  <c r="AZ46" i="17"/>
  <c r="BA46" i="17"/>
  <c r="BB46" i="17"/>
  <c r="BC46" i="17"/>
  <c r="BD46" i="17"/>
  <c r="BE46" i="17"/>
  <c r="BF46" i="17"/>
  <c r="BG46" i="17"/>
  <c r="BH46" i="17"/>
  <c r="BI46" i="17"/>
  <c r="BJ46" i="17"/>
  <c r="BK46" i="17"/>
  <c r="BL46" i="17"/>
  <c r="BM46" i="17"/>
  <c r="BN46" i="17"/>
  <c r="BO46" i="17"/>
  <c r="BP46" i="17"/>
  <c r="BQ46" i="17"/>
  <c r="BR46" i="17"/>
  <c r="BS46" i="17"/>
  <c r="BT46" i="17"/>
  <c r="BU46" i="17"/>
  <c r="BV46" i="17"/>
  <c r="BW46" i="17"/>
  <c r="BX46" i="17"/>
  <c r="BY46" i="17"/>
  <c r="BZ46" i="17"/>
  <c r="CA46" i="17"/>
  <c r="CB46" i="17"/>
  <c r="CC46" i="17"/>
  <c r="CD46" i="17"/>
  <c r="CE46" i="17"/>
  <c r="CF46" i="17"/>
  <c r="CG46" i="17"/>
  <c r="CH46" i="17"/>
  <c r="CI46" i="17"/>
  <c r="CJ46" i="17"/>
  <c r="CK46" i="17"/>
  <c r="CL46" i="17"/>
  <c r="CM46" i="17"/>
  <c r="CN46" i="17"/>
  <c r="CO46" i="17"/>
  <c r="CP46" i="17"/>
  <c r="CQ46" i="17"/>
  <c r="CR46" i="17"/>
  <c r="CS46" i="17"/>
  <c r="CT46" i="17"/>
  <c r="CU46" i="17"/>
  <c r="CV46" i="17"/>
  <c r="CW46" i="17"/>
  <c r="CX46" i="17"/>
  <c r="CY46" i="17"/>
  <c r="CZ46" i="17"/>
  <c r="DA46" i="17"/>
  <c r="DB46" i="17"/>
  <c r="DC46" i="17"/>
  <c r="DD46" i="17"/>
  <c r="DE46" i="17"/>
  <c r="DF46" i="17"/>
  <c r="DG46" i="17"/>
  <c r="DH46" i="17"/>
  <c r="DI46" i="17"/>
  <c r="DJ46" i="17"/>
  <c r="DK46" i="17"/>
  <c r="DL46" i="17"/>
  <c r="DM46" i="17"/>
  <c r="DN46" i="17"/>
  <c r="DO46" i="17"/>
  <c r="DP46" i="17"/>
  <c r="DQ46" i="17"/>
  <c r="DR46" i="17"/>
  <c r="DS46" i="17"/>
  <c r="DT46" i="17"/>
  <c r="DU46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AK47" i="17"/>
  <c r="AL47" i="17"/>
  <c r="AM47" i="17"/>
  <c r="AN47" i="17"/>
  <c r="AO47" i="17"/>
  <c r="AP47" i="17"/>
  <c r="AQ47" i="17"/>
  <c r="AR47" i="17"/>
  <c r="AS47" i="17"/>
  <c r="AT47" i="17"/>
  <c r="AU47" i="17"/>
  <c r="AV47" i="17"/>
  <c r="AW47" i="17"/>
  <c r="AX47" i="17"/>
  <c r="AY47" i="17"/>
  <c r="AZ47" i="17"/>
  <c r="BA47" i="17"/>
  <c r="BB47" i="17"/>
  <c r="BC47" i="17"/>
  <c r="BD47" i="17"/>
  <c r="BE47" i="17"/>
  <c r="BF47" i="17"/>
  <c r="BG47" i="17"/>
  <c r="BH47" i="17"/>
  <c r="BI47" i="17"/>
  <c r="BJ47" i="17"/>
  <c r="BK47" i="17"/>
  <c r="BL47" i="17"/>
  <c r="BM47" i="17"/>
  <c r="BN47" i="17"/>
  <c r="BO47" i="17"/>
  <c r="BP47" i="17"/>
  <c r="BQ47" i="17"/>
  <c r="BR47" i="17"/>
  <c r="BS47" i="17"/>
  <c r="BT47" i="17"/>
  <c r="BU47" i="17"/>
  <c r="BV47" i="17"/>
  <c r="BW47" i="17"/>
  <c r="BX47" i="17"/>
  <c r="BY47" i="17"/>
  <c r="BZ47" i="17"/>
  <c r="CA47" i="17"/>
  <c r="CB47" i="17"/>
  <c r="CC47" i="17"/>
  <c r="CD47" i="17"/>
  <c r="CE47" i="17"/>
  <c r="CF47" i="17"/>
  <c r="CG47" i="17"/>
  <c r="CH47" i="17"/>
  <c r="CI47" i="17"/>
  <c r="CJ47" i="17"/>
  <c r="CK47" i="17"/>
  <c r="CL47" i="17"/>
  <c r="CM47" i="17"/>
  <c r="CN47" i="17"/>
  <c r="CO47" i="17"/>
  <c r="CP47" i="17"/>
  <c r="CQ47" i="17"/>
  <c r="CR47" i="17"/>
  <c r="CS47" i="17"/>
  <c r="CT47" i="17"/>
  <c r="CU47" i="17"/>
  <c r="CV47" i="17"/>
  <c r="CW47" i="17"/>
  <c r="CX47" i="17"/>
  <c r="CY47" i="17"/>
  <c r="CZ47" i="17"/>
  <c r="DA47" i="17"/>
  <c r="DB47" i="17"/>
  <c r="DC47" i="17"/>
  <c r="DD47" i="17"/>
  <c r="DE47" i="17"/>
  <c r="DF47" i="17"/>
  <c r="DG47" i="17"/>
  <c r="DH47" i="17"/>
  <c r="DI47" i="17"/>
  <c r="DJ47" i="17"/>
  <c r="DK47" i="17"/>
  <c r="DL47" i="17"/>
  <c r="DM47" i="17"/>
  <c r="DN47" i="17"/>
  <c r="DO47" i="17"/>
  <c r="DP47" i="17"/>
  <c r="DQ47" i="17"/>
  <c r="DR47" i="17"/>
  <c r="DS47" i="17"/>
  <c r="DT47" i="17"/>
  <c r="DU47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AK48" i="17"/>
  <c r="AL48" i="17"/>
  <c r="AM48" i="17"/>
  <c r="AN48" i="17"/>
  <c r="AO48" i="17"/>
  <c r="AP48" i="17"/>
  <c r="AQ48" i="17"/>
  <c r="AR48" i="17"/>
  <c r="AS48" i="17"/>
  <c r="AT48" i="17"/>
  <c r="AU48" i="17"/>
  <c r="AV48" i="17"/>
  <c r="AW48" i="17"/>
  <c r="AX48" i="17"/>
  <c r="AY48" i="17"/>
  <c r="AZ48" i="17"/>
  <c r="BA48" i="17"/>
  <c r="BB48" i="17"/>
  <c r="BC48" i="17"/>
  <c r="BD48" i="17"/>
  <c r="BE48" i="17"/>
  <c r="BF48" i="17"/>
  <c r="BG48" i="17"/>
  <c r="BH48" i="17"/>
  <c r="BI48" i="17"/>
  <c r="BJ48" i="17"/>
  <c r="BK48" i="17"/>
  <c r="BL48" i="17"/>
  <c r="BM48" i="17"/>
  <c r="BN48" i="17"/>
  <c r="BO48" i="17"/>
  <c r="BP48" i="17"/>
  <c r="BQ48" i="17"/>
  <c r="BR48" i="17"/>
  <c r="BS48" i="17"/>
  <c r="BT48" i="17"/>
  <c r="BU48" i="17"/>
  <c r="BV48" i="17"/>
  <c r="BW48" i="17"/>
  <c r="BX48" i="17"/>
  <c r="BY48" i="17"/>
  <c r="BZ48" i="17"/>
  <c r="CA48" i="17"/>
  <c r="CB48" i="17"/>
  <c r="CC48" i="17"/>
  <c r="CD48" i="17"/>
  <c r="CE48" i="17"/>
  <c r="CF48" i="17"/>
  <c r="CG48" i="17"/>
  <c r="CH48" i="17"/>
  <c r="CI48" i="17"/>
  <c r="CJ48" i="17"/>
  <c r="CK48" i="17"/>
  <c r="CL48" i="17"/>
  <c r="CM48" i="17"/>
  <c r="CN48" i="17"/>
  <c r="CO48" i="17"/>
  <c r="CP48" i="17"/>
  <c r="CQ48" i="17"/>
  <c r="CR48" i="17"/>
  <c r="CS48" i="17"/>
  <c r="CT48" i="17"/>
  <c r="CU48" i="17"/>
  <c r="CV48" i="17"/>
  <c r="CW48" i="17"/>
  <c r="CX48" i="17"/>
  <c r="CY48" i="17"/>
  <c r="CZ48" i="17"/>
  <c r="DA48" i="17"/>
  <c r="DB48" i="17"/>
  <c r="DC48" i="17"/>
  <c r="DD48" i="17"/>
  <c r="DE48" i="17"/>
  <c r="DF48" i="17"/>
  <c r="DG48" i="17"/>
  <c r="DH48" i="17"/>
  <c r="DI48" i="17"/>
  <c r="DJ48" i="17"/>
  <c r="DK48" i="17"/>
  <c r="DL48" i="17"/>
  <c r="DM48" i="17"/>
  <c r="DN48" i="17"/>
  <c r="DO48" i="17"/>
  <c r="DP48" i="17"/>
  <c r="DQ48" i="17"/>
  <c r="DR48" i="17"/>
  <c r="DS48" i="17"/>
  <c r="DT48" i="17"/>
  <c r="DU48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AG49" i="17"/>
  <c r="AH49" i="17"/>
  <c r="AI49" i="17"/>
  <c r="AJ49" i="17"/>
  <c r="AK49" i="17"/>
  <c r="AL49" i="17"/>
  <c r="AM49" i="17"/>
  <c r="AN49" i="17"/>
  <c r="AO49" i="17"/>
  <c r="AP49" i="17"/>
  <c r="AQ49" i="17"/>
  <c r="AR49" i="17"/>
  <c r="AS49" i="17"/>
  <c r="AT49" i="17"/>
  <c r="AU49" i="17"/>
  <c r="AV49" i="17"/>
  <c r="AW49" i="17"/>
  <c r="AX49" i="17"/>
  <c r="AY49" i="17"/>
  <c r="AZ49" i="17"/>
  <c r="BA49" i="17"/>
  <c r="BB49" i="17"/>
  <c r="BC49" i="17"/>
  <c r="BD49" i="17"/>
  <c r="BE49" i="17"/>
  <c r="BF49" i="17"/>
  <c r="BG49" i="17"/>
  <c r="BH49" i="17"/>
  <c r="BI49" i="17"/>
  <c r="BJ49" i="17"/>
  <c r="BK49" i="17"/>
  <c r="BL49" i="17"/>
  <c r="BM49" i="17"/>
  <c r="BN49" i="17"/>
  <c r="BO49" i="17"/>
  <c r="BP49" i="17"/>
  <c r="BQ49" i="17"/>
  <c r="BR49" i="17"/>
  <c r="BS49" i="17"/>
  <c r="BT49" i="17"/>
  <c r="BU49" i="17"/>
  <c r="BV49" i="17"/>
  <c r="BW49" i="17"/>
  <c r="BX49" i="17"/>
  <c r="BY49" i="17"/>
  <c r="BZ49" i="17"/>
  <c r="CA49" i="17"/>
  <c r="CB49" i="17"/>
  <c r="CC49" i="17"/>
  <c r="CD49" i="17"/>
  <c r="CE49" i="17"/>
  <c r="CF49" i="17"/>
  <c r="CG49" i="17"/>
  <c r="CH49" i="17"/>
  <c r="CI49" i="17"/>
  <c r="CJ49" i="17"/>
  <c r="CK49" i="17"/>
  <c r="CL49" i="17"/>
  <c r="CM49" i="17"/>
  <c r="CN49" i="17"/>
  <c r="CO49" i="17"/>
  <c r="CP49" i="17"/>
  <c r="CQ49" i="17"/>
  <c r="CR49" i="17"/>
  <c r="CS49" i="17"/>
  <c r="CT49" i="17"/>
  <c r="CU49" i="17"/>
  <c r="CV49" i="17"/>
  <c r="CW49" i="17"/>
  <c r="CX49" i="17"/>
  <c r="CY49" i="17"/>
  <c r="CZ49" i="17"/>
  <c r="DA49" i="17"/>
  <c r="DB49" i="17"/>
  <c r="DC49" i="17"/>
  <c r="DD49" i="17"/>
  <c r="DE49" i="17"/>
  <c r="DF49" i="17"/>
  <c r="DG49" i="17"/>
  <c r="DH49" i="17"/>
  <c r="DI49" i="17"/>
  <c r="DJ49" i="17"/>
  <c r="DK49" i="17"/>
  <c r="DL49" i="17"/>
  <c r="DM49" i="17"/>
  <c r="DN49" i="17"/>
  <c r="DO49" i="17"/>
  <c r="DP49" i="17"/>
  <c r="DQ49" i="17"/>
  <c r="DR49" i="17"/>
  <c r="DS49" i="17"/>
  <c r="DT49" i="17"/>
  <c r="DU49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AK50" i="17"/>
  <c r="AL50" i="17"/>
  <c r="AM50" i="17"/>
  <c r="AN50" i="17"/>
  <c r="AO50" i="17"/>
  <c r="AP50" i="17"/>
  <c r="AQ50" i="17"/>
  <c r="AR50" i="17"/>
  <c r="AS50" i="17"/>
  <c r="AT50" i="17"/>
  <c r="AU50" i="17"/>
  <c r="AV50" i="17"/>
  <c r="AW50" i="17"/>
  <c r="AX50" i="17"/>
  <c r="AY50" i="17"/>
  <c r="AZ50" i="17"/>
  <c r="BA50" i="17"/>
  <c r="BB50" i="17"/>
  <c r="BC50" i="17"/>
  <c r="BD50" i="17"/>
  <c r="BE50" i="17"/>
  <c r="BF50" i="17"/>
  <c r="BG50" i="17"/>
  <c r="BH50" i="17"/>
  <c r="BI50" i="17"/>
  <c r="BJ50" i="17"/>
  <c r="BK50" i="17"/>
  <c r="BL50" i="17"/>
  <c r="BM50" i="17"/>
  <c r="BN50" i="17"/>
  <c r="BO50" i="17"/>
  <c r="BP50" i="17"/>
  <c r="BQ50" i="17"/>
  <c r="BR50" i="17"/>
  <c r="BS50" i="17"/>
  <c r="BT50" i="17"/>
  <c r="BU50" i="17"/>
  <c r="BV50" i="17"/>
  <c r="BW50" i="17"/>
  <c r="BX50" i="17"/>
  <c r="BY50" i="17"/>
  <c r="BZ50" i="17"/>
  <c r="CA50" i="17"/>
  <c r="CB50" i="17"/>
  <c r="CC50" i="17"/>
  <c r="CD50" i="17"/>
  <c r="CE50" i="17"/>
  <c r="CF50" i="17"/>
  <c r="CG50" i="17"/>
  <c r="CH50" i="17"/>
  <c r="CI50" i="17"/>
  <c r="CJ50" i="17"/>
  <c r="CK50" i="17"/>
  <c r="CL50" i="17"/>
  <c r="CM50" i="17"/>
  <c r="CN50" i="17"/>
  <c r="CO50" i="17"/>
  <c r="CP50" i="17"/>
  <c r="CQ50" i="17"/>
  <c r="CR50" i="17"/>
  <c r="CS50" i="17"/>
  <c r="CT50" i="17"/>
  <c r="CU50" i="17"/>
  <c r="CV50" i="17"/>
  <c r="CW50" i="17"/>
  <c r="CX50" i="17"/>
  <c r="CY50" i="17"/>
  <c r="CZ50" i="17"/>
  <c r="DA50" i="17"/>
  <c r="DB50" i="17"/>
  <c r="DC50" i="17"/>
  <c r="DD50" i="17"/>
  <c r="DE50" i="17"/>
  <c r="DF50" i="17"/>
  <c r="DG50" i="17"/>
  <c r="DH50" i="17"/>
  <c r="DI50" i="17"/>
  <c r="DJ50" i="17"/>
  <c r="DK50" i="17"/>
  <c r="DL50" i="17"/>
  <c r="DM50" i="17"/>
  <c r="DN50" i="17"/>
  <c r="DO50" i="17"/>
  <c r="DP50" i="17"/>
  <c r="DQ50" i="17"/>
  <c r="DR50" i="17"/>
  <c r="DS50" i="17"/>
  <c r="DT50" i="17"/>
  <c r="DU50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AG51" i="17"/>
  <c r="AH51" i="17"/>
  <c r="AI51" i="17"/>
  <c r="AJ51" i="17"/>
  <c r="AK51" i="17"/>
  <c r="AL51" i="17"/>
  <c r="AM51" i="17"/>
  <c r="AN51" i="17"/>
  <c r="AO51" i="17"/>
  <c r="AP51" i="17"/>
  <c r="AQ51" i="17"/>
  <c r="AR51" i="17"/>
  <c r="AS51" i="17"/>
  <c r="AT51" i="17"/>
  <c r="AU51" i="17"/>
  <c r="AV51" i="17"/>
  <c r="AW51" i="17"/>
  <c r="AX51" i="17"/>
  <c r="AY51" i="17"/>
  <c r="AZ51" i="17"/>
  <c r="BA51" i="17"/>
  <c r="BB51" i="17"/>
  <c r="BC51" i="17"/>
  <c r="BD51" i="17"/>
  <c r="BE51" i="17"/>
  <c r="BF51" i="17"/>
  <c r="BG51" i="17"/>
  <c r="BH51" i="17"/>
  <c r="BI51" i="17"/>
  <c r="BJ51" i="17"/>
  <c r="BK51" i="17"/>
  <c r="BL51" i="17"/>
  <c r="BM51" i="17"/>
  <c r="BN51" i="17"/>
  <c r="BO51" i="17"/>
  <c r="BP51" i="17"/>
  <c r="BQ51" i="17"/>
  <c r="BR51" i="17"/>
  <c r="BS51" i="17"/>
  <c r="BT51" i="17"/>
  <c r="BU51" i="17"/>
  <c r="BV51" i="17"/>
  <c r="BW51" i="17"/>
  <c r="BX51" i="17"/>
  <c r="BY51" i="17"/>
  <c r="BZ51" i="17"/>
  <c r="CA51" i="17"/>
  <c r="CB51" i="17"/>
  <c r="CC51" i="17"/>
  <c r="CD51" i="17"/>
  <c r="CE51" i="17"/>
  <c r="CF51" i="17"/>
  <c r="CG51" i="17"/>
  <c r="CH51" i="17"/>
  <c r="CI51" i="17"/>
  <c r="CJ51" i="17"/>
  <c r="CK51" i="17"/>
  <c r="CL51" i="17"/>
  <c r="CM51" i="17"/>
  <c r="CN51" i="17"/>
  <c r="CO51" i="17"/>
  <c r="CP51" i="17"/>
  <c r="CQ51" i="17"/>
  <c r="CR51" i="17"/>
  <c r="CS51" i="17"/>
  <c r="CT51" i="17"/>
  <c r="CU51" i="17"/>
  <c r="CV51" i="17"/>
  <c r="CW51" i="17"/>
  <c r="CX51" i="17"/>
  <c r="CY51" i="17"/>
  <c r="CZ51" i="17"/>
  <c r="DA51" i="17"/>
  <c r="DB51" i="17"/>
  <c r="DC51" i="17"/>
  <c r="DD51" i="17"/>
  <c r="DE51" i="17"/>
  <c r="DF51" i="17"/>
  <c r="DG51" i="17"/>
  <c r="DH51" i="17"/>
  <c r="DI51" i="17"/>
  <c r="DJ51" i="17"/>
  <c r="DK51" i="17"/>
  <c r="DL51" i="17"/>
  <c r="DM51" i="17"/>
  <c r="DN51" i="17"/>
  <c r="DO51" i="17"/>
  <c r="DP51" i="17"/>
  <c r="DQ51" i="17"/>
  <c r="DR51" i="17"/>
  <c r="DS51" i="17"/>
  <c r="DT51" i="17"/>
  <c r="DU51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AG52" i="17"/>
  <c r="AH52" i="17"/>
  <c r="AI52" i="17"/>
  <c r="AJ52" i="17"/>
  <c r="AK52" i="17"/>
  <c r="AL52" i="17"/>
  <c r="AM52" i="17"/>
  <c r="AN52" i="17"/>
  <c r="AO52" i="17"/>
  <c r="AP52" i="17"/>
  <c r="AQ52" i="17"/>
  <c r="AR52" i="17"/>
  <c r="AS52" i="17"/>
  <c r="AT52" i="17"/>
  <c r="AU52" i="17"/>
  <c r="AV52" i="17"/>
  <c r="AW52" i="17"/>
  <c r="AX52" i="17"/>
  <c r="AY52" i="17"/>
  <c r="AZ52" i="17"/>
  <c r="BA52" i="17"/>
  <c r="BB52" i="17"/>
  <c r="BC52" i="17"/>
  <c r="BD52" i="17"/>
  <c r="BE52" i="17"/>
  <c r="BF52" i="17"/>
  <c r="BG52" i="17"/>
  <c r="BH52" i="17"/>
  <c r="BI52" i="17"/>
  <c r="BJ52" i="17"/>
  <c r="BK52" i="17"/>
  <c r="BL52" i="17"/>
  <c r="BM52" i="17"/>
  <c r="BN52" i="17"/>
  <c r="BO52" i="17"/>
  <c r="BP52" i="17"/>
  <c r="BQ52" i="17"/>
  <c r="BR52" i="17"/>
  <c r="BS52" i="17"/>
  <c r="BT52" i="17"/>
  <c r="BU52" i="17"/>
  <c r="BV52" i="17"/>
  <c r="BW52" i="17"/>
  <c r="BX52" i="17"/>
  <c r="BY52" i="17"/>
  <c r="BZ52" i="17"/>
  <c r="CA52" i="17"/>
  <c r="CB52" i="17"/>
  <c r="CC52" i="17"/>
  <c r="CD52" i="17"/>
  <c r="CE52" i="17"/>
  <c r="CF52" i="17"/>
  <c r="CG52" i="17"/>
  <c r="CH52" i="17"/>
  <c r="CI52" i="17"/>
  <c r="CJ52" i="17"/>
  <c r="CK52" i="17"/>
  <c r="CL52" i="17"/>
  <c r="CM52" i="17"/>
  <c r="CN52" i="17"/>
  <c r="CO52" i="17"/>
  <c r="CP52" i="17"/>
  <c r="CQ52" i="17"/>
  <c r="CR52" i="17"/>
  <c r="CS52" i="17"/>
  <c r="CT52" i="17"/>
  <c r="CU52" i="17"/>
  <c r="CV52" i="17"/>
  <c r="CW52" i="17"/>
  <c r="CX52" i="17"/>
  <c r="CY52" i="17"/>
  <c r="CZ52" i="17"/>
  <c r="DA52" i="17"/>
  <c r="DB52" i="17"/>
  <c r="DC52" i="17"/>
  <c r="DD52" i="17"/>
  <c r="DE52" i="17"/>
  <c r="DF52" i="17"/>
  <c r="DG52" i="17"/>
  <c r="DH52" i="17"/>
  <c r="DI52" i="17"/>
  <c r="DJ52" i="17"/>
  <c r="DK52" i="17"/>
  <c r="DL52" i="17"/>
  <c r="DM52" i="17"/>
  <c r="DN52" i="17"/>
  <c r="DO52" i="17"/>
  <c r="DP52" i="17"/>
  <c r="DQ52" i="17"/>
  <c r="DR52" i="17"/>
  <c r="DS52" i="17"/>
  <c r="DT52" i="17"/>
  <c r="DU52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G53" i="17"/>
  <c r="AH53" i="17"/>
  <c r="AI53" i="17"/>
  <c r="AJ53" i="17"/>
  <c r="AK53" i="17"/>
  <c r="AL53" i="17"/>
  <c r="AM53" i="17"/>
  <c r="AN53" i="17"/>
  <c r="AO53" i="17"/>
  <c r="AP53" i="17"/>
  <c r="AQ53" i="17"/>
  <c r="AR53" i="17"/>
  <c r="AS53" i="17"/>
  <c r="AT53" i="17"/>
  <c r="AU53" i="17"/>
  <c r="AV53" i="17"/>
  <c r="AW53" i="17"/>
  <c r="AX53" i="17"/>
  <c r="AY53" i="17"/>
  <c r="AZ53" i="17"/>
  <c r="BA53" i="17"/>
  <c r="BB53" i="17"/>
  <c r="BC53" i="17"/>
  <c r="BD53" i="17"/>
  <c r="BE53" i="17"/>
  <c r="BF53" i="17"/>
  <c r="BG53" i="17"/>
  <c r="BH53" i="17"/>
  <c r="BI53" i="17"/>
  <c r="BJ53" i="17"/>
  <c r="BK53" i="17"/>
  <c r="BL53" i="17"/>
  <c r="BM53" i="17"/>
  <c r="BN53" i="17"/>
  <c r="BO53" i="17"/>
  <c r="BP53" i="17"/>
  <c r="BQ53" i="17"/>
  <c r="BR53" i="17"/>
  <c r="BS53" i="17"/>
  <c r="BT53" i="17"/>
  <c r="BU53" i="17"/>
  <c r="BV53" i="17"/>
  <c r="BW53" i="17"/>
  <c r="BX53" i="17"/>
  <c r="BY53" i="17"/>
  <c r="BZ53" i="17"/>
  <c r="CA53" i="17"/>
  <c r="CB53" i="17"/>
  <c r="CC53" i="17"/>
  <c r="CD53" i="17"/>
  <c r="CE53" i="17"/>
  <c r="CF53" i="17"/>
  <c r="CG53" i="17"/>
  <c r="CH53" i="17"/>
  <c r="CI53" i="17"/>
  <c r="CJ53" i="17"/>
  <c r="CK53" i="17"/>
  <c r="CL53" i="17"/>
  <c r="CM53" i="17"/>
  <c r="CN53" i="17"/>
  <c r="CO53" i="17"/>
  <c r="CP53" i="17"/>
  <c r="CQ53" i="17"/>
  <c r="CR53" i="17"/>
  <c r="CS53" i="17"/>
  <c r="CT53" i="17"/>
  <c r="CU53" i="17"/>
  <c r="CV53" i="17"/>
  <c r="CW53" i="17"/>
  <c r="CX53" i="17"/>
  <c r="CY53" i="17"/>
  <c r="CZ53" i="17"/>
  <c r="DA53" i="17"/>
  <c r="DB53" i="17"/>
  <c r="DC53" i="17"/>
  <c r="DD53" i="17"/>
  <c r="DE53" i="17"/>
  <c r="DF53" i="17"/>
  <c r="DG53" i="17"/>
  <c r="DH53" i="17"/>
  <c r="DI53" i="17"/>
  <c r="DJ53" i="17"/>
  <c r="DK53" i="17"/>
  <c r="DL53" i="17"/>
  <c r="DM53" i="17"/>
  <c r="DN53" i="17"/>
  <c r="DO53" i="17"/>
  <c r="DP53" i="17"/>
  <c r="DQ53" i="17"/>
  <c r="DR53" i="17"/>
  <c r="DS53" i="17"/>
  <c r="DT53" i="17"/>
  <c r="DU53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37" i="17"/>
  <c r="E36" i="17"/>
  <c r="E35" i="17"/>
  <c r="G16" i="17"/>
  <c r="H16" i="17"/>
  <c r="H58" i="17" s="1"/>
  <c r="I16" i="17"/>
  <c r="J16" i="17"/>
  <c r="J58" i="17" s="1"/>
  <c r="K16" i="17"/>
  <c r="L16" i="17"/>
  <c r="L58" i="17" s="1"/>
  <c r="M16" i="17"/>
  <c r="M58" i="17" s="1"/>
  <c r="N16" i="17"/>
  <c r="O16" i="17"/>
  <c r="P16" i="17"/>
  <c r="P58" i="17" s="1"/>
  <c r="Q16" i="17"/>
  <c r="R16" i="17"/>
  <c r="R58" i="17" s="1"/>
  <c r="S16" i="17"/>
  <c r="T16" i="17"/>
  <c r="T58" i="17" s="1"/>
  <c r="U16" i="17"/>
  <c r="U58" i="17" s="1"/>
  <c r="V16" i="17"/>
  <c r="W16" i="17"/>
  <c r="X16" i="17"/>
  <c r="X58" i="17" s="1"/>
  <c r="Y16" i="17"/>
  <c r="Z16" i="17"/>
  <c r="Z58" i="17" s="1"/>
  <c r="AA16" i="17"/>
  <c r="AB16" i="17"/>
  <c r="AB58" i="17" s="1"/>
  <c r="AC16" i="17"/>
  <c r="AC58" i="17" s="1"/>
  <c r="AD16" i="17"/>
  <c r="AE16" i="17"/>
  <c r="AF16" i="17"/>
  <c r="AF58" i="17" s="1"/>
  <c r="AG16" i="17"/>
  <c r="AH16" i="17"/>
  <c r="AH58" i="17" s="1"/>
  <c r="AI16" i="17"/>
  <c r="AJ16" i="17"/>
  <c r="AJ58" i="17" s="1"/>
  <c r="AK16" i="17"/>
  <c r="AK58" i="17" s="1"/>
  <c r="AL16" i="17"/>
  <c r="AM16" i="17"/>
  <c r="AN16" i="17"/>
  <c r="AN58" i="17" s="1"/>
  <c r="AO16" i="17"/>
  <c r="AP16" i="17"/>
  <c r="AP58" i="17" s="1"/>
  <c r="AQ16" i="17"/>
  <c r="AR16" i="17"/>
  <c r="AR58" i="17" s="1"/>
  <c r="AS16" i="17"/>
  <c r="AS58" i="17" s="1"/>
  <c r="AT16" i="17"/>
  <c r="AU16" i="17"/>
  <c r="AV16" i="17"/>
  <c r="AV58" i="17" s="1"/>
  <c r="AW16" i="17"/>
  <c r="AX16" i="17"/>
  <c r="AX58" i="17" s="1"/>
  <c r="AY16" i="17"/>
  <c r="AZ16" i="17"/>
  <c r="AZ58" i="17" s="1"/>
  <c r="BA16" i="17"/>
  <c r="BA58" i="17" s="1"/>
  <c r="BB16" i="17"/>
  <c r="BC16" i="17"/>
  <c r="BD16" i="17"/>
  <c r="BD58" i="17" s="1"/>
  <c r="BE16" i="17"/>
  <c r="BF16" i="17"/>
  <c r="BF58" i="17" s="1"/>
  <c r="BG16" i="17"/>
  <c r="BH16" i="17"/>
  <c r="BH58" i="17" s="1"/>
  <c r="BI16" i="17"/>
  <c r="BI58" i="17" s="1"/>
  <c r="BJ16" i="17"/>
  <c r="BK16" i="17"/>
  <c r="BL16" i="17"/>
  <c r="BL58" i="17" s="1"/>
  <c r="BM16" i="17"/>
  <c r="BN16" i="17"/>
  <c r="BN58" i="17" s="1"/>
  <c r="BO16" i="17"/>
  <c r="BP16" i="17"/>
  <c r="BP58" i="17" s="1"/>
  <c r="BQ16" i="17"/>
  <c r="BQ58" i="17" s="1"/>
  <c r="BR16" i="17"/>
  <c r="BS16" i="17"/>
  <c r="BT16" i="17"/>
  <c r="BT58" i="17" s="1"/>
  <c r="BU16" i="17"/>
  <c r="BV16" i="17"/>
  <c r="BV58" i="17" s="1"/>
  <c r="BW16" i="17"/>
  <c r="BX16" i="17"/>
  <c r="BX58" i="17" s="1"/>
  <c r="BY16" i="17"/>
  <c r="BY58" i="17" s="1"/>
  <c r="BZ16" i="17"/>
  <c r="CA16" i="17"/>
  <c r="CB16" i="17"/>
  <c r="CB58" i="17" s="1"/>
  <c r="CC16" i="17"/>
  <c r="CD16" i="17"/>
  <c r="CD58" i="17" s="1"/>
  <c r="CE16" i="17"/>
  <c r="CF16" i="17"/>
  <c r="CF58" i="17" s="1"/>
  <c r="CG16" i="17"/>
  <c r="CG58" i="17" s="1"/>
  <c r="CH16" i="17"/>
  <c r="CI16" i="17"/>
  <c r="CJ16" i="17"/>
  <c r="CJ58" i="17" s="1"/>
  <c r="CK16" i="17"/>
  <c r="CL16" i="17"/>
  <c r="CL58" i="17" s="1"/>
  <c r="CM16" i="17"/>
  <c r="CN16" i="17"/>
  <c r="CN58" i="17" s="1"/>
  <c r="CO16" i="17"/>
  <c r="CO58" i="17" s="1"/>
  <c r="CP16" i="17"/>
  <c r="CQ16" i="17"/>
  <c r="CR16" i="17"/>
  <c r="CR58" i="17" s="1"/>
  <c r="CS16" i="17"/>
  <c r="CT16" i="17"/>
  <c r="CT58" i="17" s="1"/>
  <c r="CU16" i="17"/>
  <c r="CV16" i="17"/>
  <c r="CV58" i="17" s="1"/>
  <c r="CW16" i="17"/>
  <c r="CW58" i="17" s="1"/>
  <c r="CX16" i="17"/>
  <c r="CY16" i="17"/>
  <c r="CZ16" i="17"/>
  <c r="CZ58" i="17" s="1"/>
  <c r="DA16" i="17"/>
  <c r="DB16" i="17"/>
  <c r="DB58" i="17" s="1"/>
  <c r="DC16" i="17"/>
  <c r="DD16" i="17"/>
  <c r="DD58" i="17" s="1"/>
  <c r="DE16" i="17"/>
  <c r="DE58" i="17" s="1"/>
  <c r="DF16" i="17"/>
  <c r="DG16" i="17"/>
  <c r="DH16" i="17"/>
  <c r="DH58" i="17" s="1"/>
  <c r="DI16" i="17"/>
  <c r="DJ16" i="17"/>
  <c r="DJ58" i="17" s="1"/>
  <c r="DK16" i="17"/>
  <c r="DK58" i="17" s="1"/>
  <c r="DL16" i="17"/>
  <c r="DL58" i="17" s="1"/>
  <c r="DM16" i="17"/>
  <c r="DM58" i="17" s="1"/>
  <c r="DN16" i="17"/>
  <c r="DO16" i="17"/>
  <c r="DP16" i="17"/>
  <c r="DP58" i="17" s="1"/>
  <c r="DQ16" i="17"/>
  <c r="DR16" i="17"/>
  <c r="DR58" i="17" s="1"/>
  <c r="DS16" i="17"/>
  <c r="DS58" i="17" s="1"/>
  <c r="DT16" i="17"/>
  <c r="DT58" i="17" s="1"/>
  <c r="DU16" i="17"/>
  <c r="DU58" i="17" s="1"/>
  <c r="G17" i="17"/>
  <c r="H17" i="17"/>
  <c r="I17" i="17"/>
  <c r="I59" i="17" s="1"/>
  <c r="J17" i="17"/>
  <c r="K17" i="17"/>
  <c r="K59" i="17" s="1"/>
  <c r="L17" i="17"/>
  <c r="L59" i="17" s="1"/>
  <c r="M17" i="17"/>
  <c r="M59" i="17" s="1"/>
  <c r="N17" i="17"/>
  <c r="N59" i="17" s="1"/>
  <c r="O17" i="17"/>
  <c r="P17" i="17"/>
  <c r="Q17" i="17"/>
  <c r="Q59" i="17" s="1"/>
  <c r="R17" i="17"/>
  <c r="S17" i="17"/>
  <c r="S59" i="17" s="1"/>
  <c r="T17" i="17"/>
  <c r="T59" i="17" s="1"/>
  <c r="U17" i="17"/>
  <c r="U59" i="17" s="1"/>
  <c r="V17" i="17"/>
  <c r="V59" i="17" s="1"/>
  <c r="W17" i="17"/>
  <c r="X17" i="17"/>
  <c r="Y17" i="17"/>
  <c r="Y59" i="17" s="1"/>
  <c r="Z17" i="17"/>
  <c r="AA17" i="17"/>
  <c r="AA59" i="17" s="1"/>
  <c r="AB17" i="17"/>
  <c r="AB59" i="17" s="1"/>
  <c r="AC17" i="17"/>
  <c r="AC59" i="17" s="1"/>
  <c r="AD17" i="17"/>
  <c r="AD59" i="17" s="1"/>
  <c r="AE17" i="17"/>
  <c r="AF17" i="17"/>
  <c r="AG17" i="17"/>
  <c r="AG59" i="17" s="1"/>
  <c r="AH17" i="17"/>
  <c r="AI17" i="17"/>
  <c r="AI59" i="17" s="1"/>
  <c r="AJ17" i="17"/>
  <c r="AJ59" i="17" s="1"/>
  <c r="AK17" i="17"/>
  <c r="AK59" i="17" s="1"/>
  <c r="AL17" i="17"/>
  <c r="AL59" i="17" s="1"/>
  <c r="AM17" i="17"/>
  <c r="AN17" i="17"/>
  <c r="AO17" i="17"/>
  <c r="AO59" i="17" s="1"/>
  <c r="AP17" i="17"/>
  <c r="AQ17" i="17"/>
  <c r="AQ59" i="17" s="1"/>
  <c r="AR17" i="17"/>
  <c r="AR59" i="17" s="1"/>
  <c r="AS17" i="17"/>
  <c r="AS59" i="17" s="1"/>
  <c r="AT17" i="17"/>
  <c r="AT59" i="17" s="1"/>
  <c r="AU17" i="17"/>
  <c r="AV17" i="17"/>
  <c r="AW17" i="17"/>
  <c r="AW59" i="17" s="1"/>
  <c r="AX17" i="17"/>
  <c r="AY17" i="17"/>
  <c r="AY59" i="17" s="1"/>
  <c r="AZ17" i="17"/>
  <c r="AZ59" i="17" s="1"/>
  <c r="BA17" i="17"/>
  <c r="BA59" i="17" s="1"/>
  <c r="BB17" i="17"/>
  <c r="BB59" i="17" s="1"/>
  <c r="BC17" i="17"/>
  <c r="BD17" i="17"/>
  <c r="BE17" i="17"/>
  <c r="BE59" i="17" s="1"/>
  <c r="BF17" i="17"/>
  <c r="BG17" i="17"/>
  <c r="BG59" i="17" s="1"/>
  <c r="BH17" i="17"/>
  <c r="BH59" i="17" s="1"/>
  <c r="BI17" i="17"/>
  <c r="BI59" i="17" s="1"/>
  <c r="BJ17" i="17"/>
  <c r="BJ59" i="17" s="1"/>
  <c r="BK17" i="17"/>
  <c r="BL17" i="17"/>
  <c r="BM17" i="17"/>
  <c r="BM59" i="17" s="1"/>
  <c r="BN17" i="17"/>
  <c r="BO17" i="17"/>
  <c r="BO59" i="17" s="1"/>
  <c r="BP17" i="17"/>
  <c r="BP59" i="17" s="1"/>
  <c r="BQ17" i="17"/>
  <c r="BQ59" i="17" s="1"/>
  <c r="BR17" i="17"/>
  <c r="BR59" i="17" s="1"/>
  <c r="BS17" i="17"/>
  <c r="BT17" i="17"/>
  <c r="BU17" i="17"/>
  <c r="BU59" i="17" s="1"/>
  <c r="BV17" i="17"/>
  <c r="BW17" i="17"/>
  <c r="BW59" i="17" s="1"/>
  <c r="BX17" i="17"/>
  <c r="BX59" i="17" s="1"/>
  <c r="BY17" i="17"/>
  <c r="BY59" i="17" s="1"/>
  <c r="BZ17" i="17"/>
  <c r="BZ59" i="17" s="1"/>
  <c r="CA17" i="17"/>
  <c r="CB17" i="17"/>
  <c r="CC17" i="17"/>
  <c r="CC59" i="17" s="1"/>
  <c r="CD17" i="17"/>
  <c r="CE17" i="17"/>
  <c r="CE59" i="17" s="1"/>
  <c r="CF17" i="17"/>
  <c r="CF59" i="17" s="1"/>
  <c r="CG17" i="17"/>
  <c r="CG59" i="17" s="1"/>
  <c r="CH17" i="17"/>
  <c r="CH59" i="17" s="1"/>
  <c r="CI17" i="17"/>
  <c r="CJ17" i="17"/>
  <c r="CK17" i="17"/>
  <c r="CK59" i="17" s="1"/>
  <c r="CL17" i="17"/>
  <c r="CM17" i="17"/>
  <c r="CM59" i="17" s="1"/>
  <c r="CN17" i="17"/>
  <c r="CN59" i="17" s="1"/>
  <c r="CO17" i="17"/>
  <c r="CO59" i="17" s="1"/>
  <c r="CP17" i="17"/>
  <c r="CP59" i="17" s="1"/>
  <c r="CQ17" i="17"/>
  <c r="CR17" i="17"/>
  <c r="CS17" i="17"/>
  <c r="CS59" i="17" s="1"/>
  <c r="CT17" i="17"/>
  <c r="CU17" i="17"/>
  <c r="CU59" i="17" s="1"/>
  <c r="CV17" i="17"/>
  <c r="CV59" i="17" s="1"/>
  <c r="CW17" i="17"/>
  <c r="CW59" i="17" s="1"/>
  <c r="CX17" i="17"/>
  <c r="CX59" i="17" s="1"/>
  <c r="CY17" i="17"/>
  <c r="CZ17" i="17"/>
  <c r="DA17" i="17"/>
  <c r="DA59" i="17" s="1"/>
  <c r="DB17" i="17"/>
  <c r="DC17" i="17"/>
  <c r="DC59" i="17" s="1"/>
  <c r="DD17" i="17"/>
  <c r="DD59" i="17" s="1"/>
  <c r="DE17" i="17"/>
  <c r="DE59" i="17" s="1"/>
  <c r="DF17" i="17"/>
  <c r="DF59" i="17" s="1"/>
  <c r="DG17" i="17"/>
  <c r="DH17" i="17"/>
  <c r="DI17" i="17"/>
  <c r="DI59" i="17" s="1"/>
  <c r="DJ17" i="17"/>
  <c r="DK17" i="17"/>
  <c r="DK59" i="17" s="1"/>
  <c r="DL17" i="17"/>
  <c r="DL59" i="17" s="1"/>
  <c r="DM17" i="17"/>
  <c r="DM59" i="17" s="1"/>
  <c r="DN17" i="17"/>
  <c r="DN59" i="17" s="1"/>
  <c r="DO17" i="17"/>
  <c r="DP17" i="17"/>
  <c r="DQ17" i="17"/>
  <c r="DQ59" i="17" s="1"/>
  <c r="DR17" i="17"/>
  <c r="DS17" i="17"/>
  <c r="DS59" i="17" s="1"/>
  <c r="DT17" i="17"/>
  <c r="DT59" i="17" s="1"/>
  <c r="DU17" i="17"/>
  <c r="DU59" i="17" s="1"/>
  <c r="G18" i="17"/>
  <c r="G60" i="17" s="1"/>
  <c r="H18" i="17"/>
  <c r="I18" i="17"/>
  <c r="J18" i="17"/>
  <c r="J60" i="17" s="1"/>
  <c r="K18" i="17"/>
  <c r="L18" i="17"/>
  <c r="L60" i="17" s="1"/>
  <c r="M18" i="17"/>
  <c r="M60" i="17" s="1"/>
  <c r="N18" i="17"/>
  <c r="N60" i="17" s="1"/>
  <c r="O18" i="17"/>
  <c r="O60" i="17" s="1"/>
  <c r="P18" i="17"/>
  <c r="Q18" i="17"/>
  <c r="R18" i="17"/>
  <c r="R60" i="17" s="1"/>
  <c r="S18" i="17"/>
  <c r="T18" i="17"/>
  <c r="T60" i="17" s="1"/>
  <c r="U18" i="17"/>
  <c r="U60" i="17" s="1"/>
  <c r="V18" i="17"/>
  <c r="V60" i="17" s="1"/>
  <c r="W18" i="17"/>
  <c r="W60" i="17" s="1"/>
  <c r="X18" i="17"/>
  <c r="Y18" i="17"/>
  <c r="Z18" i="17"/>
  <c r="Z60" i="17" s="1"/>
  <c r="AA18" i="17"/>
  <c r="AB18" i="17"/>
  <c r="AB60" i="17" s="1"/>
  <c r="AC18" i="17"/>
  <c r="AC60" i="17" s="1"/>
  <c r="AD18" i="17"/>
  <c r="AD60" i="17" s="1"/>
  <c r="AE18" i="17"/>
  <c r="AE60" i="17" s="1"/>
  <c r="AF18" i="17"/>
  <c r="AG18" i="17"/>
  <c r="AH18" i="17"/>
  <c r="AH60" i="17" s="1"/>
  <c r="AI18" i="17"/>
  <c r="AJ18" i="17"/>
  <c r="AJ60" i="17" s="1"/>
  <c r="AK18" i="17"/>
  <c r="AK60" i="17" s="1"/>
  <c r="AL18" i="17"/>
  <c r="AL60" i="17" s="1"/>
  <c r="AM18" i="17"/>
  <c r="AM60" i="17" s="1"/>
  <c r="AN18" i="17"/>
  <c r="AO18" i="17"/>
  <c r="AP18" i="17"/>
  <c r="AP60" i="17" s="1"/>
  <c r="AQ18" i="17"/>
  <c r="AR18" i="17"/>
  <c r="AR60" i="17" s="1"/>
  <c r="AS18" i="17"/>
  <c r="AS60" i="17" s="1"/>
  <c r="AT18" i="17"/>
  <c r="AT60" i="17" s="1"/>
  <c r="AU18" i="17"/>
  <c r="AU60" i="17" s="1"/>
  <c r="AV18" i="17"/>
  <c r="AW18" i="17"/>
  <c r="AX18" i="17"/>
  <c r="AX60" i="17" s="1"/>
  <c r="AY18" i="17"/>
  <c r="AZ18" i="17"/>
  <c r="AZ60" i="17" s="1"/>
  <c r="BA18" i="17"/>
  <c r="BA60" i="17" s="1"/>
  <c r="BB18" i="17"/>
  <c r="BB60" i="17" s="1"/>
  <c r="BC18" i="17"/>
  <c r="BC60" i="17" s="1"/>
  <c r="BD18" i="17"/>
  <c r="BE18" i="17"/>
  <c r="BF18" i="17"/>
  <c r="BF60" i="17" s="1"/>
  <c r="BG18" i="17"/>
  <c r="BH18" i="17"/>
  <c r="BH60" i="17" s="1"/>
  <c r="BI18" i="17"/>
  <c r="BI60" i="17" s="1"/>
  <c r="BJ18" i="17"/>
  <c r="BJ60" i="17" s="1"/>
  <c r="BK18" i="17"/>
  <c r="BK60" i="17" s="1"/>
  <c r="BL18" i="17"/>
  <c r="BM18" i="17"/>
  <c r="BN18" i="17"/>
  <c r="BN60" i="17" s="1"/>
  <c r="BO18" i="17"/>
  <c r="BP18" i="17"/>
  <c r="BP60" i="17" s="1"/>
  <c r="BQ18" i="17"/>
  <c r="BR18" i="17"/>
  <c r="BR60" i="17" s="1"/>
  <c r="BS18" i="17"/>
  <c r="BS60" i="17" s="1"/>
  <c r="BT18" i="17"/>
  <c r="BU18" i="17"/>
  <c r="BV18" i="17"/>
  <c r="BV60" i="17" s="1"/>
  <c r="BW18" i="17"/>
  <c r="BX18" i="17"/>
  <c r="BX60" i="17" s="1"/>
  <c r="BY18" i="17"/>
  <c r="BY60" i="17" s="1"/>
  <c r="BZ18" i="17"/>
  <c r="BZ60" i="17" s="1"/>
  <c r="CA18" i="17"/>
  <c r="CA60" i="17" s="1"/>
  <c r="CB18" i="17"/>
  <c r="CC18" i="17"/>
  <c r="CD18" i="17"/>
  <c r="CD60" i="17" s="1"/>
  <c r="CE18" i="17"/>
  <c r="CF18" i="17"/>
  <c r="CF60" i="17" s="1"/>
  <c r="CG18" i="17"/>
  <c r="CG60" i="17" s="1"/>
  <c r="CH18" i="17"/>
  <c r="CH60" i="17" s="1"/>
  <c r="CI18" i="17"/>
  <c r="CI60" i="17" s="1"/>
  <c r="CJ18" i="17"/>
  <c r="CK18" i="17"/>
  <c r="CL18" i="17"/>
  <c r="CL60" i="17" s="1"/>
  <c r="CM18" i="17"/>
  <c r="CN18" i="17"/>
  <c r="CN60" i="17" s="1"/>
  <c r="CO18" i="17"/>
  <c r="CO60" i="17" s="1"/>
  <c r="CP18" i="17"/>
  <c r="CP60" i="17" s="1"/>
  <c r="CQ18" i="17"/>
  <c r="CQ60" i="17" s="1"/>
  <c r="CR18" i="17"/>
  <c r="CS18" i="17"/>
  <c r="CT18" i="17"/>
  <c r="CT60" i="17" s="1"/>
  <c r="CU18" i="17"/>
  <c r="CV18" i="17"/>
  <c r="CV60" i="17" s="1"/>
  <c r="CW18" i="17"/>
  <c r="CW60" i="17" s="1"/>
  <c r="CX18" i="17"/>
  <c r="CX60" i="17" s="1"/>
  <c r="CY18" i="17"/>
  <c r="CY60" i="17" s="1"/>
  <c r="CZ18" i="17"/>
  <c r="DA18" i="17"/>
  <c r="DB18" i="17"/>
  <c r="DB60" i="17" s="1"/>
  <c r="DC18" i="17"/>
  <c r="DD18" i="17"/>
  <c r="DD60" i="17" s="1"/>
  <c r="DE18" i="17"/>
  <c r="DE60" i="17" s="1"/>
  <c r="DF18" i="17"/>
  <c r="DF60" i="17" s="1"/>
  <c r="DG18" i="17"/>
  <c r="DG60" i="17" s="1"/>
  <c r="DH18" i="17"/>
  <c r="DI18" i="17"/>
  <c r="DJ18" i="17"/>
  <c r="DJ60" i="17" s="1"/>
  <c r="DK18" i="17"/>
  <c r="DL18" i="17"/>
  <c r="DL60" i="17" s="1"/>
  <c r="DM18" i="17"/>
  <c r="DM60" i="17" s="1"/>
  <c r="DN18" i="17"/>
  <c r="DN60" i="17" s="1"/>
  <c r="DO18" i="17"/>
  <c r="DO60" i="17" s="1"/>
  <c r="DP18" i="17"/>
  <c r="DQ18" i="17"/>
  <c r="DR18" i="17"/>
  <c r="DR60" i="17" s="1"/>
  <c r="DS18" i="17"/>
  <c r="DT18" i="17"/>
  <c r="DT60" i="17" s="1"/>
  <c r="DU18" i="17"/>
  <c r="DU60" i="17" s="1"/>
  <c r="G19" i="17"/>
  <c r="H19" i="17"/>
  <c r="H61" i="17" s="1"/>
  <c r="I19" i="17"/>
  <c r="J19" i="17"/>
  <c r="K19" i="17"/>
  <c r="K61" i="17" s="1"/>
  <c r="L19" i="17"/>
  <c r="M19" i="17"/>
  <c r="M61" i="17" s="1"/>
  <c r="N19" i="17"/>
  <c r="N61" i="17" s="1"/>
  <c r="O19" i="17"/>
  <c r="O61" i="17" s="1"/>
  <c r="P19" i="17"/>
  <c r="P61" i="17" s="1"/>
  <c r="Q19" i="17"/>
  <c r="R19" i="17"/>
  <c r="S19" i="17"/>
  <c r="S61" i="17" s="1"/>
  <c r="T19" i="17"/>
  <c r="U19" i="17"/>
  <c r="U61" i="17" s="1"/>
  <c r="V19" i="17"/>
  <c r="V61" i="17" s="1"/>
  <c r="W19" i="17"/>
  <c r="W61" i="17" s="1"/>
  <c r="X19" i="17"/>
  <c r="X61" i="17" s="1"/>
  <c r="Y19" i="17"/>
  <c r="Z19" i="17"/>
  <c r="AA19" i="17"/>
  <c r="AA61" i="17" s="1"/>
  <c r="AB19" i="17"/>
  <c r="AC19" i="17"/>
  <c r="AC61" i="17" s="1"/>
  <c r="AD19" i="17"/>
  <c r="AD61" i="17" s="1"/>
  <c r="AE19" i="17"/>
  <c r="AE61" i="17" s="1"/>
  <c r="AF19" i="17"/>
  <c r="AF61" i="17" s="1"/>
  <c r="AG19" i="17"/>
  <c r="AH19" i="17"/>
  <c r="AI19" i="17"/>
  <c r="AI61" i="17" s="1"/>
  <c r="AJ19" i="17"/>
  <c r="AK19" i="17"/>
  <c r="AK61" i="17" s="1"/>
  <c r="AL19" i="17"/>
  <c r="AL61" i="17" s="1"/>
  <c r="AM19" i="17"/>
  <c r="AM61" i="17" s="1"/>
  <c r="AN19" i="17"/>
  <c r="AN61" i="17" s="1"/>
  <c r="AO19" i="17"/>
  <c r="AP19" i="17"/>
  <c r="AQ19" i="17"/>
  <c r="AQ61" i="17" s="1"/>
  <c r="AR19" i="17"/>
  <c r="AS19" i="17"/>
  <c r="AS61" i="17" s="1"/>
  <c r="AT19" i="17"/>
  <c r="AT61" i="17" s="1"/>
  <c r="AU19" i="17"/>
  <c r="AU61" i="17" s="1"/>
  <c r="AV19" i="17"/>
  <c r="AV61" i="17" s="1"/>
  <c r="AW19" i="17"/>
  <c r="AX19" i="17"/>
  <c r="AY19" i="17"/>
  <c r="AY61" i="17" s="1"/>
  <c r="AZ19" i="17"/>
  <c r="BA19" i="17"/>
  <c r="BA61" i="17" s="1"/>
  <c r="BB19" i="17"/>
  <c r="BB61" i="17" s="1"/>
  <c r="BC19" i="17"/>
  <c r="BC61" i="17" s="1"/>
  <c r="BD19" i="17"/>
  <c r="BD61" i="17" s="1"/>
  <c r="BE19" i="17"/>
  <c r="BF19" i="17"/>
  <c r="BG19" i="17"/>
  <c r="BG61" i="17" s="1"/>
  <c r="BH19" i="17"/>
  <c r="BI19" i="17"/>
  <c r="BI61" i="17" s="1"/>
  <c r="BJ19" i="17"/>
  <c r="BJ61" i="17" s="1"/>
  <c r="BK19" i="17"/>
  <c r="BK61" i="17" s="1"/>
  <c r="BL19" i="17"/>
  <c r="BL61" i="17" s="1"/>
  <c r="BM19" i="17"/>
  <c r="BN19" i="17"/>
  <c r="BO19" i="17"/>
  <c r="BO61" i="17" s="1"/>
  <c r="BP19" i="17"/>
  <c r="BQ19" i="17"/>
  <c r="BQ61" i="17" s="1"/>
  <c r="BR19" i="17"/>
  <c r="BR61" i="17" s="1"/>
  <c r="BS19" i="17"/>
  <c r="BS61" i="17" s="1"/>
  <c r="BT19" i="17"/>
  <c r="BT61" i="17" s="1"/>
  <c r="BU19" i="17"/>
  <c r="BV19" i="17"/>
  <c r="BW19" i="17"/>
  <c r="BW61" i="17" s="1"/>
  <c r="BX19" i="17"/>
  <c r="BY19" i="17"/>
  <c r="BY61" i="17" s="1"/>
  <c r="BZ19" i="17"/>
  <c r="BZ61" i="17" s="1"/>
  <c r="CA19" i="17"/>
  <c r="CA61" i="17" s="1"/>
  <c r="CB19" i="17"/>
  <c r="CB61" i="17" s="1"/>
  <c r="CC19" i="17"/>
  <c r="CD19" i="17"/>
  <c r="CE19" i="17"/>
  <c r="CE61" i="17" s="1"/>
  <c r="CF19" i="17"/>
  <c r="CG19" i="17"/>
  <c r="CG61" i="17" s="1"/>
  <c r="CH19" i="17"/>
  <c r="CH61" i="17" s="1"/>
  <c r="CI19" i="17"/>
  <c r="CI61" i="17" s="1"/>
  <c r="CJ19" i="17"/>
  <c r="CJ61" i="17" s="1"/>
  <c r="CK19" i="17"/>
  <c r="CL19" i="17"/>
  <c r="CM19" i="17"/>
  <c r="CM61" i="17" s="1"/>
  <c r="CN19" i="17"/>
  <c r="CO19" i="17"/>
  <c r="CO61" i="17" s="1"/>
  <c r="CP19" i="17"/>
  <c r="CP61" i="17" s="1"/>
  <c r="CQ19" i="17"/>
  <c r="CQ61" i="17" s="1"/>
  <c r="CR19" i="17"/>
  <c r="CR61" i="17" s="1"/>
  <c r="CS19" i="17"/>
  <c r="CT19" i="17"/>
  <c r="CU19" i="17"/>
  <c r="CU61" i="17" s="1"/>
  <c r="CV19" i="17"/>
  <c r="CW19" i="17"/>
  <c r="CW61" i="17" s="1"/>
  <c r="CX19" i="17"/>
  <c r="CX61" i="17" s="1"/>
  <c r="CY19" i="17"/>
  <c r="CY61" i="17" s="1"/>
  <c r="CZ19" i="17"/>
  <c r="CZ61" i="17" s="1"/>
  <c r="DA19" i="17"/>
  <c r="DB19" i="17"/>
  <c r="DC19" i="17"/>
  <c r="DC61" i="17" s="1"/>
  <c r="DD19" i="17"/>
  <c r="DE19" i="17"/>
  <c r="DE61" i="17" s="1"/>
  <c r="DF19" i="17"/>
  <c r="DF61" i="17" s="1"/>
  <c r="DG19" i="17"/>
  <c r="DG61" i="17" s="1"/>
  <c r="DH19" i="17"/>
  <c r="DH61" i="17" s="1"/>
  <c r="DI19" i="17"/>
  <c r="DJ19" i="17"/>
  <c r="DK19" i="17"/>
  <c r="DK61" i="17" s="1"/>
  <c r="DL19" i="17"/>
  <c r="DM19" i="17"/>
  <c r="DM61" i="17" s="1"/>
  <c r="DN19" i="17"/>
  <c r="DN61" i="17" s="1"/>
  <c r="DO19" i="17"/>
  <c r="DO61" i="17" s="1"/>
  <c r="DP19" i="17"/>
  <c r="DP61" i="17" s="1"/>
  <c r="DQ19" i="17"/>
  <c r="DR19" i="17"/>
  <c r="DS19" i="17"/>
  <c r="DS61" i="17" s="1"/>
  <c r="DT19" i="17"/>
  <c r="DU19" i="17"/>
  <c r="DU61" i="17" s="1"/>
  <c r="G20" i="17"/>
  <c r="H20" i="17"/>
  <c r="I20" i="17"/>
  <c r="I62" i="17" s="1"/>
  <c r="J20" i="17"/>
  <c r="K20" i="17"/>
  <c r="L20" i="17"/>
  <c r="L62" i="17" s="1"/>
  <c r="M20" i="17"/>
  <c r="N20" i="17"/>
  <c r="N62" i="17" s="1"/>
  <c r="O20" i="17"/>
  <c r="O62" i="17" s="1"/>
  <c r="P20" i="17"/>
  <c r="P62" i="17" s="1"/>
  <c r="Q20" i="17"/>
  <c r="Q62" i="17" s="1"/>
  <c r="R20" i="17"/>
  <c r="S20" i="17"/>
  <c r="T20" i="17"/>
  <c r="T62" i="17" s="1"/>
  <c r="U20" i="17"/>
  <c r="V20" i="17"/>
  <c r="V62" i="17" s="1"/>
  <c r="W20" i="17"/>
  <c r="W62" i="17" s="1"/>
  <c r="X20" i="17"/>
  <c r="X62" i="17" s="1"/>
  <c r="Y20" i="17"/>
  <c r="Y62" i="17" s="1"/>
  <c r="Z20" i="17"/>
  <c r="AA20" i="17"/>
  <c r="AB20" i="17"/>
  <c r="AB62" i="17" s="1"/>
  <c r="AC20" i="17"/>
  <c r="AD20" i="17"/>
  <c r="AD62" i="17" s="1"/>
  <c r="AE20" i="17"/>
  <c r="AE62" i="17" s="1"/>
  <c r="AF20" i="17"/>
  <c r="AF62" i="17" s="1"/>
  <c r="AG20" i="17"/>
  <c r="AG62" i="17" s="1"/>
  <c r="AH20" i="17"/>
  <c r="AI20" i="17"/>
  <c r="AJ20" i="17"/>
  <c r="AJ62" i="17" s="1"/>
  <c r="AK20" i="17"/>
  <c r="AL20" i="17"/>
  <c r="AL62" i="17" s="1"/>
  <c r="AM20" i="17"/>
  <c r="AM62" i="17" s="1"/>
  <c r="AN20" i="17"/>
  <c r="AN62" i="17" s="1"/>
  <c r="AO20" i="17"/>
  <c r="AO62" i="17" s="1"/>
  <c r="AP20" i="17"/>
  <c r="AQ20" i="17"/>
  <c r="AR20" i="17"/>
  <c r="AR62" i="17" s="1"/>
  <c r="AS20" i="17"/>
  <c r="AT20" i="17"/>
  <c r="AT62" i="17" s="1"/>
  <c r="AU20" i="17"/>
  <c r="AU62" i="17" s="1"/>
  <c r="AV20" i="17"/>
  <c r="AV62" i="17" s="1"/>
  <c r="AW20" i="17"/>
  <c r="AW62" i="17" s="1"/>
  <c r="AX20" i="17"/>
  <c r="AY20" i="17"/>
  <c r="AZ20" i="17"/>
  <c r="AZ62" i="17" s="1"/>
  <c r="BA20" i="17"/>
  <c r="BB20" i="17"/>
  <c r="BB62" i="17" s="1"/>
  <c r="BC20" i="17"/>
  <c r="BC62" i="17" s="1"/>
  <c r="BD20" i="17"/>
  <c r="BD62" i="17" s="1"/>
  <c r="BE20" i="17"/>
  <c r="BE62" i="17" s="1"/>
  <c r="BF20" i="17"/>
  <c r="BG20" i="17"/>
  <c r="BH20" i="17"/>
  <c r="BH62" i="17" s="1"/>
  <c r="BI20" i="17"/>
  <c r="BJ20" i="17"/>
  <c r="BJ62" i="17" s="1"/>
  <c r="BK20" i="17"/>
  <c r="BK62" i="17" s="1"/>
  <c r="BL20" i="17"/>
  <c r="BL62" i="17" s="1"/>
  <c r="BM20" i="17"/>
  <c r="BM62" i="17" s="1"/>
  <c r="BN20" i="17"/>
  <c r="BO20" i="17"/>
  <c r="BP20" i="17"/>
  <c r="BP62" i="17" s="1"/>
  <c r="BQ20" i="17"/>
  <c r="BR20" i="17"/>
  <c r="BR62" i="17" s="1"/>
  <c r="BS20" i="17"/>
  <c r="BS62" i="17" s="1"/>
  <c r="BT20" i="17"/>
  <c r="BT62" i="17" s="1"/>
  <c r="BU20" i="17"/>
  <c r="BU62" i="17" s="1"/>
  <c r="BV20" i="17"/>
  <c r="BW20" i="17"/>
  <c r="BX20" i="17"/>
  <c r="BX62" i="17" s="1"/>
  <c r="BY20" i="17"/>
  <c r="BZ20" i="17"/>
  <c r="BZ62" i="17" s="1"/>
  <c r="CA20" i="17"/>
  <c r="CA62" i="17" s="1"/>
  <c r="CB20" i="17"/>
  <c r="CB62" i="17" s="1"/>
  <c r="CC20" i="17"/>
  <c r="CC62" i="17" s="1"/>
  <c r="CD20" i="17"/>
  <c r="CE20" i="17"/>
  <c r="CF20" i="17"/>
  <c r="CF62" i="17" s="1"/>
  <c r="CG20" i="17"/>
  <c r="CH20" i="17"/>
  <c r="CH62" i="17" s="1"/>
  <c r="CI20" i="17"/>
  <c r="CI62" i="17" s="1"/>
  <c r="CJ20" i="17"/>
  <c r="CJ62" i="17" s="1"/>
  <c r="CK20" i="17"/>
  <c r="CK62" i="17" s="1"/>
  <c r="CL20" i="17"/>
  <c r="CM20" i="17"/>
  <c r="CN20" i="17"/>
  <c r="CN62" i="17" s="1"/>
  <c r="CO20" i="17"/>
  <c r="CP20" i="17"/>
  <c r="CP62" i="17" s="1"/>
  <c r="CQ20" i="17"/>
  <c r="CQ62" i="17" s="1"/>
  <c r="CR20" i="17"/>
  <c r="CR62" i="17" s="1"/>
  <c r="CS20" i="17"/>
  <c r="CS62" i="17" s="1"/>
  <c r="CT20" i="17"/>
  <c r="CU20" i="17"/>
  <c r="CV20" i="17"/>
  <c r="CV62" i="17" s="1"/>
  <c r="CW20" i="17"/>
  <c r="CX20" i="17"/>
  <c r="CX62" i="17" s="1"/>
  <c r="CY20" i="17"/>
  <c r="CY62" i="17" s="1"/>
  <c r="CZ20" i="17"/>
  <c r="CZ62" i="17" s="1"/>
  <c r="DA20" i="17"/>
  <c r="DA62" i="17" s="1"/>
  <c r="DB20" i="17"/>
  <c r="DC20" i="17"/>
  <c r="DD20" i="17"/>
  <c r="DD62" i="17" s="1"/>
  <c r="DE20" i="17"/>
  <c r="DF20" i="17"/>
  <c r="DF62" i="17" s="1"/>
  <c r="DG20" i="17"/>
  <c r="DG62" i="17" s="1"/>
  <c r="DH20" i="17"/>
  <c r="DH62" i="17" s="1"/>
  <c r="DI20" i="17"/>
  <c r="DI62" i="17" s="1"/>
  <c r="DJ20" i="17"/>
  <c r="DK20" i="17"/>
  <c r="DL20" i="17"/>
  <c r="DL62" i="17" s="1"/>
  <c r="DM20" i="17"/>
  <c r="DN20" i="17"/>
  <c r="DN62" i="17" s="1"/>
  <c r="DO20" i="17"/>
  <c r="DO62" i="17" s="1"/>
  <c r="DP20" i="17"/>
  <c r="DP62" i="17" s="1"/>
  <c r="DQ20" i="17"/>
  <c r="DQ62" i="17" s="1"/>
  <c r="DR20" i="17"/>
  <c r="DS20" i="17"/>
  <c r="DT20" i="17"/>
  <c r="DT62" i="17" s="1"/>
  <c r="DU20" i="17"/>
  <c r="G21" i="17"/>
  <c r="H21" i="17"/>
  <c r="H63" i="17" s="1"/>
  <c r="I21" i="17"/>
  <c r="I63" i="17" s="1"/>
  <c r="J21" i="17"/>
  <c r="J63" i="17" s="1"/>
  <c r="K21" i="17"/>
  <c r="L21" i="17"/>
  <c r="M21" i="17"/>
  <c r="M63" i="17" s="1"/>
  <c r="N21" i="17"/>
  <c r="O21" i="17"/>
  <c r="O63" i="17" s="1"/>
  <c r="P21" i="17"/>
  <c r="P63" i="17" s="1"/>
  <c r="Q21" i="17"/>
  <c r="Q63" i="17" s="1"/>
  <c r="R21" i="17"/>
  <c r="R63" i="17" s="1"/>
  <c r="S21" i="17"/>
  <c r="T21" i="17"/>
  <c r="U21" i="17"/>
  <c r="U63" i="17" s="1"/>
  <c r="V21" i="17"/>
  <c r="W21" i="17"/>
  <c r="W63" i="17" s="1"/>
  <c r="X21" i="17"/>
  <c r="X63" i="17" s="1"/>
  <c r="Y21" i="17"/>
  <c r="Y63" i="17" s="1"/>
  <c r="Z21" i="17"/>
  <c r="Z63" i="17" s="1"/>
  <c r="AA21" i="17"/>
  <c r="AB21" i="17"/>
  <c r="AC21" i="17"/>
  <c r="AC63" i="17" s="1"/>
  <c r="AD21" i="17"/>
  <c r="AE21" i="17"/>
  <c r="AE63" i="17" s="1"/>
  <c r="AF21" i="17"/>
  <c r="AF63" i="17" s="1"/>
  <c r="AG21" i="17"/>
  <c r="AG63" i="17" s="1"/>
  <c r="AH21" i="17"/>
  <c r="AH63" i="17" s="1"/>
  <c r="AI21" i="17"/>
  <c r="AJ21" i="17"/>
  <c r="AK21" i="17"/>
  <c r="AK63" i="17" s="1"/>
  <c r="AL21" i="17"/>
  <c r="AM21" i="17"/>
  <c r="AM63" i="17" s="1"/>
  <c r="AN21" i="17"/>
  <c r="AN63" i="17" s="1"/>
  <c r="AO21" i="17"/>
  <c r="AO63" i="17" s="1"/>
  <c r="AP21" i="17"/>
  <c r="AP63" i="17" s="1"/>
  <c r="AQ21" i="17"/>
  <c r="AR21" i="17"/>
  <c r="AS21" i="17"/>
  <c r="AS63" i="17" s="1"/>
  <c r="AT21" i="17"/>
  <c r="AU21" i="17"/>
  <c r="AU63" i="17" s="1"/>
  <c r="AV21" i="17"/>
  <c r="AV63" i="17" s="1"/>
  <c r="AW21" i="17"/>
  <c r="AW63" i="17" s="1"/>
  <c r="AX21" i="17"/>
  <c r="AX63" i="17" s="1"/>
  <c r="AY21" i="17"/>
  <c r="AZ21" i="17"/>
  <c r="BA21" i="17"/>
  <c r="BA63" i="17" s="1"/>
  <c r="BB21" i="17"/>
  <c r="BC21" i="17"/>
  <c r="BC63" i="17" s="1"/>
  <c r="BD21" i="17"/>
  <c r="BD63" i="17" s="1"/>
  <c r="BE21" i="17"/>
  <c r="BE63" i="17" s="1"/>
  <c r="BF21" i="17"/>
  <c r="BF63" i="17" s="1"/>
  <c r="BG21" i="17"/>
  <c r="BH21" i="17"/>
  <c r="BI21" i="17"/>
  <c r="BI63" i="17" s="1"/>
  <c r="BJ21" i="17"/>
  <c r="BK21" i="17"/>
  <c r="BK63" i="17" s="1"/>
  <c r="BL21" i="17"/>
  <c r="BL63" i="17" s="1"/>
  <c r="BM21" i="17"/>
  <c r="BM63" i="17" s="1"/>
  <c r="BN21" i="17"/>
  <c r="BN63" i="17" s="1"/>
  <c r="BO21" i="17"/>
  <c r="BP21" i="17"/>
  <c r="BQ21" i="17"/>
  <c r="BQ63" i="17" s="1"/>
  <c r="BR21" i="17"/>
  <c r="BS21" i="17"/>
  <c r="BS63" i="17" s="1"/>
  <c r="BT21" i="17"/>
  <c r="BT63" i="17" s="1"/>
  <c r="BU21" i="17"/>
  <c r="BU63" i="17" s="1"/>
  <c r="BV21" i="17"/>
  <c r="BV63" i="17" s="1"/>
  <c r="BW21" i="17"/>
  <c r="BX21" i="17"/>
  <c r="BY21" i="17"/>
  <c r="BY63" i="17" s="1"/>
  <c r="BZ21" i="17"/>
  <c r="CA21" i="17"/>
  <c r="CA63" i="17" s="1"/>
  <c r="CB21" i="17"/>
  <c r="CB63" i="17" s="1"/>
  <c r="CC21" i="17"/>
  <c r="CC63" i="17" s="1"/>
  <c r="CD21" i="17"/>
  <c r="CD63" i="17" s="1"/>
  <c r="CE21" i="17"/>
  <c r="CF21" i="17"/>
  <c r="CG21" i="17"/>
  <c r="CG63" i="17" s="1"/>
  <c r="CH21" i="17"/>
  <c r="CI21" i="17"/>
  <c r="CI63" i="17" s="1"/>
  <c r="CJ21" i="17"/>
  <c r="CJ63" i="17" s="1"/>
  <c r="CK21" i="17"/>
  <c r="CK63" i="17" s="1"/>
  <c r="CL21" i="17"/>
  <c r="CL63" i="17" s="1"/>
  <c r="CM21" i="17"/>
  <c r="CN21" i="17"/>
  <c r="CO21" i="17"/>
  <c r="CO63" i="17" s="1"/>
  <c r="CP21" i="17"/>
  <c r="CQ21" i="17"/>
  <c r="CQ63" i="17" s="1"/>
  <c r="CR21" i="17"/>
  <c r="CR63" i="17" s="1"/>
  <c r="CS21" i="17"/>
  <c r="CS63" i="17" s="1"/>
  <c r="CT21" i="17"/>
  <c r="CT63" i="17" s="1"/>
  <c r="CU21" i="17"/>
  <c r="CV21" i="17"/>
  <c r="CW21" i="17"/>
  <c r="CW63" i="17" s="1"/>
  <c r="CX21" i="17"/>
  <c r="CY21" i="17"/>
  <c r="CY63" i="17" s="1"/>
  <c r="CZ21" i="17"/>
  <c r="CZ63" i="17" s="1"/>
  <c r="DA21" i="17"/>
  <c r="DA63" i="17" s="1"/>
  <c r="DB21" i="17"/>
  <c r="DB63" i="17" s="1"/>
  <c r="DC21" i="17"/>
  <c r="DD21" i="17"/>
  <c r="DE21" i="17"/>
  <c r="DE63" i="17" s="1"/>
  <c r="DF21" i="17"/>
  <c r="DG21" i="17"/>
  <c r="DG63" i="17" s="1"/>
  <c r="DH21" i="17"/>
  <c r="DH63" i="17" s="1"/>
  <c r="DI21" i="17"/>
  <c r="DI63" i="17" s="1"/>
  <c r="DJ21" i="17"/>
  <c r="DJ63" i="17" s="1"/>
  <c r="DK21" i="17"/>
  <c r="DL21" i="17"/>
  <c r="DM21" i="17"/>
  <c r="DM63" i="17" s="1"/>
  <c r="DN21" i="17"/>
  <c r="DO21" i="17"/>
  <c r="DO63" i="17" s="1"/>
  <c r="DP21" i="17"/>
  <c r="DP63" i="17" s="1"/>
  <c r="DQ21" i="17"/>
  <c r="DQ63" i="17" s="1"/>
  <c r="DR21" i="17"/>
  <c r="DR63" i="17" s="1"/>
  <c r="DS21" i="17"/>
  <c r="DT21" i="17"/>
  <c r="DU21" i="17"/>
  <c r="DU63" i="17" s="1"/>
  <c r="G22" i="17"/>
  <c r="H22" i="17"/>
  <c r="I22" i="17"/>
  <c r="I64" i="17" s="1"/>
  <c r="J22" i="17"/>
  <c r="J64" i="17" s="1"/>
  <c r="K22" i="17"/>
  <c r="K64" i="17" s="1"/>
  <c r="L22" i="17"/>
  <c r="M22" i="17"/>
  <c r="N22" i="17"/>
  <c r="N64" i="17" s="1"/>
  <c r="O22" i="17"/>
  <c r="P22" i="17"/>
  <c r="P64" i="17" s="1"/>
  <c r="Q22" i="17"/>
  <c r="Q64" i="17" s="1"/>
  <c r="R22" i="17"/>
  <c r="R64" i="17" s="1"/>
  <c r="S22" i="17"/>
  <c r="S64" i="17" s="1"/>
  <c r="T22" i="17"/>
  <c r="U22" i="17"/>
  <c r="V22" i="17"/>
  <c r="V64" i="17" s="1"/>
  <c r="W22" i="17"/>
  <c r="X22" i="17"/>
  <c r="X64" i="17" s="1"/>
  <c r="Y22" i="17"/>
  <c r="Y64" i="17" s="1"/>
  <c r="Z22" i="17"/>
  <c r="Z64" i="17" s="1"/>
  <c r="AA22" i="17"/>
  <c r="AA64" i="17" s="1"/>
  <c r="AB22" i="17"/>
  <c r="AC22" i="17"/>
  <c r="AD22" i="17"/>
  <c r="AD64" i="17" s="1"/>
  <c r="AE22" i="17"/>
  <c r="AF22" i="17"/>
  <c r="AF64" i="17" s="1"/>
  <c r="AG22" i="17"/>
  <c r="AG64" i="17" s="1"/>
  <c r="AH22" i="17"/>
  <c r="AH64" i="17" s="1"/>
  <c r="AI22" i="17"/>
  <c r="AI64" i="17" s="1"/>
  <c r="AJ22" i="17"/>
  <c r="AK22" i="17"/>
  <c r="AL22" i="17"/>
  <c r="AL64" i="17" s="1"/>
  <c r="AM22" i="17"/>
  <c r="AN22" i="17"/>
  <c r="AN64" i="17" s="1"/>
  <c r="AO22" i="17"/>
  <c r="AO64" i="17" s="1"/>
  <c r="AP22" i="17"/>
  <c r="AP64" i="17" s="1"/>
  <c r="AQ22" i="17"/>
  <c r="AQ64" i="17" s="1"/>
  <c r="AR22" i="17"/>
  <c r="AS22" i="17"/>
  <c r="AT22" i="17"/>
  <c r="AT64" i="17" s="1"/>
  <c r="AU22" i="17"/>
  <c r="AV22" i="17"/>
  <c r="AV64" i="17" s="1"/>
  <c r="AW22" i="17"/>
  <c r="AW64" i="17" s="1"/>
  <c r="AX22" i="17"/>
  <c r="AX64" i="17" s="1"/>
  <c r="AY22" i="17"/>
  <c r="AY64" i="17" s="1"/>
  <c r="AZ22" i="17"/>
  <c r="BA22" i="17"/>
  <c r="BB22" i="17"/>
  <c r="BB64" i="17" s="1"/>
  <c r="BC22" i="17"/>
  <c r="BD22" i="17"/>
  <c r="BD64" i="17" s="1"/>
  <c r="BE22" i="17"/>
  <c r="BE64" i="17" s="1"/>
  <c r="BF22" i="17"/>
  <c r="BF64" i="17" s="1"/>
  <c r="BG22" i="17"/>
  <c r="BG64" i="17" s="1"/>
  <c r="BH22" i="17"/>
  <c r="BI22" i="17"/>
  <c r="BJ22" i="17"/>
  <c r="BJ64" i="17" s="1"/>
  <c r="BK22" i="17"/>
  <c r="BL22" i="17"/>
  <c r="BL64" i="17" s="1"/>
  <c r="BM22" i="17"/>
  <c r="BM64" i="17" s="1"/>
  <c r="BN22" i="17"/>
  <c r="BN64" i="17" s="1"/>
  <c r="BO22" i="17"/>
  <c r="BO64" i="17" s="1"/>
  <c r="BP22" i="17"/>
  <c r="BQ22" i="17"/>
  <c r="BR22" i="17"/>
  <c r="BR64" i="17" s="1"/>
  <c r="BS22" i="17"/>
  <c r="BT22" i="17"/>
  <c r="BT64" i="17" s="1"/>
  <c r="BU22" i="17"/>
  <c r="BU64" i="17" s="1"/>
  <c r="BV22" i="17"/>
  <c r="BV64" i="17" s="1"/>
  <c r="BW22" i="17"/>
  <c r="BW64" i="17" s="1"/>
  <c r="BX22" i="17"/>
  <c r="BY22" i="17"/>
  <c r="BZ22" i="17"/>
  <c r="BZ64" i="17" s="1"/>
  <c r="CA22" i="17"/>
  <c r="CB22" i="17"/>
  <c r="CB64" i="17" s="1"/>
  <c r="CC22" i="17"/>
  <c r="CC64" i="17" s="1"/>
  <c r="CD22" i="17"/>
  <c r="CD64" i="17" s="1"/>
  <c r="CE22" i="17"/>
  <c r="CE64" i="17" s="1"/>
  <c r="CF22" i="17"/>
  <c r="CG22" i="17"/>
  <c r="CH22" i="17"/>
  <c r="CH64" i="17" s="1"/>
  <c r="CI22" i="17"/>
  <c r="CJ22" i="17"/>
  <c r="CJ64" i="17" s="1"/>
  <c r="CK22" i="17"/>
  <c r="CK64" i="17" s="1"/>
  <c r="CL22" i="17"/>
  <c r="CL64" i="17" s="1"/>
  <c r="CM22" i="17"/>
  <c r="CM64" i="17" s="1"/>
  <c r="CN22" i="17"/>
  <c r="CO22" i="17"/>
  <c r="CP22" i="17"/>
  <c r="CP64" i="17" s="1"/>
  <c r="CQ22" i="17"/>
  <c r="CR22" i="17"/>
  <c r="CR64" i="17" s="1"/>
  <c r="CS22" i="17"/>
  <c r="CS64" i="17" s="1"/>
  <c r="CT22" i="17"/>
  <c r="CT64" i="17" s="1"/>
  <c r="CU22" i="17"/>
  <c r="CU64" i="17" s="1"/>
  <c r="CV22" i="17"/>
  <c r="CW22" i="17"/>
  <c r="CX22" i="17"/>
  <c r="CX64" i="17" s="1"/>
  <c r="CY22" i="17"/>
  <c r="CZ22" i="17"/>
  <c r="CZ64" i="17" s="1"/>
  <c r="DA22" i="17"/>
  <c r="DA64" i="17" s="1"/>
  <c r="DB22" i="17"/>
  <c r="DB64" i="17" s="1"/>
  <c r="DC22" i="17"/>
  <c r="DC64" i="17" s="1"/>
  <c r="DD22" i="17"/>
  <c r="DE22" i="17"/>
  <c r="DF22" i="17"/>
  <c r="DF64" i="17" s="1"/>
  <c r="DG22" i="17"/>
  <c r="DH22" i="17"/>
  <c r="DH64" i="17" s="1"/>
  <c r="DI22" i="17"/>
  <c r="DI64" i="17" s="1"/>
  <c r="DJ22" i="17"/>
  <c r="DJ64" i="17" s="1"/>
  <c r="DK22" i="17"/>
  <c r="DK64" i="17" s="1"/>
  <c r="DL22" i="17"/>
  <c r="DM22" i="17"/>
  <c r="DN22" i="17"/>
  <c r="DN64" i="17" s="1"/>
  <c r="DO22" i="17"/>
  <c r="DP22" i="17"/>
  <c r="DP64" i="17" s="1"/>
  <c r="DQ22" i="17"/>
  <c r="DQ64" i="17" s="1"/>
  <c r="DR22" i="17"/>
  <c r="DR64" i="17" s="1"/>
  <c r="DS22" i="17"/>
  <c r="DS64" i="17" s="1"/>
  <c r="DT22" i="17"/>
  <c r="DU22" i="17"/>
  <c r="G23" i="17"/>
  <c r="G65" i="17" s="1"/>
  <c r="H23" i="17"/>
  <c r="I23" i="17"/>
  <c r="I65" i="17" s="1"/>
  <c r="J23" i="17"/>
  <c r="J65" i="17" s="1"/>
  <c r="K23" i="17"/>
  <c r="K65" i="17" s="1"/>
  <c r="L23" i="17"/>
  <c r="L65" i="17" s="1"/>
  <c r="M23" i="17"/>
  <c r="N23" i="17"/>
  <c r="O23" i="17"/>
  <c r="O65" i="17" s="1"/>
  <c r="P23" i="17"/>
  <c r="Q23" i="17"/>
  <c r="Q65" i="17" s="1"/>
  <c r="R23" i="17"/>
  <c r="R65" i="17" s="1"/>
  <c r="S23" i="17"/>
  <c r="S65" i="17" s="1"/>
  <c r="T23" i="17"/>
  <c r="T65" i="17" s="1"/>
  <c r="U23" i="17"/>
  <c r="V23" i="17"/>
  <c r="W23" i="17"/>
  <c r="W65" i="17" s="1"/>
  <c r="X23" i="17"/>
  <c r="Y23" i="17"/>
  <c r="Y65" i="17" s="1"/>
  <c r="Z23" i="17"/>
  <c r="Z65" i="17" s="1"/>
  <c r="AA23" i="17"/>
  <c r="AA65" i="17" s="1"/>
  <c r="AB23" i="17"/>
  <c r="AB65" i="17" s="1"/>
  <c r="AC23" i="17"/>
  <c r="AD23" i="17"/>
  <c r="AE23" i="17"/>
  <c r="AE65" i="17" s="1"/>
  <c r="AF23" i="17"/>
  <c r="AG23" i="17"/>
  <c r="AG65" i="17" s="1"/>
  <c r="AH23" i="17"/>
  <c r="AH65" i="17" s="1"/>
  <c r="AI23" i="17"/>
  <c r="AI65" i="17" s="1"/>
  <c r="AJ23" i="17"/>
  <c r="AJ65" i="17" s="1"/>
  <c r="AK23" i="17"/>
  <c r="AL23" i="17"/>
  <c r="AM23" i="17"/>
  <c r="AM65" i="17" s="1"/>
  <c r="AN23" i="17"/>
  <c r="AO23" i="17"/>
  <c r="AO65" i="17" s="1"/>
  <c r="AP23" i="17"/>
  <c r="AP65" i="17" s="1"/>
  <c r="AQ23" i="17"/>
  <c r="AQ65" i="17" s="1"/>
  <c r="AR23" i="17"/>
  <c r="AR65" i="17" s="1"/>
  <c r="AS23" i="17"/>
  <c r="AT23" i="17"/>
  <c r="AU23" i="17"/>
  <c r="AU65" i="17" s="1"/>
  <c r="AV23" i="17"/>
  <c r="AW23" i="17"/>
  <c r="AW65" i="17" s="1"/>
  <c r="AX23" i="17"/>
  <c r="AX65" i="17" s="1"/>
  <c r="AY23" i="17"/>
  <c r="AY65" i="17" s="1"/>
  <c r="AZ23" i="17"/>
  <c r="AZ65" i="17" s="1"/>
  <c r="BA23" i="17"/>
  <c r="BB23" i="17"/>
  <c r="BC23" i="17"/>
  <c r="BC65" i="17" s="1"/>
  <c r="BD23" i="17"/>
  <c r="BE23" i="17"/>
  <c r="BE65" i="17" s="1"/>
  <c r="BF23" i="17"/>
  <c r="BF65" i="17" s="1"/>
  <c r="BG23" i="17"/>
  <c r="BG65" i="17" s="1"/>
  <c r="BH23" i="17"/>
  <c r="BH65" i="17" s="1"/>
  <c r="BI23" i="17"/>
  <c r="BJ23" i="17"/>
  <c r="BK23" i="17"/>
  <c r="BK65" i="17" s="1"/>
  <c r="BL23" i="17"/>
  <c r="BM23" i="17"/>
  <c r="BM65" i="17" s="1"/>
  <c r="BN23" i="17"/>
  <c r="BN65" i="17" s="1"/>
  <c r="BO23" i="17"/>
  <c r="BO65" i="17" s="1"/>
  <c r="BP23" i="17"/>
  <c r="BP65" i="17" s="1"/>
  <c r="BQ23" i="17"/>
  <c r="BR23" i="17"/>
  <c r="BS23" i="17"/>
  <c r="BS65" i="17" s="1"/>
  <c r="BT23" i="17"/>
  <c r="BU23" i="17"/>
  <c r="BU65" i="17" s="1"/>
  <c r="BV23" i="17"/>
  <c r="BV65" i="17" s="1"/>
  <c r="BW23" i="17"/>
  <c r="BW65" i="17" s="1"/>
  <c r="BX23" i="17"/>
  <c r="BX65" i="17" s="1"/>
  <c r="BY23" i="17"/>
  <c r="BZ23" i="17"/>
  <c r="CA23" i="17"/>
  <c r="CA65" i="17" s="1"/>
  <c r="CB23" i="17"/>
  <c r="CC23" i="17"/>
  <c r="CC65" i="17" s="1"/>
  <c r="CD23" i="17"/>
  <c r="CD65" i="17" s="1"/>
  <c r="CE23" i="17"/>
  <c r="CE65" i="17" s="1"/>
  <c r="CF23" i="17"/>
  <c r="CF65" i="17" s="1"/>
  <c r="CG23" i="17"/>
  <c r="CH23" i="17"/>
  <c r="CI23" i="17"/>
  <c r="CI65" i="17" s="1"/>
  <c r="CJ23" i="17"/>
  <c r="CK23" i="17"/>
  <c r="CK65" i="17" s="1"/>
  <c r="CL23" i="17"/>
  <c r="CL65" i="17" s="1"/>
  <c r="CM23" i="17"/>
  <c r="CM65" i="17" s="1"/>
  <c r="CN23" i="17"/>
  <c r="CN65" i="17" s="1"/>
  <c r="CO23" i="17"/>
  <c r="CP23" i="17"/>
  <c r="CQ23" i="17"/>
  <c r="CQ65" i="17" s="1"/>
  <c r="CR23" i="17"/>
  <c r="CS23" i="17"/>
  <c r="CS65" i="17" s="1"/>
  <c r="CT23" i="17"/>
  <c r="CT65" i="17" s="1"/>
  <c r="CU23" i="17"/>
  <c r="CU65" i="17" s="1"/>
  <c r="CV23" i="17"/>
  <c r="CV65" i="17" s="1"/>
  <c r="CW23" i="17"/>
  <c r="CX23" i="17"/>
  <c r="CY23" i="17"/>
  <c r="CY65" i="17" s="1"/>
  <c r="CZ23" i="17"/>
  <c r="DA23" i="17"/>
  <c r="DA65" i="17" s="1"/>
  <c r="DB23" i="17"/>
  <c r="DB65" i="17" s="1"/>
  <c r="DC23" i="17"/>
  <c r="DC65" i="17" s="1"/>
  <c r="DD23" i="17"/>
  <c r="DD65" i="17" s="1"/>
  <c r="DE23" i="17"/>
  <c r="DF23" i="17"/>
  <c r="DG23" i="17"/>
  <c r="DG65" i="17" s="1"/>
  <c r="DH23" i="17"/>
  <c r="DI23" i="17"/>
  <c r="DI65" i="17" s="1"/>
  <c r="DJ23" i="17"/>
  <c r="DJ65" i="17" s="1"/>
  <c r="DK23" i="17"/>
  <c r="DK65" i="17" s="1"/>
  <c r="DL23" i="17"/>
  <c r="DL65" i="17" s="1"/>
  <c r="DM23" i="17"/>
  <c r="DN23" i="17"/>
  <c r="DO23" i="17"/>
  <c r="DO65" i="17" s="1"/>
  <c r="DP23" i="17"/>
  <c r="DQ23" i="17"/>
  <c r="DQ65" i="17" s="1"/>
  <c r="DR23" i="17"/>
  <c r="DR65" i="17" s="1"/>
  <c r="DS23" i="17"/>
  <c r="DS65" i="17" s="1"/>
  <c r="DT23" i="17"/>
  <c r="DT65" i="17" s="1"/>
  <c r="DU23" i="17"/>
  <c r="G24" i="17"/>
  <c r="H24" i="17"/>
  <c r="H66" i="17" s="1"/>
  <c r="I24" i="17"/>
  <c r="J24" i="17"/>
  <c r="J66" i="17" s="1"/>
  <c r="K24" i="17"/>
  <c r="K66" i="17" s="1"/>
  <c r="L24" i="17"/>
  <c r="L66" i="17" s="1"/>
  <c r="M24" i="17"/>
  <c r="M66" i="17" s="1"/>
  <c r="N24" i="17"/>
  <c r="O24" i="17"/>
  <c r="P24" i="17"/>
  <c r="P66" i="17" s="1"/>
  <c r="Q24" i="17"/>
  <c r="R24" i="17"/>
  <c r="R66" i="17" s="1"/>
  <c r="S24" i="17"/>
  <c r="S66" i="17" s="1"/>
  <c r="T24" i="17"/>
  <c r="T66" i="17" s="1"/>
  <c r="U24" i="17"/>
  <c r="U66" i="17" s="1"/>
  <c r="V24" i="17"/>
  <c r="W24" i="17"/>
  <c r="X24" i="17"/>
  <c r="X66" i="17" s="1"/>
  <c r="Y24" i="17"/>
  <c r="Z24" i="17"/>
  <c r="Z66" i="17" s="1"/>
  <c r="AA24" i="17"/>
  <c r="AA66" i="17" s="1"/>
  <c r="AB24" i="17"/>
  <c r="AB66" i="17" s="1"/>
  <c r="AC24" i="17"/>
  <c r="AC66" i="17" s="1"/>
  <c r="AD24" i="17"/>
  <c r="AE24" i="17"/>
  <c r="AF24" i="17"/>
  <c r="AF66" i="17" s="1"/>
  <c r="AG24" i="17"/>
  <c r="AH24" i="17"/>
  <c r="AH66" i="17" s="1"/>
  <c r="AI24" i="17"/>
  <c r="AI66" i="17" s="1"/>
  <c r="AJ24" i="17"/>
  <c r="AJ66" i="17" s="1"/>
  <c r="AK24" i="17"/>
  <c r="AK66" i="17" s="1"/>
  <c r="AL24" i="17"/>
  <c r="AM24" i="17"/>
  <c r="AN24" i="17"/>
  <c r="AN66" i="17" s="1"/>
  <c r="AO24" i="17"/>
  <c r="AP24" i="17"/>
  <c r="AP66" i="17" s="1"/>
  <c r="AQ24" i="17"/>
  <c r="AQ66" i="17" s="1"/>
  <c r="AR24" i="17"/>
  <c r="AR66" i="17" s="1"/>
  <c r="AS24" i="17"/>
  <c r="AS66" i="17" s="1"/>
  <c r="AT24" i="17"/>
  <c r="AU24" i="17"/>
  <c r="AV24" i="17"/>
  <c r="AV66" i="17" s="1"/>
  <c r="AW24" i="17"/>
  <c r="AX24" i="17"/>
  <c r="AX66" i="17" s="1"/>
  <c r="AY24" i="17"/>
  <c r="AY66" i="17" s="1"/>
  <c r="AZ24" i="17"/>
  <c r="AZ66" i="17" s="1"/>
  <c r="BA24" i="17"/>
  <c r="BA66" i="17" s="1"/>
  <c r="BB24" i="17"/>
  <c r="BC24" i="17"/>
  <c r="BD24" i="17"/>
  <c r="BD66" i="17" s="1"/>
  <c r="BE24" i="17"/>
  <c r="BF24" i="17"/>
  <c r="BF66" i="17" s="1"/>
  <c r="BG24" i="17"/>
  <c r="BG66" i="17" s="1"/>
  <c r="BH24" i="17"/>
  <c r="BH66" i="17" s="1"/>
  <c r="BI24" i="17"/>
  <c r="BI66" i="17" s="1"/>
  <c r="BJ24" i="17"/>
  <c r="BK24" i="17"/>
  <c r="BL24" i="17"/>
  <c r="BL66" i="17" s="1"/>
  <c r="BM24" i="17"/>
  <c r="BN24" i="17"/>
  <c r="BN66" i="17" s="1"/>
  <c r="BO24" i="17"/>
  <c r="BO66" i="17" s="1"/>
  <c r="BP24" i="17"/>
  <c r="BP66" i="17" s="1"/>
  <c r="BQ24" i="17"/>
  <c r="BQ66" i="17" s="1"/>
  <c r="BR24" i="17"/>
  <c r="BS24" i="17"/>
  <c r="BT24" i="17"/>
  <c r="BT66" i="17" s="1"/>
  <c r="BU24" i="17"/>
  <c r="BV24" i="17"/>
  <c r="BV66" i="17" s="1"/>
  <c r="BW24" i="17"/>
  <c r="BW66" i="17" s="1"/>
  <c r="BX24" i="17"/>
  <c r="BX66" i="17" s="1"/>
  <c r="BY24" i="17"/>
  <c r="BY66" i="17" s="1"/>
  <c r="BZ24" i="17"/>
  <c r="CA24" i="17"/>
  <c r="CB24" i="17"/>
  <c r="CB66" i="17" s="1"/>
  <c r="CC24" i="17"/>
  <c r="CD24" i="17"/>
  <c r="CD66" i="17" s="1"/>
  <c r="CE24" i="17"/>
  <c r="CE66" i="17" s="1"/>
  <c r="CF24" i="17"/>
  <c r="CF66" i="17" s="1"/>
  <c r="CG24" i="17"/>
  <c r="CG66" i="17" s="1"/>
  <c r="CH24" i="17"/>
  <c r="CI24" i="17"/>
  <c r="CJ24" i="17"/>
  <c r="CJ66" i="17" s="1"/>
  <c r="CK24" i="17"/>
  <c r="CL24" i="17"/>
  <c r="CL66" i="17" s="1"/>
  <c r="CM24" i="17"/>
  <c r="CM66" i="17" s="1"/>
  <c r="CN24" i="17"/>
  <c r="CN66" i="17" s="1"/>
  <c r="CO24" i="17"/>
  <c r="CO66" i="17" s="1"/>
  <c r="CP24" i="17"/>
  <c r="CQ24" i="17"/>
  <c r="CR24" i="17"/>
  <c r="CR66" i="17" s="1"/>
  <c r="CS24" i="17"/>
  <c r="CT24" i="17"/>
  <c r="CT66" i="17" s="1"/>
  <c r="CU24" i="17"/>
  <c r="CU66" i="17" s="1"/>
  <c r="CV24" i="17"/>
  <c r="CV66" i="17" s="1"/>
  <c r="CW24" i="17"/>
  <c r="CW66" i="17" s="1"/>
  <c r="CX24" i="17"/>
  <c r="CY24" i="17"/>
  <c r="CZ24" i="17"/>
  <c r="CZ66" i="17" s="1"/>
  <c r="DA24" i="17"/>
  <c r="DB24" i="17"/>
  <c r="DB66" i="17" s="1"/>
  <c r="DC24" i="17"/>
  <c r="DC66" i="17" s="1"/>
  <c r="DD24" i="17"/>
  <c r="DD66" i="17" s="1"/>
  <c r="DE24" i="17"/>
  <c r="DE66" i="17" s="1"/>
  <c r="DF24" i="17"/>
  <c r="DG24" i="17"/>
  <c r="DH24" i="17"/>
  <c r="DH66" i="17" s="1"/>
  <c r="DI24" i="17"/>
  <c r="DJ24" i="17"/>
  <c r="DJ66" i="17" s="1"/>
  <c r="DK24" i="17"/>
  <c r="DK66" i="17" s="1"/>
  <c r="DL24" i="17"/>
  <c r="DL66" i="17" s="1"/>
  <c r="DM24" i="17"/>
  <c r="DM66" i="17" s="1"/>
  <c r="DN24" i="17"/>
  <c r="DO24" i="17"/>
  <c r="DP24" i="17"/>
  <c r="DP66" i="17" s="1"/>
  <c r="DQ24" i="17"/>
  <c r="DR24" i="17"/>
  <c r="DR66" i="17" s="1"/>
  <c r="DS24" i="17"/>
  <c r="DS66" i="17" s="1"/>
  <c r="DT24" i="17"/>
  <c r="DT66" i="17" s="1"/>
  <c r="DU24" i="17"/>
  <c r="DU66" i="17" s="1"/>
  <c r="G25" i="17"/>
  <c r="H25" i="17"/>
  <c r="I25" i="17"/>
  <c r="I67" i="17" s="1"/>
  <c r="J25" i="17"/>
  <c r="K25" i="17"/>
  <c r="K67" i="17" s="1"/>
  <c r="L25" i="17"/>
  <c r="L67" i="17" s="1"/>
  <c r="M25" i="17"/>
  <c r="M67" i="17" s="1"/>
  <c r="N25" i="17"/>
  <c r="N67" i="17" s="1"/>
  <c r="O25" i="17"/>
  <c r="P25" i="17"/>
  <c r="Q25" i="17"/>
  <c r="Q67" i="17" s="1"/>
  <c r="R25" i="17"/>
  <c r="S25" i="17"/>
  <c r="S67" i="17" s="1"/>
  <c r="T25" i="17"/>
  <c r="T67" i="17" s="1"/>
  <c r="U25" i="17"/>
  <c r="U67" i="17" s="1"/>
  <c r="V25" i="17"/>
  <c r="V67" i="17" s="1"/>
  <c r="W25" i="17"/>
  <c r="X25" i="17"/>
  <c r="Y25" i="17"/>
  <c r="Y67" i="17" s="1"/>
  <c r="Z25" i="17"/>
  <c r="AA25" i="17"/>
  <c r="AA67" i="17" s="1"/>
  <c r="AB25" i="17"/>
  <c r="AB67" i="17" s="1"/>
  <c r="AC25" i="17"/>
  <c r="AC67" i="17" s="1"/>
  <c r="AD25" i="17"/>
  <c r="AD67" i="17" s="1"/>
  <c r="AE25" i="17"/>
  <c r="AF25" i="17"/>
  <c r="AG25" i="17"/>
  <c r="AG67" i="17" s="1"/>
  <c r="AH25" i="17"/>
  <c r="AI25" i="17"/>
  <c r="AI67" i="17" s="1"/>
  <c r="AJ25" i="17"/>
  <c r="AJ67" i="17" s="1"/>
  <c r="AK25" i="17"/>
  <c r="AK67" i="17" s="1"/>
  <c r="AL25" i="17"/>
  <c r="AL67" i="17" s="1"/>
  <c r="AM25" i="17"/>
  <c r="AN25" i="17"/>
  <c r="AO25" i="17"/>
  <c r="AO67" i="17" s="1"/>
  <c r="AP25" i="17"/>
  <c r="AQ25" i="17"/>
  <c r="AQ67" i="17" s="1"/>
  <c r="AR25" i="17"/>
  <c r="AR67" i="17" s="1"/>
  <c r="AS25" i="17"/>
  <c r="AS67" i="17" s="1"/>
  <c r="AT25" i="17"/>
  <c r="AT67" i="17" s="1"/>
  <c r="AU25" i="17"/>
  <c r="AV25" i="17"/>
  <c r="AW25" i="17"/>
  <c r="AW67" i="17" s="1"/>
  <c r="AX25" i="17"/>
  <c r="AY25" i="17"/>
  <c r="AY67" i="17" s="1"/>
  <c r="AZ25" i="17"/>
  <c r="AZ67" i="17" s="1"/>
  <c r="BA25" i="17"/>
  <c r="BA67" i="17" s="1"/>
  <c r="BB25" i="17"/>
  <c r="BB67" i="17" s="1"/>
  <c r="BC25" i="17"/>
  <c r="BD25" i="17"/>
  <c r="BE25" i="17"/>
  <c r="BE67" i="17" s="1"/>
  <c r="BF25" i="17"/>
  <c r="BG25" i="17"/>
  <c r="BG67" i="17" s="1"/>
  <c r="BH25" i="17"/>
  <c r="BH67" i="17" s="1"/>
  <c r="BI25" i="17"/>
  <c r="BI67" i="17" s="1"/>
  <c r="BJ25" i="17"/>
  <c r="BJ67" i="17" s="1"/>
  <c r="BK25" i="17"/>
  <c r="BL25" i="17"/>
  <c r="BM25" i="17"/>
  <c r="BM67" i="17" s="1"/>
  <c r="BN25" i="17"/>
  <c r="BO25" i="17"/>
  <c r="BO67" i="17" s="1"/>
  <c r="BP25" i="17"/>
  <c r="BP67" i="17" s="1"/>
  <c r="BQ25" i="17"/>
  <c r="BQ67" i="17" s="1"/>
  <c r="BR25" i="17"/>
  <c r="BR67" i="17" s="1"/>
  <c r="BS25" i="17"/>
  <c r="BT25" i="17"/>
  <c r="BU25" i="17"/>
  <c r="BU67" i="17" s="1"/>
  <c r="BV25" i="17"/>
  <c r="BW25" i="17"/>
  <c r="BW67" i="17" s="1"/>
  <c r="BX25" i="17"/>
  <c r="BX67" i="17" s="1"/>
  <c r="BY25" i="17"/>
  <c r="BY67" i="17" s="1"/>
  <c r="BZ25" i="17"/>
  <c r="BZ67" i="17" s="1"/>
  <c r="CA25" i="17"/>
  <c r="CB25" i="17"/>
  <c r="CC25" i="17"/>
  <c r="CC67" i="17" s="1"/>
  <c r="CD25" i="17"/>
  <c r="CE25" i="17"/>
  <c r="CE67" i="17" s="1"/>
  <c r="CF25" i="17"/>
  <c r="CF67" i="17" s="1"/>
  <c r="CG25" i="17"/>
  <c r="CG67" i="17" s="1"/>
  <c r="CH25" i="17"/>
  <c r="CH67" i="17" s="1"/>
  <c r="CI25" i="17"/>
  <c r="CJ25" i="17"/>
  <c r="CK25" i="17"/>
  <c r="CK67" i="17" s="1"/>
  <c r="CL25" i="17"/>
  <c r="CM25" i="17"/>
  <c r="CM67" i="17" s="1"/>
  <c r="CN25" i="17"/>
  <c r="CN67" i="17" s="1"/>
  <c r="CO25" i="17"/>
  <c r="CO67" i="17" s="1"/>
  <c r="CP25" i="17"/>
  <c r="CP67" i="17" s="1"/>
  <c r="CQ25" i="17"/>
  <c r="CR25" i="17"/>
  <c r="CS25" i="17"/>
  <c r="CS67" i="17" s="1"/>
  <c r="CT25" i="17"/>
  <c r="CU25" i="17"/>
  <c r="CU67" i="17" s="1"/>
  <c r="CV25" i="17"/>
  <c r="CV67" i="17" s="1"/>
  <c r="CW25" i="17"/>
  <c r="CW67" i="17" s="1"/>
  <c r="CX25" i="17"/>
  <c r="CX67" i="17" s="1"/>
  <c r="CY25" i="17"/>
  <c r="CZ25" i="17"/>
  <c r="DA25" i="17"/>
  <c r="DA67" i="17" s="1"/>
  <c r="DB25" i="17"/>
  <c r="DC25" i="17"/>
  <c r="DC67" i="17" s="1"/>
  <c r="DD25" i="17"/>
  <c r="DD67" i="17" s="1"/>
  <c r="DE25" i="17"/>
  <c r="DE67" i="17" s="1"/>
  <c r="DF25" i="17"/>
  <c r="DF67" i="17" s="1"/>
  <c r="DG25" i="17"/>
  <c r="DH25" i="17"/>
  <c r="DI25" i="17"/>
  <c r="DI67" i="17" s="1"/>
  <c r="DJ25" i="17"/>
  <c r="DK25" i="17"/>
  <c r="DK67" i="17" s="1"/>
  <c r="DL25" i="17"/>
  <c r="DL67" i="17" s="1"/>
  <c r="DM25" i="17"/>
  <c r="DM67" i="17" s="1"/>
  <c r="DN25" i="17"/>
  <c r="DN67" i="17" s="1"/>
  <c r="DO25" i="17"/>
  <c r="DP25" i="17"/>
  <c r="DQ25" i="17"/>
  <c r="DQ67" i="17" s="1"/>
  <c r="DR25" i="17"/>
  <c r="DS25" i="17"/>
  <c r="DS67" i="17" s="1"/>
  <c r="DT25" i="17"/>
  <c r="DT67" i="17" s="1"/>
  <c r="DU25" i="17"/>
  <c r="DU67" i="17" s="1"/>
  <c r="G26" i="17"/>
  <c r="G68" i="17" s="1"/>
  <c r="H26" i="17"/>
  <c r="I26" i="17"/>
  <c r="J26" i="17"/>
  <c r="J68" i="17" s="1"/>
  <c r="K26" i="17"/>
  <c r="L26" i="17"/>
  <c r="L68" i="17" s="1"/>
  <c r="M26" i="17"/>
  <c r="M68" i="17" s="1"/>
  <c r="N26" i="17"/>
  <c r="N68" i="17" s="1"/>
  <c r="O26" i="17"/>
  <c r="O68" i="17" s="1"/>
  <c r="P26" i="17"/>
  <c r="Q26" i="17"/>
  <c r="R26" i="17"/>
  <c r="R68" i="17" s="1"/>
  <c r="S26" i="17"/>
  <c r="T26" i="17"/>
  <c r="T68" i="17" s="1"/>
  <c r="U26" i="17"/>
  <c r="U68" i="17" s="1"/>
  <c r="V26" i="17"/>
  <c r="V68" i="17" s="1"/>
  <c r="W26" i="17"/>
  <c r="W68" i="17" s="1"/>
  <c r="X26" i="17"/>
  <c r="Y26" i="17"/>
  <c r="Z26" i="17"/>
  <c r="Z68" i="17" s="1"/>
  <c r="AA26" i="17"/>
  <c r="AB26" i="17"/>
  <c r="AB68" i="17" s="1"/>
  <c r="AC26" i="17"/>
  <c r="AC68" i="17" s="1"/>
  <c r="AD26" i="17"/>
  <c r="AD68" i="17" s="1"/>
  <c r="AE26" i="17"/>
  <c r="AE68" i="17" s="1"/>
  <c r="AF26" i="17"/>
  <c r="AG26" i="17"/>
  <c r="AH26" i="17"/>
  <c r="AH68" i="17" s="1"/>
  <c r="AI26" i="17"/>
  <c r="AJ26" i="17"/>
  <c r="AJ68" i="17" s="1"/>
  <c r="AK26" i="17"/>
  <c r="AK68" i="17" s="1"/>
  <c r="AL26" i="17"/>
  <c r="AL68" i="17" s="1"/>
  <c r="AM26" i="17"/>
  <c r="AM68" i="17" s="1"/>
  <c r="AN26" i="17"/>
  <c r="AO26" i="17"/>
  <c r="AP26" i="17"/>
  <c r="AP68" i="17" s="1"/>
  <c r="AQ26" i="17"/>
  <c r="AR26" i="17"/>
  <c r="AR68" i="17" s="1"/>
  <c r="AS26" i="17"/>
  <c r="AS68" i="17" s="1"/>
  <c r="AT26" i="17"/>
  <c r="AT68" i="17" s="1"/>
  <c r="AU26" i="17"/>
  <c r="AU68" i="17" s="1"/>
  <c r="AV26" i="17"/>
  <c r="AW26" i="17"/>
  <c r="AX26" i="17"/>
  <c r="AX68" i="17" s="1"/>
  <c r="AY26" i="17"/>
  <c r="AZ26" i="17"/>
  <c r="AZ68" i="17" s="1"/>
  <c r="BA26" i="17"/>
  <c r="BA68" i="17" s="1"/>
  <c r="BB26" i="17"/>
  <c r="BB68" i="17" s="1"/>
  <c r="BC26" i="17"/>
  <c r="BC68" i="17" s="1"/>
  <c r="BD26" i="17"/>
  <c r="BE26" i="17"/>
  <c r="BF26" i="17"/>
  <c r="BF68" i="17" s="1"/>
  <c r="BG26" i="17"/>
  <c r="BH26" i="17"/>
  <c r="BH68" i="17" s="1"/>
  <c r="BI26" i="17"/>
  <c r="BI68" i="17" s="1"/>
  <c r="BJ26" i="17"/>
  <c r="BJ68" i="17" s="1"/>
  <c r="BK26" i="17"/>
  <c r="BK68" i="17" s="1"/>
  <c r="BL26" i="17"/>
  <c r="BM26" i="17"/>
  <c r="BN26" i="17"/>
  <c r="BN68" i="17" s="1"/>
  <c r="BO26" i="17"/>
  <c r="BP26" i="17"/>
  <c r="BP68" i="17" s="1"/>
  <c r="BQ26" i="17"/>
  <c r="BQ68" i="17" s="1"/>
  <c r="BR26" i="17"/>
  <c r="BR68" i="17" s="1"/>
  <c r="BS26" i="17"/>
  <c r="BS68" i="17" s="1"/>
  <c r="BT26" i="17"/>
  <c r="BU26" i="17"/>
  <c r="BV26" i="17"/>
  <c r="BV68" i="17" s="1"/>
  <c r="BW26" i="17"/>
  <c r="BX26" i="17"/>
  <c r="BX68" i="17" s="1"/>
  <c r="BY26" i="17"/>
  <c r="BY68" i="17" s="1"/>
  <c r="BZ26" i="17"/>
  <c r="BZ68" i="17" s="1"/>
  <c r="CA26" i="17"/>
  <c r="CA68" i="17" s="1"/>
  <c r="CB26" i="17"/>
  <c r="CC26" i="17"/>
  <c r="CD26" i="17"/>
  <c r="CD68" i="17" s="1"/>
  <c r="CE26" i="17"/>
  <c r="CF26" i="17"/>
  <c r="CF68" i="17" s="1"/>
  <c r="CG26" i="17"/>
  <c r="CG68" i="17" s="1"/>
  <c r="CH26" i="17"/>
  <c r="CH68" i="17" s="1"/>
  <c r="CI26" i="17"/>
  <c r="CI68" i="17" s="1"/>
  <c r="CJ26" i="17"/>
  <c r="CK26" i="17"/>
  <c r="CL26" i="17"/>
  <c r="CL68" i="17" s="1"/>
  <c r="CM26" i="17"/>
  <c r="CN26" i="17"/>
  <c r="CN68" i="17" s="1"/>
  <c r="CO26" i="17"/>
  <c r="CO68" i="17" s="1"/>
  <c r="CP26" i="17"/>
  <c r="CP68" i="17" s="1"/>
  <c r="CQ26" i="17"/>
  <c r="CQ68" i="17" s="1"/>
  <c r="CR26" i="17"/>
  <c r="CS26" i="17"/>
  <c r="CT26" i="17"/>
  <c r="CT68" i="17" s="1"/>
  <c r="CU26" i="17"/>
  <c r="CV26" i="17"/>
  <c r="CV68" i="17" s="1"/>
  <c r="CW26" i="17"/>
  <c r="CW68" i="17" s="1"/>
  <c r="CX26" i="17"/>
  <c r="CX68" i="17" s="1"/>
  <c r="CY26" i="17"/>
  <c r="CY68" i="17" s="1"/>
  <c r="CZ26" i="17"/>
  <c r="DA26" i="17"/>
  <c r="DB26" i="17"/>
  <c r="DB68" i="17" s="1"/>
  <c r="DC26" i="17"/>
  <c r="DC68" i="17" s="1"/>
  <c r="DD26" i="17"/>
  <c r="DD68" i="17" s="1"/>
  <c r="DE26" i="17"/>
  <c r="DE68" i="17" s="1"/>
  <c r="DF26" i="17"/>
  <c r="DF68" i="17" s="1"/>
  <c r="DG26" i="17"/>
  <c r="DG68" i="17" s="1"/>
  <c r="DH26" i="17"/>
  <c r="DI26" i="17"/>
  <c r="DJ26" i="17"/>
  <c r="DJ68" i="17" s="1"/>
  <c r="DK26" i="17"/>
  <c r="DK68" i="17" s="1"/>
  <c r="DL26" i="17"/>
  <c r="DL68" i="17" s="1"/>
  <c r="DM26" i="17"/>
  <c r="DM68" i="17" s="1"/>
  <c r="DN26" i="17"/>
  <c r="DN68" i="17" s="1"/>
  <c r="DO26" i="17"/>
  <c r="DO68" i="17" s="1"/>
  <c r="DP26" i="17"/>
  <c r="DQ26" i="17"/>
  <c r="DR26" i="17"/>
  <c r="DR68" i="17" s="1"/>
  <c r="DS26" i="17"/>
  <c r="DS68" i="17" s="1"/>
  <c r="DT26" i="17"/>
  <c r="DT68" i="17" s="1"/>
  <c r="DU26" i="17"/>
  <c r="DU68" i="17" s="1"/>
  <c r="G27" i="17"/>
  <c r="G69" i="17" s="1"/>
  <c r="H27" i="17"/>
  <c r="H69" i="17" s="1"/>
  <c r="I27" i="17"/>
  <c r="J27" i="17"/>
  <c r="K27" i="17"/>
  <c r="K69" i="17" s="1"/>
  <c r="L27" i="17"/>
  <c r="L69" i="17" s="1"/>
  <c r="M27" i="17"/>
  <c r="M69" i="17" s="1"/>
  <c r="N27" i="17"/>
  <c r="N69" i="17" s="1"/>
  <c r="O27" i="17"/>
  <c r="O69" i="17" s="1"/>
  <c r="P27" i="17"/>
  <c r="P69" i="17" s="1"/>
  <c r="Q27" i="17"/>
  <c r="R27" i="17"/>
  <c r="S27" i="17"/>
  <c r="S69" i="17" s="1"/>
  <c r="T27" i="17"/>
  <c r="T69" i="17" s="1"/>
  <c r="U27" i="17"/>
  <c r="U69" i="17" s="1"/>
  <c r="V27" i="17"/>
  <c r="V69" i="17" s="1"/>
  <c r="W27" i="17"/>
  <c r="W69" i="17" s="1"/>
  <c r="X27" i="17"/>
  <c r="X69" i="17" s="1"/>
  <c r="Y27" i="17"/>
  <c r="Z27" i="17"/>
  <c r="AA27" i="17"/>
  <c r="AA69" i="17" s="1"/>
  <c r="AB27" i="17"/>
  <c r="AB69" i="17" s="1"/>
  <c r="AC27" i="17"/>
  <c r="AC69" i="17" s="1"/>
  <c r="AD27" i="17"/>
  <c r="AD69" i="17" s="1"/>
  <c r="AE27" i="17"/>
  <c r="AE69" i="17" s="1"/>
  <c r="AF27" i="17"/>
  <c r="AF69" i="17" s="1"/>
  <c r="AG27" i="17"/>
  <c r="AH27" i="17"/>
  <c r="AI27" i="17"/>
  <c r="AI69" i="17" s="1"/>
  <c r="AJ27" i="17"/>
  <c r="AJ69" i="17" s="1"/>
  <c r="AK27" i="17"/>
  <c r="AK69" i="17" s="1"/>
  <c r="AL27" i="17"/>
  <c r="AL69" i="17" s="1"/>
  <c r="AM27" i="17"/>
  <c r="AM69" i="17" s="1"/>
  <c r="AN27" i="17"/>
  <c r="AN69" i="17" s="1"/>
  <c r="AO27" i="17"/>
  <c r="AP27" i="17"/>
  <c r="AQ27" i="17"/>
  <c r="AQ69" i="17" s="1"/>
  <c r="AR27" i="17"/>
  <c r="AR69" i="17" s="1"/>
  <c r="AS27" i="17"/>
  <c r="AS69" i="17" s="1"/>
  <c r="AT27" i="17"/>
  <c r="AT69" i="17" s="1"/>
  <c r="AU27" i="17"/>
  <c r="AU69" i="17" s="1"/>
  <c r="AV27" i="17"/>
  <c r="AV69" i="17" s="1"/>
  <c r="AW27" i="17"/>
  <c r="AX27" i="17"/>
  <c r="AY27" i="17"/>
  <c r="AY69" i="17" s="1"/>
  <c r="AZ27" i="17"/>
  <c r="AZ69" i="17" s="1"/>
  <c r="BA27" i="17"/>
  <c r="BA69" i="17" s="1"/>
  <c r="BB27" i="17"/>
  <c r="BB69" i="17" s="1"/>
  <c r="BC27" i="17"/>
  <c r="BC69" i="17" s="1"/>
  <c r="BD27" i="17"/>
  <c r="BD69" i="17" s="1"/>
  <c r="BE27" i="17"/>
  <c r="BF27" i="17"/>
  <c r="BG27" i="17"/>
  <c r="BG69" i="17" s="1"/>
  <c r="BH27" i="17"/>
  <c r="BH69" i="17" s="1"/>
  <c r="BI27" i="17"/>
  <c r="BI69" i="17" s="1"/>
  <c r="BJ27" i="17"/>
  <c r="BJ69" i="17" s="1"/>
  <c r="BK27" i="17"/>
  <c r="BK69" i="17" s="1"/>
  <c r="BL27" i="17"/>
  <c r="BL69" i="17" s="1"/>
  <c r="BM27" i="17"/>
  <c r="BN27" i="17"/>
  <c r="BO27" i="17"/>
  <c r="BO69" i="17" s="1"/>
  <c r="BP27" i="17"/>
  <c r="BP69" i="17" s="1"/>
  <c r="BQ27" i="17"/>
  <c r="BQ69" i="17" s="1"/>
  <c r="BR27" i="17"/>
  <c r="BR69" i="17" s="1"/>
  <c r="BS27" i="17"/>
  <c r="BS69" i="17" s="1"/>
  <c r="BT27" i="17"/>
  <c r="BT69" i="17" s="1"/>
  <c r="BU27" i="17"/>
  <c r="BV27" i="17"/>
  <c r="BW27" i="17"/>
  <c r="BW69" i="17" s="1"/>
  <c r="BX27" i="17"/>
  <c r="BX69" i="17" s="1"/>
  <c r="BY27" i="17"/>
  <c r="BY69" i="17" s="1"/>
  <c r="BZ27" i="17"/>
  <c r="BZ69" i="17" s="1"/>
  <c r="CA27" i="17"/>
  <c r="CA69" i="17" s="1"/>
  <c r="CB27" i="17"/>
  <c r="CB69" i="17" s="1"/>
  <c r="CC27" i="17"/>
  <c r="CD27" i="17"/>
  <c r="CE27" i="17"/>
  <c r="CE69" i="17" s="1"/>
  <c r="CF27" i="17"/>
  <c r="CF69" i="17" s="1"/>
  <c r="CG27" i="17"/>
  <c r="CG69" i="17" s="1"/>
  <c r="CH27" i="17"/>
  <c r="CH69" i="17" s="1"/>
  <c r="CI27" i="17"/>
  <c r="CI69" i="17" s="1"/>
  <c r="CJ27" i="17"/>
  <c r="CJ69" i="17" s="1"/>
  <c r="CK27" i="17"/>
  <c r="CL27" i="17"/>
  <c r="CM27" i="17"/>
  <c r="CM69" i="17" s="1"/>
  <c r="CN27" i="17"/>
  <c r="CN69" i="17" s="1"/>
  <c r="CO27" i="17"/>
  <c r="CO69" i="17" s="1"/>
  <c r="CP27" i="17"/>
  <c r="CP69" i="17" s="1"/>
  <c r="CQ27" i="17"/>
  <c r="CQ69" i="17" s="1"/>
  <c r="CR27" i="17"/>
  <c r="CR69" i="17" s="1"/>
  <c r="CS27" i="17"/>
  <c r="CT27" i="17"/>
  <c r="CU27" i="17"/>
  <c r="CU69" i="17" s="1"/>
  <c r="CV27" i="17"/>
  <c r="CV69" i="17" s="1"/>
  <c r="CW27" i="17"/>
  <c r="CW69" i="17" s="1"/>
  <c r="CX27" i="17"/>
  <c r="CX69" i="17" s="1"/>
  <c r="CY27" i="17"/>
  <c r="CY69" i="17" s="1"/>
  <c r="CZ27" i="17"/>
  <c r="CZ69" i="17" s="1"/>
  <c r="DA27" i="17"/>
  <c r="DB27" i="17"/>
  <c r="DC27" i="17"/>
  <c r="DC69" i="17" s="1"/>
  <c r="DD27" i="17"/>
  <c r="DD69" i="17" s="1"/>
  <c r="DE27" i="17"/>
  <c r="DE69" i="17" s="1"/>
  <c r="DF27" i="17"/>
  <c r="DF69" i="17" s="1"/>
  <c r="DG27" i="17"/>
  <c r="DG69" i="17" s="1"/>
  <c r="DH27" i="17"/>
  <c r="DH69" i="17" s="1"/>
  <c r="DI27" i="17"/>
  <c r="DJ27" i="17"/>
  <c r="DK27" i="17"/>
  <c r="DK69" i="17" s="1"/>
  <c r="DL27" i="17"/>
  <c r="DL69" i="17" s="1"/>
  <c r="DM27" i="17"/>
  <c r="DM69" i="17" s="1"/>
  <c r="DN27" i="17"/>
  <c r="DN69" i="17" s="1"/>
  <c r="DO27" i="17"/>
  <c r="DO69" i="17" s="1"/>
  <c r="DP27" i="17"/>
  <c r="DP69" i="17" s="1"/>
  <c r="DQ27" i="17"/>
  <c r="DR27" i="17"/>
  <c r="DS27" i="17"/>
  <c r="DS69" i="17" s="1"/>
  <c r="DT27" i="17"/>
  <c r="DT69" i="17" s="1"/>
  <c r="DU27" i="17"/>
  <c r="DU69" i="17" s="1"/>
  <c r="G28" i="17"/>
  <c r="G70" i="17" s="1"/>
  <c r="H28" i="17"/>
  <c r="H70" i="17" s="1"/>
  <c r="I28" i="17"/>
  <c r="I70" i="17" s="1"/>
  <c r="J28" i="17"/>
  <c r="K28" i="17"/>
  <c r="L28" i="17"/>
  <c r="L70" i="17" s="1"/>
  <c r="M28" i="17"/>
  <c r="M70" i="17" s="1"/>
  <c r="N28" i="17"/>
  <c r="N70" i="17" s="1"/>
  <c r="O28" i="17"/>
  <c r="O70" i="17" s="1"/>
  <c r="P28" i="17"/>
  <c r="P70" i="17" s="1"/>
  <c r="Q28" i="17"/>
  <c r="Q70" i="17" s="1"/>
  <c r="R28" i="17"/>
  <c r="S28" i="17"/>
  <c r="T28" i="17"/>
  <c r="T70" i="17" s="1"/>
  <c r="U28" i="17"/>
  <c r="U70" i="17" s="1"/>
  <c r="V28" i="17"/>
  <c r="V70" i="17" s="1"/>
  <c r="W28" i="17"/>
  <c r="W70" i="17" s="1"/>
  <c r="X28" i="17"/>
  <c r="X70" i="17" s="1"/>
  <c r="Y28" i="17"/>
  <c r="Y70" i="17" s="1"/>
  <c r="Z28" i="17"/>
  <c r="AA28" i="17"/>
  <c r="AB28" i="17"/>
  <c r="AB70" i="17" s="1"/>
  <c r="AC28" i="17"/>
  <c r="AC70" i="17" s="1"/>
  <c r="AD28" i="17"/>
  <c r="AD70" i="17" s="1"/>
  <c r="AE28" i="17"/>
  <c r="AE70" i="17" s="1"/>
  <c r="AF28" i="17"/>
  <c r="AF70" i="17" s="1"/>
  <c r="AG28" i="17"/>
  <c r="AG70" i="17" s="1"/>
  <c r="AH28" i="17"/>
  <c r="AI28" i="17"/>
  <c r="AJ28" i="17"/>
  <c r="AJ70" i="17" s="1"/>
  <c r="AK28" i="17"/>
  <c r="AK70" i="17" s="1"/>
  <c r="AL28" i="17"/>
  <c r="AL70" i="17" s="1"/>
  <c r="AM28" i="17"/>
  <c r="AM70" i="17" s="1"/>
  <c r="AN28" i="17"/>
  <c r="AN70" i="17" s="1"/>
  <c r="AO28" i="17"/>
  <c r="AO70" i="17" s="1"/>
  <c r="AP28" i="17"/>
  <c r="AQ28" i="17"/>
  <c r="AR28" i="17"/>
  <c r="AR70" i="17" s="1"/>
  <c r="AS28" i="17"/>
  <c r="AS70" i="17" s="1"/>
  <c r="AT28" i="17"/>
  <c r="AT70" i="17" s="1"/>
  <c r="AU28" i="17"/>
  <c r="AU70" i="17" s="1"/>
  <c r="AV28" i="17"/>
  <c r="AV70" i="17" s="1"/>
  <c r="AW28" i="17"/>
  <c r="AW70" i="17" s="1"/>
  <c r="AX28" i="17"/>
  <c r="AY28" i="17"/>
  <c r="AZ28" i="17"/>
  <c r="AZ70" i="17" s="1"/>
  <c r="BA28" i="17"/>
  <c r="BA70" i="17" s="1"/>
  <c r="BB28" i="17"/>
  <c r="BB70" i="17" s="1"/>
  <c r="BC28" i="17"/>
  <c r="BC70" i="17" s="1"/>
  <c r="BD28" i="17"/>
  <c r="BD70" i="17" s="1"/>
  <c r="BE28" i="17"/>
  <c r="BE70" i="17" s="1"/>
  <c r="BF28" i="17"/>
  <c r="BG28" i="17"/>
  <c r="BH28" i="17"/>
  <c r="BH70" i="17" s="1"/>
  <c r="BI28" i="17"/>
  <c r="BI70" i="17" s="1"/>
  <c r="BJ28" i="17"/>
  <c r="BJ70" i="17" s="1"/>
  <c r="BK28" i="17"/>
  <c r="BK70" i="17" s="1"/>
  <c r="BL28" i="17"/>
  <c r="BL70" i="17" s="1"/>
  <c r="BM28" i="17"/>
  <c r="BM70" i="17" s="1"/>
  <c r="BN28" i="17"/>
  <c r="BO28" i="17"/>
  <c r="BP28" i="17"/>
  <c r="BP70" i="17" s="1"/>
  <c r="BQ28" i="17"/>
  <c r="BQ70" i="17" s="1"/>
  <c r="BR28" i="17"/>
  <c r="BR70" i="17" s="1"/>
  <c r="BS28" i="17"/>
  <c r="BS70" i="17" s="1"/>
  <c r="BT28" i="17"/>
  <c r="BT70" i="17" s="1"/>
  <c r="BU28" i="17"/>
  <c r="BU70" i="17" s="1"/>
  <c r="BV28" i="17"/>
  <c r="BV70" i="17" s="1"/>
  <c r="BW28" i="17"/>
  <c r="BX28" i="17"/>
  <c r="BX70" i="17" s="1"/>
  <c r="BY28" i="17"/>
  <c r="BY70" i="17" s="1"/>
  <c r="BZ28" i="17"/>
  <c r="BZ70" i="17" s="1"/>
  <c r="CA28" i="17"/>
  <c r="CA70" i="17" s="1"/>
  <c r="CB28" i="17"/>
  <c r="CB70" i="17" s="1"/>
  <c r="CC28" i="17"/>
  <c r="CC70" i="17" s="1"/>
  <c r="CD28" i="17"/>
  <c r="CD70" i="17" s="1"/>
  <c r="CE28" i="17"/>
  <c r="CF28" i="17"/>
  <c r="CF70" i="17" s="1"/>
  <c r="CG28" i="17"/>
  <c r="CG70" i="17" s="1"/>
  <c r="CH28" i="17"/>
  <c r="CH70" i="17" s="1"/>
  <c r="CI28" i="17"/>
  <c r="CI70" i="17" s="1"/>
  <c r="CJ28" i="17"/>
  <c r="CJ70" i="17" s="1"/>
  <c r="CK28" i="17"/>
  <c r="CK70" i="17" s="1"/>
  <c r="CL28" i="17"/>
  <c r="CL70" i="17" s="1"/>
  <c r="CM28" i="17"/>
  <c r="CN28" i="17"/>
  <c r="CN70" i="17" s="1"/>
  <c r="CO28" i="17"/>
  <c r="CO70" i="17" s="1"/>
  <c r="CP28" i="17"/>
  <c r="CP70" i="17" s="1"/>
  <c r="CQ28" i="17"/>
  <c r="CQ70" i="17" s="1"/>
  <c r="CR28" i="17"/>
  <c r="CR70" i="17" s="1"/>
  <c r="CS28" i="17"/>
  <c r="CS70" i="17" s="1"/>
  <c r="CT28" i="17"/>
  <c r="CT70" i="17" s="1"/>
  <c r="CU28" i="17"/>
  <c r="CV28" i="17"/>
  <c r="CV70" i="17" s="1"/>
  <c r="CW28" i="17"/>
  <c r="CW70" i="17" s="1"/>
  <c r="CX28" i="17"/>
  <c r="CX70" i="17" s="1"/>
  <c r="CY28" i="17"/>
  <c r="CY70" i="17" s="1"/>
  <c r="CZ28" i="17"/>
  <c r="CZ70" i="17" s="1"/>
  <c r="DA28" i="17"/>
  <c r="DA70" i="17" s="1"/>
  <c r="DB28" i="17"/>
  <c r="DB70" i="17" s="1"/>
  <c r="DC28" i="17"/>
  <c r="DD28" i="17"/>
  <c r="DD70" i="17" s="1"/>
  <c r="DE28" i="17"/>
  <c r="DE70" i="17" s="1"/>
  <c r="DF28" i="17"/>
  <c r="DF70" i="17" s="1"/>
  <c r="DG28" i="17"/>
  <c r="DG70" i="17" s="1"/>
  <c r="DH28" i="17"/>
  <c r="DH70" i="17" s="1"/>
  <c r="DI28" i="17"/>
  <c r="DI70" i="17" s="1"/>
  <c r="DJ28" i="17"/>
  <c r="DJ70" i="17" s="1"/>
  <c r="DK28" i="17"/>
  <c r="DL28" i="17"/>
  <c r="DL70" i="17" s="1"/>
  <c r="DM28" i="17"/>
  <c r="DM70" i="17" s="1"/>
  <c r="DN28" i="17"/>
  <c r="DN70" i="17" s="1"/>
  <c r="DO28" i="17"/>
  <c r="DO70" i="17" s="1"/>
  <c r="DP28" i="17"/>
  <c r="DP70" i="17" s="1"/>
  <c r="DQ28" i="17"/>
  <c r="DQ70" i="17" s="1"/>
  <c r="DR28" i="17"/>
  <c r="DR70" i="17" s="1"/>
  <c r="DS28" i="17"/>
  <c r="DT28" i="17"/>
  <c r="DT70" i="17" s="1"/>
  <c r="DU28" i="17"/>
  <c r="DU70" i="17" s="1"/>
  <c r="G29" i="17"/>
  <c r="G71" i="17" s="1"/>
  <c r="H29" i="17"/>
  <c r="H71" i="17" s="1"/>
  <c r="I29" i="17"/>
  <c r="I71" i="17" s="1"/>
  <c r="J29" i="17"/>
  <c r="J71" i="17" s="1"/>
  <c r="K29" i="17"/>
  <c r="K71" i="17" s="1"/>
  <c r="L29" i="17"/>
  <c r="M29" i="17"/>
  <c r="M71" i="17" s="1"/>
  <c r="N29" i="17"/>
  <c r="N71" i="17" s="1"/>
  <c r="O29" i="17"/>
  <c r="O71" i="17" s="1"/>
  <c r="P29" i="17"/>
  <c r="P71" i="17" s="1"/>
  <c r="Q29" i="17"/>
  <c r="Q71" i="17" s="1"/>
  <c r="R29" i="17"/>
  <c r="R71" i="17" s="1"/>
  <c r="S29" i="17"/>
  <c r="S71" i="17" s="1"/>
  <c r="T29" i="17"/>
  <c r="U29" i="17"/>
  <c r="U71" i="17" s="1"/>
  <c r="V29" i="17"/>
  <c r="V71" i="17" s="1"/>
  <c r="W29" i="17"/>
  <c r="W71" i="17" s="1"/>
  <c r="X29" i="17"/>
  <c r="X71" i="17" s="1"/>
  <c r="Y29" i="17"/>
  <c r="Y71" i="17" s="1"/>
  <c r="Z29" i="17"/>
  <c r="Z71" i="17" s="1"/>
  <c r="AA29" i="17"/>
  <c r="AA71" i="17" s="1"/>
  <c r="AB29" i="17"/>
  <c r="AC29" i="17"/>
  <c r="AC71" i="17" s="1"/>
  <c r="AD29" i="17"/>
  <c r="AD71" i="17" s="1"/>
  <c r="AE29" i="17"/>
  <c r="AE71" i="17" s="1"/>
  <c r="AF29" i="17"/>
  <c r="AF71" i="17" s="1"/>
  <c r="AG29" i="17"/>
  <c r="AG71" i="17" s="1"/>
  <c r="AH29" i="17"/>
  <c r="AH71" i="17" s="1"/>
  <c r="AI29" i="17"/>
  <c r="AI71" i="17" s="1"/>
  <c r="AJ29" i="17"/>
  <c r="AK29" i="17"/>
  <c r="AK71" i="17" s="1"/>
  <c r="AL29" i="17"/>
  <c r="AL71" i="17" s="1"/>
  <c r="AM29" i="17"/>
  <c r="AM71" i="17" s="1"/>
  <c r="AN29" i="17"/>
  <c r="AN71" i="17" s="1"/>
  <c r="AO29" i="17"/>
  <c r="AO71" i="17" s="1"/>
  <c r="AP29" i="17"/>
  <c r="AP71" i="17" s="1"/>
  <c r="AQ29" i="17"/>
  <c r="AQ71" i="17" s="1"/>
  <c r="AR29" i="17"/>
  <c r="AS29" i="17"/>
  <c r="AS71" i="17" s="1"/>
  <c r="AT29" i="17"/>
  <c r="AT71" i="17" s="1"/>
  <c r="AU29" i="17"/>
  <c r="AU71" i="17" s="1"/>
  <c r="AV29" i="17"/>
  <c r="AV71" i="17" s="1"/>
  <c r="AW29" i="17"/>
  <c r="AW71" i="17" s="1"/>
  <c r="AX29" i="17"/>
  <c r="AX71" i="17" s="1"/>
  <c r="AY29" i="17"/>
  <c r="AY71" i="17" s="1"/>
  <c r="AZ29" i="17"/>
  <c r="BA29" i="17"/>
  <c r="BA71" i="17" s="1"/>
  <c r="BB29" i="17"/>
  <c r="BB71" i="17" s="1"/>
  <c r="BC29" i="17"/>
  <c r="BC71" i="17" s="1"/>
  <c r="BD29" i="17"/>
  <c r="BD71" i="17" s="1"/>
  <c r="BE29" i="17"/>
  <c r="BE71" i="17" s="1"/>
  <c r="BF29" i="17"/>
  <c r="BF71" i="17" s="1"/>
  <c r="BG29" i="17"/>
  <c r="BG71" i="17" s="1"/>
  <c r="BH29" i="17"/>
  <c r="BI29" i="17"/>
  <c r="BI71" i="17" s="1"/>
  <c r="BJ29" i="17"/>
  <c r="BJ71" i="17" s="1"/>
  <c r="BK29" i="17"/>
  <c r="BK71" i="17" s="1"/>
  <c r="BL29" i="17"/>
  <c r="BL71" i="17" s="1"/>
  <c r="BM29" i="17"/>
  <c r="BM71" i="17" s="1"/>
  <c r="BN29" i="17"/>
  <c r="BN71" i="17" s="1"/>
  <c r="BO29" i="17"/>
  <c r="BO71" i="17" s="1"/>
  <c r="BP29" i="17"/>
  <c r="BQ29" i="17"/>
  <c r="BQ71" i="17" s="1"/>
  <c r="BR29" i="17"/>
  <c r="BR71" i="17" s="1"/>
  <c r="BS29" i="17"/>
  <c r="BS71" i="17" s="1"/>
  <c r="BT29" i="17"/>
  <c r="BT71" i="17" s="1"/>
  <c r="BU29" i="17"/>
  <c r="BU71" i="17" s="1"/>
  <c r="BV29" i="17"/>
  <c r="BV71" i="17" s="1"/>
  <c r="BW29" i="17"/>
  <c r="BW71" i="17" s="1"/>
  <c r="BX29" i="17"/>
  <c r="BY29" i="17"/>
  <c r="BY71" i="17" s="1"/>
  <c r="BZ29" i="17"/>
  <c r="BZ71" i="17" s="1"/>
  <c r="CA29" i="17"/>
  <c r="CA71" i="17" s="1"/>
  <c r="CB29" i="17"/>
  <c r="CB71" i="17" s="1"/>
  <c r="CC29" i="17"/>
  <c r="CC71" i="17" s="1"/>
  <c r="CD29" i="17"/>
  <c r="CD71" i="17" s="1"/>
  <c r="CE29" i="17"/>
  <c r="CE71" i="17" s="1"/>
  <c r="CF29" i="17"/>
  <c r="CG29" i="17"/>
  <c r="CG71" i="17" s="1"/>
  <c r="CH29" i="17"/>
  <c r="CH71" i="17" s="1"/>
  <c r="CI29" i="17"/>
  <c r="CI71" i="17" s="1"/>
  <c r="CJ29" i="17"/>
  <c r="CJ71" i="17" s="1"/>
  <c r="CK29" i="17"/>
  <c r="CK71" i="17" s="1"/>
  <c r="CL29" i="17"/>
  <c r="CL71" i="17" s="1"/>
  <c r="CM29" i="17"/>
  <c r="CM71" i="17" s="1"/>
  <c r="CN29" i="17"/>
  <c r="CO29" i="17"/>
  <c r="CO71" i="17" s="1"/>
  <c r="CP29" i="17"/>
  <c r="CP71" i="17" s="1"/>
  <c r="CQ29" i="17"/>
  <c r="CQ71" i="17" s="1"/>
  <c r="CR29" i="17"/>
  <c r="CR71" i="17" s="1"/>
  <c r="CS29" i="17"/>
  <c r="CS71" i="17" s="1"/>
  <c r="CT29" i="17"/>
  <c r="CT71" i="17" s="1"/>
  <c r="CU29" i="17"/>
  <c r="CU71" i="17" s="1"/>
  <c r="CV29" i="17"/>
  <c r="CW29" i="17"/>
  <c r="CW71" i="17" s="1"/>
  <c r="CX29" i="17"/>
  <c r="CX71" i="17" s="1"/>
  <c r="CY29" i="17"/>
  <c r="CY71" i="17" s="1"/>
  <c r="CZ29" i="17"/>
  <c r="CZ71" i="17" s="1"/>
  <c r="DA29" i="17"/>
  <c r="DA71" i="17" s="1"/>
  <c r="DB29" i="17"/>
  <c r="DB71" i="17" s="1"/>
  <c r="DC29" i="17"/>
  <c r="DC71" i="17" s="1"/>
  <c r="DD29" i="17"/>
  <c r="DE29" i="17"/>
  <c r="DE71" i="17" s="1"/>
  <c r="DF29" i="17"/>
  <c r="DF71" i="17" s="1"/>
  <c r="DG29" i="17"/>
  <c r="DG71" i="17" s="1"/>
  <c r="DH29" i="17"/>
  <c r="DH71" i="17" s="1"/>
  <c r="DI29" i="17"/>
  <c r="DI71" i="17" s="1"/>
  <c r="DJ29" i="17"/>
  <c r="DJ71" i="17" s="1"/>
  <c r="DK29" i="17"/>
  <c r="DK71" i="17" s="1"/>
  <c r="DL29" i="17"/>
  <c r="DM29" i="17"/>
  <c r="DM71" i="17" s="1"/>
  <c r="DN29" i="17"/>
  <c r="DN71" i="17" s="1"/>
  <c r="DO29" i="17"/>
  <c r="DO71" i="17" s="1"/>
  <c r="DP29" i="17"/>
  <c r="DP71" i="17" s="1"/>
  <c r="DQ29" i="17"/>
  <c r="DQ71" i="17" s="1"/>
  <c r="DR29" i="17"/>
  <c r="DR71" i="17" s="1"/>
  <c r="DS29" i="17"/>
  <c r="DS71" i="17" s="1"/>
  <c r="DT29" i="17"/>
  <c r="DU29" i="17"/>
  <c r="DU71" i="17" s="1"/>
  <c r="G30" i="17"/>
  <c r="G72" i="17" s="1"/>
  <c r="H30" i="17"/>
  <c r="H72" i="17" s="1"/>
  <c r="I30" i="17"/>
  <c r="I72" i="17" s="1"/>
  <c r="J30" i="17"/>
  <c r="J72" i="17" s="1"/>
  <c r="K30" i="17"/>
  <c r="K72" i="17" s="1"/>
  <c r="L30" i="17"/>
  <c r="L72" i="17" s="1"/>
  <c r="M30" i="17"/>
  <c r="N30" i="17"/>
  <c r="N72" i="17" s="1"/>
  <c r="O30" i="17"/>
  <c r="O72" i="17" s="1"/>
  <c r="P30" i="17"/>
  <c r="P72" i="17" s="1"/>
  <c r="Q30" i="17"/>
  <c r="Q72" i="17" s="1"/>
  <c r="R30" i="17"/>
  <c r="R72" i="17" s="1"/>
  <c r="S30" i="17"/>
  <c r="S72" i="17" s="1"/>
  <c r="T30" i="17"/>
  <c r="T72" i="17" s="1"/>
  <c r="U30" i="17"/>
  <c r="V30" i="17"/>
  <c r="V72" i="17" s="1"/>
  <c r="W30" i="17"/>
  <c r="W72" i="17" s="1"/>
  <c r="X30" i="17"/>
  <c r="X72" i="17" s="1"/>
  <c r="Y30" i="17"/>
  <c r="Y72" i="17" s="1"/>
  <c r="Z30" i="17"/>
  <c r="Z72" i="17" s="1"/>
  <c r="AA30" i="17"/>
  <c r="AA72" i="17" s="1"/>
  <c r="AB30" i="17"/>
  <c r="AB72" i="17" s="1"/>
  <c r="AC30" i="17"/>
  <c r="AD30" i="17"/>
  <c r="AD72" i="17" s="1"/>
  <c r="AE30" i="17"/>
  <c r="AE72" i="17" s="1"/>
  <c r="AF30" i="17"/>
  <c r="AF72" i="17" s="1"/>
  <c r="AG30" i="17"/>
  <c r="AG72" i="17" s="1"/>
  <c r="AH30" i="17"/>
  <c r="AH72" i="17" s="1"/>
  <c r="AI30" i="17"/>
  <c r="AI72" i="17" s="1"/>
  <c r="AJ30" i="17"/>
  <c r="AJ72" i="17" s="1"/>
  <c r="AK30" i="17"/>
  <c r="AL30" i="17"/>
  <c r="AL72" i="17" s="1"/>
  <c r="AM30" i="17"/>
  <c r="AM72" i="17" s="1"/>
  <c r="AN30" i="17"/>
  <c r="AN72" i="17" s="1"/>
  <c r="AO30" i="17"/>
  <c r="AO72" i="17" s="1"/>
  <c r="AP30" i="17"/>
  <c r="AP72" i="17" s="1"/>
  <c r="AQ30" i="17"/>
  <c r="AQ72" i="17" s="1"/>
  <c r="AR30" i="17"/>
  <c r="AR72" i="17" s="1"/>
  <c r="AS30" i="17"/>
  <c r="AT30" i="17"/>
  <c r="AT72" i="17" s="1"/>
  <c r="AU30" i="17"/>
  <c r="AU72" i="17" s="1"/>
  <c r="AV30" i="17"/>
  <c r="AV72" i="17" s="1"/>
  <c r="AW30" i="17"/>
  <c r="AW72" i="17" s="1"/>
  <c r="AX30" i="17"/>
  <c r="AX72" i="17" s="1"/>
  <c r="AY30" i="17"/>
  <c r="AY72" i="17" s="1"/>
  <c r="AZ30" i="17"/>
  <c r="AZ72" i="17" s="1"/>
  <c r="BA30" i="17"/>
  <c r="BB30" i="17"/>
  <c r="BB72" i="17" s="1"/>
  <c r="BC30" i="17"/>
  <c r="BC72" i="17" s="1"/>
  <c r="BD30" i="17"/>
  <c r="BD72" i="17" s="1"/>
  <c r="BE30" i="17"/>
  <c r="BE72" i="17" s="1"/>
  <c r="BF30" i="17"/>
  <c r="BF72" i="17" s="1"/>
  <c r="BG30" i="17"/>
  <c r="BG72" i="17" s="1"/>
  <c r="BH30" i="17"/>
  <c r="BH72" i="17" s="1"/>
  <c r="BI30" i="17"/>
  <c r="BJ30" i="17"/>
  <c r="BJ72" i="17" s="1"/>
  <c r="BK30" i="17"/>
  <c r="BK72" i="17" s="1"/>
  <c r="BL30" i="17"/>
  <c r="BL72" i="17" s="1"/>
  <c r="BM30" i="17"/>
  <c r="BM72" i="17" s="1"/>
  <c r="BN30" i="17"/>
  <c r="BN72" i="17" s="1"/>
  <c r="BO30" i="17"/>
  <c r="BO72" i="17" s="1"/>
  <c r="BP30" i="17"/>
  <c r="BP72" i="17" s="1"/>
  <c r="BQ30" i="17"/>
  <c r="BR30" i="17"/>
  <c r="BR72" i="17" s="1"/>
  <c r="BS30" i="17"/>
  <c r="BS72" i="17" s="1"/>
  <c r="BT30" i="17"/>
  <c r="BT72" i="17" s="1"/>
  <c r="BU30" i="17"/>
  <c r="BU72" i="17" s="1"/>
  <c r="BV30" i="17"/>
  <c r="BV72" i="17" s="1"/>
  <c r="BW30" i="17"/>
  <c r="BW72" i="17" s="1"/>
  <c r="BX30" i="17"/>
  <c r="BX72" i="17" s="1"/>
  <c r="BY30" i="17"/>
  <c r="BZ30" i="17"/>
  <c r="BZ72" i="17" s="1"/>
  <c r="CA30" i="17"/>
  <c r="CA72" i="17" s="1"/>
  <c r="CB30" i="17"/>
  <c r="CB72" i="17" s="1"/>
  <c r="CC30" i="17"/>
  <c r="CC72" i="17" s="1"/>
  <c r="CD30" i="17"/>
  <c r="CD72" i="17" s="1"/>
  <c r="CE30" i="17"/>
  <c r="CE72" i="17" s="1"/>
  <c r="CF30" i="17"/>
  <c r="CF72" i="17" s="1"/>
  <c r="CG30" i="17"/>
  <c r="CH30" i="17"/>
  <c r="CH72" i="17" s="1"/>
  <c r="CI30" i="17"/>
  <c r="CI72" i="17" s="1"/>
  <c r="CJ30" i="17"/>
  <c r="CJ72" i="17" s="1"/>
  <c r="CK30" i="17"/>
  <c r="CK72" i="17" s="1"/>
  <c r="CL30" i="17"/>
  <c r="CL72" i="17" s="1"/>
  <c r="CM30" i="17"/>
  <c r="CM72" i="17" s="1"/>
  <c r="CN30" i="17"/>
  <c r="CN72" i="17" s="1"/>
  <c r="CO30" i="17"/>
  <c r="CP30" i="17"/>
  <c r="CP72" i="17" s="1"/>
  <c r="CQ30" i="17"/>
  <c r="CQ72" i="17" s="1"/>
  <c r="CR30" i="17"/>
  <c r="CR72" i="17" s="1"/>
  <c r="CS30" i="17"/>
  <c r="CS72" i="17" s="1"/>
  <c r="CT30" i="17"/>
  <c r="CT72" i="17" s="1"/>
  <c r="CU30" i="17"/>
  <c r="CU72" i="17" s="1"/>
  <c r="CV30" i="17"/>
  <c r="CV72" i="17" s="1"/>
  <c r="CW30" i="17"/>
  <c r="CX30" i="17"/>
  <c r="CX72" i="17" s="1"/>
  <c r="CY30" i="17"/>
  <c r="CY72" i="17" s="1"/>
  <c r="CZ30" i="17"/>
  <c r="CZ72" i="17" s="1"/>
  <c r="DA30" i="17"/>
  <c r="DA72" i="17" s="1"/>
  <c r="DB30" i="17"/>
  <c r="DB72" i="17" s="1"/>
  <c r="DC30" i="17"/>
  <c r="DD30" i="17"/>
  <c r="DD72" i="17" s="1"/>
  <c r="DE30" i="17"/>
  <c r="DF30" i="17"/>
  <c r="DF72" i="17" s="1"/>
  <c r="DG30" i="17"/>
  <c r="DG72" i="17" s="1"/>
  <c r="DH30" i="17"/>
  <c r="DH72" i="17" s="1"/>
  <c r="DI30" i="17"/>
  <c r="DI72" i="17" s="1"/>
  <c r="DJ30" i="17"/>
  <c r="DJ72" i="17" s="1"/>
  <c r="DK30" i="17"/>
  <c r="DL30" i="17"/>
  <c r="DL72" i="17" s="1"/>
  <c r="DM30" i="17"/>
  <c r="DN30" i="17"/>
  <c r="DN72" i="17" s="1"/>
  <c r="DO30" i="17"/>
  <c r="DO72" i="17" s="1"/>
  <c r="DP30" i="17"/>
  <c r="DP72" i="17" s="1"/>
  <c r="DQ30" i="17"/>
  <c r="DQ72" i="17" s="1"/>
  <c r="DR30" i="17"/>
  <c r="DR72" i="17" s="1"/>
  <c r="DS30" i="17"/>
  <c r="DT30" i="17"/>
  <c r="DT72" i="17" s="1"/>
  <c r="DU30" i="17"/>
  <c r="G31" i="17"/>
  <c r="G73" i="17" s="1"/>
  <c r="H31" i="17"/>
  <c r="H73" i="17" s="1"/>
  <c r="I31" i="17"/>
  <c r="I73" i="17" s="1"/>
  <c r="J31" i="17"/>
  <c r="J73" i="17" s="1"/>
  <c r="K31" i="17"/>
  <c r="K73" i="17" s="1"/>
  <c r="L31" i="17"/>
  <c r="M31" i="17"/>
  <c r="M73" i="17" s="1"/>
  <c r="N31" i="17"/>
  <c r="O31" i="17"/>
  <c r="O73" i="17" s="1"/>
  <c r="P31" i="17"/>
  <c r="P73" i="17" s="1"/>
  <c r="Q31" i="17"/>
  <c r="Q73" i="17" s="1"/>
  <c r="R31" i="17"/>
  <c r="R73" i="17" s="1"/>
  <c r="S31" i="17"/>
  <c r="S73" i="17" s="1"/>
  <c r="T31" i="17"/>
  <c r="U31" i="17"/>
  <c r="U73" i="17" s="1"/>
  <c r="V31" i="17"/>
  <c r="W31" i="17"/>
  <c r="W73" i="17" s="1"/>
  <c r="X31" i="17"/>
  <c r="X73" i="17" s="1"/>
  <c r="Y31" i="17"/>
  <c r="Y73" i="17" s="1"/>
  <c r="Z31" i="17"/>
  <c r="Z73" i="17" s="1"/>
  <c r="AA31" i="17"/>
  <c r="AA73" i="17" s="1"/>
  <c r="AB31" i="17"/>
  <c r="AC31" i="17"/>
  <c r="AC73" i="17" s="1"/>
  <c r="AD31" i="17"/>
  <c r="AE31" i="17"/>
  <c r="AE73" i="17" s="1"/>
  <c r="AF31" i="17"/>
  <c r="AF73" i="17" s="1"/>
  <c r="AG31" i="17"/>
  <c r="AG73" i="17" s="1"/>
  <c r="AH31" i="17"/>
  <c r="AH73" i="17" s="1"/>
  <c r="AI31" i="17"/>
  <c r="AI73" i="17" s="1"/>
  <c r="AJ31" i="17"/>
  <c r="AK31" i="17"/>
  <c r="AK73" i="17" s="1"/>
  <c r="AL31" i="17"/>
  <c r="AM31" i="17"/>
  <c r="AM73" i="17" s="1"/>
  <c r="AN31" i="17"/>
  <c r="AN73" i="17" s="1"/>
  <c r="AO31" i="17"/>
  <c r="AO73" i="17" s="1"/>
  <c r="AP31" i="17"/>
  <c r="AP73" i="17" s="1"/>
  <c r="AQ31" i="17"/>
  <c r="AQ73" i="17" s="1"/>
  <c r="AR31" i="17"/>
  <c r="AS31" i="17"/>
  <c r="AS73" i="17" s="1"/>
  <c r="AT31" i="17"/>
  <c r="AU31" i="17"/>
  <c r="AU73" i="17" s="1"/>
  <c r="AV31" i="17"/>
  <c r="AV73" i="17" s="1"/>
  <c r="AW31" i="17"/>
  <c r="AW73" i="17" s="1"/>
  <c r="AX31" i="17"/>
  <c r="AX73" i="17" s="1"/>
  <c r="AY31" i="17"/>
  <c r="AY73" i="17" s="1"/>
  <c r="AZ31" i="17"/>
  <c r="BA31" i="17"/>
  <c r="BA73" i="17" s="1"/>
  <c r="BB31" i="17"/>
  <c r="BC31" i="17"/>
  <c r="BC73" i="17" s="1"/>
  <c r="BD31" i="17"/>
  <c r="BD73" i="17" s="1"/>
  <c r="BE31" i="17"/>
  <c r="BE73" i="17" s="1"/>
  <c r="BF31" i="17"/>
  <c r="BF73" i="17" s="1"/>
  <c r="BG31" i="17"/>
  <c r="BG73" i="17" s="1"/>
  <c r="BH31" i="17"/>
  <c r="BI31" i="17"/>
  <c r="BI73" i="17" s="1"/>
  <c r="BJ31" i="17"/>
  <c r="BK31" i="17"/>
  <c r="BK73" i="17" s="1"/>
  <c r="BL31" i="17"/>
  <c r="BL73" i="17" s="1"/>
  <c r="BM31" i="17"/>
  <c r="BM73" i="17" s="1"/>
  <c r="BN31" i="17"/>
  <c r="BN73" i="17" s="1"/>
  <c r="BO31" i="17"/>
  <c r="BO73" i="17" s="1"/>
  <c r="BP31" i="17"/>
  <c r="BQ31" i="17"/>
  <c r="BQ73" i="17" s="1"/>
  <c r="BR31" i="17"/>
  <c r="BS31" i="17"/>
  <c r="BS73" i="17" s="1"/>
  <c r="BT31" i="17"/>
  <c r="BT73" i="17" s="1"/>
  <c r="BU31" i="17"/>
  <c r="BU73" i="17" s="1"/>
  <c r="BV31" i="17"/>
  <c r="BV73" i="17" s="1"/>
  <c r="BW31" i="17"/>
  <c r="BW73" i="17" s="1"/>
  <c r="BX31" i="17"/>
  <c r="BY31" i="17"/>
  <c r="BY73" i="17" s="1"/>
  <c r="BZ31" i="17"/>
  <c r="CA31" i="17"/>
  <c r="CA73" i="17" s="1"/>
  <c r="CB31" i="17"/>
  <c r="CB73" i="17" s="1"/>
  <c r="CC31" i="17"/>
  <c r="CC73" i="17" s="1"/>
  <c r="CD31" i="17"/>
  <c r="CD73" i="17" s="1"/>
  <c r="CE31" i="17"/>
  <c r="CE73" i="17" s="1"/>
  <c r="CF31" i="17"/>
  <c r="CG31" i="17"/>
  <c r="CG73" i="17" s="1"/>
  <c r="CH31" i="17"/>
  <c r="CI31" i="17"/>
  <c r="CI73" i="17" s="1"/>
  <c r="CJ31" i="17"/>
  <c r="CJ73" i="17" s="1"/>
  <c r="CK31" i="17"/>
  <c r="CK73" i="17" s="1"/>
  <c r="CL31" i="17"/>
  <c r="CL73" i="17" s="1"/>
  <c r="CM31" i="17"/>
  <c r="CM73" i="17" s="1"/>
  <c r="CN31" i="17"/>
  <c r="CO31" i="17"/>
  <c r="CO73" i="17" s="1"/>
  <c r="CP31" i="17"/>
  <c r="CQ31" i="17"/>
  <c r="CQ73" i="17" s="1"/>
  <c r="CR31" i="17"/>
  <c r="CR73" i="17" s="1"/>
  <c r="CS31" i="17"/>
  <c r="CS73" i="17" s="1"/>
  <c r="CT31" i="17"/>
  <c r="CT73" i="17" s="1"/>
  <c r="CU31" i="17"/>
  <c r="CU73" i="17" s="1"/>
  <c r="CV31" i="17"/>
  <c r="CW31" i="17"/>
  <c r="CW73" i="17" s="1"/>
  <c r="CX31" i="17"/>
  <c r="CY31" i="17"/>
  <c r="CY73" i="17" s="1"/>
  <c r="CZ31" i="17"/>
  <c r="CZ73" i="17" s="1"/>
  <c r="DA31" i="17"/>
  <c r="DA73" i="17" s="1"/>
  <c r="DB31" i="17"/>
  <c r="DB73" i="17" s="1"/>
  <c r="DC31" i="17"/>
  <c r="DC73" i="17" s="1"/>
  <c r="DD31" i="17"/>
  <c r="DE31" i="17"/>
  <c r="DE73" i="17" s="1"/>
  <c r="DF31" i="17"/>
  <c r="DG31" i="17"/>
  <c r="DG73" i="17" s="1"/>
  <c r="DH31" i="17"/>
  <c r="DH73" i="17" s="1"/>
  <c r="DI31" i="17"/>
  <c r="DI73" i="17" s="1"/>
  <c r="DJ31" i="17"/>
  <c r="DJ73" i="17" s="1"/>
  <c r="DK31" i="17"/>
  <c r="DK73" i="17" s="1"/>
  <c r="DL31" i="17"/>
  <c r="DM31" i="17"/>
  <c r="DM73" i="17" s="1"/>
  <c r="DN31" i="17"/>
  <c r="DO31" i="17"/>
  <c r="DO73" i="17" s="1"/>
  <c r="DP31" i="17"/>
  <c r="DP73" i="17" s="1"/>
  <c r="DQ31" i="17"/>
  <c r="DQ73" i="17" s="1"/>
  <c r="DR31" i="17"/>
  <c r="DR73" i="17" s="1"/>
  <c r="DS31" i="17"/>
  <c r="DS73" i="17" s="1"/>
  <c r="DT31" i="17"/>
  <c r="DU31" i="17"/>
  <c r="DU73" i="17" s="1"/>
  <c r="G32" i="17"/>
  <c r="H32" i="17"/>
  <c r="H74" i="17" s="1"/>
  <c r="I32" i="17"/>
  <c r="I74" i="17" s="1"/>
  <c r="J32" i="17"/>
  <c r="J74" i="17" s="1"/>
  <c r="K32" i="17"/>
  <c r="K74" i="17" s="1"/>
  <c r="L32" i="17"/>
  <c r="L74" i="17" s="1"/>
  <c r="M32" i="17"/>
  <c r="N32" i="17"/>
  <c r="N74" i="17" s="1"/>
  <c r="O32" i="17"/>
  <c r="P32" i="17"/>
  <c r="P74" i="17" s="1"/>
  <c r="Q32" i="17"/>
  <c r="Q74" i="17" s="1"/>
  <c r="R32" i="17"/>
  <c r="R74" i="17" s="1"/>
  <c r="S32" i="17"/>
  <c r="S74" i="17" s="1"/>
  <c r="T32" i="17"/>
  <c r="T74" i="17" s="1"/>
  <c r="U32" i="17"/>
  <c r="V32" i="17"/>
  <c r="V74" i="17" s="1"/>
  <c r="W32" i="17"/>
  <c r="X32" i="17"/>
  <c r="X74" i="17" s="1"/>
  <c r="Y32" i="17"/>
  <c r="Y74" i="17" s="1"/>
  <c r="Z32" i="17"/>
  <c r="Z74" i="17" s="1"/>
  <c r="AA32" i="17"/>
  <c r="AA74" i="17" s="1"/>
  <c r="AB32" i="17"/>
  <c r="AB74" i="17" s="1"/>
  <c r="AC32" i="17"/>
  <c r="AD32" i="17"/>
  <c r="AD74" i="17" s="1"/>
  <c r="AE32" i="17"/>
  <c r="AF32" i="17"/>
  <c r="AF74" i="17" s="1"/>
  <c r="AG32" i="17"/>
  <c r="AG74" i="17" s="1"/>
  <c r="AH32" i="17"/>
  <c r="AH74" i="17" s="1"/>
  <c r="AI32" i="17"/>
  <c r="AI74" i="17" s="1"/>
  <c r="AJ32" i="17"/>
  <c r="AJ74" i="17" s="1"/>
  <c r="AK32" i="17"/>
  <c r="AL32" i="17"/>
  <c r="AL74" i="17" s="1"/>
  <c r="AM32" i="17"/>
  <c r="AN32" i="17"/>
  <c r="AN74" i="17" s="1"/>
  <c r="AO32" i="17"/>
  <c r="AO74" i="17" s="1"/>
  <c r="AP32" i="17"/>
  <c r="AP74" i="17" s="1"/>
  <c r="AQ32" i="17"/>
  <c r="AQ74" i="17" s="1"/>
  <c r="AR32" i="17"/>
  <c r="AR74" i="17" s="1"/>
  <c r="AS32" i="17"/>
  <c r="AT32" i="17"/>
  <c r="AT74" i="17" s="1"/>
  <c r="AU32" i="17"/>
  <c r="AV32" i="17"/>
  <c r="AV74" i="17" s="1"/>
  <c r="AW32" i="17"/>
  <c r="AW74" i="17" s="1"/>
  <c r="AX32" i="17"/>
  <c r="AX74" i="17" s="1"/>
  <c r="AY32" i="17"/>
  <c r="AY74" i="17" s="1"/>
  <c r="AZ32" i="17"/>
  <c r="AZ74" i="17" s="1"/>
  <c r="BA32" i="17"/>
  <c r="BB32" i="17"/>
  <c r="BB74" i="17" s="1"/>
  <c r="BC32" i="17"/>
  <c r="BD32" i="17"/>
  <c r="BD74" i="17" s="1"/>
  <c r="BE32" i="17"/>
  <c r="BE74" i="17" s="1"/>
  <c r="BF32" i="17"/>
  <c r="BF74" i="17" s="1"/>
  <c r="BG32" i="17"/>
  <c r="BG74" i="17" s="1"/>
  <c r="BH32" i="17"/>
  <c r="BH74" i="17" s="1"/>
  <c r="BI32" i="17"/>
  <c r="BJ32" i="17"/>
  <c r="BJ74" i="17" s="1"/>
  <c r="BK32" i="17"/>
  <c r="BL32" i="17"/>
  <c r="BL74" i="17" s="1"/>
  <c r="BM32" i="17"/>
  <c r="BM74" i="17" s="1"/>
  <c r="BN32" i="17"/>
  <c r="BN74" i="17" s="1"/>
  <c r="BO32" i="17"/>
  <c r="BO74" i="17" s="1"/>
  <c r="BP32" i="17"/>
  <c r="BP74" i="17" s="1"/>
  <c r="BQ32" i="17"/>
  <c r="BR32" i="17"/>
  <c r="BR74" i="17" s="1"/>
  <c r="BS32" i="17"/>
  <c r="BT32" i="17"/>
  <c r="BT74" i="17" s="1"/>
  <c r="BU32" i="17"/>
  <c r="BU74" i="17" s="1"/>
  <c r="BV32" i="17"/>
  <c r="BV74" i="17" s="1"/>
  <c r="BW32" i="17"/>
  <c r="BW74" i="17" s="1"/>
  <c r="BX32" i="17"/>
  <c r="BX74" i="17" s="1"/>
  <c r="BY32" i="17"/>
  <c r="BZ32" i="17"/>
  <c r="BZ74" i="17" s="1"/>
  <c r="CA32" i="17"/>
  <c r="CB32" i="17"/>
  <c r="CB74" i="17" s="1"/>
  <c r="CC32" i="17"/>
  <c r="CC74" i="17" s="1"/>
  <c r="CD32" i="17"/>
  <c r="CD74" i="17" s="1"/>
  <c r="CE32" i="17"/>
  <c r="CE74" i="17" s="1"/>
  <c r="CF32" i="17"/>
  <c r="CF74" i="17" s="1"/>
  <c r="CG32" i="17"/>
  <c r="CH32" i="17"/>
  <c r="CH74" i="17" s="1"/>
  <c r="CI32" i="17"/>
  <c r="CJ32" i="17"/>
  <c r="CJ74" i="17" s="1"/>
  <c r="CK32" i="17"/>
  <c r="CK74" i="17" s="1"/>
  <c r="CL32" i="17"/>
  <c r="CL74" i="17" s="1"/>
  <c r="CM32" i="17"/>
  <c r="CM74" i="17" s="1"/>
  <c r="CN32" i="17"/>
  <c r="CN74" i="17" s="1"/>
  <c r="CO32" i="17"/>
  <c r="CP32" i="17"/>
  <c r="CP74" i="17" s="1"/>
  <c r="CQ32" i="17"/>
  <c r="CR32" i="17"/>
  <c r="CR74" i="17" s="1"/>
  <c r="CS32" i="17"/>
  <c r="CS74" i="17" s="1"/>
  <c r="CT32" i="17"/>
  <c r="CT74" i="17" s="1"/>
  <c r="CU32" i="17"/>
  <c r="CU74" i="17" s="1"/>
  <c r="CV32" i="17"/>
  <c r="CV74" i="17" s="1"/>
  <c r="CW32" i="17"/>
  <c r="CX32" i="17"/>
  <c r="CX74" i="17" s="1"/>
  <c r="CY32" i="17"/>
  <c r="CZ32" i="17"/>
  <c r="CZ74" i="17" s="1"/>
  <c r="DA32" i="17"/>
  <c r="DA74" i="17" s="1"/>
  <c r="DB32" i="17"/>
  <c r="DB74" i="17" s="1"/>
  <c r="DC32" i="17"/>
  <c r="DC74" i="17" s="1"/>
  <c r="DD32" i="17"/>
  <c r="DD74" i="17" s="1"/>
  <c r="DE32" i="17"/>
  <c r="DF32" i="17"/>
  <c r="DF74" i="17" s="1"/>
  <c r="DG32" i="17"/>
  <c r="DH32" i="17"/>
  <c r="DH74" i="17" s="1"/>
  <c r="DI32" i="17"/>
  <c r="DI74" i="17" s="1"/>
  <c r="DJ32" i="17"/>
  <c r="DJ74" i="17" s="1"/>
  <c r="DK32" i="17"/>
  <c r="DK74" i="17" s="1"/>
  <c r="DL32" i="17"/>
  <c r="DL74" i="17" s="1"/>
  <c r="DM32" i="17"/>
  <c r="DN32" i="17"/>
  <c r="DN74" i="17" s="1"/>
  <c r="DO32" i="17"/>
  <c r="DP32" i="17"/>
  <c r="DP74" i="17" s="1"/>
  <c r="DQ32" i="17"/>
  <c r="DQ74" i="17" s="1"/>
  <c r="DR32" i="17"/>
  <c r="DR74" i="17" s="1"/>
  <c r="DS32" i="17"/>
  <c r="DS74" i="17" s="1"/>
  <c r="DT32" i="17"/>
  <c r="DT74" i="17" s="1"/>
  <c r="DU32" i="17"/>
  <c r="F17" i="17"/>
  <c r="F59" i="17" s="1"/>
  <c r="F18" i="17"/>
  <c r="F19" i="17"/>
  <c r="F20" i="17"/>
  <c r="F21" i="17"/>
  <c r="F22" i="17"/>
  <c r="F64" i="17" s="1"/>
  <c r="F23" i="17"/>
  <c r="F24" i="17"/>
  <c r="F25" i="17"/>
  <c r="F67" i="17" s="1"/>
  <c r="F26" i="17"/>
  <c r="F27" i="17"/>
  <c r="F69" i="17" s="1"/>
  <c r="F28" i="17"/>
  <c r="F70" i="17" s="1"/>
  <c r="F29" i="17"/>
  <c r="F71" i="17" s="1"/>
  <c r="F30" i="17"/>
  <c r="F72" i="17" s="1"/>
  <c r="F31" i="17"/>
  <c r="F73" i="17" s="1"/>
  <c r="F32" i="17"/>
  <c r="F16" i="17"/>
  <c r="E15" i="17"/>
  <c r="E14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16" i="17"/>
  <c r="C17" i="17"/>
  <c r="C38" i="17" s="1"/>
  <c r="C59" i="17" s="1"/>
  <c r="C18" i="17"/>
  <c r="C39" i="17" s="1"/>
  <c r="C60" i="17" s="1"/>
  <c r="C19" i="17"/>
  <c r="C40" i="17" s="1"/>
  <c r="C61" i="17" s="1"/>
  <c r="C20" i="17"/>
  <c r="C41" i="17" s="1"/>
  <c r="C62" i="17" s="1"/>
  <c r="C21" i="17"/>
  <c r="C42" i="17" s="1"/>
  <c r="C63" i="17" s="1"/>
  <c r="C22" i="17"/>
  <c r="C43" i="17" s="1"/>
  <c r="C64" i="17" s="1"/>
  <c r="C23" i="17"/>
  <c r="C44" i="17" s="1"/>
  <c r="C65" i="17" s="1"/>
  <c r="C24" i="17"/>
  <c r="C45" i="17" s="1"/>
  <c r="C66" i="17" s="1"/>
  <c r="C25" i="17"/>
  <c r="C46" i="17" s="1"/>
  <c r="C67" i="17" s="1"/>
  <c r="C26" i="17"/>
  <c r="C47" i="17" s="1"/>
  <c r="C68" i="17" s="1"/>
  <c r="C27" i="17"/>
  <c r="C48" i="17" s="1"/>
  <c r="C69" i="17" s="1"/>
  <c r="C28" i="17"/>
  <c r="C49" i="17" s="1"/>
  <c r="C70" i="17" s="1"/>
  <c r="C29" i="17"/>
  <c r="C50" i="17" s="1"/>
  <c r="C71" i="17" s="1"/>
  <c r="C30" i="17"/>
  <c r="C51" i="17" s="1"/>
  <c r="C72" i="17" s="1"/>
  <c r="C31" i="17"/>
  <c r="C52" i="17" s="1"/>
  <c r="C73" i="17" s="1"/>
  <c r="C32" i="17"/>
  <c r="C53" i="17" s="1"/>
  <c r="C74" i="17" s="1"/>
  <c r="C16" i="17"/>
  <c r="C37" i="17" s="1"/>
  <c r="C58" i="17" s="1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BB6" i="17"/>
  <c r="BC6" i="17"/>
  <c r="BD6" i="17"/>
  <c r="BE6" i="17"/>
  <c r="BF6" i="17"/>
  <c r="BG6" i="17"/>
  <c r="BH6" i="17"/>
  <c r="BI6" i="17"/>
  <c r="BJ6" i="17"/>
  <c r="BK6" i="17"/>
  <c r="BL6" i="17"/>
  <c r="BM6" i="17"/>
  <c r="BN6" i="17"/>
  <c r="BO6" i="17"/>
  <c r="BP6" i="17"/>
  <c r="BQ6" i="17"/>
  <c r="BR6" i="17"/>
  <c r="BS6" i="17"/>
  <c r="BT6" i="17"/>
  <c r="BU6" i="17"/>
  <c r="BV6" i="17"/>
  <c r="BW6" i="17"/>
  <c r="BX6" i="17"/>
  <c r="BY6" i="17"/>
  <c r="BZ6" i="17"/>
  <c r="CA6" i="17"/>
  <c r="CB6" i="17"/>
  <c r="CC6" i="17"/>
  <c r="CD6" i="17"/>
  <c r="CE6" i="17"/>
  <c r="CF6" i="17"/>
  <c r="CG6" i="17"/>
  <c r="CH6" i="17"/>
  <c r="CI6" i="17"/>
  <c r="CJ6" i="17"/>
  <c r="CK6" i="17"/>
  <c r="CL6" i="17"/>
  <c r="CM6" i="17"/>
  <c r="CN6" i="17"/>
  <c r="CO6" i="17"/>
  <c r="CP6" i="17"/>
  <c r="CQ6" i="17"/>
  <c r="CR6" i="17"/>
  <c r="CS6" i="17"/>
  <c r="CT6" i="17"/>
  <c r="CU6" i="17"/>
  <c r="CV6" i="17"/>
  <c r="CW6" i="17"/>
  <c r="CX6" i="17"/>
  <c r="CY6" i="17"/>
  <c r="CZ6" i="17"/>
  <c r="DA6" i="17"/>
  <c r="DB6" i="17"/>
  <c r="DC6" i="17"/>
  <c r="DD6" i="17"/>
  <c r="DE6" i="17"/>
  <c r="DF6" i="17"/>
  <c r="DG6" i="17"/>
  <c r="DH6" i="17"/>
  <c r="DI6" i="17"/>
  <c r="DJ6" i="17"/>
  <c r="DK6" i="17"/>
  <c r="DL6" i="17"/>
  <c r="DM6" i="17"/>
  <c r="DN6" i="17"/>
  <c r="DO6" i="17"/>
  <c r="DP6" i="17"/>
  <c r="DQ6" i="17"/>
  <c r="DR6" i="17"/>
  <c r="DS6" i="17"/>
  <c r="DT6" i="17"/>
  <c r="DU6" i="17"/>
  <c r="H7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A7" i="17"/>
  <c r="AB7" i="17"/>
  <c r="AC7" i="17"/>
  <c r="AD7" i="17"/>
  <c r="AE7" i="17"/>
  <c r="AF7" i="17"/>
  <c r="AG7" i="17"/>
  <c r="AH7" i="17"/>
  <c r="AI7" i="17"/>
  <c r="AJ7" i="17"/>
  <c r="AK7" i="17"/>
  <c r="AL7" i="17"/>
  <c r="AM7" i="17"/>
  <c r="AN7" i="17"/>
  <c r="AO7" i="17"/>
  <c r="AP7" i="17"/>
  <c r="AQ7" i="17"/>
  <c r="AR7" i="17"/>
  <c r="AS7" i="17"/>
  <c r="AT7" i="17"/>
  <c r="AU7" i="17"/>
  <c r="AV7" i="17"/>
  <c r="AW7" i="17"/>
  <c r="AX7" i="17"/>
  <c r="AY7" i="17"/>
  <c r="AZ7" i="17"/>
  <c r="BA7" i="17"/>
  <c r="BB7" i="17"/>
  <c r="BC7" i="17"/>
  <c r="BD7" i="17"/>
  <c r="BE7" i="17"/>
  <c r="BF7" i="17"/>
  <c r="BG7" i="17"/>
  <c r="BH7" i="17"/>
  <c r="BI7" i="17"/>
  <c r="BJ7" i="17"/>
  <c r="BK7" i="17"/>
  <c r="BL7" i="17"/>
  <c r="BM7" i="17"/>
  <c r="BN7" i="17"/>
  <c r="BO7" i="17"/>
  <c r="BP7" i="17"/>
  <c r="BQ7" i="17"/>
  <c r="BR7" i="17"/>
  <c r="BS7" i="17"/>
  <c r="BT7" i="17"/>
  <c r="BU7" i="17"/>
  <c r="BV7" i="17"/>
  <c r="BW7" i="17"/>
  <c r="BX7" i="17"/>
  <c r="BY7" i="17"/>
  <c r="BZ7" i="17"/>
  <c r="CA7" i="17"/>
  <c r="CB7" i="17"/>
  <c r="CC7" i="17"/>
  <c r="CD7" i="17"/>
  <c r="CE7" i="17"/>
  <c r="CF7" i="17"/>
  <c r="CG7" i="17"/>
  <c r="CH7" i="17"/>
  <c r="CI7" i="17"/>
  <c r="CJ7" i="17"/>
  <c r="CK7" i="17"/>
  <c r="CL7" i="17"/>
  <c r="CM7" i="17"/>
  <c r="CN7" i="17"/>
  <c r="CO7" i="17"/>
  <c r="CP7" i="17"/>
  <c r="CQ7" i="17"/>
  <c r="CR7" i="17"/>
  <c r="CS7" i="17"/>
  <c r="CT7" i="17"/>
  <c r="CU7" i="17"/>
  <c r="CV7" i="17"/>
  <c r="CW7" i="17"/>
  <c r="CX7" i="17"/>
  <c r="CY7" i="17"/>
  <c r="CZ7" i="17"/>
  <c r="DA7" i="17"/>
  <c r="DB7" i="17"/>
  <c r="DC7" i="17"/>
  <c r="DD7" i="17"/>
  <c r="DE7" i="17"/>
  <c r="DF7" i="17"/>
  <c r="DG7" i="17"/>
  <c r="DH7" i="17"/>
  <c r="DI7" i="17"/>
  <c r="DJ7" i="17"/>
  <c r="DK7" i="17"/>
  <c r="DL7" i="17"/>
  <c r="DM7" i="17"/>
  <c r="DN7" i="17"/>
  <c r="DO7" i="17"/>
  <c r="DP7" i="17"/>
  <c r="DQ7" i="17"/>
  <c r="DR7" i="17"/>
  <c r="DS7" i="17"/>
  <c r="DT7" i="17"/>
  <c r="DU7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BE9" i="17"/>
  <c r="BF9" i="17"/>
  <c r="BG9" i="17"/>
  <c r="BH9" i="17"/>
  <c r="BI9" i="17"/>
  <c r="BJ9" i="17"/>
  <c r="BK9" i="17"/>
  <c r="BL9" i="17"/>
  <c r="BM9" i="17"/>
  <c r="BN9" i="17"/>
  <c r="BO9" i="17"/>
  <c r="BP9" i="17"/>
  <c r="BQ9" i="17"/>
  <c r="BR9" i="17"/>
  <c r="BS9" i="17"/>
  <c r="BT9" i="17"/>
  <c r="BU9" i="17"/>
  <c r="BV9" i="17"/>
  <c r="BW9" i="17"/>
  <c r="BX9" i="17"/>
  <c r="BY9" i="17"/>
  <c r="BZ9" i="17"/>
  <c r="CA9" i="17"/>
  <c r="CB9" i="17"/>
  <c r="CC9" i="17"/>
  <c r="CD9" i="17"/>
  <c r="CE9" i="17"/>
  <c r="CF9" i="17"/>
  <c r="CG9" i="17"/>
  <c r="CH9" i="17"/>
  <c r="CI9" i="17"/>
  <c r="CJ9" i="17"/>
  <c r="CK9" i="17"/>
  <c r="CL9" i="17"/>
  <c r="CM9" i="17"/>
  <c r="CN9" i="17"/>
  <c r="CO9" i="17"/>
  <c r="CP9" i="17"/>
  <c r="CQ9" i="17"/>
  <c r="CR9" i="17"/>
  <c r="CS9" i="17"/>
  <c r="CT9" i="17"/>
  <c r="CU9" i="17"/>
  <c r="CV9" i="17"/>
  <c r="CW9" i="17"/>
  <c r="CX9" i="17"/>
  <c r="CY9" i="17"/>
  <c r="CZ9" i="17"/>
  <c r="DA9" i="17"/>
  <c r="DB9" i="17"/>
  <c r="DC9" i="17"/>
  <c r="DD9" i="17"/>
  <c r="DE9" i="17"/>
  <c r="DF9" i="17"/>
  <c r="DG9" i="17"/>
  <c r="DH9" i="17"/>
  <c r="DI9" i="17"/>
  <c r="DJ9" i="17"/>
  <c r="DK9" i="17"/>
  <c r="DL9" i="17"/>
  <c r="DM9" i="17"/>
  <c r="DN9" i="17"/>
  <c r="DO9" i="17"/>
  <c r="DP9" i="17"/>
  <c r="DQ9" i="17"/>
  <c r="DR9" i="17"/>
  <c r="DS9" i="17"/>
  <c r="DT9" i="17"/>
  <c r="DU9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BV10" i="17"/>
  <c r="BW10" i="17"/>
  <c r="BX10" i="17"/>
  <c r="BY10" i="17"/>
  <c r="BZ10" i="17"/>
  <c r="CA10" i="17"/>
  <c r="CB10" i="17"/>
  <c r="CC10" i="17"/>
  <c r="CD10" i="17"/>
  <c r="CE10" i="17"/>
  <c r="CF10" i="17"/>
  <c r="CG10" i="17"/>
  <c r="CH10" i="17"/>
  <c r="CI10" i="17"/>
  <c r="CJ10" i="17"/>
  <c r="CK10" i="17"/>
  <c r="CL10" i="17"/>
  <c r="CM10" i="17"/>
  <c r="CN10" i="17"/>
  <c r="CO10" i="17"/>
  <c r="CP10" i="17"/>
  <c r="CQ10" i="17"/>
  <c r="CR10" i="17"/>
  <c r="CS10" i="17"/>
  <c r="CT10" i="17"/>
  <c r="CU10" i="17"/>
  <c r="CV10" i="17"/>
  <c r="CW10" i="17"/>
  <c r="CX10" i="17"/>
  <c r="CY10" i="17"/>
  <c r="CZ10" i="17"/>
  <c r="DA10" i="17"/>
  <c r="DB10" i="17"/>
  <c r="DC10" i="17"/>
  <c r="DD10" i="17"/>
  <c r="DE10" i="17"/>
  <c r="DF10" i="17"/>
  <c r="DG10" i="17"/>
  <c r="DH10" i="17"/>
  <c r="DI10" i="17"/>
  <c r="DJ10" i="17"/>
  <c r="DK10" i="17"/>
  <c r="DL10" i="17"/>
  <c r="DM10" i="17"/>
  <c r="DN10" i="17"/>
  <c r="DO10" i="17"/>
  <c r="DP10" i="17"/>
  <c r="DQ10" i="17"/>
  <c r="DR10" i="17"/>
  <c r="DS10" i="17"/>
  <c r="DT10" i="17"/>
  <c r="DU10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CD11" i="17"/>
  <c r="CE11" i="17"/>
  <c r="CF11" i="17"/>
  <c r="CG11" i="17"/>
  <c r="CH11" i="17"/>
  <c r="CI11" i="17"/>
  <c r="CJ11" i="17"/>
  <c r="CK11" i="17"/>
  <c r="CL11" i="17"/>
  <c r="CM11" i="17"/>
  <c r="CN11" i="17"/>
  <c r="CO11" i="17"/>
  <c r="CP11" i="17"/>
  <c r="CQ11" i="17"/>
  <c r="CR11" i="17"/>
  <c r="CS11" i="17"/>
  <c r="CT11" i="17"/>
  <c r="CU11" i="17"/>
  <c r="CV11" i="17"/>
  <c r="CW11" i="17"/>
  <c r="CX11" i="17"/>
  <c r="CY11" i="17"/>
  <c r="CZ11" i="17"/>
  <c r="DA11" i="17"/>
  <c r="DB11" i="17"/>
  <c r="DC11" i="17"/>
  <c r="DD11" i="17"/>
  <c r="DE11" i="17"/>
  <c r="DF11" i="17"/>
  <c r="DG11" i="17"/>
  <c r="DH11" i="17"/>
  <c r="DI11" i="17"/>
  <c r="DJ11" i="17"/>
  <c r="DK11" i="17"/>
  <c r="DL11" i="17"/>
  <c r="DM11" i="17"/>
  <c r="DN11" i="17"/>
  <c r="DO11" i="17"/>
  <c r="DP11" i="17"/>
  <c r="DQ11" i="17"/>
  <c r="DR11" i="17"/>
  <c r="DS11" i="17"/>
  <c r="DT11" i="17"/>
  <c r="DU11" i="17"/>
  <c r="G6" i="17"/>
  <c r="G7" i="17"/>
  <c r="G8" i="17"/>
  <c r="G9" i="17"/>
  <c r="G10" i="17"/>
  <c r="G11" i="17"/>
  <c r="F7" i="17"/>
  <c r="D22" i="10" s="1"/>
  <c r="F8" i="17"/>
  <c r="D23" i="10" s="1"/>
  <c r="F9" i="17"/>
  <c r="D32" i="10" s="1"/>
  <c r="F10" i="17"/>
  <c r="D33" i="10" s="1"/>
  <c r="F11" i="17"/>
  <c r="D34" i="10" s="1"/>
  <c r="F6" i="17"/>
  <c r="G27" i="40" l="1"/>
  <c r="G5" i="66"/>
  <c r="CS28" i="20"/>
  <c r="CQ32" i="12"/>
  <c r="AW28" i="20"/>
  <c r="AU32" i="12"/>
  <c r="DC28" i="20"/>
  <c r="DA32" i="12"/>
  <c r="AN28" i="20"/>
  <c r="AL32" i="12"/>
  <c r="T28" i="20"/>
  <c r="R32" i="12"/>
  <c r="DL28" i="20"/>
  <c r="DJ32" i="12"/>
  <c r="CJ28" i="20"/>
  <c r="CH32" i="12"/>
  <c r="O28" i="20"/>
  <c r="K28" i="20"/>
  <c r="I32" i="12"/>
  <c r="G28" i="20"/>
  <c r="E32" i="12"/>
  <c r="E26" i="20"/>
  <c r="D54" i="10" s="1"/>
  <c r="C32" i="12"/>
  <c r="BZ28" i="20"/>
  <c r="U28" i="20"/>
  <c r="S32" i="12"/>
  <c r="F58" i="17"/>
  <c r="E32" i="10"/>
  <c r="F32" i="10" s="1"/>
  <c r="E23" i="10"/>
  <c r="F23" i="10" s="1"/>
  <c r="G23" i="10" s="1"/>
  <c r="H23" i="10" s="1"/>
  <c r="I23" i="10" s="1"/>
  <c r="J23" i="10" s="1"/>
  <c r="K23" i="10" s="1"/>
  <c r="L23" i="10" s="1"/>
  <c r="M23" i="10" s="1"/>
  <c r="N23" i="10" s="1"/>
  <c r="O23" i="10" s="1"/>
  <c r="E22" i="10"/>
  <c r="E34" i="10"/>
  <c r="F34" i="10" s="1"/>
  <c r="G34" i="10" s="1"/>
  <c r="H34" i="10" s="1"/>
  <c r="I34" i="10" s="1"/>
  <c r="J34" i="10" s="1"/>
  <c r="K34" i="10" s="1"/>
  <c r="L34" i="10" s="1"/>
  <c r="M34" i="10" s="1"/>
  <c r="N34" i="10" s="1"/>
  <c r="O34" i="10" s="1"/>
  <c r="E33" i="10"/>
  <c r="F33" i="10" s="1"/>
  <c r="G33" i="10" s="1"/>
  <c r="H33" i="10" s="1"/>
  <c r="I33" i="10" s="1"/>
  <c r="J33" i="10" s="1"/>
  <c r="K33" i="10" s="1"/>
  <c r="L33" i="10" s="1"/>
  <c r="M33" i="10" s="1"/>
  <c r="N33" i="10" s="1"/>
  <c r="O33" i="10" s="1"/>
  <c r="P33" i="10" s="1"/>
  <c r="Q33" i="10" s="1"/>
  <c r="R33" i="10" s="1"/>
  <c r="S33" i="10" s="1"/>
  <c r="T33" i="10" s="1"/>
  <c r="U33" i="10" s="1"/>
  <c r="V33" i="10" s="1"/>
  <c r="W33" i="10" s="1"/>
  <c r="X33" i="10" s="1"/>
  <c r="Y33" i="10" s="1"/>
  <c r="Z33" i="10" s="1"/>
  <c r="AA33" i="10" s="1"/>
  <c r="BX14" i="10"/>
  <c r="BY14" i="10" s="1"/>
  <c r="BZ14" i="10" s="1"/>
  <c r="CA14" i="10" s="1"/>
  <c r="CB14" i="10" s="1"/>
  <c r="CC14" i="10" s="1"/>
  <c r="CD14" i="10" s="1"/>
  <c r="CE14" i="10" s="1"/>
  <c r="CF14" i="10" s="1"/>
  <c r="CG14" i="10" s="1"/>
  <c r="CH14" i="10" s="1"/>
  <c r="CI14" i="10" s="1"/>
  <c r="H14" i="43"/>
  <c r="F68" i="17"/>
  <c r="F60" i="17"/>
  <c r="DO74" i="17"/>
  <c r="DG74" i="17"/>
  <c r="CY74" i="17"/>
  <c r="CQ74" i="17"/>
  <c r="CI74" i="17"/>
  <c r="CA74" i="17"/>
  <c r="BS74" i="17"/>
  <c r="BK74" i="17"/>
  <c r="BC74" i="17"/>
  <c r="AU74" i="17"/>
  <c r="AM74" i="17"/>
  <c r="AE74" i="17"/>
  <c r="W74" i="17"/>
  <c r="O74" i="17"/>
  <c r="G74" i="17"/>
  <c r="DN73" i="17"/>
  <c r="DF73" i="17"/>
  <c r="CX73" i="17"/>
  <c r="CP73" i="17"/>
  <c r="CH73" i="17"/>
  <c r="BZ73" i="17"/>
  <c r="BR73" i="17"/>
  <c r="BJ73" i="17"/>
  <c r="BB73" i="17"/>
  <c r="AT73" i="17"/>
  <c r="AL73" i="17"/>
  <c r="AD73" i="17"/>
  <c r="V73" i="17"/>
  <c r="N73" i="17"/>
  <c r="DU72" i="17"/>
  <c r="DM72" i="17"/>
  <c r="DE72" i="17"/>
  <c r="CW72" i="17"/>
  <c r="CO72" i="17"/>
  <c r="CG72" i="17"/>
  <c r="BY72" i="17"/>
  <c r="BQ72" i="17"/>
  <c r="BI72" i="17"/>
  <c r="BA72" i="17"/>
  <c r="AS72" i="17"/>
  <c r="AK72" i="17"/>
  <c r="AC72" i="17"/>
  <c r="U72" i="17"/>
  <c r="M72" i="17"/>
  <c r="DT71" i="17"/>
  <c r="DL71" i="17"/>
  <c r="DD71" i="17"/>
  <c r="CV71" i="17"/>
  <c r="CN71" i="17"/>
  <c r="CF71" i="17"/>
  <c r="BX71" i="17"/>
  <c r="BP71" i="17"/>
  <c r="BH71" i="17"/>
  <c r="AZ71" i="17"/>
  <c r="AR71" i="17"/>
  <c r="AJ71" i="17"/>
  <c r="AB71" i="17"/>
  <c r="T71" i="17"/>
  <c r="L71" i="17"/>
  <c r="DS70" i="17"/>
  <c r="DK70" i="17"/>
  <c r="DC70" i="17"/>
  <c r="CU70" i="17"/>
  <c r="CM70" i="17"/>
  <c r="CE70" i="17"/>
  <c r="BW70" i="17"/>
  <c r="BO70" i="17"/>
  <c r="BG70" i="17"/>
  <c r="AY70" i="17"/>
  <c r="AQ70" i="17"/>
  <c r="AI70" i="17"/>
  <c r="AA70" i="17"/>
  <c r="S70" i="17"/>
  <c r="K70" i="17"/>
  <c r="DR69" i="17"/>
  <c r="DJ69" i="17"/>
  <c r="DB69" i="17"/>
  <c r="CT69" i="17"/>
  <c r="CL69" i="17"/>
  <c r="CD69" i="17"/>
  <c r="BV69" i="17"/>
  <c r="BN69" i="17"/>
  <c r="BF69" i="17"/>
  <c r="AX69" i="17"/>
  <c r="AP69" i="17"/>
  <c r="AH69" i="17"/>
  <c r="Z69" i="17"/>
  <c r="R69" i="17"/>
  <c r="J69" i="17"/>
  <c r="DQ68" i="17"/>
  <c r="DI68" i="17"/>
  <c r="DA68" i="17"/>
  <c r="CS68" i="17"/>
  <c r="CK68" i="17"/>
  <c r="CC68" i="17"/>
  <c r="BU68" i="17"/>
  <c r="BM68" i="17"/>
  <c r="BE68" i="17"/>
  <c r="AW68" i="17"/>
  <c r="AO68" i="17"/>
  <c r="AG68" i="17"/>
  <c r="Y68" i="17"/>
  <c r="Q68" i="17"/>
  <c r="I68" i="17"/>
  <c r="DP67" i="17"/>
  <c r="DH67" i="17"/>
  <c r="CZ67" i="17"/>
  <c r="CR67" i="17"/>
  <c r="CJ67" i="17"/>
  <c r="CB67" i="17"/>
  <c r="BT67" i="17"/>
  <c r="BL67" i="17"/>
  <c r="BD67" i="17"/>
  <c r="AV67" i="17"/>
  <c r="AN67" i="17"/>
  <c r="AF67" i="17"/>
  <c r="X67" i="17"/>
  <c r="P67" i="17"/>
  <c r="H67" i="17"/>
  <c r="DO66" i="17"/>
  <c r="DG66" i="17"/>
  <c r="CY66" i="17"/>
  <c r="CQ66" i="17"/>
  <c r="CI66" i="17"/>
  <c r="CA66" i="17"/>
  <c r="BS66" i="17"/>
  <c r="BK66" i="17"/>
  <c r="BC66" i="17"/>
  <c r="AU66" i="17"/>
  <c r="AM66" i="17"/>
  <c r="AE66" i="17"/>
  <c r="W66" i="17"/>
  <c r="O66" i="17"/>
  <c r="G66" i="17"/>
  <c r="DN65" i="17"/>
  <c r="DF65" i="17"/>
  <c r="CX65" i="17"/>
  <c r="CP65" i="17"/>
  <c r="CH65" i="17"/>
  <c r="BZ65" i="17"/>
  <c r="BR65" i="17"/>
  <c r="BJ65" i="17"/>
  <c r="BB65" i="17"/>
  <c r="AT65" i="17"/>
  <c r="AL65" i="17"/>
  <c r="AD65" i="17"/>
  <c r="V65" i="17"/>
  <c r="N65" i="17"/>
  <c r="DU64" i="17"/>
  <c r="DM64" i="17"/>
  <c r="DE64" i="17"/>
  <c r="CW64" i="17"/>
  <c r="CO64" i="17"/>
  <c r="CG64" i="17"/>
  <c r="BY64" i="17"/>
  <c r="BQ64" i="17"/>
  <c r="BI64" i="17"/>
  <c r="BA64" i="17"/>
  <c r="BA75" i="17" s="1"/>
  <c r="AS64" i="17"/>
  <c r="AK64" i="17"/>
  <c r="AC64" i="17"/>
  <c r="U64" i="17"/>
  <c r="M64" i="17"/>
  <c r="DT63" i="17"/>
  <c r="DL63" i="17"/>
  <c r="DD63" i="17"/>
  <c r="CV63" i="17"/>
  <c r="CN63" i="17"/>
  <c r="CF63" i="17"/>
  <c r="BX63" i="17"/>
  <c r="BN70" i="17"/>
  <c r="BF70" i="17"/>
  <c r="AX70" i="17"/>
  <c r="AP70" i="17"/>
  <c r="AH70" i="17"/>
  <c r="Z70" i="17"/>
  <c r="R70" i="17"/>
  <c r="J70" i="17"/>
  <c r="DQ69" i="17"/>
  <c r="DI69" i="17"/>
  <c r="DA69" i="17"/>
  <c r="CS69" i="17"/>
  <c r="CK69" i="17"/>
  <c r="CC69" i="17"/>
  <c r="BU69" i="17"/>
  <c r="BM69" i="17"/>
  <c r="BE69" i="17"/>
  <c r="AW69" i="17"/>
  <c r="AO69" i="17"/>
  <c r="AG69" i="17"/>
  <c r="Y69" i="17"/>
  <c r="Q69" i="17"/>
  <c r="I69" i="17"/>
  <c r="DP68" i="17"/>
  <c r="DH68" i="17"/>
  <c r="CZ68" i="17"/>
  <c r="CR68" i="17"/>
  <c r="CJ68" i="17"/>
  <c r="CB68" i="17"/>
  <c r="BT68" i="17"/>
  <c r="BL68" i="17"/>
  <c r="BD68" i="17"/>
  <c r="AV68" i="17"/>
  <c r="AN68" i="17"/>
  <c r="AF68" i="17"/>
  <c r="X68" i="17"/>
  <c r="P68" i="17"/>
  <c r="H68" i="17"/>
  <c r="DO67" i="17"/>
  <c r="DG67" i="17"/>
  <c r="CY67" i="17"/>
  <c r="CQ67" i="17"/>
  <c r="CI67" i="17"/>
  <c r="CA67" i="17"/>
  <c r="BS67" i="17"/>
  <c r="BK67" i="17"/>
  <c r="BC67" i="17"/>
  <c r="AU67" i="17"/>
  <c r="AM67" i="17"/>
  <c r="AE67" i="17"/>
  <c r="W67" i="17"/>
  <c r="O67" i="17"/>
  <c r="G67" i="17"/>
  <c r="DN66" i="17"/>
  <c r="DF66" i="17"/>
  <c r="CX66" i="17"/>
  <c r="CP66" i="17"/>
  <c r="CH66" i="17"/>
  <c r="BZ66" i="17"/>
  <c r="BR66" i="17"/>
  <c r="BJ66" i="17"/>
  <c r="BB66" i="17"/>
  <c r="AT66" i="17"/>
  <c r="AL66" i="17"/>
  <c r="AD66" i="17"/>
  <c r="V66" i="17"/>
  <c r="N66" i="17"/>
  <c r="DU65" i="17"/>
  <c r="DU75" i="17" s="1"/>
  <c r="DM65" i="17"/>
  <c r="DE65" i="17"/>
  <c r="CW65" i="17"/>
  <c r="CO65" i="17"/>
  <c r="CG65" i="17"/>
  <c r="BY65" i="17"/>
  <c r="BQ65" i="17"/>
  <c r="BI65" i="17"/>
  <c r="BI75" i="17" s="1"/>
  <c r="BA65" i="17"/>
  <c r="AS65" i="17"/>
  <c r="AK65" i="17"/>
  <c r="AC65" i="17"/>
  <c r="U65" i="17"/>
  <c r="M65" i="17"/>
  <c r="DT64" i="17"/>
  <c r="DL64" i="17"/>
  <c r="DD64" i="17"/>
  <c r="CV64" i="17"/>
  <c r="CN64" i="17"/>
  <c r="CF64" i="17"/>
  <c r="BX64" i="17"/>
  <c r="BP64" i="17"/>
  <c r="BH64" i="17"/>
  <c r="AZ64" i="17"/>
  <c r="AR64" i="17"/>
  <c r="AJ64" i="17"/>
  <c r="AB64" i="17"/>
  <c r="T64" i="17"/>
  <c r="L64" i="17"/>
  <c r="DS63" i="17"/>
  <c r="DK63" i="17"/>
  <c r="DC63" i="17"/>
  <c r="CU63" i="17"/>
  <c r="CM63" i="17"/>
  <c r="H18" i="18"/>
  <c r="CE63" i="17"/>
  <c r="BW63" i="17"/>
  <c r="BO63" i="17"/>
  <c r="BG63" i="17"/>
  <c r="AY63" i="17"/>
  <c r="AQ63" i="17"/>
  <c r="AI63" i="17"/>
  <c r="AA63" i="17"/>
  <c r="S63" i="17"/>
  <c r="K63" i="17"/>
  <c r="DR62" i="17"/>
  <c r="DJ62" i="17"/>
  <c r="DB62" i="17"/>
  <c r="CT62" i="17"/>
  <c r="CL62" i="17"/>
  <c r="CD62" i="17"/>
  <c r="BV62" i="17"/>
  <c r="BN62" i="17"/>
  <c r="BF62" i="17"/>
  <c r="AX62" i="17"/>
  <c r="AP62" i="17"/>
  <c r="AH62" i="17"/>
  <c r="Z62" i="17"/>
  <c r="R62" i="17"/>
  <c r="J62" i="17"/>
  <c r="DQ61" i="17"/>
  <c r="DI61" i="17"/>
  <c r="DA61" i="17"/>
  <c r="CS61" i="17"/>
  <c r="CK61" i="17"/>
  <c r="CC61" i="17"/>
  <c r="BU61" i="17"/>
  <c r="BM61" i="17"/>
  <c r="BE61" i="17"/>
  <c r="AW61" i="17"/>
  <c r="AO61" i="17"/>
  <c r="AG61" i="17"/>
  <c r="Y61" i="17"/>
  <c r="Q61" i="17"/>
  <c r="I61" i="17"/>
  <c r="DP60" i="17"/>
  <c r="DH60" i="17"/>
  <c r="CZ60" i="17"/>
  <c r="CR60" i="17"/>
  <c r="CJ60" i="17"/>
  <c r="CB60" i="17"/>
  <c r="BT60" i="17"/>
  <c r="BL60" i="17"/>
  <c r="BD60" i="17"/>
  <c r="AV60" i="17"/>
  <c r="AN60" i="17"/>
  <c r="AF60" i="17"/>
  <c r="X60" i="17"/>
  <c r="P60" i="17"/>
  <c r="H60" i="17"/>
  <c r="DO59" i="17"/>
  <c r="DG59" i="17"/>
  <c r="CY59" i="17"/>
  <c r="CQ59" i="17"/>
  <c r="CI59" i="17"/>
  <c r="CA59" i="17"/>
  <c r="BS59" i="17"/>
  <c r="BK59" i="17"/>
  <c r="BC59" i="17"/>
  <c r="AU59" i="17"/>
  <c r="AM59" i="17"/>
  <c r="AE59" i="17"/>
  <c r="W59" i="17"/>
  <c r="O59" i="17"/>
  <c r="G59" i="17"/>
  <c r="DN58" i="17"/>
  <c r="DF58" i="17"/>
  <c r="CX58" i="17"/>
  <c r="CP58" i="17"/>
  <c r="CP75" i="17" s="1"/>
  <c r="CH58" i="17"/>
  <c r="BZ58" i="17"/>
  <c r="BR58" i="17"/>
  <c r="BR75" i="17" s="1"/>
  <c r="BJ58" i="17"/>
  <c r="BB58" i="17"/>
  <c r="AT58" i="17"/>
  <c r="AL58" i="17"/>
  <c r="AD58" i="17"/>
  <c r="AD75" i="17" s="1"/>
  <c r="V58" i="17"/>
  <c r="N58" i="17"/>
  <c r="H17" i="18"/>
  <c r="H20" i="18"/>
  <c r="DT21" i="19"/>
  <c r="T21" i="19"/>
  <c r="DP21" i="19"/>
  <c r="CY21" i="19"/>
  <c r="DE17" i="19"/>
  <c r="H16" i="18"/>
  <c r="CL21" i="19"/>
  <c r="F74" i="17"/>
  <c r="F66" i="17"/>
  <c r="DU74" i="17"/>
  <c r="DM74" i="17"/>
  <c r="DE74" i="17"/>
  <c r="CW74" i="17"/>
  <c r="CO74" i="17"/>
  <c r="CG74" i="17"/>
  <c r="CG75" i="17" s="1"/>
  <c r="BY74" i="17"/>
  <c r="BQ74" i="17"/>
  <c r="BI74" i="17"/>
  <c r="BA74" i="17"/>
  <c r="AS74" i="17"/>
  <c r="AK74" i="17"/>
  <c r="AC74" i="17"/>
  <c r="U74" i="17"/>
  <c r="U75" i="17" s="1"/>
  <c r="M74" i="17"/>
  <c r="DT73" i="17"/>
  <c r="DL73" i="17"/>
  <c r="DD73" i="17"/>
  <c r="CV73" i="17"/>
  <c r="CN73" i="17"/>
  <c r="CF73" i="17"/>
  <c r="BX73" i="17"/>
  <c r="BP73" i="17"/>
  <c r="BH73" i="17"/>
  <c r="AZ73" i="17"/>
  <c r="AR73" i="17"/>
  <c r="AJ73" i="17"/>
  <c r="AB73" i="17"/>
  <c r="T73" i="17"/>
  <c r="L73" i="17"/>
  <c r="DS72" i="17"/>
  <c r="DK72" i="17"/>
  <c r="DC72" i="17"/>
  <c r="CA21" i="19"/>
  <c r="BL21" i="19"/>
  <c r="AU21" i="19"/>
  <c r="AN21" i="19"/>
  <c r="F65" i="17"/>
  <c r="H62" i="17"/>
  <c r="G61" i="17"/>
  <c r="F63" i="17"/>
  <c r="H64" i="17"/>
  <c r="G63" i="17"/>
  <c r="H15" i="19"/>
  <c r="F62" i="17"/>
  <c r="G62" i="17"/>
  <c r="F61" i="17"/>
  <c r="H16" i="19"/>
  <c r="I16" i="19"/>
  <c r="BG16" i="19"/>
  <c r="BU16" i="19"/>
  <c r="DS16" i="19"/>
  <c r="AO54" i="17"/>
  <c r="AL19" i="12" s="1"/>
  <c r="H15" i="18"/>
  <c r="H22" i="18"/>
  <c r="CU68" i="17"/>
  <c r="CM68" i="17"/>
  <c r="CE68" i="17"/>
  <c r="BW68" i="17"/>
  <c r="BO68" i="17"/>
  <c r="BG68" i="17"/>
  <c r="AY68" i="17"/>
  <c r="AQ68" i="17"/>
  <c r="AI68" i="17"/>
  <c r="AA68" i="17"/>
  <c r="S68" i="17"/>
  <c r="K68" i="17"/>
  <c r="DR67" i="17"/>
  <c r="DJ67" i="17"/>
  <c r="DB67" i="17"/>
  <c r="CT67" i="17"/>
  <c r="CL67" i="17"/>
  <c r="CD67" i="17"/>
  <c r="BV67" i="17"/>
  <c r="BN67" i="17"/>
  <c r="BF67" i="17"/>
  <c r="AX67" i="17"/>
  <c r="AP67" i="17"/>
  <c r="AH67" i="17"/>
  <c r="Z67" i="17"/>
  <c r="R67" i="17"/>
  <c r="J67" i="17"/>
  <c r="DQ66" i="17"/>
  <c r="DI66" i="17"/>
  <c r="H21" i="18"/>
  <c r="G28" i="19"/>
  <c r="D36" i="10" s="1"/>
  <c r="BP63" i="17"/>
  <c r="BH63" i="17"/>
  <c r="AZ63" i="17"/>
  <c r="AR63" i="17"/>
  <c r="AJ63" i="17"/>
  <c r="AB63" i="17"/>
  <c r="T63" i="17"/>
  <c r="L63" i="17"/>
  <c r="DS62" i="17"/>
  <c r="DK62" i="17"/>
  <c r="DC62" i="17"/>
  <c r="CU62" i="17"/>
  <c r="CM62" i="17"/>
  <c r="CE62" i="17"/>
  <c r="BW62" i="17"/>
  <c r="BO62" i="17"/>
  <c r="BG62" i="17"/>
  <c r="AY62" i="17"/>
  <c r="AQ62" i="17"/>
  <c r="AI62" i="17"/>
  <c r="AA62" i="17"/>
  <c r="S62" i="17"/>
  <c r="K62" i="17"/>
  <c r="DR61" i="17"/>
  <c r="DR75" i="17" s="1"/>
  <c r="DJ61" i="17"/>
  <c r="DB61" i="17"/>
  <c r="CT61" i="17"/>
  <c r="CL61" i="17"/>
  <c r="CD61" i="17"/>
  <c r="BV61" i="17"/>
  <c r="BN61" i="17"/>
  <c r="BF61" i="17"/>
  <c r="BF75" i="17" s="1"/>
  <c r="AX61" i="17"/>
  <c r="AP61" i="17"/>
  <c r="AH61" i="17"/>
  <c r="Z61" i="17"/>
  <c r="R61" i="17"/>
  <c r="J61" i="17"/>
  <c r="DQ60" i="17"/>
  <c r="DI60" i="17"/>
  <c r="DA60" i="17"/>
  <c r="CS60" i="17"/>
  <c r="CK60" i="17"/>
  <c r="CC60" i="17"/>
  <c r="BU60" i="17"/>
  <c r="BM60" i="17"/>
  <c r="BE60" i="17"/>
  <c r="AW60" i="17"/>
  <c r="AW75" i="17" s="1"/>
  <c r="AO60" i="17"/>
  <c r="AG60" i="17"/>
  <c r="Y60" i="17"/>
  <c r="Q60" i="17"/>
  <c r="I60" i="17"/>
  <c r="DP59" i="17"/>
  <c r="DH59" i="17"/>
  <c r="CZ59" i="17"/>
  <c r="CZ75" i="17" s="1"/>
  <c r="CR59" i="17"/>
  <c r="CJ59" i="17"/>
  <c r="CB59" i="17"/>
  <c r="BT59" i="17"/>
  <c r="BL59" i="17"/>
  <c r="BD59" i="17"/>
  <c r="AV59" i="17"/>
  <c r="AN59" i="17"/>
  <c r="AN75" i="17" s="1"/>
  <c r="AF59" i="17"/>
  <c r="X59" i="17"/>
  <c r="P59" i="17"/>
  <c r="H59" i="17"/>
  <c r="DO58" i="17"/>
  <c r="DG58" i="17"/>
  <c r="CY58" i="17"/>
  <c r="CQ58" i="17"/>
  <c r="CQ75" i="17" s="1"/>
  <c r="CI58" i="17"/>
  <c r="CI75" i="17" s="1"/>
  <c r="CA58" i="17"/>
  <c r="BS58" i="17"/>
  <c r="BK58" i="17"/>
  <c r="BC58" i="17"/>
  <c r="AU58" i="17"/>
  <c r="AM58" i="17"/>
  <c r="AE58" i="17"/>
  <c r="AE75" i="17" s="1"/>
  <c r="W58" i="17"/>
  <c r="W75" i="17" s="1"/>
  <c r="O58" i="17"/>
  <c r="G58" i="17"/>
  <c r="DA54" i="17"/>
  <c r="CX19" i="12" s="1"/>
  <c r="H19" i="18"/>
  <c r="BP28" i="20"/>
  <c r="BG28" i="20"/>
  <c r="N27" i="20"/>
  <c r="M9" i="10" s="1"/>
  <c r="O26" i="20"/>
  <c r="N54" i="10" s="1"/>
  <c r="G26" i="20"/>
  <c r="F54" i="10" s="1"/>
  <c r="DA66" i="17"/>
  <c r="CS66" i="17"/>
  <c r="CK66" i="17"/>
  <c r="CC66" i="17"/>
  <c r="BU66" i="17"/>
  <c r="BM66" i="17"/>
  <c r="BE66" i="17"/>
  <c r="AW66" i="17"/>
  <c r="AO66" i="17"/>
  <c r="AG66" i="17"/>
  <c r="Y66" i="17"/>
  <c r="Q66" i="17"/>
  <c r="I66" i="17"/>
  <c r="DP65" i="17"/>
  <c r="DH65" i="17"/>
  <c r="CZ65" i="17"/>
  <c r="CR65" i="17"/>
  <c r="CJ65" i="17"/>
  <c r="CB65" i="17"/>
  <c r="BT65" i="17"/>
  <c r="BL65" i="17"/>
  <c r="BD65" i="17"/>
  <c r="AV65" i="17"/>
  <c r="AN65" i="17"/>
  <c r="AF65" i="17"/>
  <c r="X65" i="17"/>
  <c r="P65" i="17"/>
  <c r="H65" i="17"/>
  <c r="DO64" i="17"/>
  <c r="DG64" i="17"/>
  <c r="DG75" i="17" s="1"/>
  <c r="CY64" i="17"/>
  <c r="CQ64" i="17"/>
  <c r="CI64" i="17"/>
  <c r="CA64" i="17"/>
  <c r="BS64" i="17"/>
  <c r="BK64" i="17"/>
  <c r="BC64" i="17"/>
  <c r="AU64" i="17"/>
  <c r="AU75" i="17" s="1"/>
  <c r="AM64" i="17"/>
  <c r="AE64" i="17"/>
  <c r="W64" i="17"/>
  <c r="O64" i="17"/>
  <c r="G64" i="17"/>
  <c r="DN63" i="17"/>
  <c r="DF63" i="17"/>
  <c r="CX63" i="17"/>
  <c r="CP63" i="17"/>
  <c r="CH63" i="17"/>
  <c r="BZ63" i="17"/>
  <c r="BR63" i="17"/>
  <c r="BJ63" i="17"/>
  <c r="BB63" i="17"/>
  <c r="AT63" i="17"/>
  <c r="AL63" i="17"/>
  <c r="AD63" i="17"/>
  <c r="V63" i="17"/>
  <c r="N63" i="17"/>
  <c r="DU62" i="17"/>
  <c r="DM62" i="17"/>
  <c r="DE62" i="17"/>
  <c r="CW62" i="17"/>
  <c r="CO62" i="17"/>
  <c r="CO75" i="17" s="1"/>
  <c r="CG62" i="17"/>
  <c r="BY62" i="17"/>
  <c r="BQ62" i="17"/>
  <c r="BI62" i="17"/>
  <c r="BA62" i="17"/>
  <c r="AS62" i="17"/>
  <c r="AK62" i="17"/>
  <c r="AC62" i="17"/>
  <c r="U62" i="17"/>
  <c r="M62" i="17"/>
  <c r="DT61" i="17"/>
  <c r="DL61" i="17"/>
  <c r="DD61" i="17"/>
  <c r="CV61" i="17"/>
  <c r="CN61" i="17"/>
  <c r="CF61" i="17"/>
  <c r="BX61" i="17"/>
  <c r="BP61" i="17"/>
  <c r="BH61" i="17"/>
  <c r="AZ61" i="17"/>
  <c r="AR61" i="17"/>
  <c r="AJ61" i="17"/>
  <c r="AB61" i="17"/>
  <c r="T61" i="17"/>
  <c r="L61" i="17"/>
  <c r="DS60" i="17"/>
  <c r="DK60" i="17"/>
  <c r="DC60" i="17"/>
  <c r="CU60" i="17"/>
  <c r="CM60" i="17"/>
  <c r="CE60" i="17"/>
  <c r="BW60" i="17"/>
  <c r="BO60" i="17"/>
  <c r="BG60" i="17"/>
  <c r="AY60" i="17"/>
  <c r="AQ60" i="17"/>
  <c r="AI60" i="17"/>
  <c r="AA60" i="17"/>
  <c r="S60" i="17"/>
  <c r="K60" i="17"/>
  <c r="DR59" i="17"/>
  <c r="DJ59" i="17"/>
  <c r="DB59" i="17"/>
  <c r="CT59" i="17"/>
  <c r="CL59" i="17"/>
  <c r="CD59" i="17"/>
  <c r="BV59" i="17"/>
  <c r="BN59" i="17"/>
  <c r="BN75" i="17" s="1"/>
  <c r="BF59" i="17"/>
  <c r="AX59" i="17"/>
  <c r="AP59" i="17"/>
  <c r="AH59" i="17"/>
  <c r="Z59" i="17"/>
  <c r="R59" i="17"/>
  <c r="J59" i="17"/>
  <c r="DQ58" i="17"/>
  <c r="DI58" i="17"/>
  <c r="DA58" i="17"/>
  <c r="CS58" i="17"/>
  <c r="CK58" i="17"/>
  <c r="CC58" i="17"/>
  <c r="BU58" i="17"/>
  <c r="BM58" i="17"/>
  <c r="BE58" i="17"/>
  <c r="BE75" i="17" s="1"/>
  <c r="AW58" i="17"/>
  <c r="AO58" i="17"/>
  <c r="AO75" i="17" s="1"/>
  <c r="AG58" i="17"/>
  <c r="Y58" i="17"/>
  <c r="Q58" i="17"/>
  <c r="I58" i="17"/>
  <c r="DQ54" i="17"/>
  <c r="DN19" i="12" s="1"/>
  <c r="DI54" i="17"/>
  <c r="DF19" i="12" s="1"/>
  <c r="CS54" i="17"/>
  <c r="CP19" i="12" s="1"/>
  <c r="CK54" i="17"/>
  <c r="CH19" i="12" s="1"/>
  <c r="CC54" i="17"/>
  <c r="BZ19" i="12" s="1"/>
  <c r="BU54" i="17"/>
  <c r="BR19" i="12" s="1"/>
  <c r="BM54" i="17"/>
  <c r="BJ19" i="12" s="1"/>
  <c r="BE54" i="17"/>
  <c r="BB19" i="12" s="1"/>
  <c r="AW54" i="17"/>
  <c r="AT19" i="12" s="1"/>
  <c r="AG54" i="17"/>
  <c r="AD19" i="12" s="1"/>
  <c r="Y54" i="17"/>
  <c r="V19" i="12" s="1"/>
  <c r="Q54" i="17"/>
  <c r="N19" i="12" s="1"/>
  <c r="I54" i="17"/>
  <c r="F19" i="12" s="1"/>
  <c r="M27" i="20"/>
  <c r="L9" i="10" s="1"/>
  <c r="N26" i="20"/>
  <c r="M54" i="10" s="1"/>
  <c r="DK21" i="19"/>
  <c r="BX21" i="19"/>
  <c r="AM21" i="19"/>
  <c r="CT28" i="20"/>
  <c r="M28" i="20"/>
  <c r="L27" i="20"/>
  <c r="K9" i="10" s="1"/>
  <c r="M26" i="20"/>
  <c r="L54" i="10" s="1"/>
  <c r="DJ21" i="19"/>
  <c r="BT21" i="19"/>
  <c r="AA21" i="19"/>
  <c r="DD28" i="20"/>
  <c r="J28" i="20"/>
  <c r="K27" i="20"/>
  <c r="J9" i="10" s="1"/>
  <c r="L26" i="20"/>
  <c r="K54" i="10" s="1"/>
  <c r="F66" i="10"/>
  <c r="D60" i="22"/>
  <c r="L16" i="22"/>
  <c r="DP54" i="17"/>
  <c r="DM19" i="12" s="1"/>
  <c r="DH54" i="17"/>
  <c r="DE19" i="12" s="1"/>
  <c r="CZ54" i="17"/>
  <c r="CW19" i="12" s="1"/>
  <c r="CR54" i="17"/>
  <c r="CO19" i="12" s="1"/>
  <c r="CJ54" i="17"/>
  <c r="CG19" i="12" s="1"/>
  <c r="CB54" i="17"/>
  <c r="BY19" i="12" s="1"/>
  <c r="BT54" i="17"/>
  <c r="BQ19" i="12" s="1"/>
  <c r="BL54" i="17"/>
  <c r="BI19" i="12" s="1"/>
  <c r="BD54" i="17"/>
  <c r="BA19" i="12" s="1"/>
  <c r="AV54" i="17"/>
  <c r="AS19" i="12" s="1"/>
  <c r="AN54" i="17"/>
  <c r="AK19" i="12" s="1"/>
  <c r="AF54" i="17"/>
  <c r="AC19" i="12" s="1"/>
  <c r="X54" i="17"/>
  <c r="U19" i="12" s="1"/>
  <c r="P54" i="17"/>
  <c r="M19" i="12" s="1"/>
  <c r="H54" i="17"/>
  <c r="E19" i="12" s="1"/>
  <c r="G15" i="19"/>
  <c r="CZ21" i="19"/>
  <c r="BN21" i="19"/>
  <c r="Z21" i="19"/>
  <c r="DM28" i="20"/>
  <c r="J27" i="20"/>
  <c r="I9" i="10" s="1"/>
  <c r="K26" i="20"/>
  <c r="J54" i="10" s="1"/>
  <c r="AO28" i="20"/>
  <c r="AD28" i="20"/>
  <c r="H28" i="20"/>
  <c r="F26" i="20"/>
  <c r="E54" i="10" s="1"/>
  <c r="I27" i="20"/>
  <c r="H9" i="10" s="1"/>
  <c r="J26" i="20"/>
  <c r="I54" i="10" s="1"/>
  <c r="CT21" i="19"/>
  <c r="AZ21" i="19"/>
  <c r="O21" i="19"/>
  <c r="AX28" i="20"/>
  <c r="F27" i="20"/>
  <c r="E9" i="10" s="1"/>
  <c r="H27" i="20"/>
  <c r="G9" i="10" s="1"/>
  <c r="I26" i="20"/>
  <c r="H54" i="10" s="1"/>
  <c r="H6" i="18"/>
  <c r="H10" i="18"/>
  <c r="I29" i="19"/>
  <c r="DV21" i="19"/>
  <c r="CM21" i="19"/>
  <c r="AY21" i="19"/>
  <c r="L21" i="19"/>
  <c r="BQ28" i="20"/>
  <c r="BH28" i="20"/>
  <c r="O27" i="20"/>
  <c r="N9" i="10" s="1"/>
  <c r="G27" i="20"/>
  <c r="F9" i="10" s="1"/>
  <c r="H26" i="20"/>
  <c r="G54" i="10" s="1"/>
  <c r="H11" i="18"/>
  <c r="H12" i="18"/>
  <c r="H9" i="18"/>
  <c r="H8" i="18"/>
  <c r="H7" i="18"/>
  <c r="H14" i="18"/>
  <c r="H13" i="18"/>
  <c r="D18" i="10"/>
  <c r="E18" i="10" s="1"/>
  <c r="H8" i="19"/>
  <c r="CY9" i="19"/>
  <c r="AJ13" i="19"/>
  <c r="DJ28" i="20"/>
  <c r="AE28" i="20"/>
  <c r="DO28" i="20"/>
  <c r="CY28" i="20"/>
  <c r="CQ28" i="20"/>
  <c r="CA28" i="20"/>
  <c r="BS28" i="20"/>
  <c r="BC28" i="20"/>
  <c r="AU28" i="20"/>
  <c r="N28" i="20"/>
  <c r="L28" i="20"/>
  <c r="F28" i="20"/>
  <c r="E28" i="20"/>
  <c r="E27" i="20"/>
  <c r="D9" i="10" s="1"/>
  <c r="G12" i="19"/>
  <c r="G27" i="19" s="1"/>
  <c r="D26" i="10" s="1"/>
  <c r="H7" i="19"/>
  <c r="H28" i="19" s="1"/>
  <c r="DL21" i="19"/>
  <c r="CN21" i="19"/>
  <c r="BO21" i="19"/>
  <c r="AP21" i="19"/>
  <c r="P21" i="19"/>
  <c r="DD20" i="19"/>
  <c r="CC20" i="19"/>
  <c r="BD20" i="19"/>
  <c r="AE20" i="19"/>
  <c r="DQ18" i="19"/>
  <c r="V16" i="19"/>
  <c r="BI20" i="19"/>
  <c r="I20" i="19"/>
  <c r="DA20" i="19"/>
  <c r="CB20" i="19"/>
  <c r="BC20" i="19"/>
  <c r="AC20" i="19"/>
  <c r="AE18" i="19"/>
  <c r="CI15" i="19"/>
  <c r="AJ20" i="19"/>
  <c r="G5" i="19"/>
  <c r="G6" i="19"/>
  <c r="CZ20" i="19"/>
  <c r="CA20" i="19"/>
  <c r="BA20" i="19"/>
  <c r="AB20" i="19"/>
  <c r="BW15" i="19"/>
  <c r="G20" i="19"/>
  <c r="H20" i="19"/>
  <c r="I13" i="19"/>
  <c r="DF21" i="19"/>
  <c r="CF21" i="19"/>
  <c r="BG21" i="19"/>
  <c r="AH21" i="19"/>
  <c r="DU20" i="19"/>
  <c r="CV20" i="19"/>
  <c r="BU20" i="19"/>
  <c r="AV20" i="19"/>
  <c r="W20" i="19"/>
  <c r="BF17" i="19"/>
  <c r="AJ15" i="19"/>
  <c r="CI20" i="19"/>
  <c r="G16" i="19"/>
  <c r="I9" i="19"/>
  <c r="DB21" i="19"/>
  <c r="CB21" i="19"/>
  <c r="BC21" i="19"/>
  <c r="AB21" i="19"/>
  <c r="DP20" i="19"/>
  <c r="CQ20" i="19"/>
  <c r="BQ20" i="19"/>
  <c r="AR20" i="19"/>
  <c r="Q20" i="19"/>
  <c r="AS17" i="19"/>
  <c r="V14" i="19"/>
  <c r="DO20" i="19"/>
  <c r="CO20" i="19"/>
  <c r="BP20" i="19"/>
  <c r="AO20" i="19"/>
  <c r="P20" i="19"/>
  <c r="DH20" i="19"/>
  <c r="G14" i="19"/>
  <c r="H12" i="19"/>
  <c r="DM20" i="19"/>
  <c r="CN20" i="19"/>
  <c r="BM20" i="19"/>
  <c r="AN20" i="19"/>
  <c r="O20" i="19"/>
  <c r="L11" i="19"/>
  <c r="T11" i="19"/>
  <c r="AB11" i="19"/>
  <c r="AJ11" i="19"/>
  <c r="AR11" i="19"/>
  <c r="AZ11" i="19"/>
  <c r="BH11" i="19"/>
  <c r="BP11" i="19"/>
  <c r="BX11" i="19"/>
  <c r="CF11" i="19"/>
  <c r="CN11" i="19"/>
  <c r="CV11" i="19"/>
  <c r="DD11" i="19"/>
  <c r="DL11" i="19"/>
  <c r="DT11" i="19"/>
  <c r="M11" i="19"/>
  <c r="U11" i="19"/>
  <c r="AC11" i="19"/>
  <c r="AK11" i="19"/>
  <c r="AS11" i="19"/>
  <c r="BA11" i="19"/>
  <c r="BI11" i="19"/>
  <c r="BQ11" i="19"/>
  <c r="BY11" i="19"/>
  <c r="CG11" i="19"/>
  <c r="CO11" i="19"/>
  <c r="CW11" i="19"/>
  <c r="DE11" i="19"/>
  <c r="DM11" i="19"/>
  <c r="DU11" i="19"/>
  <c r="N11" i="19"/>
  <c r="V11" i="19"/>
  <c r="AD11" i="19"/>
  <c r="AL11" i="19"/>
  <c r="AT11" i="19"/>
  <c r="BB11" i="19"/>
  <c r="BJ11" i="19"/>
  <c r="BR11" i="19"/>
  <c r="BZ11" i="19"/>
  <c r="CH11" i="19"/>
  <c r="CP11" i="19"/>
  <c r="CX11" i="19"/>
  <c r="DF11" i="19"/>
  <c r="DN11" i="19"/>
  <c r="DV11" i="19"/>
  <c r="O11" i="19"/>
  <c r="W11" i="19"/>
  <c r="AE11" i="19"/>
  <c r="AM11" i="19"/>
  <c r="AU11" i="19"/>
  <c r="BC11" i="19"/>
  <c r="BK11" i="19"/>
  <c r="BS11" i="19"/>
  <c r="CA11" i="19"/>
  <c r="CI11" i="19"/>
  <c r="CQ11" i="19"/>
  <c r="CY11" i="19"/>
  <c r="DG11" i="19"/>
  <c r="DO11" i="19"/>
  <c r="P11" i="19"/>
  <c r="X11" i="19"/>
  <c r="AF11" i="19"/>
  <c r="AN11" i="19"/>
  <c r="AV11" i="19"/>
  <c r="BD11" i="19"/>
  <c r="BL11" i="19"/>
  <c r="BT11" i="19"/>
  <c r="CB11" i="19"/>
  <c r="CJ11" i="19"/>
  <c r="CR11" i="19"/>
  <c r="CZ11" i="19"/>
  <c r="DH11" i="19"/>
  <c r="DP11" i="19"/>
  <c r="Q11" i="19"/>
  <c r="Y11" i="19"/>
  <c r="AG11" i="19"/>
  <c r="AO11" i="19"/>
  <c r="AW11" i="19"/>
  <c r="BE11" i="19"/>
  <c r="BM11" i="19"/>
  <c r="BU11" i="19"/>
  <c r="CC11" i="19"/>
  <c r="CK11" i="19"/>
  <c r="CS11" i="19"/>
  <c r="DA11" i="19"/>
  <c r="DI11" i="19"/>
  <c r="DQ11" i="19"/>
  <c r="K11" i="19"/>
  <c r="S11" i="19"/>
  <c r="AA11" i="19"/>
  <c r="AI11" i="19"/>
  <c r="AQ11" i="19"/>
  <c r="AY11" i="19"/>
  <c r="BG11" i="19"/>
  <c r="BO11" i="19"/>
  <c r="BW11" i="19"/>
  <c r="CE11" i="19"/>
  <c r="CM11" i="19"/>
  <c r="CU11" i="19"/>
  <c r="DC11" i="19"/>
  <c r="DK11" i="19"/>
  <c r="DS11" i="19"/>
  <c r="AH11" i="19"/>
  <c r="CT11" i="19"/>
  <c r="AP11" i="19"/>
  <c r="DB11" i="19"/>
  <c r="BN11" i="19"/>
  <c r="Z11" i="19"/>
  <c r="AX11" i="19"/>
  <c r="BF11" i="19"/>
  <c r="I11" i="19"/>
  <c r="BV11" i="19"/>
  <c r="CD11" i="19"/>
  <c r="CL11" i="19"/>
  <c r="J11" i="19"/>
  <c r="DJ11" i="19"/>
  <c r="M19" i="19"/>
  <c r="U19" i="19"/>
  <c r="AC19" i="19"/>
  <c r="AK19" i="19"/>
  <c r="AS19" i="19"/>
  <c r="BA19" i="19"/>
  <c r="BI19" i="19"/>
  <c r="BQ19" i="19"/>
  <c r="BY19" i="19"/>
  <c r="CG19" i="19"/>
  <c r="CO19" i="19"/>
  <c r="CW19" i="19"/>
  <c r="DE19" i="19"/>
  <c r="DM19" i="19"/>
  <c r="DU19" i="19"/>
  <c r="N19" i="19"/>
  <c r="V19" i="19"/>
  <c r="AD19" i="19"/>
  <c r="AL19" i="19"/>
  <c r="AT19" i="19"/>
  <c r="BB19" i="19"/>
  <c r="Q19" i="19"/>
  <c r="Y19" i="19"/>
  <c r="AG19" i="19"/>
  <c r="AO19" i="19"/>
  <c r="AW19" i="19"/>
  <c r="BE19" i="19"/>
  <c r="BM19" i="19"/>
  <c r="BU19" i="19"/>
  <c r="CC19" i="19"/>
  <c r="S19" i="19"/>
  <c r="AF19" i="19"/>
  <c r="AR19" i="19"/>
  <c r="BF19" i="19"/>
  <c r="T19" i="19"/>
  <c r="AH19" i="19"/>
  <c r="AU19" i="19"/>
  <c r="BG19" i="19"/>
  <c r="BR19" i="19"/>
  <c r="CB19" i="19"/>
  <c r="CL19" i="19"/>
  <c r="CU19" i="19"/>
  <c r="DD19" i="19"/>
  <c r="DN19" i="19"/>
  <c r="I19" i="19"/>
  <c r="J19" i="19"/>
  <c r="W19" i="19"/>
  <c r="AI19" i="19"/>
  <c r="AV19" i="19"/>
  <c r="BH19" i="19"/>
  <c r="BS19" i="19"/>
  <c r="CD19" i="19"/>
  <c r="CM19" i="19"/>
  <c r="CV19" i="19"/>
  <c r="DF19" i="19"/>
  <c r="DO19" i="19"/>
  <c r="K19" i="19"/>
  <c r="L19" i="19"/>
  <c r="Z19" i="19"/>
  <c r="AM19" i="19"/>
  <c r="AY19" i="19"/>
  <c r="BK19" i="19"/>
  <c r="O19" i="19"/>
  <c r="AA19" i="19"/>
  <c r="AN19" i="19"/>
  <c r="AZ19" i="19"/>
  <c r="BL19" i="19"/>
  <c r="BW19" i="19"/>
  <c r="CH19" i="19"/>
  <c r="CQ19" i="19"/>
  <c r="CZ19" i="19"/>
  <c r="DI19" i="19"/>
  <c r="DR19" i="19"/>
  <c r="DL19" i="19"/>
  <c r="CJ19" i="19"/>
  <c r="K8" i="19"/>
  <c r="S8" i="19"/>
  <c r="AA8" i="19"/>
  <c r="AI8" i="19"/>
  <c r="AQ8" i="19"/>
  <c r="AY8" i="19"/>
  <c r="BG8" i="19"/>
  <c r="BO8" i="19"/>
  <c r="BW8" i="19"/>
  <c r="CE8" i="19"/>
  <c r="L8" i="19"/>
  <c r="T8" i="19"/>
  <c r="AB8" i="19"/>
  <c r="AJ8" i="19"/>
  <c r="AR8" i="19"/>
  <c r="AZ8" i="19"/>
  <c r="BH8" i="19"/>
  <c r="BP8" i="19"/>
  <c r="BX8" i="19"/>
  <c r="CF8" i="19"/>
  <c r="CN8" i="19"/>
  <c r="M8" i="19"/>
  <c r="U8" i="19"/>
  <c r="AC8" i="19"/>
  <c r="AK8" i="19"/>
  <c r="AS8" i="19"/>
  <c r="BA8" i="19"/>
  <c r="BI8" i="19"/>
  <c r="BQ8" i="19"/>
  <c r="BY8" i="19"/>
  <c r="CG8" i="19"/>
  <c r="CO8" i="19"/>
  <c r="CW8" i="19"/>
  <c r="DE8" i="19"/>
  <c r="DM8" i="19"/>
  <c r="DU8" i="19"/>
  <c r="N8" i="19"/>
  <c r="V8" i="19"/>
  <c r="AD8" i="19"/>
  <c r="AL8" i="19"/>
  <c r="AT8" i="19"/>
  <c r="BB8" i="19"/>
  <c r="BJ8" i="19"/>
  <c r="BR8" i="19"/>
  <c r="BZ8" i="19"/>
  <c r="CH8" i="19"/>
  <c r="CP8" i="19"/>
  <c r="CX8" i="19"/>
  <c r="DF8" i="19"/>
  <c r="DN8" i="19"/>
  <c r="DV8" i="19"/>
  <c r="O8" i="19"/>
  <c r="W8" i="19"/>
  <c r="AE8" i="19"/>
  <c r="AM8" i="19"/>
  <c r="AU8" i="19"/>
  <c r="BC8" i="19"/>
  <c r="BK8" i="19"/>
  <c r="BS8" i="19"/>
  <c r="CA8" i="19"/>
  <c r="CI8" i="19"/>
  <c r="CQ8" i="19"/>
  <c r="CY8" i="19"/>
  <c r="DG8" i="19"/>
  <c r="DO8" i="19"/>
  <c r="P8" i="19"/>
  <c r="X8" i="19"/>
  <c r="AF8" i="19"/>
  <c r="AN8" i="19"/>
  <c r="AV8" i="19"/>
  <c r="BD8" i="19"/>
  <c r="BL8" i="19"/>
  <c r="BT8" i="19"/>
  <c r="CB8" i="19"/>
  <c r="CJ8" i="19"/>
  <c r="CR8" i="19"/>
  <c r="CZ8" i="19"/>
  <c r="DH8" i="19"/>
  <c r="DP8" i="19"/>
  <c r="J8" i="19"/>
  <c r="R8" i="19"/>
  <c r="Z8" i="19"/>
  <c r="AH8" i="19"/>
  <c r="AP8" i="19"/>
  <c r="AX8" i="19"/>
  <c r="BF8" i="19"/>
  <c r="BN8" i="19"/>
  <c r="BV8" i="19"/>
  <c r="CD8" i="19"/>
  <c r="CL8" i="19"/>
  <c r="CT8" i="19"/>
  <c r="DB8" i="19"/>
  <c r="DJ8" i="19"/>
  <c r="DR8" i="19"/>
  <c r="AW8" i="19"/>
  <c r="CU8" i="19"/>
  <c r="DQ8" i="19"/>
  <c r="BE8" i="19"/>
  <c r="CV8" i="19"/>
  <c r="DS8" i="19"/>
  <c r="BM8" i="19"/>
  <c r="DA8" i="19"/>
  <c r="DT8" i="19"/>
  <c r="BU8" i="19"/>
  <c r="DC8" i="19"/>
  <c r="Q8" i="19"/>
  <c r="CC8" i="19"/>
  <c r="DD8" i="19"/>
  <c r="Y8" i="19"/>
  <c r="CK8" i="19"/>
  <c r="DI8" i="19"/>
  <c r="AO8" i="19"/>
  <c r="CS8" i="19"/>
  <c r="DL8" i="19"/>
  <c r="CM8" i="19"/>
  <c r="AG8" i="19"/>
  <c r="DK8" i="19"/>
  <c r="L16" i="19"/>
  <c r="T16" i="19"/>
  <c r="AB16" i="19"/>
  <c r="AJ16" i="19"/>
  <c r="AR16" i="19"/>
  <c r="AZ16" i="19"/>
  <c r="BH16" i="19"/>
  <c r="BP16" i="19"/>
  <c r="BX16" i="19"/>
  <c r="CF16" i="19"/>
  <c r="CN16" i="19"/>
  <c r="CV16" i="19"/>
  <c r="DD16" i="19"/>
  <c r="DL16" i="19"/>
  <c r="DT16" i="19"/>
  <c r="M16" i="19"/>
  <c r="U16" i="19"/>
  <c r="AC16" i="19"/>
  <c r="AK16" i="19"/>
  <c r="AS16" i="19"/>
  <c r="BA16" i="19"/>
  <c r="BI16" i="19"/>
  <c r="BQ16" i="19"/>
  <c r="BY16" i="19"/>
  <c r="CG16" i="19"/>
  <c r="CO16" i="19"/>
  <c r="CW16" i="19"/>
  <c r="DE16" i="19"/>
  <c r="DM16" i="19"/>
  <c r="DU16" i="19"/>
  <c r="P16" i="19"/>
  <c r="X16" i="19"/>
  <c r="AF16" i="19"/>
  <c r="AN16" i="19"/>
  <c r="AV16" i="19"/>
  <c r="BD16" i="19"/>
  <c r="BL16" i="19"/>
  <c r="BT16" i="19"/>
  <c r="CB16" i="19"/>
  <c r="CJ16" i="19"/>
  <c r="CR16" i="19"/>
  <c r="CZ16" i="19"/>
  <c r="DH16" i="19"/>
  <c r="DP16" i="19"/>
  <c r="J16" i="19"/>
  <c r="W16" i="19"/>
  <c r="AI16" i="19"/>
  <c r="AW16" i="19"/>
  <c r="BJ16" i="19"/>
  <c r="BV16" i="19"/>
  <c r="CI16" i="19"/>
  <c r="CU16" i="19"/>
  <c r="DI16" i="19"/>
  <c r="DV16" i="19"/>
  <c r="K16" i="19"/>
  <c r="Y16" i="19"/>
  <c r="AL16" i="19"/>
  <c r="AX16" i="19"/>
  <c r="BK16" i="19"/>
  <c r="BW16" i="19"/>
  <c r="CK16" i="19"/>
  <c r="CX16" i="19"/>
  <c r="DJ16" i="19"/>
  <c r="N16" i="19"/>
  <c r="Z16" i="19"/>
  <c r="AM16" i="19"/>
  <c r="AY16" i="19"/>
  <c r="BM16" i="19"/>
  <c r="BZ16" i="19"/>
  <c r="CL16" i="19"/>
  <c r="CY16" i="19"/>
  <c r="DK16" i="19"/>
  <c r="O16" i="19"/>
  <c r="AA16" i="19"/>
  <c r="AO16" i="19"/>
  <c r="BB16" i="19"/>
  <c r="BN16" i="19"/>
  <c r="CA16" i="19"/>
  <c r="CM16" i="19"/>
  <c r="DA16" i="19"/>
  <c r="DN16" i="19"/>
  <c r="Q16" i="19"/>
  <c r="AD16" i="19"/>
  <c r="AP16" i="19"/>
  <c r="BC16" i="19"/>
  <c r="BO16" i="19"/>
  <c r="CC16" i="19"/>
  <c r="CP16" i="19"/>
  <c r="DB16" i="19"/>
  <c r="DO16" i="19"/>
  <c r="R16" i="19"/>
  <c r="AE16" i="19"/>
  <c r="AQ16" i="19"/>
  <c r="BE16" i="19"/>
  <c r="BR16" i="19"/>
  <c r="CD16" i="19"/>
  <c r="CQ16" i="19"/>
  <c r="DC16" i="19"/>
  <c r="DQ16" i="19"/>
  <c r="S16" i="19"/>
  <c r="AG16" i="19"/>
  <c r="AT16" i="19"/>
  <c r="BF16" i="19"/>
  <c r="BS16" i="19"/>
  <c r="CE16" i="19"/>
  <c r="CS16" i="19"/>
  <c r="DF16" i="19"/>
  <c r="DR16" i="19"/>
  <c r="G21" i="19"/>
  <c r="G13" i="19"/>
  <c r="H5" i="19"/>
  <c r="H14" i="19"/>
  <c r="H6" i="19"/>
  <c r="I12" i="19"/>
  <c r="DS21" i="19"/>
  <c r="DH21" i="19"/>
  <c r="CV21" i="19"/>
  <c r="CJ21" i="19"/>
  <c r="BW21" i="19"/>
  <c r="BK21" i="19"/>
  <c r="AX21" i="19"/>
  <c r="AJ21" i="19"/>
  <c r="X21" i="19"/>
  <c r="DL20" i="19"/>
  <c r="CY20" i="19"/>
  <c r="CK20" i="19"/>
  <c r="BY20" i="19"/>
  <c r="BL20" i="19"/>
  <c r="AZ20" i="19"/>
  <c r="AM20" i="19"/>
  <c r="Y20" i="19"/>
  <c r="M20" i="19"/>
  <c r="DK19" i="19"/>
  <c r="CX19" i="19"/>
  <c r="CI19" i="19"/>
  <c r="BP19" i="19"/>
  <c r="AP19" i="19"/>
  <c r="DP18" i="19"/>
  <c r="Q18" i="19"/>
  <c r="AG17" i="19"/>
  <c r="AU16" i="19"/>
  <c r="BJ15" i="19"/>
  <c r="CY19" i="19"/>
  <c r="BT19" i="19"/>
  <c r="J13" i="19"/>
  <c r="R13" i="19"/>
  <c r="Z13" i="19"/>
  <c r="AH13" i="19"/>
  <c r="AP13" i="19"/>
  <c r="AX13" i="19"/>
  <c r="BF13" i="19"/>
  <c r="BN13" i="19"/>
  <c r="BV13" i="19"/>
  <c r="CD13" i="19"/>
  <c r="CL13" i="19"/>
  <c r="CT13" i="19"/>
  <c r="DB13" i="19"/>
  <c r="DJ13" i="19"/>
  <c r="DR13" i="19"/>
  <c r="K13" i="19"/>
  <c r="M13" i="19"/>
  <c r="U13" i="19"/>
  <c r="AC13" i="19"/>
  <c r="AK13" i="19"/>
  <c r="AS13" i="19"/>
  <c r="BA13" i="19"/>
  <c r="BI13" i="19"/>
  <c r="BQ13" i="19"/>
  <c r="BY13" i="19"/>
  <c r="CG13" i="19"/>
  <c r="CO13" i="19"/>
  <c r="CW13" i="19"/>
  <c r="DE13" i="19"/>
  <c r="DM13" i="19"/>
  <c r="DU13" i="19"/>
  <c r="N13" i="19"/>
  <c r="V13" i="19"/>
  <c r="AD13" i="19"/>
  <c r="AL13" i="19"/>
  <c r="AT13" i="19"/>
  <c r="BB13" i="19"/>
  <c r="BJ13" i="19"/>
  <c r="BR13" i="19"/>
  <c r="BZ13" i="19"/>
  <c r="CH13" i="19"/>
  <c r="CP13" i="19"/>
  <c r="CX13" i="19"/>
  <c r="DF13" i="19"/>
  <c r="DN13" i="19"/>
  <c r="DV13" i="19"/>
  <c r="O13" i="19"/>
  <c r="W13" i="19"/>
  <c r="AE13" i="19"/>
  <c r="AM13" i="19"/>
  <c r="AU13" i="19"/>
  <c r="BC13" i="19"/>
  <c r="BK13" i="19"/>
  <c r="BS13" i="19"/>
  <c r="CA13" i="19"/>
  <c r="CI13" i="19"/>
  <c r="CQ13" i="19"/>
  <c r="CY13" i="19"/>
  <c r="DG13" i="19"/>
  <c r="DO13" i="19"/>
  <c r="Q13" i="19"/>
  <c r="Y13" i="19"/>
  <c r="AG13" i="19"/>
  <c r="AO13" i="19"/>
  <c r="AW13" i="19"/>
  <c r="BE13" i="19"/>
  <c r="BM13" i="19"/>
  <c r="BU13" i="19"/>
  <c r="CC13" i="19"/>
  <c r="CK13" i="19"/>
  <c r="CS13" i="19"/>
  <c r="DA13" i="19"/>
  <c r="DI13" i="19"/>
  <c r="DQ13" i="19"/>
  <c r="X13" i="19"/>
  <c r="AR13" i="19"/>
  <c r="BO13" i="19"/>
  <c r="CJ13" i="19"/>
  <c r="DD13" i="19"/>
  <c r="AA13" i="19"/>
  <c r="AV13" i="19"/>
  <c r="BP13" i="19"/>
  <c r="CM13" i="19"/>
  <c r="DH13" i="19"/>
  <c r="L13" i="19"/>
  <c r="AI13" i="19"/>
  <c r="BD13" i="19"/>
  <c r="BX13" i="19"/>
  <c r="CU13" i="19"/>
  <c r="DP13" i="19"/>
  <c r="AN13" i="19"/>
  <c r="BW13" i="19"/>
  <c r="DC13" i="19"/>
  <c r="AQ13" i="19"/>
  <c r="CB13" i="19"/>
  <c r="DK13" i="19"/>
  <c r="P13" i="19"/>
  <c r="AY13" i="19"/>
  <c r="CE13" i="19"/>
  <c r="DL13" i="19"/>
  <c r="S13" i="19"/>
  <c r="AZ13" i="19"/>
  <c r="CF13" i="19"/>
  <c r="DS13" i="19"/>
  <c r="T13" i="19"/>
  <c r="BG13" i="19"/>
  <c r="CN13" i="19"/>
  <c r="DT13" i="19"/>
  <c r="AB13" i="19"/>
  <c r="BH13" i="19"/>
  <c r="CR13" i="19"/>
  <c r="AF13" i="19"/>
  <c r="BL13" i="19"/>
  <c r="CV13" i="19"/>
  <c r="M21" i="19"/>
  <c r="U21" i="19"/>
  <c r="AC21" i="19"/>
  <c r="AK21" i="19"/>
  <c r="AS21" i="19"/>
  <c r="BA21" i="19"/>
  <c r="BI21" i="19"/>
  <c r="BQ21" i="19"/>
  <c r="BY21" i="19"/>
  <c r="CG21" i="19"/>
  <c r="CO21" i="19"/>
  <c r="CW21" i="19"/>
  <c r="DE21" i="19"/>
  <c r="DM21" i="19"/>
  <c r="DU21" i="19"/>
  <c r="N21" i="19"/>
  <c r="V21" i="19"/>
  <c r="AD21" i="19"/>
  <c r="AL21" i="19"/>
  <c r="AT21" i="19"/>
  <c r="BB21" i="19"/>
  <c r="BJ21" i="19"/>
  <c r="BR21" i="19"/>
  <c r="BZ21" i="19"/>
  <c r="CH21" i="19"/>
  <c r="CP21" i="19"/>
  <c r="CX21" i="19"/>
  <c r="Q21" i="19"/>
  <c r="Y21" i="19"/>
  <c r="AG21" i="19"/>
  <c r="AO21" i="19"/>
  <c r="AW21" i="19"/>
  <c r="BE21" i="19"/>
  <c r="BM21" i="19"/>
  <c r="BU21" i="19"/>
  <c r="CC21" i="19"/>
  <c r="CK21" i="19"/>
  <c r="CS21" i="19"/>
  <c r="DA21" i="19"/>
  <c r="DI21" i="19"/>
  <c r="DQ21" i="19"/>
  <c r="H21" i="19"/>
  <c r="H13" i="19"/>
  <c r="I21" i="19"/>
  <c r="I26" i="19" s="1"/>
  <c r="DR21" i="19"/>
  <c r="DG21" i="19"/>
  <c r="CU21" i="19"/>
  <c r="CI21" i="19"/>
  <c r="BV21" i="19"/>
  <c r="BH21" i="19"/>
  <c r="AV21" i="19"/>
  <c r="AI21" i="19"/>
  <c r="W21" i="19"/>
  <c r="J21" i="19"/>
  <c r="DI20" i="19"/>
  <c r="CW20" i="19"/>
  <c r="CJ20" i="19"/>
  <c r="BX20" i="19"/>
  <c r="BK20" i="19"/>
  <c r="AW20" i="19"/>
  <c r="AK20" i="19"/>
  <c r="X20" i="19"/>
  <c r="L20" i="19"/>
  <c r="DJ19" i="19"/>
  <c r="CT19" i="19"/>
  <c r="CF19" i="19"/>
  <c r="BO19" i="19"/>
  <c r="AJ19" i="19"/>
  <c r="DR17" i="19"/>
  <c r="T17" i="19"/>
  <c r="AH16" i="19"/>
  <c r="BT13" i="19"/>
  <c r="K10" i="19"/>
  <c r="K29" i="19" s="1"/>
  <c r="S10" i="19"/>
  <c r="S29" i="19" s="1"/>
  <c r="AA10" i="19"/>
  <c r="AA29" i="19" s="1"/>
  <c r="AI10" i="19"/>
  <c r="AI29" i="19" s="1"/>
  <c r="AQ10" i="19"/>
  <c r="AQ29" i="19" s="1"/>
  <c r="AY10" i="19"/>
  <c r="AY29" i="19" s="1"/>
  <c r="BG10" i="19"/>
  <c r="BG29" i="19" s="1"/>
  <c r="BO10" i="19"/>
  <c r="BO29" i="19" s="1"/>
  <c r="BW10" i="19"/>
  <c r="BW29" i="19" s="1"/>
  <c r="CE10" i="19"/>
  <c r="CE29" i="19" s="1"/>
  <c r="CM10" i="19"/>
  <c r="CM29" i="19" s="1"/>
  <c r="CU10" i="19"/>
  <c r="CU29" i="19" s="1"/>
  <c r="L10" i="19"/>
  <c r="L29" i="19" s="1"/>
  <c r="T10" i="19"/>
  <c r="T29" i="19" s="1"/>
  <c r="AB10" i="19"/>
  <c r="AB29" i="19" s="1"/>
  <c r="AJ10" i="19"/>
  <c r="AJ29" i="19" s="1"/>
  <c r="AR10" i="19"/>
  <c r="AR29" i="19" s="1"/>
  <c r="AZ10" i="19"/>
  <c r="AZ29" i="19" s="1"/>
  <c r="BH10" i="19"/>
  <c r="BH29" i="19" s="1"/>
  <c r="BP10" i="19"/>
  <c r="BP29" i="19" s="1"/>
  <c r="BX10" i="19"/>
  <c r="BX29" i="19" s="1"/>
  <c r="CF10" i="19"/>
  <c r="CF29" i="19" s="1"/>
  <c r="CN10" i="19"/>
  <c r="CN29" i="19" s="1"/>
  <c r="CV10" i="19"/>
  <c r="CV29" i="19" s="1"/>
  <c r="M10" i="19"/>
  <c r="M29" i="19" s="1"/>
  <c r="U10" i="19"/>
  <c r="U29" i="19" s="1"/>
  <c r="AC10" i="19"/>
  <c r="AC29" i="19" s="1"/>
  <c r="AK10" i="19"/>
  <c r="AK29" i="19" s="1"/>
  <c r="AS10" i="19"/>
  <c r="AS29" i="19" s="1"/>
  <c r="N10" i="19"/>
  <c r="N29" i="19" s="1"/>
  <c r="V10" i="19"/>
  <c r="V29" i="19" s="1"/>
  <c r="AD10" i="19"/>
  <c r="AD29" i="19" s="1"/>
  <c r="AL10" i="19"/>
  <c r="AL29" i="19" s="1"/>
  <c r="AT10" i="19"/>
  <c r="AT29" i="19" s="1"/>
  <c r="BB10" i="19"/>
  <c r="BB29" i="19" s="1"/>
  <c r="BJ10" i="19"/>
  <c r="BJ29" i="19" s="1"/>
  <c r="BR10" i="19"/>
  <c r="BR29" i="19" s="1"/>
  <c r="BZ10" i="19"/>
  <c r="BZ29" i="19" s="1"/>
  <c r="CH10" i="19"/>
  <c r="CH29" i="19" s="1"/>
  <c r="CP10" i="19"/>
  <c r="CP29" i="19" s="1"/>
  <c r="CX10" i="19"/>
  <c r="CX29" i="19" s="1"/>
  <c r="X10" i="19"/>
  <c r="X29" i="19" s="1"/>
  <c r="AN10" i="19"/>
  <c r="AN29" i="19" s="1"/>
  <c r="BC10" i="19"/>
  <c r="BC29" i="19" s="1"/>
  <c r="BN10" i="19"/>
  <c r="BN29" i="19" s="1"/>
  <c r="CB10" i="19"/>
  <c r="CB29" i="19" s="1"/>
  <c r="CO10" i="19"/>
  <c r="CO29" i="19" s="1"/>
  <c r="DA10" i="19"/>
  <c r="DA29" i="19" s="1"/>
  <c r="DI10" i="19"/>
  <c r="DI29" i="19" s="1"/>
  <c r="DQ10" i="19"/>
  <c r="DQ29" i="19" s="1"/>
  <c r="Y10" i="19"/>
  <c r="Y29" i="19" s="1"/>
  <c r="AO10" i="19"/>
  <c r="AO29" i="19" s="1"/>
  <c r="BD10" i="19"/>
  <c r="BD29" i="19" s="1"/>
  <c r="BQ10" i="19"/>
  <c r="BQ29" i="19" s="1"/>
  <c r="CC10" i="19"/>
  <c r="CC29" i="19" s="1"/>
  <c r="CQ10" i="19"/>
  <c r="CQ29" i="19" s="1"/>
  <c r="DB10" i="19"/>
  <c r="DB29" i="19" s="1"/>
  <c r="DJ10" i="19"/>
  <c r="DJ29" i="19" s="1"/>
  <c r="DR10" i="19"/>
  <c r="DR29" i="19" s="1"/>
  <c r="J10" i="19"/>
  <c r="J29" i="19" s="1"/>
  <c r="Z10" i="19"/>
  <c r="Z29" i="19" s="1"/>
  <c r="AP10" i="19"/>
  <c r="AP29" i="19" s="1"/>
  <c r="BE10" i="19"/>
  <c r="BE29" i="19" s="1"/>
  <c r="BS10" i="19"/>
  <c r="BS29" i="19" s="1"/>
  <c r="CD10" i="19"/>
  <c r="CD29" i="19" s="1"/>
  <c r="CR10" i="19"/>
  <c r="CR29" i="19" s="1"/>
  <c r="DC10" i="19"/>
  <c r="DC29" i="19" s="1"/>
  <c r="DK10" i="19"/>
  <c r="DK29" i="19" s="1"/>
  <c r="DS10" i="19"/>
  <c r="DS29" i="19" s="1"/>
  <c r="O10" i="19"/>
  <c r="O29" i="19" s="1"/>
  <c r="AE10" i="19"/>
  <c r="AE29" i="19" s="1"/>
  <c r="AU10" i="19"/>
  <c r="AU29" i="19" s="1"/>
  <c r="BF10" i="19"/>
  <c r="BF29" i="19" s="1"/>
  <c r="BT10" i="19"/>
  <c r="BT29" i="19" s="1"/>
  <c r="CG10" i="19"/>
  <c r="CG29" i="19" s="1"/>
  <c r="CS10" i="19"/>
  <c r="CS29" i="19" s="1"/>
  <c r="DD10" i="19"/>
  <c r="DD29" i="19" s="1"/>
  <c r="DL10" i="19"/>
  <c r="DL29" i="19" s="1"/>
  <c r="DT10" i="19"/>
  <c r="DT29" i="19" s="1"/>
  <c r="P10" i="19"/>
  <c r="P29" i="19" s="1"/>
  <c r="AF10" i="19"/>
  <c r="AF29" i="19" s="1"/>
  <c r="AV10" i="19"/>
  <c r="AV29" i="19" s="1"/>
  <c r="BI10" i="19"/>
  <c r="BI29" i="19" s="1"/>
  <c r="BU10" i="19"/>
  <c r="BU29" i="19" s="1"/>
  <c r="CI10" i="19"/>
  <c r="CI29" i="19" s="1"/>
  <c r="CT10" i="19"/>
  <c r="CT29" i="19" s="1"/>
  <c r="DE10" i="19"/>
  <c r="DE29" i="19" s="1"/>
  <c r="DM10" i="19"/>
  <c r="DM29" i="19" s="1"/>
  <c r="DU10" i="19"/>
  <c r="DU29" i="19" s="1"/>
  <c r="Q10" i="19"/>
  <c r="Q29" i="19" s="1"/>
  <c r="AG10" i="19"/>
  <c r="AG29" i="19" s="1"/>
  <c r="AW10" i="19"/>
  <c r="AW29" i="19" s="1"/>
  <c r="BK10" i="19"/>
  <c r="BK29" i="19" s="1"/>
  <c r="BV10" i="19"/>
  <c r="BV29" i="19" s="1"/>
  <c r="CJ10" i="19"/>
  <c r="CJ29" i="19" s="1"/>
  <c r="CW10" i="19"/>
  <c r="CW29" i="19" s="1"/>
  <c r="DF10" i="19"/>
  <c r="DF29" i="19" s="1"/>
  <c r="DN10" i="19"/>
  <c r="DN29" i="19" s="1"/>
  <c r="DV10" i="19"/>
  <c r="DV29" i="19" s="1"/>
  <c r="W10" i="19"/>
  <c r="W29" i="19" s="1"/>
  <c r="AM10" i="19"/>
  <c r="AM29" i="19" s="1"/>
  <c r="BA10" i="19"/>
  <c r="BA29" i="19" s="1"/>
  <c r="BM10" i="19"/>
  <c r="BM29" i="19" s="1"/>
  <c r="CA10" i="19"/>
  <c r="CA29" i="19" s="1"/>
  <c r="CL10" i="19"/>
  <c r="CL29" i="19" s="1"/>
  <c r="CZ10" i="19"/>
  <c r="CZ29" i="19" s="1"/>
  <c r="DH10" i="19"/>
  <c r="DH29" i="19" s="1"/>
  <c r="DP10" i="19"/>
  <c r="DP29" i="19" s="1"/>
  <c r="BY10" i="19"/>
  <c r="BY29" i="19" s="1"/>
  <c r="CK10" i="19"/>
  <c r="CK29" i="19" s="1"/>
  <c r="R10" i="19"/>
  <c r="R29" i="19" s="1"/>
  <c r="DO10" i="19"/>
  <c r="DO29" i="19" s="1"/>
  <c r="AH10" i="19"/>
  <c r="AH29" i="19" s="1"/>
  <c r="AX10" i="19"/>
  <c r="AX29" i="19" s="1"/>
  <c r="BL10" i="19"/>
  <c r="BL29" i="19" s="1"/>
  <c r="CY10" i="19"/>
  <c r="CY29" i="19" s="1"/>
  <c r="DG10" i="19"/>
  <c r="DG29" i="19" s="1"/>
  <c r="J18" i="19"/>
  <c r="R18" i="19"/>
  <c r="Z18" i="19"/>
  <c r="AH18" i="19"/>
  <c r="AP18" i="19"/>
  <c r="AX18" i="19"/>
  <c r="BF18" i="19"/>
  <c r="BN18" i="19"/>
  <c r="BV18" i="19"/>
  <c r="CD18" i="19"/>
  <c r="CL18" i="19"/>
  <c r="CT18" i="19"/>
  <c r="DB18" i="19"/>
  <c r="DJ18" i="19"/>
  <c r="DR18" i="19"/>
  <c r="K18" i="19"/>
  <c r="S18" i="19"/>
  <c r="AA18" i="19"/>
  <c r="AI18" i="19"/>
  <c r="AQ18" i="19"/>
  <c r="AY18" i="19"/>
  <c r="BG18" i="19"/>
  <c r="BO18" i="19"/>
  <c r="BW18" i="19"/>
  <c r="CE18" i="19"/>
  <c r="CM18" i="19"/>
  <c r="CU18" i="19"/>
  <c r="DC18" i="19"/>
  <c r="DK18" i="19"/>
  <c r="DS18" i="19"/>
  <c r="N18" i="19"/>
  <c r="V18" i="19"/>
  <c r="AD18" i="19"/>
  <c r="AL18" i="19"/>
  <c r="AT18" i="19"/>
  <c r="BB18" i="19"/>
  <c r="BJ18" i="19"/>
  <c r="BR18" i="19"/>
  <c r="BZ18" i="19"/>
  <c r="CH18" i="19"/>
  <c r="CP18" i="19"/>
  <c r="CX18" i="19"/>
  <c r="DF18" i="19"/>
  <c r="DN18" i="19"/>
  <c r="DV18" i="19"/>
  <c r="T18" i="19"/>
  <c r="AF18" i="19"/>
  <c r="AS18" i="19"/>
  <c r="BE18" i="19"/>
  <c r="BS18" i="19"/>
  <c r="CF18" i="19"/>
  <c r="CR18" i="19"/>
  <c r="DE18" i="19"/>
  <c r="U18" i="19"/>
  <c r="AG18" i="19"/>
  <c r="AU18" i="19"/>
  <c r="BH18" i="19"/>
  <c r="BT18" i="19"/>
  <c r="CG18" i="19"/>
  <c r="CS18" i="19"/>
  <c r="DG18" i="19"/>
  <c r="DT18" i="19"/>
  <c r="W18" i="19"/>
  <c r="AJ18" i="19"/>
  <c r="AV18" i="19"/>
  <c r="BI18" i="19"/>
  <c r="BU18" i="19"/>
  <c r="CI18" i="19"/>
  <c r="CV18" i="19"/>
  <c r="DH18" i="19"/>
  <c r="DU18" i="19"/>
  <c r="L18" i="19"/>
  <c r="X18" i="19"/>
  <c r="AK18" i="19"/>
  <c r="AW18" i="19"/>
  <c r="BK18" i="19"/>
  <c r="BX18" i="19"/>
  <c r="CJ18" i="19"/>
  <c r="CW18" i="19"/>
  <c r="DI18" i="19"/>
  <c r="M18" i="19"/>
  <c r="Y18" i="19"/>
  <c r="AM18" i="19"/>
  <c r="AZ18" i="19"/>
  <c r="BL18" i="19"/>
  <c r="BY18" i="19"/>
  <c r="CK18" i="19"/>
  <c r="CY18" i="19"/>
  <c r="DL18" i="19"/>
  <c r="O18" i="19"/>
  <c r="AB18" i="19"/>
  <c r="AN18" i="19"/>
  <c r="BA18" i="19"/>
  <c r="BM18" i="19"/>
  <c r="CA18" i="19"/>
  <c r="CN18" i="19"/>
  <c r="CZ18" i="19"/>
  <c r="DM18" i="19"/>
  <c r="P18" i="19"/>
  <c r="AC18" i="19"/>
  <c r="AO18" i="19"/>
  <c r="BC18" i="19"/>
  <c r="BP18" i="19"/>
  <c r="CB18" i="19"/>
  <c r="CO18" i="19"/>
  <c r="DA18" i="19"/>
  <c r="DO18" i="19"/>
  <c r="G19" i="19"/>
  <c r="G11" i="19"/>
  <c r="G30" i="19" s="1"/>
  <c r="D38" i="10" s="1"/>
  <c r="DV19" i="19"/>
  <c r="DH19" i="19"/>
  <c r="CS19" i="19"/>
  <c r="CE19" i="19"/>
  <c r="BN19" i="19"/>
  <c r="AE19" i="19"/>
  <c r="CQ18" i="19"/>
  <c r="P7" i="19"/>
  <c r="P28" i="19" s="1"/>
  <c r="X7" i="19"/>
  <c r="X28" i="19" s="1"/>
  <c r="AF7" i="19"/>
  <c r="AF28" i="19" s="1"/>
  <c r="AN7" i="19"/>
  <c r="AN28" i="19" s="1"/>
  <c r="AV7" i="19"/>
  <c r="AV28" i="19" s="1"/>
  <c r="BD7" i="19"/>
  <c r="BD28" i="19" s="1"/>
  <c r="BL7" i="19"/>
  <c r="BL28" i="19" s="1"/>
  <c r="BT7" i="19"/>
  <c r="BT28" i="19" s="1"/>
  <c r="CB7" i="19"/>
  <c r="CB28" i="19" s="1"/>
  <c r="CJ7" i="19"/>
  <c r="CJ28" i="19" s="1"/>
  <c r="CR7" i="19"/>
  <c r="CR28" i="19" s="1"/>
  <c r="CZ7" i="19"/>
  <c r="CZ28" i="19" s="1"/>
  <c r="DH7" i="19"/>
  <c r="DH28" i="19" s="1"/>
  <c r="DP7" i="19"/>
  <c r="DP28" i="19" s="1"/>
  <c r="Q7" i="19"/>
  <c r="Q28" i="19" s="1"/>
  <c r="Y7" i="19"/>
  <c r="Y28" i="19" s="1"/>
  <c r="AG7" i="19"/>
  <c r="AG28" i="19" s="1"/>
  <c r="AO7" i="19"/>
  <c r="AO28" i="19" s="1"/>
  <c r="AW7" i="19"/>
  <c r="AW28" i="19" s="1"/>
  <c r="BE7" i="19"/>
  <c r="BE28" i="19" s="1"/>
  <c r="BM7" i="19"/>
  <c r="BM28" i="19" s="1"/>
  <c r="BU7" i="19"/>
  <c r="BU28" i="19" s="1"/>
  <c r="CC7" i="19"/>
  <c r="CC28" i="19" s="1"/>
  <c r="CK7" i="19"/>
  <c r="CK28" i="19" s="1"/>
  <c r="CS7" i="19"/>
  <c r="CS28" i="19" s="1"/>
  <c r="DA7" i="19"/>
  <c r="DA28" i="19" s="1"/>
  <c r="DI7" i="19"/>
  <c r="DI28" i="19" s="1"/>
  <c r="DQ7" i="19"/>
  <c r="DQ28" i="19" s="1"/>
  <c r="J7" i="19"/>
  <c r="J28" i="19" s="1"/>
  <c r="R7" i="19"/>
  <c r="R28" i="19" s="1"/>
  <c r="Z7" i="19"/>
  <c r="Z28" i="19" s="1"/>
  <c r="AH7" i="19"/>
  <c r="AH28" i="19" s="1"/>
  <c r="AP7" i="19"/>
  <c r="AP28" i="19" s="1"/>
  <c r="AX7" i="19"/>
  <c r="AX28" i="19" s="1"/>
  <c r="BF7" i="19"/>
  <c r="BF28" i="19" s="1"/>
  <c r="BN7" i="19"/>
  <c r="BN28" i="19" s="1"/>
  <c r="BV7" i="19"/>
  <c r="BV28" i="19" s="1"/>
  <c r="CD7" i="19"/>
  <c r="CD28" i="19" s="1"/>
  <c r="CL7" i="19"/>
  <c r="CL28" i="19" s="1"/>
  <c r="CT7" i="19"/>
  <c r="CT28" i="19" s="1"/>
  <c r="DB7" i="19"/>
  <c r="DB28" i="19" s="1"/>
  <c r="DJ7" i="19"/>
  <c r="DJ28" i="19" s="1"/>
  <c r="DR7" i="19"/>
  <c r="DR28" i="19" s="1"/>
  <c r="K7" i="19"/>
  <c r="K28" i="19" s="1"/>
  <c r="S7" i="19"/>
  <c r="S28" i="19" s="1"/>
  <c r="AA7" i="19"/>
  <c r="AA28" i="19" s="1"/>
  <c r="AI7" i="19"/>
  <c r="AI28" i="19" s="1"/>
  <c r="AQ7" i="19"/>
  <c r="AQ28" i="19" s="1"/>
  <c r="AY7" i="19"/>
  <c r="AY28" i="19" s="1"/>
  <c r="BG7" i="19"/>
  <c r="BG28" i="19" s="1"/>
  <c r="BO7" i="19"/>
  <c r="BO28" i="19" s="1"/>
  <c r="BW7" i="19"/>
  <c r="BW28" i="19" s="1"/>
  <c r="CE7" i="19"/>
  <c r="CE28" i="19" s="1"/>
  <c r="CM7" i="19"/>
  <c r="CM28" i="19" s="1"/>
  <c r="CU7" i="19"/>
  <c r="CU28" i="19" s="1"/>
  <c r="DC7" i="19"/>
  <c r="DC28" i="19" s="1"/>
  <c r="DK7" i="19"/>
  <c r="DK28" i="19" s="1"/>
  <c r="DS7" i="19"/>
  <c r="DS28" i="19" s="1"/>
  <c r="L7" i="19"/>
  <c r="L28" i="19" s="1"/>
  <c r="T7" i="19"/>
  <c r="T28" i="19" s="1"/>
  <c r="AB7" i="19"/>
  <c r="AB28" i="19" s="1"/>
  <c r="AJ7" i="19"/>
  <c r="AJ28" i="19" s="1"/>
  <c r="AR7" i="19"/>
  <c r="AR28" i="19" s="1"/>
  <c r="AZ7" i="19"/>
  <c r="AZ28" i="19" s="1"/>
  <c r="BH7" i="19"/>
  <c r="BH28" i="19" s="1"/>
  <c r="BP7" i="19"/>
  <c r="BP28" i="19" s="1"/>
  <c r="BX7" i="19"/>
  <c r="BX28" i="19" s="1"/>
  <c r="CF7" i="19"/>
  <c r="CF28" i="19" s="1"/>
  <c r="CN7" i="19"/>
  <c r="CN28" i="19" s="1"/>
  <c r="CV7" i="19"/>
  <c r="CV28" i="19" s="1"/>
  <c r="DD7" i="19"/>
  <c r="DD28" i="19" s="1"/>
  <c r="DL7" i="19"/>
  <c r="DL28" i="19" s="1"/>
  <c r="DT7" i="19"/>
  <c r="DT28" i="19" s="1"/>
  <c r="M7" i="19"/>
  <c r="M28" i="19" s="1"/>
  <c r="U7" i="19"/>
  <c r="U28" i="19" s="1"/>
  <c r="AC7" i="19"/>
  <c r="AC28" i="19" s="1"/>
  <c r="AK7" i="19"/>
  <c r="AK28" i="19" s="1"/>
  <c r="AS7" i="19"/>
  <c r="AS28" i="19" s="1"/>
  <c r="BA7" i="19"/>
  <c r="BA28" i="19" s="1"/>
  <c r="BI7" i="19"/>
  <c r="BI28" i="19" s="1"/>
  <c r="BQ7" i="19"/>
  <c r="BQ28" i="19" s="1"/>
  <c r="BY7" i="19"/>
  <c r="BY28" i="19" s="1"/>
  <c r="CG7" i="19"/>
  <c r="CG28" i="19" s="1"/>
  <c r="CO7" i="19"/>
  <c r="CO28" i="19" s="1"/>
  <c r="CW7" i="19"/>
  <c r="CW28" i="19" s="1"/>
  <c r="DE7" i="19"/>
  <c r="DE28" i="19" s="1"/>
  <c r="DM7" i="19"/>
  <c r="DM28" i="19" s="1"/>
  <c r="DU7" i="19"/>
  <c r="DU28" i="19" s="1"/>
  <c r="O7" i="19"/>
  <c r="O28" i="19" s="1"/>
  <c r="W7" i="19"/>
  <c r="W28" i="19" s="1"/>
  <c r="AE7" i="19"/>
  <c r="AE28" i="19" s="1"/>
  <c r="AM7" i="19"/>
  <c r="AM28" i="19" s="1"/>
  <c r="AU7" i="19"/>
  <c r="AU28" i="19" s="1"/>
  <c r="BC7" i="19"/>
  <c r="BC28" i="19" s="1"/>
  <c r="BK7" i="19"/>
  <c r="BK28" i="19" s="1"/>
  <c r="BS7" i="19"/>
  <c r="BS28" i="19" s="1"/>
  <c r="CA7" i="19"/>
  <c r="CA28" i="19" s="1"/>
  <c r="CI7" i="19"/>
  <c r="CI28" i="19" s="1"/>
  <c r="CQ7" i="19"/>
  <c r="CQ28" i="19" s="1"/>
  <c r="CY7" i="19"/>
  <c r="CY28" i="19" s="1"/>
  <c r="DG7" i="19"/>
  <c r="DG28" i="19" s="1"/>
  <c r="DO7" i="19"/>
  <c r="DO28" i="19" s="1"/>
  <c r="AL7" i="19"/>
  <c r="AL28" i="19" s="1"/>
  <c r="CX7" i="19"/>
  <c r="CX28" i="19" s="1"/>
  <c r="AT7" i="19"/>
  <c r="AT28" i="19" s="1"/>
  <c r="DF7" i="19"/>
  <c r="DF28" i="19" s="1"/>
  <c r="BB7" i="19"/>
  <c r="BB28" i="19" s="1"/>
  <c r="DN7" i="19"/>
  <c r="DN28" i="19" s="1"/>
  <c r="BJ7" i="19"/>
  <c r="BJ28" i="19" s="1"/>
  <c r="DV7" i="19"/>
  <c r="DV28" i="19" s="1"/>
  <c r="BR7" i="19"/>
  <c r="BR28" i="19" s="1"/>
  <c r="N7" i="19"/>
  <c r="N28" i="19" s="1"/>
  <c r="BZ7" i="19"/>
  <c r="BZ28" i="19" s="1"/>
  <c r="AD7" i="19"/>
  <c r="AD28" i="19" s="1"/>
  <c r="CP7" i="19"/>
  <c r="CP28" i="19" s="1"/>
  <c r="V7" i="19"/>
  <c r="V28" i="19" s="1"/>
  <c r="CH7" i="19"/>
  <c r="CH28" i="19" s="1"/>
  <c r="I7" i="19"/>
  <c r="I28" i="19" s="1"/>
  <c r="K15" i="19"/>
  <c r="L15" i="19"/>
  <c r="T15" i="19"/>
  <c r="AB15" i="19"/>
  <c r="O15" i="19"/>
  <c r="W15" i="19"/>
  <c r="AE15" i="19"/>
  <c r="J15" i="19"/>
  <c r="V15" i="19"/>
  <c r="AG15" i="19"/>
  <c r="AO15" i="19"/>
  <c r="AW15" i="19"/>
  <c r="BE15" i="19"/>
  <c r="BM15" i="19"/>
  <c r="BU15" i="19"/>
  <c r="CC15" i="19"/>
  <c r="CK15" i="19"/>
  <c r="CS15" i="19"/>
  <c r="DA15" i="19"/>
  <c r="DI15" i="19"/>
  <c r="DQ15" i="19"/>
  <c r="M15" i="19"/>
  <c r="X15" i="19"/>
  <c r="AH15" i="19"/>
  <c r="AP15" i="19"/>
  <c r="AX15" i="19"/>
  <c r="BF15" i="19"/>
  <c r="BN15" i="19"/>
  <c r="BV15" i="19"/>
  <c r="CD15" i="19"/>
  <c r="CL15" i="19"/>
  <c r="CT15" i="19"/>
  <c r="DB15" i="19"/>
  <c r="DJ15" i="19"/>
  <c r="DR15" i="19"/>
  <c r="Q15" i="19"/>
  <c r="AA15" i="19"/>
  <c r="AK15" i="19"/>
  <c r="AS15" i="19"/>
  <c r="BA15" i="19"/>
  <c r="BI15" i="19"/>
  <c r="BQ15" i="19"/>
  <c r="BY15" i="19"/>
  <c r="CG15" i="19"/>
  <c r="CO15" i="19"/>
  <c r="CW15" i="19"/>
  <c r="DE15" i="19"/>
  <c r="DM15" i="19"/>
  <c r="DU15" i="19"/>
  <c r="U15" i="19"/>
  <c r="AL15" i="19"/>
  <c r="AY15" i="19"/>
  <c r="BK15" i="19"/>
  <c r="BX15" i="19"/>
  <c r="CJ15" i="19"/>
  <c r="CX15" i="19"/>
  <c r="DK15" i="19"/>
  <c r="Y15" i="19"/>
  <c r="AM15" i="19"/>
  <c r="AZ15" i="19"/>
  <c r="BL15" i="19"/>
  <c r="BZ15" i="19"/>
  <c r="CM15" i="19"/>
  <c r="CY15" i="19"/>
  <c r="DL15" i="19"/>
  <c r="Z15" i="19"/>
  <c r="AN15" i="19"/>
  <c r="BB15" i="19"/>
  <c r="BO15" i="19"/>
  <c r="CA15" i="19"/>
  <c r="CN15" i="19"/>
  <c r="CZ15" i="19"/>
  <c r="DN15" i="19"/>
  <c r="AC15" i="19"/>
  <c r="AQ15" i="19"/>
  <c r="BC15" i="19"/>
  <c r="BP15" i="19"/>
  <c r="CB15" i="19"/>
  <c r="CP15" i="19"/>
  <c r="DC15" i="19"/>
  <c r="DO15" i="19"/>
  <c r="N15" i="19"/>
  <c r="AD15" i="19"/>
  <c r="AR15" i="19"/>
  <c r="BD15" i="19"/>
  <c r="BR15" i="19"/>
  <c r="CE15" i="19"/>
  <c r="CQ15" i="19"/>
  <c r="DD15" i="19"/>
  <c r="DP15" i="19"/>
  <c r="P15" i="19"/>
  <c r="AF15" i="19"/>
  <c r="AT15" i="19"/>
  <c r="BG15" i="19"/>
  <c r="BS15" i="19"/>
  <c r="CF15" i="19"/>
  <c r="CR15" i="19"/>
  <c r="DF15" i="19"/>
  <c r="DS15" i="19"/>
  <c r="R15" i="19"/>
  <c r="AI15" i="19"/>
  <c r="AU15" i="19"/>
  <c r="BH15" i="19"/>
  <c r="BT15" i="19"/>
  <c r="CH15" i="19"/>
  <c r="CU15" i="19"/>
  <c r="DG15" i="19"/>
  <c r="DT15" i="19"/>
  <c r="I15" i="19"/>
  <c r="G18" i="19"/>
  <c r="G10" i="19"/>
  <c r="G29" i="19" s="1"/>
  <c r="D37" i="10" s="1"/>
  <c r="H19" i="19"/>
  <c r="H11" i="19"/>
  <c r="H30" i="19" s="1"/>
  <c r="I18" i="19"/>
  <c r="I8" i="19"/>
  <c r="I25" i="19" s="1"/>
  <c r="DO21" i="19"/>
  <c r="DD21" i="19"/>
  <c r="CR21" i="19"/>
  <c r="CE21" i="19"/>
  <c r="BS21" i="19"/>
  <c r="BF21" i="19"/>
  <c r="AR21" i="19"/>
  <c r="AF21" i="19"/>
  <c r="S21" i="19"/>
  <c r="DT20" i="19"/>
  <c r="DG20" i="19"/>
  <c r="CS20" i="19"/>
  <c r="CG20" i="19"/>
  <c r="BT20" i="19"/>
  <c r="BH20" i="19"/>
  <c r="AU20" i="19"/>
  <c r="AG20" i="19"/>
  <c r="DT19" i="19"/>
  <c r="DG19" i="19"/>
  <c r="CR19" i="19"/>
  <c r="CA19" i="19"/>
  <c r="BJ19" i="19"/>
  <c r="AB19" i="19"/>
  <c r="CC18" i="19"/>
  <c r="CS17" i="19"/>
  <c r="DG16" i="19"/>
  <c r="DV15" i="19"/>
  <c r="S15" i="19"/>
  <c r="O12" i="19"/>
  <c r="W12" i="19"/>
  <c r="AE12" i="19"/>
  <c r="AM12" i="19"/>
  <c r="AU12" i="19"/>
  <c r="BC12" i="19"/>
  <c r="BK12" i="19"/>
  <c r="BS12" i="19"/>
  <c r="CA12" i="19"/>
  <c r="CI12" i="19"/>
  <c r="CQ12" i="19"/>
  <c r="CY12" i="19"/>
  <c r="CY27" i="19" s="1"/>
  <c r="DG12" i="19"/>
  <c r="DO12" i="19"/>
  <c r="P12" i="19"/>
  <c r="X12" i="19"/>
  <c r="AF12" i="19"/>
  <c r="AN12" i="19"/>
  <c r="AV12" i="19"/>
  <c r="BD12" i="19"/>
  <c r="BL12" i="19"/>
  <c r="BT12" i="19"/>
  <c r="CB12" i="19"/>
  <c r="CJ12" i="19"/>
  <c r="CR12" i="19"/>
  <c r="CZ12" i="19"/>
  <c r="DH12" i="19"/>
  <c r="DP12" i="19"/>
  <c r="Q12" i="19"/>
  <c r="Y12" i="19"/>
  <c r="AG12" i="19"/>
  <c r="AO12" i="19"/>
  <c r="AW12" i="19"/>
  <c r="BE12" i="19"/>
  <c r="BM12" i="19"/>
  <c r="BU12" i="19"/>
  <c r="CC12" i="19"/>
  <c r="CK12" i="19"/>
  <c r="CS12" i="19"/>
  <c r="DA12" i="19"/>
  <c r="DI12" i="19"/>
  <c r="J12" i="19"/>
  <c r="R12" i="19"/>
  <c r="Z12" i="19"/>
  <c r="AH12" i="19"/>
  <c r="AP12" i="19"/>
  <c r="AX12" i="19"/>
  <c r="BF12" i="19"/>
  <c r="BN12" i="19"/>
  <c r="BV12" i="19"/>
  <c r="CD12" i="19"/>
  <c r="CL12" i="19"/>
  <c r="CT12" i="19"/>
  <c r="DB12" i="19"/>
  <c r="DJ12" i="19"/>
  <c r="DR12" i="19"/>
  <c r="K12" i="19"/>
  <c r="S12" i="19"/>
  <c r="AA12" i="19"/>
  <c r="AI12" i="19"/>
  <c r="AQ12" i="19"/>
  <c r="AY12" i="19"/>
  <c r="BG12" i="19"/>
  <c r="BO12" i="19"/>
  <c r="BW12" i="19"/>
  <c r="CE12" i="19"/>
  <c r="CM12" i="19"/>
  <c r="CU12" i="19"/>
  <c r="DC12" i="19"/>
  <c r="DK12" i="19"/>
  <c r="DS12" i="19"/>
  <c r="L12" i="19"/>
  <c r="T12" i="19"/>
  <c r="AB12" i="19"/>
  <c r="AJ12" i="19"/>
  <c r="AR12" i="19"/>
  <c r="AZ12" i="19"/>
  <c r="BH12" i="19"/>
  <c r="BP12" i="19"/>
  <c r="BX12" i="19"/>
  <c r="CF12" i="19"/>
  <c r="CN12" i="19"/>
  <c r="CV12" i="19"/>
  <c r="DD12" i="19"/>
  <c r="DL12" i="19"/>
  <c r="DT12" i="19"/>
  <c r="N12" i="19"/>
  <c r="V12" i="19"/>
  <c r="AD12" i="19"/>
  <c r="AL12" i="19"/>
  <c r="AT12" i="19"/>
  <c r="BB12" i="19"/>
  <c r="BJ12" i="19"/>
  <c r="BR12" i="19"/>
  <c r="BZ12" i="19"/>
  <c r="CH12" i="19"/>
  <c r="CP12" i="19"/>
  <c r="CX12" i="19"/>
  <c r="DF12" i="19"/>
  <c r="DN12" i="19"/>
  <c r="DV12" i="19"/>
  <c r="AS12" i="19"/>
  <c r="DE12" i="19"/>
  <c r="BA12" i="19"/>
  <c r="DM12" i="19"/>
  <c r="M12" i="19"/>
  <c r="BY12" i="19"/>
  <c r="U12" i="19"/>
  <c r="DQ12" i="19"/>
  <c r="AC12" i="19"/>
  <c r="DU12" i="19"/>
  <c r="AK12" i="19"/>
  <c r="BI12" i="19"/>
  <c r="BQ12" i="19"/>
  <c r="CG12" i="19"/>
  <c r="CO12" i="19"/>
  <c r="J20" i="19"/>
  <c r="R20" i="19"/>
  <c r="Z20" i="19"/>
  <c r="AH20" i="19"/>
  <c r="AP20" i="19"/>
  <c r="AX20" i="19"/>
  <c r="BF20" i="19"/>
  <c r="BN20" i="19"/>
  <c r="BV20" i="19"/>
  <c r="CD20" i="19"/>
  <c r="CL20" i="19"/>
  <c r="CT20" i="19"/>
  <c r="DB20" i="19"/>
  <c r="DJ20" i="19"/>
  <c r="DR20" i="19"/>
  <c r="K20" i="19"/>
  <c r="S20" i="19"/>
  <c r="AA20" i="19"/>
  <c r="AI20" i="19"/>
  <c r="AQ20" i="19"/>
  <c r="AY20" i="19"/>
  <c r="BG20" i="19"/>
  <c r="BO20" i="19"/>
  <c r="BW20" i="19"/>
  <c r="CE20" i="19"/>
  <c r="CM20" i="19"/>
  <c r="CU20" i="19"/>
  <c r="DC20" i="19"/>
  <c r="DK20" i="19"/>
  <c r="DS20" i="19"/>
  <c r="N20" i="19"/>
  <c r="V20" i="19"/>
  <c r="AD20" i="19"/>
  <c r="AL20" i="19"/>
  <c r="AT20" i="19"/>
  <c r="BB20" i="19"/>
  <c r="BJ20" i="19"/>
  <c r="BR20" i="19"/>
  <c r="BZ20" i="19"/>
  <c r="CH20" i="19"/>
  <c r="CP20" i="19"/>
  <c r="CX20" i="19"/>
  <c r="DF20" i="19"/>
  <c r="DN20" i="19"/>
  <c r="DV20" i="19"/>
  <c r="G17" i="19"/>
  <c r="H18" i="19"/>
  <c r="H10" i="19"/>
  <c r="H29" i="19" s="1"/>
  <c r="I17" i="19"/>
  <c r="DN21" i="19"/>
  <c r="DC21" i="19"/>
  <c r="CQ21" i="19"/>
  <c r="CD21" i="19"/>
  <c r="BP21" i="19"/>
  <c r="BD21" i="19"/>
  <c r="AQ21" i="19"/>
  <c r="AE21" i="19"/>
  <c r="R21" i="19"/>
  <c r="DQ20" i="19"/>
  <c r="DE20" i="19"/>
  <c r="CR20" i="19"/>
  <c r="CF20" i="19"/>
  <c r="BS20" i="19"/>
  <c r="BE20" i="19"/>
  <c r="AS20" i="19"/>
  <c r="AF20" i="19"/>
  <c r="T20" i="19"/>
  <c r="DS19" i="19"/>
  <c r="DC19" i="19"/>
  <c r="CP19" i="19"/>
  <c r="BZ19" i="19"/>
  <c r="BD19" i="19"/>
  <c r="X19" i="19"/>
  <c r="BQ18" i="19"/>
  <c r="CT16" i="19"/>
  <c r="DH15" i="19"/>
  <c r="DN14" i="19"/>
  <c r="DR11" i="19"/>
  <c r="P9" i="19"/>
  <c r="X9" i="19"/>
  <c r="AF9" i="19"/>
  <c r="AN9" i="19"/>
  <c r="AV9" i="19"/>
  <c r="BD9" i="19"/>
  <c r="BL9" i="19"/>
  <c r="BT9" i="19"/>
  <c r="CB9" i="19"/>
  <c r="CJ9" i="19"/>
  <c r="CR9" i="19"/>
  <c r="CZ9" i="19"/>
  <c r="DH9" i="19"/>
  <c r="DP9" i="19"/>
  <c r="Q9" i="19"/>
  <c r="Y9" i="19"/>
  <c r="AG9" i="19"/>
  <c r="AO9" i="19"/>
  <c r="AW9" i="19"/>
  <c r="BE9" i="19"/>
  <c r="BM9" i="19"/>
  <c r="BU9" i="19"/>
  <c r="CC9" i="19"/>
  <c r="CK9" i="19"/>
  <c r="CS9" i="19"/>
  <c r="DA9" i="19"/>
  <c r="DI9" i="19"/>
  <c r="DQ9" i="19"/>
  <c r="J9" i="19"/>
  <c r="R9" i="19"/>
  <c r="Z9" i="19"/>
  <c r="AH9" i="19"/>
  <c r="AP9" i="19"/>
  <c r="AX9" i="19"/>
  <c r="BF9" i="19"/>
  <c r="BN9" i="19"/>
  <c r="BV9" i="19"/>
  <c r="CD9" i="19"/>
  <c r="CL9" i="19"/>
  <c r="CT9" i="19"/>
  <c r="DB9" i="19"/>
  <c r="DJ9" i="19"/>
  <c r="DR9" i="19"/>
  <c r="K9" i="19"/>
  <c r="S9" i="19"/>
  <c r="AA9" i="19"/>
  <c r="AI9" i="19"/>
  <c r="AQ9" i="19"/>
  <c r="AY9" i="19"/>
  <c r="BG9" i="19"/>
  <c r="BO9" i="19"/>
  <c r="BW9" i="19"/>
  <c r="CE9" i="19"/>
  <c r="CM9" i="19"/>
  <c r="CU9" i="19"/>
  <c r="DC9" i="19"/>
  <c r="DK9" i="19"/>
  <c r="DS9" i="19"/>
  <c r="M9" i="19"/>
  <c r="U9" i="19"/>
  <c r="AC9" i="19"/>
  <c r="AK9" i="19"/>
  <c r="AK27" i="19" s="1"/>
  <c r="AS9" i="19"/>
  <c r="BA9" i="19"/>
  <c r="BI9" i="19"/>
  <c r="BQ9" i="19"/>
  <c r="BY9" i="19"/>
  <c r="CG9" i="19"/>
  <c r="CO9" i="19"/>
  <c r="CW9" i="19"/>
  <c r="CW27" i="19" s="1"/>
  <c r="W9" i="19"/>
  <c r="AT9" i="19"/>
  <c r="BP9" i="19"/>
  <c r="CI9" i="19"/>
  <c r="DE9" i="19"/>
  <c r="DU9" i="19"/>
  <c r="AB9" i="19"/>
  <c r="AU9" i="19"/>
  <c r="BR9" i="19"/>
  <c r="BR27" i="19" s="1"/>
  <c r="CN9" i="19"/>
  <c r="CN27" i="19" s="1"/>
  <c r="DF9" i="19"/>
  <c r="DF27" i="19" s="1"/>
  <c r="DV9" i="19"/>
  <c r="AD9" i="19"/>
  <c r="AZ9" i="19"/>
  <c r="BS9" i="19"/>
  <c r="CP9" i="19"/>
  <c r="DG9" i="19"/>
  <c r="L9" i="19"/>
  <c r="AE9" i="19"/>
  <c r="AE27" i="19" s="1"/>
  <c r="BB9" i="19"/>
  <c r="BB27" i="19" s="1"/>
  <c r="BX9" i="19"/>
  <c r="CQ9" i="19"/>
  <c r="DL9" i="19"/>
  <c r="N9" i="19"/>
  <c r="AJ9" i="19"/>
  <c r="BC9" i="19"/>
  <c r="BZ9" i="19"/>
  <c r="CV9" i="19"/>
  <c r="DM9" i="19"/>
  <c r="O9" i="19"/>
  <c r="AL9" i="19"/>
  <c r="BH9" i="19"/>
  <c r="CA9" i="19"/>
  <c r="CA27" i="19" s="1"/>
  <c r="CX9" i="19"/>
  <c r="CX27" i="19" s="1"/>
  <c r="DN9" i="19"/>
  <c r="V9" i="19"/>
  <c r="AR9" i="19"/>
  <c r="BK9" i="19"/>
  <c r="BK27" i="19" s="1"/>
  <c r="CH9" i="19"/>
  <c r="DD9" i="19"/>
  <c r="DT9" i="19"/>
  <c r="DT27" i="19" s="1"/>
  <c r="BJ9" i="19"/>
  <c r="CF9" i="19"/>
  <c r="DO9" i="19"/>
  <c r="T9" i="19"/>
  <c r="AM9" i="19"/>
  <c r="O17" i="19"/>
  <c r="W17" i="19"/>
  <c r="AE17" i="19"/>
  <c r="AM17" i="19"/>
  <c r="AU17" i="19"/>
  <c r="BC17" i="19"/>
  <c r="BK17" i="19"/>
  <c r="BS17" i="19"/>
  <c r="CA17" i="19"/>
  <c r="CI17" i="19"/>
  <c r="CQ17" i="19"/>
  <c r="CY17" i="19"/>
  <c r="DG17" i="19"/>
  <c r="DO17" i="19"/>
  <c r="P17" i="19"/>
  <c r="X17" i="19"/>
  <c r="AF17" i="19"/>
  <c r="AN17" i="19"/>
  <c r="AV17" i="19"/>
  <c r="BD17" i="19"/>
  <c r="BL17" i="19"/>
  <c r="BT17" i="19"/>
  <c r="CB17" i="19"/>
  <c r="CJ17" i="19"/>
  <c r="CR17" i="19"/>
  <c r="CZ17" i="19"/>
  <c r="DH17" i="19"/>
  <c r="DP17" i="19"/>
  <c r="K17" i="19"/>
  <c r="S17" i="19"/>
  <c r="AA17" i="19"/>
  <c r="AI17" i="19"/>
  <c r="AQ17" i="19"/>
  <c r="AY17" i="19"/>
  <c r="BG17" i="19"/>
  <c r="BO17" i="19"/>
  <c r="BW17" i="19"/>
  <c r="CE17" i="19"/>
  <c r="CM17" i="19"/>
  <c r="CU17" i="19"/>
  <c r="DC17" i="19"/>
  <c r="DK17" i="19"/>
  <c r="DS17" i="19"/>
  <c r="U17" i="19"/>
  <c r="AH17" i="19"/>
  <c r="AT17" i="19"/>
  <c r="BH17" i="19"/>
  <c r="BU17" i="19"/>
  <c r="CG17" i="19"/>
  <c r="CT17" i="19"/>
  <c r="DF17" i="19"/>
  <c r="DT17" i="19"/>
  <c r="J17" i="19"/>
  <c r="V17" i="19"/>
  <c r="AJ17" i="19"/>
  <c r="AW17" i="19"/>
  <c r="BI17" i="19"/>
  <c r="BV17" i="19"/>
  <c r="CH17" i="19"/>
  <c r="CV17" i="19"/>
  <c r="DI17" i="19"/>
  <c r="DU17" i="19"/>
  <c r="L17" i="19"/>
  <c r="Y17" i="19"/>
  <c r="AK17" i="19"/>
  <c r="AX17" i="19"/>
  <c r="BJ17" i="19"/>
  <c r="BX17" i="19"/>
  <c r="CK17" i="19"/>
  <c r="CW17" i="19"/>
  <c r="DJ17" i="19"/>
  <c r="DV17" i="19"/>
  <c r="M17" i="19"/>
  <c r="Z17" i="19"/>
  <c r="AL17" i="19"/>
  <c r="AZ17" i="19"/>
  <c r="BM17" i="19"/>
  <c r="BY17" i="19"/>
  <c r="CL17" i="19"/>
  <c r="CX17" i="19"/>
  <c r="DL17" i="19"/>
  <c r="N17" i="19"/>
  <c r="AB17" i="19"/>
  <c r="AO17" i="19"/>
  <c r="BA17" i="19"/>
  <c r="BN17" i="19"/>
  <c r="BZ17" i="19"/>
  <c r="CN17" i="19"/>
  <c r="DA17" i="19"/>
  <c r="DM17" i="19"/>
  <c r="Q17" i="19"/>
  <c r="AC17" i="19"/>
  <c r="AP17" i="19"/>
  <c r="BB17" i="19"/>
  <c r="BP17" i="19"/>
  <c r="CC17" i="19"/>
  <c r="CO17" i="19"/>
  <c r="DB17" i="19"/>
  <c r="DN17" i="19"/>
  <c r="R17" i="19"/>
  <c r="AD17" i="19"/>
  <c r="AR17" i="19"/>
  <c r="BE17" i="19"/>
  <c r="BQ17" i="19"/>
  <c r="CD17" i="19"/>
  <c r="CP17" i="19"/>
  <c r="DD17" i="19"/>
  <c r="DQ17" i="19"/>
  <c r="H17" i="19"/>
  <c r="H9" i="19"/>
  <c r="H27" i="19" s="1"/>
  <c r="DQ19" i="19"/>
  <c r="DB19" i="19"/>
  <c r="CN19" i="19"/>
  <c r="BX19" i="19"/>
  <c r="BC19" i="19"/>
  <c r="R19" i="19"/>
  <c r="BD18" i="19"/>
  <c r="BR17" i="19"/>
  <c r="CH16" i="19"/>
  <c r="CV15" i="19"/>
  <c r="R11" i="19"/>
  <c r="J5" i="19"/>
  <c r="J25" i="19" s="1"/>
  <c r="R5" i="19"/>
  <c r="Z5" i="19"/>
  <c r="AH5" i="19"/>
  <c r="AP5" i="19"/>
  <c r="AX5" i="19"/>
  <c r="BF5" i="19"/>
  <c r="BF25" i="19" s="1"/>
  <c r="BN5" i="19"/>
  <c r="BV5" i="19"/>
  <c r="BV25" i="19" s="1"/>
  <c r="CD5" i="19"/>
  <c r="CL5" i="19"/>
  <c r="CT5" i="19"/>
  <c r="DB5" i="19"/>
  <c r="DJ5" i="19"/>
  <c r="DR5" i="19"/>
  <c r="DR25" i="19" s="1"/>
  <c r="K5" i="19"/>
  <c r="S5" i="19"/>
  <c r="AA5" i="19"/>
  <c r="AI5" i="19"/>
  <c r="AI25" i="19" s="1"/>
  <c r="AQ5" i="19"/>
  <c r="AQ25" i="19" s="1"/>
  <c r="AY5" i="19"/>
  <c r="BG5" i="19"/>
  <c r="BG25" i="19" s="1"/>
  <c r="BO5" i="19"/>
  <c r="BW5" i="19"/>
  <c r="CE5" i="19"/>
  <c r="CM5" i="19"/>
  <c r="CM25" i="19" s="1"/>
  <c r="CU5" i="19"/>
  <c r="CU25" i="19" s="1"/>
  <c r="DC5" i="19"/>
  <c r="DK5" i="19"/>
  <c r="DK25" i="19" s="1"/>
  <c r="DS5" i="19"/>
  <c r="L5" i="19"/>
  <c r="T5" i="19"/>
  <c r="T25" i="19" s="1"/>
  <c r="AB5" i="19"/>
  <c r="AJ5" i="19"/>
  <c r="AJ25" i="19" s="1"/>
  <c r="AR5" i="19"/>
  <c r="AZ5" i="19"/>
  <c r="AZ25" i="19" s="1"/>
  <c r="BH5" i="19"/>
  <c r="BH25" i="19" s="1"/>
  <c r="BP5" i="19"/>
  <c r="BP25" i="19" s="1"/>
  <c r="BX5" i="19"/>
  <c r="BX25" i="19" s="1"/>
  <c r="CF5" i="19"/>
  <c r="CF25" i="19" s="1"/>
  <c r="CN5" i="19"/>
  <c r="CN25" i="19" s="1"/>
  <c r="CV5" i="19"/>
  <c r="CV25" i="19" s="1"/>
  <c r="DD5" i="19"/>
  <c r="DD25" i="19" s="1"/>
  <c r="DL5" i="19"/>
  <c r="DT5" i="19"/>
  <c r="DT25" i="19" s="1"/>
  <c r="M5" i="19"/>
  <c r="M25" i="19" s="1"/>
  <c r="U5" i="19"/>
  <c r="U25" i="19" s="1"/>
  <c r="AC5" i="19"/>
  <c r="AC25" i="19" s="1"/>
  <c r="AK5" i="19"/>
  <c r="AS5" i="19"/>
  <c r="BA5" i="19"/>
  <c r="BA25" i="19" s="1"/>
  <c r="BI5" i="19"/>
  <c r="BI25" i="19" s="1"/>
  <c r="BQ5" i="19"/>
  <c r="BQ25" i="19" s="1"/>
  <c r="BY5" i="19"/>
  <c r="BY25" i="19" s="1"/>
  <c r="CG5" i="19"/>
  <c r="CG25" i="19" s="1"/>
  <c r="CO5" i="19"/>
  <c r="CO25" i="19" s="1"/>
  <c r="CW5" i="19"/>
  <c r="DE5" i="19"/>
  <c r="DM5" i="19"/>
  <c r="DM25" i="19" s="1"/>
  <c r="DU5" i="19"/>
  <c r="DU25" i="19" s="1"/>
  <c r="N5" i="19"/>
  <c r="N25" i="19" s="1"/>
  <c r="V5" i="19"/>
  <c r="V25" i="19" s="1"/>
  <c r="AD5" i="19"/>
  <c r="AD25" i="19" s="1"/>
  <c r="AL5" i="19"/>
  <c r="AL25" i="19" s="1"/>
  <c r="AT5" i="19"/>
  <c r="BB5" i="19"/>
  <c r="BJ5" i="19"/>
  <c r="BJ25" i="19" s="1"/>
  <c r="BR5" i="19"/>
  <c r="BR25" i="19" s="1"/>
  <c r="BZ5" i="19"/>
  <c r="BZ25" i="19" s="1"/>
  <c r="CH5" i="19"/>
  <c r="CH25" i="19" s="1"/>
  <c r="CP5" i="19"/>
  <c r="CP25" i="19" s="1"/>
  <c r="CX5" i="19"/>
  <c r="CX25" i="19" s="1"/>
  <c r="DF5" i="19"/>
  <c r="DN5" i="19"/>
  <c r="DV5" i="19"/>
  <c r="DV25" i="19" s="1"/>
  <c r="O5" i="19"/>
  <c r="O25" i="19" s="1"/>
  <c r="W5" i="19"/>
  <c r="W25" i="19" s="1"/>
  <c r="AE5" i="19"/>
  <c r="AE25" i="19" s="1"/>
  <c r="AM5" i="19"/>
  <c r="AM25" i="19" s="1"/>
  <c r="AU5" i="19"/>
  <c r="AU25" i="19" s="1"/>
  <c r="BC5" i="19"/>
  <c r="BK5" i="19"/>
  <c r="BS5" i="19"/>
  <c r="BS25" i="19" s="1"/>
  <c r="CA5" i="19"/>
  <c r="CA25" i="19" s="1"/>
  <c r="CI5" i="19"/>
  <c r="CI25" i="19" s="1"/>
  <c r="CQ5" i="19"/>
  <c r="CQ25" i="19" s="1"/>
  <c r="CY5" i="19"/>
  <c r="CY25" i="19" s="1"/>
  <c r="DG5" i="19"/>
  <c r="DG25" i="19" s="1"/>
  <c r="DO5" i="19"/>
  <c r="Q5" i="19"/>
  <c r="Y5" i="19"/>
  <c r="Y25" i="19" s="1"/>
  <c r="AG5" i="19"/>
  <c r="AG25" i="19" s="1"/>
  <c r="AO5" i="19"/>
  <c r="AO25" i="19" s="1"/>
  <c r="AW5" i="19"/>
  <c r="AW25" i="19" s="1"/>
  <c r="BE5" i="19"/>
  <c r="BM5" i="19"/>
  <c r="BM25" i="19" s="1"/>
  <c r="BU5" i="19"/>
  <c r="CC5" i="19"/>
  <c r="CK5" i="19"/>
  <c r="CK25" i="19" s="1"/>
  <c r="CS5" i="19"/>
  <c r="DA5" i="19"/>
  <c r="DA25" i="19" s="1"/>
  <c r="DI5" i="19"/>
  <c r="DI25" i="19" s="1"/>
  <c r="DQ5" i="19"/>
  <c r="P5" i="19"/>
  <c r="CB5" i="19"/>
  <c r="X5" i="19"/>
  <c r="X25" i="19" s="1"/>
  <c r="CJ5" i="19"/>
  <c r="CJ25" i="19" s="1"/>
  <c r="AF5" i="19"/>
  <c r="AF25" i="19" s="1"/>
  <c r="CR5" i="19"/>
  <c r="CR25" i="19" s="1"/>
  <c r="AN5" i="19"/>
  <c r="AN25" i="19" s="1"/>
  <c r="CZ5" i="19"/>
  <c r="CZ25" i="19" s="1"/>
  <c r="AV5" i="19"/>
  <c r="AV25" i="19" s="1"/>
  <c r="DH5" i="19"/>
  <c r="BD5" i="19"/>
  <c r="BD25" i="19" s="1"/>
  <c r="DP5" i="19"/>
  <c r="DP25" i="19" s="1"/>
  <c r="BT5" i="19"/>
  <c r="BL5" i="19"/>
  <c r="BL25" i="19" s="1"/>
  <c r="M6" i="19"/>
  <c r="M26" i="19" s="1"/>
  <c r="U6" i="19"/>
  <c r="U26" i="19" s="1"/>
  <c r="AC6" i="19"/>
  <c r="AC26" i="19" s="1"/>
  <c r="AK6" i="19"/>
  <c r="AK26" i="19" s="1"/>
  <c r="AS6" i="19"/>
  <c r="AS26" i="19" s="1"/>
  <c r="BA6" i="19"/>
  <c r="BA26" i="19" s="1"/>
  <c r="BI6" i="19"/>
  <c r="BI26" i="19" s="1"/>
  <c r="BQ6" i="19"/>
  <c r="BQ26" i="19" s="1"/>
  <c r="BY6" i="19"/>
  <c r="BY26" i="19" s="1"/>
  <c r="CG6" i="19"/>
  <c r="CG26" i="19" s="1"/>
  <c r="CO6" i="19"/>
  <c r="CO26" i="19" s="1"/>
  <c r="CW6" i="19"/>
  <c r="CW26" i="19" s="1"/>
  <c r="DE6" i="19"/>
  <c r="DE26" i="19" s="1"/>
  <c r="DM6" i="19"/>
  <c r="DM26" i="19" s="1"/>
  <c r="DU6" i="19"/>
  <c r="DU26" i="19" s="1"/>
  <c r="N6" i="19"/>
  <c r="N26" i="19" s="1"/>
  <c r="V6" i="19"/>
  <c r="V26" i="19" s="1"/>
  <c r="AD6" i="19"/>
  <c r="AD26" i="19" s="1"/>
  <c r="AL6" i="19"/>
  <c r="AL26" i="19" s="1"/>
  <c r="AT6" i="19"/>
  <c r="AT26" i="19" s="1"/>
  <c r="BB6" i="19"/>
  <c r="BB26" i="19" s="1"/>
  <c r="BJ6" i="19"/>
  <c r="BJ26" i="19" s="1"/>
  <c r="BR6" i="19"/>
  <c r="BR26" i="19" s="1"/>
  <c r="BZ6" i="19"/>
  <c r="BZ26" i="19" s="1"/>
  <c r="CH6" i="19"/>
  <c r="CH26" i="19" s="1"/>
  <c r="CP6" i="19"/>
  <c r="CP26" i="19" s="1"/>
  <c r="CX6" i="19"/>
  <c r="CX26" i="19" s="1"/>
  <c r="DF6" i="19"/>
  <c r="DF26" i="19" s="1"/>
  <c r="DN6" i="19"/>
  <c r="DN26" i="19" s="1"/>
  <c r="DV6" i="19"/>
  <c r="DV26" i="19" s="1"/>
  <c r="O6" i="19"/>
  <c r="O26" i="19" s="1"/>
  <c r="W6" i="19"/>
  <c r="W26" i="19" s="1"/>
  <c r="AE6" i="19"/>
  <c r="AE26" i="19" s="1"/>
  <c r="AM6" i="19"/>
  <c r="AM26" i="19" s="1"/>
  <c r="AU6" i="19"/>
  <c r="AU26" i="19" s="1"/>
  <c r="BC6" i="19"/>
  <c r="BC26" i="19" s="1"/>
  <c r="BK6" i="19"/>
  <c r="BK26" i="19" s="1"/>
  <c r="BS6" i="19"/>
  <c r="BS26" i="19" s="1"/>
  <c r="CA6" i="19"/>
  <c r="CA26" i="19" s="1"/>
  <c r="CI6" i="19"/>
  <c r="CI26" i="19" s="1"/>
  <c r="CQ6" i="19"/>
  <c r="CQ26" i="19" s="1"/>
  <c r="CY6" i="19"/>
  <c r="CY26" i="19" s="1"/>
  <c r="DG6" i="19"/>
  <c r="DG26" i="19" s="1"/>
  <c r="DO6" i="19"/>
  <c r="DO26" i="19" s="1"/>
  <c r="P6" i="19"/>
  <c r="X6" i="19"/>
  <c r="X26" i="19" s="1"/>
  <c r="AF6" i="19"/>
  <c r="AF26" i="19" s="1"/>
  <c r="AN6" i="19"/>
  <c r="AV6" i="19"/>
  <c r="BD6" i="19"/>
  <c r="BD26" i="19" s="1"/>
  <c r="BL6" i="19"/>
  <c r="BT6" i="19"/>
  <c r="BT26" i="19" s="1"/>
  <c r="CB6" i="19"/>
  <c r="CJ6" i="19"/>
  <c r="CJ26" i="19" s="1"/>
  <c r="CR6" i="19"/>
  <c r="CZ6" i="19"/>
  <c r="CZ26" i="19" s="1"/>
  <c r="DH6" i="19"/>
  <c r="DP6" i="19"/>
  <c r="DP26" i="19" s="1"/>
  <c r="Q6" i="19"/>
  <c r="Q26" i="19" s="1"/>
  <c r="Y6" i="19"/>
  <c r="Y26" i="19" s="1"/>
  <c r="AG6" i="19"/>
  <c r="AO6" i="19"/>
  <c r="AW6" i="19"/>
  <c r="BE6" i="19"/>
  <c r="BE26" i="19" s="1"/>
  <c r="BM6" i="19"/>
  <c r="BU6" i="19"/>
  <c r="CC6" i="19"/>
  <c r="CC26" i="19" s="1"/>
  <c r="CK6" i="19"/>
  <c r="CK26" i="19" s="1"/>
  <c r="CS6" i="19"/>
  <c r="DA6" i="19"/>
  <c r="DI6" i="19"/>
  <c r="DQ6" i="19"/>
  <c r="DQ26" i="19" s="1"/>
  <c r="J6" i="19"/>
  <c r="R6" i="19"/>
  <c r="R26" i="19" s="1"/>
  <c r="Z6" i="19"/>
  <c r="Z26" i="19" s="1"/>
  <c r="AH6" i="19"/>
  <c r="AH26" i="19" s="1"/>
  <c r="AP6" i="19"/>
  <c r="AX6" i="19"/>
  <c r="AX26" i="19" s="1"/>
  <c r="BF6" i="19"/>
  <c r="BF26" i="19" s="1"/>
  <c r="BN6" i="19"/>
  <c r="BN26" i="19" s="1"/>
  <c r="BV6" i="19"/>
  <c r="CD6" i="19"/>
  <c r="CD26" i="19" s="1"/>
  <c r="CL6" i="19"/>
  <c r="CL26" i="19" s="1"/>
  <c r="CT6" i="19"/>
  <c r="CT26" i="19" s="1"/>
  <c r="DB6" i="19"/>
  <c r="DJ6" i="19"/>
  <c r="DJ26" i="19" s="1"/>
  <c r="DR6" i="19"/>
  <c r="DR26" i="19" s="1"/>
  <c r="L6" i="19"/>
  <c r="L26" i="19" s="1"/>
  <c r="T6" i="19"/>
  <c r="T26" i="19" s="1"/>
  <c r="AB6" i="19"/>
  <c r="AJ6" i="19"/>
  <c r="AJ26" i="19" s="1"/>
  <c r="AR6" i="19"/>
  <c r="AR26" i="19" s="1"/>
  <c r="AZ6" i="19"/>
  <c r="AZ26" i="19" s="1"/>
  <c r="BH6" i="19"/>
  <c r="BH26" i="19" s="1"/>
  <c r="BP6" i="19"/>
  <c r="BP26" i="19" s="1"/>
  <c r="BX6" i="19"/>
  <c r="BX26" i="19" s="1"/>
  <c r="CF6" i="19"/>
  <c r="CF26" i="19" s="1"/>
  <c r="CN6" i="19"/>
  <c r="CV6" i="19"/>
  <c r="CV26" i="19" s="1"/>
  <c r="DD6" i="19"/>
  <c r="DD26" i="19" s="1"/>
  <c r="DL6" i="19"/>
  <c r="DL26" i="19" s="1"/>
  <c r="DT6" i="19"/>
  <c r="DT26" i="19" s="1"/>
  <c r="AA6" i="19"/>
  <c r="AA26" i="19" s="1"/>
  <c r="CM6" i="19"/>
  <c r="CM26" i="19" s="1"/>
  <c r="AI6" i="19"/>
  <c r="AI26" i="19" s="1"/>
  <c r="CU6" i="19"/>
  <c r="CU26" i="19" s="1"/>
  <c r="AQ6" i="19"/>
  <c r="AQ26" i="19" s="1"/>
  <c r="DC6" i="19"/>
  <c r="DC26" i="19" s="1"/>
  <c r="AY6" i="19"/>
  <c r="DK6" i="19"/>
  <c r="DK26" i="19" s="1"/>
  <c r="BG6" i="19"/>
  <c r="BG26" i="19" s="1"/>
  <c r="DS6" i="19"/>
  <c r="DS26" i="19" s="1"/>
  <c r="BO6" i="19"/>
  <c r="BO26" i="19" s="1"/>
  <c r="S6" i="19"/>
  <c r="CE6" i="19"/>
  <c r="BW6" i="19"/>
  <c r="BW26" i="19" s="1"/>
  <c r="K6" i="19"/>
  <c r="K26" i="19" s="1"/>
  <c r="M14" i="19"/>
  <c r="U14" i="19"/>
  <c r="AC14" i="19"/>
  <c r="AK14" i="19"/>
  <c r="AS14" i="19"/>
  <c r="BA14" i="19"/>
  <c r="BI14" i="19"/>
  <c r="BQ14" i="19"/>
  <c r="BY14" i="19"/>
  <c r="CG14" i="19"/>
  <c r="CO14" i="19"/>
  <c r="CW14" i="19"/>
  <c r="P14" i="19"/>
  <c r="X14" i="19"/>
  <c r="AF14" i="19"/>
  <c r="AN14" i="19"/>
  <c r="AV14" i="19"/>
  <c r="BD14" i="19"/>
  <c r="BL14" i="19"/>
  <c r="BT14" i="19"/>
  <c r="CB14" i="19"/>
  <c r="CJ14" i="19"/>
  <c r="CR14" i="19"/>
  <c r="CZ14" i="19"/>
  <c r="DH14" i="19"/>
  <c r="DP14" i="19"/>
  <c r="Q14" i="19"/>
  <c r="Y14" i="19"/>
  <c r="AG14" i="19"/>
  <c r="AO14" i="19"/>
  <c r="AW14" i="19"/>
  <c r="BE14" i="19"/>
  <c r="BM14" i="19"/>
  <c r="BU14" i="19"/>
  <c r="CC14" i="19"/>
  <c r="CK14" i="19"/>
  <c r="CS14" i="19"/>
  <c r="DA14" i="19"/>
  <c r="DI14" i="19"/>
  <c r="DQ14" i="19"/>
  <c r="J14" i="19"/>
  <c r="R14" i="19"/>
  <c r="Z14" i="19"/>
  <c r="AH14" i="19"/>
  <c r="AP14" i="19"/>
  <c r="AX14" i="19"/>
  <c r="BF14" i="19"/>
  <c r="BN14" i="19"/>
  <c r="BV14" i="19"/>
  <c r="CD14" i="19"/>
  <c r="CL14" i="19"/>
  <c r="CT14" i="19"/>
  <c r="DB14" i="19"/>
  <c r="L14" i="19"/>
  <c r="T14" i="19"/>
  <c r="AB14" i="19"/>
  <c r="AJ14" i="19"/>
  <c r="AR14" i="19"/>
  <c r="AZ14" i="19"/>
  <c r="BH14" i="19"/>
  <c r="BP14" i="19"/>
  <c r="BX14" i="19"/>
  <c r="CF14" i="19"/>
  <c r="CN14" i="19"/>
  <c r="CV14" i="19"/>
  <c r="DD14" i="19"/>
  <c r="DL14" i="19"/>
  <c r="DT14" i="19"/>
  <c r="N14" i="19"/>
  <c r="AI14" i="19"/>
  <c r="BC14" i="19"/>
  <c r="BZ14" i="19"/>
  <c r="CU14" i="19"/>
  <c r="DK14" i="19"/>
  <c r="O14" i="19"/>
  <c r="AL14" i="19"/>
  <c r="BG14" i="19"/>
  <c r="CA14" i="19"/>
  <c r="CX14" i="19"/>
  <c r="DM14" i="19"/>
  <c r="W14" i="19"/>
  <c r="AT14" i="19"/>
  <c r="BO14" i="19"/>
  <c r="CI14" i="19"/>
  <c r="DE14" i="19"/>
  <c r="DR14" i="19"/>
  <c r="AA14" i="19"/>
  <c r="BJ14" i="19"/>
  <c r="CP14" i="19"/>
  <c r="DO14" i="19"/>
  <c r="AD14" i="19"/>
  <c r="BK14" i="19"/>
  <c r="CQ14" i="19"/>
  <c r="DS14" i="19"/>
  <c r="AE14" i="19"/>
  <c r="BR14" i="19"/>
  <c r="CY14" i="19"/>
  <c r="DU14" i="19"/>
  <c r="AM14" i="19"/>
  <c r="BS14" i="19"/>
  <c r="DC14" i="19"/>
  <c r="DV14" i="19"/>
  <c r="AQ14" i="19"/>
  <c r="BW14" i="19"/>
  <c r="DF14" i="19"/>
  <c r="K14" i="19"/>
  <c r="AU14" i="19"/>
  <c r="CE14" i="19"/>
  <c r="DG14" i="19"/>
  <c r="S14" i="19"/>
  <c r="AY14" i="19"/>
  <c r="CH14" i="19"/>
  <c r="DJ14" i="19"/>
  <c r="I14" i="19"/>
  <c r="DP19" i="19"/>
  <c r="DA19" i="19"/>
  <c r="CK19" i="19"/>
  <c r="BV19" i="19"/>
  <c r="AX19" i="19"/>
  <c r="P19" i="19"/>
  <c r="AR18" i="19"/>
  <c r="BB14" i="19"/>
  <c r="DI75" i="17"/>
  <c r="DA75" i="17"/>
  <c r="Y75" i="17"/>
  <c r="I75" i="17"/>
  <c r="DN75" i="17"/>
  <c r="CH75" i="17"/>
  <c r="BB75" i="17"/>
  <c r="V75" i="17"/>
  <c r="DM75" i="17"/>
  <c r="DE75" i="17"/>
  <c r="CW75" i="17"/>
  <c r="BY75" i="17"/>
  <c r="AS75" i="17"/>
  <c r="AK75" i="17"/>
  <c r="M75" i="17"/>
  <c r="DO54" i="17"/>
  <c r="DL19" i="12" s="1"/>
  <c r="DG54" i="17"/>
  <c r="DD19" i="12" s="1"/>
  <c r="CY54" i="17"/>
  <c r="CV19" i="12" s="1"/>
  <c r="CQ54" i="17"/>
  <c r="CN19" i="12" s="1"/>
  <c r="CI54" i="17"/>
  <c r="CF19" i="12" s="1"/>
  <c r="CA54" i="17"/>
  <c r="BX19" i="12" s="1"/>
  <c r="BS54" i="17"/>
  <c r="BP19" i="12" s="1"/>
  <c r="BK54" i="17"/>
  <c r="BH19" i="12" s="1"/>
  <c r="BC54" i="17"/>
  <c r="AZ19" i="12" s="1"/>
  <c r="AU54" i="17"/>
  <c r="AR19" i="12" s="1"/>
  <c r="AM54" i="17"/>
  <c r="AJ19" i="12" s="1"/>
  <c r="AE54" i="17"/>
  <c r="AB19" i="12" s="1"/>
  <c r="W54" i="17"/>
  <c r="T19" i="12" s="1"/>
  <c r="O54" i="17"/>
  <c r="L19" i="12" s="1"/>
  <c r="G54" i="17"/>
  <c r="D19" i="12" s="1"/>
  <c r="DT75" i="17"/>
  <c r="DD75" i="17"/>
  <c r="CV75" i="17"/>
  <c r="CN75" i="17"/>
  <c r="CF75" i="17"/>
  <c r="BP75" i="17"/>
  <c r="BH75" i="17"/>
  <c r="AR75" i="17"/>
  <c r="AJ75" i="17"/>
  <c r="AB75" i="17"/>
  <c r="T75" i="17"/>
  <c r="F54" i="17"/>
  <c r="C19" i="12" s="1"/>
  <c r="DN54" i="17"/>
  <c r="DK19" i="12" s="1"/>
  <c r="DF54" i="17"/>
  <c r="DC19" i="12" s="1"/>
  <c r="CX54" i="17"/>
  <c r="CU19" i="12" s="1"/>
  <c r="CP54" i="17"/>
  <c r="CM19" i="12" s="1"/>
  <c r="CH54" i="17"/>
  <c r="CE19" i="12" s="1"/>
  <c r="BZ54" i="17"/>
  <c r="BW19" i="12" s="1"/>
  <c r="BR54" i="17"/>
  <c r="BO19" i="12" s="1"/>
  <c r="BJ54" i="17"/>
  <c r="BG19" i="12" s="1"/>
  <c r="BB54" i="17"/>
  <c r="AY19" i="12" s="1"/>
  <c r="AT54" i="17"/>
  <c r="AQ19" i="12" s="1"/>
  <c r="AL54" i="17"/>
  <c r="AI19" i="12" s="1"/>
  <c r="AD54" i="17"/>
  <c r="AA19" i="12" s="1"/>
  <c r="V54" i="17"/>
  <c r="S19" i="12" s="1"/>
  <c r="N54" i="17"/>
  <c r="K19" i="12" s="1"/>
  <c r="BQ60" i="17"/>
  <c r="BQ75" i="17" s="1"/>
  <c r="DS75" i="17"/>
  <c r="DK75" i="17"/>
  <c r="DU54" i="17"/>
  <c r="DR19" i="12" s="1"/>
  <c r="DM54" i="17"/>
  <c r="DJ19" i="12" s="1"/>
  <c r="DE54" i="17"/>
  <c r="DB19" i="12" s="1"/>
  <c r="CW54" i="17"/>
  <c r="CT19" i="12" s="1"/>
  <c r="CO54" i="17"/>
  <c r="CL19" i="12" s="1"/>
  <c r="CG54" i="17"/>
  <c r="CD19" i="12" s="1"/>
  <c r="BY54" i="17"/>
  <c r="BV19" i="12" s="1"/>
  <c r="BQ54" i="17"/>
  <c r="BN19" i="12" s="1"/>
  <c r="BI54" i="17"/>
  <c r="BF19" i="12" s="1"/>
  <c r="BA54" i="17"/>
  <c r="AX19" i="12" s="1"/>
  <c r="AS54" i="17"/>
  <c r="AP19" i="12" s="1"/>
  <c r="AK54" i="17"/>
  <c r="AH19" i="12" s="1"/>
  <c r="AC54" i="17"/>
  <c r="Z19" i="12" s="1"/>
  <c r="U54" i="17"/>
  <c r="R19" i="12" s="1"/>
  <c r="M54" i="17"/>
  <c r="J19" i="12" s="1"/>
  <c r="DJ75" i="17"/>
  <c r="DB75" i="17"/>
  <c r="CL75" i="17"/>
  <c r="CD75" i="17"/>
  <c r="BV75" i="17"/>
  <c r="AX75" i="17"/>
  <c r="AP75" i="17"/>
  <c r="Z75" i="17"/>
  <c r="R75" i="17"/>
  <c r="J75" i="17"/>
  <c r="DT54" i="17"/>
  <c r="DQ19" i="12" s="1"/>
  <c r="DL54" i="17"/>
  <c r="DI19" i="12" s="1"/>
  <c r="DD54" i="17"/>
  <c r="DA19" i="12" s="1"/>
  <c r="CV54" i="17"/>
  <c r="CS19" i="12" s="1"/>
  <c r="CN54" i="17"/>
  <c r="CK19" i="12" s="1"/>
  <c r="CF54" i="17"/>
  <c r="CC19" i="12" s="1"/>
  <c r="BX54" i="17"/>
  <c r="BU19" i="12" s="1"/>
  <c r="BP54" i="17"/>
  <c r="BM19" i="12" s="1"/>
  <c r="BH54" i="17"/>
  <c r="BE19" i="12" s="1"/>
  <c r="AZ54" i="17"/>
  <c r="AW19" i="12" s="1"/>
  <c r="AR54" i="17"/>
  <c r="AO19" i="12" s="1"/>
  <c r="AJ54" i="17"/>
  <c r="AG19" i="12" s="1"/>
  <c r="AB54" i="17"/>
  <c r="Y19" i="12" s="1"/>
  <c r="T54" i="17"/>
  <c r="Q19" i="12" s="1"/>
  <c r="L54" i="17"/>
  <c r="I19" i="12" s="1"/>
  <c r="DS54" i="17"/>
  <c r="DP19" i="12" s="1"/>
  <c r="DK54" i="17"/>
  <c r="DH19" i="12" s="1"/>
  <c r="DC54" i="17"/>
  <c r="CZ19" i="12" s="1"/>
  <c r="CU54" i="17"/>
  <c r="CR19" i="12" s="1"/>
  <c r="CM54" i="17"/>
  <c r="CJ19" i="12" s="1"/>
  <c r="CE54" i="17"/>
  <c r="CB19" i="12" s="1"/>
  <c r="BW54" i="17"/>
  <c r="BT19" i="12" s="1"/>
  <c r="BO54" i="17"/>
  <c r="BL19" i="12" s="1"/>
  <c r="BG54" i="17"/>
  <c r="BD19" i="12" s="1"/>
  <c r="AY54" i="17"/>
  <c r="AV19" i="12" s="1"/>
  <c r="AQ54" i="17"/>
  <c r="AN19" i="12" s="1"/>
  <c r="AI54" i="17"/>
  <c r="AF19" i="12" s="1"/>
  <c r="AA54" i="17"/>
  <c r="X19" i="12" s="1"/>
  <c r="S54" i="17"/>
  <c r="P19" i="12" s="1"/>
  <c r="K54" i="17"/>
  <c r="H19" i="12" s="1"/>
  <c r="DP75" i="17"/>
  <c r="DH75" i="17"/>
  <c r="CR75" i="17"/>
  <c r="CB75" i="17"/>
  <c r="BT75" i="17"/>
  <c r="BL75" i="17"/>
  <c r="BD75" i="17"/>
  <c r="AV75" i="17"/>
  <c r="AF75" i="17"/>
  <c r="P75" i="17"/>
  <c r="H75" i="17"/>
  <c r="DR54" i="17"/>
  <c r="DO19" i="12" s="1"/>
  <c r="DJ54" i="17"/>
  <c r="DG19" i="12" s="1"/>
  <c r="DB54" i="17"/>
  <c r="CY19" i="12" s="1"/>
  <c r="CT54" i="17"/>
  <c r="CQ19" i="12" s="1"/>
  <c r="CL54" i="17"/>
  <c r="CI19" i="12" s="1"/>
  <c r="CD54" i="17"/>
  <c r="CA19" i="12" s="1"/>
  <c r="BV54" i="17"/>
  <c r="BS19" i="12" s="1"/>
  <c r="BN54" i="17"/>
  <c r="BK19" i="12" s="1"/>
  <c r="BF54" i="17"/>
  <c r="BC19" i="12" s="1"/>
  <c r="AX54" i="17"/>
  <c r="AU19" i="12" s="1"/>
  <c r="AP54" i="17"/>
  <c r="AM19" i="12" s="1"/>
  <c r="AH54" i="17"/>
  <c r="AE19" i="12" s="1"/>
  <c r="Z54" i="17"/>
  <c r="W19" i="12" s="1"/>
  <c r="R54" i="17"/>
  <c r="O19" i="12" s="1"/>
  <c r="J54" i="17"/>
  <c r="G19" i="12" s="1"/>
  <c r="CA75" i="17"/>
  <c r="BS75" i="17"/>
  <c r="BK75" i="17"/>
  <c r="AM75" i="17"/>
  <c r="O75" i="17"/>
  <c r="DC58" i="17"/>
  <c r="CU58" i="17"/>
  <c r="CU75" i="17" s="1"/>
  <c r="CM58" i="17"/>
  <c r="CM75" i="17" s="1"/>
  <c r="CE58" i="17"/>
  <c r="CE75" i="17" s="1"/>
  <c r="BW58" i="17"/>
  <c r="BO58" i="17"/>
  <c r="BG58" i="17"/>
  <c r="BG75" i="17" s="1"/>
  <c r="AY58" i="17"/>
  <c r="AY75" i="17" s="1"/>
  <c r="AQ58" i="17"/>
  <c r="AI58" i="17"/>
  <c r="AI75" i="17" s="1"/>
  <c r="AA58" i="17"/>
  <c r="AA75" i="17" s="1"/>
  <c r="S58" i="17"/>
  <c r="S75" i="17" s="1"/>
  <c r="K58" i="17"/>
  <c r="F12" i="17"/>
  <c r="CQ12" i="17"/>
  <c r="DQ33" i="17"/>
  <c r="DR14" i="13" s="1"/>
  <c r="DI33" i="17"/>
  <c r="DJ14" i="13" s="1"/>
  <c r="DA33" i="17"/>
  <c r="DB14" i="13" s="1"/>
  <c r="CS33" i="17"/>
  <c r="CT14" i="13" s="1"/>
  <c r="CK33" i="17"/>
  <c r="CL14" i="13" s="1"/>
  <c r="CC33" i="17"/>
  <c r="CD14" i="13" s="1"/>
  <c r="BU33" i="17"/>
  <c r="BV14" i="13" s="1"/>
  <c r="BM33" i="17"/>
  <c r="BN14" i="13" s="1"/>
  <c r="BE33" i="17"/>
  <c r="BF14" i="13" s="1"/>
  <c r="AW33" i="17"/>
  <c r="AX14" i="13" s="1"/>
  <c r="AO33" i="17"/>
  <c r="AP14" i="13" s="1"/>
  <c r="AG33" i="17"/>
  <c r="AH14" i="13" s="1"/>
  <c r="Y33" i="17"/>
  <c r="Z14" i="13" s="1"/>
  <c r="Q33" i="17"/>
  <c r="R14" i="13" s="1"/>
  <c r="I33" i="17"/>
  <c r="J14" i="13" s="1"/>
  <c r="CY12" i="17"/>
  <c r="CI12" i="17"/>
  <c r="DU12" i="17"/>
  <c r="DM12" i="17"/>
  <c r="DE12" i="17"/>
  <c r="CW12" i="17"/>
  <c r="CO12" i="17"/>
  <c r="CG12" i="17"/>
  <c r="BY12" i="17"/>
  <c r="BQ12" i="17"/>
  <c r="BI12" i="17"/>
  <c r="BA12" i="17"/>
  <c r="AS12" i="17"/>
  <c r="AK12" i="17"/>
  <c r="AC12" i="17"/>
  <c r="U12" i="17"/>
  <c r="M12" i="17"/>
  <c r="BC12" i="17"/>
  <c r="G12" i="17"/>
  <c r="DT12" i="17"/>
  <c r="DL12" i="17"/>
  <c r="DD12" i="17"/>
  <c r="CV12" i="17"/>
  <c r="CN12" i="17"/>
  <c r="CF12" i="17"/>
  <c r="BX12" i="17"/>
  <c r="BP12" i="17"/>
  <c r="BH12" i="17"/>
  <c r="AZ12" i="17"/>
  <c r="AR12" i="17"/>
  <c r="AJ12" i="17"/>
  <c r="AB12" i="17"/>
  <c r="T12" i="17"/>
  <c r="L12" i="17"/>
  <c r="DO12" i="17"/>
  <c r="BS12" i="17"/>
  <c r="DS12" i="17"/>
  <c r="DK12" i="17"/>
  <c r="DC12" i="17"/>
  <c r="CU12" i="17"/>
  <c r="CM12" i="17"/>
  <c r="CE12" i="17"/>
  <c r="BW12" i="17"/>
  <c r="BO12" i="17"/>
  <c r="BG12" i="17"/>
  <c r="AY12" i="17"/>
  <c r="AQ12" i="17"/>
  <c r="AI12" i="17"/>
  <c r="AA12" i="17"/>
  <c r="S12" i="17"/>
  <c r="DG12" i="17"/>
  <c r="CA12" i="17"/>
  <c r="DR12" i="17"/>
  <c r="DJ12" i="17"/>
  <c r="DB12" i="17"/>
  <c r="CT12" i="17"/>
  <c r="CL12" i="17"/>
  <c r="CD12" i="17"/>
  <c r="BV12" i="17"/>
  <c r="BN12" i="17"/>
  <c r="BF12" i="17"/>
  <c r="AX12" i="17"/>
  <c r="BK12" i="17"/>
  <c r="DQ12" i="17"/>
  <c r="DI12" i="17"/>
  <c r="DA12" i="17"/>
  <c r="CS12" i="17"/>
  <c r="CK12" i="17"/>
  <c r="CC12" i="17"/>
  <c r="BU12" i="17"/>
  <c r="BM12" i="17"/>
  <c r="BE12" i="17"/>
  <c r="AW12" i="17"/>
  <c r="DN12" i="17"/>
  <c r="DF12" i="17"/>
  <c r="CX12" i="17"/>
  <c r="CP12" i="17"/>
  <c r="CH12" i="17"/>
  <c r="BZ12" i="17"/>
  <c r="BR12" i="17"/>
  <c r="BJ12" i="17"/>
  <c r="BB12" i="17"/>
  <c r="AT12" i="17"/>
  <c r="AL12" i="17"/>
  <c r="AD12" i="17"/>
  <c r="V12" i="17"/>
  <c r="N12" i="17"/>
  <c r="DP12" i="17"/>
  <c r="DH12" i="17"/>
  <c r="CZ12" i="17"/>
  <c r="CR12" i="17"/>
  <c r="CJ12" i="17"/>
  <c r="CB12" i="17"/>
  <c r="BT12" i="17"/>
  <c r="BL12" i="17"/>
  <c r="BD12" i="17"/>
  <c r="AV12" i="17"/>
  <c r="K12" i="17"/>
  <c r="DP33" i="17"/>
  <c r="DQ14" i="13" s="1"/>
  <c r="DH33" i="17"/>
  <c r="DI14" i="13" s="1"/>
  <c r="CZ33" i="17"/>
  <c r="DA14" i="13" s="1"/>
  <c r="CR33" i="17"/>
  <c r="CS14" i="13" s="1"/>
  <c r="CJ33" i="17"/>
  <c r="CK14" i="13" s="1"/>
  <c r="CB33" i="17"/>
  <c r="CC14" i="13" s="1"/>
  <c r="BT33" i="17"/>
  <c r="BU14" i="13" s="1"/>
  <c r="BL33" i="17"/>
  <c r="BM14" i="13" s="1"/>
  <c r="BD33" i="17"/>
  <c r="BE14" i="13" s="1"/>
  <c r="AV33" i="17"/>
  <c r="AW14" i="13" s="1"/>
  <c r="AN33" i="17"/>
  <c r="AO14" i="13" s="1"/>
  <c r="AF33" i="17"/>
  <c r="AG14" i="13" s="1"/>
  <c r="X33" i="17"/>
  <c r="Y14" i="13" s="1"/>
  <c r="P33" i="17"/>
  <c r="Q14" i="13" s="1"/>
  <c r="H33" i="17"/>
  <c r="I14" i="13" s="1"/>
  <c r="AP12" i="17"/>
  <c r="AH12" i="17"/>
  <c r="Z12" i="17"/>
  <c r="R12" i="17"/>
  <c r="J12" i="17"/>
  <c r="F33" i="17"/>
  <c r="G14" i="13" s="1"/>
  <c r="DO33" i="17"/>
  <c r="DP14" i="13" s="1"/>
  <c r="DG33" i="17"/>
  <c r="DH14" i="13" s="1"/>
  <c r="CY33" i="17"/>
  <c r="CZ14" i="13" s="1"/>
  <c r="CQ33" i="17"/>
  <c r="CR14" i="13" s="1"/>
  <c r="CI33" i="17"/>
  <c r="CJ14" i="13" s="1"/>
  <c r="CA33" i="17"/>
  <c r="CB14" i="13" s="1"/>
  <c r="BS33" i="17"/>
  <c r="BT14" i="13" s="1"/>
  <c r="BK33" i="17"/>
  <c r="BL14" i="13" s="1"/>
  <c r="BC33" i="17"/>
  <c r="BD14" i="13" s="1"/>
  <c r="AU33" i="17"/>
  <c r="AV14" i="13" s="1"/>
  <c r="AM33" i="17"/>
  <c r="AN14" i="13" s="1"/>
  <c r="AE33" i="17"/>
  <c r="AF14" i="13" s="1"/>
  <c r="W33" i="17"/>
  <c r="X14" i="13" s="1"/>
  <c r="O33" i="17"/>
  <c r="P14" i="13" s="1"/>
  <c r="G33" i="17"/>
  <c r="H14" i="13" s="1"/>
  <c r="AO12" i="17"/>
  <c r="AG12" i="17"/>
  <c r="Y12" i="17"/>
  <c r="Q12" i="17"/>
  <c r="I12" i="17"/>
  <c r="DN33" i="17"/>
  <c r="DO14" i="13" s="1"/>
  <c r="DF33" i="17"/>
  <c r="DG14" i="13" s="1"/>
  <c r="CX33" i="17"/>
  <c r="CY14" i="13" s="1"/>
  <c r="CP33" i="17"/>
  <c r="CQ14" i="13" s="1"/>
  <c r="CH33" i="17"/>
  <c r="CI14" i="13" s="1"/>
  <c r="BZ33" i="17"/>
  <c r="CA14" i="13" s="1"/>
  <c r="BR33" i="17"/>
  <c r="BS14" i="13" s="1"/>
  <c r="BJ33" i="17"/>
  <c r="BK14" i="13" s="1"/>
  <c r="BB33" i="17"/>
  <c r="BC14" i="13" s="1"/>
  <c r="AT33" i="17"/>
  <c r="AU14" i="13" s="1"/>
  <c r="AL33" i="17"/>
  <c r="AM14" i="13" s="1"/>
  <c r="AD33" i="17"/>
  <c r="AE14" i="13" s="1"/>
  <c r="V33" i="17"/>
  <c r="W14" i="13" s="1"/>
  <c r="N33" i="17"/>
  <c r="O14" i="13" s="1"/>
  <c r="AN12" i="17"/>
  <c r="AF12" i="17"/>
  <c r="X12" i="17"/>
  <c r="P12" i="17"/>
  <c r="H12" i="17"/>
  <c r="BI33" i="17"/>
  <c r="BJ14" i="13" s="1"/>
  <c r="BA33" i="17"/>
  <c r="BB14" i="13" s="1"/>
  <c r="AC33" i="17"/>
  <c r="AD14" i="13" s="1"/>
  <c r="U33" i="17"/>
  <c r="V14" i="13" s="1"/>
  <c r="M33" i="17"/>
  <c r="N14" i="13" s="1"/>
  <c r="DU33" i="17"/>
  <c r="DV14" i="13" s="1"/>
  <c r="DM33" i="17"/>
  <c r="DN14" i="13" s="1"/>
  <c r="DE33" i="17"/>
  <c r="DF14" i="13" s="1"/>
  <c r="CW33" i="17"/>
  <c r="CX14" i="13" s="1"/>
  <c r="CO33" i="17"/>
  <c r="CP14" i="13" s="1"/>
  <c r="CG33" i="17"/>
  <c r="CH14" i="13" s="1"/>
  <c r="BY33" i="17"/>
  <c r="BZ14" i="13" s="1"/>
  <c r="BQ33" i="17"/>
  <c r="BR14" i="13" s="1"/>
  <c r="AS33" i="17"/>
  <c r="AT14" i="13" s="1"/>
  <c r="AK33" i="17"/>
  <c r="AL14" i="13" s="1"/>
  <c r="AU12" i="17"/>
  <c r="AM12" i="17"/>
  <c r="AE12" i="17"/>
  <c r="W12" i="17"/>
  <c r="O12" i="17"/>
  <c r="DT33" i="17"/>
  <c r="DU14" i="13" s="1"/>
  <c r="DL33" i="17"/>
  <c r="DM14" i="13" s="1"/>
  <c r="DD33" i="17"/>
  <c r="DE14" i="13" s="1"/>
  <c r="CV33" i="17"/>
  <c r="CW14" i="13" s="1"/>
  <c r="CN33" i="17"/>
  <c r="CO14" i="13" s="1"/>
  <c r="CF33" i="17"/>
  <c r="CG14" i="13" s="1"/>
  <c r="BX33" i="17"/>
  <c r="BY14" i="13" s="1"/>
  <c r="BP33" i="17"/>
  <c r="BQ14" i="13" s="1"/>
  <c r="BH33" i="17"/>
  <c r="BI14" i="13" s="1"/>
  <c r="AZ33" i="17"/>
  <c r="BA14" i="13" s="1"/>
  <c r="AR33" i="17"/>
  <c r="AS14" i="13" s="1"/>
  <c r="AJ33" i="17"/>
  <c r="AK14" i="13" s="1"/>
  <c r="AB33" i="17"/>
  <c r="AC14" i="13" s="1"/>
  <c r="T33" i="17"/>
  <c r="U14" i="13" s="1"/>
  <c r="L33" i="17"/>
  <c r="M14" i="13" s="1"/>
  <c r="DS33" i="17"/>
  <c r="DT14" i="13" s="1"/>
  <c r="DK33" i="17"/>
  <c r="DL14" i="13" s="1"/>
  <c r="DC33" i="17"/>
  <c r="DD14" i="13" s="1"/>
  <c r="CU33" i="17"/>
  <c r="CV14" i="13" s="1"/>
  <c r="CM33" i="17"/>
  <c r="CN14" i="13" s="1"/>
  <c r="CE33" i="17"/>
  <c r="CF14" i="13" s="1"/>
  <c r="BW33" i="17"/>
  <c r="BX14" i="13" s="1"/>
  <c r="BO33" i="17"/>
  <c r="BP14" i="13" s="1"/>
  <c r="BG33" i="17"/>
  <c r="BH14" i="13" s="1"/>
  <c r="AY33" i="17"/>
  <c r="AZ14" i="13" s="1"/>
  <c r="AQ33" i="17"/>
  <c r="AR14" i="13" s="1"/>
  <c r="AI33" i="17"/>
  <c r="AJ14" i="13" s="1"/>
  <c r="AA33" i="17"/>
  <c r="AB14" i="13" s="1"/>
  <c r="S33" i="17"/>
  <c r="T14" i="13" s="1"/>
  <c r="K33" i="17"/>
  <c r="L14" i="13" s="1"/>
  <c r="DR33" i="17"/>
  <c r="DS14" i="13" s="1"/>
  <c r="DJ33" i="17"/>
  <c r="DK14" i="13" s="1"/>
  <c r="DB33" i="17"/>
  <c r="DC14" i="13" s="1"/>
  <c r="CT33" i="17"/>
  <c r="CU14" i="13" s="1"/>
  <c r="CL33" i="17"/>
  <c r="CM14" i="13" s="1"/>
  <c r="CD33" i="17"/>
  <c r="CE14" i="13" s="1"/>
  <c r="BV33" i="17"/>
  <c r="BW14" i="13" s="1"/>
  <c r="BN33" i="17"/>
  <c r="BO14" i="13" s="1"/>
  <c r="BF33" i="17"/>
  <c r="BG14" i="13" s="1"/>
  <c r="AX33" i="17"/>
  <c r="AY14" i="13" s="1"/>
  <c r="AP33" i="17"/>
  <c r="AQ14" i="13" s="1"/>
  <c r="AH33" i="17"/>
  <c r="AI14" i="13" s="1"/>
  <c r="Z33" i="17"/>
  <c r="AA14" i="13" s="1"/>
  <c r="R33" i="17"/>
  <c r="S14" i="13" s="1"/>
  <c r="J33" i="17"/>
  <c r="K14" i="13" s="1"/>
  <c r="D42" i="6"/>
  <c r="D63" i="6" s="1"/>
  <c r="D41" i="6"/>
  <c r="D62" i="6" s="1"/>
  <c r="D27" i="6"/>
  <c r="D48" i="6" s="1"/>
  <c r="D28" i="6"/>
  <c r="D49" i="6" s="1"/>
  <c r="D29" i="6"/>
  <c r="D50" i="6" s="1"/>
  <c r="D30" i="6"/>
  <c r="D51" i="6" s="1"/>
  <c r="D31" i="6"/>
  <c r="D52" i="6" s="1"/>
  <c r="D32" i="6"/>
  <c r="D53" i="6" s="1"/>
  <c r="D33" i="6"/>
  <c r="D54" i="6" s="1"/>
  <c r="D34" i="6"/>
  <c r="D55" i="6" s="1"/>
  <c r="D35" i="6"/>
  <c r="D56" i="6" s="1"/>
  <c r="D36" i="6"/>
  <c r="D57" i="6" s="1"/>
  <c r="D37" i="6"/>
  <c r="D58" i="6" s="1"/>
  <c r="D38" i="6"/>
  <c r="D59" i="6" s="1"/>
  <c r="D39" i="6"/>
  <c r="D60" i="6" s="1"/>
  <c r="D40" i="6"/>
  <c r="D61" i="6" s="1"/>
  <c r="D26" i="6"/>
  <c r="D47" i="6" s="1"/>
  <c r="D25" i="6"/>
  <c r="L75" i="17" l="1"/>
  <c r="BX75" i="17"/>
  <c r="X75" i="17"/>
  <c r="CJ75" i="17"/>
  <c r="AG75" i="17"/>
  <c r="CS75" i="17"/>
  <c r="BJ75" i="17"/>
  <c r="AZ75" i="17"/>
  <c r="DL75" i="17"/>
  <c r="I30" i="19"/>
  <c r="CK75" i="17"/>
  <c r="CC75" i="17"/>
  <c r="AH75" i="17"/>
  <c r="CT75" i="17"/>
  <c r="BC75" i="17"/>
  <c r="DO75" i="17"/>
  <c r="CE26" i="19"/>
  <c r="S26" i="19"/>
  <c r="CN26" i="19"/>
  <c r="AB26" i="19"/>
  <c r="BU26" i="19"/>
  <c r="J26" i="19"/>
  <c r="BV26" i="19"/>
  <c r="AN26" i="19"/>
  <c r="DI26" i="19"/>
  <c r="AW26" i="19"/>
  <c r="E21" i="10"/>
  <c r="H27" i="40"/>
  <c r="H5" i="66"/>
  <c r="C31" i="45"/>
  <c r="I18" i="45"/>
  <c r="L18" i="45"/>
  <c r="K18" i="45"/>
  <c r="BM75" i="17"/>
  <c r="CY75" i="17"/>
  <c r="N75" i="17"/>
  <c r="BZ75" i="17"/>
  <c r="AQ75" i="17"/>
  <c r="DC75" i="17"/>
  <c r="H18" i="45"/>
  <c r="E18" i="45"/>
  <c r="AL75" i="17"/>
  <c r="CX75" i="17"/>
  <c r="D18" i="45"/>
  <c r="BO75" i="17"/>
  <c r="J18" i="45"/>
  <c r="G18" i="45"/>
  <c r="R30" i="19"/>
  <c r="AT75" i="17"/>
  <c r="DF75" i="17"/>
  <c r="K75" i="17"/>
  <c r="BW75" i="17"/>
  <c r="C18" i="45"/>
  <c r="F18" i="45"/>
  <c r="BV30" i="19"/>
  <c r="BV34" i="19" s="1"/>
  <c r="BR42" i="11" s="1"/>
  <c r="CT30" i="19"/>
  <c r="BW30" i="19"/>
  <c r="K30" i="19"/>
  <c r="BM30" i="19"/>
  <c r="DH30" i="19"/>
  <c r="AV30" i="19"/>
  <c r="AV34" i="19" s="1"/>
  <c r="AR42" i="11" s="1"/>
  <c r="CQ30" i="19"/>
  <c r="CQ34" i="19" s="1"/>
  <c r="CM42" i="11" s="1"/>
  <c r="AE30" i="19"/>
  <c r="AE34" i="19" s="1"/>
  <c r="AA42" i="11" s="1"/>
  <c r="CH30" i="19"/>
  <c r="V30" i="19"/>
  <c r="V34" i="19" s="1"/>
  <c r="R42" i="11" s="1"/>
  <c r="BY30" i="19"/>
  <c r="M30" i="19"/>
  <c r="BP30" i="19"/>
  <c r="AH30" i="19"/>
  <c r="AH34" i="19" s="1"/>
  <c r="AD42" i="11" s="1"/>
  <c r="BO30" i="19"/>
  <c r="BO34" i="19" s="1"/>
  <c r="BK42" i="11" s="1"/>
  <c r="DQ30" i="19"/>
  <c r="BE30" i="19"/>
  <c r="CZ30" i="19"/>
  <c r="CZ34" i="19" s="1"/>
  <c r="CV42" i="11" s="1"/>
  <c r="AN30" i="19"/>
  <c r="CI30" i="19"/>
  <c r="W30" i="19"/>
  <c r="BZ30" i="19"/>
  <c r="BZ34" i="19" s="1"/>
  <c r="BV42" i="11" s="1"/>
  <c r="N30" i="19"/>
  <c r="N34" i="19" s="1"/>
  <c r="J42" i="11" s="1"/>
  <c r="BQ30" i="19"/>
  <c r="BQ34" i="19" s="1"/>
  <c r="BM42" i="11" s="1"/>
  <c r="DT30" i="19"/>
  <c r="DT34" i="19" s="1"/>
  <c r="DP42" i="11" s="1"/>
  <c r="BH30" i="19"/>
  <c r="BH34" i="19" s="1"/>
  <c r="BD42" i="11" s="1"/>
  <c r="DR30" i="19"/>
  <c r="BF30" i="19"/>
  <c r="DS30" i="19"/>
  <c r="DS34" i="19" s="1"/>
  <c r="DO42" i="11" s="1"/>
  <c r="BG30" i="19"/>
  <c r="BG34" i="19" s="1"/>
  <c r="BC42" i="11" s="1"/>
  <c r="DI30" i="19"/>
  <c r="DI34" i="19" s="1"/>
  <c r="DE42" i="11" s="1"/>
  <c r="AW30" i="19"/>
  <c r="AW34" i="19" s="1"/>
  <c r="AS42" i="11" s="1"/>
  <c r="CR30" i="19"/>
  <c r="AF30" i="19"/>
  <c r="AF34" i="19" s="1"/>
  <c r="AB42" i="11" s="1"/>
  <c r="CA30" i="19"/>
  <c r="CA34" i="19" s="1"/>
  <c r="BW42" i="11" s="1"/>
  <c r="O30" i="19"/>
  <c r="BR30" i="19"/>
  <c r="BR34" i="19" s="1"/>
  <c r="BN42" i="11" s="1"/>
  <c r="DU30" i="19"/>
  <c r="DU34" i="19" s="1"/>
  <c r="DQ42" i="11" s="1"/>
  <c r="BI30" i="19"/>
  <c r="BI34" i="19" s="1"/>
  <c r="BE42" i="11" s="1"/>
  <c r="DL30" i="19"/>
  <c r="DL34" i="19" s="1"/>
  <c r="DH42" i="11" s="1"/>
  <c r="AZ30" i="19"/>
  <c r="AX30" i="19"/>
  <c r="AX34" i="19" s="1"/>
  <c r="AT42" i="11" s="1"/>
  <c r="DK30" i="19"/>
  <c r="AY30" i="19"/>
  <c r="DA30" i="19"/>
  <c r="DA34" i="19" s="1"/>
  <c r="CW42" i="11" s="1"/>
  <c r="AO30" i="19"/>
  <c r="AO34" i="19" s="1"/>
  <c r="AK42" i="11" s="1"/>
  <c r="CJ30" i="19"/>
  <c r="CJ34" i="19" s="1"/>
  <c r="CF42" i="11" s="1"/>
  <c r="X30" i="19"/>
  <c r="X34" i="19" s="1"/>
  <c r="T42" i="11" s="1"/>
  <c r="BS30" i="19"/>
  <c r="DV30" i="19"/>
  <c r="BJ30" i="19"/>
  <c r="BJ34" i="19" s="1"/>
  <c r="BF42" i="11" s="1"/>
  <c r="DM30" i="19"/>
  <c r="BA30" i="19"/>
  <c r="BA34" i="19" s="1"/>
  <c r="AW42" i="11" s="1"/>
  <c r="DD30" i="19"/>
  <c r="DD34" i="19" s="1"/>
  <c r="CZ42" i="11" s="1"/>
  <c r="AR30" i="19"/>
  <c r="AR34" i="19" s="1"/>
  <c r="AN42" i="11" s="1"/>
  <c r="DJ30" i="19"/>
  <c r="DJ34" i="19" s="1"/>
  <c r="DF42" i="11" s="1"/>
  <c r="Z30" i="19"/>
  <c r="DC30" i="19"/>
  <c r="AQ30" i="19"/>
  <c r="CS30" i="19"/>
  <c r="AG30" i="19"/>
  <c r="CB30" i="19"/>
  <c r="CB34" i="19" s="1"/>
  <c r="BX42" i="11" s="1"/>
  <c r="P30" i="19"/>
  <c r="P34" i="19" s="1"/>
  <c r="L42" i="11" s="1"/>
  <c r="BK30" i="19"/>
  <c r="BK34" i="19" s="1"/>
  <c r="BG42" i="11" s="1"/>
  <c r="DN30" i="19"/>
  <c r="DN34" i="19" s="1"/>
  <c r="DJ42" i="11" s="1"/>
  <c r="BB30" i="19"/>
  <c r="BB34" i="19" s="1"/>
  <c r="AX42" i="11" s="1"/>
  <c r="DE30" i="19"/>
  <c r="DE34" i="19" s="1"/>
  <c r="DA42" i="11" s="1"/>
  <c r="AS30" i="19"/>
  <c r="CV30" i="19"/>
  <c r="CV34" i="19" s="1"/>
  <c r="CR42" i="11" s="1"/>
  <c r="AJ30" i="19"/>
  <c r="AJ34" i="19" s="1"/>
  <c r="AF42" i="11" s="1"/>
  <c r="J30" i="19"/>
  <c r="J34" i="19" s="1"/>
  <c r="F42" i="11" s="1"/>
  <c r="BN30" i="19"/>
  <c r="BN34" i="19" s="1"/>
  <c r="BJ42" i="11" s="1"/>
  <c r="CU30" i="19"/>
  <c r="CU34" i="19" s="1"/>
  <c r="CQ42" i="11" s="1"/>
  <c r="AI30" i="19"/>
  <c r="AI34" i="19" s="1"/>
  <c r="AE42" i="11" s="1"/>
  <c r="CK30" i="19"/>
  <c r="Y30" i="19"/>
  <c r="Y34" i="19" s="1"/>
  <c r="U42" i="11" s="1"/>
  <c r="BT30" i="19"/>
  <c r="BT34" i="19" s="1"/>
  <c r="BP42" i="11" s="1"/>
  <c r="DO30" i="19"/>
  <c r="DO34" i="19" s="1"/>
  <c r="DK42" i="11" s="1"/>
  <c r="BC30" i="19"/>
  <c r="BC34" i="19" s="1"/>
  <c r="AY42" i="11" s="1"/>
  <c r="DF30" i="19"/>
  <c r="DF34" i="19" s="1"/>
  <c r="DB42" i="11" s="1"/>
  <c r="AT30" i="19"/>
  <c r="AT34" i="19" s="1"/>
  <c r="AP42" i="11" s="1"/>
  <c r="CW30" i="19"/>
  <c r="CW34" i="19" s="1"/>
  <c r="CS42" i="11" s="1"/>
  <c r="AK30" i="19"/>
  <c r="AK34" i="19" s="1"/>
  <c r="AG42" i="11" s="1"/>
  <c r="CN30" i="19"/>
  <c r="CN34" i="19" s="1"/>
  <c r="CJ42" i="11" s="1"/>
  <c r="AB30" i="19"/>
  <c r="AB34" i="19" s="1"/>
  <c r="X42" i="11" s="1"/>
  <c r="CL30" i="19"/>
  <c r="CL34" i="19" s="1"/>
  <c r="CH42" i="11" s="1"/>
  <c r="DB30" i="19"/>
  <c r="DB34" i="19" s="1"/>
  <c r="CX42" i="11" s="1"/>
  <c r="CM30" i="19"/>
  <c r="CM34" i="19" s="1"/>
  <c r="CI42" i="11" s="1"/>
  <c r="AA30" i="19"/>
  <c r="CC30" i="19"/>
  <c r="CC34" i="19" s="1"/>
  <c r="BY42" i="11" s="1"/>
  <c r="Q30" i="19"/>
  <c r="BL30" i="19"/>
  <c r="BL34" i="19" s="1"/>
  <c r="BH42" i="11" s="1"/>
  <c r="DG30" i="19"/>
  <c r="AU30" i="19"/>
  <c r="AU34" i="19" s="1"/>
  <c r="AQ42" i="11" s="1"/>
  <c r="CX30" i="19"/>
  <c r="CX34" i="19" s="1"/>
  <c r="CT42" i="11" s="1"/>
  <c r="AL30" i="19"/>
  <c r="AL34" i="19" s="1"/>
  <c r="AH42" i="11" s="1"/>
  <c r="CO30" i="19"/>
  <c r="CO34" i="19" s="1"/>
  <c r="CK42" i="11" s="1"/>
  <c r="AC30" i="19"/>
  <c r="AC34" i="19" s="1"/>
  <c r="Y42" i="11" s="1"/>
  <c r="CF30" i="19"/>
  <c r="CF34" i="19" s="1"/>
  <c r="CB42" i="11" s="1"/>
  <c r="T30" i="19"/>
  <c r="CD30" i="19"/>
  <c r="AP30" i="19"/>
  <c r="AP34" i="19" s="1"/>
  <c r="AL42" i="11" s="1"/>
  <c r="CE30" i="19"/>
  <c r="CE34" i="19" s="1"/>
  <c r="CA42" i="11" s="1"/>
  <c r="S30" i="19"/>
  <c r="S34" i="19" s="1"/>
  <c r="O42" i="11" s="1"/>
  <c r="BU30" i="19"/>
  <c r="DP30" i="19"/>
  <c r="DP34" i="19" s="1"/>
  <c r="DL42" i="11" s="1"/>
  <c r="BD30" i="19"/>
  <c r="CY30" i="19"/>
  <c r="CY34" i="19" s="1"/>
  <c r="CU42" i="11" s="1"/>
  <c r="AM30" i="19"/>
  <c r="CP30" i="19"/>
  <c r="CP34" i="19" s="1"/>
  <c r="CL42" i="11" s="1"/>
  <c r="AD30" i="19"/>
  <c r="AD34" i="19" s="1"/>
  <c r="Z42" i="11" s="1"/>
  <c r="CG30" i="19"/>
  <c r="CG34" i="19" s="1"/>
  <c r="CC42" i="11" s="1"/>
  <c r="U30" i="19"/>
  <c r="BX30" i="19"/>
  <c r="BX34" i="19" s="1"/>
  <c r="BT42" i="11" s="1"/>
  <c r="L30" i="19"/>
  <c r="F22" i="10"/>
  <c r="G22" i="10" s="1"/>
  <c r="G21" i="10" s="1"/>
  <c r="DA26" i="19"/>
  <c r="AO26" i="19"/>
  <c r="AY26" i="19"/>
  <c r="DB26" i="19"/>
  <c r="AP26" i="19"/>
  <c r="CS26" i="19"/>
  <c r="AG26" i="19"/>
  <c r="CB26" i="19"/>
  <c r="P26" i="19"/>
  <c r="H26" i="19"/>
  <c r="E37" i="10"/>
  <c r="F37" i="10" s="1"/>
  <c r="G37" i="10" s="1"/>
  <c r="H37" i="10" s="1"/>
  <c r="I37" i="10" s="1"/>
  <c r="J37" i="10" s="1"/>
  <c r="K37" i="10" s="1"/>
  <c r="L37" i="10" s="1"/>
  <c r="M37" i="10" s="1"/>
  <c r="N37" i="10" s="1"/>
  <c r="O37" i="10" s="1"/>
  <c r="E31" i="10"/>
  <c r="BL26" i="19"/>
  <c r="BM26" i="19"/>
  <c r="DH26" i="19"/>
  <c r="AV26" i="19"/>
  <c r="CR26" i="19"/>
  <c r="C33" i="43"/>
  <c r="C10" i="57" s="1"/>
  <c r="E26" i="10"/>
  <c r="P34" i="10"/>
  <c r="Q34" i="10" s="1"/>
  <c r="R34" i="10" s="1"/>
  <c r="S34" i="10" s="1"/>
  <c r="T34" i="10" s="1"/>
  <c r="U34" i="10" s="1"/>
  <c r="V34" i="10" s="1"/>
  <c r="W34" i="10" s="1"/>
  <c r="X34" i="10" s="1"/>
  <c r="Y34" i="10" s="1"/>
  <c r="Z34" i="10" s="1"/>
  <c r="AA34" i="10" s="1"/>
  <c r="C34" i="43"/>
  <c r="C11" i="57" s="1"/>
  <c r="E38" i="10"/>
  <c r="F38" i="10" s="1"/>
  <c r="E36" i="10"/>
  <c r="P23" i="10"/>
  <c r="Q23" i="10" s="1"/>
  <c r="R23" i="10" s="1"/>
  <c r="S23" i="10" s="1"/>
  <c r="T23" i="10" s="1"/>
  <c r="U23" i="10" s="1"/>
  <c r="V23" i="10" s="1"/>
  <c r="W23" i="10" s="1"/>
  <c r="X23" i="10" s="1"/>
  <c r="Y23" i="10" s="1"/>
  <c r="Z23" i="10" s="1"/>
  <c r="AA23" i="10" s="1"/>
  <c r="C23" i="43"/>
  <c r="C7" i="57" s="1"/>
  <c r="AB33" i="10"/>
  <c r="AC33" i="10" s="1"/>
  <c r="AD33" i="10" s="1"/>
  <c r="AE33" i="10" s="1"/>
  <c r="AF33" i="10" s="1"/>
  <c r="AG33" i="10" s="1"/>
  <c r="AH33" i="10" s="1"/>
  <c r="AI33" i="10" s="1"/>
  <c r="AJ33" i="10" s="1"/>
  <c r="AK33" i="10" s="1"/>
  <c r="AL33" i="10" s="1"/>
  <c r="AM33" i="10" s="1"/>
  <c r="D33" i="43"/>
  <c r="CJ14" i="10"/>
  <c r="CK14" i="10" s="1"/>
  <c r="CL14" i="10" s="1"/>
  <c r="CM14" i="10" s="1"/>
  <c r="CN14" i="10" s="1"/>
  <c r="CO14" i="10" s="1"/>
  <c r="CP14" i="10" s="1"/>
  <c r="CQ14" i="10" s="1"/>
  <c r="CR14" i="10" s="1"/>
  <c r="CS14" i="10" s="1"/>
  <c r="CT14" i="10" s="1"/>
  <c r="CU14" i="10" s="1"/>
  <c r="I14" i="43"/>
  <c r="G32" i="10"/>
  <c r="F31" i="10"/>
  <c r="E17" i="10"/>
  <c r="F18" i="10"/>
  <c r="CI34" i="19"/>
  <c r="CE42" i="11" s="1"/>
  <c r="AQ34" i="19"/>
  <c r="AM42" i="11" s="1"/>
  <c r="AS34" i="19"/>
  <c r="AO42" i="11" s="1"/>
  <c r="BU75" i="17"/>
  <c r="Q75" i="17"/>
  <c r="DQ75" i="17"/>
  <c r="AC75" i="17"/>
  <c r="F75" i="17"/>
  <c r="G75" i="17"/>
  <c r="DM34" i="19"/>
  <c r="DI42" i="11" s="1"/>
  <c r="I34" i="19"/>
  <c r="E42" i="11" s="1"/>
  <c r="G26" i="19"/>
  <c r="D25" i="10" s="1"/>
  <c r="G66" i="10"/>
  <c r="E60" i="22"/>
  <c r="W34" i="19"/>
  <c r="S42" i="11" s="1"/>
  <c r="CV27" i="19"/>
  <c r="CV33" i="19" s="1"/>
  <c r="CR41" i="11" s="1"/>
  <c r="DK34" i="19"/>
  <c r="DG42" i="11" s="1"/>
  <c r="CS34" i="19"/>
  <c r="CO42" i="11" s="1"/>
  <c r="CM27" i="19"/>
  <c r="CM33" i="19" s="1"/>
  <c r="CI41" i="11" s="1"/>
  <c r="AA27" i="19"/>
  <c r="CD27" i="19"/>
  <c r="R27" i="19"/>
  <c r="M16" i="22"/>
  <c r="C21" i="12"/>
  <c r="CF27" i="19"/>
  <c r="CF33" i="19" s="1"/>
  <c r="CB41" i="11" s="1"/>
  <c r="BZ27" i="19"/>
  <c r="BZ33" i="19" s="1"/>
  <c r="BV41" i="11" s="1"/>
  <c r="BS34" i="19"/>
  <c r="BO42" i="11" s="1"/>
  <c r="N27" i="19"/>
  <c r="N33" i="19" s="1"/>
  <c r="J41" i="11" s="1"/>
  <c r="AL27" i="19"/>
  <c r="AL33" i="19" s="1"/>
  <c r="AH41" i="11" s="1"/>
  <c r="AB27" i="19"/>
  <c r="CE27" i="19"/>
  <c r="S27" i="19"/>
  <c r="BV27" i="19"/>
  <c r="J27" i="19"/>
  <c r="BE34" i="19"/>
  <c r="BA42" i="11" s="1"/>
  <c r="O27" i="19"/>
  <c r="O33" i="19" s="1"/>
  <c r="K41" i="11" s="1"/>
  <c r="DU27" i="19"/>
  <c r="DU33" i="19" s="1"/>
  <c r="DQ41" i="11" s="1"/>
  <c r="T27" i="19"/>
  <c r="T33" i="19" s="1"/>
  <c r="P41" i="11" s="1"/>
  <c r="DM27" i="19"/>
  <c r="DM33" i="19" s="1"/>
  <c r="DI41" i="11" s="1"/>
  <c r="AY25" i="19"/>
  <c r="CI27" i="19"/>
  <c r="CI33" i="19" s="1"/>
  <c r="CE41" i="11" s="1"/>
  <c r="BW27" i="19"/>
  <c r="K27" i="19"/>
  <c r="H23" i="18"/>
  <c r="H25" i="18" s="1"/>
  <c r="I27" i="18" s="1"/>
  <c r="BI27" i="19"/>
  <c r="BI33" i="19" s="1"/>
  <c r="BE41" i="11" s="1"/>
  <c r="BK25" i="19"/>
  <c r="BK33" i="19" s="1"/>
  <c r="BG41" i="11" s="1"/>
  <c r="L27" i="19"/>
  <c r="AT27" i="19"/>
  <c r="BA27" i="19"/>
  <c r="BA33" i="19" s="1"/>
  <c r="AW41" i="11" s="1"/>
  <c r="AA25" i="19"/>
  <c r="AJ27" i="19"/>
  <c r="AJ33" i="19" s="1"/>
  <c r="AF41" i="11" s="1"/>
  <c r="BN25" i="19"/>
  <c r="CH27" i="19"/>
  <c r="CH33" i="19" s="1"/>
  <c r="CD41" i="11" s="1"/>
  <c r="BS27" i="19"/>
  <c r="BS33" i="19" s="1"/>
  <c r="BO41" i="11" s="1"/>
  <c r="BM27" i="19"/>
  <c r="DH27" i="19"/>
  <c r="AV27" i="19"/>
  <c r="T34" i="19"/>
  <c r="P42" i="11" s="1"/>
  <c r="CQ27" i="19"/>
  <c r="CQ33" i="19" s="1"/>
  <c r="CM41" i="11" s="1"/>
  <c r="CG27" i="19"/>
  <c r="CG33" i="19" s="1"/>
  <c r="CC41" i="11" s="1"/>
  <c r="BN27" i="19"/>
  <c r="BF34" i="19"/>
  <c r="BB42" i="11" s="1"/>
  <c r="DS25" i="19"/>
  <c r="DJ25" i="19"/>
  <c r="AX25" i="19"/>
  <c r="BX27" i="19"/>
  <c r="BX33" i="19" s="1"/>
  <c r="BT41" i="11" s="1"/>
  <c r="AD27" i="19"/>
  <c r="AD33" i="19" s="1"/>
  <c r="Z41" i="11" s="1"/>
  <c r="BY27" i="19"/>
  <c r="BY33" i="19" s="1"/>
  <c r="BU41" i="11" s="1"/>
  <c r="DI27" i="19"/>
  <c r="AW27" i="19"/>
  <c r="AW33" i="19" s="1"/>
  <c r="AS41" i="11" s="1"/>
  <c r="CR27" i="19"/>
  <c r="AF27" i="19"/>
  <c r="AF33" i="19" s="1"/>
  <c r="AB41" i="11" s="1"/>
  <c r="V27" i="19"/>
  <c r="V33" i="19" s="1"/>
  <c r="R41" i="11" s="1"/>
  <c r="DA27" i="19"/>
  <c r="AO27" i="19"/>
  <c r="CJ27" i="19"/>
  <c r="CJ33" i="19" s="1"/>
  <c r="CF41" i="11" s="1"/>
  <c r="O34" i="19"/>
  <c r="K42" i="11" s="1"/>
  <c r="AY34" i="19"/>
  <c r="AU42" i="11" s="1"/>
  <c r="AR27" i="19"/>
  <c r="DE27" i="19"/>
  <c r="BO27" i="19"/>
  <c r="BY34" i="19"/>
  <c r="BU42" i="11" s="1"/>
  <c r="M34" i="19"/>
  <c r="I42" i="11" s="1"/>
  <c r="BP34" i="19"/>
  <c r="BL42" i="11" s="1"/>
  <c r="BT25" i="19"/>
  <c r="CS25" i="19"/>
  <c r="CT25" i="19"/>
  <c r="AH25" i="19"/>
  <c r="DN27" i="19"/>
  <c r="BP27" i="19"/>
  <c r="BP33" i="19" s="1"/>
  <c r="BL41" i="11" s="1"/>
  <c r="AZ34" i="19"/>
  <c r="AV42" i="11" s="1"/>
  <c r="CT34" i="19"/>
  <c r="CP42" i="11" s="1"/>
  <c r="CK34" i="19"/>
  <c r="CG42" i="11" s="1"/>
  <c r="AR25" i="19"/>
  <c r="Q34" i="19"/>
  <c r="M42" i="11" s="1"/>
  <c r="CD25" i="19"/>
  <c r="R25" i="19"/>
  <c r="AS27" i="19"/>
  <c r="CU27" i="19"/>
  <c r="CU33" i="19" s="1"/>
  <c r="CQ41" i="11" s="1"/>
  <c r="AI27" i="19"/>
  <c r="AI33" i="19" s="1"/>
  <c r="AE41" i="11" s="1"/>
  <c r="CL27" i="19"/>
  <c r="DH25" i="19"/>
  <c r="BU25" i="19"/>
  <c r="DO25" i="19"/>
  <c r="BC25" i="19"/>
  <c r="DF25" i="19"/>
  <c r="DF33" i="19" s="1"/>
  <c r="DB41" i="11" s="1"/>
  <c r="AT25" i="19"/>
  <c r="CW25" i="19"/>
  <c r="CW33" i="19" s="1"/>
  <c r="CS41" i="11" s="1"/>
  <c r="AK25" i="19"/>
  <c r="AK33" i="19" s="1"/>
  <c r="AG41" i="11" s="1"/>
  <c r="DD27" i="19"/>
  <c r="DD33" i="19" s="1"/>
  <c r="CZ41" i="11" s="1"/>
  <c r="BU27" i="19"/>
  <c r="DP27" i="19"/>
  <c r="DP33" i="19" s="1"/>
  <c r="DL41" i="11" s="1"/>
  <c r="BD27" i="19"/>
  <c r="BD33" i="19" s="1"/>
  <c r="AZ41" i="11" s="1"/>
  <c r="CH34" i="19"/>
  <c r="CD42" i="11" s="1"/>
  <c r="BW25" i="19"/>
  <c r="K25" i="19"/>
  <c r="CO27" i="19"/>
  <c r="CO33" i="19" s="1"/>
  <c r="CK41" i="11" s="1"/>
  <c r="BW34" i="19"/>
  <c r="BS42" i="11" s="1"/>
  <c r="K34" i="19"/>
  <c r="G42" i="11" s="1"/>
  <c r="DQ34" i="19"/>
  <c r="DM42" i="11" s="1"/>
  <c r="DQ25" i="19"/>
  <c r="AM27" i="19"/>
  <c r="AM33" i="19" s="1"/>
  <c r="AI41" i="11" s="1"/>
  <c r="U27" i="19"/>
  <c r="U33" i="19" s="1"/>
  <c r="Q41" i="11" s="1"/>
  <c r="CR34" i="19"/>
  <c r="CN42" i="11" s="1"/>
  <c r="BE27" i="19"/>
  <c r="CZ27" i="19"/>
  <c r="CZ33" i="19" s="1"/>
  <c r="CV41" i="11" s="1"/>
  <c r="AN27" i="19"/>
  <c r="AN33" i="19" s="1"/>
  <c r="AJ41" i="11" s="1"/>
  <c r="M27" i="19"/>
  <c r="M33" i="19" s="1"/>
  <c r="I41" i="11" s="1"/>
  <c r="DR27" i="19"/>
  <c r="DR33" i="19" s="1"/>
  <c r="DN41" i="11" s="1"/>
  <c r="BF27" i="19"/>
  <c r="BF33" i="19" s="1"/>
  <c r="BB41" i="11" s="1"/>
  <c r="G25" i="19"/>
  <c r="D20" i="10" s="1"/>
  <c r="BQ27" i="19"/>
  <c r="BQ33" i="19" s="1"/>
  <c r="BM41" i="11" s="1"/>
  <c r="X27" i="19"/>
  <c r="X33" i="19" s="1"/>
  <c r="T41" i="11" s="1"/>
  <c r="CS27" i="19"/>
  <c r="AG27" i="19"/>
  <c r="CB27" i="19"/>
  <c r="W27" i="19"/>
  <c r="W33" i="19" s="1"/>
  <c r="S41" i="11" s="1"/>
  <c r="Z27" i="19"/>
  <c r="DT33" i="19"/>
  <c r="DP41" i="11" s="1"/>
  <c r="DB25" i="19"/>
  <c r="AP25" i="19"/>
  <c r="DO27" i="19"/>
  <c r="DV27" i="19"/>
  <c r="DV33" i="19" s="1"/>
  <c r="DR41" i="11" s="1"/>
  <c r="DS27" i="19"/>
  <c r="BG27" i="19"/>
  <c r="BG33" i="19" s="1"/>
  <c r="BC41" i="11" s="1"/>
  <c r="DJ27" i="19"/>
  <c r="AX27" i="19"/>
  <c r="AG34" i="19"/>
  <c r="AC42" i="11" s="1"/>
  <c r="I27" i="19"/>
  <c r="CA33" i="19"/>
  <c r="BW41" i="11" s="1"/>
  <c r="BR33" i="19"/>
  <c r="BN41" i="11" s="1"/>
  <c r="DL25" i="19"/>
  <c r="DC25" i="19"/>
  <c r="DK27" i="19"/>
  <c r="DK33" i="19" s="1"/>
  <c r="DG41" i="11" s="1"/>
  <c r="AY27" i="19"/>
  <c r="DB27" i="19"/>
  <c r="AP27" i="19"/>
  <c r="P27" i="19"/>
  <c r="DC34" i="19"/>
  <c r="CY42" i="11" s="1"/>
  <c r="G34" i="19"/>
  <c r="C42" i="11" s="1"/>
  <c r="AE33" i="19"/>
  <c r="AA41" i="11" s="1"/>
  <c r="CL25" i="19"/>
  <c r="Z25" i="19"/>
  <c r="BJ27" i="19"/>
  <c r="BJ33" i="19" s="1"/>
  <c r="BF41" i="11" s="1"/>
  <c r="BC27" i="19"/>
  <c r="DC27" i="19"/>
  <c r="AQ27" i="19"/>
  <c r="AQ33" i="19" s="1"/>
  <c r="AM41" i="11" s="1"/>
  <c r="CT27" i="19"/>
  <c r="AH27" i="19"/>
  <c r="CK27" i="19"/>
  <c r="CK33" i="19" s="1"/>
  <c r="CG41" i="11" s="1"/>
  <c r="Y27" i="19"/>
  <c r="Y33" i="19" s="1"/>
  <c r="U41" i="11" s="1"/>
  <c r="BT27" i="19"/>
  <c r="Z34" i="19"/>
  <c r="V42" i="11" s="1"/>
  <c r="DN25" i="19"/>
  <c r="BB25" i="19"/>
  <c r="BB33" i="19" s="1"/>
  <c r="AX41" i="11" s="1"/>
  <c r="DE25" i="19"/>
  <c r="AS25" i="19"/>
  <c r="DG27" i="19"/>
  <c r="DG33" i="19" s="1"/>
  <c r="DC41" i="11" s="1"/>
  <c r="CC27" i="19"/>
  <c r="Q27" i="19"/>
  <c r="BL27" i="19"/>
  <c r="DV34" i="19"/>
  <c r="DR42" i="11" s="1"/>
  <c r="AA34" i="19"/>
  <c r="W42" i="11" s="1"/>
  <c r="CD34" i="19"/>
  <c r="BZ42" i="11" s="1"/>
  <c r="R34" i="19"/>
  <c r="N42" i="11" s="1"/>
  <c r="BU34" i="19"/>
  <c r="BQ42" i="11" s="1"/>
  <c r="BD34" i="19"/>
  <c r="AZ42" i="11" s="1"/>
  <c r="CC25" i="19"/>
  <c r="Q25" i="19"/>
  <c r="CB25" i="19"/>
  <c r="CN33" i="19"/>
  <c r="CJ41" i="11" s="1"/>
  <c r="AB25" i="19"/>
  <c r="CE25" i="19"/>
  <c r="S25" i="19"/>
  <c r="BH27" i="19"/>
  <c r="BH33" i="19" s="1"/>
  <c r="BD41" i="11" s="1"/>
  <c r="CP27" i="19"/>
  <c r="CP33" i="19" s="1"/>
  <c r="CL41" i="11" s="1"/>
  <c r="AU27" i="19"/>
  <c r="AU33" i="19" s="1"/>
  <c r="AQ41" i="11" s="1"/>
  <c r="DG34" i="19"/>
  <c r="DC42" i="11" s="1"/>
  <c r="BM34" i="19"/>
  <c r="BI42" i="11" s="1"/>
  <c r="DH34" i="19"/>
  <c r="DD42" i="11" s="1"/>
  <c r="H34" i="19"/>
  <c r="D42" i="11" s="1"/>
  <c r="P25" i="19"/>
  <c r="CX33" i="19"/>
  <c r="CT41" i="11" s="1"/>
  <c r="DL27" i="19"/>
  <c r="AC27" i="19"/>
  <c r="AC33" i="19" s="1"/>
  <c r="Y41" i="11" s="1"/>
  <c r="AM34" i="19"/>
  <c r="AI42" i="11" s="1"/>
  <c r="AN34" i="19"/>
  <c r="AJ42" i="11" s="1"/>
  <c r="H25" i="19"/>
  <c r="BE25" i="19"/>
  <c r="CY33" i="19"/>
  <c r="CU41" i="11" s="1"/>
  <c r="L25" i="19"/>
  <c r="BO25" i="19"/>
  <c r="AZ27" i="19"/>
  <c r="AZ33" i="19" s="1"/>
  <c r="AV41" i="11" s="1"/>
  <c r="DQ27" i="19"/>
  <c r="U34" i="19"/>
  <c r="Q42" i="11" s="1"/>
  <c r="L34" i="19"/>
  <c r="H42" i="11" s="1"/>
  <c r="DR34" i="19"/>
  <c r="DN42" i="11" s="1"/>
  <c r="F62" i="16"/>
  <c r="F65" i="16" s="1"/>
  <c r="F72" i="16" s="1"/>
  <c r="G62" i="16"/>
  <c r="G65" i="16" s="1"/>
  <c r="G72" i="16" s="1"/>
  <c r="H62" i="16"/>
  <c r="H65" i="16" s="1"/>
  <c r="H72" i="16" s="1"/>
  <c r="I62" i="16"/>
  <c r="I65" i="16" s="1"/>
  <c r="I72" i="16" s="1"/>
  <c r="J62" i="16"/>
  <c r="J65" i="16" s="1"/>
  <c r="J72" i="16" s="1"/>
  <c r="K62" i="16"/>
  <c r="K65" i="16" s="1"/>
  <c r="K72" i="16" s="1"/>
  <c r="L62" i="16"/>
  <c r="L65" i="16" s="1"/>
  <c r="L72" i="16" s="1"/>
  <c r="M62" i="16"/>
  <c r="M65" i="16" s="1"/>
  <c r="M72" i="16" s="1"/>
  <c r="N62" i="16"/>
  <c r="N65" i="16" s="1"/>
  <c r="N72" i="16" s="1"/>
  <c r="O62" i="16"/>
  <c r="O65" i="16" s="1"/>
  <c r="O72" i="16" s="1"/>
  <c r="P62" i="16"/>
  <c r="P65" i="16" s="1"/>
  <c r="P72" i="16" s="1"/>
  <c r="Q62" i="16"/>
  <c r="Q65" i="16" s="1"/>
  <c r="Q72" i="16" s="1"/>
  <c r="R62" i="16"/>
  <c r="R65" i="16" s="1"/>
  <c r="R72" i="16" s="1"/>
  <c r="S62" i="16"/>
  <c r="S65" i="16" s="1"/>
  <c r="S72" i="16" s="1"/>
  <c r="T62" i="16"/>
  <c r="T65" i="16" s="1"/>
  <c r="T72" i="16" s="1"/>
  <c r="U62" i="16"/>
  <c r="U65" i="16" s="1"/>
  <c r="U72" i="16" s="1"/>
  <c r="V62" i="16"/>
  <c r="V65" i="16" s="1"/>
  <c r="V72" i="16" s="1"/>
  <c r="W62" i="16"/>
  <c r="W65" i="16" s="1"/>
  <c r="W72" i="16" s="1"/>
  <c r="X62" i="16"/>
  <c r="X65" i="16" s="1"/>
  <c r="X72" i="16" s="1"/>
  <c r="Y62" i="16"/>
  <c r="Y65" i="16" s="1"/>
  <c r="Y72" i="16" s="1"/>
  <c r="Z62" i="16"/>
  <c r="Z65" i="16" s="1"/>
  <c r="Z72" i="16" s="1"/>
  <c r="AA62" i="16"/>
  <c r="AA65" i="16" s="1"/>
  <c r="AA72" i="16" s="1"/>
  <c r="AB62" i="16"/>
  <c r="AB65" i="16" s="1"/>
  <c r="AB72" i="16" s="1"/>
  <c r="AC62" i="16"/>
  <c r="AC65" i="16" s="1"/>
  <c r="AC72" i="16" s="1"/>
  <c r="AD62" i="16"/>
  <c r="AD65" i="16" s="1"/>
  <c r="AD72" i="16" s="1"/>
  <c r="AE62" i="16"/>
  <c r="AE65" i="16" s="1"/>
  <c r="AE72" i="16" s="1"/>
  <c r="AF62" i="16"/>
  <c r="AF65" i="16" s="1"/>
  <c r="AF72" i="16" s="1"/>
  <c r="AG62" i="16"/>
  <c r="AG65" i="16" s="1"/>
  <c r="AG72" i="16" s="1"/>
  <c r="AH62" i="16"/>
  <c r="AH65" i="16" s="1"/>
  <c r="AH72" i="16" s="1"/>
  <c r="AI62" i="16"/>
  <c r="AI65" i="16" s="1"/>
  <c r="AI72" i="16" s="1"/>
  <c r="AJ62" i="16"/>
  <c r="AJ65" i="16" s="1"/>
  <c r="AJ72" i="16" s="1"/>
  <c r="AK62" i="16"/>
  <c r="AK65" i="16" s="1"/>
  <c r="AK72" i="16" s="1"/>
  <c r="AL62" i="16"/>
  <c r="AL65" i="16" s="1"/>
  <c r="AL72" i="16" s="1"/>
  <c r="AM62" i="16"/>
  <c r="AM65" i="16" s="1"/>
  <c r="AM72" i="16" s="1"/>
  <c r="AN62" i="16"/>
  <c r="AN65" i="16" s="1"/>
  <c r="AN72" i="16" s="1"/>
  <c r="AO62" i="16"/>
  <c r="AO65" i="16" s="1"/>
  <c r="AO72" i="16" s="1"/>
  <c r="AP62" i="16"/>
  <c r="AP65" i="16" s="1"/>
  <c r="AP72" i="16" s="1"/>
  <c r="AQ62" i="16"/>
  <c r="AQ65" i="16" s="1"/>
  <c r="AQ72" i="16" s="1"/>
  <c r="AR62" i="16"/>
  <c r="AR65" i="16" s="1"/>
  <c r="AR72" i="16" s="1"/>
  <c r="AS62" i="16"/>
  <c r="AS65" i="16" s="1"/>
  <c r="AS72" i="16" s="1"/>
  <c r="AT62" i="16"/>
  <c r="AT65" i="16" s="1"/>
  <c r="AT72" i="16" s="1"/>
  <c r="AU62" i="16"/>
  <c r="AU65" i="16" s="1"/>
  <c r="AU72" i="16" s="1"/>
  <c r="AV62" i="16"/>
  <c r="AV65" i="16" s="1"/>
  <c r="AV72" i="16" s="1"/>
  <c r="AW62" i="16"/>
  <c r="AW65" i="16" s="1"/>
  <c r="AW72" i="16" s="1"/>
  <c r="AX62" i="16"/>
  <c r="AX65" i="16" s="1"/>
  <c r="AX72" i="16" s="1"/>
  <c r="AY62" i="16"/>
  <c r="AY65" i="16" s="1"/>
  <c r="AY72" i="16" s="1"/>
  <c r="AZ62" i="16"/>
  <c r="AZ65" i="16" s="1"/>
  <c r="AZ72" i="16" s="1"/>
  <c r="BA62" i="16"/>
  <c r="BA65" i="16" s="1"/>
  <c r="BA72" i="16" s="1"/>
  <c r="BB62" i="16"/>
  <c r="BB65" i="16" s="1"/>
  <c r="BB72" i="16" s="1"/>
  <c r="BC62" i="16"/>
  <c r="BC65" i="16" s="1"/>
  <c r="BC72" i="16" s="1"/>
  <c r="BD62" i="16"/>
  <c r="BD65" i="16" s="1"/>
  <c r="BD72" i="16" s="1"/>
  <c r="BE62" i="16"/>
  <c r="BE65" i="16" s="1"/>
  <c r="BE72" i="16" s="1"/>
  <c r="BF62" i="16"/>
  <c r="BF65" i="16" s="1"/>
  <c r="BF72" i="16" s="1"/>
  <c r="BG62" i="16"/>
  <c r="BG65" i="16" s="1"/>
  <c r="BG72" i="16" s="1"/>
  <c r="BH62" i="16"/>
  <c r="BH65" i="16" s="1"/>
  <c r="BH72" i="16" s="1"/>
  <c r="BI62" i="16"/>
  <c r="BI65" i="16" s="1"/>
  <c r="BI72" i="16" s="1"/>
  <c r="BJ62" i="16"/>
  <c r="BJ65" i="16" s="1"/>
  <c r="BJ72" i="16" s="1"/>
  <c r="BK62" i="16"/>
  <c r="BK65" i="16" s="1"/>
  <c r="BK72" i="16" s="1"/>
  <c r="BL62" i="16"/>
  <c r="BL65" i="16" s="1"/>
  <c r="BL72" i="16" s="1"/>
  <c r="BM62" i="16"/>
  <c r="BM65" i="16" s="1"/>
  <c r="BM72" i="16" s="1"/>
  <c r="BN62" i="16"/>
  <c r="BN65" i="16" s="1"/>
  <c r="BN72" i="16" s="1"/>
  <c r="BO62" i="16"/>
  <c r="BO65" i="16" s="1"/>
  <c r="BO72" i="16" s="1"/>
  <c r="BP62" i="16"/>
  <c r="BP65" i="16" s="1"/>
  <c r="BP72" i="16" s="1"/>
  <c r="BQ62" i="16"/>
  <c r="BQ65" i="16" s="1"/>
  <c r="BQ72" i="16" s="1"/>
  <c r="BR62" i="16"/>
  <c r="BR65" i="16" s="1"/>
  <c r="BR72" i="16" s="1"/>
  <c r="BS62" i="16"/>
  <c r="BS65" i="16" s="1"/>
  <c r="BS72" i="16" s="1"/>
  <c r="BT62" i="16"/>
  <c r="BT65" i="16" s="1"/>
  <c r="BT72" i="16" s="1"/>
  <c r="BU62" i="16"/>
  <c r="BU65" i="16" s="1"/>
  <c r="BU72" i="16" s="1"/>
  <c r="BV62" i="16"/>
  <c r="BV65" i="16" s="1"/>
  <c r="BV72" i="16" s="1"/>
  <c r="BW62" i="16"/>
  <c r="BW65" i="16" s="1"/>
  <c r="BW72" i="16" s="1"/>
  <c r="BX62" i="16"/>
  <c r="BX65" i="16" s="1"/>
  <c r="BX72" i="16" s="1"/>
  <c r="BY62" i="16"/>
  <c r="BY65" i="16" s="1"/>
  <c r="BY72" i="16" s="1"/>
  <c r="BZ62" i="16"/>
  <c r="BZ65" i="16" s="1"/>
  <c r="BZ72" i="16" s="1"/>
  <c r="CA62" i="16"/>
  <c r="CA65" i="16" s="1"/>
  <c r="CA72" i="16" s="1"/>
  <c r="CB62" i="16"/>
  <c r="CB65" i="16" s="1"/>
  <c r="CB72" i="16" s="1"/>
  <c r="CC62" i="16"/>
  <c r="CC65" i="16" s="1"/>
  <c r="CC72" i="16" s="1"/>
  <c r="CD62" i="16"/>
  <c r="CD65" i="16" s="1"/>
  <c r="CD72" i="16" s="1"/>
  <c r="CE62" i="16"/>
  <c r="CE65" i="16" s="1"/>
  <c r="CE72" i="16" s="1"/>
  <c r="CF62" i="16"/>
  <c r="CF65" i="16" s="1"/>
  <c r="CF72" i="16" s="1"/>
  <c r="CG62" i="16"/>
  <c r="CG65" i="16" s="1"/>
  <c r="CG72" i="16" s="1"/>
  <c r="CH62" i="16"/>
  <c r="CH65" i="16" s="1"/>
  <c r="CH72" i="16" s="1"/>
  <c r="CI62" i="16"/>
  <c r="CI65" i="16" s="1"/>
  <c r="CI72" i="16" s="1"/>
  <c r="CJ62" i="16"/>
  <c r="CJ65" i="16" s="1"/>
  <c r="CJ72" i="16" s="1"/>
  <c r="CK62" i="16"/>
  <c r="CK65" i="16" s="1"/>
  <c r="CK72" i="16" s="1"/>
  <c r="CL62" i="16"/>
  <c r="CL65" i="16" s="1"/>
  <c r="CL72" i="16" s="1"/>
  <c r="CM62" i="16"/>
  <c r="CM65" i="16" s="1"/>
  <c r="CM72" i="16" s="1"/>
  <c r="CN62" i="16"/>
  <c r="CN65" i="16" s="1"/>
  <c r="CN72" i="16" s="1"/>
  <c r="CO62" i="16"/>
  <c r="CO65" i="16" s="1"/>
  <c r="CO72" i="16" s="1"/>
  <c r="CP62" i="16"/>
  <c r="CP65" i="16" s="1"/>
  <c r="CP72" i="16" s="1"/>
  <c r="CQ62" i="16"/>
  <c r="CQ65" i="16" s="1"/>
  <c r="CQ72" i="16" s="1"/>
  <c r="CR62" i="16"/>
  <c r="CR65" i="16" s="1"/>
  <c r="CR72" i="16" s="1"/>
  <c r="CS62" i="16"/>
  <c r="CS65" i="16" s="1"/>
  <c r="CS72" i="16" s="1"/>
  <c r="CT62" i="16"/>
  <c r="CT65" i="16" s="1"/>
  <c r="CT72" i="16" s="1"/>
  <c r="CU62" i="16"/>
  <c r="CU65" i="16" s="1"/>
  <c r="CU72" i="16" s="1"/>
  <c r="CV62" i="16"/>
  <c r="CV65" i="16" s="1"/>
  <c r="CV72" i="16" s="1"/>
  <c r="CW62" i="16"/>
  <c r="CW65" i="16" s="1"/>
  <c r="CW72" i="16" s="1"/>
  <c r="CX62" i="16"/>
  <c r="CX65" i="16" s="1"/>
  <c r="CX72" i="16" s="1"/>
  <c r="CY62" i="16"/>
  <c r="CY65" i="16" s="1"/>
  <c r="CY72" i="16" s="1"/>
  <c r="CZ62" i="16"/>
  <c r="CZ65" i="16" s="1"/>
  <c r="CZ72" i="16" s="1"/>
  <c r="DA62" i="16"/>
  <c r="DA65" i="16" s="1"/>
  <c r="DA72" i="16" s="1"/>
  <c r="DB62" i="16"/>
  <c r="DB65" i="16" s="1"/>
  <c r="DB72" i="16" s="1"/>
  <c r="DC62" i="16"/>
  <c r="DC65" i="16" s="1"/>
  <c r="DC72" i="16" s="1"/>
  <c r="DD62" i="16"/>
  <c r="DD65" i="16" s="1"/>
  <c r="DD72" i="16" s="1"/>
  <c r="DE62" i="16"/>
  <c r="DE65" i="16" s="1"/>
  <c r="DE72" i="16" s="1"/>
  <c r="DF62" i="16"/>
  <c r="DF65" i="16" s="1"/>
  <c r="DF72" i="16" s="1"/>
  <c r="DG62" i="16"/>
  <c r="DG65" i="16" s="1"/>
  <c r="DG72" i="16" s="1"/>
  <c r="DH62" i="16"/>
  <c r="DH65" i="16" s="1"/>
  <c r="DH72" i="16" s="1"/>
  <c r="DI62" i="16"/>
  <c r="DI65" i="16" s="1"/>
  <c r="DI72" i="16" s="1"/>
  <c r="DJ62" i="16"/>
  <c r="DJ65" i="16" s="1"/>
  <c r="DJ72" i="16" s="1"/>
  <c r="DK62" i="16"/>
  <c r="DK65" i="16" s="1"/>
  <c r="DK72" i="16" s="1"/>
  <c r="DL62" i="16"/>
  <c r="DL65" i="16" s="1"/>
  <c r="DL72" i="16" s="1"/>
  <c r="DM62" i="16"/>
  <c r="DM65" i="16" s="1"/>
  <c r="DM72" i="16" s="1"/>
  <c r="DN62" i="16"/>
  <c r="DN65" i="16" s="1"/>
  <c r="DN72" i="16" s="1"/>
  <c r="DO62" i="16"/>
  <c r="DO65" i="16" s="1"/>
  <c r="DO72" i="16" s="1"/>
  <c r="DP62" i="16"/>
  <c r="DP65" i="16" s="1"/>
  <c r="DP72" i="16" s="1"/>
  <c r="DQ62" i="16"/>
  <c r="DQ65" i="16" s="1"/>
  <c r="DQ72" i="16" s="1"/>
  <c r="DR62" i="16"/>
  <c r="DR65" i="16" s="1"/>
  <c r="DR72" i="16" s="1"/>
  <c r="DS62" i="16"/>
  <c r="DS65" i="16" s="1"/>
  <c r="DS72" i="16" s="1"/>
  <c r="DT62" i="16"/>
  <c r="DT65" i="16" s="1"/>
  <c r="DT72" i="16" s="1"/>
  <c r="E62" i="16"/>
  <c r="E65" i="16" s="1"/>
  <c r="E72" i="16" s="1"/>
  <c r="C59" i="16"/>
  <c r="F35" i="16"/>
  <c r="F38" i="16" s="1"/>
  <c r="F45" i="16" s="1"/>
  <c r="G35" i="16"/>
  <c r="G38" i="16" s="1"/>
  <c r="G45" i="16" s="1"/>
  <c r="H35" i="16"/>
  <c r="H38" i="16" s="1"/>
  <c r="H45" i="16" s="1"/>
  <c r="I35" i="16"/>
  <c r="I38" i="16" s="1"/>
  <c r="I45" i="16" s="1"/>
  <c r="J35" i="16"/>
  <c r="J38" i="16" s="1"/>
  <c r="J45" i="16" s="1"/>
  <c r="K35" i="16"/>
  <c r="K38" i="16" s="1"/>
  <c r="K45" i="16" s="1"/>
  <c r="L35" i="16"/>
  <c r="L38" i="16" s="1"/>
  <c r="L45" i="16" s="1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AH35" i="16"/>
  <c r="AI35" i="16"/>
  <c r="AJ35" i="16"/>
  <c r="AK35" i="16"/>
  <c r="AL35" i="16"/>
  <c r="AM35" i="16"/>
  <c r="AN35" i="16"/>
  <c r="AO35" i="16"/>
  <c r="AP35" i="16"/>
  <c r="AQ35" i="16"/>
  <c r="AR35" i="16"/>
  <c r="AS35" i="16"/>
  <c r="AT35" i="16"/>
  <c r="AU35" i="16"/>
  <c r="AV35" i="16"/>
  <c r="AW35" i="16"/>
  <c r="AX35" i="16"/>
  <c r="AY35" i="16"/>
  <c r="AZ35" i="16"/>
  <c r="BA35" i="16"/>
  <c r="BB35" i="16"/>
  <c r="BC35" i="16"/>
  <c r="BD35" i="16"/>
  <c r="BE35" i="16"/>
  <c r="BF35" i="16"/>
  <c r="BG35" i="16"/>
  <c r="BH35" i="16"/>
  <c r="BI35" i="16"/>
  <c r="BJ35" i="16"/>
  <c r="BK35" i="16"/>
  <c r="BL35" i="16"/>
  <c r="BM35" i="16"/>
  <c r="BN35" i="16"/>
  <c r="BO35" i="16"/>
  <c r="BP35" i="16"/>
  <c r="BQ35" i="16"/>
  <c r="BR35" i="16"/>
  <c r="BS35" i="16"/>
  <c r="BT35" i="16"/>
  <c r="BU35" i="16"/>
  <c r="BV35" i="16"/>
  <c r="BW35" i="16"/>
  <c r="BX35" i="16"/>
  <c r="BY35" i="16"/>
  <c r="BZ35" i="16"/>
  <c r="CA35" i="16"/>
  <c r="CB35" i="16"/>
  <c r="CC35" i="16"/>
  <c r="CD35" i="16"/>
  <c r="CE35" i="16"/>
  <c r="CF35" i="16"/>
  <c r="CG35" i="16"/>
  <c r="CH35" i="16"/>
  <c r="CI35" i="16"/>
  <c r="CJ35" i="16"/>
  <c r="CK35" i="16"/>
  <c r="CL35" i="16"/>
  <c r="CM35" i="16"/>
  <c r="CN35" i="16"/>
  <c r="CO35" i="16"/>
  <c r="CP35" i="16"/>
  <c r="CQ35" i="16"/>
  <c r="CR35" i="16"/>
  <c r="CS35" i="16"/>
  <c r="CT35" i="16"/>
  <c r="CU35" i="16"/>
  <c r="CV35" i="16"/>
  <c r="CW35" i="16"/>
  <c r="CX35" i="16"/>
  <c r="CY35" i="16"/>
  <c r="CZ35" i="16"/>
  <c r="DA35" i="16"/>
  <c r="DB35" i="16"/>
  <c r="DC35" i="16"/>
  <c r="DD35" i="16"/>
  <c r="DE35" i="16"/>
  <c r="DF35" i="16"/>
  <c r="DG35" i="16"/>
  <c r="DH35" i="16"/>
  <c r="DI35" i="16"/>
  <c r="DJ35" i="16"/>
  <c r="DK35" i="16"/>
  <c r="DL35" i="16"/>
  <c r="DM35" i="16"/>
  <c r="DN35" i="16"/>
  <c r="DO35" i="16"/>
  <c r="DP35" i="16"/>
  <c r="DQ35" i="16"/>
  <c r="DR35" i="16"/>
  <c r="DS35" i="16"/>
  <c r="DT35" i="16"/>
  <c r="E35" i="16"/>
  <c r="C32" i="16"/>
  <c r="C5" i="16"/>
  <c r="F8" i="16"/>
  <c r="G8" i="16"/>
  <c r="H8" i="16"/>
  <c r="I8" i="16"/>
  <c r="J8" i="16"/>
  <c r="K8" i="16"/>
  <c r="L8" i="16"/>
  <c r="M8" i="16"/>
  <c r="M11" i="16" s="1"/>
  <c r="M18" i="16" s="1"/>
  <c r="N8" i="16"/>
  <c r="N11" i="16" s="1"/>
  <c r="N18" i="16" s="1"/>
  <c r="O8" i="16"/>
  <c r="O11" i="16" s="1"/>
  <c r="O18" i="16" s="1"/>
  <c r="P8" i="16"/>
  <c r="P11" i="16" s="1"/>
  <c r="P18" i="16" s="1"/>
  <c r="Q8" i="16"/>
  <c r="Q11" i="16" s="1"/>
  <c r="Q18" i="16" s="1"/>
  <c r="R8" i="16"/>
  <c r="R11" i="16" s="1"/>
  <c r="R18" i="16" s="1"/>
  <c r="S8" i="16"/>
  <c r="S11" i="16" s="1"/>
  <c r="S18" i="16" s="1"/>
  <c r="T8" i="16"/>
  <c r="T11" i="16" s="1"/>
  <c r="T18" i="16" s="1"/>
  <c r="U8" i="16"/>
  <c r="U11" i="16" s="1"/>
  <c r="U18" i="16" s="1"/>
  <c r="V8" i="16"/>
  <c r="V11" i="16" s="1"/>
  <c r="V18" i="16" s="1"/>
  <c r="W8" i="16"/>
  <c r="W11" i="16" s="1"/>
  <c r="W18" i="16" s="1"/>
  <c r="X8" i="16"/>
  <c r="X11" i="16" s="1"/>
  <c r="X18" i="16" s="1"/>
  <c r="Y8" i="16"/>
  <c r="Y11" i="16" s="1"/>
  <c r="Y18" i="16" s="1"/>
  <c r="Z8" i="16"/>
  <c r="Z11" i="16" s="1"/>
  <c r="AA8" i="16"/>
  <c r="AA11" i="16" s="1"/>
  <c r="AA18" i="16" s="1"/>
  <c r="AB8" i="16"/>
  <c r="AB11" i="16" s="1"/>
  <c r="AB18" i="16" s="1"/>
  <c r="AC8" i="16"/>
  <c r="AC11" i="16" s="1"/>
  <c r="AC18" i="16" s="1"/>
  <c r="AD8" i="16"/>
  <c r="AD11" i="16" s="1"/>
  <c r="AD18" i="16" s="1"/>
  <c r="AE8" i="16"/>
  <c r="AE11" i="16" s="1"/>
  <c r="AE18" i="16" s="1"/>
  <c r="AF8" i="16"/>
  <c r="AF11" i="16" s="1"/>
  <c r="AF18" i="16" s="1"/>
  <c r="AG8" i="16"/>
  <c r="AG11" i="16" s="1"/>
  <c r="AG18" i="16" s="1"/>
  <c r="AH8" i="16"/>
  <c r="AH11" i="16" s="1"/>
  <c r="AI8" i="16"/>
  <c r="AI11" i="16" s="1"/>
  <c r="AI18" i="16" s="1"/>
  <c r="AJ8" i="16"/>
  <c r="AJ11" i="16" s="1"/>
  <c r="AJ18" i="16" s="1"/>
  <c r="AK8" i="16"/>
  <c r="AK11" i="16" s="1"/>
  <c r="AK18" i="16" s="1"/>
  <c r="AL8" i="16"/>
  <c r="AL11" i="16" s="1"/>
  <c r="AL18" i="16" s="1"/>
  <c r="AM8" i="16"/>
  <c r="AM11" i="16" s="1"/>
  <c r="AM18" i="16" s="1"/>
  <c r="AN8" i="16"/>
  <c r="AN11" i="16" s="1"/>
  <c r="AN18" i="16" s="1"/>
  <c r="AO8" i="16"/>
  <c r="AO11" i="16" s="1"/>
  <c r="AO18" i="16" s="1"/>
  <c r="AP8" i="16"/>
  <c r="AP11" i="16" s="1"/>
  <c r="AP18" i="16" s="1"/>
  <c r="AQ8" i="16"/>
  <c r="AQ11" i="16" s="1"/>
  <c r="AQ18" i="16" s="1"/>
  <c r="AR8" i="16"/>
  <c r="AR11" i="16" s="1"/>
  <c r="AR18" i="16" s="1"/>
  <c r="AS8" i="16"/>
  <c r="AS11" i="16" s="1"/>
  <c r="AS18" i="16" s="1"/>
  <c r="AT8" i="16"/>
  <c r="AT11" i="16" s="1"/>
  <c r="AT18" i="16" s="1"/>
  <c r="AU8" i="16"/>
  <c r="AU11" i="16" s="1"/>
  <c r="AU18" i="16" s="1"/>
  <c r="AV8" i="16"/>
  <c r="AV11" i="16" s="1"/>
  <c r="AV18" i="16" s="1"/>
  <c r="AW8" i="16"/>
  <c r="AW11" i="16" s="1"/>
  <c r="AW18" i="16" s="1"/>
  <c r="AX8" i="16"/>
  <c r="AX11" i="16" s="1"/>
  <c r="AX18" i="16" s="1"/>
  <c r="AY8" i="16"/>
  <c r="AY11" i="16" s="1"/>
  <c r="AY18" i="16" s="1"/>
  <c r="AZ8" i="16"/>
  <c r="AZ11" i="16" s="1"/>
  <c r="AZ18" i="16" s="1"/>
  <c r="BA8" i="16"/>
  <c r="BA11" i="16" s="1"/>
  <c r="BA18" i="16" s="1"/>
  <c r="BB8" i="16"/>
  <c r="BB11" i="16" s="1"/>
  <c r="BB18" i="16" s="1"/>
  <c r="BC8" i="16"/>
  <c r="BC11" i="16" s="1"/>
  <c r="BC18" i="16" s="1"/>
  <c r="BD8" i="16"/>
  <c r="BD11" i="16" s="1"/>
  <c r="BD18" i="16" s="1"/>
  <c r="BE8" i="16"/>
  <c r="BE11" i="16" s="1"/>
  <c r="BE18" i="16" s="1"/>
  <c r="BF8" i="16"/>
  <c r="BF11" i="16" s="1"/>
  <c r="BG8" i="16"/>
  <c r="BG11" i="16" s="1"/>
  <c r="BG18" i="16" s="1"/>
  <c r="BH8" i="16"/>
  <c r="BH11" i="16" s="1"/>
  <c r="BH18" i="16" s="1"/>
  <c r="BI8" i="16"/>
  <c r="BI11" i="16" s="1"/>
  <c r="BI18" i="16" s="1"/>
  <c r="BJ8" i="16"/>
  <c r="BJ11" i="16" s="1"/>
  <c r="BJ18" i="16" s="1"/>
  <c r="BK8" i="16"/>
  <c r="BK11" i="16" s="1"/>
  <c r="BK18" i="16" s="1"/>
  <c r="BL8" i="16"/>
  <c r="BL11" i="16" s="1"/>
  <c r="BL18" i="16" s="1"/>
  <c r="BM8" i="16"/>
  <c r="BM11" i="16" s="1"/>
  <c r="BM18" i="16" s="1"/>
  <c r="BN8" i="16"/>
  <c r="BN11" i="16" s="1"/>
  <c r="BO8" i="16"/>
  <c r="BO11" i="16" s="1"/>
  <c r="BO18" i="16" s="1"/>
  <c r="BP8" i="16"/>
  <c r="BP11" i="16" s="1"/>
  <c r="BP18" i="16" s="1"/>
  <c r="BQ8" i="16"/>
  <c r="BQ11" i="16" s="1"/>
  <c r="BQ18" i="16" s="1"/>
  <c r="BR8" i="16"/>
  <c r="BR11" i="16" s="1"/>
  <c r="BR18" i="16" s="1"/>
  <c r="BS8" i="16"/>
  <c r="BS11" i="16" s="1"/>
  <c r="BS18" i="16" s="1"/>
  <c r="BT8" i="16"/>
  <c r="BT11" i="16" s="1"/>
  <c r="BT18" i="16" s="1"/>
  <c r="BU8" i="16"/>
  <c r="BU11" i="16" s="1"/>
  <c r="BU18" i="16" s="1"/>
  <c r="BV8" i="16"/>
  <c r="BV11" i="16" s="1"/>
  <c r="BV18" i="16" s="1"/>
  <c r="BW8" i="16"/>
  <c r="BW11" i="16" s="1"/>
  <c r="BW18" i="16" s="1"/>
  <c r="BX8" i="16"/>
  <c r="BX11" i="16" s="1"/>
  <c r="BX18" i="16" s="1"/>
  <c r="BY8" i="16"/>
  <c r="BY11" i="16" s="1"/>
  <c r="BY18" i="16" s="1"/>
  <c r="BZ8" i="16"/>
  <c r="BZ11" i="16" s="1"/>
  <c r="BZ18" i="16" s="1"/>
  <c r="CA8" i="16"/>
  <c r="CA11" i="16" s="1"/>
  <c r="CA18" i="16" s="1"/>
  <c r="CB8" i="16"/>
  <c r="CB11" i="16" s="1"/>
  <c r="CB18" i="16" s="1"/>
  <c r="CC8" i="16"/>
  <c r="CC11" i="16" s="1"/>
  <c r="CC18" i="16" s="1"/>
  <c r="CD8" i="16"/>
  <c r="CD11" i="16" s="1"/>
  <c r="CD18" i="16" s="1"/>
  <c r="CE8" i="16"/>
  <c r="CE11" i="16" s="1"/>
  <c r="CE18" i="16" s="1"/>
  <c r="CF8" i="16"/>
  <c r="CF11" i="16" s="1"/>
  <c r="CF18" i="16" s="1"/>
  <c r="CG8" i="16"/>
  <c r="CG11" i="16" s="1"/>
  <c r="CG18" i="16" s="1"/>
  <c r="CH8" i="16"/>
  <c r="CH11" i="16" s="1"/>
  <c r="CH18" i="16" s="1"/>
  <c r="CI8" i="16"/>
  <c r="CI11" i="16" s="1"/>
  <c r="CI18" i="16" s="1"/>
  <c r="CJ8" i="16"/>
  <c r="CJ11" i="16" s="1"/>
  <c r="CJ18" i="16" s="1"/>
  <c r="CK8" i="16"/>
  <c r="CK11" i="16" s="1"/>
  <c r="CK18" i="16" s="1"/>
  <c r="CL8" i="16"/>
  <c r="CL11" i="16" s="1"/>
  <c r="CM8" i="16"/>
  <c r="CM11" i="16" s="1"/>
  <c r="CM18" i="16" s="1"/>
  <c r="CN8" i="16"/>
  <c r="CN11" i="16" s="1"/>
  <c r="CN18" i="16" s="1"/>
  <c r="CO8" i="16"/>
  <c r="CO11" i="16" s="1"/>
  <c r="CO18" i="16" s="1"/>
  <c r="CP8" i="16"/>
  <c r="CP11" i="16" s="1"/>
  <c r="CP18" i="16" s="1"/>
  <c r="CQ8" i="16"/>
  <c r="CQ11" i="16" s="1"/>
  <c r="CQ18" i="16" s="1"/>
  <c r="CR8" i="16"/>
  <c r="CR11" i="16" s="1"/>
  <c r="CR18" i="16" s="1"/>
  <c r="CS8" i="16"/>
  <c r="CS11" i="16" s="1"/>
  <c r="CS18" i="16" s="1"/>
  <c r="CT8" i="16"/>
  <c r="CT11" i="16" s="1"/>
  <c r="CU8" i="16"/>
  <c r="CU11" i="16" s="1"/>
  <c r="CU18" i="16" s="1"/>
  <c r="CV8" i="16"/>
  <c r="CV11" i="16" s="1"/>
  <c r="CV18" i="16" s="1"/>
  <c r="CW8" i="16"/>
  <c r="CW11" i="16" s="1"/>
  <c r="CW18" i="16" s="1"/>
  <c r="CX8" i="16"/>
  <c r="CX11" i="16" s="1"/>
  <c r="CX18" i="16" s="1"/>
  <c r="CY8" i="16"/>
  <c r="CY11" i="16" s="1"/>
  <c r="CY18" i="16" s="1"/>
  <c r="CZ8" i="16"/>
  <c r="CZ11" i="16" s="1"/>
  <c r="CZ18" i="16" s="1"/>
  <c r="DA8" i="16"/>
  <c r="DA11" i="16" s="1"/>
  <c r="DA18" i="16" s="1"/>
  <c r="DB8" i="16"/>
  <c r="DB11" i="16" s="1"/>
  <c r="DB18" i="16" s="1"/>
  <c r="DC8" i="16"/>
  <c r="DC11" i="16" s="1"/>
  <c r="DC18" i="16" s="1"/>
  <c r="DD8" i="16"/>
  <c r="DD11" i="16" s="1"/>
  <c r="DD18" i="16" s="1"/>
  <c r="DE8" i="16"/>
  <c r="DE11" i="16" s="1"/>
  <c r="DE18" i="16" s="1"/>
  <c r="DF8" i="16"/>
  <c r="DF11" i="16" s="1"/>
  <c r="DF18" i="16" s="1"/>
  <c r="DG8" i="16"/>
  <c r="DG11" i="16" s="1"/>
  <c r="DG18" i="16" s="1"/>
  <c r="DH8" i="16"/>
  <c r="DH11" i="16" s="1"/>
  <c r="DH18" i="16" s="1"/>
  <c r="DI8" i="16"/>
  <c r="DI11" i="16" s="1"/>
  <c r="DI18" i="16" s="1"/>
  <c r="DJ8" i="16"/>
  <c r="DJ11" i="16" s="1"/>
  <c r="DJ18" i="16" s="1"/>
  <c r="DK8" i="16"/>
  <c r="DK11" i="16" s="1"/>
  <c r="DK18" i="16" s="1"/>
  <c r="DL8" i="16"/>
  <c r="DL11" i="16" s="1"/>
  <c r="DL18" i="16" s="1"/>
  <c r="DM8" i="16"/>
  <c r="DM11" i="16" s="1"/>
  <c r="DM18" i="16" s="1"/>
  <c r="DN8" i="16"/>
  <c r="DN11" i="16" s="1"/>
  <c r="DN18" i="16" s="1"/>
  <c r="DO8" i="16"/>
  <c r="DO11" i="16" s="1"/>
  <c r="DO18" i="16" s="1"/>
  <c r="DP8" i="16"/>
  <c r="DP11" i="16" s="1"/>
  <c r="DP18" i="16" s="1"/>
  <c r="DQ8" i="16"/>
  <c r="DQ11" i="16" s="1"/>
  <c r="DQ18" i="16" s="1"/>
  <c r="DR8" i="16"/>
  <c r="DR11" i="16" s="1"/>
  <c r="DS8" i="16"/>
  <c r="DS11" i="16" s="1"/>
  <c r="DS18" i="16" s="1"/>
  <c r="DT8" i="16"/>
  <c r="DT11" i="16" s="1"/>
  <c r="DT18" i="16" s="1"/>
  <c r="E8" i="16"/>
  <c r="G6" i="15"/>
  <c r="H6" i="15"/>
  <c r="I6" i="15"/>
  <c r="J6" i="15"/>
  <c r="G19" i="11" s="1"/>
  <c r="K6" i="15"/>
  <c r="L6" i="15"/>
  <c r="M6" i="15"/>
  <c r="N6" i="15"/>
  <c r="O6" i="15"/>
  <c r="P6" i="15"/>
  <c r="M19" i="11" s="1"/>
  <c r="Q6" i="15"/>
  <c r="R6" i="15"/>
  <c r="S6" i="15"/>
  <c r="T6" i="15"/>
  <c r="U6" i="15"/>
  <c r="V6" i="15"/>
  <c r="W6" i="15"/>
  <c r="X6" i="15"/>
  <c r="Y6" i="15"/>
  <c r="Z6" i="15"/>
  <c r="W19" i="11" s="1"/>
  <c r="AA6" i="15"/>
  <c r="AB6" i="15"/>
  <c r="AC6" i="15"/>
  <c r="AD6" i="15"/>
  <c r="AE6" i="15"/>
  <c r="AF6" i="15"/>
  <c r="AC19" i="11" s="1"/>
  <c r="AG6" i="15"/>
  <c r="AH6" i="15"/>
  <c r="AI6" i="15"/>
  <c r="AJ6" i="15"/>
  <c r="AK6" i="15"/>
  <c r="AL6" i="15"/>
  <c r="AM6" i="15"/>
  <c r="AN6" i="15"/>
  <c r="AO6" i="15"/>
  <c r="AP6" i="15"/>
  <c r="AM19" i="11" s="1"/>
  <c r="AQ6" i="15"/>
  <c r="AR6" i="15"/>
  <c r="AS6" i="15"/>
  <c r="AT6" i="15"/>
  <c r="AU6" i="15"/>
  <c r="AV6" i="15"/>
  <c r="AS19" i="11" s="1"/>
  <c r="AW6" i="15"/>
  <c r="AX6" i="15"/>
  <c r="AY6" i="15"/>
  <c r="AZ6" i="15"/>
  <c r="BA6" i="15"/>
  <c r="BB6" i="15"/>
  <c r="BC6" i="15"/>
  <c r="BD6" i="15"/>
  <c r="BE6" i="15"/>
  <c r="BF6" i="15"/>
  <c r="BC19" i="11" s="1"/>
  <c r="BG6" i="15"/>
  <c r="BH6" i="15"/>
  <c r="BI6" i="15"/>
  <c r="BJ6" i="15"/>
  <c r="BK6" i="15"/>
  <c r="BL6" i="15"/>
  <c r="BI19" i="11" s="1"/>
  <c r="BM6" i="15"/>
  <c r="BN6" i="15"/>
  <c r="BO6" i="15"/>
  <c r="BP6" i="15"/>
  <c r="BQ6" i="15"/>
  <c r="BR6" i="15"/>
  <c r="BS6" i="15"/>
  <c r="BT6" i="15"/>
  <c r="BU6" i="15"/>
  <c r="BV6" i="15"/>
  <c r="BS19" i="11" s="1"/>
  <c r="BW6" i="15"/>
  <c r="BX6" i="15"/>
  <c r="BY6" i="15"/>
  <c r="BZ6" i="15"/>
  <c r="CA6" i="15"/>
  <c r="CB6" i="15"/>
  <c r="BY19" i="11" s="1"/>
  <c r="CC6" i="15"/>
  <c r="CD6" i="15"/>
  <c r="CA19" i="11" s="1"/>
  <c r="CE6" i="15"/>
  <c r="CB19" i="11" s="1"/>
  <c r="CF6" i="15"/>
  <c r="CC19" i="11" s="1"/>
  <c r="CG6" i="15"/>
  <c r="CD19" i="11" s="1"/>
  <c r="CH6" i="15"/>
  <c r="CE19" i="11" s="1"/>
  <c r="CI6" i="15"/>
  <c r="CF19" i="11" s="1"/>
  <c r="CJ6" i="15"/>
  <c r="CG19" i="11" s="1"/>
  <c r="CK6" i="15"/>
  <c r="CH19" i="11" s="1"/>
  <c r="CL6" i="15"/>
  <c r="CI19" i="11" s="1"/>
  <c r="CM6" i="15"/>
  <c r="CJ19" i="11" s="1"/>
  <c r="CN6" i="15"/>
  <c r="CK19" i="11" s="1"/>
  <c r="CO6" i="15"/>
  <c r="CL19" i="11" s="1"/>
  <c r="CP6" i="15"/>
  <c r="CM19" i="11" s="1"/>
  <c r="CQ6" i="15"/>
  <c r="CN19" i="11" s="1"/>
  <c r="CR6" i="15"/>
  <c r="CO19" i="11" s="1"/>
  <c r="CS6" i="15"/>
  <c r="CP19" i="11" s="1"/>
  <c r="CT6" i="15"/>
  <c r="CQ19" i="11" s="1"/>
  <c r="CU6" i="15"/>
  <c r="CR19" i="11" s="1"/>
  <c r="CV6" i="15"/>
  <c r="CS19" i="11" s="1"/>
  <c r="CW6" i="15"/>
  <c r="CT19" i="11" s="1"/>
  <c r="CX6" i="15"/>
  <c r="CU19" i="11" s="1"/>
  <c r="CY6" i="15"/>
  <c r="CV19" i="11" s="1"/>
  <c r="CZ6" i="15"/>
  <c r="CW19" i="11" s="1"/>
  <c r="DA6" i="15"/>
  <c r="CX19" i="11" s="1"/>
  <c r="DB6" i="15"/>
  <c r="CY19" i="11" s="1"/>
  <c r="DC6" i="15"/>
  <c r="CZ19" i="11" s="1"/>
  <c r="DD6" i="15"/>
  <c r="DA19" i="11" s="1"/>
  <c r="DE6" i="15"/>
  <c r="DB19" i="11" s="1"/>
  <c r="DF6" i="15"/>
  <c r="DC19" i="11" s="1"/>
  <c r="DG6" i="15"/>
  <c r="DD19" i="11" s="1"/>
  <c r="DH6" i="15"/>
  <c r="DE19" i="11" s="1"/>
  <c r="DI6" i="15"/>
  <c r="DF19" i="11" s="1"/>
  <c r="DJ6" i="15"/>
  <c r="DG19" i="11" s="1"/>
  <c r="DK6" i="15"/>
  <c r="DH19" i="11" s="1"/>
  <c r="DL6" i="15"/>
  <c r="DI19" i="11" s="1"/>
  <c r="DM6" i="15"/>
  <c r="DJ19" i="11" s="1"/>
  <c r="DN6" i="15"/>
  <c r="DK19" i="11" s="1"/>
  <c r="DO6" i="15"/>
  <c r="DL19" i="11" s="1"/>
  <c r="DP6" i="15"/>
  <c r="DM19" i="11" s="1"/>
  <c r="DQ6" i="15"/>
  <c r="DN19" i="11" s="1"/>
  <c r="DR6" i="15"/>
  <c r="DO19" i="11" s="1"/>
  <c r="DS6" i="15"/>
  <c r="DP19" i="11" s="1"/>
  <c r="DT6" i="15"/>
  <c r="DQ19" i="11" s="1"/>
  <c r="DU6" i="15"/>
  <c r="DR19" i="11" s="1"/>
  <c r="G7" i="15"/>
  <c r="H7" i="15"/>
  <c r="I7" i="15"/>
  <c r="J7" i="15"/>
  <c r="K7" i="15"/>
  <c r="H20" i="11" s="1"/>
  <c r="L7" i="15"/>
  <c r="M7" i="15"/>
  <c r="N7" i="15"/>
  <c r="O7" i="15"/>
  <c r="P7" i="15"/>
  <c r="Q7" i="15"/>
  <c r="N20" i="11" s="1"/>
  <c r="R7" i="15"/>
  <c r="S7" i="15"/>
  <c r="T7" i="15"/>
  <c r="U7" i="15"/>
  <c r="V7" i="15"/>
  <c r="W7" i="15"/>
  <c r="X7" i="15"/>
  <c r="Y7" i="15"/>
  <c r="Z7" i="15"/>
  <c r="AA7" i="15"/>
  <c r="X20" i="11" s="1"/>
  <c r="AB7" i="15"/>
  <c r="AC7" i="15"/>
  <c r="AD7" i="15"/>
  <c r="AE7" i="15"/>
  <c r="AF7" i="15"/>
  <c r="AG7" i="15"/>
  <c r="AD20" i="11" s="1"/>
  <c r="AH7" i="15"/>
  <c r="AI7" i="15"/>
  <c r="AJ7" i="15"/>
  <c r="AK7" i="15"/>
  <c r="AL7" i="15"/>
  <c r="AM7" i="15"/>
  <c r="AN7" i="15"/>
  <c r="AO7" i="15"/>
  <c r="AP7" i="15"/>
  <c r="AQ7" i="15"/>
  <c r="AN20" i="11" s="1"/>
  <c r="AR7" i="15"/>
  <c r="AS7" i="15"/>
  <c r="AT7" i="15"/>
  <c r="AU7" i="15"/>
  <c r="AV7" i="15"/>
  <c r="AW7" i="15"/>
  <c r="AT20" i="11" s="1"/>
  <c r="AX7" i="15"/>
  <c r="AY7" i="15"/>
  <c r="AZ7" i="15"/>
  <c r="BA7" i="15"/>
  <c r="BB7" i="15"/>
  <c r="BC7" i="15"/>
  <c r="BD7" i="15"/>
  <c r="BE7" i="15"/>
  <c r="BF7" i="15"/>
  <c r="BG7" i="15"/>
  <c r="BD20" i="11" s="1"/>
  <c r="BH7" i="15"/>
  <c r="BI7" i="15"/>
  <c r="BJ7" i="15"/>
  <c r="BK7" i="15"/>
  <c r="BL7" i="15"/>
  <c r="BM7" i="15"/>
  <c r="BJ20" i="11" s="1"/>
  <c r="BN7" i="15"/>
  <c r="BO7" i="15"/>
  <c r="BP7" i="15"/>
  <c r="BQ7" i="15"/>
  <c r="BR7" i="15"/>
  <c r="BS7" i="15"/>
  <c r="BT7" i="15"/>
  <c r="BU7" i="15"/>
  <c r="BV7" i="15"/>
  <c r="BW7" i="15"/>
  <c r="BT20" i="11" s="1"/>
  <c r="BX7" i="15"/>
  <c r="BY7" i="15"/>
  <c r="BZ7" i="15"/>
  <c r="CA7" i="15"/>
  <c r="CB7" i="15"/>
  <c r="CC7" i="15"/>
  <c r="BZ20" i="11" s="1"/>
  <c r="CD7" i="15"/>
  <c r="CA20" i="11" s="1"/>
  <c r="CE7" i="15"/>
  <c r="CB20" i="11" s="1"/>
  <c r="CF7" i="15"/>
  <c r="CC20" i="11" s="1"/>
  <c r="CG7" i="15"/>
  <c r="CD20" i="11" s="1"/>
  <c r="CH7" i="15"/>
  <c r="CI7" i="15"/>
  <c r="CJ7" i="15"/>
  <c r="CK7" i="15"/>
  <c r="CL7" i="15"/>
  <c r="CM7" i="15"/>
  <c r="CJ20" i="11" s="1"/>
  <c r="CN7" i="15"/>
  <c r="CO7" i="15"/>
  <c r="CP7" i="15"/>
  <c r="CQ7" i="15"/>
  <c r="CR7" i="15"/>
  <c r="CS7" i="15"/>
  <c r="CT7" i="15"/>
  <c r="CU7" i="15"/>
  <c r="CV7" i="15"/>
  <c r="CW7" i="15"/>
  <c r="CT20" i="11" s="1"/>
  <c r="CX7" i="15"/>
  <c r="CY7" i="15"/>
  <c r="CZ7" i="15"/>
  <c r="DA7" i="15"/>
  <c r="DB7" i="15"/>
  <c r="DC7" i="15"/>
  <c r="CZ20" i="11" s="1"/>
  <c r="DD7" i="15"/>
  <c r="DE7" i="15"/>
  <c r="DF7" i="15"/>
  <c r="DG7" i="15"/>
  <c r="DH7" i="15"/>
  <c r="DI7" i="15"/>
  <c r="DJ7" i="15"/>
  <c r="DK7" i="15"/>
  <c r="DL7" i="15"/>
  <c r="DM7" i="15"/>
  <c r="DJ20" i="11" s="1"/>
  <c r="DN7" i="15"/>
  <c r="DO7" i="15"/>
  <c r="DP7" i="15"/>
  <c r="DM20" i="11" s="1"/>
  <c r="DQ7" i="15"/>
  <c r="DN20" i="11" s="1"/>
  <c r="DR7" i="15"/>
  <c r="DS7" i="15"/>
  <c r="DT7" i="15"/>
  <c r="DU7" i="15"/>
  <c r="G8" i="15"/>
  <c r="H8" i="15"/>
  <c r="I8" i="15"/>
  <c r="J8" i="15"/>
  <c r="G21" i="11" s="1"/>
  <c r="K8" i="15"/>
  <c r="L8" i="15"/>
  <c r="M8" i="15"/>
  <c r="N8" i="15"/>
  <c r="O8" i="15"/>
  <c r="P8" i="15"/>
  <c r="M21" i="11" s="1"/>
  <c r="Q8" i="15"/>
  <c r="R8" i="15"/>
  <c r="S8" i="15"/>
  <c r="T8" i="15"/>
  <c r="U8" i="15"/>
  <c r="V8" i="15"/>
  <c r="W8" i="15"/>
  <c r="X8" i="15"/>
  <c r="Y8" i="15"/>
  <c r="Z8" i="15"/>
  <c r="W21" i="11" s="1"/>
  <c r="AA8" i="15"/>
  <c r="AB8" i="15"/>
  <c r="AC8" i="15"/>
  <c r="AD8" i="15"/>
  <c r="AE8" i="15"/>
  <c r="AF8" i="15"/>
  <c r="AC21" i="11" s="1"/>
  <c r="AG8" i="15"/>
  <c r="AH8" i="15"/>
  <c r="AI8" i="15"/>
  <c r="AJ8" i="15"/>
  <c r="AK8" i="15"/>
  <c r="AL8" i="15"/>
  <c r="AM8" i="15"/>
  <c r="AN8" i="15"/>
  <c r="AO8" i="15"/>
  <c r="AP8" i="15"/>
  <c r="AM21" i="11" s="1"/>
  <c r="AQ8" i="15"/>
  <c r="AR8" i="15"/>
  <c r="AS8" i="15"/>
  <c r="AT8" i="15"/>
  <c r="AU8" i="15"/>
  <c r="AV8" i="15"/>
  <c r="AS21" i="11" s="1"/>
  <c r="AW8" i="15"/>
  <c r="AX8" i="15"/>
  <c r="AY8" i="15"/>
  <c r="AZ8" i="15"/>
  <c r="BA8" i="15"/>
  <c r="BB8" i="15"/>
  <c r="BC8" i="15"/>
  <c r="BD8" i="15"/>
  <c r="BE8" i="15"/>
  <c r="BF8" i="15"/>
  <c r="BC21" i="11" s="1"/>
  <c r="BG8" i="15"/>
  <c r="BH8" i="15"/>
  <c r="BI8" i="15"/>
  <c r="BJ8" i="15"/>
  <c r="BK8" i="15"/>
  <c r="BL8" i="15"/>
  <c r="BI21" i="11" s="1"/>
  <c r="BM8" i="15"/>
  <c r="BN8" i="15"/>
  <c r="BO8" i="15"/>
  <c r="BP8" i="15"/>
  <c r="BQ8" i="15"/>
  <c r="BR8" i="15"/>
  <c r="BS8" i="15"/>
  <c r="BT8" i="15"/>
  <c r="BU8" i="15"/>
  <c r="BV8" i="15"/>
  <c r="BS21" i="11" s="1"/>
  <c r="BW8" i="15"/>
  <c r="BX8" i="15"/>
  <c r="BY8" i="15"/>
  <c r="BZ8" i="15"/>
  <c r="CA8" i="15"/>
  <c r="CB8" i="15"/>
  <c r="BY21" i="11" s="1"/>
  <c r="CC8" i="15"/>
  <c r="CD8" i="15"/>
  <c r="CA21" i="11" s="1"/>
  <c r="CE8" i="15"/>
  <c r="CB21" i="11" s="1"/>
  <c r="CF8" i="15"/>
  <c r="CC21" i="11" s="1"/>
  <c r="CG8" i="15"/>
  <c r="CD21" i="11" s="1"/>
  <c r="CH8" i="15"/>
  <c r="CE21" i="11" s="1"/>
  <c r="CI8" i="15"/>
  <c r="CF21" i="11" s="1"/>
  <c r="CJ8" i="15"/>
  <c r="CG21" i="11" s="1"/>
  <c r="CK8" i="15"/>
  <c r="CH21" i="11" s="1"/>
  <c r="CL8" i="15"/>
  <c r="CI21" i="11" s="1"/>
  <c r="CM8" i="15"/>
  <c r="CJ21" i="11" s="1"/>
  <c r="CN8" i="15"/>
  <c r="CK21" i="11" s="1"/>
  <c r="CO8" i="15"/>
  <c r="CL21" i="11" s="1"/>
  <c r="CP8" i="15"/>
  <c r="CM21" i="11" s="1"/>
  <c r="CQ8" i="15"/>
  <c r="CN21" i="11" s="1"/>
  <c r="CR8" i="15"/>
  <c r="CO21" i="11" s="1"/>
  <c r="CS8" i="15"/>
  <c r="CP21" i="11" s="1"/>
  <c r="CT8" i="15"/>
  <c r="CQ21" i="11" s="1"/>
  <c r="CU8" i="15"/>
  <c r="CR21" i="11" s="1"/>
  <c r="CV8" i="15"/>
  <c r="CS21" i="11" s="1"/>
  <c r="CW8" i="15"/>
  <c r="CT21" i="11" s="1"/>
  <c r="CX8" i="15"/>
  <c r="CU21" i="11" s="1"/>
  <c r="CY8" i="15"/>
  <c r="CV21" i="11" s="1"/>
  <c r="CZ8" i="15"/>
  <c r="CW21" i="11" s="1"/>
  <c r="DA8" i="15"/>
  <c r="CX21" i="11" s="1"/>
  <c r="DB8" i="15"/>
  <c r="CY21" i="11" s="1"/>
  <c r="DC8" i="15"/>
  <c r="CZ21" i="11" s="1"/>
  <c r="DD8" i="15"/>
  <c r="DA21" i="11" s="1"/>
  <c r="DE8" i="15"/>
  <c r="DB21" i="11" s="1"/>
  <c r="DF8" i="15"/>
  <c r="DC21" i="11" s="1"/>
  <c r="DG8" i="15"/>
  <c r="DD21" i="11" s="1"/>
  <c r="DH8" i="15"/>
  <c r="DE21" i="11" s="1"/>
  <c r="DI8" i="15"/>
  <c r="DF21" i="11" s="1"/>
  <c r="DJ8" i="15"/>
  <c r="DG21" i="11" s="1"/>
  <c r="DK8" i="15"/>
  <c r="DH21" i="11" s="1"/>
  <c r="DL8" i="15"/>
  <c r="DI21" i="11" s="1"/>
  <c r="DM8" i="15"/>
  <c r="DJ21" i="11" s="1"/>
  <c r="DN8" i="15"/>
  <c r="DK21" i="11" s="1"/>
  <c r="DO8" i="15"/>
  <c r="DL21" i="11" s="1"/>
  <c r="DP8" i="15"/>
  <c r="DM21" i="11" s="1"/>
  <c r="DQ8" i="15"/>
  <c r="DN21" i="11" s="1"/>
  <c r="DR8" i="15"/>
  <c r="DO21" i="11" s="1"/>
  <c r="DS8" i="15"/>
  <c r="DP21" i="11" s="1"/>
  <c r="DT8" i="15"/>
  <c r="DQ21" i="11" s="1"/>
  <c r="DU8" i="15"/>
  <c r="DR21" i="11" s="1"/>
  <c r="G9" i="15"/>
  <c r="H9" i="15"/>
  <c r="I9" i="15"/>
  <c r="F22" i="11" s="1"/>
  <c r="J9" i="15"/>
  <c r="K9" i="15"/>
  <c r="L9" i="15"/>
  <c r="M9" i="15"/>
  <c r="N9" i="15"/>
  <c r="O9" i="15"/>
  <c r="P9" i="15"/>
  <c r="M22" i="11" s="1"/>
  <c r="Q9" i="15"/>
  <c r="R9" i="15"/>
  <c r="S9" i="15"/>
  <c r="T9" i="15"/>
  <c r="U9" i="15"/>
  <c r="V9" i="15"/>
  <c r="W9" i="15"/>
  <c r="X9" i="15"/>
  <c r="Y9" i="15"/>
  <c r="V22" i="11" s="1"/>
  <c r="Z9" i="15"/>
  <c r="AA9" i="15"/>
  <c r="AB9" i="15"/>
  <c r="AC9" i="15"/>
  <c r="AD9" i="15"/>
  <c r="AE9" i="15"/>
  <c r="AF9" i="15"/>
  <c r="AC22" i="11" s="1"/>
  <c r="AG9" i="15"/>
  <c r="AH9" i="15"/>
  <c r="AI9" i="15"/>
  <c r="AJ9" i="15"/>
  <c r="AK9" i="15"/>
  <c r="AL9" i="15"/>
  <c r="AM9" i="15"/>
  <c r="AN9" i="15"/>
  <c r="AO9" i="15"/>
  <c r="AL22" i="11" s="1"/>
  <c r="AP9" i="15"/>
  <c r="AQ9" i="15"/>
  <c r="AR9" i="15"/>
  <c r="AS9" i="15"/>
  <c r="AT9" i="15"/>
  <c r="AU9" i="15"/>
  <c r="AV9" i="15"/>
  <c r="AS22" i="11" s="1"/>
  <c r="AW9" i="15"/>
  <c r="AX9" i="15"/>
  <c r="AY9" i="15"/>
  <c r="AZ9" i="15"/>
  <c r="BA9" i="15"/>
  <c r="BB9" i="15"/>
  <c r="BC9" i="15"/>
  <c r="BD9" i="15"/>
  <c r="BE9" i="15"/>
  <c r="BB22" i="11" s="1"/>
  <c r="BF9" i="15"/>
  <c r="BG9" i="15"/>
  <c r="BH9" i="15"/>
  <c r="BI9" i="15"/>
  <c r="BF22" i="11" s="1"/>
  <c r="BJ9" i="15"/>
  <c r="BK9" i="15"/>
  <c r="BL9" i="15"/>
  <c r="BM9" i="15"/>
  <c r="BN9" i="15"/>
  <c r="BK22" i="11" s="1"/>
  <c r="BO9" i="15"/>
  <c r="BP9" i="15"/>
  <c r="BQ9" i="15"/>
  <c r="BN22" i="11" s="1"/>
  <c r="BR9" i="15"/>
  <c r="BS9" i="15"/>
  <c r="BT9" i="15"/>
  <c r="BU9" i="15"/>
  <c r="BV9" i="15"/>
  <c r="BS22" i="11" s="1"/>
  <c r="BW9" i="15"/>
  <c r="BX9" i="15"/>
  <c r="BY9" i="15"/>
  <c r="BV22" i="11" s="1"/>
  <c r="BZ9" i="15"/>
  <c r="CA9" i="15"/>
  <c r="CB9" i="15"/>
  <c r="CC9" i="15"/>
  <c r="CD9" i="15"/>
  <c r="CA22" i="11" s="1"/>
  <c r="CE9" i="15"/>
  <c r="CB22" i="11" s="1"/>
  <c r="CF9" i="15"/>
  <c r="CC22" i="11" s="1"/>
  <c r="CG9" i="15"/>
  <c r="CH9" i="15"/>
  <c r="CI9" i="15"/>
  <c r="CJ9" i="15"/>
  <c r="CK9" i="15"/>
  <c r="CH22" i="11" s="1"/>
  <c r="CL9" i="15"/>
  <c r="CI22" i="11" s="1"/>
  <c r="CM9" i="15"/>
  <c r="CN9" i="15"/>
  <c r="CO9" i="15"/>
  <c r="CP9" i="15"/>
  <c r="CQ9" i="15"/>
  <c r="CR9" i="15"/>
  <c r="CS9" i="15"/>
  <c r="CP22" i="11" s="1"/>
  <c r="CT9" i="15"/>
  <c r="CU9" i="15"/>
  <c r="CV9" i="15"/>
  <c r="CW9" i="15"/>
  <c r="CT22" i="11" s="1"/>
  <c r="CX9" i="15"/>
  <c r="CY9" i="15"/>
  <c r="CZ9" i="15"/>
  <c r="DA9" i="15"/>
  <c r="DB9" i="15"/>
  <c r="DC9" i="15"/>
  <c r="DD9" i="15"/>
  <c r="DE9" i="15"/>
  <c r="DF9" i="15"/>
  <c r="DG9" i="15"/>
  <c r="DH9" i="15"/>
  <c r="DE22" i="11" s="1"/>
  <c r="DI9" i="15"/>
  <c r="DJ9" i="15"/>
  <c r="DK9" i="15"/>
  <c r="DL9" i="15"/>
  <c r="DM9" i="15"/>
  <c r="DN9" i="15"/>
  <c r="DO9" i="15"/>
  <c r="DL22" i="11" s="1"/>
  <c r="DP9" i="15"/>
  <c r="DQ9" i="15"/>
  <c r="DN22" i="11" s="1"/>
  <c r="DR9" i="15"/>
  <c r="DO22" i="11" s="1"/>
  <c r="DS9" i="15"/>
  <c r="DT9" i="15"/>
  <c r="DU9" i="15"/>
  <c r="G10" i="15"/>
  <c r="D23" i="11" s="1"/>
  <c r="H10" i="15"/>
  <c r="E23" i="11" s="1"/>
  <c r="I10" i="15"/>
  <c r="F23" i="11" s="1"/>
  <c r="J10" i="15"/>
  <c r="K10" i="15"/>
  <c r="L10" i="15"/>
  <c r="M10" i="15"/>
  <c r="N10" i="15"/>
  <c r="K23" i="11" s="1"/>
  <c r="O10" i="15"/>
  <c r="P10" i="15"/>
  <c r="Q10" i="15"/>
  <c r="N23" i="11" s="1"/>
  <c r="R10" i="15"/>
  <c r="S10" i="15"/>
  <c r="P23" i="11" s="1"/>
  <c r="T10" i="15"/>
  <c r="U10" i="15"/>
  <c r="V10" i="15"/>
  <c r="S23" i="11" s="1"/>
  <c r="W10" i="15"/>
  <c r="X10" i="15"/>
  <c r="Y10" i="15"/>
  <c r="V23" i="11" s="1"/>
  <c r="Z10" i="15"/>
  <c r="AA10" i="15"/>
  <c r="AB10" i="15"/>
  <c r="AC10" i="15"/>
  <c r="AD10" i="15"/>
  <c r="AA23" i="11" s="1"/>
  <c r="AE10" i="15"/>
  <c r="AF10" i="15"/>
  <c r="AG10" i="15"/>
  <c r="AD23" i="11" s="1"/>
  <c r="AH10" i="15"/>
  <c r="AI10" i="15"/>
  <c r="AJ10" i="15"/>
  <c r="AK10" i="15"/>
  <c r="AL10" i="15"/>
  <c r="AI23" i="11" s="1"/>
  <c r="AM10" i="15"/>
  <c r="AN10" i="15"/>
  <c r="AO10" i="15"/>
  <c r="AL23" i="11" s="1"/>
  <c r="AP10" i="15"/>
  <c r="AQ10" i="15"/>
  <c r="AN23" i="11" s="1"/>
  <c r="AR10" i="15"/>
  <c r="AS10" i="15"/>
  <c r="AT10" i="15"/>
  <c r="AQ23" i="11" s="1"/>
  <c r="AU10" i="15"/>
  <c r="AV10" i="15"/>
  <c r="AW10" i="15"/>
  <c r="AT23" i="11" s="1"/>
  <c r="AX10" i="15"/>
  <c r="AY10" i="15"/>
  <c r="AZ10" i="15"/>
  <c r="BA10" i="15"/>
  <c r="BB10" i="15"/>
  <c r="AY23" i="11" s="1"/>
  <c r="BC10" i="15"/>
  <c r="BD10" i="15"/>
  <c r="BE10" i="15"/>
  <c r="BB23" i="11" s="1"/>
  <c r="BF10" i="15"/>
  <c r="BG10" i="15"/>
  <c r="BH10" i="15"/>
  <c r="BI10" i="15"/>
  <c r="BJ10" i="15"/>
  <c r="BG23" i="11" s="1"/>
  <c r="BK10" i="15"/>
  <c r="BL10" i="15"/>
  <c r="BM10" i="15"/>
  <c r="BJ23" i="11" s="1"/>
  <c r="BN10" i="15"/>
  <c r="BO10" i="15"/>
  <c r="BP10" i="15"/>
  <c r="BQ10" i="15"/>
  <c r="BR10" i="15"/>
  <c r="BO23" i="11" s="1"/>
  <c r="BS10" i="15"/>
  <c r="BT10" i="15"/>
  <c r="BU10" i="15"/>
  <c r="BR23" i="11" s="1"/>
  <c r="BV10" i="15"/>
  <c r="BW10" i="15"/>
  <c r="BX10" i="15"/>
  <c r="BY10" i="15"/>
  <c r="BZ10" i="15"/>
  <c r="BW23" i="11" s="1"/>
  <c r="CA10" i="15"/>
  <c r="CB10" i="15"/>
  <c r="CC10" i="15"/>
  <c r="BZ23" i="11" s="1"/>
  <c r="CD10" i="15"/>
  <c r="CA23" i="11" s="1"/>
  <c r="CE10" i="15"/>
  <c r="CB23" i="11" s="1"/>
  <c r="CF10" i="15"/>
  <c r="CC23" i="11" s="1"/>
  <c r="CG10" i="15"/>
  <c r="CH10" i="15"/>
  <c r="CI10" i="15"/>
  <c r="CJ10" i="15"/>
  <c r="CK10" i="15"/>
  <c r="CL10" i="15"/>
  <c r="CM10" i="15"/>
  <c r="CJ23" i="11" s="1"/>
  <c r="CN10" i="15"/>
  <c r="CK23" i="11" s="1"/>
  <c r="CO10" i="15"/>
  <c r="CP10" i="15"/>
  <c r="CQ10" i="15"/>
  <c r="CR10" i="15"/>
  <c r="CS10" i="15"/>
  <c r="CT10" i="15"/>
  <c r="CU10" i="15"/>
  <c r="CR23" i="11" s="1"/>
  <c r="CV10" i="15"/>
  <c r="CW10" i="15"/>
  <c r="CX10" i="15"/>
  <c r="CU23" i="11" s="1"/>
  <c r="CY10" i="15"/>
  <c r="CV23" i="11" s="1"/>
  <c r="CZ10" i="15"/>
  <c r="DA10" i="15"/>
  <c r="CX23" i="11" s="1"/>
  <c r="DB10" i="15"/>
  <c r="DC10" i="15"/>
  <c r="DD10" i="15"/>
  <c r="DE10" i="15"/>
  <c r="DF10" i="15"/>
  <c r="DC23" i="11" s="1"/>
  <c r="DG10" i="15"/>
  <c r="DH10" i="15"/>
  <c r="DI10" i="15"/>
  <c r="DF23" i="11" s="1"/>
  <c r="DJ10" i="15"/>
  <c r="DK10" i="15"/>
  <c r="DL10" i="15"/>
  <c r="DM10" i="15"/>
  <c r="DN10" i="15"/>
  <c r="DO10" i="15"/>
  <c r="DP10" i="15"/>
  <c r="DQ10" i="15"/>
  <c r="DR10" i="15"/>
  <c r="DS10" i="15"/>
  <c r="DP23" i="11" s="1"/>
  <c r="DT10" i="15"/>
  <c r="DQ23" i="11" s="1"/>
  <c r="DU10" i="15"/>
  <c r="G11" i="15"/>
  <c r="D24" i="11" s="1"/>
  <c r="H11" i="15"/>
  <c r="E24" i="11" s="1"/>
  <c r="I11" i="15"/>
  <c r="F24" i="11" s="1"/>
  <c r="J11" i="15"/>
  <c r="G24" i="11" s="1"/>
  <c r="K11" i="15"/>
  <c r="L11" i="15"/>
  <c r="M11" i="15"/>
  <c r="J24" i="11" s="1"/>
  <c r="N11" i="15"/>
  <c r="O11" i="15"/>
  <c r="P11" i="15"/>
  <c r="Q11" i="15"/>
  <c r="R11" i="15"/>
  <c r="O24" i="11" s="1"/>
  <c r="S11" i="15"/>
  <c r="T11" i="15"/>
  <c r="U11" i="15"/>
  <c r="R24" i="11" s="1"/>
  <c r="V11" i="15"/>
  <c r="W11" i="15"/>
  <c r="X11" i="15"/>
  <c r="Y11" i="15"/>
  <c r="Z11" i="15"/>
  <c r="W24" i="11" s="1"/>
  <c r="AA11" i="15"/>
  <c r="AB11" i="15"/>
  <c r="AC11" i="15"/>
  <c r="Z24" i="11" s="1"/>
  <c r="AD11" i="15"/>
  <c r="AE11" i="15"/>
  <c r="AF11" i="15"/>
  <c r="AG11" i="15"/>
  <c r="AH11" i="15"/>
  <c r="AE24" i="11" s="1"/>
  <c r="AI11" i="15"/>
  <c r="AJ11" i="15"/>
  <c r="AK11" i="15"/>
  <c r="AH24" i="11" s="1"/>
  <c r="AL11" i="15"/>
  <c r="AM11" i="15"/>
  <c r="AN11" i="15"/>
  <c r="AK24" i="11" s="1"/>
  <c r="AO11" i="15"/>
  <c r="AP11" i="15"/>
  <c r="AM24" i="11" s="1"/>
  <c r="AQ11" i="15"/>
  <c r="AR11" i="15"/>
  <c r="AS11" i="15"/>
  <c r="AP24" i="11" s="1"/>
  <c r="AT11" i="15"/>
  <c r="AU11" i="15"/>
  <c r="AV11" i="15"/>
  <c r="AW11" i="15"/>
  <c r="AX11" i="15"/>
  <c r="AU24" i="11" s="1"/>
  <c r="AY11" i="15"/>
  <c r="AZ11" i="15"/>
  <c r="BA11" i="15"/>
  <c r="AX24" i="11" s="1"/>
  <c r="BB11" i="15"/>
  <c r="BC11" i="15"/>
  <c r="BD11" i="15"/>
  <c r="BE11" i="15"/>
  <c r="BF11" i="15"/>
  <c r="BC24" i="11" s="1"/>
  <c r="BG11" i="15"/>
  <c r="BH11" i="15"/>
  <c r="BI11" i="15"/>
  <c r="BF24" i="11" s="1"/>
  <c r="BJ11" i="15"/>
  <c r="BK11" i="15"/>
  <c r="BL11" i="15"/>
  <c r="BM11" i="15"/>
  <c r="BN11" i="15"/>
  <c r="BK24" i="11" s="1"/>
  <c r="BO11" i="15"/>
  <c r="BP11" i="15"/>
  <c r="BQ11" i="15"/>
  <c r="BN24" i="11" s="1"/>
  <c r="BR11" i="15"/>
  <c r="BS11" i="15"/>
  <c r="BT11" i="15"/>
  <c r="BU11" i="15"/>
  <c r="BV11" i="15"/>
  <c r="BS24" i="11" s="1"/>
  <c r="BW11" i="15"/>
  <c r="BX11" i="15"/>
  <c r="BY11" i="15"/>
  <c r="BV24" i="11" s="1"/>
  <c r="BZ11" i="15"/>
  <c r="CA11" i="15"/>
  <c r="CB11" i="15"/>
  <c r="CC11" i="15"/>
  <c r="CD11" i="15"/>
  <c r="CA24" i="11" s="1"/>
  <c r="CE11" i="15"/>
  <c r="CB24" i="11" s="1"/>
  <c r="CF11" i="15"/>
  <c r="CC24" i="11" s="1"/>
  <c r="CG11" i="15"/>
  <c r="CH11" i="15"/>
  <c r="CI11" i="15"/>
  <c r="CJ11" i="15"/>
  <c r="CK11" i="15"/>
  <c r="CL11" i="15"/>
  <c r="CI24" i="11" s="1"/>
  <c r="CM11" i="15"/>
  <c r="CN11" i="15"/>
  <c r="CO11" i="15"/>
  <c r="CL24" i="11" s="1"/>
  <c r="CP11" i="15"/>
  <c r="CQ11" i="15"/>
  <c r="CR11" i="15"/>
  <c r="CS11" i="15"/>
  <c r="CT11" i="15"/>
  <c r="CU11" i="15"/>
  <c r="CV11" i="15"/>
  <c r="CW11" i="15"/>
  <c r="CT24" i="11" s="1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G24" i="11" s="1"/>
  <c r="DK11" i="15"/>
  <c r="DL11" i="15"/>
  <c r="DM11" i="15"/>
  <c r="DN11" i="15"/>
  <c r="DO11" i="15"/>
  <c r="DP11" i="15"/>
  <c r="DQ11" i="15"/>
  <c r="DR11" i="15"/>
  <c r="DO24" i="11" s="1"/>
  <c r="DS11" i="15"/>
  <c r="DT11" i="15"/>
  <c r="DU11" i="15"/>
  <c r="DR24" i="11" s="1"/>
  <c r="G12" i="15"/>
  <c r="D25" i="11" s="1"/>
  <c r="H12" i="15"/>
  <c r="E25" i="11" s="1"/>
  <c r="I12" i="15"/>
  <c r="F25" i="11" s="1"/>
  <c r="J12" i="15"/>
  <c r="K12" i="15"/>
  <c r="L12" i="15"/>
  <c r="M12" i="15"/>
  <c r="J25" i="11" s="1"/>
  <c r="N12" i="15"/>
  <c r="K25" i="11" s="1"/>
  <c r="O12" i="15"/>
  <c r="P12" i="15"/>
  <c r="Q12" i="15"/>
  <c r="N25" i="11" s="1"/>
  <c r="R12" i="15"/>
  <c r="S12" i="15"/>
  <c r="T12" i="15"/>
  <c r="U12" i="15"/>
  <c r="V12" i="15"/>
  <c r="S25" i="11" s="1"/>
  <c r="W12" i="15"/>
  <c r="X12" i="15"/>
  <c r="Y12" i="15"/>
  <c r="V25" i="11" s="1"/>
  <c r="Z12" i="15"/>
  <c r="AA12" i="15"/>
  <c r="AB12" i="15"/>
  <c r="AC12" i="15"/>
  <c r="AD12" i="15"/>
  <c r="AA25" i="11" s="1"/>
  <c r="AE12" i="15"/>
  <c r="AF12" i="15"/>
  <c r="AG12" i="15"/>
  <c r="AD25" i="11" s="1"/>
  <c r="AH12" i="15"/>
  <c r="AI12" i="15"/>
  <c r="AJ12" i="15"/>
  <c r="AK12" i="15"/>
  <c r="AL12" i="15"/>
  <c r="AI25" i="11" s="1"/>
  <c r="AM12" i="15"/>
  <c r="AN12" i="15"/>
  <c r="AO12" i="15"/>
  <c r="AL25" i="11" s="1"/>
  <c r="AP12" i="15"/>
  <c r="AQ12" i="15"/>
  <c r="AR12" i="15"/>
  <c r="AS12" i="15"/>
  <c r="AT12" i="15"/>
  <c r="AQ25" i="11" s="1"/>
  <c r="AU12" i="15"/>
  <c r="AV12" i="15"/>
  <c r="AW12" i="15"/>
  <c r="AT25" i="11" s="1"/>
  <c r="AX12" i="15"/>
  <c r="AY12" i="15"/>
  <c r="AZ12" i="15"/>
  <c r="BA12" i="15"/>
  <c r="AX25" i="11" s="1"/>
  <c r="BB12" i="15"/>
  <c r="AY25" i="11" s="1"/>
  <c r="BC12" i="15"/>
  <c r="BD12" i="15"/>
  <c r="BE12" i="15"/>
  <c r="BB25" i="11" s="1"/>
  <c r="BF12" i="15"/>
  <c r="BG12" i="15"/>
  <c r="BH12" i="15"/>
  <c r="BI12" i="15"/>
  <c r="BJ12" i="15"/>
  <c r="BG25" i="11" s="1"/>
  <c r="BK12" i="15"/>
  <c r="BL12" i="15"/>
  <c r="BM12" i="15"/>
  <c r="BJ25" i="11" s="1"/>
  <c r="BN12" i="15"/>
  <c r="BO12" i="15"/>
  <c r="BP12" i="15"/>
  <c r="BQ12" i="15"/>
  <c r="BR12" i="15"/>
  <c r="BO25" i="11" s="1"/>
  <c r="BS12" i="15"/>
  <c r="BT12" i="15"/>
  <c r="BU12" i="15"/>
  <c r="BR25" i="11" s="1"/>
  <c r="BV12" i="15"/>
  <c r="BW12" i="15"/>
  <c r="BX12" i="15"/>
  <c r="BY12" i="15"/>
  <c r="BV25" i="11" s="1"/>
  <c r="BZ12" i="15"/>
  <c r="BW25" i="11" s="1"/>
  <c r="CA12" i="15"/>
  <c r="CB12" i="15"/>
  <c r="CC12" i="15"/>
  <c r="BZ25" i="11" s="1"/>
  <c r="CD12" i="15"/>
  <c r="CA25" i="11" s="1"/>
  <c r="CE12" i="15"/>
  <c r="CB25" i="11" s="1"/>
  <c r="CF12" i="15"/>
  <c r="CC25" i="11" s="1"/>
  <c r="CG12" i="15"/>
  <c r="CD25" i="11" s="1"/>
  <c r="CH12" i="15"/>
  <c r="CI12" i="15"/>
  <c r="CJ12" i="15"/>
  <c r="CK12" i="15"/>
  <c r="CL12" i="15"/>
  <c r="CM12" i="15"/>
  <c r="CN12" i="15"/>
  <c r="CO12" i="15"/>
  <c r="CP12" i="15"/>
  <c r="CM25" i="11" s="1"/>
  <c r="CQ12" i="15"/>
  <c r="CR12" i="15"/>
  <c r="CS12" i="15"/>
  <c r="CT12" i="15"/>
  <c r="CU12" i="15"/>
  <c r="CV12" i="15"/>
  <c r="CW12" i="15"/>
  <c r="CX12" i="15"/>
  <c r="CU25" i="11" s="1"/>
  <c r="CY12" i="15"/>
  <c r="CZ12" i="15"/>
  <c r="DA12" i="15"/>
  <c r="DB12" i="15"/>
  <c r="CY25" i="11" s="1"/>
  <c r="DC12" i="15"/>
  <c r="DD12" i="15"/>
  <c r="DE12" i="15"/>
  <c r="DF12" i="15"/>
  <c r="DG12" i="15"/>
  <c r="DH12" i="15"/>
  <c r="DI12" i="15"/>
  <c r="DJ12" i="15"/>
  <c r="DK12" i="15"/>
  <c r="DL12" i="15"/>
  <c r="DM12" i="15"/>
  <c r="DJ25" i="11" s="1"/>
  <c r="DN12" i="15"/>
  <c r="DO12" i="15"/>
  <c r="DP12" i="15"/>
  <c r="DQ12" i="15"/>
  <c r="DR12" i="15"/>
  <c r="DS12" i="15"/>
  <c r="DT12" i="15"/>
  <c r="DU12" i="15"/>
  <c r="G13" i="15"/>
  <c r="D26" i="11" s="1"/>
  <c r="H13" i="15"/>
  <c r="E26" i="11" s="1"/>
  <c r="I13" i="15"/>
  <c r="F26" i="11" s="1"/>
  <c r="J13" i="15"/>
  <c r="G26" i="11" s="1"/>
  <c r="K13" i="15"/>
  <c r="L13" i="15"/>
  <c r="M13" i="15"/>
  <c r="J26" i="11" s="1"/>
  <c r="N13" i="15"/>
  <c r="K26" i="11" s="1"/>
  <c r="O13" i="15"/>
  <c r="P13" i="15"/>
  <c r="Q13" i="15"/>
  <c r="R13" i="15"/>
  <c r="O26" i="11" s="1"/>
  <c r="S13" i="15"/>
  <c r="T13" i="15"/>
  <c r="U13" i="15"/>
  <c r="R26" i="11" s="1"/>
  <c r="V13" i="15"/>
  <c r="W13" i="15"/>
  <c r="X13" i="15"/>
  <c r="Y13" i="15"/>
  <c r="Z13" i="15"/>
  <c r="W26" i="11" s="1"/>
  <c r="AA13" i="15"/>
  <c r="AB13" i="15"/>
  <c r="AC13" i="15"/>
  <c r="Z26" i="11" s="1"/>
  <c r="AD13" i="15"/>
  <c r="AE13" i="15"/>
  <c r="AF13" i="15"/>
  <c r="AG13" i="15"/>
  <c r="AH13" i="15"/>
  <c r="AI13" i="15"/>
  <c r="AJ13" i="15"/>
  <c r="AK13" i="15"/>
  <c r="AH26" i="11" s="1"/>
  <c r="AL13" i="15"/>
  <c r="AM13" i="15"/>
  <c r="AN13" i="15"/>
  <c r="AO13" i="15"/>
  <c r="AP13" i="15"/>
  <c r="AM26" i="11" s="1"/>
  <c r="AQ13" i="15"/>
  <c r="AR13" i="15"/>
  <c r="AO26" i="11" s="1"/>
  <c r="AS13" i="15"/>
  <c r="AP26" i="11" s="1"/>
  <c r="AT13" i="15"/>
  <c r="AU13" i="15"/>
  <c r="AV13" i="15"/>
  <c r="AW13" i="15"/>
  <c r="AX13" i="15"/>
  <c r="AU26" i="11" s="1"/>
  <c r="AY13" i="15"/>
  <c r="AZ13" i="15"/>
  <c r="AW26" i="11" s="1"/>
  <c r="BA13" i="15"/>
  <c r="AX26" i="11" s="1"/>
  <c r="BB13" i="15"/>
  <c r="BC13" i="15"/>
  <c r="BD13" i="15"/>
  <c r="BE13" i="15"/>
  <c r="BB26" i="11" s="1"/>
  <c r="BF13" i="15"/>
  <c r="BC26" i="11" s="1"/>
  <c r="BG13" i="15"/>
  <c r="BD26" i="11" s="1"/>
  <c r="BH13" i="15"/>
  <c r="BE26" i="11" s="1"/>
  <c r="BI13" i="15"/>
  <c r="BF26" i="11" s="1"/>
  <c r="BJ13" i="15"/>
  <c r="BK13" i="15"/>
  <c r="BH26" i="11" s="1"/>
  <c r="BL13" i="15"/>
  <c r="BM13" i="15"/>
  <c r="BJ26" i="11" s="1"/>
  <c r="BN13" i="15"/>
  <c r="BK26" i="11" s="1"/>
  <c r="BO13" i="15"/>
  <c r="BL26" i="11" s="1"/>
  <c r="BP13" i="15"/>
  <c r="BM26" i="11" s="1"/>
  <c r="BQ13" i="15"/>
  <c r="BN26" i="11" s="1"/>
  <c r="BR13" i="15"/>
  <c r="BS13" i="15"/>
  <c r="BP26" i="11" s="1"/>
  <c r="BT13" i="15"/>
  <c r="BU13" i="15"/>
  <c r="BR26" i="11" s="1"/>
  <c r="BV13" i="15"/>
  <c r="BS26" i="11" s="1"/>
  <c r="BW13" i="15"/>
  <c r="BT26" i="11" s="1"/>
  <c r="BX13" i="15"/>
  <c r="BU26" i="11" s="1"/>
  <c r="BY13" i="15"/>
  <c r="BV26" i="11" s="1"/>
  <c r="BZ13" i="15"/>
  <c r="BW26" i="11" s="1"/>
  <c r="CA13" i="15"/>
  <c r="BX26" i="11" s="1"/>
  <c r="CB13" i="15"/>
  <c r="CC13" i="15"/>
  <c r="BZ26" i="11" s="1"/>
  <c r="CD13" i="15"/>
  <c r="CA26" i="11" s="1"/>
  <c r="CE13" i="15"/>
  <c r="CB26" i="11" s="1"/>
  <c r="CF13" i="15"/>
  <c r="CC26" i="11" s="1"/>
  <c r="CG13" i="15"/>
  <c r="CH13" i="15"/>
  <c r="CI13" i="15"/>
  <c r="CJ13" i="15"/>
  <c r="CK13" i="15"/>
  <c r="CL13" i="15"/>
  <c r="CM13" i="15"/>
  <c r="CN13" i="15"/>
  <c r="CK26" i="11" s="1"/>
  <c r="CO13" i="15"/>
  <c r="CP13" i="15"/>
  <c r="CM26" i="11" s="1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I26" i="11" s="1"/>
  <c r="DM13" i="15"/>
  <c r="DN13" i="15"/>
  <c r="DO13" i="15"/>
  <c r="DP13" i="15"/>
  <c r="DQ13" i="15"/>
  <c r="DR13" i="15"/>
  <c r="DS13" i="15"/>
  <c r="DT13" i="15"/>
  <c r="DU13" i="15"/>
  <c r="G14" i="15"/>
  <c r="D27" i="11" s="1"/>
  <c r="H14" i="15"/>
  <c r="E27" i="11" s="1"/>
  <c r="I14" i="15"/>
  <c r="F27" i="11" s="1"/>
  <c r="J14" i="15"/>
  <c r="K14" i="15"/>
  <c r="H27" i="11" s="1"/>
  <c r="L14" i="15"/>
  <c r="M14" i="15"/>
  <c r="J27" i="11" s="1"/>
  <c r="N14" i="15"/>
  <c r="K27" i="11" s="1"/>
  <c r="O14" i="15"/>
  <c r="L27" i="11" s="1"/>
  <c r="P14" i="15"/>
  <c r="M27" i="11" s="1"/>
  <c r="Q14" i="15"/>
  <c r="N27" i="11" s="1"/>
  <c r="R14" i="15"/>
  <c r="S14" i="15"/>
  <c r="P27" i="11" s="1"/>
  <c r="T14" i="15"/>
  <c r="U14" i="15"/>
  <c r="R27" i="11" s="1"/>
  <c r="V14" i="15"/>
  <c r="S27" i="11" s="1"/>
  <c r="W14" i="15"/>
  <c r="T27" i="11" s="1"/>
  <c r="X14" i="15"/>
  <c r="U27" i="11" s="1"/>
  <c r="Y14" i="15"/>
  <c r="V27" i="11" s="1"/>
  <c r="Z14" i="15"/>
  <c r="W27" i="11" s="1"/>
  <c r="AA14" i="15"/>
  <c r="X27" i="11" s="1"/>
  <c r="AB14" i="15"/>
  <c r="Y27" i="11" s="1"/>
  <c r="AC14" i="15"/>
  <c r="Z27" i="11" s="1"/>
  <c r="AD14" i="15"/>
  <c r="AA27" i="11" s="1"/>
  <c r="AE14" i="15"/>
  <c r="AF14" i="15"/>
  <c r="AC27" i="11" s="1"/>
  <c r="AG14" i="15"/>
  <c r="AD27" i="11" s="1"/>
  <c r="AH14" i="15"/>
  <c r="AE27" i="11" s="1"/>
  <c r="AI14" i="15"/>
  <c r="AF27" i="11" s="1"/>
  <c r="AJ14" i="15"/>
  <c r="AG27" i="11" s="1"/>
  <c r="AK14" i="15"/>
  <c r="AH27" i="11" s="1"/>
  <c r="AL14" i="15"/>
  <c r="AI27" i="11" s="1"/>
  <c r="AM14" i="15"/>
  <c r="AJ27" i="11" s="1"/>
  <c r="AN14" i="15"/>
  <c r="AK27" i="11" s="1"/>
  <c r="AO14" i="15"/>
  <c r="AL27" i="11" s="1"/>
  <c r="AP14" i="15"/>
  <c r="AM27" i="11" s="1"/>
  <c r="AQ14" i="15"/>
  <c r="AN27" i="11" s="1"/>
  <c r="AR14" i="15"/>
  <c r="AO27" i="11" s="1"/>
  <c r="AS14" i="15"/>
  <c r="AP27" i="11" s="1"/>
  <c r="AT14" i="15"/>
  <c r="AQ27" i="11" s="1"/>
  <c r="AU14" i="15"/>
  <c r="AR27" i="11" s="1"/>
  <c r="AV14" i="15"/>
  <c r="AS27" i="11" s="1"/>
  <c r="AW14" i="15"/>
  <c r="AT27" i="11" s="1"/>
  <c r="AX14" i="15"/>
  <c r="AU27" i="11" s="1"/>
  <c r="AY14" i="15"/>
  <c r="AV27" i="11" s="1"/>
  <c r="AZ14" i="15"/>
  <c r="AW27" i="11" s="1"/>
  <c r="BA14" i="15"/>
  <c r="AX27" i="11" s="1"/>
  <c r="BB14" i="15"/>
  <c r="AY27" i="11" s="1"/>
  <c r="BC14" i="15"/>
  <c r="BD14" i="15"/>
  <c r="BA27" i="11" s="1"/>
  <c r="BE14" i="15"/>
  <c r="BB27" i="11" s="1"/>
  <c r="BF14" i="15"/>
  <c r="BC27" i="11" s="1"/>
  <c r="BG14" i="15"/>
  <c r="BD27" i="11" s="1"/>
  <c r="BH14" i="15"/>
  <c r="BE27" i="11" s="1"/>
  <c r="BI14" i="15"/>
  <c r="BF27" i="11" s="1"/>
  <c r="BJ14" i="15"/>
  <c r="BG27" i="11" s="1"/>
  <c r="BK14" i="15"/>
  <c r="BH27" i="11" s="1"/>
  <c r="BL14" i="15"/>
  <c r="BI27" i="11" s="1"/>
  <c r="BM14" i="15"/>
  <c r="BJ27" i="11" s="1"/>
  <c r="BN14" i="15"/>
  <c r="BK27" i="11" s="1"/>
  <c r="BO14" i="15"/>
  <c r="BL27" i="11" s="1"/>
  <c r="BP14" i="15"/>
  <c r="BM27" i="11" s="1"/>
  <c r="BQ14" i="15"/>
  <c r="BN27" i="11" s="1"/>
  <c r="BR14" i="15"/>
  <c r="BO27" i="11" s="1"/>
  <c r="BS14" i="15"/>
  <c r="BP27" i="11" s="1"/>
  <c r="BT14" i="15"/>
  <c r="BQ27" i="11" s="1"/>
  <c r="BU14" i="15"/>
  <c r="BR27" i="11" s="1"/>
  <c r="BV14" i="15"/>
  <c r="BS27" i="11" s="1"/>
  <c r="BW14" i="15"/>
  <c r="BT27" i="11" s="1"/>
  <c r="BX14" i="15"/>
  <c r="BU27" i="11" s="1"/>
  <c r="BY14" i="15"/>
  <c r="BV27" i="11" s="1"/>
  <c r="BZ14" i="15"/>
  <c r="BW27" i="11" s="1"/>
  <c r="CA14" i="15"/>
  <c r="BX27" i="11" s="1"/>
  <c r="CB14" i="15"/>
  <c r="BY27" i="11" s="1"/>
  <c r="CC14" i="15"/>
  <c r="BZ27" i="11" s="1"/>
  <c r="CD14" i="15"/>
  <c r="CA27" i="11" s="1"/>
  <c r="CE14" i="15"/>
  <c r="CB27" i="11" s="1"/>
  <c r="CF14" i="15"/>
  <c r="CC27" i="11" s="1"/>
  <c r="CG14" i="15"/>
  <c r="CH14" i="15"/>
  <c r="CI14" i="15"/>
  <c r="CJ14" i="15"/>
  <c r="CK14" i="15"/>
  <c r="CL14" i="15"/>
  <c r="CM14" i="15"/>
  <c r="CN14" i="15"/>
  <c r="CO14" i="15"/>
  <c r="CP14" i="15"/>
  <c r="CM27" i="11" s="1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J27" i="11" s="1"/>
  <c r="DN14" i="15"/>
  <c r="DO14" i="15"/>
  <c r="DP14" i="15"/>
  <c r="DQ14" i="15"/>
  <c r="DR14" i="15"/>
  <c r="DS14" i="15"/>
  <c r="DT14" i="15"/>
  <c r="DU14" i="15"/>
  <c r="G15" i="15"/>
  <c r="D28" i="11" s="1"/>
  <c r="H15" i="15"/>
  <c r="E28" i="11" s="1"/>
  <c r="I15" i="15"/>
  <c r="F28" i="11" s="1"/>
  <c r="J15" i="15"/>
  <c r="G28" i="11" s="1"/>
  <c r="K15" i="15"/>
  <c r="H28" i="11" s="1"/>
  <c r="L15" i="15"/>
  <c r="I28" i="11" s="1"/>
  <c r="M15" i="15"/>
  <c r="J28" i="11" s="1"/>
  <c r="N15" i="15"/>
  <c r="K28" i="11" s="1"/>
  <c r="O15" i="15"/>
  <c r="L28" i="11" s="1"/>
  <c r="P15" i="15"/>
  <c r="M28" i="11" s="1"/>
  <c r="Q15" i="15"/>
  <c r="N28" i="11" s="1"/>
  <c r="R15" i="15"/>
  <c r="O28" i="11" s="1"/>
  <c r="S15" i="15"/>
  <c r="P28" i="11" s="1"/>
  <c r="T15" i="15"/>
  <c r="Q28" i="11" s="1"/>
  <c r="U15" i="15"/>
  <c r="R28" i="11" s="1"/>
  <c r="V15" i="15"/>
  <c r="S28" i="11" s="1"/>
  <c r="W15" i="15"/>
  <c r="T28" i="11" s="1"/>
  <c r="X15" i="15"/>
  <c r="U28" i="11" s="1"/>
  <c r="Y15" i="15"/>
  <c r="V28" i="11" s="1"/>
  <c r="Z15" i="15"/>
  <c r="W28" i="11" s="1"/>
  <c r="AA15" i="15"/>
  <c r="AB15" i="15"/>
  <c r="Y28" i="11" s="1"/>
  <c r="AC15" i="15"/>
  <c r="Z28" i="11" s="1"/>
  <c r="AD15" i="15"/>
  <c r="AA28" i="11" s="1"/>
  <c r="AE15" i="15"/>
  <c r="AB28" i="11" s="1"/>
  <c r="AF15" i="15"/>
  <c r="AC28" i="11" s="1"/>
  <c r="AG15" i="15"/>
  <c r="AD28" i="11" s="1"/>
  <c r="AH15" i="15"/>
  <c r="AE28" i="11" s="1"/>
  <c r="AI15" i="15"/>
  <c r="AF28" i="11" s="1"/>
  <c r="AJ15" i="15"/>
  <c r="AK15" i="15"/>
  <c r="AH28" i="11" s="1"/>
  <c r="AL15" i="15"/>
  <c r="AI28" i="11" s="1"/>
  <c r="AM15" i="15"/>
  <c r="AJ28" i="11" s="1"/>
  <c r="AN15" i="15"/>
  <c r="AK28" i="11" s="1"/>
  <c r="AO15" i="15"/>
  <c r="AL28" i="11" s="1"/>
  <c r="AP15" i="15"/>
  <c r="AM28" i="11" s="1"/>
  <c r="AQ15" i="15"/>
  <c r="AR15" i="15"/>
  <c r="AO28" i="11" s="1"/>
  <c r="AS15" i="15"/>
  <c r="AP28" i="11" s="1"/>
  <c r="AT15" i="15"/>
  <c r="AQ28" i="11" s="1"/>
  <c r="AU15" i="15"/>
  <c r="AR28" i="11" s="1"/>
  <c r="AV15" i="15"/>
  <c r="AS28" i="11" s="1"/>
  <c r="AW15" i="15"/>
  <c r="AT28" i="11" s="1"/>
  <c r="AX15" i="15"/>
  <c r="AU28" i="11" s="1"/>
  <c r="AY15" i="15"/>
  <c r="AV28" i="11" s="1"/>
  <c r="AZ15" i="15"/>
  <c r="BA15" i="15"/>
  <c r="AX28" i="11" s="1"/>
  <c r="BB15" i="15"/>
  <c r="AY28" i="11" s="1"/>
  <c r="BC15" i="15"/>
  <c r="AZ28" i="11" s="1"/>
  <c r="BD15" i="15"/>
  <c r="BA28" i="11" s="1"/>
  <c r="BE15" i="15"/>
  <c r="BB28" i="11" s="1"/>
  <c r="BF15" i="15"/>
  <c r="BC28" i="11" s="1"/>
  <c r="BG15" i="15"/>
  <c r="BD28" i="11" s="1"/>
  <c r="BH15" i="15"/>
  <c r="BE28" i="11" s="1"/>
  <c r="BI15" i="15"/>
  <c r="BF28" i="11" s="1"/>
  <c r="BJ15" i="15"/>
  <c r="BG28" i="11" s="1"/>
  <c r="BK15" i="15"/>
  <c r="BH28" i="11" s="1"/>
  <c r="BL15" i="15"/>
  <c r="BI28" i="11" s="1"/>
  <c r="BM15" i="15"/>
  <c r="BJ28" i="11" s="1"/>
  <c r="BN15" i="15"/>
  <c r="BK28" i="11" s="1"/>
  <c r="BO15" i="15"/>
  <c r="BL28" i="11" s="1"/>
  <c r="BP15" i="15"/>
  <c r="BM28" i="11" s="1"/>
  <c r="BQ15" i="15"/>
  <c r="BN28" i="11" s="1"/>
  <c r="BR15" i="15"/>
  <c r="BO28" i="11" s="1"/>
  <c r="BS15" i="15"/>
  <c r="BP28" i="11" s="1"/>
  <c r="BT15" i="15"/>
  <c r="BQ28" i="11" s="1"/>
  <c r="BU15" i="15"/>
  <c r="BR28" i="11" s="1"/>
  <c r="BV15" i="15"/>
  <c r="BS28" i="11" s="1"/>
  <c r="BW15" i="15"/>
  <c r="BT28" i="11" s="1"/>
  <c r="BX15" i="15"/>
  <c r="BU28" i="11" s="1"/>
  <c r="BY15" i="15"/>
  <c r="BV28" i="11" s="1"/>
  <c r="BZ15" i="15"/>
  <c r="BW28" i="11" s="1"/>
  <c r="CA15" i="15"/>
  <c r="BX28" i="11" s="1"/>
  <c r="CB15" i="15"/>
  <c r="BY28" i="11" s="1"/>
  <c r="CC15" i="15"/>
  <c r="BZ28" i="11" s="1"/>
  <c r="CD15" i="15"/>
  <c r="CA28" i="11" s="1"/>
  <c r="CE15" i="15"/>
  <c r="CB28" i="11" s="1"/>
  <c r="CF15" i="15"/>
  <c r="CC28" i="11" s="1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Q28" i="11" s="1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J28" i="11" s="1"/>
  <c r="DN15" i="15"/>
  <c r="DO15" i="15"/>
  <c r="DP15" i="15"/>
  <c r="DQ15" i="15"/>
  <c r="DR15" i="15"/>
  <c r="DS15" i="15"/>
  <c r="DT15" i="15"/>
  <c r="DU15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R29" i="11" s="1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N29" i="11" s="1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G29" i="11" s="1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D29" i="11" s="1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U29" i="11" s="1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K29" i="11" s="1"/>
  <c r="DO16" i="15"/>
  <c r="DP16" i="15"/>
  <c r="DQ16" i="15"/>
  <c r="DR16" i="15"/>
  <c r="DS16" i="15"/>
  <c r="DT16" i="15"/>
  <c r="DU16" i="15"/>
  <c r="G17" i="15"/>
  <c r="H17" i="15"/>
  <c r="I17" i="15"/>
  <c r="J17" i="15"/>
  <c r="K17" i="15"/>
  <c r="L17" i="15"/>
  <c r="M17" i="15"/>
  <c r="N17" i="15"/>
  <c r="O17" i="15"/>
  <c r="L30" i="11" s="1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B30" i="11" s="1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R30" i="11" s="1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H30" i="11" s="1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BX30" i="11" s="1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N30" i="11" s="1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A30" i="11" s="1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N30" i="11" s="1"/>
  <c r="DR17" i="15"/>
  <c r="DS17" i="15"/>
  <c r="DT17" i="15"/>
  <c r="DU17" i="15"/>
  <c r="G18" i="15"/>
  <c r="H18" i="15"/>
  <c r="I18" i="15"/>
  <c r="J18" i="15"/>
  <c r="K18" i="15"/>
  <c r="L18" i="15"/>
  <c r="M18" i="15"/>
  <c r="J31" i="11" s="1"/>
  <c r="N18" i="15"/>
  <c r="O18" i="15"/>
  <c r="P18" i="15"/>
  <c r="Q18" i="15"/>
  <c r="R18" i="15"/>
  <c r="S18" i="15"/>
  <c r="T18" i="15"/>
  <c r="U18" i="15"/>
  <c r="V18" i="15"/>
  <c r="W18" i="15"/>
  <c r="T31" i="11" s="1"/>
  <c r="X18" i="15"/>
  <c r="Y18" i="15"/>
  <c r="Z18" i="15"/>
  <c r="AA18" i="15"/>
  <c r="AB18" i="15"/>
  <c r="AC18" i="15"/>
  <c r="AD18" i="15"/>
  <c r="AE18" i="15"/>
  <c r="AF18" i="15"/>
  <c r="AG18" i="15"/>
  <c r="AH18" i="15"/>
  <c r="AE31" i="11" s="1"/>
  <c r="AI18" i="15"/>
  <c r="AJ18" i="15"/>
  <c r="AK18" i="15"/>
  <c r="AL18" i="15"/>
  <c r="AM18" i="15"/>
  <c r="AN18" i="15"/>
  <c r="AO18" i="15"/>
  <c r="AP18" i="15"/>
  <c r="AM31" i="11" s="1"/>
  <c r="AQ18" i="15"/>
  <c r="AR18" i="15"/>
  <c r="AS18" i="15"/>
  <c r="AP31" i="11" s="1"/>
  <c r="AT18" i="15"/>
  <c r="AU18" i="15"/>
  <c r="AV18" i="15"/>
  <c r="AW18" i="15"/>
  <c r="AX18" i="15"/>
  <c r="AY18" i="15"/>
  <c r="AZ18" i="15"/>
  <c r="BA18" i="15"/>
  <c r="BB18" i="15"/>
  <c r="BC18" i="15"/>
  <c r="AZ31" i="11" s="1"/>
  <c r="BD18" i="15"/>
  <c r="BE18" i="15"/>
  <c r="BF18" i="15"/>
  <c r="BG18" i="15"/>
  <c r="BH18" i="15"/>
  <c r="BI18" i="15"/>
  <c r="BJ18" i="15"/>
  <c r="BK18" i="15"/>
  <c r="BL18" i="15"/>
  <c r="BM18" i="15"/>
  <c r="BN18" i="15"/>
  <c r="BK31" i="11" s="1"/>
  <c r="BO18" i="15"/>
  <c r="BP18" i="15"/>
  <c r="BQ18" i="15"/>
  <c r="BR18" i="15"/>
  <c r="BS18" i="15"/>
  <c r="BT18" i="15"/>
  <c r="BU18" i="15"/>
  <c r="BV18" i="15"/>
  <c r="BW18" i="15"/>
  <c r="BX18" i="15"/>
  <c r="BY18" i="15"/>
  <c r="BV31" i="11" s="1"/>
  <c r="BZ18" i="15"/>
  <c r="CA18" i="15"/>
  <c r="CB18" i="15"/>
  <c r="CC18" i="15"/>
  <c r="CD18" i="15"/>
  <c r="CE18" i="15"/>
  <c r="CF18" i="15"/>
  <c r="CG18" i="15"/>
  <c r="CH18" i="15"/>
  <c r="CI18" i="15"/>
  <c r="CF31" i="11" s="1"/>
  <c r="CJ18" i="15"/>
  <c r="CK18" i="15"/>
  <c r="CL18" i="15"/>
  <c r="CM18" i="15"/>
  <c r="CN18" i="15"/>
  <c r="CO18" i="15"/>
  <c r="CP18" i="15"/>
  <c r="CQ18" i="15"/>
  <c r="CR18" i="15"/>
  <c r="CS18" i="15"/>
  <c r="CT18" i="15"/>
  <c r="CQ31" i="11" s="1"/>
  <c r="CU18" i="15"/>
  <c r="CV18" i="15"/>
  <c r="CW18" i="15"/>
  <c r="CX18" i="15"/>
  <c r="CY18" i="15"/>
  <c r="CZ18" i="15"/>
  <c r="DA18" i="15"/>
  <c r="DB18" i="15"/>
  <c r="DC18" i="15"/>
  <c r="DD18" i="15"/>
  <c r="DE18" i="15"/>
  <c r="DB31" i="11" s="1"/>
  <c r="DF18" i="15"/>
  <c r="DG18" i="15"/>
  <c r="DH18" i="15"/>
  <c r="DI18" i="15"/>
  <c r="DJ18" i="15"/>
  <c r="DK18" i="15"/>
  <c r="DL18" i="15"/>
  <c r="DM18" i="15"/>
  <c r="DN18" i="15"/>
  <c r="DO18" i="15"/>
  <c r="DL31" i="11" s="1"/>
  <c r="DP18" i="15"/>
  <c r="DQ18" i="15"/>
  <c r="DR18" i="15"/>
  <c r="DS18" i="15"/>
  <c r="DT18" i="15"/>
  <c r="DU18" i="15"/>
  <c r="G19" i="15"/>
  <c r="D32" i="11" s="1"/>
  <c r="H19" i="15"/>
  <c r="E32" i="11" s="1"/>
  <c r="I19" i="15"/>
  <c r="F32" i="11" s="1"/>
  <c r="J19" i="15"/>
  <c r="K19" i="15"/>
  <c r="H32" i="11" s="1"/>
  <c r="L19" i="15"/>
  <c r="I32" i="11" s="1"/>
  <c r="M19" i="15"/>
  <c r="N19" i="15"/>
  <c r="K32" i="11" s="1"/>
  <c r="O19" i="15"/>
  <c r="P19" i="15"/>
  <c r="M32" i="11" s="1"/>
  <c r="Q19" i="15"/>
  <c r="R19" i="15"/>
  <c r="S19" i="15"/>
  <c r="P32" i="11" s="1"/>
  <c r="T19" i="15"/>
  <c r="Q32" i="11" s="1"/>
  <c r="U19" i="15"/>
  <c r="R32" i="11" s="1"/>
  <c r="V19" i="15"/>
  <c r="S32" i="11" s="1"/>
  <c r="W19" i="15"/>
  <c r="T32" i="11" s="1"/>
  <c r="X19" i="15"/>
  <c r="Y19" i="15"/>
  <c r="Z19" i="15"/>
  <c r="AA19" i="15"/>
  <c r="X32" i="11" s="1"/>
  <c r="AB19" i="15"/>
  <c r="Y32" i="11" s="1"/>
  <c r="AC19" i="15"/>
  <c r="AD19" i="15"/>
  <c r="AA32" i="11" s="1"/>
  <c r="AE19" i="15"/>
  <c r="AF19" i="15"/>
  <c r="AC32" i="11" s="1"/>
  <c r="AG19" i="15"/>
  <c r="AH19" i="15"/>
  <c r="AI19" i="15"/>
  <c r="AF32" i="11" s="1"/>
  <c r="AJ19" i="15"/>
  <c r="AG32" i="11" s="1"/>
  <c r="AK19" i="15"/>
  <c r="AH32" i="11" s="1"/>
  <c r="AL19" i="15"/>
  <c r="AI32" i="11" s="1"/>
  <c r="AM19" i="15"/>
  <c r="AJ32" i="11" s="1"/>
  <c r="AN19" i="15"/>
  <c r="AO19" i="15"/>
  <c r="AP19" i="15"/>
  <c r="AQ19" i="15"/>
  <c r="AN32" i="11" s="1"/>
  <c r="AR19" i="15"/>
  <c r="AO32" i="11" s="1"/>
  <c r="AS19" i="15"/>
  <c r="AT19" i="15"/>
  <c r="AQ32" i="11" s="1"/>
  <c r="AU19" i="15"/>
  <c r="AV19" i="15"/>
  <c r="AW19" i="15"/>
  <c r="AX19" i="15"/>
  <c r="AY19" i="15"/>
  <c r="AV32" i="11" s="1"/>
  <c r="AZ19" i="15"/>
  <c r="AW32" i="11" s="1"/>
  <c r="BA19" i="15"/>
  <c r="AX32" i="11" s="1"/>
  <c r="BB19" i="15"/>
  <c r="AY32" i="11" s="1"/>
  <c r="BC19" i="15"/>
  <c r="AZ32" i="11" s="1"/>
  <c r="BD19" i="15"/>
  <c r="BE19" i="15"/>
  <c r="BF19" i="15"/>
  <c r="BG19" i="15"/>
  <c r="BD32" i="11" s="1"/>
  <c r="BH19" i="15"/>
  <c r="BE32" i="11" s="1"/>
  <c r="BI19" i="15"/>
  <c r="BJ19" i="15"/>
  <c r="BG32" i="11" s="1"/>
  <c r="BK19" i="15"/>
  <c r="BL19" i="15"/>
  <c r="BI32" i="11" s="1"/>
  <c r="BM19" i="15"/>
  <c r="BN19" i="15"/>
  <c r="BO19" i="15"/>
  <c r="BL32" i="11" s="1"/>
  <c r="BP19" i="15"/>
  <c r="BM32" i="11" s="1"/>
  <c r="BQ19" i="15"/>
  <c r="BN32" i="11" s="1"/>
  <c r="BR19" i="15"/>
  <c r="BO32" i="11" s="1"/>
  <c r="BS19" i="15"/>
  <c r="BP32" i="11" s="1"/>
  <c r="BT19" i="15"/>
  <c r="BU19" i="15"/>
  <c r="BV19" i="15"/>
  <c r="BW19" i="15"/>
  <c r="BT32" i="11" s="1"/>
  <c r="BX19" i="15"/>
  <c r="BU32" i="11" s="1"/>
  <c r="BY19" i="15"/>
  <c r="BZ19" i="15"/>
  <c r="BW32" i="11" s="1"/>
  <c r="CA19" i="15"/>
  <c r="CB19" i="15"/>
  <c r="CC19" i="15"/>
  <c r="CD19" i="15"/>
  <c r="CE19" i="15"/>
  <c r="CB32" i="11" s="1"/>
  <c r="CF19" i="15"/>
  <c r="CC32" i="11" s="1"/>
  <c r="CG19" i="15"/>
  <c r="CD32" i="11" s="1"/>
  <c r="CH19" i="15"/>
  <c r="CE32" i="11" s="1"/>
  <c r="CI19" i="15"/>
  <c r="CF32" i="11" s="1"/>
  <c r="CJ19" i="15"/>
  <c r="CK19" i="15"/>
  <c r="CH32" i="11" s="1"/>
  <c r="CL19" i="15"/>
  <c r="CI32" i="11" s="1"/>
  <c r="CM19" i="15"/>
  <c r="CJ32" i="11" s="1"/>
  <c r="CN19" i="15"/>
  <c r="CO19" i="15"/>
  <c r="CP19" i="15"/>
  <c r="CQ19" i="15"/>
  <c r="CR19" i="15"/>
  <c r="CO32" i="11" s="1"/>
  <c r="CS19" i="15"/>
  <c r="CT19" i="15"/>
  <c r="CU19" i="15"/>
  <c r="CV19" i="15"/>
  <c r="CW19" i="15"/>
  <c r="CX19" i="15"/>
  <c r="CY19" i="15"/>
  <c r="CZ19" i="15"/>
  <c r="DA19" i="15"/>
  <c r="CX32" i="11" s="1"/>
  <c r="DB19" i="15"/>
  <c r="DC19" i="15"/>
  <c r="DD19" i="15"/>
  <c r="DE19" i="15"/>
  <c r="DF19" i="15"/>
  <c r="DG19" i="15"/>
  <c r="DH19" i="15"/>
  <c r="DI19" i="15"/>
  <c r="DJ19" i="15"/>
  <c r="DG32" i="11" s="1"/>
  <c r="DK19" i="15"/>
  <c r="DL19" i="15"/>
  <c r="DM19" i="15"/>
  <c r="DN19" i="15"/>
  <c r="DO19" i="15"/>
  <c r="DP19" i="15"/>
  <c r="DQ19" i="15"/>
  <c r="DR19" i="15"/>
  <c r="DS19" i="15"/>
  <c r="DP32" i="11" s="1"/>
  <c r="DT19" i="15"/>
  <c r="DU19" i="15"/>
  <c r="G20" i="15"/>
  <c r="D33" i="11" s="1"/>
  <c r="H20" i="15"/>
  <c r="I20" i="15"/>
  <c r="J20" i="15"/>
  <c r="K20" i="15"/>
  <c r="L20" i="15"/>
  <c r="I33" i="11" s="1"/>
  <c r="M20" i="15"/>
  <c r="J33" i="11" s="1"/>
  <c r="N20" i="15"/>
  <c r="O20" i="15"/>
  <c r="L33" i="11" s="1"/>
  <c r="P20" i="15"/>
  <c r="M33" i="11" s="1"/>
  <c r="Q20" i="15"/>
  <c r="N33" i="11" s="1"/>
  <c r="R20" i="15"/>
  <c r="S20" i="15"/>
  <c r="T20" i="15"/>
  <c r="Q33" i="11" s="1"/>
  <c r="U20" i="15"/>
  <c r="R33" i="11" s="1"/>
  <c r="V20" i="15"/>
  <c r="S33" i="11" s="1"/>
  <c r="W20" i="15"/>
  <c r="T33" i="11" s="1"/>
  <c r="X20" i="15"/>
  <c r="Y20" i="15"/>
  <c r="Z20" i="15"/>
  <c r="AA20" i="15"/>
  <c r="AB20" i="15"/>
  <c r="Y33" i="11" s="1"/>
  <c r="AC20" i="15"/>
  <c r="Z33" i="11" s="1"/>
  <c r="AD20" i="15"/>
  <c r="AE20" i="15"/>
  <c r="AB33" i="11" s="1"/>
  <c r="AF20" i="15"/>
  <c r="AC33" i="11" s="1"/>
  <c r="AG20" i="15"/>
  <c r="AD33" i="11" s="1"/>
  <c r="AH20" i="15"/>
  <c r="AI20" i="15"/>
  <c r="AJ20" i="15"/>
  <c r="AG33" i="11" s="1"/>
  <c r="AK20" i="15"/>
  <c r="AH33" i="11" s="1"/>
  <c r="AL20" i="15"/>
  <c r="AI33" i="11" s="1"/>
  <c r="AM20" i="15"/>
  <c r="AJ33" i="11" s="1"/>
  <c r="AN20" i="15"/>
  <c r="AO20" i="15"/>
  <c r="AP20" i="15"/>
  <c r="AQ20" i="15"/>
  <c r="AR20" i="15"/>
  <c r="AO33" i="11" s="1"/>
  <c r="AS20" i="15"/>
  <c r="AP33" i="11" s="1"/>
  <c r="AT20" i="15"/>
  <c r="AQ33" i="11" s="1"/>
  <c r="AU20" i="15"/>
  <c r="AR33" i="11" s="1"/>
  <c r="AV20" i="15"/>
  <c r="AS33" i="11" s="1"/>
  <c r="AW20" i="15"/>
  <c r="AT33" i="11" s="1"/>
  <c r="AX20" i="15"/>
  <c r="AY20" i="15"/>
  <c r="AZ20" i="15"/>
  <c r="AW33" i="11" s="1"/>
  <c r="BA20" i="15"/>
  <c r="AX33" i="11" s="1"/>
  <c r="BB20" i="15"/>
  <c r="AY33" i="11" s="1"/>
  <c r="BC20" i="15"/>
  <c r="AZ33" i="11" s="1"/>
  <c r="BD20" i="15"/>
  <c r="BE20" i="15"/>
  <c r="BF20" i="15"/>
  <c r="BG20" i="15"/>
  <c r="BH20" i="15"/>
  <c r="BE33" i="11" s="1"/>
  <c r="BI20" i="15"/>
  <c r="BF33" i="11" s="1"/>
  <c r="BJ20" i="15"/>
  <c r="BG33" i="11" s="1"/>
  <c r="BK20" i="15"/>
  <c r="BH33" i="11" s="1"/>
  <c r="BL20" i="15"/>
  <c r="BI33" i="11" s="1"/>
  <c r="BM20" i="15"/>
  <c r="BN20" i="15"/>
  <c r="BO20" i="15"/>
  <c r="BP20" i="15"/>
  <c r="BM33" i="11" s="1"/>
  <c r="BQ20" i="15"/>
  <c r="BN33" i="11" s="1"/>
  <c r="BR20" i="15"/>
  <c r="BO33" i="11" s="1"/>
  <c r="BS20" i="15"/>
  <c r="BP33" i="11" s="1"/>
  <c r="BT20" i="15"/>
  <c r="BU20" i="15"/>
  <c r="BV20" i="15"/>
  <c r="BW20" i="15"/>
  <c r="BX20" i="15"/>
  <c r="BU33" i="11" s="1"/>
  <c r="BY20" i="15"/>
  <c r="BV33" i="11" s="1"/>
  <c r="BZ20" i="15"/>
  <c r="BW33" i="11" s="1"/>
  <c r="CA20" i="15"/>
  <c r="BX33" i="11" s="1"/>
  <c r="CB20" i="15"/>
  <c r="BY33" i="11" s="1"/>
  <c r="CC20" i="15"/>
  <c r="CD20" i="15"/>
  <c r="CE20" i="15"/>
  <c r="CF20" i="15"/>
  <c r="CC33" i="11" s="1"/>
  <c r="CG20" i="15"/>
  <c r="CD33" i="11" s="1"/>
  <c r="CH20" i="15"/>
  <c r="CE33" i="11" s="1"/>
  <c r="CI20" i="15"/>
  <c r="CF33" i="11" s="1"/>
  <c r="CJ20" i="15"/>
  <c r="CK20" i="15"/>
  <c r="CH33" i="11" s="1"/>
  <c r="CL20" i="15"/>
  <c r="CI33" i="11" s="1"/>
  <c r="CM20" i="15"/>
  <c r="CJ33" i="11" s="1"/>
  <c r="CN20" i="15"/>
  <c r="CO20" i="15"/>
  <c r="CP20" i="15"/>
  <c r="CQ20" i="15"/>
  <c r="CR20" i="15"/>
  <c r="CS20" i="15"/>
  <c r="CT20" i="15"/>
  <c r="CQ33" i="11" s="1"/>
  <c r="CU20" i="15"/>
  <c r="CV20" i="15"/>
  <c r="CW20" i="15"/>
  <c r="CX20" i="15"/>
  <c r="CY20" i="15"/>
  <c r="CZ20" i="15"/>
  <c r="DA20" i="15"/>
  <c r="DB20" i="15"/>
  <c r="DC20" i="15"/>
  <c r="CZ33" i="11" s="1"/>
  <c r="DD20" i="15"/>
  <c r="DE20" i="15"/>
  <c r="DF20" i="15"/>
  <c r="DG20" i="15"/>
  <c r="DH20" i="15"/>
  <c r="DI20" i="15"/>
  <c r="DJ20" i="15"/>
  <c r="DK20" i="15"/>
  <c r="DL20" i="15"/>
  <c r="DI33" i="11" s="1"/>
  <c r="DM20" i="15"/>
  <c r="DN20" i="15"/>
  <c r="DO20" i="15"/>
  <c r="DP20" i="15"/>
  <c r="DQ20" i="15"/>
  <c r="DR20" i="15"/>
  <c r="DS20" i="15"/>
  <c r="DT20" i="15"/>
  <c r="DQ33" i="11" s="1"/>
  <c r="DU20" i="15"/>
  <c r="G21" i="15"/>
  <c r="D34" i="11" s="1"/>
  <c r="H21" i="15"/>
  <c r="E34" i="11" s="1"/>
  <c r="I21" i="15"/>
  <c r="F34" i="11" s="1"/>
  <c r="J21" i="15"/>
  <c r="G34" i="11" s="1"/>
  <c r="K21" i="15"/>
  <c r="H34" i="11" s="1"/>
  <c r="L21" i="15"/>
  <c r="I34" i="11" s="1"/>
  <c r="M21" i="15"/>
  <c r="N21" i="15"/>
  <c r="O21" i="15"/>
  <c r="P21" i="15"/>
  <c r="M34" i="11" s="1"/>
  <c r="Q21" i="15"/>
  <c r="N34" i="11" s="1"/>
  <c r="R21" i="15"/>
  <c r="S21" i="15"/>
  <c r="P34" i="11" s="1"/>
  <c r="T21" i="15"/>
  <c r="Q34" i="11" s="1"/>
  <c r="U21" i="15"/>
  <c r="V21" i="15"/>
  <c r="S34" i="11" s="1"/>
  <c r="W21" i="15"/>
  <c r="T34" i="11" s="1"/>
  <c r="X21" i="15"/>
  <c r="U34" i="11" s="1"/>
  <c r="Y21" i="15"/>
  <c r="V34" i="11" s="1"/>
  <c r="Z21" i="15"/>
  <c r="W34" i="11" s="1"/>
  <c r="AA21" i="15"/>
  <c r="X34" i="11" s="1"/>
  <c r="AB21" i="15"/>
  <c r="Y34" i="11" s="1"/>
  <c r="AC21" i="15"/>
  <c r="AD21" i="15"/>
  <c r="AE21" i="15"/>
  <c r="AF21" i="15"/>
  <c r="AC34" i="11" s="1"/>
  <c r="AG21" i="15"/>
  <c r="AD34" i="11" s="1"/>
  <c r="AH21" i="15"/>
  <c r="AE34" i="11" s="1"/>
  <c r="AI21" i="15"/>
  <c r="AF34" i="11" s="1"/>
  <c r="AJ21" i="15"/>
  <c r="AG34" i="11" s="1"/>
  <c r="AK21" i="15"/>
  <c r="AL21" i="15"/>
  <c r="AI34" i="11" s="1"/>
  <c r="AM21" i="15"/>
  <c r="AJ34" i="11" s="1"/>
  <c r="AN21" i="15"/>
  <c r="AK34" i="11" s="1"/>
  <c r="AO21" i="15"/>
  <c r="AL34" i="11" s="1"/>
  <c r="AP21" i="15"/>
  <c r="AM34" i="11" s="1"/>
  <c r="AQ21" i="15"/>
  <c r="AN34" i="11" s="1"/>
  <c r="AR21" i="15"/>
  <c r="AO34" i="11" s="1"/>
  <c r="AS21" i="15"/>
  <c r="AT21" i="15"/>
  <c r="AU21" i="15"/>
  <c r="AV21" i="15"/>
  <c r="AS34" i="11" s="1"/>
  <c r="AW21" i="15"/>
  <c r="AT34" i="11" s="1"/>
  <c r="AX21" i="15"/>
  <c r="AY21" i="15"/>
  <c r="AV34" i="11" s="1"/>
  <c r="AZ21" i="15"/>
  <c r="AW34" i="11" s="1"/>
  <c r="BA21" i="15"/>
  <c r="BB21" i="15"/>
  <c r="AY34" i="11" s="1"/>
  <c r="BC21" i="15"/>
  <c r="BD21" i="15"/>
  <c r="BA34" i="11" s="1"/>
  <c r="BE21" i="15"/>
  <c r="BB34" i="11" s="1"/>
  <c r="BF21" i="15"/>
  <c r="BC34" i="11" s="1"/>
  <c r="BG21" i="15"/>
  <c r="BD34" i="11" s="1"/>
  <c r="BH21" i="15"/>
  <c r="BE34" i="11" s="1"/>
  <c r="BI21" i="15"/>
  <c r="BJ21" i="15"/>
  <c r="BK21" i="15"/>
  <c r="BL21" i="15"/>
  <c r="BI34" i="11" s="1"/>
  <c r="BM21" i="15"/>
  <c r="BJ34" i="11" s="1"/>
  <c r="BN21" i="15"/>
  <c r="BO21" i="15"/>
  <c r="BL34" i="11" s="1"/>
  <c r="BP21" i="15"/>
  <c r="BM34" i="11" s="1"/>
  <c r="BQ21" i="15"/>
  <c r="BR21" i="15"/>
  <c r="BO34" i="11" s="1"/>
  <c r="BS21" i="15"/>
  <c r="BP34" i="11" s="1"/>
  <c r="BT21" i="15"/>
  <c r="BQ34" i="11" s="1"/>
  <c r="BU21" i="15"/>
  <c r="BR34" i="11" s="1"/>
  <c r="BV21" i="15"/>
  <c r="BS34" i="11" s="1"/>
  <c r="BW21" i="15"/>
  <c r="BT34" i="11" s="1"/>
  <c r="BX21" i="15"/>
  <c r="BU34" i="11" s="1"/>
  <c r="BY21" i="15"/>
  <c r="BV34" i="11" s="1"/>
  <c r="BZ21" i="15"/>
  <c r="CA21" i="15"/>
  <c r="BX34" i="11" s="1"/>
  <c r="CB21" i="15"/>
  <c r="BY34" i="11" s="1"/>
  <c r="CC21" i="15"/>
  <c r="BZ34" i="11" s="1"/>
  <c r="CD21" i="15"/>
  <c r="CE21" i="15"/>
  <c r="CB34" i="11" s="1"/>
  <c r="CF21" i="15"/>
  <c r="CC34" i="11" s="1"/>
  <c r="CG21" i="15"/>
  <c r="CD34" i="11" s="1"/>
  <c r="CH21" i="15"/>
  <c r="CE34" i="11" s="1"/>
  <c r="CI21" i="15"/>
  <c r="CJ21" i="15"/>
  <c r="CG34" i="11" s="1"/>
  <c r="CK21" i="15"/>
  <c r="CH34" i="11" s="1"/>
  <c r="CL21" i="15"/>
  <c r="CI34" i="11" s="1"/>
  <c r="CM21" i="15"/>
  <c r="CJ34" i="11" s="1"/>
  <c r="CN21" i="15"/>
  <c r="CO21" i="15"/>
  <c r="CP21" i="15"/>
  <c r="CQ21" i="15"/>
  <c r="CR21" i="15"/>
  <c r="CS21" i="15"/>
  <c r="CT21" i="15"/>
  <c r="CQ34" i="11" s="1"/>
  <c r="CU21" i="15"/>
  <c r="CV21" i="15"/>
  <c r="CW21" i="15"/>
  <c r="CX21" i="15"/>
  <c r="CY21" i="15"/>
  <c r="CZ21" i="15"/>
  <c r="DA21" i="15"/>
  <c r="DB21" i="15"/>
  <c r="CY34" i="11" s="1"/>
  <c r="DC21" i="15"/>
  <c r="DD21" i="15"/>
  <c r="DE21" i="15"/>
  <c r="DF21" i="15"/>
  <c r="DG21" i="15"/>
  <c r="DH21" i="15"/>
  <c r="DI21" i="15"/>
  <c r="DJ21" i="15"/>
  <c r="DG34" i="11" s="1"/>
  <c r="DK21" i="15"/>
  <c r="DL21" i="15"/>
  <c r="DI34" i="11" s="1"/>
  <c r="DM21" i="15"/>
  <c r="DN21" i="15"/>
  <c r="DO21" i="15"/>
  <c r="DP21" i="15"/>
  <c r="DQ21" i="15"/>
  <c r="DR21" i="15"/>
  <c r="DO34" i="11" s="1"/>
  <c r="DS21" i="15"/>
  <c r="DT21" i="15"/>
  <c r="DU21" i="15"/>
  <c r="G22" i="15"/>
  <c r="D35" i="11" s="1"/>
  <c r="H22" i="15"/>
  <c r="E35" i="11" s="1"/>
  <c r="I22" i="15"/>
  <c r="F35" i="11" s="1"/>
  <c r="J22" i="15"/>
  <c r="K22" i="15"/>
  <c r="L22" i="15"/>
  <c r="I35" i="11" s="1"/>
  <c r="M22" i="15"/>
  <c r="J35" i="11" s="1"/>
  <c r="N22" i="15"/>
  <c r="O22" i="15"/>
  <c r="P22" i="15"/>
  <c r="M35" i="11" s="1"/>
  <c r="Q22" i="15"/>
  <c r="N35" i="11" s="1"/>
  <c r="R22" i="15"/>
  <c r="S22" i="15"/>
  <c r="T22" i="15"/>
  <c r="Q35" i="11" s="1"/>
  <c r="U22" i="15"/>
  <c r="R35" i="11" s="1"/>
  <c r="V22" i="15"/>
  <c r="S35" i="11" s="1"/>
  <c r="W22" i="15"/>
  <c r="X22" i="15"/>
  <c r="Y22" i="15"/>
  <c r="V35" i="11" s="1"/>
  <c r="Z22" i="15"/>
  <c r="AA22" i="15"/>
  <c r="AB22" i="15"/>
  <c r="Y35" i="11" s="1"/>
  <c r="AC22" i="15"/>
  <c r="Z35" i="11" s="1"/>
  <c r="AD22" i="15"/>
  <c r="AA35" i="11" s="1"/>
  <c r="AE22" i="15"/>
  <c r="AF22" i="15"/>
  <c r="AC35" i="11" s="1"/>
  <c r="AG22" i="15"/>
  <c r="AD35" i="11" s="1"/>
  <c r="AH22" i="15"/>
  <c r="AE35" i="11" s="1"/>
  <c r="AI22" i="15"/>
  <c r="AJ22" i="15"/>
  <c r="AG35" i="11" s="1"/>
  <c r="AK22" i="15"/>
  <c r="AH35" i="11" s="1"/>
  <c r="AL22" i="15"/>
  <c r="AI35" i="11" s="1"/>
  <c r="AM22" i="15"/>
  <c r="AN22" i="15"/>
  <c r="AO22" i="15"/>
  <c r="AL35" i="11" s="1"/>
  <c r="AP22" i="15"/>
  <c r="AQ22" i="15"/>
  <c r="AR22" i="15"/>
  <c r="AO35" i="11" s="1"/>
  <c r="AS22" i="15"/>
  <c r="AP35" i="11" s="1"/>
  <c r="AT22" i="15"/>
  <c r="AQ35" i="11" s="1"/>
  <c r="AU22" i="15"/>
  <c r="AV22" i="15"/>
  <c r="AS35" i="11" s="1"/>
  <c r="AW22" i="15"/>
  <c r="AT35" i="11" s="1"/>
  <c r="AX22" i="15"/>
  <c r="AU35" i="11" s="1"/>
  <c r="AY22" i="15"/>
  <c r="AZ22" i="15"/>
  <c r="AW35" i="11" s="1"/>
  <c r="BA22" i="15"/>
  <c r="AX35" i="11" s="1"/>
  <c r="BB22" i="15"/>
  <c r="AY35" i="11" s="1"/>
  <c r="BC22" i="15"/>
  <c r="BD22" i="15"/>
  <c r="BE22" i="15"/>
  <c r="BB35" i="11" s="1"/>
  <c r="BF22" i="15"/>
  <c r="BG22" i="15"/>
  <c r="BH22" i="15"/>
  <c r="BE35" i="11" s="1"/>
  <c r="BI22" i="15"/>
  <c r="BF35" i="11" s="1"/>
  <c r="BJ22" i="15"/>
  <c r="BG35" i="11" s="1"/>
  <c r="BK22" i="15"/>
  <c r="BL22" i="15"/>
  <c r="BI35" i="11" s="1"/>
  <c r="BM22" i="15"/>
  <c r="BJ35" i="11" s="1"/>
  <c r="BN22" i="15"/>
  <c r="BK35" i="11" s="1"/>
  <c r="BO22" i="15"/>
  <c r="BP22" i="15"/>
  <c r="BM35" i="11" s="1"/>
  <c r="BQ22" i="15"/>
  <c r="BN35" i="11" s="1"/>
  <c r="BR22" i="15"/>
  <c r="BO35" i="11" s="1"/>
  <c r="BS22" i="15"/>
  <c r="BT22" i="15"/>
  <c r="BU22" i="15"/>
  <c r="BR35" i="11" s="1"/>
  <c r="BV22" i="15"/>
  <c r="BW22" i="15"/>
  <c r="BX22" i="15"/>
  <c r="BU35" i="11" s="1"/>
  <c r="BY22" i="15"/>
  <c r="BV35" i="11" s="1"/>
  <c r="BZ22" i="15"/>
  <c r="BW35" i="11" s="1"/>
  <c r="CA22" i="15"/>
  <c r="CB22" i="15"/>
  <c r="BY35" i="11" s="1"/>
  <c r="CC22" i="15"/>
  <c r="BZ35" i="11" s="1"/>
  <c r="CD22" i="15"/>
  <c r="CA35" i="11" s="1"/>
  <c r="CE22" i="15"/>
  <c r="CF22" i="15"/>
  <c r="CC35" i="11" s="1"/>
  <c r="CG22" i="15"/>
  <c r="CD35" i="11" s="1"/>
  <c r="CH22" i="15"/>
  <c r="CE35" i="11" s="1"/>
  <c r="CI22" i="15"/>
  <c r="CJ22" i="15"/>
  <c r="CK22" i="15"/>
  <c r="CH35" i="11" s="1"/>
  <c r="CL22" i="15"/>
  <c r="CI35" i="11" s="1"/>
  <c r="CM22" i="15"/>
  <c r="CJ35" i="11" s="1"/>
  <c r="CN22" i="15"/>
  <c r="CO22" i="15"/>
  <c r="CP22" i="15"/>
  <c r="CQ22" i="15"/>
  <c r="CR22" i="15"/>
  <c r="CO35" i="11" s="1"/>
  <c r="CS22" i="15"/>
  <c r="CT22" i="15"/>
  <c r="CU22" i="15"/>
  <c r="CV22" i="15"/>
  <c r="CW22" i="15"/>
  <c r="CX22" i="15"/>
  <c r="CY22" i="15"/>
  <c r="CZ22" i="15"/>
  <c r="CW35" i="11" s="1"/>
  <c r="DA22" i="15"/>
  <c r="DB22" i="15"/>
  <c r="DC22" i="15"/>
  <c r="DD22" i="15"/>
  <c r="DE22" i="15"/>
  <c r="DF22" i="15"/>
  <c r="DG22" i="15"/>
  <c r="DH22" i="15"/>
  <c r="DE35" i="11" s="1"/>
  <c r="DI22" i="15"/>
  <c r="DJ22" i="15"/>
  <c r="DK22" i="15"/>
  <c r="DL22" i="15"/>
  <c r="DM22" i="15"/>
  <c r="DN22" i="15"/>
  <c r="DO22" i="15"/>
  <c r="DP22" i="15"/>
  <c r="DM35" i="11" s="1"/>
  <c r="DQ22" i="15"/>
  <c r="DR22" i="15"/>
  <c r="DS22" i="15"/>
  <c r="DT22" i="15"/>
  <c r="DU22" i="15"/>
  <c r="G23" i="15"/>
  <c r="D36" i="11" s="1"/>
  <c r="H23" i="15"/>
  <c r="E36" i="11" s="1"/>
  <c r="I23" i="15"/>
  <c r="F36" i="11" s="1"/>
  <c r="J23" i="15"/>
  <c r="G36" i="11" s="1"/>
  <c r="K23" i="15"/>
  <c r="L23" i="15"/>
  <c r="M23" i="15"/>
  <c r="J36" i="11" s="1"/>
  <c r="N23" i="15"/>
  <c r="K36" i="11" s="1"/>
  <c r="O23" i="15"/>
  <c r="L36" i="11" s="1"/>
  <c r="P23" i="15"/>
  <c r="M36" i="11" s="1"/>
  <c r="Q23" i="15"/>
  <c r="N36" i="11" s="1"/>
  <c r="R23" i="15"/>
  <c r="O36" i="11" s="1"/>
  <c r="S23" i="15"/>
  <c r="P36" i="11" s="1"/>
  <c r="T23" i="15"/>
  <c r="U23" i="15"/>
  <c r="R36" i="11" s="1"/>
  <c r="V23" i="15"/>
  <c r="S36" i="11" s="1"/>
  <c r="W23" i="15"/>
  <c r="T36" i="11" s="1"/>
  <c r="X23" i="15"/>
  <c r="U36" i="11" s="1"/>
  <c r="Y23" i="15"/>
  <c r="V36" i="11" s="1"/>
  <c r="Z23" i="15"/>
  <c r="W36" i="11" s="1"/>
  <c r="AA23" i="15"/>
  <c r="AB23" i="15"/>
  <c r="AC23" i="15"/>
  <c r="Z36" i="11" s="1"/>
  <c r="AD23" i="15"/>
  <c r="AA36" i="11" s="1"/>
  <c r="AE23" i="15"/>
  <c r="AB36" i="11" s="1"/>
  <c r="AF23" i="15"/>
  <c r="AC36" i="11" s="1"/>
  <c r="AG23" i="15"/>
  <c r="AD36" i="11" s="1"/>
  <c r="AH23" i="15"/>
  <c r="AE36" i="11" s="1"/>
  <c r="AI23" i="15"/>
  <c r="AF36" i="11" s="1"/>
  <c r="AJ23" i="15"/>
  <c r="AK23" i="15"/>
  <c r="AH36" i="11" s="1"/>
  <c r="AL23" i="15"/>
  <c r="AI36" i="11" s="1"/>
  <c r="AM23" i="15"/>
  <c r="AJ36" i="11" s="1"/>
  <c r="AN23" i="15"/>
  <c r="AK36" i="11" s="1"/>
  <c r="AO23" i="15"/>
  <c r="AL36" i="11" s="1"/>
  <c r="AP23" i="15"/>
  <c r="AM36" i="11" s="1"/>
  <c r="AQ23" i="15"/>
  <c r="AR23" i="15"/>
  <c r="AS23" i="15"/>
  <c r="AP36" i="11" s="1"/>
  <c r="AT23" i="15"/>
  <c r="AQ36" i="11" s="1"/>
  <c r="AU23" i="15"/>
  <c r="AR36" i="11" s="1"/>
  <c r="AV23" i="15"/>
  <c r="AS36" i="11" s="1"/>
  <c r="AW23" i="15"/>
  <c r="AT36" i="11" s="1"/>
  <c r="AX23" i="15"/>
  <c r="AU36" i="11" s="1"/>
  <c r="AY23" i="15"/>
  <c r="AV36" i="11" s="1"/>
  <c r="AZ23" i="15"/>
  <c r="BA23" i="15"/>
  <c r="AX36" i="11" s="1"/>
  <c r="BB23" i="15"/>
  <c r="AY36" i="11" s="1"/>
  <c r="BC23" i="15"/>
  <c r="AZ36" i="11" s="1"/>
  <c r="BD23" i="15"/>
  <c r="BA36" i="11" s="1"/>
  <c r="BE23" i="15"/>
  <c r="BB36" i="11" s="1"/>
  <c r="BF23" i="15"/>
  <c r="BC36" i="11" s="1"/>
  <c r="BG23" i="15"/>
  <c r="BH23" i="15"/>
  <c r="BI23" i="15"/>
  <c r="BF36" i="11" s="1"/>
  <c r="BJ23" i="15"/>
  <c r="BG36" i="11" s="1"/>
  <c r="BK23" i="15"/>
  <c r="BH36" i="11" s="1"/>
  <c r="BL23" i="15"/>
  <c r="BI36" i="11" s="1"/>
  <c r="BM23" i="15"/>
  <c r="BJ36" i="11" s="1"/>
  <c r="BN23" i="15"/>
  <c r="BK36" i="11" s="1"/>
  <c r="BO23" i="15"/>
  <c r="BL36" i="11" s="1"/>
  <c r="BP23" i="15"/>
  <c r="BQ23" i="15"/>
  <c r="BN36" i="11" s="1"/>
  <c r="BR23" i="15"/>
  <c r="BO36" i="11" s="1"/>
  <c r="BS23" i="15"/>
  <c r="BP36" i="11" s="1"/>
  <c r="BT23" i="15"/>
  <c r="BQ36" i="11" s="1"/>
  <c r="BU23" i="15"/>
  <c r="BR36" i="11" s="1"/>
  <c r="BV23" i="15"/>
  <c r="BS36" i="11" s="1"/>
  <c r="BW23" i="15"/>
  <c r="BX23" i="15"/>
  <c r="BY23" i="15"/>
  <c r="BV36" i="11" s="1"/>
  <c r="BZ23" i="15"/>
  <c r="BW36" i="11" s="1"/>
  <c r="CA23" i="15"/>
  <c r="BX36" i="11" s="1"/>
  <c r="CB23" i="15"/>
  <c r="BY36" i="11" s="1"/>
  <c r="CC23" i="15"/>
  <c r="BZ36" i="11" s="1"/>
  <c r="CD23" i="15"/>
  <c r="CA36" i="11" s="1"/>
  <c r="CE23" i="15"/>
  <c r="CB36" i="11" s="1"/>
  <c r="CF23" i="15"/>
  <c r="CG23" i="15"/>
  <c r="CD36" i="11" s="1"/>
  <c r="CH23" i="15"/>
  <c r="CE36" i="11" s="1"/>
  <c r="CI23" i="15"/>
  <c r="CF36" i="11" s="1"/>
  <c r="CJ23" i="15"/>
  <c r="CG36" i="11" s="1"/>
  <c r="CK23" i="15"/>
  <c r="CH36" i="11" s="1"/>
  <c r="CL23" i="15"/>
  <c r="CI36" i="11" s="1"/>
  <c r="CM23" i="15"/>
  <c r="CJ36" i="11" s="1"/>
  <c r="CN23" i="15"/>
  <c r="CO23" i="15"/>
  <c r="CP23" i="15"/>
  <c r="CM36" i="11" s="1"/>
  <c r="CQ23" i="15"/>
  <c r="CR23" i="15"/>
  <c r="CS23" i="15"/>
  <c r="CT23" i="15"/>
  <c r="CU23" i="15"/>
  <c r="CV23" i="15"/>
  <c r="CW23" i="15"/>
  <c r="CX23" i="15"/>
  <c r="CU36" i="11" s="1"/>
  <c r="CY23" i="15"/>
  <c r="CZ23" i="15"/>
  <c r="DA23" i="15"/>
  <c r="DB23" i="15"/>
  <c r="DC23" i="15"/>
  <c r="DD23" i="15"/>
  <c r="DE23" i="15"/>
  <c r="DF23" i="15"/>
  <c r="DC36" i="11" s="1"/>
  <c r="DG23" i="15"/>
  <c r="DH23" i="15"/>
  <c r="DI23" i="15"/>
  <c r="DF36" i="11" s="1"/>
  <c r="DJ23" i="15"/>
  <c r="DK23" i="15"/>
  <c r="DL23" i="15"/>
  <c r="DM23" i="15"/>
  <c r="DN23" i="15"/>
  <c r="DK36" i="11" s="1"/>
  <c r="DO23" i="15"/>
  <c r="DP23" i="15"/>
  <c r="DQ23" i="15"/>
  <c r="DR23" i="15"/>
  <c r="DS23" i="15"/>
  <c r="DT23" i="15"/>
  <c r="DU23" i="15"/>
  <c r="G24" i="15"/>
  <c r="D37" i="11" s="1"/>
  <c r="H24" i="15"/>
  <c r="I24" i="15"/>
  <c r="J24" i="15"/>
  <c r="K24" i="15"/>
  <c r="L24" i="15"/>
  <c r="M24" i="15"/>
  <c r="N24" i="15"/>
  <c r="O24" i="15"/>
  <c r="L37" i="11" s="1"/>
  <c r="P24" i="15"/>
  <c r="Q24" i="15"/>
  <c r="R24" i="15"/>
  <c r="S24" i="15"/>
  <c r="T24" i="15"/>
  <c r="U24" i="15"/>
  <c r="V24" i="15"/>
  <c r="W24" i="15"/>
  <c r="T37" i="11" s="1"/>
  <c r="X24" i="15"/>
  <c r="Y24" i="15"/>
  <c r="Z24" i="15"/>
  <c r="AA24" i="15"/>
  <c r="AB24" i="15"/>
  <c r="AC24" i="15"/>
  <c r="AD24" i="15"/>
  <c r="AE24" i="15"/>
  <c r="AB37" i="11" s="1"/>
  <c r="AF24" i="15"/>
  <c r="AG24" i="15"/>
  <c r="AH24" i="15"/>
  <c r="AI24" i="15"/>
  <c r="AJ24" i="15"/>
  <c r="AK24" i="15"/>
  <c r="AL24" i="15"/>
  <c r="AM24" i="15"/>
  <c r="AJ37" i="11" s="1"/>
  <c r="AN24" i="15"/>
  <c r="AO24" i="15"/>
  <c r="AP24" i="15"/>
  <c r="AQ24" i="15"/>
  <c r="AR24" i="15"/>
  <c r="AS24" i="15"/>
  <c r="AT24" i="15"/>
  <c r="AU24" i="15"/>
  <c r="AR37" i="11" s="1"/>
  <c r="AV24" i="15"/>
  <c r="AW24" i="15"/>
  <c r="AX24" i="15"/>
  <c r="AY24" i="15"/>
  <c r="AZ24" i="15"/>
  <c r="BA24" i="15"/>
  <c r="BB24" i="15"/>
  <c r="BC24" i="15"/>
  <c r="AZ37" i="11" s="1"/>
  <c r="BD24" i="15"/>
  <c r="BE24" i="15"/>
  <c r="BF24" i="15"/>
  <c r="BG24" i="15"/>
  <c r="BH24" i="15"/>
  <c r="BI24" i="15"/>
  <c r="BJ24" i="15"/>
  <c r="BK24" i="15"/>
  <c r="BH37" i="11" s="1"/>
  <c r="BL24" i="15"/>
  <c r="BM24" i="15"/>
  <c r="BN24" i="15"/>
  <c r="BO24" i="15"/>
  <c r="BP24" i="15"/>
  <c r="BQ24" i="15"/>
  <c r="BR24" i="15"/>
  <c r="BS24" i="15"/>
  <c r="BP37" i="11" s="1"/>
  <c r="BT24" i="15"/>
  <c r="BU24" i="15"/>
  <c r="BV24" i="15"/>
  <c r="BW24" i="15"/>
  <c r="BX24" i="15"/>
  <c r="BY24" i="15"/>
  <c r="BZ24" i="15"/>
  <c r="CA24" i="15"/>
  <c r="BX37" i="11" s="1"/>
  <c r="CB24" i="15"/>
  <c r="CC24" i="15"/>
  <c r="CD24" i="15"/>
  <c r="CE24" i="15"/>
  <c r="CF24" i="15"/>
  <c r="CG24" i="15"/>
  <c r="CH24" i="15"/>
  <c r="CI24" i="15"/>
  <c r="CF37" i="11" s="1"/>
  <c r="CJ24" i="15"/>
  <c r="CK24" i="15"/>
  <c r="CL24" i="15"/>
  <c r="CM24" i="15"/>
  <c r="CN24" i="15"/>
  <c r="CO24" i="15"/>
  <c r="CP24" i="15"/>
  <c r="CQ24" i="15"/>
  <c r="CN37" i="11" s="1"/>
  <c r="CR24" i="15"/>
  <c r="CS24" i="15"/>
  <c r="CT24" i="15"/>
  <c r="CU24" i="15"/>
  <c r="CV24" i="15"/>
  <c r="CW24" i="15"/>
  <c r="CX24" i="15"/>
  <c r="CY24" i="15"/>
  <c r="CV37" i="11" s="1"/>
  <c r="CZ24" i="15"/>
  <c r="DA24" i="15"/>
  <c r="DB24" i="15"/>
  <c r="DC24" i="15"/>
  <c r="DD24" i="15"/>
  <c r="DE24" i="15"/>
  <c r="DF24" i="15"/>
  <c r="DG24" i="15"/>
  <c r="DD37" i="11" s="1"/>
  <c r="DH24" i="15"/>
  <c r="DI24" i="15"/>
  <c r="DJ24" i="15"/>
  <c r="DK24" i="15"/>
  <c r="DL24" i="15"/>
  <c r="DM24" i="15"/>
  <c r="DN24" i="15"/>
  <c r="DO24" i="15"/>
  <c r="DL37" i="11" s="1"/>
  <c r="DP24" i="15"/>
  <c r="DQ24" i="15"/>
  <c r="DR24" i="15"/>
  <c r="DS24" i="15"/>
  <c r="DT24" i="15"/>
  <c r="DU24" i="15"/>
  <c r="F7" i="15"/>
  <c r="F8" i="15"/>
  <c r="C21" i="11" s="1"/>
  <c r="F9" i="15"/>
  <c r="C22" i="11" s="1"/>
  <c r="F10" i="15"/>
  <c r="C23" i="11" s="1"/>
  <c r="F11" i="15"/>
  <c r="C24" i="11" s="1"/>
  <c r="F12" i="15"/>
  <c r="C25" i="11" s="1"/>
  <c r="F13" i="15"/>
  <c r="C26" i="11" s="1"/>
  <c r="F14" i="15"/>
  <c r="C27" i="11" s="1"/>
  <c r="F15" i="15"/>
  <c r="C28" i="11" s="1"/>
  <c r="F16" i="15"/>
  <c r="F17" i="15"/>
  <c r="F18" i="15"/>
  <c r="F19" i="15"/>
  <c r="C32" i="11" s="1"/>
  <c r="F20" i="15"/>
  <c r="F21" i="15"/>
  <c r="F22" i="15"/>
  <c r="C35" i="11" s="1"/>
  <c r="F23" i="15"/>
  <c r="F24" i="15"/>
  <c r="F6" i="15"/>
  <c r="C19" i="11" s="1"/>
  <c r="B15" i="15"/>
  <c r="B81" i="15" s="1"/>
  <c r="C15" i="15"/>
  <c r="C37" i="15" s="1"/>
  <c r="D15" i="15"/>
  <c r="D59" i="15" s="1"/>
  <c r="B16" i="15"/>
  <c r="C16" i="15"/>
  <c r="C38" i="15" s="1"/>
  <c r="D16" i="15"/>
  <c r="D60" i="15" s="1"/>
  <c r="B17" i="15"/>
  <c r="C17" i="15"/>
  <c r="C39" i="15" s="1"/>
  <c r="D17" i="15"/>
  <c r="D61" i="15" s="1"/>
  <c r="B18" i="15"/>
  <c r="B84" i="15" s="1"/>
  <c r="C18" i="15"/>
  <c r="C40" i="15" s="1"/>
  <c r="D18" i="15"/>
  <c r="D62" i="15" s="1"/>
  <c r="B19" i="15"/>
  <c r="C19" i="15"/>
  <c r="C41" i="15" s="1"/>
  <c r="D19" i="15"/>
  <c r="D63" i="15" s="1"/>
  <c r="B20" i="15"/>
  <c r="C20" i="15"/>
  <c r="C42" i="15" s="1"/>
  <c r="D20" i="15"/>
  <c r="D64" i="15" s="1"/>
  <c r="B21" i="15"/>
  <c r="C21" i="15"/>
  <c r="C43" i="15" s="1"/>
  <c r="P43" i="15" s="1"/>
  <c r="D21" i="15"/>
  <c r="D65" i="15" s="1"/>
  <c r="B22" i="15"/>
  <c r="C22" i="15"/>
  <c r="C44" i="15" s="1"/>
  <c r="D22" i="15"/>
  <c r="D66" i="15" s="1"/>
  <c r="B23" i="15"/>
  <c r="B89" i="15" s="1"/>
  <c r="C23" i="15"/>
  <c r="C45" i="15" s="1"/>
  <c r="D23" i="15"/>
  <c r="D67" i="15" s="1"/>
  <c r="B24" i="15"/>
  <c r="C24" i="15"/>
  <c r="C46" i="15" s="1"/>
  <c r="D24" i="15"/>
  <c r="D68" i="15" s="1"/>
  <c r="B7" i="15"/>
  <c r="C7" i="15"/>
  <c r="C29" i="15" s="1"/>
  <c r="D7" i="15"/>
  <c r="D51" i="15" s="1"/>
  <c r="B8" i="15"/>
  <c r="B74" i="15" s="1"/>
  <c r="C8" i="15"/>
  <c r="C30" i="15" s="1"/>
  <c r="D8" i="15"/>
  <c r="D52" i="15" s="1"/>
  <c r="B9" i="15"/>
  <c r="C9" i="15"/>
  <c r="C31" i="15" s="1"/>
  <c r="D9" i="15"/>
  <c r="D53" i="15" s="1"/>
  <c r="B10" i="15"/>
  <c r="C10" i="15"/>
  <c r="C32" i="15" s="1"/>
  <c r="D10" i="15"/>
  <c r="D54" i="15" s="1"/>
  <c r="B11" i="15"/>
  <c r="B77" i="15" s="1"/>
  <c r="C11" i="15"/>
  <c r="C33" i="15" s="1"/>
  <c r="D11" i="15"/>
  <c r="D55" i="15" s="1"/>
  <c r="B12" i="15"/>
  <c r="C12" i="15"/>
  <c r="C34" i="15" s="1"/>
  <c r="D12" i="15"/>
  <c r="D56" i="15" s="1"/>
  <c r="B13" i="15"/>
  <c r="B79" i="15" s="1"/>
  <c r="C13" i="15"/>
  <c r="C35" i="15" s="1"/>
  <c r="D13" i="15"/>
  <c r="D57" i="15" s="1"/>
  <c r="B14" i="15"/>
  <c r="C14" i="15"/>
  <c r="C36" i="15" s="1"/>
  <c r="CU36" i="15" s="1"/>
  <c r="D14" i="15"/>
  <c r="D58" i="15" s="1"/>
  <c r="C6" i="15"/>
  <c r="C28" i="15" s="1"/>
  <c r="D6" i="15"/>
  <c r="D50" i="15" s="1"/>
  <c r="B6" i="15"/>
  <c r="B72" i="15" s="1"/>
  <c r="C5" i="15"/>
  <c r="D5" i="15"/>
  <c r="B5" i="15"/>
  <c r="H33" i="19" l="1"/>
  <c r="D41" i="11" s="1"/>
  <c r="J33" i="19"/>
  <c r="F41" i="11" s="1"/>
  <c r="BL33" i="19"/>
  <c r="BH41" i="11" s="1"/>
  <c r="DI33" i="19"/>
  <c r="DE41" i="11" s="1"/>
  <c r="BV33" i="19"/>
  <c r="BR41" i="11" s="1"/>
  <c r="G38" i="10"/>
  <c r="H38" i="10" s="1"/>
  <c r="I38" i="10" s="1"/>
  <c r="J38" i="10" s="1"/>
  <c r="K38" i="10" s="1"/>
  <c r="L38" i="10" s="1"/>
  <c r="M38" i="10" s="1"/>
  <c r="N38" i="10" s="1"/>
  <c r="O38" i="10" s="1"/>
  <c r="P38" i="10" s="1"/>
  <c r="Q38" i="10" s="1"/>
  <c r="R38" i="10" s="1"/>
  <c r="S38" i="10" s="1"/>
  <c r="T38" i="10" s="1"/>
  <c r="U38" i="10" s="1"/>
  <c r="V38" i="10" s="1"/>
  <c r="W38" i="10" s="1"/>
  <c r="X38" i="10" s="1"/>
  <c r="Y38" i="10" s="1"/>
  <c r="Z38" i="10" s="1"/>
  <c r="AA38" i="10" s="1"/>
  <c r="AK31" i="15"/>
  <c r="F32" i="15"/>
  <c r="F54" i="15" s="1"/>
  <c r="F76" i="15" s="1"/>
  <c r="DN38" i="16"/>
  <c r="DN45" i="16" s="1"/>
  <c r="DN192" i="16"/>
  <c r="DF38" i="16"/>
  <c r="DF45" i="16" s="1"/>
  <c r="DF192" i="16"/>
  <c r="CX38" i="16"/>
  <c r="CX45" i="16" s="1"/>
  <c r="CX192" i="16"/>
  <c r="CP38" i="16"/>
  <c r="CP45" i="16" s="1"/>
  <c r="CP192" i="16"/>
  <c r="CH38" i="16"/>
  <c r="CH45" i="16" s="1"/>
  <c r="CH192" i="16"/>
  <c r="BZ38" i="16"/>
  <c r="BZ45" i="16" s="1"/>
  <c r="BZ192" i="16"/>
  <c r="BR38" i="16"/>
  <c r="BR45" i="16" s="1"/>
  <c r="BR192" i="16"/>
  <c r="BJ38" i="16"/>
  <c r="BJ45" i="16" s="1"/>
  <c r="BJ192" i="16"/>
  <c r="BB38" i="16"/>
  <c r="BB45" i="16" s="1"/>
  <c r="BB192" i="16"/>
  <c r="AT38" i="16"/>
  <c r="AT45" i="16" s="1"/>
  <c r="AT192" i="16"/>
  <c r="AL38" i="16"/>
  <c r="AL45" i="16" s="1"/>
  <c r="AL192" i="16"/>
  <c r="AD38" i="16"/>
  <c r="AD45" i="16" s="1"/>
  <c r="AD192" i="16"/>
  <c r="V38" i="16"/>
  <c r="V45" i="16" s="1"/>
  <c r="V192" i="16"/>
  <c r="DM38" i="16"/>
  <c r="DM45" i="16" s="1"/>
  <c r="DM192" i="16"/>
  <c r="DE38" i="16"/>
  <c r="DE45" i="16" s="1"/>
  <c r="DE192" i="16"/>
  <c r="CW38" i="16"/>
  <c r="CW45" i="16" s="1"/>
  <c r="CW192" i="16"/>
  <c r="CO38" i="16"/>
  <c r="CO45" i="16" s="1"/>
  <c r="CO192" i="16"/>
  <c r="CG38" i="16"/>
  <c r="CG45" i="16" s="1"/>
  <c r="CG192" i="16"/>
  <c r="BY38" i="16"/>
  <c r="BY45" i="16" s="1"/>
  <c r="BY192" i="16"/>
  <c r="BQ38" i="16"/>
  <c r="BQ45" i="16" s="1"/>
  <c r="BQ192" i="16"/>
  <c r="BI38" i="16"/>
  <c r="BI45" i="16" s="1"/>
  <c r="BI192" i="16"/>
  <c r="BA38" i="16"/>
  <c r="BA45" i="16" s="1"/>
  <c r="BA192" i="16"/>
  <c r="AS38" i="16"/>
  <c r="AS45" i="16" s="1"/>
  <c r="AS192" i="16"/>
  <c r="AK38" i="16"/>
  <c r="AK45" i="16" s="1"/>
  <c r="AK192" i="16"/>
  <c r="AC38" i="16"/>
  <c r="AC45" i="16" s="1"/>
  <c r="AC192" i="16"/>
  <c r="U38" i="16"/>
  <c r="U45" i="16" s="1"/>
  <c r="U192" i="16"/>
  <c r="DT38" i="16"/>
  <c r="DT45" i="16" s="1"/>
  <c r="DT192" i="16"/>
  <c r="L4" i="54" s="1"/>
  <c r="DL38" i="16"/>
  <c r="DL45" i="16" s="1"/>
  <c r="DL192" i="16"/>
  <c r="DD38" i="16"/>
  <c r="DD45" i="16" s="1"/>
  <c r="DD192" i="16"/>
  <c r="CV38" i="16"/>
  <c r="CV45" i="16" s="1"/>
  <c r="CV192" i="16"/>
  <c r="J4" i="54" s="1"/>
  <c r="CN38" i="16"/>
  <c r="CN45" i="16" s="1"/>
  <c r="CN192" i="16"/>
  <c r="CF38" i="16"/>
  <c r="CF45" i="16" s="1"/>
  <c r="CF192" i="16"/>
  <c r="BX38" i="16"/>
  <c r="BX45" i="16" s="1"/>
  <c r="BX192" i="16"/>
  <c r="H4" i="54" s="1"/>
  <c r="BP38" i="16"/>
  <c r="BP45" i="16" s="1"/>
  <c r="BP192" i="16"/>
  <c r="BH38" i="16"/>
  <c r="BH45" i="16" s="1"/>
  <c r="BH192" i="16"/>
  <c r="AZ38" i="16"/>
  <c r="AZ45" i="16" s="1"/>
  <c r="AZ192" i="16"/>
  <c r="F4" i="54" s="1"/>
  <c r="AR38" i="16"/>
  <c r="AR45" i="16" s="1"/>
  <c r="AR192" i="16"/>
  <c r="AJ38" i="16"/>
  <c r="AJ45" i="16" s="1"/>
  <c r="AJ192" i="16"/>
  <c r="AB38" i="16"/>
  <c r="AB45" i="16" s="1"/>
  <c r="AB192" i="16"/>
  <c r="D4" i="54" s="1"/>
  <c r="T38" i="16"/>
  <c r="T45" i="16" s="1"/>
  <c r="T192" i="16"/>
  <c r="DS38" i="16"/>
  <c r="DS45" i="16" s="1"/>
  <c r="DS192" i="16"/>
  <c r="DK38" i="16"/>
  <c r="DK45" i="16" s="1"/>
  <c r="DK192" i="16"/>
  <c r="DC38" i="16"/>
  <c r="DC45" i="16" s="1"/>
  <c r="DC192" i="16"/>
  <c r="CU38" i="16"/>
  <c r="CU45" i="16" s="1"/>
  <c r="CU192" i="16"/>
  <c r="CM38" i="16"/>
  <c r="CM45" i="16" s="1"/>
  <c r="CM192" i="16"/>
  <c r="CE38" i="16"/>
  <c r="CE45" i="16" s="1"/>
  <c r="CE192" i="16"/>
  <c r="BW38" i="16"/>
  <c r="BW45" i="16" s="1"/>
  <c r="BW192" i="16"/>
  <c r="BO38" i="16"/>
  <c r="BO45" i="16" s="1"/>
  <c r="BO192" i="16"/>
  <c r="BG38" i="16"/>
  <c r="BG45" i="16" s="1"/>
  <c r="BG192" i="16"/>
  <c r="AY38" i="16"/>
  <c r="AY45" i="16" s="1"/>
  <c r="AY192" i="16"/>
  <c r="AQ38" i="16"/>
  <c r="AQ45" i="16" s="1"/>
  <c r="AQ192" i="16"/>
  <c r="AI38" i="16"/>
  <c r="AI45" i="16" s="1"/>
  <c r="AI192" i="16"/>
  <c r="AA38" i="16"/>
  <c r="AA45" i="16" s="1"/>
  <c r="AA192" i="16"/>
  <c r="DR38" i="16"/>
  <c r="DR45" i="16" s="1"/>
  <c r="DR192" i="16"/>
  <c r="DJ38" i="16"/>
  <c r="DJ45" i="16" s="1"/>
  <c r="DJ192" i="16"/>
  <c r="DB38" i="16"/>
  <c r="DB45" i="16" s="1"/>
  <c r="DB192" i="16"/>
  <c r="CT38" i="16"/>
  <c r="CT45" i="16" s="1"/>
  <c r="CT192" i="16"/>
  <c r="CL38" i="16"/>
  <c r="CL45" i="16" s="1"/>
  <c r="CL192" i="16"/>
  <c r="CD38" i="16"/>
  <c r="CD45" i="16" s="1"/>
  <c r="CD192" i="16"/>
  <c r="BV38" i="16"/>
  <c r="BV45" i="16" s="1"/>
  <c r="BV192" i="16"/>
  <c r="BN38" i="16"/>
  <c r="BN45" i="16" s="1"/>
  <c r="BN192" i="16"/>
  <c r="BF38" i="16"/>
  <c r="BF45" i="16" s="1"/>
  <c r="BF192" i="16"/>
  <c r="AX38" i="16"/>
  <c r="AX45" i="16" s="1"/>
  <c r="AX192" i="16"/>
  <c r="AP38" i="16"/>
  <c r="AP45" i="16" s="1"/>
  <c r="AP192" i="16"/>
  <c r="AH38" i="16"/>
  <c r="AH45" i="16" s="1"/>
  <c r="AH192" i="16"/>
  <c r="Z38" i="16"/>
  <c r="Z45" i="16" s="1"/>
  <c r="Z192" i="16"/>
  <c r="DQ38" i="16"/>
  <c r="DQ45" i="16" s="1"/>
  <c r="DQ192" i="16"/>
  <c r="DI38" i="16"/>
  <c r="DI45" i="16" s="1"/>
  <c r="DI192" i="16"/>
  <c r="DA38" i="16"/>
  <c r="DA45" i="16" s="1"/>
  <c r="DA192" i="16"/>
  <c r="CS38" i="16"/>
  <c r="CS45" i="16" s="1"/>
  <c r="CS192" i="16"/>
  <c r="CK38" i="16"/>
  <c r="CK45" i="16" s="1"/>
  <c r="CK192" i="16"/>
  <c r="CC38" i="16"/>
  <c r="CC45" i="16" s="1"/>
  <c r="CC192" i="16"/>
  <c r="BU38" i="16"/>
  <c r="BU45" i="16" s="1"/>
  <c r="BU192" i="16"/>
  <c r="BM38" i="16"/>
  <c r="BM45" i="16" s="1"/>
  <c r="BM192" i="16"/>
  <c r="BE38" i="16"/>
  <c r="BE45" i="16" s="1"/>
  <c r="BE192" i="16"/>
  <c r="AW38" i="16"/>
  <c r="AW45" i="16" s="1"/>
  <c r="AW192" i="16"/>
  <c r="AO38" i="16"/>
  <c r="AO45" i="16" s="1"/>
  <c r="AO192" i="16"/>
  <c r="AG38" i="16"/>
  <c r="AG45" i="16" s="1"/>
  <c r="AG192" i="16"/>
  <c r="Y38" i="16"/>
  <c r="Y45" i="16" s="1"/>
  <c r="Y192" i="16"/>
  <c r="DP38" i="16"/>
  <c r="DP45" i="16" s="1"/>
  <c r="DP192" i="16"/>
  <c r="DH38" i="16"/>
  <c r="DH45" i="16" s="1"/>
  <c r="DH192" i="16"/>
  <c r="K4" i="54" s="1"/>
  <c r="CZ38" i="16"/>
  <c r="CZ45" i="16" s="1"/>
  <c r="CZ192" i="16"/>
  <c r="CR38" i="16"/>
  <c r="CR45" i="16" s="1"/>
  <c r="CR192" i="16"/>
  <c r="CJ38" i="16"/>
  <c r="CJ45" i="16" s="1"/>
  <c r="CJ192" i="16"/>
  <c r="I4" i="54" s="1"/>
  <c r="CB38" i="16"/>
  <c r="CB45" i="16" s="1"/>
  <c r="CB192" i="16"/>
  <c r="BT38" i="16"/>
  <c r="BT45" i="16" s="1"/>
  <c r="BT192" i="16"/>
  <c r="BL38" i="16"/>
  <c r="BL45" i="16" s="1"/>
  <c r="BL192" i="16"/>
  <c r="G4" i="54" s="1"/>
  <c r="BD38" i="16"/>
  <c r="BD45" i="16" s="1"/>
  <c r="BD192" i="16"/>
  <c r="AV38" i="16"/>
  <c r="AV45" i="16" s="1"/>
  <c r="AV192" i="16"/>
  <c r="AN38" i="16"/>
  <c r="AN45" i="16" s="1"/>
  <c r="AN192" i="16"/>
  <c r="E4" i="54" s="1"/>
  <c r="AF38" i="16"/>
  <c r="AF45" i="16" s="1"/>
  <c r="AF192" i="16"/>
  <c r="X38" i="16"/>
  <c r="X45" i="16" s="1"/>
  <c r="X192" i="16"/>
  <c r="DO38" i="16"/>
  <c r="DO45" i="16" s="1"/>
  <c r="DO192" i="16"/>
  <c r="DG38" i="16"/>
  <c r="DG45" i="16" s="1"/>
  <c r="DG192" i="16"/>
  <c r="CY38" i="16"/>
  <c r="CY45" i="16" s="1"/>
  <c r="CY192" i="16"/>
  <c r="CQ38" i="16"/>
  <c r="CQ45" i="16" s="1"/>
  <c r="CQ192" i="16"/>
  <c r="CI38" i="16"/>
  <c r="CI45" i="16" s="1"/>
  <c r="CI192" i="16"/>
  <c r="CA38" i="16"/>
  <c r="CA45" i="16" s="1"/>
  <c r="CA192" i="16"/>
  <c r="BS38" i="16"/>
  <c r="BS45" i="16" s="1"/>
  <c r="BS192" i="16"/>
  <c r="BK38" i="16"/>
  <c r="BK45" i="16" s="1"/>
  <c r="BK192" i="16"/>
  <c r="BC38" i="16"/>
  <c r="BC45" i="16" s="1"/>
  <c r="BC192" i="16"/>
  <c r="AU38" i="16"/>
  <c r="AU45" i="16" s="1"/>
  <c r="AU192" i="16"/>
  <c r="AM38" i="16"/>
  <c r="AM45" i="16" s="1"/>
  <c r="AM192" i="16"/>
  <c r="AE38" i="16"/>
  <c r="AE45" i="16" s="1"/>
  <c r="AE192" i="16"/>
  <c r="W38" i="16"/>
  <c r="W45" i="16" s="1"/>
  <c r="W192" i="16"/>
  <c r="S38" i="16"/>
  <c r="S45" i="16" s="1"/>
  <c r="S192" i="16"/>
  <c r="N38" i="16"/>
  <c r="N45" i="16" s="1"/>
  <c r="N192" i="16"/>
  <c r="R38" i="16"/>
  <c r="R45" i="16" s="1"/>
  <c r="R192" i="16"/>
  <c r="Q38" i="16"/>
  <c r="Q45" i="16" s="1"/>
  <c r="Q192" i="16"/>
  <c r="P38" i="16"/>
  <c r="P45" i="16" s="1"/>
  <c r="P192" i="16"/>
  <c r="C4" i="54" s="1"/>
  <c r="O38" i="16"/>
  <c r="O45" i="16" s="1"/>
  <c r="O192" i="16"/>
  <c r="M38" i="16"/>
  <c r="M45" i="16" s="1"/>
  <c r="M192" i="16"/>
  <c r="L11" i="16"/>
  <c r="L18" i="16" s="1"/>
  <c r="L192" i="16"/>
  <c r="K11" i="16"/>
  <c r="K18" i="16" s="1"/>
  <c r="K192" i="16"/>
  <c r="J11" i="16"/>
  <c r="J18" i="16" s="1"/>
  <c r="J192" i="16"/>
  <c r="I11" i="16"/>
  <c r="I18" i="16" s="1"/>
  <c r="I192" i="16"/>
  <c r="H11" i="16"/>
  <c r="H18" i="16" s="1"/>
  <c r="H192" i="16"/>
  <c r="G11" i="16"/>
  <c r="G18" i="16" s="1"/>
  <c r="G192" i="16"/>
  <c r="F11" i="16"/>
  <c r="F18" i="16" s="1"/>
  <c r="F192" i="16"/>
  <c r="E11" i="16"/>
  <c r="E18" i="16" s="1"/>
  <c r="E192" i="16"/>
  <c r="D10" i="57"/>
  <c r="I27" i="40"/>
  <c r="I5" i="66"/>
  <c r="J18" i="44"/>
  <c r="F27" i="44"/>
  <c r="J20" i="44"/>
  <c r="E38" i="16"/>
  <c r="E45" i="16" s="1"/>
  <c r="B27" i="44"/>
  <c r="G26" i="44"/>
  <c r="E26" i="44"/>
  <c r="K18" i="44"/>
  <c r="I18" i="44"/>
  <c r="G27" i="44"/>
  <c r="K20" i="44"/>
  <c r="I20" i="44"/>
  <c r="CR33" i="19"/>
  <c r="CN41" i="11" s="1"/>
  <c r="CN43" i="11" s="1"/>
  <c r="CN12" i="22" s="1"/>
  <c r="DR18" i="16"/>
  <c r="CT18" i="16"/>
  <c r="CL172" i="16"/>
  <c r="CL18" i="16"/>
  <c r="BN18" i="16"/>
  <c r="BF18" i="16"/>
  <c r="AH18" i="16"/>
  <c r="Z18" i="16"/>
  <c r="DA33" i="19"/>
  <c r="CW41" i="11" s="1"/>
  <c r="CW43" i="11" s="1"/>
  <c r="CW12" i="22" s="1"/>
  <c r="F21" i="10"/>
  <c r="H22" i="10"/>
  <c r="H21" i="10" s="1"/>
  <c r="AG33" i="19"/>
  <c r="AC41" i="11" s="1"/>
  <c r="BM33" i="19"/>
  <c r="BI41" i="11" s="1"/>
  <c r="AO33" i="19"/>
  <c r="AK41" i="11" s="1"/>
  <c r="AK43" i="11" s="1"/>
  <c r="AK12" i="22" s="1"/>
  <c r="E25" i="10"/>
  <c r="E24" i="10" s="1"/>
  <c r="AV33" i="19"/>
  <c r="AR41" i="11" s="1"/>
  <c r="AR43" i="11" s="1"/>
  <c r="AR12" i="22" s="1"/>
  <c r="J41" i="44"/>
  <c r="B41" i="44"/>
  <c r="K41" i="44"/>
  <c r="C41" i="44"/>
  <c r="E20" i="10"/>
  <c r="D41" i="44"/>
  <c r="E35" i="10"/>
  <c r="E39" i="10" s="1"/>
  <c r="F36" i="10"/>
  <c r="AN33" i="10"/>
  <c r="AO33" i="10" s="1"/>
  <c r="AP33" i="10" s="1"/>
  <c r="AQ33" i="10" s="1"/>
  <c r="AR33" i="10" s="1"/>
  <c r="AS33" i="10" s="1"/>
  <c r="AT33" i="10" s="1"/>
  <c r="AU33" i="10" s="1"/>
  <c r="AV33" i="10" s="1"/>
  <c r="AW33" i="10" s="1"/>
  <c r="AX33" i="10" s="1"/>
  <c r="AY33" i="10" s="1"/>
  <c r="E33" i="43"/>
  <c r="E10" i="57" s="1"/>
  <c r="H41" i="44"/>
  <c r="I41" i="44"/>
  <c r="G41" i="44"/>
  <c r="F41" i="44"/>
  <c r="AB23" i="10"/>
  <c r="AC23" i="10" s="1"/>
  <c r="AD23" i="10" s="1"/>
  <c r="AE23" i="10" s="1"/>
  <c r="AF23" i="10" s="1"/>
  <c r="AG23" i="10" s="1"/>
  <c r="AH23" i="10" s="1"/>
  <c r="AI23" i="10" s="1"/>
  <c r="AJ23" i="10" s="1"/>
  <c r="AK23" i="10" s="1"/>
  <c r="AL23" i="10" s="1"/>
  <c r="AM23" i="10" s="1"/>
  <c r="D23" i="43"/>
  <c r="D7" i="57" s="1"/>
  <c r="AB34" i="10"/>
  <c r="AC34" i="10" s="1"/>
  <c r="AD34" i="10" s="1"/>
  <c r="AE34" i="10" s="1"/>
  <c r="AF34" i="10" s="1"/>
  <c r="AG34" i="10" s="1"/>
  <c r="AH34" i="10" s="1"/>
  <c r="AI34" i="10" s="1"/>
  <c r="AJ34" i="10" s="1"/>
  <c r="AK34" i="10" s="1"/>
  <c r="AL34" i="10" s="1"/>
  <c r="AM34" i="10" s="1"/>
  <c r="D34" i="43"/>
  <c r="D11" i="57" s="1"/>
  <c r="E41" i="44"/>
  <c r="P37" i="10"/>
  <c r="Q37" i="10" s="1"/>
  <c r="R37" i="10" s="1"/>
  <c r="S37" i="10" s="1"/>
  <c r="T37" i="10" s="1"/>
  <c r="U37" i="10" s="1"/>
  <c r="V37" i="10" s="1"/>
  <c r="W37" i="10" s="1"/>
  <c r="X37" i="10" s="1"/>
  <c r="Y37" i="10" s="1"/>
  <c r="Z37" i="10" s="1"/>
  <c r="AA37" i="10" s="1"/>
  <c r="C37" i="43"/>
  <c r="F26" i="10"/>
  <c r="G26" i="10" s="1"/>
  <c r="H26" i="10" s="1"/>
  <c r="I26" i="10" s="1"/>
  <c r="J26" i="10" s="1"/>
  <c r="K26" i="10" s="1"/>
  <c r="L26" i="10" s="1"/>
  <c r="M26" i="10" s="1"/>
  <c r="N26" i="10" s="1"/>
  <c r="O26" i="10" s="1"/>
  <c r="CV14" i="10"/>
  <c r="CW14" i="10" s="1"/>
  <c r="CX14" i="10" s="1"/>
  <c r="CY14" i="10" s="1"/>
  <c r="CZ14" i="10" s="1"/>
  <c r="DA14" i="10" s="1"/>
  <c r="DB14" i="10" s="1"/>
  <c r="DC14" i="10" s="1"/>
  <c r="DD14" i="10" s="1"/>
  <c r="DE14" i="10" s="1"/>
  <c r="DF14" i="10" s="1"/>
  <c r="DG14" i="10" s="1"/>
  <c r="J14" i="43"/>
  <c r="D49" i="10"/>
  <c r="E49" i="10" s="1"/>
  <c r="F49" i="10" s="1"/>
  <c r="G49" i="10" s="1"/>
  <c r="H49" i="10" s="1"/>
  <c r="I49" i="10" s="1"/>
  <c r="J49" i="10" s="1"/>
  <c r="K49" i="10" s="1"/>
  <c r="L49" i="10" s="1"/>
  <c r="M49" i="10" s="1"/>
  <c r="N49" i="10" s="1"/>
  <c r="O49" i="10" s="1"/>
  <c r="H32" i="10"/>
  <c r="G31" i="10"/>
  <c r="F17" i="10"/>
  <c r="G18" i="10"/>
  <c r="CE33" i="19"/>
  <c r="CA41" i="11" s="1"/>
  <c r="CA43" i="11" s="1"/>
  <c r="CA12" i="22" s="1"/>
  <c r="AA33" i="19"/>
  <c r="W41" i="11" s="1"/>
  <c r="W43" i="11" s="1"/>
  <c r="W12" i="22" s="1"/>
  <c r="R33" i="19"/>
  <c r="N41" i="11" s="1"/>
  <c r="N43" i="11" s="1"/>
  <c r="N12" i="22" s="1"/>
  <c r="S33" i="19"/>
  <c r="O41" i="11" s="1"/>
  <c r="O43" i="11" s="1"/>
  <c r="O12" i="22" s="1"/>
  <c r="DO33" i="19"/>
  <c r="DK41" i="11" s="1"/>
  <c r="DK43" i="11" s="1"/>
  <c r="DK12" i="22" s="1"/>
  <c r="K33" i="19"/>
  <c r="G41" i="11" s="1"/>
  <c r="G43" i="11" s="1"/>
  <c r="G12" i="22" s="1"/>
  <c r="BO33" i="19"/>
  <c r="BK41" i="11" s="1"/>
  <c r="BK43" i="11" s="1"/>
  <c r="BK12" i="22" s="1"/>
  <c r="CL33" i="19"/>
  <c r="CH41" i="11" s="1"/>
  <c r="CH43" i="11" s="1"/>
  <c r="CH12" i="22" s="1"/>
  <c r="CD33" i="19"/>
  <c r="BZ41" i="11" s="1"/>
  <c r="BZ43" i="11" s="1"/>
  <c r="BZ12" i="22" s="1"/>
  <c r="BC33" i="19"/>
  <c r="AY41" i="11" s="1"/>
  <c r="AY43" i="11" s="1"/>
  <c r="AY12" i="22" s="1"/>
  <c r="BN33" i="19"/>
  <c r="BJ41" i="11" s="1"/>
  <c r="BJ43" i="11" s="1"/>
  <c r="BJ12" i="22" s="1"/>
  <c r="DS33" i="19"/>
  <c r="DO41" i="11" s="1"/>
  <c r="DO43" i="11" s="1"/>
  <c r="DO12" i="22" s="1"/>
  <c r="I26" i="18"/>
  <c r="AY33" i="19"/>
  <c r="AU41" i="11" s="1"/>
  <c r="AU43" i="11" s="1"/>
  <c r="AU12" i="22" s="1"/>
  <c r="Z33" i="19"/>
  <c r="CD172" i="16"/>
  <c r="BW33" i="19"/>
  <c r="BS41" i="11" s="1"/>
  <c r="BS43" i="11" s="1"/>
  <c r="BS12" i="22" s="1"/>
  <c r="L33" i="19"/>
  <c r="H41" i="11" s="1"/>
  <c r="H43" i="11" s="1"/>
  <c r="H12" i="22" s="1"/>
  <c r="DJ33" i="19"/>
  <c r="DF41" i="11" s="1"/>
  <c r="DF43" i="11" s="1"/>
  <c r="DF12" i="22" s="1"/>
  <c r="DQ172" i="16"/>
  <c r="CK172" i="16"/>
  <c r="Y172" i="16"/>
  <c r="CG172" i="16"/>
  <c r="DE172" i="16"/>
  <c r="CO172" i="16"/>
  <c r="BY172" i="16"/>
  <c r="C33" i="11"/>
  <c r="CJ37" i="11"/>
  <c r="AF37" i="11"/>
  <c r="CY36" i="11"/>
  <c r="DE34" i="11"/>
  <c r="DG37" i="11"/>
  <c r="BC37" i="11"/>
  <c r="DN36" i="11"/>
  <c r="C20" i="11"/>
  <c r="DK37" i="11"/>
  <c r="DC37" i="11"/>
  <c r="CU37" i="11"/>
  <c r="CM37" i="11"/>
  <c r="CE37" i="11"/>
  <c r="BW37" i="11"/>
  <c r="BO37" i="11"/>
  <c r="BG37" i="11"/>
  <c r="AY37" i="11"/>
  <c r="AQ37" i="11"/>
  <c r="AI37" i="11"/>
  <c r="AA37" i="11"/>
  <c r="S37" i="11"/>
  <c r="K37" i="11"/>
  <c r="DR36" i="11"/>
  <c r="DJ36" i="11"/>
  <c r="DB36" i="11"/>
  <c r="CT36" i="11"/>
  <c r="CL36" i="11"/>
  <c r="DQ35" i="11"/>
  <c r="DI35" i="11"/>
  <c r="DA35" i="11"/>
  <c r="CS35" i="11"/>
  <c r="CK35" i="11"/>
  <c r="DP34" i="11"/>
  <c r="DH34" i="11"/>
  <c r="CZ34" i="11"/>
  <c r="CR34" i="11"/>
  <c r="DO33" i="11"/>
  <c r="DG33" i="11"/>
  <c r="CY33" i="11"/>
  <c r="DN32" i="11"/>
  <c r="DF32" i="11"/>
  <c r="CP32" i="11"/>
  <c r="DM31" i="11"/>
  <c r="DE31" i="11"/>
  <c r="CW31" i="11"/>
  <c r="CO31" i="11"/>
  <c r="CG31" i="11"/>
  <c r="BY31" i="11"/>
  <c r="BQ31" i="11"/>
  <c r="BI31" i="11"/>
  <c r="BA31" i="11"/>
  <c r="AS31" i="11"/>
  <c r="AK31" i="11"/>
  <c r="AC31" i="11"/>
  <c r="U31" i="11"/>
  <c r="M31" i="11"/>
  <c r="E31" i="11"/>
  <c r="DL30" i="11"/>
  <c r="DD30" i="11"/>
  <c r="CV30" i="11"/>
  <c r="CF30" i="11"/>
  <c r="BP30" i="11"/>
  <c r="AZ30" i="11"/>
  <c r="AJ30" i="11"/>
  <c r="T30" i="11"/>
  <c r="D30" i="11"/>
  <c r="DC29" i="11"/>
  <c r="CM29" i="11"/>
  <c r="CE29" i="11"/>
  <c r="BW29" i="11"/>
  <c r="BO29" i="11"/>
  <c r="AY29" i="11"/>
  <c r="AQ29" i="11"/>
  <c r="AI29" i="11"/>
  <c r="AA29" i="11"/>
  <c r="S29" i="11"/>
  <c r="K29" i="11"/>
  <c r="DR28" i="11"/>
  <c r="DB28" i="11"/>
  <c r="CT28" i="11"/>
  <c r="CL28" i="11"/>
  <c r="CD28" i="11"/>
  <c r="DQ27" i="11"/>
  <c r="DI27" i="11"/>
  <c r="DA27" i="11"/>
  <c r="CS27" i="11"/>
  <c r="CK27" i="11"/>
  <c r="DP26" i="11"/>
  <c r="DH26" i="11"/>
  <c r="CZ26" i="11"/>
  <c r="CR26" i="11"/>
  <c r="CJ26" i="11"/>
  <c r="DO25" i="11"/>
  <c r="DG25" i="11"/>
  <c r="CQ25" i="11"/>
  <c r="CI25" i="11"/>
  <c r="DN24" i="11"/>
  <c r="DF24" i="11"/>
  <c r="CX24" i="11"/>
  <c r="CP24" i="11"/>
  <c r="CH24" i="11"/>
  <c r="DM23" i="11"/>
  <c r="DE23" i="11"/>
  <c r="CW23" i="11"/>
  <c r="CO23" i="11"/>
  <c r="CG23" i="11"/>
  <c r="DD22" i="11"/>
  <c r="CV22" i="11"/>
  <c r="CN22" i="11"/>
  <c r="CF22" i="11"/>
  <c r="DH37" i="11"/>
  <c r="BL37" i="11"/>
  <c r="P37" i="11"/>
  <c r="CQ37" i="11"/>
  <c r="AU37" i="11"/>
  <c r="AE37" i="11"/>
  <c r="CP36" i="11"/>
  <c r="DR37" i="11"/>
  <c r="DJ37" i="11"/>
  <c r="DB37" i="11"/>
  <c r="CT37" i="11"/>
  <c r="CL37" i="11"/>
  <c r="CD37" i="11"/>
  <c r="BN37" i="11"/>
  <c r="BF37" i="11"/>
  <c r="AX37" i="11"/>
  <c r="AP37" i="11"/>
  <c r="AH37" i="11"/>
  <c r="Z37" i="11"/>
  <c r="R37" i="11"/>
  <c r="J37" i="11"/>
  <c r="DQ36" i="11"/>
  <c r="DI36" i="11"/>
  <c r="DA36" i="11"/>
  <c r="CS36" i="11"/>
  <c r="CK36" i="11"/>
  <c r="DP35" i="11"/>
  <c r="DH35" i="11"/>
  <c r="CZ35" i="11"/>
  <c r="CR35" i="11"/>
  <c r="DN33" i="11"/>
  <c r="DF33" i="11"/>
  <c r="CX33" i="11"/>
  <c r="CP33" i="11"/>
  <c r="DM32" i="11"/>
  <c r="DE32" i="11"/>
  <c r="DD31" i="11"/>
  <c r="CV31" i="11"/>
  <c r="CN31" i="11"/>
  <c r="BX31" i="11"/>
  <c r="BP31" i="11"/>
  <c r="BH31" i="11"/>
  <c r="AR31" i="11"/>
  <c r="AJ31" i="11"/>
  <c r="AB31" i="11"/>
  <c r="L31" i="11"/>
  <c r="D31" i="11"/>
  <c r="DK30" i="11"/>
  <c r="DC30" i="11"/>
  <c r="CU30" i="11"/>
  <c r="CM30" i="11"/>
  <c r="CE30" i="11"/>
  <c r="BW30" i="11"/>
  <c r="BO30" i="11"/>
  <c r="BG30" i="11"/>
  <c r="AY30" i="11"/>
  <c r="AQ30" i="11"/>
  <c r="AI30" i="11"/>
  <c r="AA30" i="11"/>
  <c r="S30" i="11"/>
  <c r="K30" i="11"/>
  <c r="DR29" i="11"/>
  <c r="DJ29" i="11"/>
  <c r="DB29" i="11"/>
  <c r="CT29" i="11"/>
  <c r="CL29" i="11"/>
  <c r="BV29" i="11"/>
  <c r="BN29" i="11"/>
  <c r="BF29" i="11"/>
  <c r="AX29" i="11"/>
  <c r="AP29" i="11"/>
  <c r="AH29" i="11"/>
  <c r="Z29" i="11"/>
  <c r="J29" i="11"/>
  <c r="DQ28" i="11"/>
  <c r="DI28" i="11"/>
  <c r="DA28" i="11"/>
  <c r="CS28" i="11"/>
  <c r="CK28" i="11"/>
  <c r="DP27" i="11"/>
  <c r="DH27" i="11"/>
  <c r="CZ27" i="11"/>
  <c r="CR27" i="11"/>
  <c r="CJ27" i="11"/>
  <c r="DO26" i="11"/>
  <c r="DG26" i="11"/>
  <c r="CY26" i="11"/>
  <c r="CQ26" i="11"/>
  <c r="CI26" i="11"/>
  <c r="DN25" i="11"/>
  <c r="DF25" i="11"/>
  <c r="CX25" i="11"/>
  <c r="CP25" i="11"/>
  <c r="CH25" i="11"/>
  <c r="DM24" i="11"/>
  <c r="DE24" i="11"/>
  <c r="CW24" i="11"/>
  <c r="CO24" i="11"/>
  <c r="CG24" i="11"/>
  <c r="DL23" i="11"/>
  <c r="DD23" i="11"/>
  <c r="CN23" i="11"/>
  <c r="CF23" i="11"/>
  <c r="DK22" i="11"/>
  <c r="DC22" i="11"/>
  <c r="CU22" i="11"/>
  <c r="CM22" i="11"/>
  <c r="CE22" i="11"/>
  <c r="BV37" i="11"/>
  <c r="DQ37" i="11"/>
  <c r="DI37" i="11"/>
  <c r="DA37" i="11"/>
  <c r="CS37" i="11"/>
  <c r="CK37" i="11"/>
  <c r="CC37" i="11"/>
  <c r="BU37" i="11"/>
  <c r="BM37" i="11"/>
  <c r="BE37" i="11"/>
  <c r="AW37" i="11"/>
  <c r="AO37" i="11"/>
  <c r="AG37" i="11"/>
  <c r="Y37" i="11"/>
  <c r="Q37" i="11"/>
  <c r="I37" i="11"/>
  <c r="DP36" i="11"/>
  <c r="DH36" i="11"/>
  <c r="CZ36" i="11"/>
  <c r="CR36" i="11"/>
  <c r="DO35" i="11"/>
  <c r="DG35" i="11"/>
  <c r="CY35" i="11"/>
  <c r="CQ35" i="11"/>
  <c r="DN34" i="11"/>
  <c r="DF34" i="11"/>
  <c r="CX34" i="11"/>
  <c r="CP34" i="11"/>
  <c r="DM33" i="11"/>
  <c r="DE33" i="11"/>
  <c r="CW33" i="11"/>
  <c r="CO33" i="11"/>
  <c r="DL32" i="11"/>
  <c r="DD32" i="11"/>
  <c r="CV32" i="11"/>
  <c r="CN32" i="11"/>
  <c r="DK31" i="11"/>
  <c r="DC31" i="11"/>
  <c r="CU31" i="11"/>
  <c r="CM31" i="11"/>
  <c r="CE31" i="11"/>
  <c r="BW31" i="11"/>
  <c r="BO31" i="11"/>
  <c r="BG31" i="11"/>
  <c r="AY31" i="11"/>
  <c r="AQ31" i="11"/>
  <c r="AI31" i="11"/>
  <c r="AA31" i="11"/>
  <c r="S31" i="11"/>
  <c r="K31" i="11"/>
  <c r="DR30" i="11"/>
  <c r="DJ30" i="11"/>
  <c r="DB30" i="11"/>
  <c r="CT30" i="11"/>
  <c r="CL30" i="11"/>
  <c r="CD30" i="11"/>
  <c r="BV30" i="11"/>
  <c r="BN30" i="11"/>
  <c r="BF30" i="11"/>
  <c r="AX30" i="11"/>
  <c r="AP30" i="11"/>
  <c r="AH30" i="11"/>
  <c r="Z30" i="11"/>
  <c r="R30" i="11"/>
  <c r="J30" i="11"/>
  <c r="DQ29" i="11"/>
  <c r="DI29" i="11"/>
  <c r="DA29" i="11"/>
  <c r="CS29" i="11"/>
  <c r="CK29" i="11"/>
  <c r="CC29" i="11"/>
  <c r="BU29" i="11"/>
  <c r="BM29" i="11"/>
  <c r="BE29" i="11"/>
  <c r="AW29" i="11"/>
  <c r="AO29" i="11"/>
  <c r="AG29" i="11"/>
  <c r="Y29" i="11"/>
  <c r="Q29" i="11"/>
  <c r="I29" i="11"/>
  <c r="DP28" i="11"/>
  <c r="DH28" i="11"/>
  <c r="CZ28" i="11"/>
  <c r="CR28" i="11"/>
  <c r="CJ28" i="11"/>
  <c r="DO27" i="11"/>
  <c r="DG27" i="11"/>
  <c r="CY27" i="11"/>
  <c r="CQ27" i="11"/>
  <c r="CI27" i="11"/>
  <c r="DN26" i="11"/>
  <c r="DF26" i="11"/>
  <c r="CX26" i="11"/>
  <c r="CP26" i="11"/>
  <c r="CH26" i="11"/>
  <c r="DM25" i="11"/>
  <c r="DE25" i="11"/>
  <c r="CW25" i="11"/>
  <c r="CO25" i="11"/>
  <c r="CG25" i="11"/>
  <c r="DL24" i="11"/>
  <c r="DD24" i="11"/>
  <c r="CV24" i="11"/>
  <c r="CN24" i="11"/>
  <c r="CF24" i="11"/>
  <c r="BD37" i="11"/>
  <c r="DO36" i="11"/>
  <c r="DN35" i="11"/>
  <c r="CO34" i="11"/>
  <c r="DL33" i="11"/>
  <c r="DD33" i="11"/>
  <c r="CV33" i="11"/>
  <c r="CN33" i="11"/>
  <c r="DK32" i="11"/>
  <c r="DC32" i="11"/>
  <c r="CU32" i="11"/>
  <c r="CM32" i="11"/>
  <c r="DR31" i="11"/>
  <c r="DJ31" i="11"/>
  <c r="CT31" i="11"/>
  <c r="CL31" i="11"/>
  <c r="CD31" i="11"/>
  <c r="BN31" i="11"/>
  <c r="BF31" i="11"/>
  <c r="AX31" i="11"/>
  <c r="AH31" i="11"/>
  <c r="Z31" i="11"/>
  <c r="R31" i="11"/>
  <c r="DQ30" i="11"/>
  <c r="DI30" i="11"/>
  <c r="CS30" i="11"/>
  <c r="CK30" i="11"/>
  <c r="CC30" i="11"/>
  <c r="BU30" i="11"/>
  <c r="BM30" i="11"/>
  <c r="BE30" i="11"/>
  <c r="AW30" i="11"/>
  <c r="AO30" i="11"/>
  <c r="AG30" i="11"/>
  <c r="Y30" i="11"/>
  <c r="Q30" i="11"/>
  <c r="I30" i="11"/>
  <c r="DP29" i="11"/>
  <c r="DH29" i="11"/>
  <c r="CZ29" i="11"/>
  <c r="CR29" i="11"/>
  <c r="CJ29" i="11"/>
  <c r="CB29" i="11"/>
  <c r="BT29" i="11"/>
  <c r="BL29" i="11"/>
  <c r="BD29" i="11"/>
  <c r="AV29" i="11"/>
  <c r="AF29" i="11"/>
  <c r="X29" i="11"/>
  <c r="P29" i="11"/>
  <c r="H29" i="11"/>
  <c r="DO28" i="11"/>
  <c r="DG28" i="11"/>
  <c r="CY28" i="11"/>
  <c r="CI28" i="11"/>
  <c r="DN27" i="11"/>
  <c r="DF27" i="11"/>
  <c r="CX27" i="11"/>
  <c r="CP27" i="11"/>
  <c r="CH27" i="11"/>
  <c r="DM26" i="11"/>
  <c r="DE26" i="11"/>
  <c r="CW26" i="11"/>
  <c r="CO26" i="11"/>
  <c r="CG26" i="11"/>
  <c r="DL25" i="11"/>
  <c r="DD25" i="11"/>
  <c r="CV25" i="11"/>
  <c r="CN25" i="11"/>
  <c r="CF25" i="11"/>
  <c r="DK24" i="11"/>
  <c r="DC24" i="11"/>
  <c r="CU24" i="11"/>
  <c r="CM24" i="11"/>
  <c r="CE24" i="11"/>
  <c r="DR23" i="11"/>
  <c r="DJ23" i="11"/>
  <c r="DB23" i="11"/>
  <c r="CT23" i="11"/>
  <c r="CL23" i="11"/>
  <c r="CD23" i="11"/>
  <c r="DQ22" i="11"/>
  <c r="DI22" i="11"/>
  <c r="DA22" i="11"/>
  <c r="CS22" i="11"/>
  <c r="CK22" i="11"/>
  <c r="DO20" i="11"/>
  <c r="DG20" i="11"/>
  <c r="CY20" i="11"/>
  <c r="CQ20" i="11"/>
  <c r="CI20" i="11"/>
  <c r="CZ37" i="11"/>
  <c r="CX35" i="11"/>
  <c r="DO37" i="11"/>
  <c r="BK37" i="11"/>
  <c r="W37" i="11"/>
  <c r="DL34" i="11"/>
  <c r="DD34" i="11"/>
  <c r="CV34" i="11"/>
  <c r="CN34" i="11"/>
  <c r="DK33" i="11"/>
  <c r="DC33" i="11"/>
  <c r="CU33" i="11"/>
  <c r="CM33" i="11"/>
  <c r="DR32" i="11"/>
  <c r="DJ32" i="11"/>
  <c r="DB32" i="11"/>
  <c r="CT32" i="11"/>
  <c r="CL32" i="11"/>
  <c r="DQ31" i="11"/>
  <c r="DI31" i="11"/>
  <c r="DA31" i="11"/>
  <c r="CS31" i="11"/>
  <c r="CK31" i="11"/>
  <c r="CC31" i="11"/>
  <c r="BU31" i="11"/>
  <c r="BM31" i="11"/>
  <c r="BE31" i="11"/>
  <c r="AW31" i="11"/>
  <c r="AO31" i="11"/>
  <c r="AG31" i="11"/>
  <c r="Y31" i="11"/>
  <c r="Q31" i="11"/>
  <c r="I31" i="11"/>
  <c r="DP30" i="11"/>
  <c r="DH30" i="11"/>
  <c r="CZ30" i="11"/>
  <c r="CR30" i="11"/>
  <c r="CJ30" i="11"/>
  <c r="CB30" i="11"/>
  <c r="BT30" i="11"/>
  <c r="BL30" i="11"/>
  <c r="AV30" i="11"/>
  <c r="AN30" i="11"/>
  <c r="AF30" i="11"/>
  <c r="X30" i="11"/>
  <c r="P30" i="11"/>
  <c r="H30" i="11"/>
  <c r="DO29" i="11"/>
  <c r="DG29" i="11"/>
  <c r="CY29" i="11"/>
  <c r="CQ29" i="11"/>
  <c r="CI29" i="11"/>
  <c r="CA29" i="11"/>
  <c r="BS29" i="11"/>
  <c r="BK29" i="11"/>
  <c r="BC29" i="11"/>
  <c r="AU29" i="11"/>
  <c r="AM29" i="11"/>
  <c r="AE29" i="11"/>
  <c r="W29" i="11"/>
  <c r="O29" i="11"/>
  <c r="G29" i="11"/>
  <c r="DN28" i="11"/>
  <c r="DF28" i="11"/>
  <c r="CX28" i="11"/>
  <c r="CP28" i="11"/>
  <c r="CH28" i="11"/>
  <c r="DM27" i="11"/>
  <c r="DE27" i="11"/>
  <c r="CW27" i="11"/>
  <c r="CO27" i="11"/>
  <c r="CG27" i="11"/>
  <c r="DL26" i="11"/>
  <c r="DD26" i="11"/>
  <c r="CV26" i="11"/>
  <c r="CN26" i="11"/>
  <c r="CF26" i="11"/>
  <c r="DK25" i="11"/>
  <c r="DC25" i="11"/>
  <c r="CW32" i="11"/>
  <c r="CB37" i="11"/>
  <c r="X37" i="11"/>
  <c r="DF35" i="11"/>
  <c r="CW34" i="11"/>
  <c r="CI37" i="11"/>
  <c r="G37" i="11"/>
  <c r="C31" i="11"/>
  <c r="DN37" i="11"/>
  <c r="DF37" i="11"/>
  <c r="CX37" i="11"/>
  <c r="CP37" i="11"/>
  <c r="CH37" i="11"/>
  <c r="BZ37" i="11"/>
  <c r="BR37" i="11"/>
  <c r="BJ37" i="11"/>
  <c r="BB37" i="11"/>
  <c r="AT37" i="11"/>
  <c r="AL37" i="11"/>
  <c r="AD37" i="11"/>
  <c r="V37" i="11"/>
  <c r="N37" i="11"/>
  <c r="F37" i="11"/>
  <c r="DM36" i="11"/>
  <c r="DE36" i="11"/>
  <c r="CW36" i="11"/>
  <c r="CO36" i="11"/>
  <c r="DL35" i="11"/>
  <c r="DD35" i="11"/>
  <c r="CV35" i="11"/>
  <c r="CN35" i="11"/>
  <c r="DK34" i="11"/>
  <c r="DC34" i="11"/>
  <c r="CU34" i="11"/>
  <c r="CM34" i="11"/>
  <c r="DR33" i="11"/>
  <c r="DJ33" i="11"/>
  <c r="DB33" i="11"/>
  <c r="CT33" i="11"/>
  <c r="CL33" i="11"/>
  <c r="DQ32" i="11"/>
  <c r="DI32" i="11"/>
  <c r="DA32" i="11"/>
  <c r="CS32" i="11"/>
  <c r="CK32" i="11"/>
  <c r="DP31" i="11"/>
  <c r="DH31" i="11"/>
  <c r="CZ31" i="11"/>
  <c r="CR31" i="11"/>
  <c r="CJ31" i="11"/>
  <c r="CB31" i="11"/>
  <c r="BT31" i="11"/>
  <c r="BL31" i="11"/>
  <c r="BD31" i="11"/>
  <c r="AV31" i="11"/>
  <c r="AN31" i="11"/>
  <c r="AF31" i="11"/>
  <c r="X31" i="11"/>
  <c r="P31" i="11"/>
  <c r="H31" i="11"/>
  <c r="DO30" i="11"/>
  <c r="DG30" i="11"/>
  <c r="CY30" i="11"/>
  <c r="CQ30" i="11"/>
  <c r="CI30" i="11"/>
  <c r="CA30" i="11"/>
  <c r="BS30" i="11"/>
  <c r="BK30" i="11"/>
  <c r="BC30" i="11"/>
  <c r="AU30" i="11"/>
  <c r="AM30" i="11"/>
  <c r="AE30" i="11"/>
  <c r="W30" i="11"/>
  <c r="O30" i="11"/>
  <c r="G30" i="11"/>
  <c r="DN29" i="11"/>
  <c r="DF29" i="11"/>
  <c r="CX29" i="11"/>
  <c r="CP29" i="11"/>
  <c r="CH29" i="11"/>
  <c r="BZ29" i="11"/>
  <c r="BR29" i="11"/>
  <c r="BJ29" i="11"/>
  <c r="BB29" i="11"/>
  <c r="AT29" i="11"/>
  <c r="AL29" i="11"/>
  <c r="AD29" i="11"/>
  <c r="V29" i="11"/>
  <c r="N29" i="11"/>
  <c r="F29" i="11"/>
  <c r="DM28" i="11"/>
  <c r="DE28" i="11"/>
  <c r="CW28" i="11"/>
  <c r="CO28" i="11"/>
  <c r="CG28" i="11"/>
  <c r="DL27" i="11"/>
  <c r="DD27" i="11"/>
  <c r="CV27" i="11"/>
  <c r="CN27" i="11"/>
  <c r="CF27" i="11"/>
  <c r="DK26" i="11"/>
  <c r="DC26" i="11"/>
  <c r="CU26" i="11"/>
  <c r="CE26" i="11"/>
  <c r="DR25" i="11"/>
  <c r="DP37" i="11"/>
  <c r="BT37" i="11"/>
  <c r="AN37" i="11"/>
  <c r="H37" i="11"/>
  <c r="CQ36" i="11"/>
  <c r="CP35" i="11"/>
  <c r="CA37" i="11"/>
  <c r="C30" i="11"/>
  <c r="DM37" i="11"/>
  <c r="CW37" i="11"/>
  <c r="CG37" i="11"/>
  <c r="BQ37" i="11"/>
  <c r="BA37" i="11"/>
  <c r="AK37" i="11"/>
  <c r="AC37" i="11"/>
  <c r="M37" i="11"/>
  <c r="E37" i="11"/>
  <c r="DD36" i="11"/>
  <c r="CV36" i="11"/>
  <c r="CN36" i="11"/>
  <c r="DK35" i="11"/>
  <c r="DC35" i="11"/>
  <c r="CU35" i="11"/>
  <c r="CM35" i="11"/>
  <c r="DR34" i="11"/>
  <c r="DJ34" i="11"/>
  <c r="DB34" i="11"/>
  <c r="CT34" i="11"/>
  <c r="CL34" i="11"/>
  <c r="DA33" i="11"/>
  <c r="CS33" i="11"/>
  <c r="CK33" i="11"/>
  <c r="DH32" i="11"/>
  <c r="CZ32" i="11"/>
  <c r="CR32" i="11"/>
  <c r="DO31" i="11"/>
  <c r="DG31" i="11"/>
  <c r="CY31" i="11"/>
  <c r="CI31" i="11"/>
  <c r="CA31" i="11"/>
  <c r="BS31" i="11"/>
  <c r="BC31" i="11"/>
  <c r="AU31" i="11"/>
  <c r="W31" i="11"/>
  <c r="O31" i="11"/>
  <c r="G31" i="11"/>
  <c r="DF30" i="11"/>
  <c r="CX30" i="11"/>
  <c r="CP30" i="11"/>
  <c r="CH30" i="11"/>
  <c r="BZ30" i="11"/>
  <c r="BR30" i="11"/>
  <c r="BJ30" i="11"/>
  <c r="BB30" i="11"/>
  <c r="AT30" i="11"/>
  <c r="AL30" i="11"/>
  <c r="AD30" i="11"/>
  <c r="V30" i="11"/>
  <c r="N30" i="11"/>
  <c r="F30" i="11"/>
  <c r="DM29" i="11"/>
  <c r="DE29" i="11"/>
  <c r="CW29" i="11"/>
  <c r="CO29" i="11"/>
  <c r="CG29" i="11"/>
  <c r="BY29" i="11"/>
  <c r="BQ29" i="11"/>
  <c r="BI29" i="11"/>
  <c r="BA29" i="11"/>
  <c r="AS29" i="11"/>
  <c r="AK29" i="11"/>
  <c r="AC29" i="11"/>
  <c r="U29" i="11"/>
  <c r="M29" i="11"/>
  <c r="E29" i="11"/>
  <c r="DL28" i="11"/>
  <c r="DD28" i="11"/>
  <c r="CV28" i="11"/>
  <c r="CN28" i="11"/>
  <c r="CF28" i="11"/>
  <c r="DK27" i="11"/>
  <c r="DC27" i="11"/>
  <c r="CU27" i="11"/>
  <c r="CE27" i="11"/>
  <c r="DR26" i="11"/>
  <c r="DJ26" i="11"/>
  <c r="DB26" i="11"/>
  <c r="CT26" i="11"/>
  <c r="CL26" i="11"/>
  <c r="CD26" i="11"/>
  <c r="DQ25" i="11"/>
  <c r="DI25" i="11"/>
  <c r="DA25" i="11"/>
  <c r="CS25" i="11"/>
  <c r="CK25" i="11"/>
  <c r="DP24" i="11"/>
  <c r="DH24" i="11"/>
  <c r="CZ24" i="11"/>
  <c r="CR24" i="11"/>
  <c r="BD30" i="11"/>
  <c r="CR37" i="11"/>
  <c r="AV37" i="11"/>
  <c r="DG36" i="11"/>
  <c r="DM34" i="11"/>
  <c r="CY37" i="11"/>
  <c r="BS37" i="11"/>
  <c r="AM37" i="11"/>
  <c r="O37" i="11"/>
  <c r="CX36" i="11"/>
  <c r="DE37" i="11"/>
  <c r="CO37" i="11"/>
  <c r="BY37" i="11"/>
  <c r="BI37" i="11"/>
  <c r="AS37" i="11"/>
  <c r="U37" i="11"/>
  <c r="DL36" i="11"/>
  <c r="C37" i="11"/>
  <c r="C29" i="11"/>
  <c r="DR35" i="11"/>
  <c r="DJ35" i="11"/>
  <c r="DB35" i="11"/>
  <c r="CT35" i="11"/>
  <c r="CL35" i="11"/>
  <c r="DQ34" i="11"/>
  <c r="DA34" i="11"/>
  <c r="CS34" i="11"/>
  <c r="CK34" i="11"/>
  <c r="DP33" i="11"/>
  <c r="DH33" i="11"/>
  <c r="CR33" i="11"/>
  <c r="DO32" i="11"/>
  <c r="CY32" i="11"/>
  <c r="CQ32" i="11"/>
  <c r="DN31" i="11"/>
  <c r="DF31" i="11"/>
  <c r="CX31" i="11"/>
  <c r="CP31" i="11"/>
  <c r="CH31" i="11"/>
  <c r="BZ31" i="11"/>
  <c r="BR31" i="11"/>
  <c r="BJ31" i="11"/>
  <c r="BB31" i="11"/>
  <c r="AT31" i="11"/>
  <c r="AL31" i="11"/>
  <c r="AD31" i="11"/>
  <c r="V31" i="11"/>
  <c r="N31" i="11"/>
  <c r="F31" i="11"/>
  <c r="DM30" i="11"/>
  <c r="DE30" i="11"/>
  <c r="CW30" i="11"/>
  <c r="CO30" i="11"/>
  <c r="CG30" i="11"/>
  <c r="BY30" i="11"/>
  <c r="BQ30" i="11"/>
  <c r="BI30" i="11"/>
  <c r="BA30" i="11"/>
  <c r="AS30" i="11"/>
  <c r="AK30" i="11"/>
  <c r="AC30" i="11"/>
  <c r="U30" i="11"/>
  <c r="M30" i="11"/>
  <c r="E30" i="11"/>
  <c r="DL29" i="11"/>
  <c r="DD29" i="11"/>
  <c r="CV29" i="11"/>
  <c r="CN29" i="11"/>
  <c r="CF29" i="11"/>
  <c r="BX29" i="11"/>
  <c r="BP29" i="11"/>
  <c r="BH29" i="11"/>
  <c r="AZ29" i="11"/>
  <c r="AR29" i="11"/>
  <c r="AJ29" i="11"/>
  <c r="AB29" i="11"/>
  <c r="T29" i="11"/>
  <c r="L29" i="11"/>
  <c r="D29" i="11"/>
  <c r="DK28" i="11"/>
  <c r="DC28" i="11"/>
  <c r="CU28" i="11"/>
  <c r="CM28" i="11"/>
  <c r="CE28" i="11"/>
  <c r="DR27" i="11"/>
  <c r="DB27" i="11"/>
  <c r="CT27" i="11"/>
  <c r="CL27" i="11"/>
  <c r="CD27" i="11"/>
  <c r="DQ26" i="11"/>
  <c r="DA26" i="11"/>
  <c r="CS26" i="11"/>
  <c r="DK23" i="11"/>
  <c r="CM23" i="11"/>
  <c r="CE23" i="11"/>
  <c r="DR22" i="11"/>
  <c r="DJ22" i="11"/>
  <c r="CL22" i="11"/>
  <c r="CD22" i="11"/>
  <c r="DP20" i="11"/>
  <c r="DH20" i="11"/>
  <c r="CR20" i="11"/>
  <c r="CE25" i="11"/>
  <c r="DJ24" i="11"/>
  <c r="DB24" i="11"/>
  <c r="CD24" i="11"/>
  <c r="DI23" i="11"/>
  <c r="DA23" i="11"/>
  <c r="CS23" i="11"/>
  <c r="DP22" i="11"/>
  <c r="DH22" i="11"/>
  <c r="CZ22" i="11"/>
  <c r="CR22" i="11"/>
  <c r="CJ22" i="11"/>
  <c r="DF20" i="11"/>
  <c r="CX20" i="11"/>
  <c r="CP20" i="11"/>
  <c r="CH20" i="11"/>
  <c r="DB25" i="11"/>
  <c r="CT25" i="11"/>
  <c r="CL25" i="11"/>
  <c r="DQ24" i="11"/>
  <c r="DI24" i="11"/>
  <c r="DA24" i="11"/>
  <c r="CS24" i="11"/>
  <c r="CK24" i="11"/>
  <c r="DH23" i="11"/>
  <c r="CZ23" i="11"/>
  <c r="DG22" i="11"/>
  <c r="CY22" i="11"/>
  <c r="CQ22" i="11"/>
  <c r="DE20" i="11"/>
  <c r="CW20" i="11"/>
  <c r="CO20" i="11"/>
  <c r="CG20" i="11"/>
  <c r="CJ24" i="11"/>
  <c r="DO23" i="11"/>
  <c r="DG23" i="11"/>
  <c r="CY23" i="11"/>
  <c r="CQ23" i="11"/>
  <c r="CI23" i="11"/>
  <c r="DF22" i="11"/>
  <c r="CX22" i="11"/>
  <c r="DL20" i="11"/>
  <c r="DD20" i="11"/>
  <c r="CV20" i="11"/>
  <c r="CN20" i="11"/>
  <c r="CF20" i="11"/>
  <c r="DP25" i="11"/>
  <c r="DH25" i="11"/>
  <c r="CZ25" i="11"/>
  <c r="CR25" i="11"/>
  <c r="CJ25" i="11"/>
  <c r="CY24" i="11"/>
  <c r="CQ24" i="11"/>
  <c r="DN23" i="11"/>
  <c r="CP23" i="11"/>
  <c r="CH23" i="11"/>
  <c r="DM22" i="11"/>
  <c r="CW22" i="11"/>
  <c r="CO22" i="11"/>
  <c r="CG22" i="11"/>
  <c r="DK20" i="11"/>
  <c r="DC20" i="11"/>
  <c r="CU20" i="11"/>
  <c r="CM20" i="11"/>
  <c r="CE20" i="11"/>
  <c r="DB22" i="11"/>
  <c r="DR20" i="11"/>
  <c r="DB20" i="11"/>
  <c r="CL20" i="11"/>
  <c r="DQ20" i="11"/>
  <c r="DI20" i="11"/>
  <c r="DA20" i="11"/>
  <c r="CS20" i="11"/>
  <c r="CK20" i="11"/>
  <c r="N16" i="22"/>
  <c r="B17" i="46" s="1"/>
  <c r="DT172" i="16"/>
  <c r="L9" i="54" s="1"/>
  <c r="DD172" i="16"/>
  <c r="CN172" i="16"/>
  <c r="BX172" i="16"/>
  <c r="H9" i="54" s="1"/>
  <c r="BH172" i="16"/>
  <c r="AR172" i="16"/>
  <c r="AJ172" i="16"/>
  <c r="AB172" i="16"/>
  <c r="D9" i="54" s="1"/>
  <c r="L172" i="16"/>
  <c r="DS172" i="16"/>
  <c r="DK172" i="16"/>
  <c r="DC172" i="16"/>
  <c r="CM172" i="16"/>
  <c r="CE172" i="16"/>
  <c r="BW172" i="16"/>
  <c r="BG172" i="16"/>
  <c r="AY172" i="16"/>
  <c r="AQ172" i="16"/>
  <c r="AA172" i="16"/>
  <c r="DH33" i="19"/>
  <c r="DH172" i="16"/>
  <c r="K9" i="54" s="1"/>
  <c r="CR172" i="16"/>
  <c r="CB172" i="16"/>
  <c r="BL172" i="16"/>
  <c r="G9" i="54" s="1"/>
  <c r="AV172" i="16"/>
  <c r="AN172" i="16"/>
  <c r="E9" i="54" s="1"/>
  <c r="AF172" i="16"/>
  <c r="H172" i="16"/>
  <c r="H66" i="10"/>
  <c r="F60" i="22"/>
  <c r="CC36" i="11"/>
  <c r="H35" i="44" s="1"/>
  <c r="BU36" i="11"/>
  <c r="BM36" i="11"/>
  <c r="BE36" i="11"/>
  <c r="AW36" i="11"/>
  <c r="AO36" i="11"/>
  <c r="AG36" i="11"/>
  <c r="D35" i="44" s="1"/>
  <c r="Y36" i="11"/>
  <c r="Q36" i="11"/>
  <c r="I36" i="11"/>
  <c r="CB35" i="11"/>
  <c r="BT35" i="11"/>
  <c r="BL35" i="11"/>
  <c r="BD35" i="11"/>
  <c r="AV35" i="11"/>
  <c r="AN35" i="11"/>
  <c r="AF35" i="11"/>
  <c r="X35" i="11"/>
  <c r="P35" i="11"/>
  <c r="H35" i="11"/>
  <c r="CA34" i="11"/>
  <c r="BT33" i="11"/>
  <c r="BD33" i="11"/>
  <c r="AF33" i="11"/>
  <c r="P33" i="11"/>
  <c r="O32" i="11"/>
  <c r="CA33" i="11"/>
  <c r="BS33" i="11"/>
  <c r="BK33" i="11"/>
  <c r="BC33" i="11"/>
  <c r="AU33" i="11"/>
  <c r="AM33" i="11"/>
  <c r="AE33" i="11"/>
  <c r="W33" i="11"/>
  <c r="O33" i="11"/>
  <c r="G33" i="11"/>
  <c r="BZ32" i="11"/>
  <c r="BR32" i="11"/>
  <c r="BJ32" i="11"/>
  <c r="BB32" i="11"/>
  <c r="AT32" i="11"/>
  <c r="AL32" i="11"/>
  <c r="AD32" i="11"/>
  <c r="V32" i="11"/>
  <c r="N32" i="11"/>
  <c r="BX35" i="11"/>
  <c r="BH35" i="11"/>
  <c r="AR35" i="11"/>
  <c r="AB35" i="11"/>
  <c r="L35" i="11"/>
  <c r="CG33" i="11"/>
  <c r="BQ33" i="11"/>
  <c r="BA33" i="11"/>
  <c r="AK33" i="11"/>
  <c r="U33" i="11"/>
  <c r="E33" i="11"/>
  <c r="BS35" i="11"/>
  <c r="BC35" i="11"/>
  <c r="AM35" i="11"/>
  <c r="W35" i="11"/>
  <c r="G35" i="11"/>
  <c r="CF34" i="11"/>
  <c r="AZ34" i="11"/>
  <c r="BY32" i="11"/>
  <c r="AS32" i="11"/>
  <c r="BT36" i="11"/>
  <c r="BD36" i="11"/>
  <c r="F35" i="44" s="1"/>
  <c r="AN36" i="11"/>
  <c r="X36" i="11"/>
  <c r="H36" i="11"/>
  <c r="CG35" i="11"/>
  <c r="BQ35" i="11"/>
  <c r="BA35" i="11"/>
  <c r="AK35" i="11"/>
  <c r="U35" i="11"/>
  <c r="BZ33" i="11"/>
  <c r="BJ33" i="11"/>
  <c r="BX32" i="11"/>
  <c r="BH32" i="11"/>
  <c r="AR32" i="11"/>
  <c r="AB32" i="11"/>
  <c r="L32" i="11"/>
  <c r="CF35" i="11"/>
  <c r="BP35" i="11"/>
  <c r="AZ35" i="11"/>
  <c r="AJ35" i="11"/>
  <c r="T35" i="11"/>
  <c r="BK34" i="11"/>
  <c r="AU34" i="11"/>
  <c r="O34" i="11"/>
  <c r="BV32" i="11"/>
  <c r="BF32" i="11"/>
  <c r="AP32" i="11"/>
  <c r="Z32" i="11"/>
  <c r="J32" i="11"/>
  <c r="AA33" i="11"/>
  <c r="K33" i="11"/>
  <c r="K35" i="11"/>
  <c r="BN34" i="11"/>
  <c r="BF34" i="11"/>
  <c r="AX34" i="11"/>
  <c r="AP34" i="11"/>
  <c r="AH34" i="11"/>
  <c r="Z34" i="11"/>
  <c r="R34" i="11"/>
  <c r="J34" i="11"/>
  <c r="O35" i="11"/>
  <c r="BH34" i="11"/>
  <c r="AR34" i="11"/>
  <c r="AB34" i="11"/>
  <c r="L34" i="11"/>
  <c r="CG32" i="11"/>
  <c r="BQ32" i="11"/>
  <c r="BA32" i="11"/>
  <c r="F31" i="44" s="1"/>
  <c r="AK32" i="11"/>
  <c r="U32" i="11"/>
  <c r="CB33" i="11"/>
  <c r="BL33" i="11"/>
  <c r="AV33" i="11"/>
  <c r="AN33" i="11"/>
  <c r="X33" i="11"/>
  <c r="H33" i="11"/>
  <c r="CA32" i="11"/>
  <c r="BS32" i="11"/>
  <c r="BK32" i="11"/>
  <c r="BC32" i="11"/>
  <c r="AU32" i="11"/>
  <c r="AM32" i="11"/>
  <c r="AE32" i="11"/>
  <c r="W32" i="11"/>
  <c r="G32" i="11"/>
  <c r="BW34" i="11"/>
  <c r="BG34" i="11"/>
  <c r="AQ34" i="11"/>
  <c r="AA34" i="11"/>
  <c r="D33" i="44" s="1"/>
  <c r="K34" i="11"/>
  <c r="BR33" i="11"/>
  <c r="BB33" i="11"/>
  <c r="AL33" i="11"/>
  <c r="V33" i="11"/>
  <c r="F33" i="11"/>
  <c r="C36" i="11"/>
  <c r="C34" i="11"/>
  <c r="BT24" i="11"/>
  <c r="AE23" i="11"/>
  <c r="AI19" i="11"/>
  <c r="AG26" i="11"/>
  <c r="Y26" i="11"/>
  <c r="Q26" i="11"/>
  <c r="I26" i="11"/>
  <c r="BT25" i="11"/>
  <c r="BL25" i="11"/>
  <c r="BD25" i="11"/>
  <c r="AV25" i="11"/>
  <c r="AN25" i="11"/>
  <c r="AF25" i="11"/>
  <c r="X25" i="11"/>
  <c r="P25" i="11"/>
  <c r="H25" i="11"/>
  <c r="BY22" i="11"/>
  <c r="BQ22" i="11"/>
  <c r="BI22" i="11"/>
  <c r="BA22" i="11"/>
  <c r="AK22" i="11"/>
  <c r="U22" i="11"/>
  <c r="E22" i="11"/>
  <c r="BX21" i="11"/>
  <c r="BP21" i="11"/>
  <c r="BH21" i="11"/>
  <c r="AZ21" i="11"/>
  <c r="AR21" i="11"/>
  <c r="AJ21" i="11"/>
  <c r="AB21" i="11"/>
  <c r="T21" i="11"/>
  <c r="L21" i="11"/>
  <c r="D21" i="11"/>
  <c r="BW20" i="11"/>
  <c r="BO20" i="11"/>
  <c r="BG20" i="11"/>
  <c r="AY20" i="11"/>
  <c r="AQ20" i="11"/>
  <c r="AI20" i="11"/>
  <c r="AA20" i="11"/>
  <c r="S20" i="11"/>
  <c r="K20" i="11"/>
  <c r="BV19" i="11"/>
  <c r="BN19" i="11"/>
  <c r="BF19" i="11"/>
  <c r="AX19" i="11"/>
  <c r="AP19" i="11"/>
  <c r="AH19" i="11"/>
  <c r="Z19" i="11"/>
  <c r="R19" i="11"/>
  <c r="J19" i="11"/>
  <c r="AW28" i="11"/>
  <c r="AG25" i="11"/>
  <c r="X24" i="11"/>
  <c r="BC23" i="11"/>
  <c r="AK21" i="11"/>
  <c r="AR20" i="11"/>
  <c r="AA19" i="11"/>
  <c r="Q27" i="11"/>
  <c r="I27" i="11"/>
  <c r="AV26" i="11"/>
  <c r="AN26" i="11"/>
  <c r="AF26" i="11"/>
  <c r="X26" i="11"/>
  <c r="P26" i="11"/>
  <c r="H26" i="11"/>
  <c r="BS25" i="11"/>
  <c r="BK25" i="11"/>
  <c r="BC25" i="11"/>
  <c r="AU25" i="11"/>
  <c r="AM25" i="11"/>
  <c r="AE25" i="11"/>
  <c r="W25" i="11"/>
  <c r="O25" i="11"/>
  <c r="G25" i="11"/>
  <c r="BZ24" i="11"/>
  <c r="BR24" i="11"/>
  <c r="BJ24" i="11"/>
  <c r="BB24" i="11"/>
  <c r="AT24" i="11"/>
  <c r="AL24" i="11"/>
  <c r="AD24" i="11"/>
  <c r="V24" i="11"/>
  <c r="N24" i="11"/>
  <c r="BY23" i="11"/>
  <c r="BQ23" i="11"/>
  <c r="BI23" i="11"/>
  <c r="BA23" i="11"/>
  <c r="AS23" i="11"/>
  <c r="AK23" i="11"/>
  <c r="AC23" i="11"/>
  <c r="U23" i="11"/>
  <c r="M23" i="11"/>
  <c r="BX22" i="11"/>
  <c r="BP22" i="11"/>
  <c r="BH22" i="11"/>
  <c r="AZ22" i="11"/>
  <c r="AR22" i="11"/>
  <c r="AJ22" i="11"/>
  <c r="AB22" i="11"/>
  <c r="T22" i="11"/>
  <c r="L22" i="11"/>
  <c r="D22" i="11"/>
  <c r="BW21" i="11"/>
  <c r="BO21" i="11"/>
  <c r="BG21" i="11"/>
  <c r="AY21" i="11"/>
  <c r="AQ21" i="11"/>
  <c r="AI21" i="11"/>
  <c r="AA21" i="11"/>
  <c r="S21" i="11"/>
  <c r="K21" i="11"/>
  <c r="BV20" i="11"/>
  <c r="BN20" i="11"/>
  <c r="BF20" i="11"/>
  <c r="AX20" i="11"/>
  <c r="AP20" i="11"/>
  <c r="AH20" i="11"/>
  <c r="Z20" i="11"/>
  <c r="R20" i="11"/>
  <c r="J20" i="11"/>
  <c r="BU19" i="11"/>
  <c r="BM19" i="11"/>
  <c r="BE19" i="11"/>
  <c r="AW19" i="11"/>
  <c r="AO19" i="11"/>
  <c r="AG19" i="11"/>
  <c r="Y19" i="11"/>
  <c r="Q19" i="11"/>
  <c r="I19" i="11"/>
  <c r="AN28" i="11"/>
  <c r="AE26" i="11"/>
  <c r="BU25" i="11"/>
  <c r="Y25" i="11"/>
  <c r="H24" i="11"/>
  <c r="AU23" i="11"/>
  <c r="BP20" i="11"/>
  <c r="AB20" i="11"/>
  <c r="D20" i="11"/>
  <c r="BG19" i="11"/>
  <c r="BY24" i="11"/>
  <c r="BQ24" i="11"/>
  <c r="BI24" i="11"/>
  <c r="BA24" i="11"/>
  <c r="AS24" i="11"/>
  <c r="AC24" i="11"/>
  <c r="U24" i="11"/>
  <c r="M24" i="11"/>
  <c r="BX23" i="11"/>
  <c r="BP23" i="11"/>
  <c r="BH23" i="11"/>
  <c r="AZ23" i="11"/>
  <c r="AR23" i="11"/>
  <c r="AJ23" i="11"/>
  <c r="AB23" i="11"/>
  <c r="T23" i="11"/>
  <c r="L23" i="11"/>
  <c r="BW22" i="11"/>
  <c r="BO22" i="11"/>
  <c r="BG22" i="11"/>
  <c r="AY22" i="11"/>
  <c r="AQ22" i="11"/>
  <c r="AI22" i="11"/>
  <c r="AA22" i="11"/>
  <c r="S22" i="11"/>
  <c r="K22" i="11"/>
  <c r="BV21" i="11"/>
  <c r="BN21" i="11"/>
  <c r="BF21" i="11"/>
  <c r="AX21" i="11"/>
  <c r="AP21" i="11"/>
  <c r="AH21" i="11"/>
  <c r="Z21" i="11"/>
  <c r="R21" i="11"/>
  <c r="J21" i="11"/>
  <c r="BU20" i="11"/>
  <c r="BM20" i="11"/>
  <c r="BE20" i="11"/>
  <c r="AW20" i="11"/>
  <c r="AO20" i="11"/>
  <c r="AG20" i="11"/>
  <c r="Y20" i="11"/>
  <c r="Q20" i="11"/>
  <c r="I20" i="11"/>
  <c r="BT19" i="11"/>
  <c r="BL19" i="11"/>
  <c r="BD19" i="11"/>
  <c r="AV19" i="11"/>
  <c r="AN19" i="11"/>
  <c r="AF19" i="11"/>
  <c r="X19" i="11"/>
  <c r="P19" i="11"/>
  <c r="H19" i="11"/>
  <c r="AG28" i="11"/>
  <c r="D27" i="44" s="1"/>
  <c r="AZ27" i="11"/>
  <c r="F26" i="44" s="1"/>
  <c r="AO25" i="11"/>
  <c r="AV24" i="11"/>
  <c r="AM23" i="11"/>
  <c r="BZ22" i="11"/>
  <c r="AD22" i="11"/>
  <c r="AZ20" i="11"/>
  <c r="L20" i="11"/>
  <c r="BO19" i="11"/>
  <c r="K19" i="11"/>
  <c r="O27" i="11"/>
  <c r="G27" i="11"/>
  <c r="AT26" i="11"/>
  <c r="AL26" i="11"/>
  <c r="AD26" i="11"/>
  <c r="V26" i="11"/>
  <c r="N26" i="11"/>
  <c r="BY25" i="11"/>
  <c r="BQ25" i="11"/>
  <c r="BI25" i="11"/>
  <c r="BA25" i="11"/>
  <c r="AS25" i="11"/>
  <c r="AK25" i="11"/>
  <c r="AC25" i="11"/>
  <c r="U25" i="11"/>
  <c r="M25" i="11"/>
  <c r="BX24" i="11"/>
  <c r="BP24" i="11"/>
  <c r="BH24" i="11"/>
  <c r="AZ24" i="11"/>
  <c r="AR24" i="11"/>
  <c r="AJ24" i="11"/>
  <c r="AB24" i="11"/>
  <c r="T24" i="11"/>
  <c r="L24" i="11"/>
  <c r="AX22" i="11"/>
  <c r="AP22" i="11"/>
  <c r="AH22" i="11"/>
  <c r="Z22" i="11"/>
  <c r="R22" i="11"/>
  <c r="J22" i="11"/>
  <c r="BU21" i="11"/>
  <c r="BM21" i="11"/>
  <c r="BE21" i="11"/>
  <c r="AW21" i="11"/>
  <c r="AO21" i="11"/>
  <c r="AG21" i="11"/>
  <c r="Y21" i="11"/>
  <c r="Q21" i="11"/>
  <c r="I21" i="11"/>
  <c r="BL20" i="11"/>
  <c r="AV20" i="11"/>
  <c r="AF20" i="11"/>
  <c r="P20" i="11"/>
  <c r="BK19" i="11"/>
  <c r="AU19" i="11"/>
  <c r="AE19" i="11"/>
  <c r="O19" i="11"/>
  <c r="X28" i="11"/>
  <c r="C27" i="44" s="1"/>
  <c r="AB27" i="11"/>
  <c r="D26" i="44" s="1"/>
  <c r="BM25" i="11"/>
  <c r="Q25" i="11"/>
  <c r="BL24" i="11"/>
  <c r="AF24" i="11"/>
  <c r="BK23" i="11"/>
  <c r="W23" i="11"/>
  <c r="BR22" i="11"/>
  <c r="AT22" i="11"/>
  <c r="N22" i="11"/>
  <c r="BA21" i="11"/>
  <c r="E21" i="11"/>
  <c r="AJ20" i="11"/>
  <c r="AQ19" i="11"/>
  <c r="BY26" i="11"/>
  <c r="BQ26" i="11"/>
  <c r="BI26" i="11"/>
  <c r="BA26" i="11"/>
  <c r="AS26" i="11"/>
  <c r="AK26" i="11"/>
  <c r="AC26" i="11"/>
  <c r="U26" i="11"/>
  <c r="M26" i="11"/>
  <c r="BX25" i="11"/>
  <c r="BP25" i="11"/>
  <c r="BH25" i="11"/>
  <c r="AZ25" i="11"/>
  <c r="AR25" i="11"/>
  <c r="AJ25" i="11"/>
  <c r="AB25" i="11"/>
  <c r="T25" i="11"/>
  <c r="L25" i="11"/>
  <c r="BW24" i="11"/>
  <c r="BO24" i="11"/>
  <c r="BG24" i="11"/>
  <c r="AY24" i="11"/>
  <c r="AQ24" i="11"/>
  <c r="AI24" i="11"/>
  <c r="AA24" i="11"/>
  <c r="S24" i="11"/>
  <c r="K24" i="11"/>
  <c r="BV23" i="11"/>
  <c r="BN23" i="11"/>
  <c r="BF23" i="11"/>
  <c r="AX23" i="11"/>
  <c r="AP23" i="11"/>
  <c r="AH23" i="11"/>
  <c r="Z23" i="11"/>
  <c r="R23" i="11"/>
  <c r="J23" i="11"/>
  <c r="BU22" i="11"/>
  <c r="BM22" i="11"/>
  <c r="BE22" i="11"/>
  <c r="AW22" i="11"/>
  <c r="AO22" i="11"/>
  <c r="AG22" i="11"/>
  <c r="Y22" i="11"/>
  <c r="Q22" i="11"/>
  <c r="I22" i="11"/>
  <c r="BT21" i="11"/>
  <c r="BL21" i="11"/>
  <c r="BD21" i="11"/>
  <c r="AV21" i="11"/>
  <c r="AN21" i="11"/>
  <c r="AF21" i="11"/>
  <c r="X21" i="11"/>
  <c r="P21" i="11"/>
  <c r="H21" i="11"/>
  <c r="BS20" i="11"/>
  <c r="BK20" i="11"/>
  <c r="BC20" i="11"/>
  <c r="AU20" i="11"/>
  <c r="AM20" i="11"/>
  <c r="AE20" i="11"/>
  <c r="W20" i="11"/>
  <c r="O20" i="11"/>
  <c r="G20" i="11"/>
  <c r="BZ19" i="11"/>
  <c r="BR19" i="11"/>
  <c r="BJ19" i="11"/>
  <c r="BB19" i="11"/>
  <c r="AT19" i="11"/>
  <c r="AL19" i="11"/>
  <c r="AD19" i="11"/>
  <c r="V19" i="11"/>
  <c r="N19" i="11"/>
  <c r="F19" i="11"/>
  <c r="AW25" i="11"/>
  <c r="AN24" i="11"/>
  <c r="BS23" i="11"/>
  <c r="G23" i="11"/>
  <c r="BJ22" i="11"/>
  <c r="BQ21" i="11"/>
  <c r="U21" i="11"/>
  <c r="BH20" i="11"/>
  <c r="BW19" i="11"/>
  <c r="S19" i="11"/>
  <c r="AZ26" i="11"/>
  <c r="AR26" i="11"/>
  <c r="AB26" i="11"/>
  <c r="T26" i="11"/>
  <c r="L26" i="11"/>
  <c r="BU23" i="11"/>
  <c r="BM23" i="11"/>
  <c r="BE23" i="11"/>
  <c r="AW23" i="11"/>
  <c r="AO23" i="11"/>
  <c r="AG23" i="11"/>
  <c r="Y23" i="11"/>
  <c r="Q23" i="11"/>
  <c r="I23" i="11"/>
  <c r="BT22" i="11"/>
  <c r="BL22" i="11"/>
  <c r="BD22" i="11"/>
  <c r="AV22" i="11"/>
  <c r="AN22" i="11"/>
  <c r="AF22" i="11"/>
  <c r="X22" i="11"/>
  <c r="P22" i="11"/>
  <c r="H22" i="11"/>
  <c r="BK21" i="11"/>
  <c r="AU21" i="11"/>
  <c r="AE21" i="11"/>
  <c r="O21" i="11"/>
  <c r="BR20" i="11"/>
  <c r="BB20" i="11"/>
  <c r="AL20" i="11"/>
  <c r="V20" i="11"/>
  <c r="F20" i="11"/>
  <c r="BQ19" i="11"/>
  <c r="BA19" i="11"/>
  <c r="AK19" i="11"/>
  <c r="U19" i="11"/>
  <c r="E19" i="11"/>
  <c r="BE25" i="11"/>
  <c r="I25" i="11"/>
  <c r="BD24" i="11"/>
  <c r="P24" i="11"/>
  <c r="O23" i="11"/>
  <c r="BX20" i="11"/>
  <c r="T20" i="11"/>
  <c r="AY19" i="11"/>
  <c r="AJ26" i="11"/>
  <c r="BO26" i="11"/>
  <c r="G25" i="44" s="1"/>
  <c r="BG26" i="11"/>
  <c r="AY26" i="11"/>
  <c r="AQ26" i="11"/>
  <c r="AI26" i="11"/>
  <c r="AA26" i="11"/>
  <c r="S26" i="11"/>
  <c r="BN25" i="11"/>
  <c r="BF25" i="11"/>
  <c r="AP25" i="11"/>
  <c r="AH25" i="11"/>
  <c r="Z25" i="11"/>
  <c r="R25" i="11"/>
  <c r="BU24" i="11"/>
  <c r="BE24" i="11"/>
  <c r="AW24" i="11"/>
  <c r="AO24" i="11"/>
  <c r="AG24" i="11"/>
  <c r="Y24" i="11"/>
  <c r="Q24" i="11"/>
  <c r="I24" i="11"/>
  <c r="BT23" i="11"/>
  <c r="BL23" i="11"/>
  <c r="BD23" i="11"/>
  <c r="AV23" i="11"/>
  <c r="AF23" i="11"/>
  <c r="X23" i="11"/>
  <c r="H23" i="11"/>
  <c r="BC22" i="11"/>
  <c r="AU22" i="11"/>
  <c r="AM22" i="11"/>
  <c r="AE22" i="11"/>
  <c r="W22" i="11"/>
  <c r="O22" i="11"/>
  <c r="G22" i="11"/>
  <c r="BZ21" i="11"/>
  <c r="BR21" i="11"/>
  <c r="BJ21" i="11"/>
  <c r="BB21" i="11"/>
  <c r="AT21" i="11"/>
  <c r="AL21" i="11"/>
  <c r="AD21" i="11"/>
  <c r="V21" i="11"/>
  <c r="N21" i="11"/>
  <c r="F21" i="11"/>
  <c r="BY20" i="11"/>
  <c r="BQ20" i="11"/>
  <c r="BI20" i="11"/>
  <c r="BA20" i="11"/>
  <c r="AS20" i="11"/>
  <c r="AK20" i="11"/>
  <c r="AC20" i="11"/>
  <c r="U20" i="11"/>
  <c r="M20" i="11"/>
  <c r="E20" i="11"/>
  <c r="BX19" i="11"/>
  <c r="BP19" i="11"/>
  <c r="BH19" i="11"/>
  <c r="AZ19" i="11"/>
  <c r="AR19" i="11"/>
  <c r="AJ19" i="11"/>
  <c r="AB19" i="11"/>
  <c r="T19" i="11"/>
  <c r="L19" i="11"/>
  <c r="D19" i="11"/>
  <c r="BM24" i="11"/>
  <c r="AC172" i="16"/>
  <c r="U172" i="16"/>
  <c r="DO172" i="16"/>
  <c r="CY172" i="16"/>
  <c r="CI172" i="16"/>
  <c r="BS172" i="16"/>
  <c r="BC172" i="16"/>
  <c r="AM172" i="16"/>
  <c r="W172" i="16"/>
  <c r="O172" i="16"/>
  <c r="DN172" i="16"/>
  <c r="DF172" i="16"/>
  <c r="CX172" i="16"/>
  <c r="CH172" i="16"/>
  <c r="BZ172" i="16"/>
  <c r="BR172" i="16"/>
  <c r="BB172" i="16"/>
  <c r="AT172" i="16"/>
  <c r="AL172" i="16"/>
  <c r="V172" i="16"/>
  <c r="N172" i="16"/>
  <c r="DO12" i="16"/>
  <c r="DO13" i="16"/>
  <c r="DO14" i="16"/>
  <c r="DN13" i="16"/>
  <c r="DN14" i="16"/>
  <c r="DN12" i="16"/>
  <c r="DF12" i="16"/>
  <c r="DF13" i="16"/>
  <c r="DF14" i="16"/>
  <c r="CX13" i="16"/>
  <c r="CX14" i="16"/>
  <c r="CX12" i="16"/>
  <c r="CP13" i="16"/>
  <c r="CP14" i="16"/>
  <c r="CP12" i="16"/>
  <c r="CH13" i="16"/>
  <c r="CH14" i="16"/>
  <c r="CH12" i="16"/>
  <c r="BZ12" i="16"/>
  <c r="BZ13" i="16"/>
  <c r="BZ14" i="16"/>
  <c r="BR13" i="16"/>
  <c r="BR12" i="16"/>
  <c r="BR14" i="16"/>
  <c r="BJ12" i="16"/>
  <c r="BJ13" i="16"/>
  <c r="BJ14" i="16"/>
  <c r="BB12" i="16"/>
  <c r="BB14" i="16"/>
  <c r="BB13" i="16"/>
  <c r="AT12" i="16"/>
  <c r="AT14" i="16"/>
  <c r="AT13" i="16"/>
  <c r="AL12" i="16"/>
  <c r="AL14" i="16"/>
  <c r="AL13" i="16"/>
  <c r="AD12" i="16"/>
  <c r="AD14" i="16"/>
  <c r="AD13" i="16"/>
  <c r="V14" i="16"/>
  <c r="V13" i="16"/>
  <c r="V12" i="16"/>
  <c r="N12" i="16"/>
  <c r="N13" i="16"/>
  <c r="N14" i="16"/>
  <c r="DT41" i="16"/>
  <c r="DT39" i="16"/>
  <c r="DT40" i="16"/>
  <c r="DD41" i="16"/>
  <c r="DD40" i="16"/>
  <c r="DD39" i="16"/>
  <c r="CV41" i="16"/>
  <c r="CV40" i="16"/>
  <c r="CV39" i="16"/>
  <c r="CN41" i="16"/>
  <c r="CN39" i="16"/>
  <c r="CN40" i="16"/>
  <c r="BX41" i="16"/>
  <c r="BX40" i="16"/>
  <c r="BX39" i="16"/>
  <c r="BP41" i="16"/>
  <c r="BP40" i="16"/>
  <c r="BP39" i="16"/>
  <c r="BH41" i="16"/>
  <c r="BH39" i="16"/>
  <c r="BH40" i="16"/>
  <c r="AR41" i="16"/>
  <c r="AR39" i="16"/>
  <c r="AR40" i="16"/>
  <c r="AJ41" i="16"/>
  <c r="AJ40" i="16"/>
  <c r="AJ39" i="16"/>
  <c r="AB41" i="16"/>
  <c r="AB39" i="16"/>
  <c r="AB40" i="16"/>
  <c r="L41" i="16"/>
  <c r="L40" i="16"/>
  <c r="L39" i="16"/>
  <c r="CI12" i="16"/>
  <c r="CI13" i="16"/>
  <c r="CI14" i="16"/>
  <c r="AM12" i="16"/>
  <c r="AM14" i="16"/>
  <c r="AM13" i="16"/>
  <c r="DM39" i="16"/>
  <c r="DM40" i="16"/>
  <c r="DM41" i="16"/>
  <c r="DM12" i="16"/>
  <c r="DM13" i="16"/>
  <c r="DM14" i="16"/>
  <c r="DE14" i="16"/>
  <c r="DE12" i="16"/>
  <c r="DE13" i="16"/>
  <c r="CW12" i="16"/>
  <c r="CW14" i="16"/>
  <c r="CW13" i="16"/>
  <c r="CO13" i="16"/>
  <c r="CO12" i="16"/>
  <c r="CO14" i="16"/>
  <c r="CG12" i="16"/>
  <c r="CG14" i="16"/>
  <c r="CG13" i="16"/>
  <c r="BY14" i="16"/>
  <c r="BY12" i="16"/>
  <c r="BY13" i="16"/>
  <c r="BQ12" i="16"/>
  <c r="BQ13" i="16"/>
  <c r="BQ14" i="16"/>
  <c r="BI12" i="16"/>
  <c r="BI14" i="16"/>
  <c r="BI13" i="16"/>
  <c r="BA12" i="16"/>
  <c r="BA13" i="16"/>
  <c r="BA14" i="16"/>
  <c r="AS14" i="16"/>
  <c r="AS12" i="16"/>
  <c r="AS13" i="16"/>
  <c r="AK12" i="16"/>
  <c r="AK14" i="16"/>
  <c r="AK13" i="16"/>
  <c r="AC13" i="16"/>
  <c r="AC14" i="16"/>
  <c r="AC12" i="16"/>
  <c r="U13" i="16"/>
  <c r="U14" i="16"/>
  <c r="U12" i="16"/>
  <c r="M12" i="16"/>
  <c r="M14" i="16"/>
  <c r="M13" i="16"/>
  <c r="DS40" i="16"/>
  <c r="DS41" i="16"/>
  <c r="DS39" i="16"/>
  <c r="DK40" i="16"/>
  <c r="DK41" i="16"/>
  <c r="DK39" i="16"/>
  <c r="DC39" i="16"/>
  <c r="DC41" i="16"/>
  <c r="DC40" i="16"/>
  <c r="CM39" i="16"/>
  <c r="CM40" i="16"/>
  <c r="CM41" i="16"/>
  <c r="CE40" i="16"/>
  <c r="CE41" i="16"/>
  <c r="CE39" i="16"/>
  <c r="BW39" i="16"/>
  <c r="BW40" i="16"/>
  <c r="BW41" i="16"/>
  <c r="BG40" i="16"/>
  <c r="BG41" i="16"/>
  <c r="BG39" i="16"/>
  <c r="AY40" i="16"/>
  <c r="AY41" i="16"/>
  <c r="AY39" i="16"/>
  <c r="AQ39" i="16"/>
  <c r="AQ40" i="16"/>
  <c r="AQ41" i="16"/>
  <c r="AA39" i="16"/>
  <c r="AA41" i="16"/>
  <c r="AA40" i="16"/>
  <c r="S40" i="16"/>
  <c r="S41" i="16"/>
  <c r="S39" i="16"/>
  <c r="K39" i="16"/>
  <c r="K41" i="16"/>
  <c r="K40" i="16"/>
  <c r="BS12" i="16"/>
  <c r="BS13" i="16"/>
  <c r="BS14" i="16"/>
  <c r="O12" i="16"/>
  <c r="O13" i="16"/>
  <c r="O14" i="16"/>
  <c r="CO39" i="16"/>
  <c r="CO41" i="16"/>
  <c r="CO40" i="16"/>
  <c r="BA39" i="16"/>
  <c r="BA40" i="16"/>
  <c r="BA41" i="16"/>
  <c r="DT12" i="16"/>
  <c r="DT13" i="16"/>
  <c r="DT14" i="16"/>
  <c r="DL13" i="16"/>
  <c r="DL14" i="16"/>
  <c r="DL12" i="16"/>
  <c r="DD12" i="16"/>
  <c r="DD13" i="16"/>
  <c r="DD14" i="16"/>
  <c r="CV14" i="16"/>
  <c r="CV12" i="16"/>
  <c r="CV13" i="16"/>
  <c r="CN12" i="16"/>
  <c r="CN14" i="16"/>
  <c r="CN13" i="16"/>
  <c r="CF12" i="16"/>
  <c r="CF13" i="16"/>
  <c r="CF14" i="16"/>
  <c r="BX14" i="16"/>
  <c r="BX12" i="16"/>
  <c r="BX13" i="16"/>
  <c r="BP12" i="16"/>
  <c r="BP14" i="16"/>
  <c r="BP13" i="16"/>
  <c r="BH12" i="16"/>
  <c r="BH13" i="16"/>
  <c r="BH14" i="16"/>
  <c r="AZ13" i="16"/>
  <c r="AZ14" i="16"/>
  <c r="AZ12" i="16"/>
  <c r="AR12" i="16"/>
  <c r="AR13" i="16"/>
  <c r="AR14" i="16"/>
  <c r="AJ13" i="16"/>
  <c r="AJ14" i="16"/>
  <c r="AJ12" i="16"/>
  <c r="AB12" i="16"/>
  <c r="AB13" i="16"/>
  <c r="AB14" i="16"/>
  <c r="T13" i="16"/>
  <c r="T12" i="16"/>
  <c r="T14" i="16"/>
  <c r="L12" i="16"/>
  <c r="L14" i="16"/>
  <c r="L13" i="16"/>
  <c r="DR39" i="16"/>
  <c r="DR41" i="16"/>
  <c r="DR40" i="16"/>
  <c r="DJ39" i="16"/>
  <c r="DJ40" i="16"/>
  <c r="DJ41" i="16"/>
  <c r="CT40" i="16"/>
  <c r="CT39" i="16"/>
  <c r="CT41" i="16"/>
  <c r="CL39" i="16"/>
  <c r="CL40" i="16"/>
  <c r="CL41" i="16"/>
  <c r="CD39" i="16"/>
  <c r="CD40" i="16"/>
  <c r="CD41" i="16"/>
  <c r="BN40" i="16"/>
  <c r="BN39" i="16"/>
  <c r="BN41" i="16"/>
  <c r="BF40" i="16"/>
  <c r="BF39" i="16"/>
  <c r="BF41" i="16"/>
  <c r="AX39" i="16"/>
  <c r="AX40" i="16"/>
  <c r="AX41" i="16"/>
  <c r="AH40" i="16"/>
  <c r="AH39" i="16"/>
  <c r="AH41" i="16"/>
  <c r="Z40" i="16"/>
  <c r="Z39" i="16"/>
  <c r="Z41" i="16"/>
  <c r="J39" i="16"/>
  <c r="J40" i="16"/>
  <c r="J41" i="16"/>
  <c r="DG13" i="16"/>
  <c r="DG12" i="16"/>
  <c r="DG14" i="16"/>
  <c r="BK14" i="16"/>
  <c r="BK13" i="16"/>
  <c r="BK12" i="16"/>
  <c r="W12" i="16"/>
  <c r="W13" i="16"/>
  <c r="W14" i="16"/>
  <c r="CG41" i="16"/>
  <c r="CG39" i="16"/>
  <c r="CG40" i="16"/>
  <c r="AC41" i="16"/>
  <c r="AC39" i="16"/>
  <c r="AC40" i="16"/>
  <c r="DS14" i="16"/>
  <c r="DS12" i="16"/>
  <c r="DS13" i="16"/>
  <c r="DK12" i="16"/>
  <c r="DK13" i="16"/>
  <c r="DK14" i="16"/>
  <c r="DC14" i="16"/>
  <c r="DC12" i="16"/>
  <c r="DC13" i="16"/>
  <c r="CU12" i="16"/>
  <c r="CU14" i="16"/>
  <c r="CU13" i="16"/>
  <c r="CM14" i="16"/>
  <c r="CM12" i="16"/>
  <c r="CM13" i="16"/>
  <c r="CE12" i="16"/>
  <c r="CE14" i="16"/>
  <c r="CE13" i="16"/>
  <c r="BW12" i="16"/>
  <c r="BW14" i="16"/>
  <c r="BW13" i="16"/>
  <c r="BO14" i="16"/>
  <c r="BO13" i="16"/>
  <c r="BO12" i="16"/>
  <c r="BG12" i="16"/>
  <c r="BG14" i="16"/>
  <c r="BG13" i="16"/>
  <c r="AY12" i="16"/>
  <c r="AY14" i="16"/>
  <c r="AY13" i="16"/>
  <c r="AQ13" i="16"/>
  <c r="AQ14" i="16"/>
  <c r="AQ12" i="16"/>
  <c r="AI12" i="16"/>
  <c r="AI13" i="16"/>
  <c r="AI14" i="16"/>
  <c r="AA14" i="16"/>
  <c r="AA12" i="16"/>
  <c r="AA13" i="16"/>
  <c r="S12" i="16"/>
  <c r="S13" i="16"/>
  <c r="S14" i="16"/>
  <c r="K14" i="16"/>
  <c r="K13" i="16"/>
  <c r="K12" i="16"/>
  <c r="DQ39" i="16"/>
  <c r="DQ40" i="16"/>
  <c r="DQ41" i="16"/>
  <c r="DA40" i="16"/>
  <c r="DA41" i="16"/>
  <c r="DA39" i="16"/>
  <c r="CS39" i="16"/>
  <c r="CS41" i="16"/>
  <c r="CS40" i="16"/>
  <c r="CK40" i="16"/>
  <c r="CK41" i="16"/>
  <c r="CK39" i="16"/>
  <c r="BU40" i="16"/>
  <c r="BU41" i="16"/>
  <c r="BU39" i="16"/>
  <c r="BM39" i="16"/>
  <c r="BM41" i="16"/>
  <c r="BM40" i="16"/>
  <c r="BE39" i="16"/>
  <c r="BE40" i="16"/>
  <c r="BE41" i="16"/>
  <c r="AO40" i="16"/>
  <c r="AO39" i="16"/>
  <c r="AO41" i="16"/>
  <c r="AG39" i="16"/>
  <c r="AG41" i="16"/>
  <c r="AG40" i="16"/>
  <c r="Y40" i="16"/>
  <c r="Y39" i="16"/>
  <c r="Y41" i="16"/>
  <c r="Q41" i="16"/>
  <c r="Q40" i="16"/>
  <c r="Q39" i="16"/>
  <c r="I40" i="16"/>
  <c r="I41" i="16"/>
  <c r="I39" i="16"/>
  <c r="CY13" i="16"/>
  <c r="CY12" i="16"/>
  <c r="CY14" i="16"/>
  <c r="BC12" i="16"/>
  <c r="BC14" i="16"/>
  <c r="BC13" i="16"/>
  <c r="G13" i="16"/>
  <c r="G14" i="16"/>
  <c r="G12" i="16"/>
  <c r="BY41" i="16"/>
  <c r="BY39" i="16"/>
  <c r="BY40" i="16"/>
  <c r="U39" i="16"/>
  <c r="U40" i="16"/>
  <c r="U41" i="16"/>
  <c r="DR14" i="16"/>
  <c r="DR13" i="16"/>
  <c r="DR12" i="16"/>
  <c r="DJ12" i="16"/>
  <c r="DJ13" i="16"/>
  <c r="DJ14" i="16"/>
  <c r="DB12" i="16"/>
  <c r="DB13" i="16"/>
  <c r="DB14" i="16"/>
  <c r="CT12" i="16"/>
  <c r="CT13" i="16"/>
  <c r="CT14" i="16"/>
  <c r="CL12" i="16"/>
  <c r="CL13" i="16"/>
  <c r="CL14" i="16"/>
  <c r="CD14" i="16"/>
  <c r="CD13" i="16"/>
  <c r="CD12" i="16"/>
  <c r="BV12" i="16"/>
  <c r="BV14" i="16"/>
  <c r="BV13" i="16"/>
  <c r="BN13" i="16"/>
  <c r="BN12" i="16"/>
  <c r="BN14" i="16"/>
  <c r="BF14" i="16"/>
  <c r="BF13" i="16"/>
  <c r="BF12" i="16"/>
  <c r="AX14" i="16"/>
  <c r="AX12" i="16"/>
  <c r="AX13" i="16"/>
  <c r="AP12" i="16"/>
  <c r="AP13" i="16"/>
  <c r="AP14" i="16"/>
  <c r="AH14" i="16"/>
  <c r="AH13" i="16"/>
  <c r="AH12" i="16"/>
  <c r="Z12" i="16"/>
  <c r="Z13" i="16"/>
  <c r="Z14" i="16"/>
  <c r="R13" i="16"/>
  <c r="R14" i="16"/>
  <c r="R12" i="16"/>
  <c r="J13" i="16"/>
  <c r="J12" i="16"/>
  <c r="J14" i="16"/>
  <c r="DH39" i="16"/>
  <c r="DH41" i="16"/>
  <c r="DH40" i="16"/>
  <c r="CZ39" i="16"/>
  <c r="CZ40" i="16"/>
  <c r="CZ41" i="16"/>
  <c r="CR39" i="16"/>
  <c r="CR41" i="16"/>
  <c r="CR40" i="16"/>
  <c r="CB39" i="16"/>
  <c r="CB41" i="16"/>
  <c r="CB40" i="16"/>
  <c r="BT39" i="16"/>
  <c r="BT40" i="16"/>
  <c r="BT41" i="16"/>
  <c r="BL39" i="16"/>
  <c r="BL40" i="16"/>
  <c r="BL41" i="16"/>
  <c r="AV40" i="16"/>
  <c r="AV39" i="16"/>
  <c r="AV41" i="16"/>
  <c r="AN39" i="16"/>
  <c r="AN40" i="16"/>
  <c r="AN41" i="16"/>
  <c r="AF39" i="16"/>
  <c r="AF40" i="16"/>
  <c r="AF41" i="16"/>
  <c r="P40" i="16"/>
  <c r="P39" i="16"/>
  <c r="P41" i="16"/>
  <c r="H39" i="16"/>
  <c r="H40" i="16"/>
  <c r="H41" i="16"/>
  <c r="CA13" i="16"/>
  <c r="CA12" i="16"/>
  <c r="CA14" i="16"/>
  <c r="AE13" i="16"/>
  <c r="AE12" i="16"/>
  <c r="AE14" i="16"/>
  <c r="DE41" i="16"/>
  <c r="DE40" i="16"/>
  <c r="DE39" i="16"/>
  <c r="BI39" i="16"/>
  <c r="BI41" i="16"/>
  <c r="BI40" i="16"/>
  <c r="DQ13" i="16"/>
  <c r="DQ12" i="16"/>
  <c r="DQ14" i="16"/>
  <c r="DI12" i="16"/>
  <c r="DI13" i="16"/>
  <c r="DI14" i="16"/>
  <c r="DA13" i="16"/>
  <c r="DA12" i="16"/>
  <c r="DA14" i="16"/>
  <c r="CS12" i="16"/>
  <c r="CS13" i="16"/>
  <c r="CS14" i="16"/>
  <c r="CK12" i="16"/>
  <c r="CK13" i="16"/>
  <c r="CK14" i="16"/>
  <c r="CC12" i="16"/>
  <c r="CC13" i="16"/>
  <c r="CC14" i="16"/>
  <c r="BU14" i="16"/>
  <c r="BU13" i="16"/>
  <c r="BU12" i="16"/>
  <c r="BM12" i="16"/>
  <c r="BM14" i="16"/>
  <c r="BM13" i="16"/>
  <c r="BE12" i="16"/>
  <c r="BE13" i="16"/>
  <c r="BE14" i="16"/>
  <c r="AW14" i="16"/>
  <c r="AW12" i="16"/>
  <c r="AW13" i="16"/>
  <c r="AO12" i="16"/>
  <c r="AO14" i="16"/>
  <c r="AO13" i="16"/>
  <c r="AG12" i="16"/>
  <c r="AG13" i="16"/>
  <c r="AG14" i="16"/>
  <c r="Y12" i="16"/>
  <c r="Y13" i="16"/>
  <c r="Y14" i="16"/>
  <c r="Q12" i="16"/>
  <c r="Q13" i="16"/>
  <c r="Q14" i="16"/>
  <c r="I14" i="16"/>
  <c r="DO39" i="16"/>
  <c r="DO40" i="16"/>
  <c r="DO41" i="16"/>
  <c r="DG41" i="16"/>
  <c r="DG40" i="16"/>
  <c r="DG39" i="16"/>
  <c r="CY39" i="16"/>
  <c r="CY40" i="16"/>
  <c r="CY41" i="16"/>
  <c r="CI39" i="16"/>
  <c r="CI40" i="16"/>
  <c r="CI41" i="16"/>
  <c r="CA39" i="16"/>
  <c r="CA40" i="16"/>
  <c r="CA41" i="16"/>
  <c r="BS39" i="16"/>
  <c r="BS41" i="16"/>
  <c r="BS40" i="16"/>
  <c r="BC39" i="16"/>
  <c r="BC40" i="16"/>
  <c r="BC41" i="16"/>
  <c r="AU41" i="16"/>
  <c r="AU39" i="16"/>
  <c r="AU40" i="16"/>
  <c r="AM39" i="16"/>
  <c r="AM40" i="16"/>
  <c r="AM41" i="16"/>
  <c r="W39" i="16"/>
  <c r="W40" i="16"/>
  <c r="W41" i="16"/>
  <c r="O40" i="16"/>
  <c r="O39" i="16"/>
  <c r="O41" i="16"/>
  <c r="G39" i="16"/>
  <c r="G41" i="16"/>
  <c r="G40" i="16"/>
  <c r="DN68" i="16"/>
  <c r="DN67" i="16"/>
  <c r="DN66" i="16"/>
  <c r="DF68" i="16"/>
  <c r="DF67" i="16"/>
  <c r="DF66" i="16"/>
  <c r="CX68" i="16"/>
  <c r="CX67" i="16"/>
  <c r="CX66" i="16"/>
  <c r="CP68" i="16"/>
  <c r="CP67" i="16"/>
  <c r="CP66" i="16"/>
  <c r="CQ13" i="16"/>
  <c r="CQ14" i="16"/>
  <c r="CQ12" i="16"/>
  <c r="AU12" i="16"/>
  <c r="AU13" i="16"/>
  <c r="AU14" i="16"/>
  <c r="AS41" i="16"/>
  <c r="AS40" i="16"/>
  <c r="AS39" i="16"/>
  <c r="DP12" i="16"/>
  <c r="DP13" i="16"/>
  <c r="DP14" i="16"/>
  <c r="DH12" i="16"/>
  <c r="DH13" i="16"/>
  <c r="DH14" i="16"/>
  <c r="CZ12" i="16"/>
  <c r="CZ13" i="16"/>
  <c r="CZ14" i="16"/>
  <c r="CR12" i="16"/>
  <c r="CR13" i="16"/>
  <c r="CR14" i="16"/>
  <c r="CJ12" i="16"/>
  <c r="CJ13" i="16"/>
  <c r="CJ14" i="16"/>
  <c r="CB12" i="16"/>
  <c r="CB13" i="16"/>
  <c r="CB14" i="16"/>
  <c r="BT12" i="16"/>
  <c r="BT13" i="16"/>
  <c r="BT14" i="16"/>
  <c r="BL12" i="16"/>
  <c r="BL13" i="16"/>
  <c r="BL14" i="16"/>
  <c r="BD12" i="16"/>
  <c r="BD13" i="16"/>
  <c r="BD14" i="16"/>
  <c r="AV12" i="16"/>
  <c r="AV13" i="16"/>
  <c r="AV14" i="16"/>
  <c r="AN12" i="16"/>
  <c r="AN13" i="16"/>
  <c r="AN14" i="16"/>
  <c r="AF12" i="16"/>
  <c r="AF13" i="16"/>
  <c r="AF14" i="16"/>
  <c r="X12" i="16"/>
  <c r="X13" i="16"/>
  <c r="X14" i="16"/>
  <c r="P14" i="16"/>
  <c r="P13" i="16"/>
  <c r="P12" i="16"/>
  <c r="H12" i="16"/>
  <c r="H13" i="16"/>
  <c r="H14" i="16"/>
  <c r="DN41" i="16"/>
  <c r="DN39" i="16"/>
  <c r="DN40" i="16"/>
  <c r="DF41" i="16"/>
  <c r="DF39" i="16"/>
  <c r="DF40" i="16"/>
  <c r="CX41" i="16"/>
  <c r="CX39" i="16"/>
  <c r="CX40" i="16"/>
  <c r="CH41" i="16"/>
  <c r="CH39" i="16"/>
  <c r="CH40" i="16"/>
  <c r="BZ41" i="16"/>
  <c r="BZ40" i="16"/>
  <c r="BZ39" i="16"/>
  <c r="BR41" i="16"/>
  <c r="BR40" i="16"/>
  <c r="BR39" i="16"/>
  <c r="BB41" i="16"/>
  <c r="BB39" i="16"/>
  <c r="BB40" i="16"/>
  <c r="AT41" i="16"/>
  <c r="AT40" i="16"/>
  <c r="AT39" i="16"/>
  <c r="AL41" i="16"/>
  <c r="AL40" i="16"/>
  <c r="AL39" i="16"/>
  <c r="V41" i="16"/>
  <c r="V39" i="16"/>
  <c r="V40" i="16"/>
  <c r="N41" i="16"/>
  <c r="N40" i="16"/>
  <c r="N39" i="16"/>
  <c r="F41" i="16"/>
  <c r="F40" i="16"/>
  <c r="G48" i="16" s="1"/>
  <c r="F39" i="16"/>
  <c r="DM66" i="16"/>
  <c r="DM68" i="16"/>
  <c r="DM67" i="16"/>
  <c r="DE66" i="16"/>
  <c r="DE67" i="16"/>
  <c r="DE68" i="16"/>
  <c r="CW67" i="16"/>
  <c r="CW68" i="16"/>
  <c r="CW66" i="16"/>
  <c r="CO68" i="16"/>
  <c r="CO66" i="16"/>
  <c r="CO67" i="16"/>
  <c r="DS68" i="16"/>
  <c r="DS66" i="16"/>
  <c r="DS67" i="16"/>
  <c r="DK66" i="16"/>
  <c r="DK67" i="16"/>
  <c r="DK68" i="16"/>
  <c r="DC66" i="16"/>
  <c r="DC67" i="16"/>
  <c r="DC68" i="16"/>
  <c r="CU66" i="16"/>
  <c r="CU67" i="16"/>
  <c r="CU68" i="16"/>
  <c r="CM66" i="16"/>
  <c r="CM67" i="16"/>
  <c r="CM68" i="16"/>
  <c r="CE66" i="16"/>
  <c r="CE68" i="16"/>
  <c r="CE67" i="16"/>
  <c r="BW68" i="16"/>
  <c r="BW67" i="16"/>
  <c r="BW66" i="16"/>
  <c r="BO67" i="16"/>
  <c r="BO68" i="16"/>
  <c r="BO66" i="16"/>
  <c r="BG68" i="16"/>
  <c r="BG67" i="16"/>
  <c r="BG66" i="16"/>
  <c r="AY66" i="16"/>
  <c r="AY68" i="16"/>
  <c r="AY67" i="16"/>
  <c r="AQ66" i="16"/>
  <c r="AQ67" i="16"/>
  <c r="AQ68" i="16"/>
  <c r="AI67" i="16"/>
  <c r="AI68" i="16"/>
  <c r="AI66" i="16"/>
  <c r="AA66" i="16"/>
  <c r="AA67" i="16"/>
  <c r="AA68" i="16"/>
  <c r="S66" i="16"/>
  <c r="S68" i="16"/>
  <c r="S67" i="16"/>
  <c r="K68" i="16"/>
  <c r="K67" i="16"/>
  <c r="K66" i="16"/>
  <c r="L74" i="16" s="1"/>
  <c r="DR66" i="16"/>
  <c r="DR67" i="16"/>
  <c r="DR68" i="16"/>
  <c r="DJ68" i="16"/>
  <c r="DJ66" i="16"/>
  <c r="DJ67" i="16"/>
  <c r="DB68" i="16"/>
  <c r="DB67" i="16"/>
  <c r="DB66" i="16"/>
  <c r="CT67" i="16"/>
  <c r="CT68" i="16"/>
  <c r="CT66" i="16"/>
  <c r="CL66" i="16"/>
  <c r="CL67" i="16"/>
  <c r="CL68" i="16"/>
  <c r="CD67" i="16"/>
  <c r="CD66" i="16"/>
  <c r="CD68" i="16"/>
  <c r="BV66" i="16"/>
  <c r="BV68" i="16"/>
  <c r="BV67" i="16"/>
  <c r="BN66" i="16"/>
  <c r="BN67" i="16"/>
  <c r="BN68" i="16"/>
  <c r="BF66" i="16"/>
  <c r="BF67" i="16"/>
  <c r="BF68" i="16"/>
  <c r="AX68" i="16"/>
  <c r="AX66" i="16"/>
  <c r="AX67" i="16"/>
  <c r="AP68" i="16"/>
  <c r="AP67" i="16"/>
  <c r="AP66" i="16"/>
  <c r="AH67" i="16"/>
  <c r="AH68" i="16"/>
  <c r="AH66" i="16"/>
  <c r="Z67" i="16"/>
  <c r="Z66" i="16"/>
  <c r="Z68" i="16"/>
  <c r="R67" i="16"/>
  <c r="R66" i="16"/>
  <c r="R68" i="16"/>
  <c r="J68" i="16"/>
  <c r="J66" i="16"/>
  <c r="K74" i="16" s="1"/>
  <c r="J67" i="16"/>
  <c r="K75" i="16" s="1"/>
  <c r="DQ66" i="16"/>
  <c r="DQ67" i="16"/>
  <c r="DQ68" i="16"/>
  <c r="DI67" i="16"/>
  <c r="DI68" i="16"/>
  <c r="DI66" i="16"/>
  <c r="DA66" i="16"/>
  <c r="DA68" i="16"/>
  <c r="DA67" i="16"/>
  <c r="CS66" i="16"/>
  <c r="CS67" i="16"/>
  <c r="CS68" i="16"/>
  <c r="CK68" i="16"/>
  <c r="CK66" i="16"/>
  <c r="CK67" i="16"/>
  <c r="CC68" i="16"/>
  <c r="CC67" i="16"/>
  <c r="CC66" i="16"/>
  <c r="BU67" i="16"/>
  <c r="BU68" i="16"/>
  <c r="BU66" i="16"/>
  <c r="BM66" i="16"/>
  <c r="BM68" i="16"/>
  <c r="BM67" i="16"/>
  <c r="BE66" i="16"/>
  <c r="BE67" i="16"/>
  <c r="BE68" i="16"/>
  <c r="AW67" i="16"/>
  <c r="AW66" i="16"/>
  <c r="AW68" i="16"/>
  <c r="AO66" i="16"/>
  <c r="AO68" i="16"/>
  <c r="AO67" i="16"/>
  <c r="AG66" i="16"/>
  <c r="AG67" i="16"/>
  <c r="AG68" i="16"/>
  <c r="Y68" i="16"/>
  <c r="Y66" i="16"/>
  <c r="Y67" i="16"/>
  <c r="Q68" i="16"/>
  <c r="Q67" i="16"/>
  <c r="Q66" i="16"/>
  <c r="I67" i="16"/>
  <c r="I68" i="16"/>
  <c r="I66" i="16"/>
  <c r="DP66" i="16"/>
  <c r="DP67" i="16"/>
  <c r="DP68" i="16"/>
  <c r="DH66" i="16"/>
  <c r="DH67" i="16"/>
  <c r="DH68" i="16"/>
  <c r="CZ66" i="16"/>
  <c r="CZ67" i="16"/>
  <c r="CZ68" i="16"/>
  <c r="CR66" i="16"/>
  <c r="CR67" i="16"/>
  <c r="CR68" i="16"/>
  <c r="CJ66" i="16"/>
  <c r="CJ67" i="16"/>
  <c r="CJ68" i="16"/>
  <c r="CB66" i="16"/>
  <c r="CB67" i="16"/>
  <c r="CB68" i="16"/>
  <c r="BT66" i="16"/>
  <c r="BT67" i="16"/>
  <c r="BT68" i="16"/>
  <c r="BL66" i="16"/>
  <c r="BL67" i="16"/>
  <c r="BL68" i="16"/>
  <c r="BD66" i="16"/>
  <c r="BD67" i="16"/>
  <c r="BD68" i="16"/>
  <c r="AV66" i="16"/>
  <c r="AV67" i="16"/>
  <c r="AV68" i="16"/>
  <c r="AN66" i="16"/>
  <c r="AN67" i="16"/>
  <c r="AN68" i="16"/>
  <c r="AF66" i="16"/>
  <c r="AF67" i="16"/>
  <c r="AF68" i="16"/>
  <c r="X66" i="16"/>
  <c r="X67" i="16"/>
  <c r="Y75" i="16" s="1"/>
  <c r="X68" i="16"/>
  <c r="P66" i="16"/>
  <c r="Q74" i="16" s="1"/>
  <c r="P67" i="16"/>
  <c r="Q75" i="16" s="1"/>
  <c r="P68" i="16"/>
  <c r="H66" i="16"/>
  <c r="I74" i="16" s="1"/>
  <c r="H67" i="16"/>
  <c r="I75" i="16" s="1"/>
  <c r="H68" i="16"/>
  <c r="DO67" i="16"/>
  <c r="DO68" i="16"/>
  <c r="DO66" i="16"/>
  <c r="DG68" i="16"/>
  <c r="DG66" i="16"/>
  <c r="DG67" i="16"/>
  <c r="CY67" i="16"/>
  <c r="CY66" i="16"/>
  <c r="CY68" i="16"/>
  <c r="CQ66" i="16"/>
  <c r="CQ67" i="16"/>
  <c r="CQ68" i="16"/>
  <c r="CI68" i="16"/>
  <c r="CI67" i="16"/>
  <c r="CI66" i="16"/>
  <c r="CA66" i="16"/>
  <c r="CA68" i="16"/>
  <c r="CA67" i="16"/>
  <c r="BS66" i="16"/>
  <c r="BS67" i="16"/>
  <c r="BS68" i="16"/>
  <c r="BK68" i="16"/>
  <c r="BK66" i="16"/>
  <c r="BK67" i="16"/>
  <c r="BC67" i="16"/>
  <c r="BC68" i="16"/>
  <c r="BC66" i="16"/>
  <c r="AU68" i="16"/>
  <c r="AU66" i="16"/>
  <c r="AU67" i="16"/>
  <c r="AM67" i="16"/>
  <c r="AM66" i="16"/>
  <c r="AM68" i="16"/>
  <c r="AE66" i="16"/>
  <c r="AE67" i="16"/>
  <c r="AE68" i="16"/>
  <c r="W67" i="16"/>
  <c r="W66" i="16"/>
  <c r="W68" i="16"/>
  <c r="O66" i="16"/>
  <c r="O68" i="16"/>
  <c r="O67" i="16"/>
  <c r="G66" i="16"/>
  <c r="G67" i="16"/>
  <c r="G68" i="16"/>
  <c r="CH68" i="16"/>
  <c r="CH67" i="16"/>
  <c r="CH66" i="16"/>
  <c r="BZ68" i="16"/>
  <c r="BZ67" i="16"/>
  <c r="BZ66" i="16"/>
  <c r="BR68" i="16"/>
  <c r="BR67" i="16"/>
  <c r="BR66" i="16"/>
  <c r="BJ68" i="16"/>
  <c r="BJ67" i="16"/>
  <c r="BJ66" i="16"/>
  <c r="BB68" i="16"/>
  <c r="BB67" i="16"/>
  <c r="BB66" i="16"/>
  <c r="AT68" i="16"/>
  <c r="AT67" i="16"/>
  <c r="AT66" i="16"/>
  <c r="AL68" i="16"/>
  <c r="AL67" i="16"/>
  <c r="AL66" i="16"/>
  <c r="AD68" i="16"/>
  <c r="AD67" i="16"/>
  <c r="AD66" i="16"/>
  <c r="V68" i="16"/>
  <c r="V67" i="16"/>
  <c r="V66" i="16"/>
  <c r="N68" i="16"/>
  <c r="N67" i="16"/>
  <c r="O75" i="16" s="1"/>
  <c r="N66" i="16"/>
  <c r="F68" i="16"/>
  <c r="F67" i="16"/>
  <c r="G75" i="16" s="1"/>
  <c r="F66" i="16"/>
  <c r="CG67" i="16"/>
  <c r="CG68" i="16"/>
  <c r="CG66" i="16"/>
  <c r="BY67" i="16"/>
  <c r="BY66" i="16"/>
  <c r="BY68" i="16"/>
  <c r="BQ66" i="16"/>
  <c r="BQ68" i="16"/>
  <c r="BQ67" i="16"/>
  <c r="BI68" i="16"/>
  <c r="BI67" i="16"/>
  <c r="BI66" i="16"/>
  <c r="BA66" i="16"/>
  <c r="BA68" i="16"/>
  <c r="BA67" i="16"/>
  <c r="AS66" i="16"/>
  <c r="AS68" i="16"/>
  <c r="AS67" i="16"/>
  <c r="AK67" i="16"/>
  <c r="AK68" i="16"/>
  <c r="AK66" i="16"/>
  <c r="AC68" i="16"/>
  <c r="AC66" i="16"/>
  <c r="AC67" i="16"/>
  <c r="U67" i="16"/>
  <c r="U68" i="16"/>
  <c r="U66" i="16"/>
  <c r="M67" i="16"/>
  <c r="M66" i="16"/>
  <c r="M68" i="16"/>
  <c r="DT68" i="16"/>
  <c r="DT67" i="16"/>
  <c r="DT66" i="16"/>
  <c r="DL68" i="16"/>
  <c r="DL67" i="16"/>
  <c r="DL66" i="16"/>
  <c r="DD68" i="16"/>
  <c r="DD66" i="16"/>
  <c r="DD67" i="16"/>
  <c r="CV68" i="16"/>
  <c r="CV67" i="16"/>
  <c r="CV66" i="16"/>
  <c r="CN68" i="16"/>
  <c r="CN67" i="16"/>
  <c r="CN66" i="16"/>
  <c r="CF68" i="16"/>
  <c r="CF67" i="16"/>
  <c r="CF66" i="16"/>
  <c r="BX68" i="16"/>
  <c r="BX67" i="16"/>
  <c r="BX66" i="16"/>
  <c r="BP68" i="16"/>
  <c r="BP67" i="16"/>
  <c r="BP66" i="16"/>
  <c r="BH68" i="16"/>
  <c r="BH67" i="16"/>
  <c r="BH66" i="16"/>
  <c r="AZ68" i="16"/>
  <c r="AZ67" i="16"/>
  <c r="AZ66" i="16"/>
  <c r="AR68" i="16"/>
  <c r="AR66" i="16"/>
  <c r="AR67" i="16"/>
  <c r="AJ68" i="16"/>
  <c r="AJ67" i="16"/>
  <c r="AJ66" i="16"/>
  <c r="AB68" i="16"/>
  <c r="AB67" i="16"/>
  <c r="AB66" i="16"/>
  <c r="T68" i="16"/>
  <c r="T67" i="16"/>
  <c r="U75" i="16" s="1"/>
  <c r="T66" i="16"/>
  <c r="L68" i="16"/>
  <c r="L67" i="16"/>
  <c r="M75" i="16" s="1"/>
  <c r="L66" i="16"/>
  <c r="CS33" i="19"/>
  <c r="CO41" i="11" s="1"/>
  <c r="CO43" i="11" s="1"/>
  <c r="CO12" i="22" s="1"/>
  <c r="AB33" i="19"/>
  <c r="X41" i="11" s="1"/>
  <c r="X43" i="11" s="1"/>
  <c r="X12" i="22" s="1"/>
  <c r="AS33" i="19"/>
  <c r="BU33" i="19"/>
  <c r="DN33" i="19"/>
  <c r="AH33" i="19"/>
  <c r="G33" i="19"/>
  <c r="C41" i="11" s="1"/>
  <c r="C43" i="11" s="1"/>
  <c r="C12" i="22" s="1"/>
  <c r="CT33" i="19"/>
  <c r="DQ33" i="19"/>
  <c r="DM41" i="11" s="1"/>
  <c r="DM43" i="11" s="1"/>
  <c r="DM12" i="22" s="1"/>
  <c r="AT33" i="19"/>
  <c r="AP41" i="11" s="1"/>
  <c r="AP43" i="11" s="1"/>
  <c r="AP12" i="22" s="1"/>
  <c r="CB33" i="19"/>
  <c r="AX33" i="19"/>
  <c r="AR33" i="19"/>
  <c r="BT33" i="19"/>
  <c r="BP41" i="11" s="1"/>
  <c r="BP43" i="11" s="1"/>
  <c r="BP12" i="22" s="1"/>
  <c r="DE33" i="19"/>
  <c r="I33" i="19"/>
  <c r="E41" i="11" s="1"/>
  <c r="E43" i="11" s="1"/>
  <c r="E12" i="22" s="1"/>
  <c r="BE33" i="19"/>
  <c r="BA41" i="11" s="1"/>
  <c r="BA43" i="11" s="1"/>
  <c r="BA12" i="22" s="1"/>
  <c r="P33" i="19"/>
  <c r="DC33" i="19"/>
  <c r="AP33" i="19"/>
  <c r="AL41" i="11" s="1"/>
  <c r="AL43" i="11" s="1"/>
  <c r="AL12" i="22" s="1"/>
  <c r="D19" i="10"/>
  <c r="Q33" i="19"/>
  <c r="M41" i="11" s="1"/>
  <c r="M43" i="11" s="1"/>
  <c r="M12" i="22" s="1"/>
  <c r="DL33" i="19"/>
  <c r="DH41" i="11" s="1"/>
  <c r="DB33" i="19"/>
  <c r="CC33" i="19"/>
  <c r="E79" i="16"/>
  <c r="E80" i="16" s="1"/>
  <c r="E68" i="16"/>
  <c r="E67" i="16"/>
  <c r="E66" i="16"/>
  <c r="B34" i="15"/>
  <c r="B78" i="15"/>
  <c r="B31" i="15"/>
  <c r="B75" i="15"/>
  <c r="B36" i="15"/>
  <c r="B80" i="15"/>
  <c r="B46" i="15"/>
  <c r="B90" i="15"/>
  <c r="B38" i="15"/>
  <c r="B82" i="15"/>
  <c r="B43" i="15"/>
  <c r="B87" i="15"/>
  <c r="B44" i="15"/>
  <c r="B88" i="15"/>
  <c r="B41" i="15"/>
  <c r="B85" i="15"/>
  <c r="B32" i="15"/>
  <c r="B76" i="15"/>
  <c r="B42" i="15"/>
  <c r="B86" i="15"/>
  <c r="B29" i="15"/>
  <c r="B73" i="15"/>
  <c r="B39" i="15"/>
  <c r="B83" i="15"/>
  <c r="AR35" i="15"/>
  <c r="CP46" i="15"/>
  <c r="K38" i="15"/>
  <c r="AK37" i="15"/>
  <c r="BT40" i="15"/>
  <c r="BH42" i="15"/>
  <c r="B54" i="15"/>
  <c r="B58" i="15"/>
  <c r="AS38" i="15"/>
  <c r="B64" i="15"/>
  <c r="B28" i="15"/>
  <c r="B50" i="15"/>
  <c r="B33" i="15"/>
  <c r="B55" i="15"/>
  <c r="DP25" i="15"/>
  <c r="DH25" i="15"/>
  <c r="CZ25" i="15"/>
  <c r="CR25" i="15"/>
  <c r="CJ25" i="15"/>
  <c r="CB25" i="15"/>
  <c r="BT25" i="15"/>
  <c r="BL25" i="15"/>
  <c r="BD25" i="15"/>
  <c r="AV25" i="15"/>
  <c r="AN25" i="15"/>
  <c r="AF25" i="15"/>
  <c r="X25" i="15"/>
  <c r="P25" i="15"/>
  <c r="B45" i="15"/>
  <c r="B67" i="15"/>
  <c r="BA25" i="15"/>
  <c r="DO25" i="15"/>
  <c r="DG25" i="15"/>
  <c r="CY25" i="15"/>
  <c r="CQ25" i="15"/>
  <c r="CI25" i="15"/>
  <c r="CA25" i="15"/>
  <c r="AD25" i="15"/>
  <c r="B40" i="15"/>
  <c r="B62" i="15"/>
  <c r="B37" i="15"/>
  <c r="B59" i="15"/>
  <c r="H25" i="15"/>
  <c r="B30" i="15"/>
  <c r="B52" i="15"/>
  <c r="B35" i="15"/>
  <c r="B57" i="15"/>
  <c r="BR25" i="15"/>
  <c r="DN25" i="15"/>
  <c r="DF25" i="15"/>
  <c r="CX25" i="15"/>
  <c r="CP25" i="15"/>
  <c r="CH25" i="15"/>
  <c r="BZ25" i="15"/>
  <c r="BJ25" i="15"/>
  <c r="AL25" i="15"/>
  <c r="B53" i="15"/>
  <c r="B68" i="15"/>
  <c r="BB25" i="15"/>
  <c r="AT25" i="15"/>
  <c r="V25" i="15"/>
  <c r="N25" i="15"/>
  <c r="DU25" i="15"/>
  <c r="DM25" i="15"/>
  <c r="DE25" i="15"/>
  <c r="CW25" i="15"/>
  <c r="CO25" i="15"/>
  <c r="CG25" i="15"/>
  <c r="BY25" i="15"/>
  <c r="BQ25" i="15"/>
  <c r="BI25" i="15"/>
  <c r="AS25" i="15"/>
  <c r="AK25" i="15"/>
  <c r="AC25" i="15"/>
  <c r="U25" i="15"/>
  <c r="M25" i="15"/>
  <c r="DB43" i="15"/>
  <c r="CR31" i="15"/>
  <c r="B63" i="15"/>
  <c r="DT25" i="15"/>
  <c r="DL25" i="15"/>
  <c r="DD25" i="15"/>
  <c r="CV25" i="15"/>
  <c r="CN25" i="15"/>
  <c r="CF25" i="15"/>
  <c r="BX25" i="15"/>
  <c r="BL43" i="15"/>
  <c r="B56" i="15"/>
  <c r="B61" i="15"/>
  <c r="BC36" i="15"/>
  <c r="AP46" i="15"/>
  <c r="DS25" i="15"/>
  <c r="DK25" i="15"/>
  <c r="DC25" i="15"/>
  <c r="CU25" i="15"/>
  <c r="CM25" i="15"/>
  <c r="CE25" i="15"/>
  <c r="BW25" i="15"/>
  <c r="B65" i="15"/>
  <c r="AL43" i="15"/>
  <c r="DR25" i="15"/>
  <c r="DJ25" i="15"/>
  <c r="DB25" i="15"/>
  <c r="CT25" i="15"/>
  <c r="CL25" i="15"/>
  <c r="CD25" i="15"/>
  <c r="BV25" i="15"/>
  <c r="DD40" i="15"/>
  <c r="B51" i="15"/>
  <c r="B60" i="15"/>
  <c r="BO25" i="15"/>
  <c r="DQ25" i="15"/>
  <c r="DI25" i="15"/>
  <c r="DA25" i="15"/>
  <c r="CS25" i="15"/>
  <c r="CK25" i="15"/>
  <c r="CC25" i="15"/>
  <c r="BU25" i="15"/>
  <c r="AZ40" i="15"/>
  <c r="B66" i="15"/>
  <c r="F25" i="15"/>
  <c r="H41" i="15"/>
  <c r="K41" i="15"/>
  <c r="T41" i="15"/>
  <c r="AB41" i="15"/>
  <c r="AJ41" i="15"/>
  <c r="AR41" i="15"/>
  <c r="AZ41" i="15"/>
  <c r="BH41" i="15"/>
  <c r="BP41" i="15"/>
  <c r="BX41" i="15"/>
  <c r="CF41" i="15"/>
  <c r="CN41" i="15"/>
  <c r="CV41" i="15"/>
  <c r="DD41" i="15"/>
  <c r="DL41" i="15"/>
  <c r="DT41" i="15"/>
  <c r="L41" i="15"/>
  <c r="U41" i="15"/>
  <c r="AC41" i="15"/>
  <c r="AK41" i="15"/>
  <c r="AS41" i="15"/>
  <c r="BA41" i="15"/>
  <c r="BI41" i="15"/>
  <c r="BQ41" i="15"/>
  <c r="BY41" i="15"/>
  <c r="F41" i="15"/>
  <c r="H63" i="15" s="1"/>
  <c r="H85" i="15" s="1"/>
  <c r="O41" i="15"/>
  <c r="X41" i="15"/>
  <c r="AF41" i="15"/>
  <c r="AN41" i="15"/>
  <c r="AV41" i="15"/>
  <c r="BD41" i="15"/>
  <c r="BL41" i="15"/>
  <c r="BT41" i="15"/>
  <c r="CB41" i="15"/>
  <c r="CJ41" i="15"/>
  <c r="CR41" i="15"/>
  <c r="CZ41" i="15"/>
  <c r="DH41" i="15"/>
  <c r="DP41" i="15"/>
  <c r="J41" i="15"/>
  <c r="L63" i="15" s="1"/>
  <c r="Y41" i="15"/>
  <c r="AL41" i="15"/>
  <c r="AN63" i="15" s="1"/>
  <c r="AX41" i="15"/>
  <c r="AZ63" i="15" s="1"/>
  <c r="BK41" i="15"/>
  <c r="BM63" i="15" s="1"/>
  <c r="BW41" i="15"/>
  <c r="CI41" i="15"/>
  <c r="CT41" i="15"/>
  <c r="DE41" i="15"/>
  <c r="DO41" i="15"/>
  <c r="M41" i="15"/>
  <c r="Z41" i="15"/>
  <c r="AB63" i="15" s="1"/>
  <c r="AM41" i="15"/>
  <c r="AO63" i="15" s="1"/>
  <c r="AY41" i="15"/>
  <c r="BA63" i="15" s="1"/>
  <c r="BM41" i="15"/>
  <c r="BZ41" i="15"/>
  <c r="CK41" i="15"/>
  <c r="CU41" i="15"/>
  <c r="DF41" i="15"/>
  <c r="DQ41" i="15"/>
  <c r="N41" i="15"/>
  <c r="N63" i="15" s="1"/>
  <c r="AA41" i="15"/>
  <c r="AO41" i="15"/>
  <c r="BB41" i="15"/>
  <c r="BD63" i="15" s="1"/>
  <c r="BN41" i="15"/>
  <c r="BP63" i="15" s="1"/>
  <c r="CA41" i="15"/>
  <c r="CL41" i="15"/>
  <c r="CN63" i="15" s="1"/>
  <c r="CW41" i="15"/>
  <c r="DG41" i="15"/>
  <c r="DR41" i="15"/>
  <c r="Q41" i="15"/>
  <c r="AD41" i="15"/>
  <c r="AP41" i="15"/>
  <c r="AR63" i="15" s="1"/>
  <c r="BC41" i="15"/>
  <c r="BO41" i="15"/>
  <c r="CC41" i="15"/>
  <c r="CM41" i="15"/>
  <c r="CX41" i="15"/>
  <c r="DI41" i="15"/>
  <c r="DS41" i="15"/>
  <c r="G41" i="15"/>
  <c r="V41" i="15"/>
  <c r="X63" i="15" s="1"/>
  <c r="AH41" i="15"/>
  <c r="AU41" i="15"/>
  <c r="BG41" i="15"/>
  <c r="BU41" i="15"/>
  <c r="BW63" i="15" s="1"/>
  <c r="CG41" i="15"/>
  <c r="CI63" i="15" s="1"/>
  <c r="CQ41" i="15"/>
  <c r="DB41" i="15"/>
  <c r="DM41" i="15"/>
  <c r="AG41" i="15"/>
  <c r="AI63" i="15" s="1"/>
  <c r="BR41" i="15"/>
  <c r="BT63" i="15" s="1"/>
  <c r="CS41" i="15"/>
  <c r="AI41" i="15"/>
  <c r="AK63" i="15" s="1"/>
  <c r="BS41" i="15"/>
  <c r="BU63" i="15" s="1"/>
  <c r="CY41" i="15"/>
  <c r="AQ41" i="15"/>
  <c r="BV41" i="15"/>
  <c r="BX63" i="15" s="1"/>
  <c r="DA41" i="15"/>
  <c r="I41" i="15"/>
  <c r="K63" i="15" s="1"/>
  <c r="AT41" i="15"/>
  <c r="AV63" i="15" s="1"/>
  <c r="CD41" i="15"/>
  <c r="DC41" i="15"/>
  <c r="R41" i="15"/>
  <c r="T63" i="15" s="1"/>
  <c r="AW41" i="15"/>
  <c r="AY63" i="15" s="1"/>
  <c r="CE41" i="15"/>
  <c r="CG63" i="15" s="1"/>
  <c r="DJ41" i="15"/>
  <c r="S41" i="15"/>
  <c r="U63" i="15" s="1"/>
  <c r="BE41" i="15"/>
  <c r="BG63" i="15" s="1"/>
  <c r="CH41" i="15"/>
  <c r="CJ63" i="15" s="1"/>
  <c r="DK41" i="15"/>
  <c r="W41" i="15"/>
  <c r="Y63" i="15" s="1"/>
  <c r="BF41" i="15"/>
  <c r="CO41" i="15"/>
  <c r="DN41" i="15"/>
  <c r="AE41" i="15"/>
  <c r="AG63" i="15" s="1"/>
  <c r="BJ41" i="15"/>
  <c r="CP41" i="15"/>
  <c r="DU41" i="15"/>
  <c r="F45" i="15"/>
  <c r="K45" i="15"/>
  <c r="U45" i="15"/>
  <c r="AF45" i="15"/>
  <c r="AQ45" i="15"/>
  <c r="BA45" i="15"/>
  <c r="BL45" i="15"/>
  <c r="BW45" i="15"/>
  <c r="CG45" i="15"/>
  <c r="CR45" i="15"/>
  <c r="DC45" i="15"/>
  <c r="DM45" i="15"/>
  <c r="L45" i="15"/>
  <c r="W45" i="15"/>
  <c r="AG45" i="15"/>
  <c r="AR45" i="15"/>
  <c r="BC45" i="15"/>
  <c r="BM45" i="15"/>
  <c r="BX45" i="15"/>
  <c r="CI45" i="15"/>
  <c r="CS45" i="15"/>
  <c r="DD45" i="15"/>
  <c r="DO45" i="15"/>
  <c r="M45" i="15"/>
  <c r="X45" i="15"/>
  <c r="AI45" i="15"/>
  <c r="AS45" i="15"/>
  <c r="BD45" i="15"/>
  <c r="BO45" i="15"/>
  <c r="BY45" i="15"/>
  <c r="CJ45" i="15"/>
  <c r="CU45" i="15"/>
  <c r="DE45" i="15"/>
  <c r="DP45" i="15"/>
  <c r="O45" i="15"/>
  <c r="Y45" i="15"/>
  <c r="AJ45" i="15"/>
  <c r="AU45" i="15"/>
  <c r="BE45" i="15"/>
  <c r="BP45" i="15"/>
  <c r="CA45" i="15"/>
  <c r="CK45" i="15"/>
  <c r="CV45" i="15"/>
  <c r="DG45" i="15"/>
  <c r="DQ45" i="15"/>
  <c r="H45" i="15"/>
  <c r="S45" i="15"/>
  <c r="AC45" i="15"/>
  <c r="AN45" i="15"/>
  <c r="AY45" i="15"/>
  <c r="BI45" i="15"/>
  <c r="BT45" i="15"/>
  <c r="CE45" i="15"/>
  <c r="CO45" i="15"/>
  <c r="CZ45" i="15"/>
  <c r="DK45" i="15"/>
  <c r="DU45" i="15"/>
  <c r="I45" i="15"/>
  <c r="K67" i="15" s="1"/>
  <c r="AM45" i="15"/>
  <c r="AO67" i="15" s="1"/>
  <c r="BQ45" i="15"/>
  <c r="CQ45" i="15"/>
  <c r="DT45" i="15"/>
  <c r="P45" i="15"/>
  <c r="AO45" i="15"/>
  <c r="AQ67" i="15" s="1"/>
  <c r="BS45" i="15"/>
  <c r="CW45" i="15"/>
  <c r="Q45" i="15"/>
  <c r="S67" i="15" s="1"/>
  <c r="AV45" i="15"/>
  <c r="BU45" i="15"/>
  <c r="BW67" i="15" s="1"/>
  <c r="CY45" i="15"/>
  <c r="T45" i="15"/>
  <c r="AW45" i="15"/>
  <c r="CB45" i="15"/>
  <c r="DA45" i="15"/>
  <c r="DC67" i="15" s="1"/>
  <c r="AA45" i="15"/>
  <c r="AC67" i="15" s="1"/>
  <c r="AZ45" i="15"/>
  <c r="CC45" i="15"/>
  <c r="CE67" i="15" s="1"/>
  <c r="DH45" i="15"/>
  <c r="AB45" i="15"/>
  <c r="BG45" i="15"/>
  <c r="CF45" i="15"/>
  <c r="DI45" i="15"/>
  <c r="AE45" i="15"/>
  <c r="BH45" i="15"/>
  <c r="CM45" i="15"/>
  <c r="DL45" i="15"/>
  <c r="G45" i="15"/>
  <c r="I67" i="15" s="1"/>
  <c r="I89" i="15" s="1"/>
  <c r="AK45" i="15"/>
  <c r="AM67" i="15" s="1"/>
  <c r="BK45" i="15"/>
  <c r="BM67" i="15" s="1"/>
  <c r="CN45" i="15"/>
  <c r="DS45" i="15"/>
  <c r="K28" i="15"/>
  <c r="S28" i="15"/>
  <c r="AA28" i="15"/>
  <c r="AI28" i="15"/>
  <c r="AQ28" i="15"/>
  <c r="AY28" i="15"/>
  <c r="BG28" i="15"/>
  <c r="BO28" i="15"/>
  <c r="BW28" i="15"/>
  <c r="CE28" i="15"/>
  <c r="CM28" i="15"/>
  <c r="CU28" i="15"/>
  <c r="DC28" i="15"/>
  <c r="DK28" i="15"/>
  <c r="DS28" i="15"/>
  <c r="L28" i="15"/>
  <c r="T28" i="15"/>
  <c r="AB28" i="15"/>
  <c r="AJ28" i="15"/>
  <c r="AR28" i="15"/>
  <c r="AZ28" i="15"/>
  <c r="BH28" i="15"/>
  <c r="BP28" i="15"/>
  <c r="BX28" i="15"/>
  <c r="CF28" i="15"/>
  <c r="CF50" i="15" s="1"/>
  <c r="CF72" i="15" s="1"/>
  <c r="CN28" i="15"/>
  <c r="CV28" i="15"/>
  <c r="CV50" i="15" s="1"/>
  <c r="CV72" i="15" s="1"/>
  <c r="DD28" i="15"/>
  <c r="DD50" i="15" s="1"/>
  <c r="DD72" i="15" s="1"/>
  <c r="DL28" i="15"/>
  <c r="DL50" i="15" s="1"/>
  <c r="DL72" i="15" s="1"/>
  <c r="DT28" i="15"/>
  <c r="M28" i="15"/>
  <c r="U28" i="15"/>
  <c r="AC28" i="15"/>
  <c r="AK28" i="15"/>
  <c r="AS28" i="15"/>
  <c r="BA28" i="15"/>
  <c r="BI28" i="15"/>
  <c r="BQ28" i="15"/>
  <c r="BY28" i="15"/>
  <c r="CG28" i="15"/>
  <c r="CG50" i="15" s="1"/>
  <c r="CG72" i="15" s="1"/>
  <c r="CO28" i="15"/>
  <c r="CO50" i="15" s="1"/>
  <c r="CO72" i="15" s="1"/>
  <c r="CW28" i="15"/>
  <c r="DE28" i="15"/>
  <c r="DE50" i="15" s="1"/>
  <c r="DE72" i="15" s="1"/>
  <c r="DM28" i="15"/>
  <c r="DM50" i="15" s="1"/>
  <c r="DM72" i="15" s="1"/>
  <c r="DU28" i="15"/>
  <c r="DU50" i="15" s="1"/>
  <c r="DU72" i="15" s="1"/>
  <c r="N28" i="15"/>
  <c r="V28" i="15"/>
  <c r="V50" i="15" s="1"/>
  <c r="AD28" i="15"/>
  <c r="AD50" i="15" s="1"/>
  <c r="AL28" i="15"/>
  <c r="AT28" i="15"/>
  <c r="BB28" i="15"/>
  <c r="BB50" i="15" s="1"/>
  <c r="BJ28" i="15"/>
  <c r="BJ50" i="15" s="1"/>
  <c r="BR28" i="15"/>
  <c r="BZ28" i="15"/>
  <c r="CH28" i="15"/>
  <c r="CH50" i="15" s="1"/>
  <c r="CH72" i="15" s="1"/>
  <c r="CP28" i="15"/>
  <c r="CP50" i="15" s="1"/>
  <c r="CP72" i="15" s="1"/>
  <c r="CX28" i="15"/>
  <c r="CX50" i="15" s="1"/>
  <c r="CX72" i="15" s="1"/>
  <c r="DF28" i="15"/>
  <c r="DN28" i="15"/>
  <c r="DN50" i="15" s="1"/>
  <c r="DN72" i="15" s="1"/>
  <c r="F28" i="15"/>
  <c r="I28" i="15"/>
  <c r="Q28" i="15"/>
  <c r="Y28" i="15"/>
  <c r="AG28" i="15"/>
  <c r="AO28" i="15"/>
  <c r="AW28" i="15"/>
  <c r="AW50" i="15" s="1"/>
  <c r="BE28" i="15"/>
  <c r="BM28" i="15"/>
  <c r="BU28" i="15"/>
  <c r="CC28" i="15"/>
  <c r="CK28" i="15"/>
  <c r="CS28" i="15"/>
  <c r="DA28" i="15"/>
  <c r="DI28" i="15"/>
  <c r="DQ28" i="15"/>
  <c r="G28" i="15"/>
  <c r="Z28" i="15"/>
  <c r="AV28" i="15"/>
  <c r="BS28" i="15"/>
  <c r="CL28" i="15"/>
  <c r="DH28" i="15"/>
  <c r="H28" i="15"/>
  <c r="AE28" i="15"/>
  <c r="AE50" i="15" s="1"/>
  <c r="AX28" i="15"/>
  <c r="BT28" i="15"/>
  <c r="CQ28" i="15"/>
  <c r="DJ28" i="15"/>
  <c r="DJ50" i="15" s="1"/>
  <c r="DJ72" i="15" s="1"/>
  <c r="J28" i="15"/>
  <c r="AF28" i="15"/>
  <c r="BC28" i="15"/>
  <c r="BV28" i="15"/>
  <c r="BV50" i="15" s="1"/>
  <c r="CR28" i="15"/>
  <c r="CR50" i="15" s="1"/>
  <c r="CR72" i="15" s="1"/>
  <c r="DO28" i="15"/>
  <c r="O28" i="15"/>
  <c r="O50" i="15" s="1"/>
  <c r="O72" i="15" s="1"/>
  <c r="AH28" i="15"/>
  <c r="AH50" i="15" s="1"/>
  <c r="BD28" i="15"/>
  <c r="CA28" i="15"/>
  <c r="CA50" i="15" s="1"/>
  <c r="CA72" i="15" s="1"/>
  <c r="CT28" i="15"/>
  <c r="CT50" i="15" s="1"/>
  <c r="CT72" i="15" s="1"/>
  <c r="DP28" i="15"/>
  <c r="DP50" i="15" s="1"/>
  <c r="DP72" i="15" s="1"/>
  <c r="CJ28" i="15"/>
  <c r="P28" i="15"/>
  <c r="AM28" i="15"/>
  <c r="BF28" i="15"/>
  <c r="CB28" i="15"/>
  <c r="CY28" i="15"/>
  <c r="CY50" i="15" s="1"/>
  <c r="CY72" i="15" s="1"/>
  <c r="DR28" i="15"/>
  <c r="R28" i="15"/>
  <c r="R50" i="15" s="1"/>
  <c r="AN28" i="15"/>
  <c r="BK28" i="15"/>
  <c r="BK50" i="15" s="1"/>
  <c r="CD28" i="15"/>
  <c r="CD50" i="15" s="1"/>
  <c r="CD72" i="15" s="1"/>
  <c r="CZ28" i="15"/>
  <c r="CZ50" i="15" s="1"/>
  <c r="CZ72" i="15" s="1"/>
  <c r="W28" i="15"/>
  <c r="AP28" i="15"/>
  <c r="BL28" i="15"/>
  <c r="BL50" i="15" s="1"/>
  <c r="CI28" i="15"/>
  <c r="DB28" i="15"/>
  <c r="DB50" i="15" s="1"/>
  <c r="DB72" i="15" s="1"/>
  <c r="X28" i="15"/>
  <c r="X50" i="15" s="1"/>
  <c r="AU28" i="15"/>
  <c r="AU50" i="15" s="1"/>
  <c r="AU72" i="15" s="1"/>
  <c r="BN28" i="15"/>
  <c r="DG28" i="15"/>
  <c r="DG50" i="15" s="1"/>
  <c r="DG72" i="15" s="1"/>
  <c r="BS25" i="15"/>
  <c r="BK25" i="15"/>
  <c r="BC25" i="15"/>
  <c r="AU25" i="15"/>
  <c r="AM25" i="15"/>
  <c r="AE25" i="15"/>
  <c r="W25" i="15"/>
  <c r="G25" i="15"/>
  <c r="BS42" i="15"/>
  <c r="J39" i="15"/>
  <c r="V39" i="15"/>
  <c r="BB39" i="15"/>
  <c r="CD39" i="15"/>
  <c r="DF39" i="15"/>
  <c r="AI39" i="15"/>
  <c r="BO39" i="15"/>
  <c r="CT39" i="15"/>
  <c r="DS39" i="15"/>
  <c r="AT39" i="15"/>
  <c r="CH39" i="15"/>
  <c r="DR39" i="15"/>
  <c r="K39" i="15"/>
  <c r="BF39" i="15"/>
  <c r="BF61" i="15" s="1"/>
  <c r="CM39" i="15"/>
  <c r="N39" i="15"/>
  <c r="BG39" i="15"/>
  <c r="CU39" i="15"/>
  <c r="Z39" i="15"/>
  <c r="BN39" i="15"/>
  <c r="CX39" i="15"/>
  <c r="AH39" i="15"/>
  <c r="BW39" i="15"/>
  <c r="DJ39" i="15"/>
  <c r="BR39" i="15"/>
  <c r="BZ39" i="15"/>
  <c r="CL39" i="15"/>
  <c r="DC39" i="15"/>
  <c r="AQ39" i="15"/>
  <c r="DH35" i="15"/>
  <c r="L35" i="15"/>
  <c r="DF32" i="15"/>
  <c r="G29" i="15"/>
  <c r="AR29" i="15"/>
  <c r="BY29" i="15"/>
  <c r="DF29" i="15"/>
  <c r="M29" i="15"/>
  <c r="AT29" i="15"/>
  <c r="CD29" i="15"/>
  <c r="DL29" i="15"/>
  <c r="Z29" i="15"/>
  <c r="BH29" i="15"/>
  <c r="CP29" i="15"/>
  <c r="BC29" i="15"/>
  <c r="DD29" i="15"/>
  <c r="BK29" i="15"/>
  <c r="DO29" i="15"/>
  <c r="R29" i="15"/>
  <c r="BQ29" i="15"/>
  <c r="DT29" i="15"/>
  <c r="U29" i="15"/>
  <c r="BS29" i="15"/>
  <c r="AD29" i="15"/>
  <c r="CG29" i="15"/>
  <c r="AH29" i="15"/>
  <c r="CL29" i="15"/>
  <c r="AL29" i="15"/>
  <c r="CT29" i="15"/>
  <c r="CX29" i="15"/>
  <c r="CC46" i="15"/>
  <c r="CX43" i="15"/>
  <c r="BB43" i="15"/>
  <c r="O43" i="15"/>
  <c r="BL42" i="15"/>
  <c r="DC40" i="15"/>
  <c r="AQ40" i="15"/>
  <c r="DG38" i="15"/>
  <c r="AL38" i="15"/>
  <c r="CM36" i="15"/>
  <c r="CK35" i="15"/>
  <c r="I35" i="15"/>
  <c r="CG32" i="15"/>
  <c r="BU31" i="15"/>
  <c r="P34" i="15"/>
  <c r="AC34" i="15"/>
  <c r="AW34" i="15"/>
  <c r="BM34" i="15"/>
  <c r="CD34" i="15"/>
  <c r="CV34" i="15"/>
  <c r="DK34" i="15"/>
  <c r="Q34" i="15"/>
  <c r="AG34" i="15"/>
  <c r="AX34" i="15"/>
  <c r="BP34" i="15"/>
  <c r="CE34" i="15"/>
  <c r="CW34" i="15"/>
  <c r="DM34" i="15"/>
  <c r="U34" i="15"/>
  <c r="AN34" i="15"/>
  <c r="BF34" i="15"/>
  <c r="BU34" i="15"/>
  <c r="CM34" i="15"/>
  <c r="DC34" i="15"/>
  <c r="DT34" i="15"/>
  <c r="H34" i="15"/>
  <c r="AJ34" i="15"/>
  <c r="BH34" i="15"/>
  <c r="CL34" i="15"/>
  <c r="DJ34" i="15"/>
  <c r="K34" i="15"/>
  <c r="AO34" i="15"/>
  <c r="BQ34" i="15"/>
  <c r="CO34" i="15"/>
  <c r="DS34" i="15"/>
  <c r="R34" i="15"/>
  <c r="AQ34" i="15"/>
  <c r="BT34" i="15"/>
  <c r="CS34" i="15"/>
  <c r="DU34" i="15"/>
  <c r="S34" i="15"/>
  <c r="U56" i="15" s="1"/>
  <c r="AV34" i="15"/>
  <c r="AX56" i="15" s="1"/>
  <c r="BW34" i="15"/>
  <c r="CZ34" i="15"/>
  <c r="AA34" i="15"/>
  <c r="AC56" i="15" s="1"/>
  <c r="BA34" i="15"/>
  <c r="CC34" i="15"/>
  <c r="DH34" i="15"/>
  <c r="AB34" i="15"/>
  <c r="DA34" i="15"/>
  <c r="AK34" i="15"/>
  <c r="DI34" i="15"/>
  <c r="AY34" i="15"/>
  <c r="BA56" i="15" s="1"/>
  <c r="DR34" i="15"/>
  <c r="BG34" i="15"/>
  <c r="I34" i="15"/>
  <c r="K56" i="15" s="1"/>
  <c r="CG34" i="15"/>
  <c r="U44" i="15"/>
  <c r="CL44" i="15"/>
  <c r="CX44" i="15"/>
  <c r="DK44" i="15"/>
  <c r="V44" i="15"/>
  <c r="BM44" i="15"/>
  <c r="BV46" i="15"/>
  <c r="BY44" i="15"/>
  <c r="CW43" i="15"/>
  <c r="AX43" i="15"/>
  <c r="CO40" i="15"/>
  <c r="AN40" i="15"/>
  <c r="CY38" i="15"/>
  <c r="T38" i="15"/>
  <c r="CF36" i="15"/>
  <c r="CE35" i="15"/>
  <c r="CN34" i="15"/>
  <c r="CB32" i="15"/>
  <c r="BL31" i="15"/>
  <c r="G42" i="15"/>
  <c r="W42" i="15"/>
  <c r="AR42" i="15"/>
  <c r="BM42" i="15"/>
  <c r="CI42" i="15"/>
  <c r="DD42" i="15"/>
  <c r="L42" i="15"/>
  <c r="AG42" i="15"/>
  <c r="BC42" i="15"/>
  <c r="BX42" i="15"/>
  <c r="CS42" i="15"/>
  <c r="DO42" i="15"/>
  <c r="Q42" i="15"/>
  <c r="AV42" i="15"/>
  <c r="BV42" i="15"/>
  <c r="BX64" i="15" s="1"/>
  <c r="CY42" i="15"/>
  <c r="U42" i="15"/>
  <c r="AW42" i="15"/>
  <c r="CB42" i="15"/>
  <c r="DB42" i="15"/>
  <c r="Z42" i="15"/>
  <c r="BA42" i="15"/>
  <c r="CC42" i="15"/>
  <c r="DH42" i="15"/>
  <c r="AB42" i="15"/>
  <c r="BF42" i="15"/>
  <c r="BH64" i="15" s="1"/>
  <c r="CG42" i="15"/>
  <c r="DI42" i="15"/>
  <c r="AM42" i="15"/>
  <c r="BQ42" i="15"/>
  <c r="CR42" i="15"/>
  <c r="DT42" i="15"/>
  <c r="BP25" i="15"/>
  <c r="BH25" i="15"/>
  <c r="AZ25" i="15"/>
  <c r="AR25" i="15"/>
  <c r="AJ25" i="15"/>
  <c r="AB25" i="15"/>
  <c r="T25" i="15"/>
  <c r="L25" i="15"/>
  <c r="AY44" i="15"/>
  <c r="CL43" i="15"/>
  <c r="AV43" i="15"/>
  <c r="AX65" i="15" s="1"/>
  <c r="DR42" i="15"/>
  <c r="AP42" i="15"/>
  <c r="AR64" i="15" s="1"/>
  <c r="CK40" i="15"/>
  <c r="Q40" i="15"/>
  <c r="CV38" i="15"/>
  <c r="BX35" i="15"/>
  <c r="CB34" i="15"/>
  <c r="AE32" i="15"/>
  <c r="BH31" i="15"/>
  <c r="O36" i="15"/>
  <c r="AB36" i="15"/>
  <c r="AM36" i="15"/>
  <c r="AZ36" i="15"/>
  <c r="BK36" i="15"/>
  <c r="BY36" i="15"/>
  <c r="CJ36" i="15"/>
  <c r="CS36" i="15"/>
  <c r="DA36" i="15"/>
  <c r="DI36" i="15"/>
  <c r="DQ36" i="15"/>
  <c r="P36" i="15"/>
  <c r="AC36" i="15"/>
  <c r="AN36" i="15"/>
  <c r="BA36" i="15"/>
  <c r="BM36" i="15"/>
  <c r="BZ36" i="15"/>
  <c r="CK36" i="15"/>
  <c r="CT36" i="15"/>
  <c r="DB36" i="15"/>
  <c r="DJ36" i="15"/>
  <c r="H36" i="15"/>
  <c r="U36" i="15"/>
  <c r="AG36" i="15"/>
  <c r="AT36" i="15"/>
  <c r="BE36" i="15"/>
  <c r="BR36" i="15"/>
  <c r="CC36" i="15"/>
  <c r="CN36" i="15"/>
  <c r="CW36" i="15"/>
  <c r="CW58" i="15" s="1"/>
  <c r="DE36" i="15"/>
  <c r="DM36" i="15"/>
  <c r="DU36" i="15"/>
  <c r="W36" i="15"/>
  <c r="AO36" i="15"/>
  <c r="BI36" i="15"/>
  <c r="CB36" i="15"/>
  <c r="CR36" i="15"/>
  <c r="DF36" i="15"/>
  <c r="DR36" i="15"/>
  <c r="G36" i="15"/>
  <c r="G58" i="15" s="1"/>
  <c r="Y36" i="15"/>
  <c r="AU36" i="15"/>
  <c r="BP36" i="15"/>
  <c r="CG36" i="15"/>
  <c r="CV36" i="15"/>
  <c r="DH36" i="15"/>
  <c r="DT36" i="15"/>
  <c r="I36" i="15"/>
  <c r="AD36" i="15"/>
  <c r="AV36" i="15"/>
  <c r="BQ36" i="15"/>
  <c r="CI36" i="15"/>
  <c r="CX36" i="15"/>
  <c r="DK36" i="15"/>
  <c r="M36" i="15"/>
  <c r="O58" i="15" s="1"/>
  <c r="AE36" i="15"/>
  <c r="AW36" i="15"/>
  <c r="BS36" i="15"/>
  <c r="BU58" i="15" s="1"/>
  <c r="CL36" i="15"/>
  <c r="CY36" i="15"/>
  <c r="DL36" i="15"/>
  <c r="Q36" i="15"/>
  <c r="AK36" i="15"/>
  <c r="BD36" i="15"/>
  <c r="BU36" i="15"/>
  <c r="CO36" i="15"/>
  <c r="DC36" i="15"/>
  <c r="DO36" i="15"/>
  <c r="F36" i="15"/>
  <c r="H58" i="15" s="1"/>
  <c r="H80" i="15" s="1"/>
  <c r="BH36" i="15"/>
  <c r="CZ36" i="15"/>
  <c r="N36" i="15"/>
  <c r="BJ36" i="15"/>
  <c r="DD36" i="15"/>
  <c r="T36" i="15"/>
  <c r="BT36" i="15"/>
  <c r="DG36" i="15"/>
  <c r="X36" i="15"/>
  <c r="CA36" i="15"/>
  <c r="CC58" i="15" s="1"/>
  <c r="DN36" i="15"/>
  <c r="AS36" i="15"/>
  <c r="CQ36" i="15"/>
  <c r="F46" i="15"/>
  <c r="AW46" i="15"/>
  <c r="CW46" i="15"/>
  <c r="J46" i="15"/>
  <c r="BC46" i="15"/>
  <c r="DB46" i="15"/>
  <c r="O46" i="15"/>
  <c r="BJ46" i="15"/>
  <c r="DI46" i="15"/>
  <c r="Q46" i="15"/>
  <c r="BQ46" i="15"/>
  <c r="DO46" i="15"/>
  <c r="AK46" i="15"/>
  <c r="CI46" i="15"/>
  <c r="J38" i="15"/>
  <c r="L38" i="15"/>
  <c r="U38" i="15"/>
  <c r="AD38" i="15"/>
  <c r="AM38" i="15"/>
  <c r="AV38" i="15"/>
  <c r="BE38" i="15"/>
  <c r="BN38" i="15"/>
  <c r="BV38" i="15"/>
  <c r="CD38" i="15"/>
  <c r="CL38" i="15"/>
  <c r="CT38" i="15"/>
  <c r="DB38" i="15"/>
  <c r="DJ38" i="15"/>
  <c r="DR38" i="15"/>
  <c r="G38" i="15"/>
  <c r="G60" i="15" s="1"/>
  <c r="P38" i="15"/>
  <c r="Y38" i="15"/>
  <c r="AI38" i="15"/>
  <c r="AR38" i="15"/>
  <c r="BA38" i="15"/>
  <c r="BJ38" i="15"/>
  <c r="BR38" i="15"/>
  <c r="BZ38" i="15"/>
  <c r="CH38" i="15"/>
  <c r="CP38" i="15"/>
  <c r="CX38" i="15"/>
  <c r="DF38" i="15"/>
  <c r="DN38" i="15"/>
  <c r="M38" i="15"/>
  <c r="X38" i="15"/>
  <c r="AK38" i="15"/>
  <c r="AW38" i="15"/>
  <c r="BI38" i="15"/>
  <c r="BT38" i="15"/>
  <c r="CE38" i="15"/>
  <c r="CO38" i="15"/>
  <c r="CZ38" i="15"/>
  <c r="DK38" i="15"/>
  <c r="DU38" i="15"/>
  <c r="O38" i="15"/>
  <c r="AB38" i="15"/>
  <c r="AN38" i="15"/>
  <c r="AZ38" i="15"/>
  <c r="BL38" i="15"/>
  <c r="BW38" i="15"/>
  <c r="CG38" i="15"/>
  <c r="CR38" i="15"/>
  <c r="DC38" i="15"/>
  <c r="DM38" i="15"/>
  <c r="Q38" i="15"/>
  <c r="AC38" i="15"/>
  <c r="AO38" i="15"/>
  <c r="BB38" i="15"/>
  <c r="BM38" i="15"/>
  <c r="BX38" i="15"/>
  <c r="CI38" i="15"/>
  <c r="CS38" i="15"/>
  <c r="DD38" i="15"/>
  <c r="DO38" i="15"/>
  <c r="F38" i="15"/>
  <c r="F60" i="15" s="1"/>
  <c r="S38" i="15"/>
  <c r="AE38" i="15"/>
  <c r="AQ38" i="15"/>
  <c r="BC38" i="15"/>
  <c r="BO38" i="15"/>
  <c r="BY38" i="15"/>
  <c r="CJ38" i="15"/>
  <c r="CU38" i="15"/>
  <c r="DE38" i="15"/>
  <c r="DP38" i="15"/>
  <c r="I38" i="15"/>
  <c r="V38" i="15"/>
  <c r="AG38" i="15"/>
  <c r="AT38" i="15"/>
  <c r="BG38" i="15"/>
  <c r="BQ38" i="15"/>
  <c r="CB38" i="15"/>
  <c r="CM38" i="15"/>
  <c r="CM60" i="15" s="1"/>
  <c r="CW38" i="15"/>
  <c r="DH38" i="15"/>
  <c r="DS38" i="15"/>
  <c r="W38" i="15"/>
  <c r="BD38" i="15"/>
  <c r="CF38" i="15"/>
  <c r="DI38" i="15"/>
  <c r="AA38" i="15"/>
  <c r="BH38" i="15"/>
  <c r="CK38" i="15"/>
  <c r="DL38" i="15"/>
  <c r="AF38" i="15"/>
  <c r="BK38" i="15"/>
  <c r="CN38" i="15"/>
  <c r="DQ38" i="15"/>
  <c r="AJ38" i="15"/>
  <c r="BP38" i="15"/>
  <c r="CQ38" i="15"/>
  <c r="CS60" i="15" s="1"/>
  <c r="DT38" i="15"/>
  <c r="N38" i="15"/>
  <c r="AU38" i="15"/>
  <c r="AW60" i="15" s="1"/>
  <c r="CA38" i="15"/>
  <c r="DA38" i="15"/>
  <c r="BG25" i="15"/>
  <c r="AY25" i="15"/>
  <c r="AQ25" i="15"/>
  <c r="AI25" i="15"/>
  <c r="AA25" i="15"/>
  <c r="S25" i="15"/>
  <c r="K25" i="15"/>
  <c r="AD46" i="15"/>
  <c r="AJ44" i="15"/>
  <c r="CG43" i="15"/>
  <c r="DM42" i="15"/>
  <c r="AK42" i="15"/>
  <c r="CF40" i="15"/>
  <c r="CC38" i="15"/>
  <c r="H38" i="15"/>
  <c r="AL36" i="15"/>
  <c r="AN58" i="15" s="1"/>
  <c r="BE35" i="15"/>
  <c r="BI34" i="15"/>
  <c r="P32" i="15"/>
  <c r="F31" i="15"/>
  <c r="N31" i="15"/>
  <c r="V31" i="15"/>
  <c r="AD31" i="15"/>
  <c r="AL31" i="15"/>
  <c r="AT31" i="15"/>
  <c r="BB31" i="15"/>
  <c r="BJ31" i="15"/>
  <c r="BR31" i="15"/>
  <c r="BZ31" i="15"/>
  <c r="CH31" i="15"/>
  <c r="CP31" i="15"/>
  <c r="CX31" i="15"/>
  <c r="DF31" i="15"/>
  <c r="DN31" i="15"/>
  <c r="G31" i="15"/>
  <c r="G53" i="15" s="1"/>
  <c r="O31" i="15"/>
  <c r="W31" i="15"/>
  <c r="AE31" i="15"/>
  <c r="AM31" i="15"/>
  <c r="AU31" i="15"/>
  <c r="BC31" i="15"/>
  <c r="BK31" i="15"/>
  <c r="BS31" i="15"/>
  <c r="CA31" i="15"/>
  <c r="CI31" i="15"/>
  <c r="CQ31" i="15"/>
  <c r="CY31" i="15"/>
  <c r="DG31" i="15"/>
  <c r="DO31" i="15"/>
  <c r="J31" i="15"/>
  <c r="R31" i="15"/>
  <c r="Z31" i="15"/>
  <c r="AH31" i="15"/>
  <c r="AP31" i="15"/>
  <c r="AX31" i="15"/>
  <c r="BF31" i="15"/>
  <c r="BN31" i="15"/>
  <c r="BV31" i="15"/>
  <c r="CD31" i="15"/>
  <c r="CL31" i="15"/>
  <c r="CT31" i="15"/>
  <c r="DB31" i="15"/>
  <c r="DJ31" i="15"/>
  <c r="DR31" i="15"/>
  <c r="K31" i="15"/>
  <c r="N53" i="15" s="1"/>
  <c r="X31" i="15"/>
  <c r="AJ31" i="15"/>
  <c r="AM53" i="15" s="1"/>
  <c r="AW31" i="15"/>
  <c r="BI31" i="15"/>
  <c r="BW31" i="15"/>
  <c r="CJ31" i="15"/>
  <c r="CV31" i="15"/>
  <c r="DI31" i="15"/>
  <c r="DU31" i="15"/>
  <c r="L31" i="15"/>
  <c r="M31" i="15"/>
  <c r="AA31" i="15"/>
  <c r="AN31" i="15"/>
  <c r="AN53" i="15" s="1"/>
  <c r="AZ31" i="15"/>
  <c r="BM31" i="15"/>
  <c r="BY31" i="15"/>
  <c r="CM31" i="15"/>
  <c r="CZ31" i="15"/>
  <c r="DL31" i="15"/>
  <c r="P31" i="15"/>
  <c r="AB31" i="15"/>
  <c r="AE53" i="15" s="1"/>
  <c r="AO31" i="15"/>
  <c r="BA31" i="15"/>
  <c r="BO31" i="15"/>
  <c r="CB31" i="15"/>
  <c r="CN31" i="15"/>
  <c r="DA31" i="15"/>
  <c r="DM31" i="15"/>
  <c r="Q31" i="15"/>
  <c r="AC31" i="15"/>
  <c r="AQ31" i="15"/>
  <c r="BD31" i="15"/>
  <c r="BP31" i="15"/>
  <c r="BS53" i="15" s="1"/>
  <c r="CC31" i="15"/>
  <c r="CO31" i="15"/>
  <c r="DC31" i="15"/>
  <c r="DP31" i="15"/>
  <c r="H31" i="15"/>
  <c r="H53" i="15" s="1"/>
  <c r="T31" i="15"/>
  <c r="AG31" i="15"/>
  <c r="AS31" i="15"/>
  <c r="BG31" i="15"/>
  <c r="BJ53" i="15" s="1"/>
  <c r="BT31" i="15"/>
  <c r="CF31" i="15"/>
  <c r="CS31" i="15"/>
  <c r="DE31" i="15"/>
  <c r="DS31" i="15"/>
  <c r="AR31" i="15"/>
  <c r="BX31" i="15"/>
  <c r="CA53" i="15" s="1"/>
  <c r="DH31" i="15"/>
  <c r="I31" i="15"/>
  <c r="L53" i="15" s="1"/>
  <c r="AV31" i="15"/>
  <c r="CE31" i="15"/>
  <c r="DK31" i="15"/>
  <c r="S31" i="15"/>
  <c r="AY31" i="15"/>
  <c r="CG31" i="15"/>
  <c r="DQ31" i="15"/>
  <c r="DT53" i="15" s="1"/>
  <c r="U31" i="15"/>
  <c r="BE31" i="15"/>
  <c r="CK31" i="15"/>
  <c r="DT31" i="15"/>
  <c r="AI31" i="15"/>
  <c r="BQ31" i="15"/>
  <c r="CW31" i="15"/>
  <c r="O33" i="15"/>
  <c r="AP33" i="15"/>
  <c r="DB33" i="15"/>
  <c r="AU33" i="15"/>
  <c r="DG33" i="15"/>
  <c r="CA33" i="15"/>
  <c r="AK33" i="15"/>
  <c r="BJ33" i="15"/>
  <c r="CF33" i="15"/>
  <c r="CM33" i="15"/>
  <c r="T33" i="15"/>
  <c r="DS33" i="15"/>
  <c r="AA33" i="15"/>
  <c r="BG33" i="15"/>
  <c r="H43" i="15"/>
  <c r="F43" i="15"/>
  <c r="V43" i="15"/>
  <c r="AM43" i="15"/>
  <c r="BF43" i="15"/>
  <c r="BV43" i="15"/>
  <c r="CM43" i="15"/>
  <c r="DC43" i="15"/>
  <c r="DU43" i="15"/>
  <c r="G43" i="15"/>
  <c r="G65" i="15" s="1"/>
  <c r="Z43" i="15"/>
  <c r="AP43" i="15"/>
  <c r="BG43" i="15"/>
  <c r="BW43" i="15"/>
  <c r="CO43" i="15"/>
  <c r="DG43" i="15"/>
  <c r="J43" i="15"/>
  <c r="AA43" i="15"/>
  <c r="AQ43" i="15"/>
  <c r="BI43" i="15"/>
  <c r="CA43" i="15"/>
  <c r="CQ43" i="15"/>
  <c r="DH43" i="15"/>
  <c r="K43" i="15"/>
  <c r="AC43" i="15"/>
  <c r="AU43" i="15"/>
  <c r="BK43" i="15"/>
  <c r="CB43" i="15"/>
  <c r="CR43" i="15"/>
  <c r="DJ43" i="15"/>
  <c r="R43" i="15"/>
  <c r="AK43" i="15"/>
  <c r="AM65" i="15" s="1"/>
  <c r="BA43" i="15"/>
  <c r="BR43" i="15"/>
  <c r="CH43" i="15"/>
  <c r="CY43" i="15"/>
  <c r="DR43" i="15"/>
  <c r="BN25" i="15"/>
  <c r="BF25" i="15"/>
  <c r="AX25" i="15"/>
  <c r="AP25" i="15"/>
  <c r="AH25" i="15"/>
  <c r="Z25" i="15"/>
  <c r="R25" i="15"/>
  <c r="J25" i="15"/>
  <c r="W46" i="15"/>
  <c r="DS43" i="15"/>
  <c r="CD43" i="15"/>
  <c r="AF43" i="15"/>
  <c r="CW42" i="15"/>
  <c r="AF42" i="15"/>
  <c r="DN39" i="15"/>
  <c r="BU38" i="15"/>
  <c r="AJ36" i="15"/>
  <c r="AL58" i="15" s="1"/>
  <c r="AV35" i="15"/>
  <c r="Z34" i="15"/>
  <c r="AF31" i="15"/>
  <c r="AI53" i="15" s="1"/>
  <c r="O25" i="15"/>
  <c r="J40" i="15"/>
  <c r="I40" i="15"/>
  <c r="P40" i="15"/>
  <c r="S40" i="15"/>
  <c r="AF40" i="15"/>
  <c r="AR40" i="15"/>
  <c r="U40" i="15"/>
  <c r="AI40" i="15"/>
  <c r="AV40" i="15"/>
  <c r="BH40" i="15"/>
  <c r="BU40" i="15"/>
  <c r="CG40" i="15"/>
  <c r="CU40" i="15"/>
  <c r="DH40" i="15"/>
  <c r="DT40" i="15"/>
  <c r="H40" i="15"/>
  <c r="X40" i="15"/>
  <c r="AJ40" i="15"/>
  <c r="AW40" i="15"/>
  <c r="AY62" i="15" s="1"/>
  <c r="BI40" i="15"/>
  <c r="BW40" i="15"/>
  <c r="CJ40" i="15"/>
  <c r="CV40" i="15"/>
  <c r="DI40" i="15"/>
  <c r="DU40" i="15"/>
  <c r="K40" i="15"/>
  <c r="Y40" i="15"/>
  <c r="AK40" i="15"/>
  <c r="AY40" i="15"/>
  <c r="M40" i="15"/>
  <c r="AB40" i="15"/>
  <c r="AO40" i="15"/>
  <c r="BA40" i="15"/>
  <c r="BO40" i="15"/>
  <c r="CB40" i="15"/>
  <c r="CN40" i="15"/>
  <c r="DA40" i="15"/>
  <c r="DM40" i="15"/>
  <c r="T40" i="15"/>
  <c r="BD40" i="15"/>
  <c r="BX40" i="15"/>
  <c r="CR40" i="15"/>
  <c r="DL40" i="15"/>
  <c r="AA40" i="15"/>
  <c r="BE40" i="15"/>
  <c r="BY40" i="15"/>
  <c r="CS40" i="15"/>
  <c r="CU62" i="15" s="1"/>
  <c r="DP40" i="15"/>
  <c r="AC40" i="15"/>
  <c r="BG40" i="15"/>
  <c r="CC40" i="15"/>
  <c r="CE62" i="15" s="1"/>
  <c r="CW40" i="15"/>
  <c r="DQ40" i="15"/>
  <c r="AG40" i="15"/>
  <c r="AI62" i="15" s="1"/>
  <c r="BL40" i="15"/>
  <c r="CE40" i="15"/>
  <c r="CZ40" i="15"/>
  <c r="DS40" i="15"/>
  <c r="L40" i="15"/>
  <c r="AS40" i="15"/>
  <c r="BQ40" i="15"/>
  <c r="CM40" i="15"/>
  <c r="DE40" i="15"/>
  <c r="BM25" i="15"/>
  <c r="BE25" i="15"/>
  <c r="AW25" i="15"/>
  <c r="AO25" i="15"/>
  <c r="AG25" i="15"/>
  <c r="Y25" i="15"/>
  <c r="Q25" i="15"/>
  <c r="I25" i="15"/>
  <c r="DN43" i="15"/>
  <c r="BS43" i="15"/>
  <c r="AE43" i="15"/>
  <c r="CN42" i="15"/>
  <c r="P42" i="15"/>
  <c r="BP40" i="15"/>
  <c r="AX39" i="15"/>
  <c r="BS38" i="15"/>
  <c r="DS36" i="15"/>
  <c r="DT35" i="15"/>
  <c r="DD31" i="15"/>
  <c r="DG53" i="15" s="1"/>
  <c r="Y31" i="15"/>
  <c r="Q32" i="15"/>
  <c r="AK32" i="15"/>
  <c r="BA32" i="15"/>
  <c r="BR32" i="15"/>
  <c r="CJ32" i="15"/>
  <c r="CY32" i="15"/>
  <c r="DQ32" i="15"/>
  <c r="U32" i="15"/>
  <c r="AL32" i="15"/>
  <c r="BD32" i="15"/>
  <c r="BS32" i="15"/>
  <c r="CK32" i="15"/>
  <c r="DA32" i="15"/>
  <c r="DT32" i="15"/>
  <c r="I32" i="15"/>
  <c r="AB32" i="15"/>
  <c r="AT32" i="15"/>
  <c r="BI32" i="15"/>
  <c r="CA32" i="15"/>
  <c r="CB54" i="15" s="1"/>
  <c r="CQ32" i="15"/>
  <c r="DH32" i="15"/>
  <c r="AC32" i="15"/>
  <c r="BE32" i="15"/>
  <c r="CC32" i="15"/>
  <c r="DG32" i="15"/>
  <c r="G32" i="15"/>
  <c r="G54" i="15" s="1"/>
  <c r="AJ32" i="15"/>
  <c r="AK54" i="15" s="1"/>
  <c r="BK32" i="15"/>
  <c r="CN32" i="15"/>
  <c r="DM32" i="15"/>
  <c r="N32" i="15"/>
  <c r="AM32" i="15"/>
  <c r="BP32" i="15"/>
  <c r="CO32" i="15"/>
  <c r="DP32" i="15"/>
  <c r="O32" i="15"/>
  <c r="P54" i="15" s="1"/>
  <c r="AO32" i="15"/>
  <c r="BQ32" i="15"/>
  <c r="CV32" i="15"/>
  <c r="DU32" i="15"/>
  <c r="X32" i="15"/>
  <c r="AV32" i="15"/>
  <c r="BZ32" i="15"/>
  <c r="CA54" i="15" s="1"/>
  <c r="CX32" i="15"/>
  <c r="AU32" i="15"/>
  <c r="DI32" i="15"/>
  <c r="AW32" i="15"/>
  <c r="BH32" i="15"/>
  <c r="BI54" i="15" s="1"/>
  <c r="BU32" i="15"/>
  <c r="Y32" i="15"/>
  <c r="CW32" i="15"/>
  <c r="F35" i="15"/>
  <c r="F57" i="15" s="1"/>
  <c r="N35" i="15"/>
  <c r="V35" i="15"/>
  <c r="AD35" i="15"/>
  <c r="AL35" i="15"/>
  <c r="AT35" i="15"/>
  <c r="BB35" i="15"/>
  <c r="BJ35" i="15"/>
  <c r="BR35" i="15"/>
  <c r="BZ35" i="15"/>
  <c r="CH35" i="15"/>
  <c r="CP35" i="15"/>
  <c r="CX35" i="15"/>
  <c r="DF35" i="15"/>
  <c r="DN35" i="15"/>
  <c r="G35" i="15"/>
  <c r="I57" i="15" s="1"/>
  <c r="O35" i="15"/>
  <c r="W35" i="15"/>
  <c r="AE35" i="15"/>
  <c r="AM35" i="15"/>
  <c r="AU35" i="15"/>
  <c r="BC35" i="15"/>
  <c r="BK35" i="15"/>
  <c r="BS35" i="15"/>
  <c r="CA35" i="15"/>
  <c r="CI35" i="15"/>
  <c r="CQ35" i="15"/>
  <c r="CY35" i="15"/>
  <c r="DG35" i="15"/>
  <c r="DO35" i="15"/>
  <c r="J35" i="15"/>
  <c r="L57" i="15" s="1"/>
  <c r="R35" i="15"/>
  <c r="Z35" i="15"/>
  <c r="AH35" i="15"/>
  <c r="AP35" i="15"/>
  <c r="AX35" i="15"/>
  <c r="BF35" i="15"/>
  <c r="BN35" i="15"/>
  <c r="BV35" i="15"/>
  <c r="CD35" i="15"/>
  <c r="CL35" i="15"/>
  <c r="CT35" i="15"/>
  <c r="DB35" i="15"/>
  <c r="DJ35" i="15"/>
  <c r="DR35" i="15"/>
  <c r="K35" i="15"/>
  <c r="X35" i="15"/>
  <c r="AJ35" i="15"/>
  <c r="AW35" i="15"/>
  <c r="BI35" i="15"/>
  <c r="BW35" i="15"/>
  <c r="CJ35" i="15"/>
  <c r="CV35" i="15"/>
  <c r="DI35" i="15"/>
  <c r="DU35" i="15"/>
  <c r="M35" i="15"/>
  <c r="AA35" i="15"/>
  <c r="AN35" i="15"/>
  <c r="AZ35" i="15"/>
  <c r="BM35" i="15"/>
  <c r="BY35" i="15"/>
  <c r="CM35" i="15"/>
  <c r="CZ35" i="15"/>
  <c r="DL35" i="15"/>
  <c r="P35" i="15"/>
  <c r="AB35" i="15"/>
  <c r="AO35" i="15"/>
  <c r="BA35" i="15"/>
  <c r="BO35" i="15"/>
  <c r="CB35" i="15"/>
  <c r="CN35" i="15"/>
  <c r="DA35" i="15"/>
  <c r="DM35" i="15"/>
  <c r="Q35" i="15"/>
  <c r="AC35" i="15"/>
  <c r="AE57" i="15" s="1"/>
  <c r="AQ35" i="15"/>
  <c r="BD35" i="15"/>
  <c r="BP35" i="15"/>
  <c r="CC35" i="15"/>
  <c r="CO35" i="15"/>
  <c r="CQ57" i="15" s="1"/>
  <c r="DC35" i="15"/>
  <c r="DP35" i="15"/>
  <c r="H35" i="15"/>
  <c r="T35" i="15"/>
  <c r="AG35" i="15"/>
  <c r="AS35" i="15"/>
  <c r="BG35" i="15"/>
  <c r="BT35" i="15"/>
  <c r="CF35" i="15"/>
  <c r="CS35" i="15"/>
  <c r="DE35" i="15"/>
  <c r="DS35" i="15"/>
  <c r="Y35" i="15"/>
  <c r="BH35" i="15"/>
  <c r="CR35" i="15"/>
  <c r="AF35" i="15"/>
  <c r="BL35" i="15"/>
  <c r="CU35" i="15"/>
  <c r="AI35" i="15"/>
  <c r="BQ35" i="15"/>
  <c r="BS57" i="15" s="1"/>
  <c r="CW35" i="15"/>
  <c r="AK35" i="15"/>
  <c r="BU35" i="15"/>
  <c r="DD35" i="15"/>
  <c r="S35" i="15"/>
  <c r="AY35" i="15"/>
  <c r="CG35" i="15"/>
  <c r="DQ35" i="15"/>
  <c r="K37" i="15"/>
  <c r="R37" i="15"/>
  <c r="BW37" i="15"/>
  <c r="DQ37" i="15"/>
  <c r="AX37" i="15"/>
  <c r="CW37" i="15"/>
  <c r="AN37" i="15"/>
  <c r="DC37" i="15"/>
  <c r="BM37" i="15"/>
  <c r="BQ37" i="15"/>
  <c r="CD37" i="15"/>
  <c r="AF37" i="15"/>
  <c r="CL37" i="15"/>
  <c r="AY37" i="15"/>
  <c r="CK37" i="15"/>
  <c r="CZ37" i="15"/>
  <c r="DK37" i="15"/>
  <c r="M37" i="15"/>
  <c r="DM43" i="15"/>
  <c r="DM65" i="15" s="1"/>
  <c r="BQ43" i="15"/>
  <c r="BS65" i="15" s="1"/>
  <c r="U43" i="15"/>
  <c r="CL42" i="15"/>
  <c r="CN64" i="15" s="1"/>
  <c r="DK40" i="15"/>
  <c r="BM40" i="15"/>
  <c r="BO62" i="15" s="1"/>
  <c r="AA39" i="15"/>
  <c r="AY38" i="15"/>
  <c r="DP36" i="15"/>
  <c r="DK35" i="15"/>
  <c r="U35" i="15"/>
  <c r="W57" i="15" s="1"/>
  <c r="CW33" i="15"/>
  <c r="CU31" i="15"/>
  <c r="AZ29" i="15"/>
  <c r="DJ46" i="15"/>
  <c r="CX46" i="15"/>
  <c r="CK46" i="15"/>
  <c r="BY46" i="15"/>
  <c r="BK46" i="15"/>
  <c r="AX46" i="15"/>
  <c r="AL46" i="15"/>
  <c r="Y46" i="15"/>
  <c r="M46" i="15"/>
  <c r="DM44" i="15"/>
  <c r="DA44" i="15"/>
  <c r="CM44" i="15"/>
  <c r="BZ44" i="15"/>
  <c r="BN44" i="15"/>
  <c r="BA44" i="15"/>
  <c r="AN44" i="15"/>
  <c r="X44" i="15"/>
  <c r="F44" i="15"/>
  <c r="F66" i="15" s="1"/>
  <c r="F30" i="15"/>
  <c r="F52" i="15" s="1"/>
  <c r="N30" i="15"/>
  <c r="V30" i="15"/>
  <c r="AD30" i="15"/>
  <c r="AL30" i="15"/>
  <c r="AT30" i="15"/>
  <c r="BB30" i="15"/>
  <c r="BJ30" i="15"/>
  <c r="BR30" i="15"/>
  <c r="BZ30" i="15"/>
  <c r="CH30" i="15"/>
  <c r="CP30" i="15"/>
  <c r="CX30" i="15"/>
  <c r="DF30" i="15"/>
  <c r="DN30" i="15"/>
  <c r="G30" i="15"/>
  <c r="G52" i="15" s="1"/>
  <c r="O30" i="15"/>
  <c r="W30" i="15"/>
  <c r="AE30" i="15"/>
  <c r="AM30" i="15"/>
  <c r="AU30" i="15"/>
  <c r="BC30" i="15"/>
  <c r="BK30" i="15"/>
  <c r="BS30" i="15"/>
  <c r="CA30" i="15"/>
  <c r="CI30" i="15"/>
  <c r="CQ30" i="15"/>
  <c r="CY30" i="15"/>
  <c r="DG30" i="15"/>
  <c r="DO30" i="15"/>
  <c r="I30" i="15"/>
  <c r="Q30" i="15"/>
  <c r="Y30" i="15"/>
  <c r="AG30" i="15"/>
  <c r="AO30" i="15"/>
  <c r="AW30" i="15"/>
  <c r="BE30" i="15"/>
  <c r="BM30" i="15"/>
  <c r="BU30" i="15"/>
  <c r="CC30" i="15"/>
  <c r="CK30" i="15"/>
  <c r="CS30" i="15"/>
  <c r="DA30" i="15"/>
  <c r="J30" i="15"/>
  <c r="U30" i="15"/>
  <c r="AI30" i="15"/>
  <c r="AV30" i="15"/>
  <c r="BH30" i="15"/>
  <c r="BV30" i="15"/>
  <c r="CG30" i="15"/>
  <c r="CI52" i="15" s="1"/>
  <c r="CI74" i="15" s="1"/>
  <c r="CU30" i="15"/>
  <c r="DH30" i="15"/>
  <c r="DR30" i="15"/>
  <c r="L30" i="15"/>
  <c r="Z30" i="15"/>
  <c r="AK30" i="15"/>
  <c r="AY30" i="15"/>
  <c r="BL30" i="15"/>
  <c r="BX30" i="15"/>
  <c r="CL30" i="15"/>
  <c r="CW30" i="15"/>
  <c r="CY52" i="15" s="1"/>
  <c r="DJ30" i="15"/>
  <c r="DT30" i="15"/>
  <c r="P30" i="15"/>
  <c r="AB30" i="15"/>
  <c r="AP30" i="15"/>
  <c r="BA30" i="15"/>
  <c r="BO30" i="15"/>
  <c r="CB30" i="15"/>
  <c r="CN30" i="15"/>
  <c r="DB30" i="15"/>
  <c r="DL30" i="15"/>
  <c r="R30" i="15"/>
  <c r="AC30" i="15"/>
  <c r="AQ30" i="15"/>
  <c r="BD30" i="15"/>
  <c r="BP30" i="15"/>
  <c r="CD30" i="15"/>
  <c r="CO30" i="15"/>
  <c r="DC30" i="15"/>
  <c r="DM30" i="15"/>
  <c r="DO52" i="15" s="1"/>
  <c r="DO74" i="15" s="1"/>
  <c r="H30" i="15"/>
  <c r="T30" i="15"/>
  <c r="AH30" i="15"/>
  <c r="AS30" i="15"/>
  <c r="AU52" i="15" s="1"/>
  <c r="BG30" i="15"/>
  <c r="BT30" i="15"/>
  <c r="CF30" i="15"/>
  <c r="CT30" i="15"/>
  <c r="DE30" i="15"/>
  <c r="DG52" i="15" s="1"/>
  <c r="DG74" i="15" s="1"/>
  <c r="DQ30" i="15"/>
  <c r="M30" i="15"/>
  <c r="AX30" i="15"/>
  <c r="CE30" i="15"/>
  <c r="DK30" i="15"/>
  <c r="S30" i="15"/>
  <c r="AZ30" i="15"/>
  <c r="CJ30" i="15"/>
  <c r="CL52" i="15" s="1"/>
  <c r="DP30" i="15"/>
  <c r="DR52" i="15" s="1"/>
  <c r="DR74" i="15" s="1"/>
  <c r="AA30" i="15"/>
  <c r="BI30" i="15"/>
  <c r="CR30" i="15"/>
  <c r="DU30" i="15"/>
  <c r="AF30" i="15"/>
  <c r="AH52" i="15" s="1"/>
  <c r="BN30" i="15"/>
  <c r="CV30" i="15"/>
  <c r="CX52" i="15" s="1"/>
  <c r="CX74" i="15" s="1"/>
  <c r="AJ30" i="15"/>
  <c r="BQ30" i="15"/>
  <c r="CZ30" i="15"/>
  <c r="K30" i="15"/>
  <c r="DD30" i="15"/>
  <c r="DF52" i="15" s="1"/>
  <c r="X30" i="15"/>
  <c r="DI30" i="15"/>
  <c r="AN30" i="15"/>
  <c r="AP52" i="15" s="1"/>
  <c r="DS30" i="15"/>
  <c r="AR30" i="15"/>
  <c r="AT52" i="15" s="1"/>
  <c r="BF30" i="15"/>
  <c r="BW30" i="15"/>
  <c r="BY30" i="15"/>
  <c r="CA52" i="15" s="1"/>
  <c r="DU46" i="15"/>
  <c r="DG46" i="15"/>
  <c r="CT46" i="15"/>
  <c r="CH46" i="15"/>
  <c r="BU46" i="15"/>
  <c r="BI46" i="15"/>
  <c r="AU46" i="15"/>
  <c r="AH46" i="15"/>
  <c r="V46" i="15"/>
  <c r="I46" i="15"/>
  <c r="DJ44" i="15"/>
  <c r="CW44" i="15"/>
  <c r="CK44" i="15"/>
  <c r="CM66" i="15" s="1"/>
  <c r="BW44" i="15"/>
  <c r="BY66" i="15" s="1"/>
  <c r="BJ44" i="15"/>
  <c r="AX44" i="15"/>
  <c r="AI44" i="15"/>
  <c r="J44" i="15"/>
  <c r="R44" i="15"/>
  <c r="G44" i="15"/>
  <c r="G66" i="15" s="1"/>
  <c r="O44" i="15"/>
  <c r="W44" i="15"/>
  <c r="AE44" i="15"/>
  <c r="AM44" i="15"/>
  <c r="AU44" i="15"/>
  <c r="H44" i="15"/>
  <c r="J66" i="15" s="1"/>
  <c r="S44" i="15"/>
  <c r="U66" i="15" s="1"/>
  <c r="AB44" i="15"/>
  <c r="AK44" i="15"/>
  <c r="AT44" i="15"/>
  <c r="BC44" i="15"/>
  <c r="BK44" i="15"/>
  <c r="BM66" i="15" s="1"/>
  <c r="BS44" i="15"/>
  <c r="CA44" i="15"/>
  <c r="CI44" i="15"/>
  <c r="CK66" i="15" s="1"/>
  <c r="CK88" i="15" s="1"/>
  <c r="CQ44" i="15"/>
  <c r="CY44" i="15"/>
  <c r="DG44" i="15"/>
  <c r="DO44" i="15"/>
  <c r="I44" i="15"/>
  <c r="T44" i="15"/>
  <c r="AC44" i="15"/>
  <c r="AL44" i="15"/>
  <c r="AN66" i="15" s="1"/>
  <c r="AV44" i="15"/>
  <c r="BD44" i="15"/>
  <c r="BL44" i="15"/>
  <c r="BN66" i="15" s="1"/>
  <c r="BT44" i="15"/>
  <c r="CB44" i="15"/>
  <c r="CJ44" i="15"/>
  <c r="CL66" i="15" s="1"/>
  <c r="CL88" i="15" s="1"/>
  <c r="CR44" i="15"/>
  <c r="CZ44" i="15"/>
  <c r="DH44" i="15"/>
  <c r="DP44" i="15"/>
  <c r="N44" i="15"/>
  <c r="Y44" i="15"/>
  <c r="AH44" i="15"/>
  <c r="AQ44" i="15"/>
  <c r="AZ44" i="15"/>
  <c r="BH44" i="15"/>
  <c r="BP44" i="15"/>
  <c r="BX44" i="15"/>
  <c r="CF44" i="15"/>
  <c r="CN44" i="15"/>
  <c r="CV44" i="15"/>
  <c r="DD44" i="15"/>
  <c r="DL44" i="15"/>
  <c r="DT44" i="15"/>
  <c r="DR46" i="15"/>
  <c r="DF46" i="15"/>
  <c r="CS46" i="15"/>
  <c r="CG46" i="15"/>
  <c r="BS46" i="15"/>
  <c r="BF46" i="15"/>
  <c r="AT46" i="15"/>
  <c r="AG46" i="15"/>
  <c r="U46" i="15"/>
  <c r="G46" i="15"/>
  <c r="G68" i="15" s="1"/>
  <c r="DU44" i="15"/>
  <c r="DI44" i="15"/>
  <c r="CU44" i="15"/>
  <c r="CH44" i="15"/>
  <c r="CJ66" i="15" s="1"/>
  <c r="BV44" i="15"/>
  <c r="BX66" i="15" s="1"/>
  <c r="BI44" i="15"/>
  <c r="BK66" i="15" s="1"/>
  <c r="AW44" i="15"/>
  <c r="AY66" i="15" s="1"/>
  <c r="AG44" i="15"/>
  <c r="Q44" i="15"/>
  <c r="DQ46" i="15"/>
  <c r="DE46" i="15"/>
  <c r="CQ46" i="15"/>
  <c r="CD46" i="15"/>
  <c r="BR46" i="15"/>
  <c r="BE46" i="15"/>
  <c r="AS46" i="15"/>
  <c r="AE46" i="15"/>
  <c r="R46" i="15"/>
  <c r="DS44" i="15"/>
  <c r="DF44" i="15"/>
  <c r="CT44" i="15"/>
  <c r="CG44" i="15"/>
  <c r="CI66" i="15" s="1"/>
  <c r="BU44" i="15"/>
  <c r="BW66" i="15" s="1"/>
  <c r="BG44" i="15"/>
  <c r="AS44" i="15"/>
  <c r="AF44" i="15"/>
  <c r="AH66" i="15" s="1"/>
  <c r="P44" i="15"/>
  <c r="R66" i="15" s="1"/>
  <c r="K46" i="15"/>
  <c r="S46" i="15"/>
  <c r="AA46" i="15"/>
  <c r="AI46" i="15"/>
  <c r="AQ46" i="15"/>
  <c r="AY46" i="15"/>
  <c r="BG46" i="15"/>
  <c r="BO46" i="15"/>
  <c r="BW46" i="15"/>
  <c r="CE46" i="15"/>
  <c r="CM46" i="15"/>
  <c r="CU46" i="15"/>
  <c r="CW68" i="15" s="1"/>
  <c r="DC46" i="15"/>
  <c r="DK46" i="15"/>
  <c r="DS46" i="15"/>
  <c r="L46" i="15"/>
  <c r="T46" i="15"/>
  <c r="AB46" i="15"/>
  <c r="AJ46" i="15"/>
  <c r="AR46" i="15"/>
  <c r="AZ46" i="15"/>
  <c r="BH46" i="15"/>
  <c r="BP46" i="15"/>
  <c r="BX46" i="15"/>
  <c r="CF46" i="15"/>
  <c r="CN46" i="15"/>
  <c r="CV46" i="15"/>
  <c r="DD46" i="15"/>
  <c r="DL46" i="15"/>
  <c r="DT46" i="15"/>
  <c r="H46" i="15"/>
  <c r="P46" i="15"/>
  <c r="X46" i="15"/>
  <c r="AF46" i="15"/>
  <c r="AN46" i="15"/>
  <c r="AV46" i="15"/>
  <c r="BD46" i="15"/>
  <c r="BL46" i="15"/>
  <c r="BT46" i="15"/>
  <c r="CB46" i="15"/>
  <c r="CJ46" i="15"/>
  <c r="CR46" i="15"/>
  <c r="CT68" i="15" s="1"/>
  <c r="CZ46" i="15"/>
  <c r="DH46" i="15"/>
  <c r="DP46" i="15"/>
  <c r="DR44" i="15"/>
  <c r="DE44" i="15"/>
  <c r="CS44" i="15"/>
  <c r="CE44" i="15"/>
  <c r="BR44" i="15"/>
  <c r="BT66" i="15" s="1"/>
  <c r="BF44" i="15"/>
  <c r="AR44" i="15"/>
  <c r="AD44" i="15"/>
  <c r="M44" i="15"/>
  <c r="O66" i="15" s="1"/>
  <c r="DN46" i="15"/>
  <c r="DA46" i="15"/>
  <c r="CO46" i="15"/>
  <c r="CA46" i="15"/>
  <c r="BN46" i="15"/>
  <c r="BB46" i="15"/>
  <c r="AO46" i="15"/>
  <c r="AC46" i="15"/>
  <c r="DQ44" i="15"/>
  <c r="DC44" i="15"/>
  <c r="CP44" i="15"/>
  <c r="CD44" i="15"/>
  <c r="CF66" i="15" s="1"/>
  <c r="BQ44" i="15"/>
  <c r="BE44" i="15"/>
  <c r="BG66" i="15" s="1"/>
  <c r="AP44" i="15"/>
  <c r="AA44" i="15"/>
  <c r="AC66" i="15" s="1"/>
  <c r="L44" i="15"/>
  <c r="DM46" i="15"/>
  <c r="CY46" i="15"/>
  <c r="CL46" i="15"/>
  <c r="BZ46" i="15"/>
  <c r="BM46" i="15"/>
  <c r="BA46" i="15"/>
  <c r="AM46" i="15"/>
  <c r="Z46" i="15"/>
  <c r="N46" i="15"/>
  <c r="DN44" i="15"/>
  <c r="DB44" i="15"/>
  <c r="CO44" i="15"/>
  <c r="CC44" i="15"/>
  <c r="CE66" i="15" s="1"/>
  <c r="BO44" i="15"/>
  <c r="BB44" i="15"/>
  <c r="BD66" i="15" s="1"/>
  <c r="AO44" i="15"/>
  <c r="Z44" i="15"/>
  <c r="K44" i="15"/>
  <c r="M66" i="15" s="1"/>
  <c r="CM30" i="15"/>
  <c r="DR45" i="15"/>
  <c r="DJ45" i="15"/>
  <c r="DL67" i="15" s="1"/>
  <c r="DB45" i="15"/>
  <c r="CT45" i="15"/>
  <c r="CL45" i="15"/>
  <c r="CN67" i="15" s="1"/>
  <c r="CD45" i="15"/>
  <c r="BV45" i="15"/>
  <c r="BX67" i="15" s="1"/>
  <c r="BN45" i="15"/>
  <c r="BP67" i="15" s="1"/>
  <c r="BF45" i="15"/>
  <c r="BH67" i="15" s="1"/>
  <c r="AX45" i="15"/>
  <c r="AZ67" i="15" s="1"/>
  <c r="AP45" i="15"/>
  <c r="AR67" i="15" s="1"/>
  <c r="AH45" i="15"/>
  <c r="AJ67" i="15" s="1"/>
  <c r="Z45" i="15"/>
  <c r="AB67" i="15" s="1"/>
  <c r="R45" i="15"/>
  <c r="T67" i="15" s="1"/>
  <c r="J45" i="15"/>
  <c r="L67" i="15" s="1"/>
  <c r="DK43" i="15"/>
  <c r="CZ43" i="15"/>
  <c r="CP43" i="15"/>
  <c r="CE43" i="15"/>
  <c r="BT43" i="15"/>
  <c r="BJ43" i="15"/>
  <c r="BL65" i="15" s="1"/>
  <c r="AY43" i="15"/>
  <c r="AN43" i="15"/>
  <c r="AP65" i="15" s="1"/>
  <c r="AD43" i="15"/>
  <c r="S43" i="15"/>
  <c r="DQ42" i="15"/>
  <c r="DG42" i="15"/>
  <c r="CV42" i="15"/>
  <c r="CK42" i="15"/>
  <c r="CA42" i="15"/>
  <c r="CC64" i="15" s="1"/>
  <c r="BP42" i="15"/>
  <c r="BE42" i="15"/>
  <c r="AU42" i="15"/>
  <c r="AW64" i="15" s="1"/>
  <c r="AJ42" i="15"/>
  <c r="Y42" i="15"/>
  <c r="O42" i="15"/>
  <c r="Q64" i="15" s="1"/>
  <c r="DK39" i="15"/>
  <c r="CP39" i="15"/>
  <c r="BV39" i="15"/>
  <c r="AY39" i="15"/>
  <c r="AD39" i="15"/>
  <c r="DJ37" i="15"/>
  <c r="BY37" i="15"/>
  <c r="AQ37" i="15"/>
  <c r="DP42" i="15"/>
  <c r="DE42" i="15"/>
  <c r="CT42" i="15"/>
  <c r="CJ42" i="15"/>
  <c r="CL64" i="15" s="1"/>
  <c r="CL86" i="15" s="1"/>
  <c r="BY42" i="15"/>
  <c r="CA64" i="15" s="1"/>
  <c r="BN42" i="15"/>
  <c r="BP64" i="15" s="1"/>
  <c r="BD42" i="15"/>
  <c r="BF64" i="15" s="1"/>
  <c r="AS42" i="15"/>
  <c r="AH42" i="15"/>
  <c r="X42" i="15"/>
  <c r="Z64" i="15" s="1"/>
  <c r="M42" i="15"/>
  <c r="H39" i="15"/>
  <c r="J61" i="15" s="1"/>
  <c r="L39" i="15"/>
  <c r="T39" i="15"/>
  <c r="AB39" i="15"/>
  <c r="AJ39" i="15"/>
  <c r="AR39" i="15"/>
  <c r="AZ39" i="15"/>
  <c r="BH39" i="15"/>
  <c r="BP39" i="15"/>
  <c r="BX39" i="15"/>
  <c r="CF39" i="15"/>
  <c r="CN39" i="15"/>
  <c r="CV39" i="15"/>
  <c r="DD39" i="15"/>
  <c r="DL39" i="15"/>
  <c r="DT39" i="15"/>
  <c r="M39" i="15"/>
  <c r="U39" i="15"/>
  <c r="AC39" i="15"/>
  <c r="AK39" i="15"/>
  <c r="AS39" i="15"/>
  <c r="AS61" i="15" s="1"/>
  <c r="BA39" i="15"/>
  <c r="BI39" i="15"/>
  <c r="BQ39" i="15"/>
  <c r="BY39" i="15"/>
  <c r="CG39" i="15"/>
  <c r="CO39" i="15"/>
  <c r="CW39" i="15"/>
  <c r="DE39" i="15"/>
  <c r="DM39" i="15"/>
  <c r="DU39" i="15"/>
  <c r="F39" i="15"/>
  <c r="F61" i="15" s="1"/>
  <c r="O39" i="15"/>
  <c r="W39" i="15"/>
  <c r="AE39" i="15"/>
  <c r="AM39" i="15"/>
  <c r="AU39" i="15"/>
  <c r="BC39" i="15"/>
  <c r="BK39" i="15"/>
  <c r="BS39" i="15"/>
  <c r="CA39" i="15"/>
  <c r="CI39" i="15"/>
  <c r="CQ39" i="15"/>
  <c r="CY39" i="15"/>
  <c r="DG39" i="15"/>
  <c r="DO39" i="15"/>
  <c r="G39" i="15"/>
  <c r="G61" i="15" s="1"/>
  <c r="P39" i="15"/>
  <c r="X39" i="15"/>
  <c r="Z61" i="15" s="1"/>
  <c r="AF39" i="15"/>
  <c r="AN39" i="15"/>
  <c r="AV39" i="15"/>
  <c r="BD39" i="15"/>
  <c r="BL39" i="15"/>
  <c r="BT39" i="15"/>
  <c r="CB39" i="15"/>
  <c r="CJ39" i="15"/>
  <c r="CL61" i="15" s="1"/>
  <c r="CR39" i="15"/>
  <c r="CZ39" i="15"/>
  <c r="DH39" i="15"/>
  <c r="DP39" i="15"/>
  <c r="DR61" i="15" s="1"/>
  <c r="I39" i="15"/>
  <c r="Q39" i="15"/>
  <c r="Y39" i="15"/>
  <c r="AG39" i="15"/>
  <c r="AO39" i="15"/>
  <c r="AW39" i="15"/>
  <c r="BE39" i="15"/>
  <c r="BM39" i="15"/>
  <c r="BU39" i="15"/>
  <c r="CC39" i="15"/>
  <c r="CK39" i="15"/>
  <c r="CS39" i="15"/>
  <c r="DA39" i="15"/>
  <c r="DI39" i="15"/>
  <c r="DQ39" i="15"/>
  <c r="L37" i="15"/>
  <c r="T37" i="15"/>
  <c r="AB37" i="15"/>
  <c r="AJ37" i="15"/>
  <c r="AR37" i="15"/>
  <c r="AZ37" i="15"/>
  <c r="BH37" i="15"/>
  <c r="BP37" i="15"/>
  <c r="BX37" i="15"/>
  <c r="CF37" i="15"/>
  <c r="CN37" i="15"/>
  <c r="CV37" i="15"/>
  <c r="DD37" i="15"/>
  <c r="DL37" i="15"/>
  <c r="DT37" i="15"/>
  <c r="F37" i="15"/>
  <c r="N37" i="15"/>
  <c r="V37" i="15"/>
  <c r="AD37" i="15"/>
  <c r="AL37" i="15"/>
  <c r="AT37" i="15"/>
  <c r="BB37" i="15"/>
  <c r="BJ37" i="15"/>
  <c r="BR37" i="15"/>
  <c r="BZ37" i="15"/>
  <c r="CH37" i="15"/>
  <c r="CP37" i="15"/>
  <c r="CX37" i="15"/>
  <c r="CZ59" i="15" s="1"/>
  <c r="DF37" i="15"/>
  <c r="DN37" i="15"/>
  <c r="G37" i="15"/>
  <c r="G59" i="15" s="1"/>
  <c r="O37" i="15"/>
  <c r="W37" i="15"/>
  <c r="AE37" i="15"/>
  <c r="AM37" i="15"/>
  <c r="AU37" i="15"/>
  <c r="BC37" i="15"/>
  <c r="BK37" i="15"/>
  <c r="BM59" i="15" s="1"/>
  <c r="BS37" i="15"/>
  <c r="CA37" i="15"/>
  <c r="CI37" i="15"/>
  <c r="CQ37" i="15"/>
  <c r="CY37" i="15"/>
  <c r="DG37" i="15"/>
  <c r="DO37" i="15"/>
  <c r="P37" i="15"/>
  <c r="AA37" i="15"/>
  <c r="AO37" i="15"/>
  <c r="BA37" i="15"/>
  <c r="BN37" i="15"/>
  <c r="BP59" i="15" s="1"/>
  <c r="CB37" i="15"/>
  <c r="CM37" i="15"/>
  <c r="DA37" i="15"/>
  <c r="DM37" i="15"/>
  <c r="Q37" i="15"/>
  <c r="AC37" i="15"/>
  <c r="AP37" i="15"/>
  <c r="AR59" i="15" s="1"/>
  <c r="BD37" i="15"/>
  <c r="BO37" i="15"/>
  <c r="CC37" i="15"/>
  <c r="CO37" i="15"/>
  <c r="DB37" i="15"/>
  <c r="DP37" i="15"/>
  <c r="H37" i="15"/>
  <c r="S37" i="15"/>
  <c r="AG37" i="15"/>
  <c r="AS37" i="15"/>
  <c r="BF37" i="15"/>
  <c r="BT37" i="15"/>
  <c r="CE37" i="15"/>
  <c r="CG59" i="15" s="1"/>
  <c r="CS37" i="15"/>
  <c r="DE37" i="15"/>
  <c r="DR37" i="15"/>
  <c r="I37" i="15"/>
  <c r="K59" i="15" s="1"/>
  <c r="U37" i="15"/>
  <c r="W59" i="15" s="1"/>
  <c r="AH37" i="15"/>
  <c r="AJ59" i="15" s="1"/>
  <c r="AV37" i="15"/>
  <c r="BG37" i="15"/>
  <c r="BI59" i="15" s="1"/>
  <c r="BU37" i="15"/>
  <c r="CG37" i="15"/>
  <c r="CT37" i="15"/>
  <c r="DH37" i="15"/>
  <c r="DS37" i="15"/>
  <c r="J37" i="15"/>
  <c r="L59" i="15" s="1"/>
  <c r="X37" i="15"/>
  <c r="AI37" i="15"/>
  <c r="AK59" i="15" s="1"/>
  <c r="AK81" i="15" s="1"/>
  <c r="AW37" i="15"/>
  <c r="BI37" i="15"/>
  <c r="BV37" i="15"/>
  <c r="BX59" i="15" s="1"/>
  <c r="CJ37" i="15"/>
  <c r="CU37" i="15"/>
  <c r="DI37" i="15"/>
  <c r="DU37" i="15"/>
  <c r="L43" i="15"/>
  <c r="T43" i="15"/>
  <c r="V65" i="15" s="1"/>
  <c r="AB43" i="15"/>
  <c r="AJ43" i="15"/>
  <c r="AL65" i="15" s="1"/>
  <c r="AR43" i="15"/>
  <c r="AZ43" i="15"/>
  <c r="BB65" i="15" s="1"/>
  <c r="BH43" i="15"/>
  <c r="BJ65" i="15" s="1"/>
  <c r="BP43" i="15"/>
  <c r="BR65" i="15" s="1"/>
  <c r="BX43" i="15"/>
  <c r="CF43" i="15"/>
  <c r="CH65" i="15" s="1"/>
  <c r="CN43" i="15"/>
  <c r="CV43" i="15"/>
  <c r="DD43" i="15"/>
  <c r="DL43" i="15"/>
  <c r="DN65" i="15" s="1"/>
  <c r="DT43" i="15"/>
  <c r="I43" i="15"/>
  <c r="K65" i="15" s="1"/>
  <c r="Q43" i="15"/>
  <c r="Y43" i="15"/>
  <c r="AG43" i="15"/>
  <c r="AO43" i="15"/>
  <c r="AQ65" i="15" s="1"/>
  <c r="AW43" i="15"/>
  <c r="BE43" i="15"/>
  <c r="BG65" i="15" s="1"/>
  <c r="BM43" i="15"/>
  <c r="BU43" i="15"/>
  <c r="BW65" i="15" s="1"/>
  <c r="CC43" i="15"/>
  <c r="CE65" i="15" s="1"/>
  <c r="CK43" i="15"/>
  <c r="CM65" i="15" s="1"/>
  <c r="CM87" i="15" s="1"/>
  <c r="CS43" i="15"/>
  <c r="DA43" i="15"/>
  <c r="DC65" i="15" s="1"/>
  <c r="DI43" i="15"/>
  <c r="DQ43" i="15"/>
  <c r="I42" i="15"/>
  <c r="DN45" i="15"/>
  <c r="DF45" i="15"/>
  <c r="CX45" i="15"/>
  <c r="CP45" i="15"/>
  <c r="CH45" i="15"/>
  <c r="CJ67" i="15" s="1"/>
  <c r="BZ45" i="15"/>
  <c r="BR45" i="15"/>
  <c r="BT67" i="15" s="1"/>
  <c r="BJ45" i="15"/>
  <c r="BL67" i="15" s="1"/>
  <c r="BB45" i="15"/>
  <c r="BD67" i="15" s="1"/>
  <c r="AT45" i="15"/>
  <c r="AV67" i="15" s="1"/>
  <c r="AL45" i="15"/>
  <c r="AN67" i="15" s="1"/>
  <c r="AD45" i="15"/>
  <c r="AF67" i="15" s="1"/>
  <c r="V45" i="15"/>
  <c r="N45" i="15"/>
  <c r="P67" i="15" s="1"/>
  <c r="DP43" i="15"/>
  <c r="DF43" i="15"/>
  <c r="CU43" i="15"/>
  <c r="CJ43" i="15"/>
  <c r="CL65" i="15" s="1"/>
  <c r="CL87" i="15" s="1"/>
  <c r="BZ43" i="15"/>
  <c r="CB65" i="15" s="1"/>
  <c r="BO43" i="15"/>
  <c r="BD43" i="15"/>
  <c r="BF65" i="15" s="1"/>
  <c r="AT43" i="15"/>
  <c r="AV65" i="15" s="1"/>
  <c r="AI43" i="15"/>
  <c r="AK65" i="15" s="1"/>
  <c r="X43" i="15"/>
  <c r="Z65" i="15" s="1"/>
  <c r="N43" i="15"/>
  <c r="P65" i="15" s="1"/>
  <c r="P87" i="15" s="1"/>
  <c r="DL42" i="15"/>
  <c r="DA42" i="15"/>
  <c r="CQ42" i="15"/>
  <c r="CF42" i="15"/>
  <c r="BU42" i="15"/>
  <c r="BK42" i="15"/>
  <c r="AZ42" i="15"/>
  <c r="AO42" i="15"/>
  <c r="AE42" i="15"/>
  <c r="AG64" i="15" s="1"/>
  <c r="T42" i="15"/>
  <c r="H42" i="15"/>
  <c r="DB39" i="15"/>
  <c r="CE39" i="15"/>
  <c r="BJ39" i="15"/>
  <c r="AP39" i="15"/>
  <c r="S39" i="15"/>
  <c r="CR37" i="15"/>
  <c r="BL37" i="15"/>
  <c r="BN59" i="15" s="1"/>
  <c r="Z37" i="15"/>
  <c r="AB59" i="15" s="1"/>
  <c r="BQ33" i="15"/>
  <c r="DO43" i="15"/>
  <c r="DE43" i="15"/>
  <c r="CT43" i="15"/>
  <c r="CI43" i="15"/>
  <c r="BY43" i="15"/>
  <c r="CA65" i="15" s="1"/>
  <c r="BN43" i="15"/>
  <c r="BP65" i="15" s="1"/>
  <c r="BC43" i="15"/>
  <c r="AS43" i="15"/>
  <c r="AH43" i="15"/>
  <c r="AJ65" i="15" s="1"/>
  <c r="W43" i="15"/>
  <c r="M43" i="15"/>
  <c r="O65" i="15" s="1"/>
  <c r="DU42" i="15"/>
  <c r="DJ42" i="15"/>
  <c r="CZ42" i="15"/>
  <c r="CO42" i="15"/>
  <c r="CD42" i="15"/>
  <c r="CF64" i="15" s="1"/>
  <c r="BT42" i="15"/>
  <c r="BV64" i="15" s="1"/>
  <c r="BI42" i="15"/>
  <c r="BK64" i="15" s="1"/>
  <c r="AX42" i="15"/>
  <c r="AZ64" i="15" s="1"/>
  <c r="AN42" i="15"/>
  <c r="AP64" i="15" s="1"/>
  <c r="AC42" i="15"/>
  <c r="AE64" i="15" s="1"/>
  <c r="R42" i="15"/>
  <c r="T64" i="15" s="1"/>
  <c r="AL39" i="15"/>
  <c r="R39" i="15"/>
  <c r="BE37" i="15"/>
  <c r="Y37" i="15"/>
  <c r="H33" i="15"/>
  <c r="P33" i="15"/>
  <c r="X33" i="15"/>
  <c r="AF33" i="15"/>
  <c r="AN33" i="15"/>
  <c r="AP55" i="15" s="1"/>
  <c r="AV33" i="15"/>
  <c r="BD33" i="15"/>
  <c r="BL33" i="15"/>
  <c r="BT33" i="15"/>
  <c r="CB33" i="15"/>
  <c r="CJ33" i="15"/>
  <c r="CR33" i="15"/>
  <c r="CZ33" i="15"/>
  <c r="DH33" i="15"/>
  <c r="DP33" i="15"/>
  <c r="I33" i="15"/>
  <c r="Q33" i="15"/>
  <c r="Y33" i="15"/>
  <c r="AG33" i="15"/>
  <c r="AO33" i="15"/>
  <c r="AW33" i="15"/>
  <c r="BE33" i="15"/>
  <c r="BM33" i="15"/>
  <c r="BU33" i="15"/>
  <c r="CC33" i="15"/>
  <c r="CK33" i="15"/>
  <c r="CS33" i="15"/>
  <c r="DA33" i="15"/>
  <c r="DI33" i="15"/>
  <c r="DQ33" i="15"/>
  <c r="N33" i="15"/>
  <c r="Z33" i="15"/>
  <c r="AJ33" i="15"/>
  <c r="AT33" i="15"/>
  <c r="BF33" i="15"/>
  <c r="BH55" i="15" s="1"/>
  <c r="BP33" i="15"/>
  <c r="BZ33" i="15"/>
  <c r="CL33" i="15"/>
  <c r="CV33" i="15"/>
  <c r="DF33" i="15"/>
  <c r="DR33" i="15"/>
  <c r="F33" i="15"/>
  <c r="R33" i="15"/>
  <c r="AB33" i="15"/>
  <c r="AL33" i="15"/>
  <c r="AN55" i="15" s="1"/>
  <c r="AX33" i="15"/>
  <c r="BH33" i="15"/>
  <c r="BR33" i="15"/>
  <c r="CD33" i="15"/>
  <c r="CF55" i="15" s="1"/>
  <c r="CF77" i="15" s="1"/>
  <c r="CN33" i="15"/>
  <c r="CX33" i="15"/>
  <c r="DJ33" i="15"/>
  <c r="DT33" i="15"/>
  <c r="G33" i="15"/>
  <c r="G55" i="15" s="1"/>
  <c r="S33" i="15"/>
  <c r="AC33" i="15"/>
  <c r="AM33" i="15"/>
  <c r="AY33" i="15"/>
  <c r="BI33" i="15"/>
  <c r="BS33" i="15"/>
  <c r="CE33" i="15"/>
  <c r="CO33" i="15"/>
  <c r="CY33" i="15"/>
  <c r="DK33" i="15"/>
  <c r="DU33" i="15"/>
  <c r="K33" i="15"/>
  <c r="U33" i="15"/>
  <c r="AE33" i="15"/>
  <c r="AQ33" i="15"/>
  <c r="BA33" i="15"/>
  <c r="BK33" i="15"/>
  <c r="BW33" i="15"/>
  <c r="CG33" i="15"/>
  <c r="CQ33" i="15"/>
  <c r="DC33" i="15"/>
  <c r="DM33" i="15"/>
  <c r="V33" i="15"/>
  <c r="AR33" i="15"/>
  <c r="BN33" i="15"/>
  <c r="CH33" i="15"/>
  <c r="DD33" i="15"/>
  <c r="W33" i="15"/>
  <c r="Y55" i="15" s="1"/>
  <c r="AS33" i="15"/>
  <c r="BO33" i="15"/>
  <c r="CI33" i="15"/>
  <c r="DE33" i="15"/>
  <c r="DG55" i="15" s="1"/>
  <c r="J33" i="15"/>
  <c r="AD33" i="15"/>
  <c r="AZ33" i="15"/>
  <c r="BV33" i="15"/>
  <c r="CP33" i="15"/>
  <c r="DL33" i="15"/>
  <c r="L33" i="15"/>
  <c r="N55" i="15" s="1"/>
  <c r="AH33" i="15"/>
  <c r="BB33" i="15"/>
  <c r="BD55" i="15" s="1"/>
  <c r="BX33" i="15"/>
  <c r="CT33" i="15"/>
  <c r="DN33" i="15"/>
  <c r="M33" i="15"/>
  <c r="AI33" i="15"/>
  <c r="BC33" i="15"/>
  <c r="BY33" i="15"/>
  <c r="CU33" i="15"/>
  <c r="DO33" i="15"/>
  <c r="F42" i="15"/>
  <c r="N42" i="15"/>
  <c r="P64" i="15" s="1"/>
  <c r="V42" i="15"/>
  <c r="X64" i="15" s="1"/>
  <c r="AD42" i="15"/>
  <c r="AF64" i="15" s="1"/>
  <c r="AL42" i="15"/>
  <c r="AT42" i="15"/>
  <c r="AV64" i="15" s="1"/>
  <c r="BB42" i="15"/>
  <c r="BD64" i="15" s="1"/>
  <c r="BJ42" i="15"/>
  <c r="BL64" i="15" s="1"/>
  <c r="BR42" i="15"/>
  <c r="BT64" i="15" s="1"/>
  <c r="BZ42" i="15"/>
  <c r="CB64" i="15" s="1"/>
  <c r="CH42" i="15"/>
  <c r="CJ64" i="15" s="1"/>
  <c r="CP42" i="15"/>
  <c r="CX42" i="15"/>
  <c r="DF42" i="15"/>
  <c r="DN42" i="15"/>
  <c r="J42" i="15"/>
  <c r="L64" i="15" s="1"/>
  <c r="K42" i="15"/>
  <c r="M64" i="15" s="1"/>
  <c r="S42" i="15"/>
  <c r="U64" i="15" s="1"/>
  <c r="AA42" i="15"/>
  <c r="AC64" i="15" s="1"/>
  <c r="AI42" i="15"/>
  <c r="AK64" i="15" s="1"/>
  <c r="AQ42" i="15"/>
  <c r="AS64" i="15" s="1"/>
  <c r="AY42" i="15"/>
  <c r="BA64" i="15" s="1"/>
  <c r="BG42" i="15"/>
  <c r="BO42" i="15"/>
  <c r="BQ64" i="15" s="1"/>
  <c r="BW42" i="15"/>
  <c r="BY64" i="15" s="1"/>
  <c r="CE42" i="15"/>
  <c r="CG64" i="15" s="1"/>
  <c r="CM42" i="15"/>
  <c r="CO64" i="15" s="1"/>
  <c r="CU42" i="15"/>
  <c r="CW64" i="15" s="1"/>
  <c r="DC42" i="15"/>
  <c r="DK42" i="15"/>
  <c r="DS42" i="15"/>
  <c r="DU64" i="15" s="1"/>
  <c r="DO40" i="15"/>
  <c r="DG40" i="15"/>
  <c r="CY40" i="15"/>
  <c r="CQ40" i="15"/>
  <c r="CI40" i="15"/>
  <c r="CA40" i="15"/>
  <c r="BS40" i="15"/>
  <c r="BK40" i="15"/>
  <c r="BC40" i="15"/>
  <c r="AU40" i="15"/>
  <c r="AM40" i="15"/>
  <c r="AE40" i="15"/>
  <c r="W40" i="15"/>
  <c r="O40" i="15"/>
  <c r="G40" i="15"/>
  <c r="G62" i="15" s="1"/>
  <c r="DN40" i="15"/>
  <c r="DF40" i="15"/>
  <c r="CX40" i="15"/>
  <c r="CP40" i="15"/>
  <c r="CH40" i="15"/>
  <c r="BZ40" i="15"/>
  <c r="BR40" i="15"/>
  <c r="BJ40" i="15"/>
  <c r="BB40" i="15"/>
  <c r="AT40" i="15"/>
  <c r="AL40" i="15"/>
  <c r="AD40" i="15"/>
  <c r="V40" i="15"/>
  <c r="N40" i="15"/>
  <c r="F40" i="15"/>
  <c r="F62" i="15" s="1"/>
  <c r="P41" i="15"/>
  <c r="DR40" i="15"/>
  <c r="DJ40" i="15"/>
  <c r="DB40" i="15"/>
  <c r="CT40" i="15"/>
  <c r="CL40" i="15"/>
  <c r="CD40" i="15"/>
  <c r="BV40" i="15"/>
  <c r="BN40" i="15"/>
  <c r="BF40" i="15"/>
  <c r="AX40" i="15"/>
  <c r="AP40" i="15"/>
  <c r="AH40" i="15"/>
  <c r="Z40" i="15"/>
  <c r="R40" i="15"/>
  <c r="H29" i="15"/>
  <c r="P29" i="15"/>
  <c r="X29" i="15"/>
  <c r="AF29" i="15"/>
  <c r="AN29" i="15"/>
  <c r="AV29" i="15"/>
  <c r="BD29" i="15"/>
  <c r="BL29" i="15"/>
  <c r="BT29" i="15"/>
  <c r="CB29" i="15"/>
  <c r="CJ29" i="15"/>
  <c r="CR29" i="15"/>
  <c r="CZ29" i="15"/>
  <c r="DH29" i="15"/>
  <c r="DP29" i="15"/>
  <c r="I29" i="15"/>
  <c r="Q29" i="15"/>
  <c r="Y29" i="15"/>
  <c r="Z51" i="15" s="1"/>
  <c r="AG29" i="15"/>
  <c r="AH51" i="15" s="1"/>
  <c r="AO29" i="15"/>
  <c r="AW29" i="15"/>
  <c r="BE29" i="15"/>
  <c r="BM29" i="15"/>
  <c r="BU29" i="15"/>
  <c r="CC29" i="15"/>
  <c r="CK29" i="15"/>
  <c r="CS29" i="15"/>
  <c r="DA29" i="15"/>
  <c r="DI29" i="15"/>
  <c r="DQ29" i="15"/>
  <c r="K29" i="15"/>
  <c r="S29" i="15"/>
  <c r="AA29" i="15"/>
  <c r="AI29" i="15"/>
  <c r="AQ29" i="15"/>
  <c r="AY29" i="15"/>
  <c r="BG29" i="15"/>
  <c r="BO29" i="15"/>
  <c r="BW29" i="15"/>
  <c r="CE29" i="15"/>
  <c r="CM29" i="15"/>
  <c r="CU29" i="15"/>
  <c r="DC29" i="15"/>
  <c r="DK29" i="15"/>
  <c r="DS29" i="15"/>
  <c r="O29" i="15"/>
  <c r="AC29" i="15"/>
  <c r="AP29" i="15"/>
  <c r="BB29" i="15"/>
  <c r="BP29" i="15"/>
  <c r="CA29" i="15"/>
  <c r="CO29" i="15"/>
  <c r="DB29" i="15"/>
  <c r="DN29" i="15"/>
  <c r="F29" i="15"/>
  <c r="F51" i="15" s="1"/>
  <c r="T29" i="15"/>
  <c r="AE29" i="15"/>
  <c r="AS29" i="15"/>
  <c r="BF29" i="15"/>
  <c r="BR29" i="15"/>
  <c r="CF29" i="15"/>
  <c r="CG51" i="15" s="1"/>
  <c r="CQ29" i="15"/>
  <c r="DE29" i="15"/>
  <c r="DR29" i="15"/>
  <c r="J29" i="15"/>
  <c r="V29" i="15"/>
  <c r="AJ29" i="15"/>
  <c r="AU29" i="15"/>
  <c r="BI29" i="15"/>
  <c r="BV29" i="15"/>
  <c r="CH29" i="15"/>
  <c r="CV29" i="15"/>
  <c r="DG29" i="15"/>
  <c r="DU29" i="15"/>
  <c r="L29" i="15"/>
  <c r="W29" i="15"/>
  <c r="AK29" i="15"/>
  <c r="AX29" i="15"/>
  <c r="BJ29" i="15"/>
  <c r="BX29" i="15"/>
  <c r="CI29" i="15"/>
  <c r="CW29" i="15"/>
  <c r="DJ29" i="15"/>
  <c r="N29" i="15"/>
  <c r="AB29" i="15"/>
  <c r="AM29" i="15"/>
  <c r="BA29" i="15"/>
  <c r="BN29" i="15"/>
  <c r="BZ29" i="15"/>
  <c r="CN29" i="15"/>
  <c r="CY29" i="15"/>
  <c r="DM29" i="15"/>
  <c r="F34" i="15"/>
  <c r="F56" i="15" s="1"/>
  <c r="N34" i="15"/>
  <c r="V34" i="15"/>
  <c r="AD34" i="15"/>
  <c r="AL34" i="15"/>
  <c r="AN56" i="15" s="1"/>
  <c r="AT34" i="15"/>
  <c r="AV56" i="15" s="1"/>
  <c r="BB34" i="15"/>
  <c r="BJ34" i="15"/>
  <c r="BR34" i="15"/>
  <c r="BZ34" i="15"/>
  <c r="CB56" i="15" s="1"/>
  <c r="CH34" i="15"/>
  <c r="CP34" i="15"/>
  <c r="CX34" i="15"/>
  <c r="CZ56" i="15" s="1"/>
  <c r="DF34" i="15"/>
  <c r="DN34" i="15"/>
  <c r="G34" i="15"/>
  <c r="G56" i="15" s="1"/>
  <c r="O34" i="15"/>
  <c r="Q56" i="15" s="1"/>
  <c r="W34" i="15"/>
  <c r="AE34" i="15"/>
  <c r="AM34" i="15"/>
  <c r="AU34" i="15"/>
  <c r="AW56" i="15" s="1"/>
  <c r="BC34" i="15"/>
  <c r="BK34" i="15"/>
  <c r="BS34" i="15"/>
  <c r="CA34" i="15"/>
  <c r="CC56" i="15" s="1"/>
  <c r="CI34" i="15"/>
  <c r="CQ34" i="15"/>
  <c r="CY34" i="15"/>
  <c r="DG34" i="15"/>
  <c r="DO34" i="15"/>
  <c r="J32" i="15"/>
  <c r="R32" i="15"/>
  <c r="Z32" i="15"/>
  <c r="AH32" i="15"/>
  <c r="AP32" i="15"/>
  <c r="AX32" i="15"/>
  <c r="BF32" i="15"/>
  <c r="BN32" i="15"/>
  <c r="BV32" i="15"/>
  <c r="CD32" i="15"/>
  <c r="CL32" i="15"/>
  <c r="CT32" i="15"/>
  <c r="DB32" i="15"/>
  <c r="DJ32" i="15"/>
  <c r="DR32" i="15"/>
  <c r="K32" i="15"/>
  <c r="S32" i="15"/>
  <c r="AA32" i="15"/>
  <c r="AB54" i="15" s="1"/>
  <c r="AI32" i="15"/>
  <c r="AJ54" i="15" s="1"/>
  <c r="AQ32" i="15"/>
  <c r="AY32" i="15"/>
  <c r="BG32" i="15"/>
  <c r="BH54" i="15" s="1"/>
  <c r="BO32" i="15"/>
  <c r="BW32" i="15"/>
  <c r="CE32" i="15"/>
  <c r="CM32" i="15"/>
  <c r="CU32" i="15"/>
  <c r="DC32" i="15"/>
  <c r="DK32" i="15"/>
  <c r="DS32" i="15"/>
  <c r="J36" i="15"/>
  <c r="R36" i="15"/>
  <c r="Z36" i="15"/>
  <c r="AB58" i="15" s="1"/>
  <c r="AH36" i="15"/>
  <c r="AP36" i="15"/>
  <c r="AX36" i="15"/>
  <c r="BF36" i="15"/>
  <c r="BH58" i="15" s="1"/>
  <c r="BN36" i="15"/>
  <c r="BV36" i="15"/>
  <c r="CD36" i="15"/>
  <c r="K36" i="15"/>
  <c r="S36" i="15"/>
  <c r="AA36" i="15"/>
  <c r="AI36" i="15"/>
  <c r="AQ36" i="15"/>
  <c r="AY36" i="15"/>
  <c r="BA58" i="15" s="1"/>
  <c r="BG36" i="15"/>
  <c r="BO36" i="15"/>
  <c r="BQ58" i="15" s="1"/>
  <c r="BW36" i="15"/>
  <c r="CE36" i="15"/>
  <c r="CG58" i="15" s="1"/>
  <c r="DQ34" i="15"/>
  <c r="DE34" i="15"/>
  <c r="CU34" i="15"/>
  <c r="CK34" i="15"/>
  <c r="BY34" i="15"/>
  <c r="BO34" i="15"/>
  <c r="BE34" i="15"/>
  <c r="BG56" i="15" s="1"/>
  <c r="AS34" i="15"/>
  <c r="AI34" i="15"/>
  <c r="Y34" i="15"/>
  <c r="M34" i="15"/>
  <c r="DO32" i="15"/>
  <c r="DE32" i="15"/>
  <c r="CS32" i="15"/>
  <c r="CI32" i="15"/>
  <c r="BY32" i="15"/>
  <c r="BZ54" i="15" s="1"/>
  <c r="BM32" i="15"/>
  <c r="BC32" i="15"/>
  <c r="AS32" i="15"/>
  <c r="AG32" i="15"/>
  <c r="W32" i="15"/>
  <c r="M32" i="15"/>
  <c r="N54" i="15" s="1"/>
  <c r="DP34" i="15"/>
  <c r="DD34" i="15"/>
  <c r="CT34" i="15"/>
  <c r="CJ34" i="15"/>
  <c r="BX34" i="15"/>
  <c r="BZ56" i="15" s="1"/>
  <c r="BN34" i="15"/>
  <c r="BD34" i="15"/>
  <c r="AR34" i="15"/>
  <c r="AH34" i="15"/>
  <c r="X34" i="15"/>
  <c r="L34" i="15"/>
  <c r="N56" i="15" s="1"/>
  <c r="DN32" i="15"/>
  <c r="DD32" i="15"/>
  <c r="CR32" i="15"/>
  <c r="CH32" i="15"/>
  <c r="BX32" i="15"/>
  <c r="BL32" i="15"/>
  <c r="BB32" i="15"/>
  <c r="AR32" i="15"/>
  <c r="AF32" i="15"/>
  <c r="V32" i="15"/>
  <c r="L32" i="15"/>
  <c r="BF38" i="15"/>
  <c r="AX38" i="15"/>
  <c r="AP38" i="15"/>
  <c r="AH38" i="15"/>
  <c r="Z38" i="15"/>
  <c r="R38" i="15"/>
  <c r="CP36" i="15"/>
  <c r="CH36" i="15"/>
  <c r="BX36" i="15"/>
  <c r="BL36" i="15"/>
  <c r="BB36" i="15"/>
  <c r="BD58" i="15" s="1"/>
  <c r="AR36" i="15"/>
  <c r="AF36" i="15"/>
  <c r="V36" i="15"/>
  <c r="X58" i="15" s="1"/>
  <c r="L36" i="15"/>
  <c r="DL34" i="15"/>
  <c r="DB34" i="15"/>
  <c r="CR34" i="15"/>
  <c r="CF34" i="15"/>
  <c r="BV34" i="15"/>
  <c r="BL34" i="15"/>
  <c r="AZ34" i="15"/>
  <c r="AP34" i="15"/>
  <c r="AF34" i="15"/>
  <c r="T34" i="15"/>
  <c r="J34" i="15"/>
  <c r="DL32" i="15"/>
  <c r="DM54" i="15" s="1"/>
  <c r="CZ32" i="15"/>
  <c r="CP32" i="15"/>
  <c r="CF32" i="15"/>
  <c r="CG54" i="15" s="1"/>
  <c r="BT32" i="15"/>
  <c r="BJ32" i="15"/>
  <c r="BK54" i="15" s="1"/>
  <c r="AZ32" i="15"/>
  <c r="BA54" i="15" s="1"/>
  <c r="AN32" i="15"/>
  <c r="AD32" i="15"/>
  <c r="T32" i="15"/>
  <c r="U54" i="15" s="1"/>
  <c r="H32" i="15"/>
  <c r="I54" i="15" s="1"/>
  <c r="I76" i="15" s="1"/>
  <c r="C39" i="14"/>
  <c r="C71" i="14" s="1"/>
  <c r="C103" i="14" s="1"/>
  <c r="E39" i="14"/>
  <c r="F71" i="14"/>
  <c r="C40" i="14"/>
  <c r="C72" i="14" s="1"/>
  <c r="C104" i="14" s="1"/>
  <c r="E40" i="14"/>
  <c r="F72" i="14"/>
  <c r="C41" i="14"/>
  <c r="C73" i="14" s="1"/>
  <c r="C105" i="14" s="1"/>
  <c r="E41" i="14"/>
  <c r="F73" i="14"/>
  <c r="C42" i="14"/>
  <c r="C74" i="14" s="1"/>
  <c r="C106" i="14" s="1"/>
  <c r="E42" i="14"/>
  <c r="F74" i="14"/>
  <c r="C43" i="14"/>
  <c r="C75" i="14" s="1"/>
  <c r="C107" i="14" s="1"/>
  <c r="E43" i="14"/>
  <c r="F75" i="14"/>
  <c r="C44" i="14"/>
  <c r="C76" i="14" s="1"/>
  <c r="C108" i="14" s="1"/>
  <c r="E44" i="14"/>
  <c r="F76" i="14"/>
  <c r="C45" i="14"/>
  <c r="C77" i="14" s="1"/>
  <c r="C109" i="14" s="1"/>
  <c r="E45" i="14"/>
  <c r="F77" i="14"/>
  <c r="C46" i="14"/>
  <c r="C78" i="14" s="1"/>
  <c r="C110" i="14" s="1"/>
  <c r="E46" i="14"/>
  <c r="F78" i="14"/>
  <c r="C47" i="14"/>
  <c r="C79" i="14" s="1"/>
  <c r="C111" i="14" s="1"/>
  <c r="E47" i="14"/>
  <c r="F79" i="14"/>
  <c r="C48" i="14"/>
  <c r="C80" i="14" s="1"/>
  <c r="C112" i="14" s="1"/>
  <c r="E48" i="14"/>
  <c r="F80" i="14"/>
  <c r="C49" i="14"/>
  <c r="C81" i="14" s="1"/>
  <c r="C113" i="14" s="1"/>
  <c r="E49" i="14"/>
  <c r="F81" i="14"/>
  <c r="C50" i="14"/>
  <c r="C82" i="14" s="1"/>
  <c r="C114" i="14" s="1"/>
  <c r="E50" i="14"/>
  <c r="F82" i="14"/>
  <c r="C51" i="14"/>
  <c r="C83" i="14" s="1"/>
  <c r="C115" i="14" s="1"/>
  <c r="E51" i="14"/>
  <c r="F83" i="14"/>
  <c r="C52" i="14"/>
  <c r="C84" i="14" s="1"/>
  <c r="C116" i="14" s="1"/>
  <c r="E52" i="14"/>
  <c r="F84" i="14"/>
  <c r="C53" i="14"/>
  <c r="C85" i="14" s="1"/>
  <c r="C117" i="14" s="1"/>
  <c r="E53" i="14"/>
  <c r="F85" i="14"/>
  <c r="C54" i="14"/>
  <c r="C86" i="14" s="1"/>
  <c r="C118" i="14" s="1"/>
  <c r="E54" i="14"/>
  <c r="F86" i="14"/>
  <c r="C55" i="14"/>
  <c r="C87" i="14" s="1"/>
  <c r="C119" i="14" s="1"/>
  <c r="E55" i="14"/>
  <c r="F87" i="14"/>
  <c r="C56" i="14"/>
  <c r="C88" i="14" s="1"/>
  <c r="C120" i="14" s="1"/>
  <c r="E56" i="14"/>
  <c r="F88" i="14"/>
  <c r="C57" i="14"/>
  <c r="C89" i="14" s="1"/>
  <c r="C121" i="14" s="1"/>
  <c r="E57" i="14"/>
  <c r="F89" i="14"/>
  <c r="C58" i="14"/>
  <c r="C90" i="14" s="1"/>
  <c r="C122" i="14" s="1"/>
  <c r="E58" i="14"/>
  <c r="F90" i="14"/>
  <c r="C59" i="14"/>
  <c r="C91" i="14" s="1"/>
  <c r="C123" i="14" s="1"/>
  <c r="E59" i="14"/>
  <c r="F91" i="14"/>
  <c r="C60" i="14"/>
  <c r="C92" i="14" s="1"/>
  <c r="C124" i="14" s="1"/>
  <c r="E60" i="14"/>
  <c r="F92" i="14"/>
  <c r="C61" i="14"/>
  <c r="C93" i="14" s="1"/>
  <c r="C125" i="14" s="1"/>
  <c r="E61" i="14"/>
  <c r="F93" i="14"/>
  <c r="C62" i="14"/>
  <c r="C94" i="14" s="1"/>
  <c r="C126" i="14" s="1"/>
  <c r="E62" i="14"/>
  <c r="F94" i="14"/>
  <c r="C63" i="14"/>
  <c r="C95" i="14" s="1"/>
  <c r="C127" i="14" s="1"/>
  <c r="E63" i="14"/>
  <c r="F95" i="14"/>
  <c r="C64" i="14"/>
  <c r="C96" i="14" s="1"/>
  <c r="C128" i="14" s="1"/>
  <c r="E64" i="14"/>
  <c r="F96" i="14"/>
  <c r="C65" i="14"/>
  <c r="C97" i="14" s="1"/>
  <c r="C129" i="14" s="1"/>
  <c r="E65" i="14"/>
  <c r="F97" i="14"/>
  <c r="C66" i="14"/>
  <c r="C98" i="14" s="1"/>
  <c r="C130" i="14" s="1"/>
  <c r="E66" i="14"/>
  <c r="F98" i="14"/>
  <c r="C67" i="14"/>
  <c r="C99" i="14" s="1"/>
  <c r="C131" i="14" s="1"/>
  <c r="E67" i="14"/>
  <c r="F99" i="14"/>
  <c r="F70" i="14"/>
  <c r="F5" i="14"/>
  <c r="E38" i="14"/>
  <c r="E5" i="14"/>
  <c r="C38" i="14"/>
  <c r="C70" i="14" s="1"/>
  <c r="C102" i="14" s="1"/>
  <c r="C5" i="14"/>
  <c r="I43" i="11"/>
  <c r="I12" i="22" s="1"/>
  <c r="J43" i="11"/>
  <c r="J12" i="22" s="1"/>
  <c r="K43" i="11"/>
  <c r="K12" i="22" s="1"/>
  <c r="P43" i="11"/>
  <c r="P12" i="22" s="1"/>
  <c r="Q43" i="11"/>
  <c r="Q12" i="22" s="1"/>
  <c r="R43" i="11"/>
  <c r="R12" i="22" s="1"/>
  <c r="S43" i="11"/>
  <c r="S12" i="22" s="1"/>
  <c r="T43" i="11"/>
  <c r="T12" i="22" s="1"/>
  <c r="U43" i="11"/>
  <c r="U12" i="22" s="1"/>
  <c r="Y43" i="11"/>
  <c r="Y12" i="22" s="1"/>
  <c r="Z43" i="11"/>
  <c r="Z12" i="22" s="1"/>
  <c r="AA43" i="11"/>
  <c r="AA12" i="22" s="1"/>
  <c r="AB43" i="11"/>
  <c r="AB12" i="22" s="1"/>
  <c r="AC43" i="11"/>
  <c r="AC12" i="22" s="1"/>
  <c r="AE43" i="11"/>
  <c r="AE12" i="22" s="1"/>
  <c r="AF43" i="11"/>
  <c r="AF12" i="22" s="1"/>
  <c r="AG43" i="11"/>
  <c r="AG12" i="22" s="1"/>
  <c r="AH43" i="11"/>
  <c r="AH12" i="22" s="1"/>
  <c r="AI43" i="11"/>
  <c r="AI12" i="22" s="1"/>
  <c r="AJ43" i="11"/>
  <c r="AJ12" i="22" s="1"/>
  <c r="AM43" i="11"/>
  <c r="AM12" i="22" s="1"/>
  <c r="AQ43" i="11"/>
  <c r="AQ12" i="22" s="1"/>
  <c r="AS43" i="11"/>
  <c r="AS12" i="22" s="1"/>
  <c r="AV43" i="11"/>
  <c r="AV12" i="22" s="1"/>
  <c r="AW43" i="11"/>
  <c r="AW12" i="22" s="1"/>
  <c r="AX43" i="11"/>
  <c r="AX12" i="22" s="1"/>
  <c r="AZ43" i="11"/>
  <c r="AZ12" i="22" s="1"/>
  <c r="BB43" i="11"/>
  <c r="BB12" i="22" s="1"/>
  <c r="BC43" i="11"/>
  <c r="BC12" i="22" s="1"/>
  <c r="BD43" i="11"/>
  <c r="BD12" i="22" s="1"/>
  <c r="BE43" i="11"/>
  <c r="BE12" i="22" s="1"/>
  <c r="BF43" i="11"/>
  <c r="BF12" i="22" s="1"/>
  <c r="BG43" i="11"/>
  <c r="BG12" i="22" s="1"/>
  <c r="BH43" i="11"/>
  <c r="BH12" i="22" s="1"/>
  <c r="BI43" i="11"/>
  <c r="BI12" i="22" s="1"/>
  <c r="BL43" i="11"/>
  <c r="BL12" i="22" s="1"/>
  <c r="BM43" i="11"/>
  <c r="BM12" i="22" s="1"/>
  <c r="BN43" i="11"/>
  <c r="BN12" i="22" s="1"/>
  <c r="BO43" i="11"/>
  <c r="BO12" i="22" s="1"/>
  <c r="BR43" i="11"/>
  <c r="BR12" i="22" s="1"/>
  <c r="BT43" i="11"/>
  <c r="BT12" i="22" s="1"/>
  <c r="BU43" i="11"/>
  <c r="BU12" i="22" s="1"/>
  <c r="BV43" i="11"/>
  <c r="BV12" i="22" s="1"/>
  <c r="BW43" i="11"/>
  <c r="BW12" i="22" s="1"/>
  <c r="CB43" i="11"/>
  <c r="CB12" i="22" s="1"/>
  <c r="CC43" i="11"/>
  <c r="CC12" i="22" s="1"/>
  <c r="CD43" i="11"/>
  <c r="CD12" i="22" s="1"/>
  <c r="CE43" i="11"/>
  <c r="CE12" i="22" s="1"/>
  <c r="CF43" i="11"/>
  <c r="CF12" i="22" s="1"/>
  <c r="CG43" i="11"/>
  <c r="CG12" i="22" s="1"/>
  <c r="CI43" i="11"/>
  <c r="CI12" i="22" s="1"/>
  <c r="CJ43" i="11"/>
  <c r="CJ12" i="22" s="1"/>
  <c r="CK43" i="11"/>
  <c r="CK12" i="22" s="1"/>
  <c r="CL43" i="11"/>
  <c r="CL12" i="22" s="1"/>
  <c r="CM43" i="11"/>
  <c r="CM12" i="22" s="1"/>
  <c r="CQ43" i="11"/>
  <c r="CQ12" i="22" s="1"/>
  <c r="CR43" i="11"/>
  <c r="CR12" i="22" s="1"/>
  <c r="CS43" i="11"/>
  <c r="CS12" i="22" s="1"/>
  <c r="CT43" i="11"/>
  <c r="CT12" i="22" s="1"/>
  <c r="CU43" i="11"/>
  <c r="CU12" i="22" s="1"/>
  <c r="CV43" i="11"/>
  <c r="CV12" i="22" s="1"/>
  <c r="CZ43" i="11"/>
  <c r="CZ12" i="22" s="1"/>
  <c r="DB43" i="11"/>
  <c r="DB12" i="22" s="1"/>
  <c r="DC43" i="11"/>
  <c r="DC12" i="22" s="1"/>
  <c r="DE43" i="11"/>
  <c r="DE12" i="22" s="1"/>
  <c r="DG43" i="11"/>
  <c r="DG12" i="22" s="1"/>
  <c r="DH43" i="11"/>
  <c r="DH12" i="22" s="1"/>
  <c r="DI43" i="11"/>
  <c r="DI12" i="22" s="1"/>
  <c r="DL43" i="11"/>
  <c r="DL12" i="22" s="1"/>
  <c r="DN43" i="11"/>
  <c r="DN12" i="22" s="1"/>
  <c r="DP43" i="11"/>
  <c r="DP12" i="22" s="1"/>
  <c r="DQ43" i="11"/>
  <c r="DQ12" i="22" s="1"/>
  <c r="DR43" i="11"/>
  <c r="DR12" i="22" s="1"/>
  <c r="I64" i="11"/>
  <c r="I6" i="22" s="1"/>
  <c r="I22" i="22" s="1"/>
  <c r="J64" i="11"/>
  <c r="J6" i="22" s="1"/>
  <c r="J22" i="22" s="1"/>
  <c r="K64" i="11"/>
  <c r="K6" i="22" s="1"/>
  <c r="L64" i="11"/>
  <c r="L6" i="22" s="1"/>
  <c r="L22" i="22" s="1"/>
  <c r="M64" i="11"/>
  <c r="M6" i="22" s="1"/>
  <c r="M22" i="22" s="1"/>
  <c r="O64" i="11"/>
  <c r="O6" i="22" s="1"/>
  <c r="P64" i="11"/>
  <c r="P6" i="22" s="1"/>
  <c r="Q64" i="11"/>
  <c r="Q6" i="22" s="1"/>
  <c r="R64" i="11"/>
  <c r="R6" i="22" s="1"/>
  <c r="S64" i="11"/>
  <c r="S6" i="22" s="1"/>
  <c r="T64" i="11"/>
  <c r="T6" i="22" s="1"/>
  <c r="U64" i="11"/>
  <c r="U6" i="22" s="1"/>
  <c r="V64" i="11"/>
  <c r="V6" i="22" s="1"/>
  <c r="W64" i="11"/>
  <c r="W6" i="22" s="1"/>
  <c r="X64" i="11"/>
  <c r="X6" i="22" s="1"/>
  <c r="Y64" i="11"/>
  <c r="Y6" i="22" s="1"/>
  <c r="AA64" i="11"/>
  <c r="AA6" i="22" s="1"/>
  <c r="AB64" i="11"/>
  <c r="AB6" i="22" s="1"/>
  <c r="AC64" i="11"/>
  <c r="AC6" i="22" s="1"/>
  <c r="AD64" i="11"/>
  <c r="AD6" i="22" s="1"/>
  <c r="AE64" i="11"/>
  <c r="AE6" i="22" s="1"/>
  <c r="AF64" i="11"/>
  <c r="AF6" i="22" s="1"/>
  <c r="AG64" i="11"/>
  <c r="AG6" i="22" s="1"/>
  <c r="AH64" i="11"/>
  <c r="AH6" i="22" s="1"/>
  <c r="AI64" i="11"/>
  <c r="AI6" i="22" s="1"/>
  <c r="AJ64" i="11"/>
  <c r="AJ6" i="22" s="1"/>
  <c r="AK64" i="11"/>
  <c r="AK6" i="22" s="1"/>
  <c r="AM64" i="11"/>
  <c r="AM6" i="22" s="1"/>
  <c r="AN64" i="11"/>
  <c r="AN6" i="22" s="1"/>
  <c r="AO64" i="11"/>
  <c r="AO6" i="22" s="1"/>
  <c r="AP64" i="11"/>
  <c r="AP6" i="22" s="1"/>
  <c r="AQ64" i="11"/>
  <c r="AQ6" i="22" s="1"/>
  <c r="AR64" i="11"/>
  <c r="AR6" i="22" s="1"/>
  <c r="AS64" i="11"/>
  <c r="AS6" i="22" s="1"/>
  <c r="AT64" i="11"/>
  <c r="AT6" i="22" s="1"/>
  <c r="AU64" i="11"/>
  <c r="AU6" i="22" s="1"/>
  <c r="AV64" i="11"/>
  <c r="AV6" i="22" s="1"/>
  <c r="AW64" i="11"/>
  <c r="AW6" i="22" s="1"/>
  <c r="AY64" i="11"/>
  <c r="AY6" i="22" s="1"/>
  <c r="AZ64" i="11"/>
  <c r="AZ6" i="22" s="1"/>
  <c r="BA64" i="11"/>
  <c r="BA6" i="22" s="1"/>
  <c r="BB64" i="11"/>
  <c r="BB6" i="22" s="1"/>
  <c r="BC64" i="11"/>
  <c r="BC6" i="22" s="1"/>
  <c r="BD64" i="11"/>
  <c r="BD6" i="22" s="1"/>
  <c r="BE64" i="11"/>
  <c r="BE6" i="22" s="1"/>
  <c r="BF64" i="11"/>
  <c r="BF6" i="22" s="1"/>
  <c r="BG64" i="11"/>
  <c r="BG6" i="22" s="1"/>
  <c r="BH64" i="11"/>
  <c r="BH6" i="22" s="1"/>
  <c r="BI64" i="11"/>
  <c r="BI6" i="22" s="1"/>
  <c r="BK64" i="11"/>
  <c r="BK6" i="22" s="1"/>
  <c r="BL64" i="11"/>
  <c r="BL6" i="22" s="1"/>
  <c r="BM64" i="11"/>
  <c r="BM6" i="22" s="1"/>
  <c r="BN64" i="11"/>
  <c r="BN6" i="22" s="1"/>
  <c r="BO64" i="11"/>
  <c r="BO6" i="22" s="1"/>
  <c r="BP64" i="11"/>
  <c r="BP6" i="22" s="1"/>
  <c r="BQ64" i="11"/>
  <c r="BQ6" i="22" s="1"/>
  <c r="BR64" i="11"/>
  <c r="BR6" i="22" s="1"/>
  <c r="BS64" i="11"/>
  <c r="BS6" i="22" s="1"/>
  <c r="BT64" i="11"/>
  <c r="BT6" i="22" s="1"/>
  <c r="BU64" i="11"/>
  <c r="BU6" i="22" s="1"/>
  <c r="BW64" i="11"/>
  <c r="BW6" i="22" s="1"/>
  <c r="BX64" i="11"/>
  <c r="BX6" i="22" s="1"/>
  <c r="BY64" i="11"/>
  <c r="BY6" i="22" s="1"/>
  <c r="BZ64" i="11"/>
  <c r="BZ6" i="22" s="1"/>
  <c r="CA64" i="11"/>
  <c r="CA6" i="22" s="1"/>
  <c r="CB64" i="11"/>
  <c r="CB6" i="22" s="1"/>
  <c r="CC64" i="11"/>
  <c r="CC6" i="22" s="1"/>
  <c r="CD64" i="11"/>
  <c r="CD6" i="22" s="1"/>
  <c r="CE64" i="11"/>
  <c r="CE6" i="22" s="1"/>
  <c r="CF64" i="11"/>
  <c r="CF6" i="22" s="1"/>
  <c r="CG64" i="11"/>
  <c r="CG6" i="22" s="1"/>
  <c r="CI64" i="11"/>
  <c r="CI6" i="22" s="1"/>
  <c r="CJ64" i="11"/>
  <c r="CJ6" i="22" s="1"/>
  <c r="CK64" i="11"/>
  <c r="CK6" i="22" s="1"/>
  <c r="CL64" i="11"/>
  <c r="CL6" i="22" s="1"/>
  <c r="CM64" i="11"/>
  <c r="CM6" i="22" s="1"/>
  <c r="CN64" i="11"/>
  <c r="CN6" i="22" s="1"/>
  <c r="CO64" i="11"/>
  <c r="CO6" i="22" s="1"/>
  <c r="CP64" i="11"/>
  <c r="CP6" i="22" s="1"/>
  <c r="CQ64" i="11"/>
  <c r="CQ6" i="22" s="1"/>
  <c r="CR64" i="11"/>
  <c r="CR6" i="22" s="1"/>
  <c r="CS64" i="11"/>
  <c r="CS6" i="22" s="1"/>
  <c r="CU64" i="11"/>
  <c r="CU6" i="22" s="1"/>
  <c r="CV64" i="11"/>
  <c r="CV6" i="22" s="1"/>
  <c r="CW64" i="11"/>
  <c r="CW6" i="22" s="1"/>
  <c r="CX64" i="11"/>
  <c r="CX6" i="22" s="1"/>
  <c r="CY64" i="11"/>
  <c r="CY6" i="22" s="1"/>
  <c r="CZ64" i="11"/>
  <c r="CZ6" i="22" s="1"/>
  <c r="DA64" i="11"/>
  <c r="DA6" i="22" s="1"/>
  <c r="DB64" i="11"/>
  <c r="DB6" i="22" s="1"/>
  <c r="DC64" i="11"/>
  <c r="DC6" i="22" s="1"/>
  <c r="DD64" i="11"/>
  <c r="DD6" i="22" s="1"/>
  <c r="DE64" i="11"/>
  <c r="DE6" i="22" s="1"/>
  <c r="DG64" i="11"/>
  <c r="DG6" i="22" s="1"/>
  <c r="DH64" i="11"/>
  <c r="DH6" i="22" s="1"/>
  <c r="DI64" i="11"/>
  <c r="DI6" i="22" s="1"/>
  <c r="DJ64" i="11"/>
  <c r="DJ6" i="22" s="1"/>
  <c r="DK64" i="11"/>
  <c r="DK6" i="22" s="1"/>
  <c r="DL64" i="11"/>
  <c r="DL6" i="22" s="1"/>
  <c r="DM64" i="11"/>
  <c r="DM6" i="22" s="1"/>
  <c r="DN64" i="11"/>
  <c r="DN6" i="22" s="1"/>
  <c r="DO64" i="11"/>
  <c r="DO6" i="22" s="1"/>
  <c r="DP64" i="11"/>
  <c r="DP6" i="22" s="1"/>
  <c r="DQ64" i="11"/>
  <c r="DQ6" i="22" s="1"/>
  <c r="D43" i="11"/>
  <c r="D12" i="22" s="1"/>
  <c r="F43" i="11"/>
  <c r="F12" i="22" s="1"/>
  <c r="D64" i="11"/>
  <c r="D6" i="22" s="1"/>
  <c r="D22" i="22" s="1"/>
  <c r="E64" i="11"/>
  <c r="E6" i="22" s="1"/>
  <c r="E22" i="22" s="1"/>
  <c r="F64" i="11"/>
  <c r="F6" i="22" s="1"/>
  <c r="F22" i="22" s="1"/>
  <c r="G64" i="11"/>
  <c r="G6" i="22" s="1"/>
  <c r="G22" i="22" s="1"/>
  <c r="H64" i="11"/>
  <c r="H6" i="22" s="1"/>
  <c r="H22" i="22" s="1"/>
  <c r="D69" i="10"/>
  <c r="C61" i="22" s="1"/>
  <c r="C17" i="10"/>
  <c r="C21" i="10"/>
  <c r="C24" i="10"/>
  <c r="C31" i="10"/>
  <c r="C35" i="10"/>
  <c r="C47" i="10"/>
  <c r="C56" i="10" s="1"/>
  <c r="C72" i="10"/>
  <c r="B3" i="12"/>
  <c r="F5" i="13" s="1"/>
  <c r="B2" i="12"/>
  <c r="F4" i="13" s="1"/>
  <c r="C64" i="11"/>
  <c r="C6" i="22" s="1"/>
  <c r="A36" i="11"/>
  <c r="C33" i="37" s="1"/>
  <c r="A37" i="11"/>
  <c r="C34" i="37" s="1"/>
  <c r="A35" i="11"/>
  <c r="C32" i="37" s="1"/>
  <c r="A20" i="11"/>
  <c r="C17" i="37" s="1"/>
  <c r="A21" i="11"/>
  <c r="C18" i="37" s="1"/>
  <c r="A22" i="11"/>
  <c r="C19" i="37" s="1"/>
  <c r="A23" i="11"/>
  <c r="C20" i="37" s="1"/>
  <c r="A24" i="11"/>
  <c r="C21" i="37" s="1"/>
  <c r="A25" i="11"/>
  <c r="C22" i="37" s="1"/>
  <c r="A26" i="11"/>
  <c r="C23" i="37" s="1"/>
  <c r="A27" i="11"/>
  <c r="C24" i="37" s="1"/>
  <c r="A28" i="11"/>
  <c r="C25" i="37" s="1"/>
  <c r="A29" i="11"/>
  <c r="C26" i="37" s="1"/>
  <c r="A30" i="11"/>
  <c r="C27" i="37" s="1"/>
  <c r="A31" i="11"/>
  <c r="C28" i="37" s="1"/>
  <c r="A32" i="11"/>
  <c r="C29" i="37" s="1"/>
  <c r="A33" i="11"/>
  <c r="C30" i="37" s="1"/>
  <c r="A34" i="11"/>
  <c r="C31" i="37" s="1"/>
  <c r="A19" i="11"/>
  <c r="C16" i="37" s="1"/>
  <c r="D35" i="10"/>
  <c r="J4" i="10"/>
  <c r="N2" i="36" s="1"/>
  <c r="K4" i="10"/>
  <c r="O2" i="36" s="1"/>
  <c r="L4" i="10"/>
  <c r="P2" i="36" s="1"/>
  <c r="M4" i="10"/>
  <c r="N4" i="10"/>
  <c r="R2" i="36" s="1"/>
  <c r="O4" i="10"/>
  <c r="E4" i="10"/>
  <c r="F4" i="10"/>
  <c r="J2" i="36" s="1"/>
  <c r="G4" i="10"/>
  <c r="K2" i="36" s="1"/>
  <c r="H4" i="10"/>
  <c r="L2" i="36" s="1"/>
  <c r="I4" i="10"/>
  <c r="M2" i="36" s="1"/>
  <c r="D4" i="10"/>
  <c r="H2" i="36" s="1"/>
  <c r="D31" i="10"/>
  <c r="D24" i="10"/>
  <c r="D21" i="10"/>
  <c r="D17" i="10"/>
  <c r="H6" i="9"/>
  <c r="I6" i="9"/>
  <c r="J6" i="9"/>
  <c r="K6" i="9"/>
  <c r="L6" i="9"/>
  <c r="M6" i="9"/>
  <c r="N6" i="9"/>
  <c r="O6" i="9"/>
  <c r="P6" i="9"/>
  <c r="Q6" i="9"/>
  <c r="R6" i="9"/>
  <c r="D13" i="9"/>
  <c r="D45" i="9" s="1"/>
  <c r="E13" i="9"/>
  <c r="E77" i="9" s="1"/>
  <c r="D14" i="9"/>
  <c r="D46" i="9" s="1"/>
  <c r="E14" i="9"/>
  <c r="E78" i="9" s="1"/>
  <c r="D15" i="9"/>
  <c r="D47" i="9" s="1"/>
  <c r="E15" i="9"/>
  <c r="E79" i="9" s="1"/>
  <c r="D16" i="9"/>
  <c r="D48" i="9" s="1"/>
  <c r="E16" i="9"/>
  <c r="E80" i="9" s="1"/>
  <c r="D17" i="9"/>
  <c r="D49" i="9" s="1"/>
  <c r="E17" i="9"/>
  <c r="E81" i="9" s="1"/>
  <c r="D18" i="9"/>
  <c r="D50" i="9" s="1"/>
  <c r="E18" i="9"/>
  <c r="E82" i="9" s="1"/>
  <c r="D19" i="9"/>
  <c r="D51" i="9" s="1"/>
  <c r="E19" i="9"/>
  <c r="E83" i="9" s="1"/>
  <c r="D20" i="9"/>
  <c r="D52" i="9" s="1"/>
  <c r="E20" i="9"/>
  <c r="E84" i="9" s="1"/>
  <c r="D21" i="9"/>
  <c r="D53" i="9" s="1"/>
  <c r="E21" i="9"/>
  <c r="E85" i="9" s="1"/>
  <c r="D22" i="9"/>
  <c r="D54" i="9" s="1"/>
  <c r="E22" i="9"/>
  <c r="E86" i="9" s="1"/>
  <c r="D23" i="9"/>
  <c r="D55" i="9" s="1"/>
  <c r="E23" i="9"/>
  <c r="E87" i="9" s="1"/>
  <c r="D24" i="9"/>
  <c r="D56" i="9" s="1"/>
  <c r="E24" i="9"/>
  <c r="E88" i="9" s="1"/>
  <c r="D25" i="9"/>
  <c r="D57" i="9" s="1"/>
  <c r="E25" i="9"/>
  <c r="E89" i="9" s="1"/>
  <c r="D26" i="9"/>
  <c r="D58" i="9" s="1"/>
  <c r="E26" i="9"/>
  <c r="E90" i="9" s="1"/>
  <c r="D27" i="9"/>
  <c r="D59" i="9" s="1"/>
  <c r="E27" i="9"/>
  <c r="E91" i="9" s="1"/>
  <c r="D28" i="9"/>
  <c r="D60" i="9" s="1"/>
  <c r="E28" i="9"/>
  <c r="E92" i="9" s="1"/>
  <c r="D29" i="9"/>
  <c r="D61" i="9" s="1"/>
  <c r="E29" i="9"/>
  <c r="E93" i="9" s="1"/>
  <c r="D30" i="9"/>
  <c r="D62" i="9" s="1"/>
  <c r="E30" i="9"/>
  <c r="E94" i="9" s="1"/>
  <c r="D31" i="9"/>
  <c r="D63" i="9" s="1"/>
  <c r="E31" i="9"/>
  <c r="E95" i="9" s="1"/>
  <c r="D32" i="9"/>
  <c r="D64" i="9" s="1"/>
  <c r="E32" i="9"/>
  <c r="E96" i="9" s="1"/>
  <c r="D33" i="9"/>
  <c r="D65" i="9" s="1"/>
  <c r="CB65" i="9" s="1"/>
  <c r="E33" i="9"/>
  <c r="E97" i="9" s="1"/>
  <c r="D34" i="9"/>
  <c r="D66" i="9" s="1"/>
  <c r="E34" i="9"/>
  <c r="E98" i="9" s="1"/>
  <c r="D35" i="9"/>
  <c r="D67" i="9" s="1"/>
  <c r="E35" i="9"/>
  <c r="E99" i="9" s="1"/>
  <c r="D36" i="9"/>
  <c r="D68" i="9" s="1"/>
  <c r="K68" i="9" s="1"/>
  <c r="E36" i="9"/>
  <c r="E100" i="9" s="1"/>
  <c r="G6" i="9"/>
  <c r="F6" i="9"/>
  <c r="F5" i="9"/>
  <c r="D8" i="9"/>
  <c r="D40" i="9" s="1"/>
  <c r="E8" i="9"/>
  <c r="E72" i="9" s="1"/>
  <c r="D9" i="9"/>
  <c r="D41" i="9" s="1"/>
  <c r="E9" i="9"/>
  <c r="E73" i="9" s="1"/>
  <c r="D10" i="9"/>
  <c r="D42" i="9" s="1"/>
  <c r="E10" i="9"/>
  <c r="E74" i="9" s="1"/>
  <c r="D11" i="9"/>
  <c r="D43" i="9" s="1"/>
  <c r="E11" i="9"/>
  <c r="E75" i="9" s="1"/>
  <c r="D12" i="9"/>
  <c r="D44" i="9" s="1"/>
  <c r="E12" i="9"/>
  <c r="E76" i="9" s="1"/>
  <c r="E7" i="9"/>
  <c r="E71" i="9" s="1"/>
  <c r="D7" i="9"/>
  <c r="D39" i="9" s="1"/>
  <c r="C8" i="9"/>
  <c r="C40" i="9" s="1"/>
  <c r="C72" i="9" s="1"/>
  <c r="C104" i="9" s="1"/>
  <c r="C9" i="9"/>
  <c r="C41" i="9" s="1"/>
  <c r="C73" i="9" s="1"/>
  <c r="C105" i="9" s="1"/>
  <c r="C10" i="9"/>
  <c r="C42" i="9" s="1"/>
  <c r="C74" i="9" s="1"/>
  <c r="C106" i="9" s="1"/>
  <c r="C11" i="9"/>
  <c r="C43" i="9" s="1"/>
  <c r="C75" i="9" s="1"/>
  <c r="C107" i="9" s="1"/>
  <c r="C12" i="9"/>
  <c r="C44" i="9" s="1"/>
  <c r="C76" i="9" s="1"/>
  <c r="C108" i="9" s="1"/>
  <c r="C13" i="9"/>
  <c r="C45" i="9" s="1"/>
  <c r="C77" i="9" s="1"/>
  <c r="C109" i="9" s="1"/>
  <c r="C14" i="9"/>
  <c r="C46" i="9" s="1"/>
  <c r="C78" i="9" s="1"/>
  <c r="C110" i="9" s="1"/>
  <c r="C15" i="9"/>
  <c r="C47" i="9" s="1"/>
  <c r="C79" i="9" s="1"/>
  <c r="C111" i="9" s="1"/>
  <c r="C16" i="9"/>
  <c r="C48" i="9" s="1"/>
  <c r="C80" i="9" s="1"/>
  <c r="C112" i="9" s="1"/>
  <c r="C17" i="9"/>
  <c r="C49" i="9" s="1"/>
  <c r="C81" i="9" s="1"/>
  <c r="C113" i="9" s="1"/>
  <c r="C18" i="9"/>
  <c r="C50" i="9" s="1"/>
  <c r="C82" i="9" s="1"/>
  <c r="C114" i="9" s="1"/>
  <c r="C19" i="9"/>
  <c r="C51" i="9" s="1"/>
  <c r="C83" i="9" s="1"/>
  <c r="C115" i="9" s="1"/>
  <c r="C20" i="9"/>
  <c r="C52" i="9" s="1"/>
  <c r="C84" i="9" s="1"/>
  <c r="C116" i="9" s="1"/>
  <c r="C21" i="9"/>
  <c r="C53" i="9" s="1"/>
  <c r="C85" i="9" s="1"/>
  <c r="C117" i="9" s="1"/>
  <c r="C22" i="9"/>
  <c r="C54" i="9" s="1"/>
  <c r="C86" i="9" s="1"/>
  <c r="C118" i="9" s="1"/>
  <c r="C23" i="9"/>
  <c r="C55" i="9" s="1"/>
  <c r="C87" i="9" s="1"/>
  <c r="C119" i="9" s="1"/>
  <c r="C24" i="9"/>
  <c r="C56" i="9" s="1"/>
  <c r="C88" i="9" s="1"/>
  <c r="C120" i="9" s="1"/>
  <c r="C25" i="9"/>
  <c r="C57" i="9" s="1"/>
  <c r="C89" i="9" s="1"/>
  <c r="C121" i="9" s="1"/>
  <c r="C26" i="9"/>
  <c r="C58" i="9" s="1"/>
  <c r="C90" i="9" s="1"/>
  <c r="C122" i="9" s="1"/>
  <c r="C27" i="9"/>
  <c r="C59" i="9" s="1"/>
  <c r="C91" i="9" s="1"/>
  <c r="C123" i="9" s="1"/>
  <c r="C28" i="9"/>
  <c r="C60" i="9" s="1"/>
  <c r="C92" i="9" s="1"/>
  <c r="C124" i="9" s="1"/>
  <c r="C29" i="9"/>
  <c r="C61" i="9" s="1"/>
  <c r="C93" i="9" s="1"/>
  <c r="C125" i="9" s="1"/>
  <c r="C30" i="9"/>
  <c r="C62" i="9" s="1"/>
  <c r="C94" i="9" s="1"/>
  <c r="C126" i="9" s="1"/>
  <c r="C31" i="9"/>
  <c r="C63" i="9" s="1"/>
  <c r="C95" i="9" s="1"/>
  <c r="C127" i="9" s="1"/>
  <c r="C32" i="9"/>
  <c r="C64" i="9" s="1"/>
  <c r="C96" i="9" s="1"/>
  <c r="C128" i="9" s="1"/>
  <c r="C33" i="9"/>
  <c r="C65" i="9" s="1"/>
  <c r="C97" i="9" s="1"/>
  <c r="C129" i="9" s="1"/>
  <c r="C34" i="9"/>
  <c r="C66" i="9" s="1"/>
  <c r="C98" i="9" s="1"/>
  <c r="C130" i="9" s="1"/>
  <c r="C35" i="9"/>
  <c r="C67" i="9" s="1"/>
  <c r="C99" i="9" s="1"/>
  <c r="C131" i="9" s="1"/>
  <c r="C36" i="9"/>
  <c r="C68" i="9" s="1"/>
  <c r="C100" i="9" s="1"/>
  <c r="C132" i="9" s="1"/>
  <c r="C7" i="9"/>
  <c r="C39" i="9" s="1"/>
  <c r="C71" i="9" s="1"/>
  <c r="C103" i="9" s="1"/>
  <c r="E6" i="9"/>
  <c r="D6" i="9"/>
  <c r="C6" i="9"/>
  <c r="E4" i="8"/>
  <c r="E3" i="8"/>
  <c r="G37" i="7"/>
  <c r="G38" i="7" s="1"/>
  <c r="G14" i="7"/>
  <c r="G15" i="7" s="1"/>
  <c r="A18" i="7"/>
  <c r="A19" i="7" s="1"/>
  <c r="A20" i="7" s="1"/>
  <c r="A21" i="7" s="1"/>
  <c r="A22" i="7" s="1"/>
  <c r="I18" i="7"/>
  <c r="I41" i="7" s="1"/>
  <c r="J18" i="7"/>
  <c r="J41" i="7" s="1"/>
  <c r="K18" i="7"/>
  <c r="K52" i="7" s="1"/>
  <c r="L18" i="7"/>
  <c r="L52" i="7" s="1"/>
  <c r="M18" i="7"/>
  <c r="N18" i="7"/>
  <c r="N52" i="7" s="1"/>
  <c r="O18" i="7"/>
  <c r="P18" i="7"/>
  <c r="Q18" i="7"/>
  <c r="Q41" i="7" s="1"/>
  <c r="R18" i="7"/>
  <c r="R41" i="7" s="1"/>
  <c r="S18" i="7"/>
  <c r="S52" i="7" s="1"/>
  <c r="H18" i="7"/>
  <c r="H52" i="7" s="1"/>
  <c r="I4" i="5"/>
  <c r="J5" i="6" s="1"/>
  <c r="J46" i="6" s="1"/>
  <c r="J4" i="5"/>
  <c r="K5" i="6" s="1"/>
  <c r="K46" i="6" s="1"/>
  <c r="K4" i="5"/>
  <c r="L5" i="6" s="1"/>
  <c r="L46" i="6" s="1"/>
  <c r="L4" i="5"/>
  <c r="M5" i="6" s="1"/>
  <c r="M46" i="6" s="1"/>
  <c r="M4" i="5"/>
  <c r="N5" i="6" s="1"/>
  <c r="N46" i="6" s="1"/>
  <c r="N4" i="5"/>
  <c r="O5" i="6" s="1"/>
  <c r="O46" i="6" s="1"/>
  <c r="O4" i="5"/>
  <c r="P5" i="6" s="1"/>
  <c r="P46" i="6" s="1"/>
  <c r="P4" i="5"/>
  <c r="Q5" i="6" s="1"/>
  <c r="Q46" i="6" s="1"/>
  <c r="Q4" i="5"/>
  <c r="R5" i="6" s="1"/>
  <c r="R46" i="6" s="1"/>
  <c r="R4" i="5"/>
  <c r="S5" i="6" s="1"/>
  <c r="S46" i="6" s="1"/>
  <c r="S4" i="5"/>
  <c r="T5" i="6" s="1"/>
  <c r="T46" i="6" s="1"/>
  <c r="H4" i="5"/>
  <c r="I5" i="6" s="1"/>
  <c r="I46" i="6" s="1"/>
  <c r="G16" i="4"/>
  <c r="H16" i="4"/>
  <c r="G7" i="16" s="1"/>
  <c r="G9" i="16" s="1"/>
  <c r="G19" i="16" s="1"/>
  <c r="I16" i="4"/>
  <c r="H7" i="16" s="1"/>
  <c r="H9" i="16" s="1"/>
  <c r="J16" i="4"/>
  <c r="I7" i="16" s="1"/>
  <c r="I171" i="16" s="1"/>
  <c r="K16" i="4"/>
  <c r="J7" i="16" s="1"/>
  <c r="J9" i="16" s="1"/>
  <c r="L16" i="4"/>
  <c r="K7" i="16" s="1"/>
  <c r="K9" i="16" s="1"/>
  <c r="M16" i="4"/>
  <c r="L7" i="16" s="1"/>
  <c r="L9" i="16" s="1"/>
  <c r="L19" i="16" s="1"/>
  <c r="N16" i="4"/>
  <c r="M7" i="16" s="1"/>
  <c r="M171" i="16" s="1"/>
  <c r="O16" i="4"/>
  <c r="N7" i="16" s="1"/>
  <c r="N171" i="16" s="1"/>
  <c r="P16" i="4"/>
  <c r="O7" i="16" s="1"/>
  <c r="O171" i="16" s="1"/>
  <c r="Q16" i="4"/>
  <c r="P7" i="16" s="1"/>
  <c r="P9" i="16" s="1"/>
  <c r="F16" i="4"/>
  <c r="E7" i="16" s="1"/>
  <c r="E9" i="16" s="1"/>
  <c r="CT54" i="15" l="1"/>
  <c r="Q51" i="15"/>
  <c r="DK53" i="15"/>
  <c r="O52" i="15"/>
  <c r="BV52" i="15"/>
  <c r="CT51" i="15"/>
  <c r="BU172" i="16"/>
  <c r="AI40" i="16"/>
  <c r="CU172" i="16"/>
  <c r="Q172" i="16"/>
  <c r="DA172" i="16"/>
  <c r="G172" i="16"/>
  <c r="BA172" i="16"/>
  <c r="AX172" i="16"/>
  <c r="Z172" i="16"/>
  <c r="DG172" i="16"/>
  <c r="K172" i="16"/>
  <c r="DJ172" i="16"/>
  <c r="S172" i="16"/>
  <c r="AU172" i="16"/>
  <c r="M172" i="16"/>
  <c r="BT172" i="16"/>
  <c r="BP172" i="16"/>
  <c r="AS172" i="16"/>
  <c r="AG172" i="16"/>
  <c r="CA172" i="16"/>
  <c r="P172" i="16"/>
  <c r="C9" i="54" s="1"/>
  <c r="CZ172" i="16"/>
  <c r="CV172" i="16"/>
  <c r="J9" i="54" s="1"/>
  <c r="CS172" i="16"/>
  <c r="BE172" i="16"/>
  <c r="J172" i="16"/>
  <c r="E52" i="16"/>
  <c r="E53" i="16" s="1"/>
  <c r="CW39" i="16"/>
  <c r="I13" i="16"/>
  <c r="BQ40" i="16"/>
  <c r="CF41" i="16"/>
  <c r="E13" i="16"/>
  <c r="E14" i="16"/>
  <c r="BD41" i="16"/>
  <c r="BD175" i="16" s="1"/>
  <c r="AI172" i="16"/>
  <c r="M40" i="16"/>
  <c r="CU39" i="16"/>
  <c r="CU173" i="16" s="1"/>
  <c r="I172" i="16"/>
  <c r="BJ39" i="16"/>
  <c r="M39" i="16"/>
  <c r="M173" i="16" s="1"/>
  <c r="DP39" i="16"/>
  <c r="R41" i="16"/>
  <c r="R175" i="16" s="1"/>
  <c r="T41" i="16"/>
  <c r="M41" i="16"/>
  <c r="R40" i="16"/>
  <c r="I12" i="16"/>
  <c r="R39" i="16"/>
  <c r="BV41" i="16"/>
  <c r="R172" i="16"/>
  <c r="CX57" i="15"/>
  <c r="E25" i="44"/>
  <c r="V57" i="15"/>
  <c r="DG57" i="15"/>
  <c r="AR57" i="15"/>
  <c r="AR79" i="15" s="1"/>
  <c r="CH57" i="15"/>
  <c r="AL57" i="15"/>
  <c r="AL79" i="15" s="1"/>
  <c r="AV57" i="15"/>
  <c r="AV79" i="15" s="1"/>
  <c r="BQ57" i="15"/>
  <c r="J57" i="15"/>
  <c r="BK57" i="15"/>
  <c r="BV57" i="15"/>
  <c r="BC54" i="15"/>
  <c r="DF56" i="15"/>
  <c r="AD53" i="15"/>
  <c r="DI50" i="15"/>
  <c r="DI72" i="15" s="1"/>
  <c r="BS50" i="15"/>
  <c r="AM50" i="15"/>
  <c r="P56" i="15"/>
  <c r="DM52" i="15"/>
  <c r="CI53" i="15"/>
  <c r="AK53" i="15"/>
  <c r="AK75" i="15" s="1"/>
  <c r="DR50" i="15"/>
  <c r="DR72" i="15" s="1"/>
  <c r="BC50" i="15"/>
  <c r="BC72" i="15" s="1"/>
  <c r="DF50" i="15"/>
  <c r="DF72" i="15" s="1"/>
  <c r="AT50" i="15"/>
  <c r="AT72" i="15" s="1"/>
  <c r="CW50" i="15"/>
  <c r="CW72" i="15" s="1"/>
  <c r="CN50" i="15"/>
  <c r="CN72" i="15" s="1"/>
  <c r="G21" i="44"/>
  <c r="CG52" i="15"/>
  <c r="BP54" i="15"/>
  <c r="CD51" i="15"/>
  <c r="CD73" i="15" s="1"/>
  <c r="BF50" i="15"/>
  <c r="CK50" i="15"/>
  <c r="CK72" i="15" s="1"/>
  <c r="DS50" i="15"/>
  <c r="DS72" i="15" s="1"/>
  <c r="CQ50" i="15"/>
  <c r="CQ72" i="15" s="1"/>
  <c r="AT54" i="15"/>
  <c r="AG56" i="15"/>
  <c r="AL53" i="15"/>
  <c r="W53" i="15"/>
  <c r="W75" i="15" s="1"/>
  <c r="DO50" i="15"/>
  <c r="DO72" i="15" s="1"/>
  <c r="E12" i="16"/>
  <c r="CC51" i="15"/>
  <c r="CY74" i="15"/>
  <c r="CX53" i="15"/>
  <c r="W50" i="15"/>
  <c r="BD50" i="15"/>
  <c r="CL50" i="15"/>
  <c r="CL72" i="15" s="1"/>
  <c r="CS50" i="15"/>
  <c r="CS72" i="15" s="1"/>
  <c r="AG50" i="15"/>
  <c r="AG72" i="15" s="1"/>
  <c r="BO50" i="15"/>
  <c r="AH56" i="15"/>
  <c r="M54" i="15"/>
  <c r="AH54" i="15"/>
  <c r="AS52" i="15"/>
  <c r="BZ52" i="15"/>
  <c r="BZ74" i="15" s="1"/>
  <c r="BR53" i="15"/>
  <c r="BR75" i="15" s="1"/>
  <c r="CC50" i="15"/>
  <c r="CC72" i="15" s="1"/>
  <c r="Q50" i="15"/>
  <c r="BZ50" i="15"/>
  <c r="DT50" i="15"/>
  <c r="DT72" i="15" s="1"/>
  <c r="DK50" i="15"/>
  <c r="DK72" i="15" s="1"/>
  <c r="CL74" i="15"/>
  <c r="DR53" i="15"/>
  <c r="DR75" i="15" s="1"/>
  <c r="BT50" i="15"/>
  <c r="BT72" i="15" s="1"/>
  <c r="DC50" i="15"/>
  <c r="DC72" i="15" s="1"/>
  <c r="BB56" i="15"/>
  <c r="DO51" i="15"/>
  <c r="BP52" i="15"/>
  <c r="AN50" i="15"/>
  <c r="CJ50" i="15"/>
  <c r="CJ72" i="15" s="1"/>
  <c r="BM50" i="15"/>
  <c r="CU50" i="15"/>
  <c r="CU72" i="15" s="1"/>
  <c r="AI50" i="15"/>
  <c r="AI72" i="15" s="1"/>
  <c r="BG50" i="15"/>
  <c r="CH53" i="15"/>
  <c r="CV53" i="15"/>
  <c r="BZ53" i="15"/>
  <c r="CI50" i="15"/>
  <c r="CI72" i="15" s="1"/>
  <c r="DQ50" i="15"/>
  <c r="DQ72" i="15" s="1"/>
  <c r="CM50" i="15"/>
  <c r="CM72" i="15" s="1"/>
  <c r="AA50" i="15"/>
  <c r="AA72" i="15" s="1"/>
  <c r="AU56" i="15"/>
  <c r="BZ55" i="15"/>
  <c r="AB52" i="15"/>
  <c r="CE50" i="15"/>
  <c r="CE72" i="15" s="1"/>
  <c r="L55" i="15"/>
  <c r="BJ55" i="15"/>
  <c r="BJ77" i="15" s="1"/>
  <c r="CP52" i="15"/>
  <c r="CP74" i="15" s="1"/>
  <c r="DH50" i="15"/>
  <c r="DH72" i="15" s="1"/>
  <c r="DA50" i="15"/>
  <c r="DA72" i="15" s="1"/>
  <c r="K50" i="15"/>
  <c r="M52" i="15"/>
  <c r="CT52" i="15"/>
  <c r="CT74" i="15" s="1"/>
  <c r="BK52" i="15"/>
  <c r="AZ52" i="15"/>
  <c r="AZ74" i="15" s="1"/>
  <c r="CW52" i="15"/>
  <c r="CW74" i="15" s="1"/>
  <c r="CO52" i="15"/>
  <c r="CO74" i="15" s="1"/>
  <c r="DN51" i="15"/>
  <c r="X51" i="15"/>
  <c r="AV51" i="15"/>
  <c r="CP51" i="15"/>
  <c r="CX51" i="15"/>
  <c r="CL51" i="15"/>
  <c r="CL73" i="15" s="1"/>
  <c r="BO51" i="15"/>
  <c r="BO73" i="15" s="1"/>
  <c r="U51" i="15"/>
  <c r="U73" i="15" s="1"/>
  <c r="CF51" i="15"/>
  <c r="CF73" i="15" s="1"/>
  <c r="CI51" i="15"/>
  <c r="BJ40" i="16"/>
  <c r="CW40" i="16"/>
  <c r="CW174" i="16" s="1"/>
  <c r="AE40" i="16"/>
  <c r="CQ40" i="16"/>
  <c r="BD39" i="16"/>
  <c r="BD173" i="16" s="1"/>
  <c r="DP40" i="16"/>
  <c r="AW39" i="16"/>
  <c r="AW173" i="16" s="1"/>
  <c r="DI39" i="16"/>
  <c r="DI173" i="16" s="1"/>
  <c r="BV40" i="16"/>
  <c r="AI39" i="16"/>
  <c r="AI173" i="16" s="1"/>
  <c r="CU41" i="16"/>
  <c r="CU175" i="16" s="1"/>
  <c r="BQ39" i="16"/>
  <c r="T40" i="16"/>
  <c r="T174" i="16" s="1"/>
  <c r="CF40" i="16"/>
  <c r="CF174" i="16" s="1"/>
  <c r="AD172" i="16"/>
  <c r="CP172" i="16"/>
  <c r="X172" i="16"/>
  <c r="CJ172" i="16"/>
  <c r="I9" i="54" s="1"/>
  <c r="DM172" i="16"/>
  <c r="BN172" i="16"/>
  <c r="BV39" i="16"/>
  <c r="BV173" i="16" s="1"/>
  <c r="AW172" i="16"/>
  <c r="BK39" i="16"/>
  <c r="CC39" i="16"/>
  <c r="CC173" i="16" s="1"/>
  <c r="BO39" i="16"/>
  <c r="AZ39" i="16"/>
  <c r="AZ173" i="16" s="1"/>
  <c r="F10" i="54" s="1"/>
  <c r="DL39" i="16"/>
  <c r="DL173" i="16" s="1"/>
  <c r="BK172" i="16"/>
  <c r="BM172" i="16"/>
  <c r="AO172" i="16"/>
  <c r="BJ41" i="16"/>
  <c r="BJ175" i="16" s="1"/>
  <c r="CW41" i="16"/>
  <c r="BK41" i="16"/>
  <c r="CC40" i="16"/>
  <c r="CC174" i="16" s="1"/>
  <c r="DL172" i="16"/>
  <c r="AD40" i="16"/>
  <c r="CP40" i="16"/>
  <c r="BK40" i="16"/>
  <c r="BK174" i="16" s="1"/>
  <c r="X41" i="16"/>
  <c r="CJ41" i="16"/>
  <c r="CC41" i="16"/>
  <c r="AP40" i="16"/>
  <c r="AP174" i="16" s="1"/>
  <c r="DB40" i="16"/>
  <c r="BO40" i="16"/>
  <c r="AZ40" i="16"/>
  <c r="AZ174" i="16" s="1"/>
  <c r="F11" i="54" s="1"/>
  <c r="DL40" i="16"/>
  <c r="DL174" i="16" s="1"/>
  <c r="BJ172" i="16"/>
  <c r="BD172" i="16"/>
  <c r="DP172" i="16"/>
  <c r="CC172" i="16"/>
  <c r="BI172" i="16"/>
  <c r="AH172" i="16"/>
  <c r="CT172" i="16"/>
  <c r="BD40" i="16"/>
  <c r="BD174" i="16" s="1"/>
  <c r="DP41" i="16"/>
  <c r="BQ41" i="16"/>
  <c r="BQ175" i="16" s="1"/>
  <c r="AZ172" i="16"/>
  <c r="F9" i="54" s="1"/>
  <c r="AD39" i="16"/>
  <c r="AD173" i="16" s="1"/>
  <c r="CP39" i="16"/>
  <c r="CP173" i="16" s="1"/>
  <c r="X39" i="16"/>
  <c r="CJ39" i="16"/>
  <c r="AP41" i="16"/>
  <c r="DB41" i="16"/>
  <c r="DB175" i="16" s="1"/>
  <c r="BO41" i="16"/>
  <c r="BO175" i="16" s="1"/>
  <c r="AK39" i="16"/>
  <c r="AZ41" i="16"/>
  <c r="AZ175" i="16" s="1"/>
  <c r="F12" i="54" s="1"/>
  <c r="DL41" i="16"/>
  <c r="DL175" i="16" s="1"/>
  <c r="BO172" i="16"/>
  <c r="AP172" i="16"/>
  <c r="AD41" i="16"/>
  <c r="AD175" i="16" s="1"/>
  <c r="CP41" i="16"/>
  <c r="CP175" i="16" s="1"/>
  <c r="AE39" i="16"/>
  <c r="CQ39" i="16"/>
  <c r="X40" i="16"/>
  <c r="X174" i="16" s="1"/>
  <c r="CJ40" i="16"/>
  <c r="CJ174" i="16" s="1"/>
  <c r="I11" i="54" s="1"/>
  <c r="AW40" i="16"/>
  <c r="DI41" i="16"/>
  <c r="DI175" i="16" s="1"/>
  <c r="AP39" i="16"/>
  <c r="AP173" i="16" s="1"/>
  <c r="DB39" i="16"/>
  <c r="DB173" i="16" s="1"/>
  <c r="AK40" i="16"/>
  <c r="AK172" i="16"/>
  <c r="T172" i="16"/>
  <c r="CF172" i="16"/>
  <c r="DI172" i="16"/>
  <c r="CW172" i="16"/>
  <c r="BV172" i="16"/>
  <c r="BF172" i="16"/>
  <c r="DR172" i="16"/>
  <c r="AE41" i="16"/>
  <c r="CQ41" i="16"/>
  <c r="AW41" i="16"/>
  <c r="AW175" i="16" s="1"/>
  <c r="DI40" i="16"/>
  <c r="AI41" i="16"/>
  <c r="AI175" i="16" s="1"/>
  <c r="CU40" i="16"/>
  <c r="CU174" i="16" s="1"/>
  <c r="AK41" i="16"/>
  <c r="AK175" i="16" s="1"/>
  <c r="T39" i="16"/>
  <c r="T173" i="16" s="1"/>
  <c r="CF39" i="16"/>
  <c r="AE172" i="16"/>
  <c r="CQ172" i="16"/>
  <c r="BQ172" i="16"/>
  <c r="DB172" i="16"/>
  <c r="F14" i="16"/>
  <c r="F172" i="16"/>
  <c r="F13" i="16"/>
  <c r="F12" i="16"/>
  <c r="E41" i="16"/>
  <c r="E40" i="16"/>
  <c r="E55" i="16" s="1"/>
  <c r="E172" i="16"/>
  <c r="D34" i="44"/>
  <c r="C20" i="44"/>
  <c r="C25" i="44"/>
  <c r="H26" i="44"/>
  <c r="I31" i="44"/>
  <c r="H27" i="44"/>
  <c r="B24" i="44"/>
  <c r="E23" i="44"/>
  <c r="B26" i="44"/>
  <c r="F34" i="44"/>
  <c r="B34" i="44"/>
  <c r="F32" i="44"/>
  <c r="G34" i="44"/>
  <c r="K23" i="44"/>
  <c r="K31" i="44"/>
  <c r="J24" i="44"/>
  <c r="CC38" i="11"/>
  <c r="E27" i="44"/>
  <c r="B20" i="44"/>
  <c r="K33" i="44"/>
  <c r="B22" i="44"/>
  <c r="F24" i="44"/>
  <c r="F22" i="44"/>
  <c r="F33" i="44"/>
  <c r="J35" i="44"/>
  <c r="F23" i="44"/>
  <c r="G23" i="44"/>
  <c r="E31" i="44"/>
  <c r="G30" i="44"/>
  <c r="C23" i="44"/>
  <c r="B23" i="44"/>
  <c r="B21" i="44"/>
  <c r="E33" i="44"/>
  <c r="H31" i="44"/>
  <c r="H34" i="44"/>
  <c r="I35" i="44"/>
  <c r="J22" i="44"/>
  <c r="I34" i="44"/>
  <c r="B18" i="44"/>
  <c r="E20" i="44"/>
  <c r="H24" i="44"/>
  <c r="H22" i="44"/>
  <c r="H33" i="44"/>
  <c r="H32" i="44"/>
  <c r="E35" i="44"/>
  <c r="I32" i="44"/>
  <c r="D23" i="44"/>
  <c r="H25" i="44"/>
  <c r="C18" i="44"/>
  <c r="E18" i="44"/>
  <c r="B31" i="44"/>
  <c r="C34" i="44"/>
  <c r="E34" i="44"/>
  <c r="C32" i="44"/>
  <c r="G35" i="44"/>
  <c r="I33" i="44"/>
  <c r="K35" i="44"/>
  <c r="I30" i="44"/>
  <c r="J34" i="44"/>
  <c r="E30" i="44"/>
  <c r="B30" i="44"/>
  <c r="G28" i="44"/>
  <c r="I23" i="44"/>
  <c r="D24" i="44"/>
  <c r="D22" i="44"/>
  <c r="J28" i="44"/>
  <c r="J27" i="40"/>
  <c r="J5" i="66"/>
  <c r="B25" i="44"/>
  <c r="D31" i="44"/>
  <c r="C35" i="44"/>
  <c r="I21" i="44"/>
  <c r="B36" i="44"/>
  <c r="E39" i="16"/>
  <c r="K36" i="44"/>
  <c r="O56" i="15"/>
  <c r="AQ61" i="15"/>
  <c r="U65" i="15"/>
  <c r="BS66" i="15"/>
  <c r="T66" i="15"/>
  <c r="T88" i="15" s="1"/>
  <c r="AE52" i="15"/>
  <c r="AE74" i="15" s="1"/>
  <c r="CK52" i="15"/>
  <c r="CK74" i="15" s="1"/>
  <c r="V53" i="15"/>
  <c r="AT53" i="15"/>
  <c r="CE56" i="15"/>
  <c r="CE78" i="15" s="1"/>
  <c r="E21" i="44"/>
  <c r="F18" i="44"/>
  <c r="G19" i="44"/>
  <c r="G22" i="44"/>
  <c r="F20" i="44"/>
  <c r="C33" i="44"/>
  <c r="C31" i="44"/>
  <c r="B28" i="44"/>
  <c r="J25" i="44"/>
  <c r="E29" i="44"/>
  <c r="J23" i="44"/>
  <c r="I26" i="44"/>
  <c r="H30" i="44"/>
  <c r="K25" i="44"/>
  <c r="D36" i="44"/>
  <c r="AK58" i="15"/>
  <c r="AW51" i="15"/>
  <c r="H55" i="15"/>
  <c r="H77" i="15" s="1"/>
  <c r="CK65" i="15"/>
  <c r="AX59" i="15"/>
  <c r="AF65" i="15"/>
  <c r="BC53" i="15"/>
  <c r="D25" i="44"/>
  <c r="C24" i="44"/>
  <c r="D18" i="44"/>
  <c r="H19" i="44"/>
  <c r="K22" i="44"/>
  <c r="J27" i="44"/>
  <c r="C30" i="44"/>
  <c r="K30" i="44"/>
  <c r="K29" i="44"/>
  <c r="I36" i="44"/>
  <c r="C28" i="44"/>
  <c r="K19" i="44"/>
  <c r="H29" i="44"/>
  <c r="D28" i="44"/>
  <c r="J36" i="44"/>
  <c r="D21" i="44"/>
  <c r="CH52" i="15"/>
  <c r="CH74" i="15" s="1"/>
  <c r="BR57" i="15"/>
  <c r="BR79" i="15" s="1"/>
  <c r="BE57" i="15"/>
  <c r="BM60" i="15"/>
  <c r="CA67" i="15"/>
  <c r="C19" i="44"/>
  <c r="G18" i="44"/>
  <c r="F21" i="44"/>
  <c r="D32" i="44"/>
  <c r="G33" i="44"/>
  <c r="E32" i="44"/>
  <c r="K21" i="44"/>
  <c r="C36" i="44"/>
  <c r="I28" i="44"/>
  <c r="J32" i="44"/>
  <c r="G36" i="44"/>
  <c r="I27" i="44"/>
  <c r="D30" i="44"/>
  <c r="DB51" i="15"/>
  <c r="BT55" i="15"/>
  <c r="Y65" i="15"/>
  <c r="BM64" i="15"/>
  <c r="BQ59" i="15"/>
  <c r="BV61" i="15"/>
  <c r="BA65" i="15"/>
  <c r="CF67" i="15"/>
  <c r="CF89" i="15" s="1"/>
  <c r="AB66" i="15"/>
  <c r="AJ66" i="15"/>
  <c r="CQ52" i="15"/>
  <c r="CQ74" i="15" s="1"/>
  <c r="M59" i="15"/>
  <c r="AA57" i="15"/>
  <c r="CA57" i="15"/>
  <c r="AB53" i="15"/>
  <c r="BH53" i="15"/>
  <c r="BH75" i="15" s="1"/>
  <c r="AY53" i="15"/>
  <c r="CO67" i="15"/>
  <c r="CG67" i="15"/>
  <c r="BQ67" i="15"/>
  <c r="C22" i="44"/>
  <c r="H20" i="44"/>
  <c r="D19" i="44"/>
  <c r="B33" i="44"/>
  <c r="E36" i="44"/>
  <c r="J26" i="44"/>
  <c r="G29" i="44"/>
  <c r="K26" i="44"/>
  <c r="J30" i="44"/>
  <c r="D29" i="44"/>
  <c r="F36" i="44"/>
  <c r="CH56" i="15"/>
  <c r="CH78" i="15" s="1"/>
  <c r="M58" i="15"/>
  <c r="CB51" i="15"/>
  <c r="BP55" i="15"/>
  <c r="BP77" i="15" s="1"/>
  <c r="CB67" i="15"/>
  <c r="AJ64" i="15"/>
  <c r="AQ66" i="15"/>
  <c r="BV66" i="15"/>
  <c r="CF52" i="15"/>
  <c r="CF74" i="15" s="1"/>
  <c r="DL52" i="15"/>
  <c r="DL74" i="15" s="1"/>
  <c r="BC57" i="15"/>
  <c r="BC79" i="15" s="1"/>
  <c r="AJ63" i="15"/>
  <c r="F25" i="44"/>
  <c r="E24" i="44"/>
  <c r="B35" i="44"/>
  <c r="E28" i="44"/>
  <c r="K27" i="44"/>
  <c r="K34" i="44"/>
  <c r="J21" i="44"/>
  <c r="J29" i="44"/>
  <c r="I24" i="44"/>
  <c r="F28" i="44"/>
  <c r="B19" i="44"/>
  <c r="B32" i="44"/>
  <c r="G24" i="44"/>
  <c r="BN58" i="15"/>
  <c r="CF58" i="15"/>
  <c r="CF80" i="15" s="1"/>
  <c r="R63" i="15"/>
  <c r="AT55" i="15"/>
  <c r="AT77" i="15" s="1"/>
  <c r="X67" i="15"/>
  <c r="CX65" i="15"/>
  <c r="AU66" i="15"/>
  <c r="AU88" i="15" s="1"/>
  <c r="Q68" i="15"/>
  <c r="AU67" i="15"/>
  <c r="W67" i="15"/>
  <c r="AA63" i="15"/>
  <c r="C21" i="44"/>
  <c r="G20" i="44"/>
  <c r="E19" i="44"/>
  <c r="H23" i="44"/>
  <c r="E22" i="44"/>
  <c r="H21" i="44"/>
  <c r="D20" i="44"/>
  <c r="G31" i="44"/>
  <c r="G32" i="44"/>
  <c r="C29" i="44"/>
  <c r="J33" i="44"/>
  <c r="K28" i="44"/>
  <c r="F30" i="44"/>
  <c r="I25" i="44"/>
  <c r="CA56" i="15"/>
  <c r="AN64" i="15"/>
  <c r="BE55" i="15"/>
  <c r="BE77" i="15" s="1"/>
  <c r="DR68" i="15"/>
  <c r="AI66" i="15"/>
  <c r="AG58" i="15"/>
  <c r="AG80" i="15" s="1"/>
  <c r="AB64" i="15"/>
  <c r="BA67" i="15"/>
  <c r="BH63" i="15"/>
  <c r="H18" i="44"/>
  <c r="C26" i="44"/>
  <c r="F19" i="44"/>
  <c r="J19" i="44"/>
  <c r="I22" i="44"/>
  <c r="B29" i="44"/>
  <c r="I29" i="44"/>
  <c r="I19" i="44"/>
  <c r="J31" i="44"/>
  <c r="F29" i="44"/>
  <c r="K24" i="44"/>
  <c r="H28" i="44"/>
  <c r="K32" i="44"/>
  <c r="H36" i="44"/>
  <c r="C38" i="43"/>
  <c r="I22" i="10"/>
  <c r="J22" i="10" s="1"/>
  <c r="F25" i="10"/>
  <c r="F24" i="10" s="1"/>
  <c r="AN41" i="11"/>
  <c r="AN43" i="11" s="1"/>
  <c r="AN12" i="22" s="1"/>
  <c r="DJ41" i="11"/>
  <c r="DJ43" i="11" s="1"/>
  <c r="DJ12" i="22" s="1"/>
  <c r="K13" i="46" s="1"/>
  <c r="AT41" i="11"/>
  <c r="AT43" i="11" s="1"/>
  <c r="AT12" i="22" s="1"/>
  <c r="BQ41" i="11"/>
  <c r="BQ43" i="11" s="1"/>
  <c r="BQ12" i="22" s="1"/>
  <c r="G13" i="46" s="1"/>
  <c r="G36" i="10"/>
  <c r="F35" i="10"/>
  <c r="F39" i="10" s="1"/>
  <c r="AZ33" i="10"/>
  <c r="BA33" i="10" s="1"/>
  <c r="BB33" i="10" s="1"/>
  <c r="BC33" i="10" s="1"/>
  <c r="BD33" i="10" s="1"/>
  <c r="BE33" i="10" s="1"/>
  <c r="BF33" i="10" s="1"/>
  <c r="BG33" i="10" s="1"/>
  <c r="BH33" i="10" s="1"/>
  <c r="BI33" i="10" s="1"/>
  <c r="BJ33" i="10" s="1"/>
  <c r="BK33" i="10" s="1"/>
  <c r="F33" i="43"/>
  <c r="F10" i="57" s="1"/>
  <c r="F13" i="46"/>
  <c r="CY41" i="11"/>
  <c r="CY43" i="11" s="1"/>
  <c r="CY12" i="22" s="1"/>
  <c r="BX41" i="11"/>
  <c r="AO41" i="11"/>
  <c r="AO43" i="11" s="1"/>
  <c r="AO12" i="22" s="1"/>
  <c r="P49" i="10"/>
  <c r="Q49" i="10" s="1"/>
  <c r="R49" i="10" s="1"/>
  <c r="S49" i="10" s="1"/>
  <c r="T49" i="10" s="1"/>
  <c r="U49" i="10" s="1"/>
  <c r="V49" i="10" s="1"/>
  <c r="W49" i="10" s="1"/>
  <c r="X49" i="10" s="1"/>
  <c r="Y49" i="10" s="1"/>
  <c r="Z49" i="10" s="1"/>
  <c r="AA49" i="10" s="1"/>
  <c r="C49" i="43"/>
  <c r="L41" i="11"/>
  <c r="B40" i="44" s="1"/>
  <c r="B42" i="44" s="1"/>
  <c r="F40" i="44"/>
  <c r="F42" i="44" s="1"/>
  <c r="AN34" i="10"/>
  <c r="AO34" i="10" s="1"/>
  <c r="AP34" i="10" s="1"/>
  <c r="AQ34" i="10" s="1"/>
  <c r="AR34" i="10" s="1"/>
  <c r="AS34" i="10" s="1"/>
  <c r="AT34" i="10" s="1"/>
  <c r="AU34" i="10" s="1"/>
  <c r="AV34" i="10" s="1"/>
  <c r="AW34" i="10" s="1"/>
  <c r="AX34" i="10" s="1"/>
  <c r="AY34" i="10" s="1"/>
  <c r="E34" i="43"/>
  <c r="E11" i="57" s="1"/>
  <c r="AB37" i="10"/>
  <c r="AC37" i="10" s="1"/>
  <c r="AD37" i="10" s="1"/>
  <c r="AE37" i="10" s="1"/>
  <c r="AF37" i="10" s="1"/>
  <c r="AG37" i="10" s="1"/>
  <c r="AH37" i="10" s="1"/>
  <c r="AI37" i="10" s="1"/>
  <c r="AJ37" i="10" s="1"/>
  <c r="AK37" i="10" s="1"/>
  <c r="AL37" i="10" s="1"/>
  <c r="AM37" i="10" s="1"/>
  <c r="D37" i="43"/>
  <c r="BY41" i="11"/>
  <c r="BY43" i="11" s="1"/>
  <c r="BY12" i="22" s="1"/>
  <c r="E19" i="10"/>
  <c r="E27" i="10" s="1"/>
  <c r="F20" i="10"/>
  <c r="CX41" i="11"/>
  <c r="CX43" i="11" s="1"/>
  <c r="CX12" i="22" s="1"/>
  <c r="CP41" i="11"/>
  <c r="I40" i="44" s="1"/>
  <c r="I42" i="44" s="1"/>
  <c r="P26" i="10"/>
  <c r="Q26" i="10" s="1"/>
  <c r="R26" i="10" s="1"/>
  <c r="S26" i="10" s="1"/>
  <c r="T26" i="10" s="1"/>
  <c r="U26" i="10" s="1"/>
  <c r="V26" i="10" s="1"/>
  <c r="W26" i="10" s="1"/>
  <c r="X26" i="10" s="1"/>
  <c r="Y26" i="10" s="1"/>
  <c r="Z26" i="10" s="1"/>
  <c r="AA26" i="10" s="1"/>
  <c r="C26" i="43"/>
  <c r="AN23" i="10"/>
  <c r="AO23" i="10" s="1"/>
  <c r="AP23" i="10" s="1"/>
  <c r="AQ23" i="10" s="1"/>
  <c r="AR23" i="10" s="1"/>
  <c r="AS23" i="10" s="1"/>
  <c r="AT23" i="10" s="1"/>
  <c r="AU23" i="10" s="1"/>
  <c r="AV23" i="10" s="1"/>
  <c r="AW23" i="10" s="1"/>
  <c r="AX23" i="10" s="1"/>
  <c r="AY23" i="10" s="1"/>
  <c r="E23" i="43"/>
  <c r="E7" i="57" s="1"/>
  <c r="AB38" i="10"/>
  <c r="AC38" i="10" s="1"/>
  <c r="AD38" i="10" s="1"/>
  <c r="AE38" i="10" s="1"/>
  <c r="AF38" i="10" s="1"/>
  <c r="AG38" i="10" s="1"/>
  <c r="AH38" i="10" s="1"/>
  <c r="AI38" i="10" s="1"/>
  <c r="AJ38" i="10" s="1"/>
  <c r="AK38" i="10" s="1"/>
  <c r="AL38" i="10" s="1"/>
  <c r="AM38" i="10" s="1"/>
  <c r="D38" i="43"/>
  <c r="AD41" i="11"/>
  <c r="D40" i="44" s="1"/>
  <c r="D42" i="44" s="1"/>
  <c r="DA41" i="11"/>
  <c r="DA43" i="11" s="1"/>
  <c r="DA12" i="22" s="1"/>
  <c r="DD41" i="11"/>
  <c r="DD43" i="11" s="1"/>
  <c r="DD12" i="22" s="1"/>
  <c r="V41" i="11"/>
  <c r="V43" i="11" s="1"/>
  <c r="V12" i="22" s="1"/>
  <c r="C13" i="46" s="1"/>
  <c r="G40" i="44"/>
  <c r="G42" i="44" s="1"/>
  <c r="C59" i="22"/>
  <c r="DH14" i="10"/>
  <c r="DI14" i="10" s="1"/>
  <c r="DJ14" i="10" s="1"/>
  <c r="DK14" i="10" s="1"/>
  <c r="DL14" i="10" s="1"/>
  <c r="DM14" i="10" s="1"/>
  <c r="DN14" i="10" s="1"/>
  <c r="DO14" i="10" s="1"/>
  <c r="DP14" i="10" s="1"/>
  <c r="DQ14" i="10" s="1"/>
  <c r="DR14" i="10" s="1"/>
  <c r="DS14" i="10" s="1"/>
  <c r="L14" i="43" s="1"/>
  <c r="K14" i="43"/>
  <c r="C55" i="22"/>
  <c r="DE38" i="11"/>
  <c r="T38" i="11"/>
  <c r="M38" i="11"/>
  <c r="C75" i="10"/>
  <c r="I32" i="10"/>
  <c r="H31" i="10"/>
  <c r="I21" i="10"/>
  <c r="G17" i="10"/>
  <c r="H18" i="10"/>
  <c r="C39" i="10"/>
  <c r="D2" i="22"/>
  <c r="I2" i="36"/>
  <c r="C4" i="10"/>
  <c r="S2" i="36"/>
  <c r="L2" i="22"/>
  <c r="Q2" i="36"/>
  <c r="D55" i="22"/>
  <c r="AH58" i="15"/>
  <c r="DF55" i="15"/>
  <c r="DF77" i="15" s="1"/>
  <c r="AO55" i="15"/>
  <c r="AL55" i="15"/>
  <c r="BH59" i="15"/>
  <c r="CG66" i="15"/>
  <c r="Z52" i="15"/>
  <c r="Z74" i="15" s="1"/>
  <c r="DN52" i="15"/>
  <c r="DN74" i="15" s="1"/>
  <c r="DS53" i="15"/>
  <c r="T53" i="15"/>
  <c r="T75" i="15" s="1"/>
  <c r="BM58" i="15"/>
  <c r="BW54" i="15"/>
  <c r="K54" i="15"/>
  <c r="Y51" i="15"/>
  <c r="BY52" i="15"/>
  <c r="BY74" i="15" s="1"/>
  <c r="N52" i="15"/>
  <c r="N74" i="15" s="1"/>
  <c r="AW58" i="15"/>
  <c r="BY54" i="15"/>
  <c r="BY76" i="15" s="1"/>
  <c r="BO54" i="15"/>
  <c r="CO51" i="15"/>
  <c r="U59" i="15"/>
  <c r="BC59" i="15"/>
  <c r="AU64" i="15"/>
  <c r="S66" i="15"/>
  <c r="DB52" i="15"/>
  <c r="DB74" i="15" s="1"/>
  <c r="AQ57" i="15"/>
  <c r="AQ79" i="15" s="1"/>
  <c r="Q60" i="15"/>
  <c r="CC63" i="15"/>
  <c r="AF51" i="15"/>
  <c r="X55" i="15"/>
  <c r="BE65" i="15"/>
  <c r="AC52" i="15"/>
  <c r="J51" i="15"/>
  <c r="BU55" i="15"/>
  <c r="BU77" i="15" s="1"/>
  <c r="BR55" i="15"/>
  <c r="AX66" i="15"/>
  <c r="DU52" i="15"/>
  <c r="DU74" i="15" s="1"/>
  <c r="AY75" i="15"/>
  <c r="DM63" i="15"/>
  <c r="AR54" i="15"/>
  <c r="AR76" i="15" s="1"/>
  <c r="AY51" i="15"/>
  <c r="BX55" i="15"/>
  <c r="BX77" i="15" s="1"/>
  <c r="U67" i="15"/>
  <c r="CF54" i="15"/>
  <c r="T54" i="15"/>
  <c r="DP56" i="15"/>
  <c r="DP78" i="15" s="1"/>
  <c r="BD56" i="15"/>
  <c r="BD78" i="15" s="1"/>
  <c r="U55" i="15"/>
  <c r="U77" i="15" s="1"/>
  <c r="BF55" i="15"/>
  <c r="BW64" i="15"/>
  <c r="BW86" i="15" s="1"/>
  <c r="AG59" i="15"/>
  <c r="CJ59" i="15"/>
  <c r="X59" i="15"/>
  <c r="CH59" i="15"/>
  <c r="V59" i="15"/>
  <c r="CM64" i="15"/>
  <c r="AA66" i="15"/>
  <c r="BE66" i="15"/>
  <c r="AG66" i="15"/>
  <c r="BL66" i="15"/>
  <c r="BI52" i="15"/>
  <c r="BO52" i="15"/>
  <c r="DQ52" i="15"/>
  <c r="DQ74" i="15" s="1"/>
  <c r="DH52" i="15"/>
  <c r="DH74" i="15" s="1"/>
  <c r="AP66" i="15"/>
  <c r="BA51" i="15"/>
  <c r="BA73" i="15" s="1"/>
  <c r="AO57" i="15"/>
  <c r="AF57" i="15"/>
  <c r="AX54" i="15"/>
  <c r="CW54" i="15"/>
  <c r="CW76" i="15" s="1"/>
  <c r="O54" i="15"/>
  <c r="O76" i="15" s="1"/>
  <c r="J54" i="15"/>
  <c r="AG65" i="15"/>
  <c r="CD65" i="15"/>
  <c r="CD87" i="15" s="1"/>
  <c r="BK65" i="15"/>
  <c r="AR65" i="15"/>
  <c r="AR87" i="15" s="1"/>
  <c r="AO65" i="15"/>
  <c r="AC53" i="15"/>
  <c r="CQ58" i="15"/>
  <c r="AQ58" i="15"/>
  <c r="BT58" i="15"/>
  <c r="AO58" i="15"/>
  <c r="AO80" i="15" s="1"/>
  <c r="S62" i="15"/>
  <c r="CE64" i="15"/>
  <c r="AZ65" i="15"/>
  <c r="CN66" i="15"/>
  <c r="AM56" i="15"/>
  <c r="AM78" i="15" s="1"/>
  <c r="BY56" i="15"/>
  <c r="BY78" i="15" s="1"/>
  <c r="AL56" i="15"/>
  <c r="W56" i="15"/>
  <c r="W78" i="15" s="1"/>
  <c r="S51" i="15"/>
  <c r="DL61" i="15"/>
  <c r="BU64" i="15"/>
  <c r="BJ67" i="15"/>
  <c r="BB67" i="15"/>
  <c r="BS67" i="15"/>
  <c r="AA67" i="15"/>
  <c r="CK67" i="15"/>
  <c r="CK89" i="15" s="1"/>
  <c r="CD63" i="15"/>
  <c r="Q63" i="15"/>
  <c r="CU53" i="15"/>
  <c r="G57" i="15"/>
  <c r="AM59" i="15"/>
  <c r="BX54" i="15"/>
  <c r="BX76" i="15" s="1"/>
  <c r="L54" i="15"/>
  <c r="CH64" i="15"/>
  <c r="CH86" i="15" s="1"/>
  <c r="BZ59" i="15"/>
  <c r="N59" i="15"/>
  <c r="BN68" i="15"/>
  <c r="P66" i="15"/>
  <c r="AV66" i="15"/>
  <c r="Y66" i="15"/>
  <c r="CD52" i="15"/>
  <c r="DT52" i="15"/>
  <c r="DT74" i="15" s="1"/>
  <c r="BG52" i="15"/>
  <c r="DI52" i="15"/>
  <c r="CZ52" i="15"/>
  <c r="BC66" i="15"/>
  <c r="AN68" i="15"/>
  <c r="AG57" i="15"/>
  <c r="X57" i="15"/>
  <c r="AD54" i="15"/>
  <c r="AD76" i="15" s="1"/>
  <c r="CJ65" i="15"/>
  <c r="BM65" i="15"/>
  <c r="AS65" i="15"/>
  <c r="AS87" i="15" s="1"/>
  <c r="AB65" i="15"/>
  <c r="X65" i="15"/>
  <c r="CH55" i="15"/>
  <c r="CH77" i="15" s="1"/>
  <c r="Q55" i="15"/>
  <c r="CG53" i="15"/>
  <c r="CG75" i="15" s="1"/>
  <c r="U53" i="15"/>
  <c r="CK60" i="15"/>
  <c r="BL58" i="15"/>
  <c r="AY58" i="15"/>
  <c r="AF58" i="15"/>
  <c r="Y58" i="15"/>
  <c r="CP56" i="15"/>
  <c r="W66" i="15"/>
  <c r="W88" i="15" s="1"/>
  <c r="J56" i="15"/>
  <c r="DO56" i="15"/>
  <c r="K57" i="15"/>
  <c r="Q65" i="15"/>
  <c r="AI51" i="15"/>
  <c r="AI73" i="15" s="1"/>
  <c r="CE51" i="15"/>
  <c r="CE73" i="15" s="1"/>
  <c r="N57" i="15"/>
  <c r="BK67" i="15"/>
  <c r="BK89" i="15" s="1"/>
  <c r="Q67" i="15"/>
  <c r="BZ67" i="15"/>
  <c r="BE63" i="15"/>
  <c r="CW63" i="15"/>
  <c r="BV63" i="15"/>
  <c r="W63" i="15"/>
  <c r="BZ63" i="15"/>
  <c r="AR68" i="15"/>
  <c r="AR90" i="15" s="1"/>
  <c r="DD56" i="15"/>
  <c r="CI54" i="15"/>
  <c r="BX58" i="15"/>
  <c r="L58" i="15"/>
  <c r="BU51" i="15"/>
  <c r="BU73" i="15" s="1"/>
  <c r="CG55" i="15"/>
  <c r="CG77" i="15" s="1"/>
  <c r="J64" i="15"/>
  <c r="J59" i="15"/>
  <c r="J81" i="15" s="1"/>
  <c r="AE59" i="15"/>
  <c r="BT59" i="15"/>
  <c r="BR59" i="15"/>
  <c r="AA64" i="15"/>
  <c r="BQ66" i="15"/>
  <c r="AR66" i="15"/>
  <c r="BI66" i="15"/>
  <c r="BF66" i="15"/>
  <c r="BF88" i="15" s="1"/>
  <c r="AM66" i="15"/>
  <c r="Q66" i="15"/>
  <c r="AJ52" i="15"/>
  <c r="CN52" i="15"/>
  <c r="DJ52" i="15"/>
  <c r="DJ74" i="15" s="1"/>
  <c r="L52" i="15"/>
  <c r="L74" i="15" s="1"/>
  <c r="AY52" i="15"/>
  <c r="DA52" i="15"/>
  <c r="DA74" i="15" s="1"/>
  <c r="CR52" i="15"/>
  <c r="BP66" i="15"/>
  <c r="BA59" i="15"/>
  <c r="Y57" i="15"/>
  <c r="CB57" i="15"/>
  <c r="CB79" i="15" s="1"/>
  <c r="P57" i="15"/>
  <c r="AP54" i="15"/>
  <c r="DK62" i="15"/>
  <c r="DK84" i="15" s="1"/>
  <c r="BT65" i="15"/>
  <c r="AW65" i="15"/>
  <c r="AC65" i="15"/>
  <c r="M53" i="15"/>
  <c r="BK56" i="15"/>
  <c r="BK78" i="15" s="1"/>
  <c r="DD68" i="15"/>
  <c r="BF58" i="15"/>
  <c r="K58" i="15"/>
  <c r="K80" i="15" s="1"/>
  <c r="AV58" i="15"/>
  <c r="CB58" i="15"/>
  <c r="AO64" i="15"/>
  <c r="S64" i="15"/>
  <c r="CK64" i="15"/>
  <c r="CG57" i="15"/>
  <c r="CA66" i="15"/>
  <c r="AD56" i="15"/>
  <c r="AD78" i="15" s="1"/>
  <c r="BS56" i="15"/>
  <c r="CY56" i="15"/>
  <c r="CY78" i="15" s="1"/>
  <c r="CF56" i="15"/>
  <c r="CF78" i="15" s="1"/>
  <c r="BD65" i="15"/>
  <c r="BL51" i="15"/>
  <c r="BL73" i="15" s="1"/>
  <c r="CM67" i="15"/>
  <c r="AK67" i="15"/>
  <c r="BO67" i="15"/>
  <c r="BO89" i="15" s="1"/>
  <c r="M67" i="15"/>
  <c r="I63" i="15"/>
  <c r="CM63" i="15"/>
  <c r="BN63" i="15"/>
  <c r="CA63" i="15"/>
  <c r="L85" i="15"/>
  <c r="J63" i="15"/>
  <c r="F59" i="15"/>
  <c r="F81" i="15" s="1"/>
  <c r="AY54" i="15"/>
  <c r="CR56" i="15"/>
  <c r="T51" i="15"/>
  <c r="BV51" i="15"/>
  <c r="BM51" i="15"/>
  <c r="BM73" i="15" s="1"/>
  <c r="AD55" i="15"/>
  <c r="AH55" i="15"/>
  <c r="V64" i="15"/>
  <c r="BJ59" i="15"/>
  <c r="DB61" i="15"/>
  <c r="AP61" i="15"/>
  <c r="AL64" i="15"/>
  <c r="I66" i="15"/>
  <c r="DS52" i="15"/>
  <c r="DS74" i="15" s="1"/>
  <c r="DC52" i="15"/>
  <c r="DC74" i="15" s="1"/>
  <c r="AQ52" i="15"/>
  <c r="AQ74" i="15" s="1"/>
  <c r="CS52" i="15"/>
  <c r="CS74" i="15" s="1"/>
  <c r="CJ52" i="15"/>
  <c r="CJ74" i="15" s="1"/>
  <c r="CB66" i="15"/>
  <c r="W65" i="15"/>
  <c r="AZ59" i="15"/>
  <c r="CC57" i="15"/>
  <c r="Q57" i="15"/>
  <c r="BT57" i="15"/>
  <c r="BT79" i="15" s="1"/>
  <c r="F79" i="15"/>
  <c r="BL54" i="15"/>
  <c r="BC65" i="15"/>
  <c r="AE65" i="15"/>
  <c r="L65" i="15"/>
  <c r="J65" i="15"/>
  <c r="BQ53" i="15"/>
  <c r="BQ75" i="15" s="1"/>
  <c r="BG57" i="15"/>
  <c r="AG60" i="15"/>
  <c r="CI60" i="15"/>
  <c r="AI58" i="15"/>
  <c r="BO58" i="15"/>
  <c r="BO64" i="15"/>
  <c r="CH58" i="15"/>
  <c r="CG56" i="15"/>
  <c r="DE51" i="15"/>
  <c r="DE73" i="15" s="1"/>
  <c r="CH67" i="15"/>
  <c r="BU67" i="15"/>
  <c r="CC67" i="15"/>
  <c r="BE67" i="15"/>
  <c r="CG89" i="15"/>
  <c r="H67" i="15"/>
  <c r="BF63" i="15"/>
  <c r="BS63" i="15"/>
  <c r="BJ63" i="15"/>
  <c r="F67" i="15"/>
  <c r="F65" i="15"/>
  <c r="F87" i="15" s="1"/>
  <c r="AT57" i="15"/>
  <c r="DL54" i="15"/>
  <c r="DL76" i="15" s="1"/>
  <c r="AZ54" i="15"/>
  <c r="AZ76" i="15" s="1"/>
  <c r="CJ56" i="15"/>
  <c r="CJ78" i="15" s="1"/>
  <c r="X56" i="15"/>
  <c r="X78" i="15" s="1"/>
  <c r="F73" i="15"/>
  <c r="BX51" i="15"/>
  <c r="BN51" i="15"/>
  <c r="BE51" i="15"/>
  <c r="BK55" i="15"/>
  <c r="BK77" i="15" s="1"/>
  <c r="Z55" i="15"/>
  <c r="Z77" i="15" s="1"/>
  <c r="BZ65" i="15"/>
  <c r="DP59" i="15"/>
  <c r="DP81" i="15" s="1"/>
  <c r="BD59" i="15"/>
  <c r="CU52" i="15"/>
  <c r="CU74" i="15" s="1"/>
  <c r="AI52" i="15"/>
  <c r="CO66" i="15"/>
  <c r="AH59" i="15"/>
  <c r="CF57" i="15"/>
  <c r="CF79" i="15" s="1"/>
  <c r="T57" i="15"/>
  <c r="T79" i="15" s="1"/>
  <c r="BU57" i="15"/>
  <c r="BL57" i="15"/>
  <c r="BT54" i="15"/>
  <c r="CF65" i="15"/>
  <c r="M65" i="15"/>
  <c r="BI55" i="15"/>
  <c r="BI77" i="15" s="1"/>
  <c r="CC55" i="15"/>
  <c r="CC77" i="15" s="1"/>
  <c r="DS75" i="15"/>
  <c r="BP53" i="15"/>
  <c r="DU53" i="15"/>
  <c r="BI53" i="15"/>
  <c r="Z58" i="15"/>
  <c r="DG58" i="15"/>
  <c r="AF54" i="15"/>
  <c r="AF76" i="15" s="1"/>
  <c r="BO66" i="15"/>
  <c r="BI56" i="15"/>
  <c r="BI78" i="15" s="1"/>
  <c r="M56" i="15"/>
  <c r="BR56" i="15"/>
  <c r="AY56" i="15"/>
  <c r="BT51" i="15"/>
  <c r="AE67" i="15"/>
  <c r="BR67" i="15"/>
  <c r="M89" i="15"/>
  <c r="AT67" i="15"/>
  <c r="AT89" i="15" s="1"/>
  <c r="BY67" i="15"/>
  <c r="S63" i="15"/>
  <c r="AO85" i="15"/>
  <c r="BO63" i="15"/>
  <c r="CK63" i="15"/>
  <c r="CK85" i="15" s="1"/>
  <c r="AX63" i="15"/>
  <c r="BK63" i="15"/>
  <c r="AZ85" i="15"/>
  <c r="CR68" i="15"/>
  <c r="DD54" i="15"/>
  <c r="DR51" i="15"/>
  <c r="BF51" i="15"/>
  <c r="CP55" i="15"/>
  <c r="CP77" i="15" s="1"/>
  <c r="AQ64" i="15"/>
  <c r="BG64" i="15"/>
  <c r="BG86" i="15" s="1"/>
  <c r="AE66" i="15"/>
  <c r="AE88" i="15" s="1"/>
  <c r="CC66" i="15"/>
  <c r="L66" i="15"/>
  <c r="DK52" i="15"/>
  <c r="DK74" i="15" s="1"/>
  <c r="CV52" i="15"/>
  <c r="T52" i="15"/>
  <c r="BX52" i="15"/>
  <c r="BX74" i="15" s="1"/>
  <c r="CM52" i="15"/>
  <c r="CM74" i="15" s="1"/>
  <c r="AA52" i="15"/>
  <c r="AA74" i="15" s="1"/>
  <c r="CF59" i="15"/>
  <c r="BY59" i="15"/>
  <c r="BM57" i="15"/>
  <c r="BD57" i="15"/>
  <c r="BD79" i="15" s="1"/>
  <c r="Z54" i="15"/>
  <c r="BJ54" i="15"/>
  <c r="BJ76" i="15" s="1"/>
  <c r="T65" i="15"/>
  <c r="CO65" i="15"/>
  <c r="CO87" i="15" s="1"/>
  <c r="AC55" i="15"/>
  <c r="DT75" i="15"/>
  <c r="DK75" i="15"/>
  <c r="AR53" i="15"/>
  <c r="BA53" i="15"/>
  <c r="CC60" i="15"/>
  <c r="J58" i="15"/>
  <c r="AP58" i="15"/>
  <c r="AP80" i="15" s="1"/>
  <c r="CN65" i="15"/>
  <c r="AY64" i="15"/>
  <c r="Y64" i="15"/>
  <c r="BC56" i="15"/>
  <c r="BV56" i="15"/>
  <c r="AE56" i="15"/>
  <c r="AE78" i="15" s="1"/>
  <c r="DI60" i="15"/>
  <c r="CY51" i="15"/>
  <c r="CY73" i="15" s="1"/>
  <c r="V67" i="15"/>
  <c r="BG67" i="15"/>
  <c r="BG89" i="15" s="1"/>
  <c r="AI67" i="15"/>
  <c r="AP63" i="15"/>
  <c r="BC63" i="15"/>
  <c r="AT63" i="15"/>
  <c r="G63" i="15"/>
  <c r="F63" i="15"/>
  <c r="F85" i="15" s="1"/>
  <c r="F55" i="15"/>
  <c r="F53" i="15"/>
  <c r="F75" i="15" s="1"/>
  <c r="BN56" i="15"/>
  <c r="AS54" i="15"/>
  <c r="AC51" i="15"/>
  <c r="AX51" i="15"/>
  <c r="AX73" i="15" s="1"/>
  <c r="AO51" i="15"/>
  <c r="AO73" i="15" s="1"/>
  <c r="BB55" i="15"/>
  <c r="J55" i="15"/>
  <c r="J77" i="15" s="1"/>
  <c r="BB64" i="15"/>
  <c r="K64" i="15"/>
  <c r="BO65" i="15"/>
  <c r="AW59" i="15"/>
  <c r="AL59" i="15"/>
  <c r="F83" i="15"/>
  <c r="O64" i="15"/>
  <c r="O86" i="15" s="1"/>
  <c r="BR64" i="15"/>
  <c r="Z68" i="15"/>
  <c r="AS66" i="15"/>
  <c r="AW66" i="15"/>
  <c r="AK66" i="15"/>
  <c r="DE52" i="15"/>
  <c r="DE74" i="15" s="1"/>
  <c r="R52" i="15"/>
  <c r="R74" i="15" s="1"/>
  <c r="CE52" i="15"/>
  <c r="CE74" i="15" s="1"/>
  <c r="S52" i="15"/>
  <c r="S74" i="15" s="1"/>
  <c r="G74" i="15"/>
  <c r="H66" i="15"/>
  <c r="T59" i="15"/>
  <c r="BP57" i="15"/>
  <c r="BV54" i="15"/>
  <c r="BV76" i="15" s="1"/>
  <c r="BQ54" i="15"/>
  <c r="BQ76" i="15" s="1"/>
  <c r="AU54" i="15"/>
  <c r="AU76" i="15" s="1"/>
  <c r="R54" i="15"/>
  <c r="DL65" i="15"/>
  <c r="DL87" i="15" s="1"/>
  <c r="BX65" i="15"/>
  <c r="AW55" i="15"/>
  <c r="DE53" i="15"/>
  <c r="DE75" i="15" s="1"/>
  <c r="AS53" i="15"/>
  <c r="AS75" i="15" s="1"/>
  <c r="AY68" i="15"/>
  <c r="BV58" i="15"/>
  <c r="BV80" i="15" s="1"/>
  <c r="BZ57" i="15"/>
  <c r="BA66" i="15"/>
  <c r="BE64" i="15"/>
  <c r="I64" i="15"/>
  <c r="AS56" i="15"/>
  <c r="AI56" i="15"/>
  <c r="AI78" i="15" s="1"/>
  <c r="R56" i="15"/>
  <c r="DU51" i="15"/>
  <c r="DU73" i="15" s="1"/>
  <c r="BI51" i="15"/>
  <c r="AV61" i="15"/>
  <c r="J67" i="15"/>
  <c r="AW67" i="15"/>
  <c r="AW89" i="15" s="1"/>
  <c r="Y67" i="15"/>
  <c r="BC67" i="15"/>
  <c r="CO63" i="15"/>
  <c r="AH63" i="15"/>
  <c r="AU63" i="15"/>
  <c r="G67" i="15"/>
  <c r="BN65" i="15"/>
  <c r="G64" i="15"/>
  <c r="R65" i="15"/>
  <c r="CE54" i="15"/>
  <c r="CE76" i="15" s="1"/>
  <c r="S54" i="15"/>
  <c r="S76" i="15" s="1"/>
  <c r="AP51" i="15"/>
  <c r="AP73" i="15" s="1"/>
  <c r="AG51" i="15"/>
  <c r="DM55" i="15"/>
  <c r="AE55" i="15"/>
  <c r="AB55" i="15"/>
  <c r="K55" i="15"/>
  <c r="AD59" i="15"/>
  <c r="CD66" i="15"/>
  <c r="K66" i="15"/>
  <c r="AO66" i="15"/>
  <c r="AZ66" i="15"/>
  <c r="DD52" i="15"/>
  <c r="BW52" i="15"/>
  <c r="K52" i="15"/>
  <c r="DP52" i="15"/>
  <c r="DP74" i="15" s="1"/>
  <c r="Z66" i="15"/>
  <c r="AI57" i="15"/>
  <c r="AI79" i="15" s="1"/>
  <c r="BH57" i="15"/>
  <c r="AW57" i="15"/>
  <c r="AN57" i="15"/>
  <c r="AN79" i="15" s="1"/>
  <c r="AN54" i="15"/>
  <c r="CD54" i="15"/>
  <c r="CD76" i="15" s="1"/>
  <c r="AC54" i="15"/>
  <c r="AC76" i="15" s="1"/>
  <c r="DT65" i="15"/>
  <c r="DT87" i="15" s="1"/>
  <c r="CC65" i="15"/>
  <c r="CC87" i="15" s="1"/>
  <c r="BH65" i="15"/>
  <c r="V55" i="15"/>
  <c r="DD55" i="15"/>
  <c r="DD77" i="15" s="1"/>
  <c r="DP53" i="15"/>
  <c r="CZ60" i="15"/>
  <c r="H68" i="15"/>
  <c r="BR58" i="15"/>
  <c r="BB58" i="15"/>
  <c r="BB80" i="15" s="1"/>
  <c r="AI64" i="15"/>
  <c r="BJ56" i="15"/>
  <c r="AP56" i="15"/>
  <c r="AL67" i="15"/>
  <c r="N67" i="15"/>
  <c r="AS67" i="15"/>
  <c r="AW63" i="15"/>
  <c r="CE63" i="15"/>
  <c r="CE85" i="15" s="1"/>
  <c r="CL63" i="15"/>
  <c r="Z63" i="15"/>
  <c r="AM63" i="15"/>
  <c r="AD63" i="15"/>
  <c r="F58" i="15"/>
  <c r="F64" i="15"/>
  <c r="F86" i="15" s="1"/>
  <c r="DC63" i="15"/>
  <c r="DC85" i="15" s="1"/>
  <c r="BP86" i="15"/>
  <c r="F68" i="15"/>
  <c r="F90" i="15" s="1"/>
  <c r="AY38" i="11"/>
  <c r="J38" i="11"/>
  <c r="AF38" i="11"/>
  <c r="R38" i="11"/>
  <c r="R5" i="14"/>
  <c r="P5" i="15" s="1"/>
  <c r="R5" i="31"/>
  <c r="R41" i="30"/>
  <c r="Q5" i="14"/>
  <c r="O5" i="15" s="1"/>
  <c r="Q5" i="31"/>
  <c r="Q41" i="30"/>
  <c r="I5" i="14"/>
  <c r="G5" i="15" s="1"/>
  <c r="I5" i="31"/>
  <c r="I41" i="30"/>
  <c r="P5" i="14"/>
  <c r="N5" i="15" s="1"/>
  <c r="P5" i="31"/>
  <c r="P41" i="30"/>
  <c r="O5" i="14"/>
  <c r="M5" i="15" s="1"/>
  <c r="O5" i="31"/>
  <c r="O41" i="30"/>
  <c r="G4" i="14"/>
  <c r="E4" i="15" s="1"/>
  <c r="G4" i="30"/>
  <c r="G40" i="30"/>
  <c r="G4" i="31"/>
  <c r="N5" i="14"/>
  <c r="L5" i="15" s="1"/>
  <c r="N5" i="31"/>
  <c r="N41" i="30"/>
  <c r="G5" i="14"/>
  <c r="E5" i="15" s="1"/>
  <c r="G5" i="30"/>
  <c r="G5" i="31"/>
  <c r="G41" i="30"/>
  <c r="M5" i="14"/>
  <c r="K5" i="15" s="1"/>
  <c r="M5" i="31"/>
  <c r="M41" i="30"/>
  <c r="H5" i="14"/>
  <c r="F5" i="15" s="1"/>
  <c r="H5" i="31"/>
  <c r="H41" i="30"/>
  <c r="L5" i="14"/>
  <c r="J5" i="15" s="1"/>
  <c r="L5" i="31"/>
  <c r="L41" i="30"/>
  <c r="J5" i="14"/>
  <c r="H5" i="15" s="1"/>
  <c r="J5" i="31"/>
  <c r="J41" i="30"/>
  <c r="S5" i="14"/>
  <c r="Q5" i="15" s="1"/>
  <c r="S41" i="30"/>
  <c r="S5" i="31"/>
  <c r="K5" i="14"/>
  <c r="I5" i="15" s="1"/>
  <c r="K41" i="30"/>
  <c r="K5" i="31"/>
  <c r="H38" i="11"/>
  <c r="G38" i="11"/>
  <c r="BE38" i="11"/>
  <c r="BS38" i="11"/>
  <c r="CA38" i="11"/>
  <c r="DN38" i="11"/>
  <c r="CW38" i="11"/>
  <c r="CZ38" i="11"/>
  <c r="C38" i="11"/>
  <c r="CK38" i="11"/>
  <c r="DB38" i="11"/>
  <c r="CE38" i="11"/>
  <c r="CF38" i="11"/>
  <c r="DM38" i="11"/>
  <c r="DO38" i="11"/>
  <c r="CO38" i="11"/>
  <c r="AT38" i="11"/>
  <c r="BV38" i="11"/>
  <c r="AO38" i="11"/>
  <c r="L38" i="11"/>
  <c r="BL38" i="11"/>
  <c r="AC38" i="11"/>
  <c r="D38" i="11"/>
  <c r="Q38" i="11"/>
  <c r="P38" i="11"/>
  <c r="AH38" i="11"/>
  <c r="BH38" i="11"/>
  <c r="AS38" i="11"/>
  <c r="AD38" i="11"/>
  <c r="O38" i="11"/>
  <c r="F38" i="11"/>
  <c r="BK38" i="11"/>
  <c r="AN38" i="11"/>
  <c r="AM38" i="11"/>
  <c r="Y38" i="11"/>
  <c r="BP38" i="11"/>
  <c r="BI38" i="11"/>
  <c r="CS38" i="11"/>
  <c r="DJ38" i="11"/>
  <c r="DC38" i="11"/>
  <c r="CT38" i="11"/>
  <c r="DK38" i="11"/>
  <c r="DL38" i="11"/>
  <c r="CY38" i="11"/>
  <c r="CD38" i="11"/>
  <c r="CU38" i="11"/>
  <c r="DF38" i="11"/>
  <c r="CR38" i="11"/>
  <c r="CI38" i="11"/>
  <c r="DH38" i="11"/>
  <c r="DQ38" i="11"/>
  <c r="DD38" i="11"/>
  <c r="CH38" i="11"/>
  <c r="DG38" i="11"/>
  <c r="CV38" i="11"/>
  <c r="CP38" i="11"/>
  <c r="CJ38" i="11"/>
  <c r="DI38" i="11"/>
  <c r="CM38" i="11"/>
  <c r="AA38" i="11"/>
  <c r="DR38" i="11"/>
  <c r="CG38" i="11"/>
  <c r="CN38" i="11"/>
  <c r="CQ38" i="11"/>
  <c r="DA38" i="11"/>
  <c r="CX38" i="11"/>
  <c r="DP38" i="11"/>
  <c r="CL38" i="11"/>
  <c r="BQ38" i="11"/>
  <c r="BU38" i="11"/>
  <c r="CB38" i="11"/>
  <c r="AE38" i="11"/>
  <c r="AX38" i="11"/>
  <c r="U38" i="11"/>
  <c r="N38" i="11"/>
  <c r="BZ38" i="11"/>
  <c r="BG38" i="11"/>
  <c r="AK38" i="11"/>
  <c r="BO38" i="11"/>
  <c r="AZ38" i="11"/>
  <c r="BD38" i="11"/>
  <c r="AP38" i="11"/>
  <c r="AI38" i="11"/>
  <c r="BC38" i="11"/>
  <c r="AV38" i="11"/>
  <c r="I38" i="11"/>
  <c r="V38" i="11"/>
  <c r="BM38" i="11"/>
  <c r="BW38" i="11"/>
  <c r="AU38" i="11"/>
  <c r="AG38" i="11"/>
  <c r="S38" i="11"/>
  <c r="BN38" i="11"/>
  <c r="AJ38" i="11"/>
  <c r="AW38" i="11"/>
  <c r="E38" i="11"/>
  <c r="BB38" i="11"/>
  <c r="K38" i="11"/>
  <c r="W38" i="11"/>
  <c r="AB38" i="11"/>
  <c r="CR55" i="15"/>
  <c r="CR77" i="15" s="1"/>
  <c r="DN56" i="15"/>
  <c r="CJ58" i="15"/>
  <c r="CJ80" i="15" s="1"/>
  <c r="CH80" i="15"/>
  <c r="CS54" i="15"/>
  <c r="DP54" i="15"/>
  <c r="CM56" i="15"/>
  <c r="DT54" i="15"/>
  <c r="DT76" i="15" s="1"/>
  <c r="DK54" i="15"/>
  <c r="DK76" i="15" s="1"/>
  <c r="DA56" i="15"/>
  <c r="DA78" i="15" s="1"/>
  <c r="CW51" i="15"/>
  <c r="CW73" i="15" s="1"/>
  <c r="DS51" i="15"/>
  <c r="DR73" i="15"/>
  <c r="T62" i="15"/>
  <c r="CF62" i="15"/>
  <c r="P62" i="15"/>
  <c r="CB62" i="15"/>
  <c r="Y62" i="15"/>
  <c r="CK62" i="15"/>
  <c r="CK84" i="15" s="1"/>
  <c r="CR64" i="15"/>
  <c r="DN55" i="15"/>
  <c r="DN77" i="15" s="1"/>
  <c r="DO55" i="15"/>
  <c r="DM77" i="15"/>
  <c r="DL55" i="15"/>
  <c r="DL77" i="15" s="1"/>
  <c r="DC55" i="15"/>
  <c r="DC77" i="15" s="1"/>
  <c r="CT55" i="15"/>
  <c r="CT77" i="15" s="1"/>
  <c r="DB64" i="15"/>
  <c r="DB86" i="15" s="1"/>
  <c r="DC64" i="15"/>
  <c r="CZ67" i="15"/>
  <c r="AA65" i="15"/>
  <c r="Y87" i="15"/>
  <c r="CU59" i="15"/>
  <c r="DR59" i="15"/>
  <c r="DK61" i="15"/>
  <c r="AY61" i="15"/>
  <c r="AY83" i="15" s="1"/>
  <c r="CS61" i="15"/>
  <c r="CS83" i="15" s="1"/>
  <c r="AG61" i="15"/>
  <c r="AG83" i="15" s="1"/>
  <c r="CQ61" i="15"/>
  <c r="CQ83" i="15" s="1"/>
  <c r="AE61" i="15"/>
  <c r="AE83" i="15" s="1"/>
  <c r="CH61" i="15"/>
  <c r="V61" i="15"/>
  <c r="V83" i="15" s="1"/>
  <c r="DL59" i="15"/>
  <c r="DL81" i="15" s="1"/>
  <c r="DS64" i="15"/>
  <c r="CR65" i="15"/>
  <c r="BO68" i="15"/>
  <c r="BO90" i="15" s="1"/>
  <c r="BD68" i="15"/>
  <c r="DJ68" i="15"/>
  <c r="AX68" i="15"/>
  <c r="DF68" i="15"/>
  <c r="DD90" i="15"/>
  <c r="AT68" i="15"/>
  <c r="AT90" i="15" s="1"/>
  <c r="AK68" i="15"/>
  <c r="AK90" i="15" s="1"/>
  <c r="BG68" i="15"/>
  <c r="W68" i="15"/>
  <c r="W90" i="15" s="1"/>
  <c r="DT68" i="15"/>
  <c r="DR90" i="15"/>
  <c r="DJ66" i="15"/>
  <c r="DJ88" i="15" s="1"/>
  <c r="CS66" i="15"/>
  <c r="CY66" i="15"/>
  <c r="CY88" i="15" s="1"/>
  <c r="CJ68" i="15"/>
  <c r="BM68" i="15"/>
  <c r="BM90" i="15" s="1"/>
  <c r="CN59" i="15"/>
  <c r="DE57" i="15"/>
  <c r="DE79" i="15" s="1"/>
  <c r="DO57" i="15"/>
  <c r="DO79" i="15" s="1"/>
  <c r="CN57" i="15"/>
  <c r="CN79" i="15" s="1"/>
  <c r="CY54" i="15"/>
  <c r="CR54" i="15"/>
  <c r="CR76" i="15" s="1"/>
  <c r="CL54" i="15"/>
  <c r="BU60" i="15"/>
  <c r="DG62" i="15"/>
  <c r="BN62" i="15"/>
  <c r="V62" i="15"/>
  <c r="V84" i="15" s="1"/>
  <c r="T84" i="15"/>
  <c r="AD62" i="15"/>
  <c r="CX62" i="15"/>
  <c r="W62" i="15"/>
  <c r="W84" i="15" s="1"/>
  <c r="AF87" i="15"/>
  <c r="DL53" i="15"/>
  <c r="DL75" i="15" s="1"/>
  <c r="DI53" i="15"/>
  <c r="DI75" i="15" s="1"/>
  <c r="AL60" i="15"/>
  <c r="AL82" i="15" s="1"/>
  <c r="AC60" i="15"/>
  <c r="CO60" i="15"/>
  <c r="CO82" i="15" s="1"/>
  <c r="CM82" i="15"/>
  <c r="DR60" i="15"/>
  <c r="DR82" i="15" s="1"/>
  <c r="BO60" i="15"/>
  <c r="BM82" i="15"/>
  <c r="DM60" i="15"/>
  <c r="Z60" i="15"/>
  <c r="Z82" i="15" s="1"/>
  <c r="BT60" i="15"/>
  <c r="DT60" i="15"/>
  <c r="BG60" i="15"/>
  <c r="AM68" i="15"/>
  <c r="BE68" i="15"/>
  <c r="BE90" i="15" s="1"/>
  <c r="DB58" i="15"/>
  <c r="DT58" i="15"/>
  <c r="DT80" i="15" s="1"/>
  <c r="DO58" i="15"/>
  <c r="DO80" i="15" s="1"/>
  <c r="CU58" i="15"/>
  <c r="CU80" i="15" s="1"/>
  <c r="DT64" i="15"/>
  <c r="DK64" i="15"/>
  <c r="DK86" i="15" s="1"/>
  <c r="DD64" i="15"/>
  <c r="DQ64" i="15"/>
  <c r="DQ86" i="15" s="1"/>
  <c r="BX68" i="15"/>
  <c r="DJ56" i="15"/>
  <c r="DJ78" i="15" s="1"/>
  <c r="DE56" i="15"/>
  <c r="DE78" i="15" s="1"/>
  <c r="CO58" i="15"/>
  <c r="CZ65" i="15"/>
  <c r="CX87" i="15"/>
  <c r="AQ83" i="15"/>
  <c r="CZ61" i="15"/>
  <c r="CZ83" i="15" s="1"/>
  <c r="M61" i="15"/>
  <c r="DH61" i="15"/>
  <c r="DG67" i="15"/>
  <c r="DA63" i="15"/>
  <c r="CS63" i="15"/>
  <c r="DU63" i="15"/>
  <c r="DU85" i="15" s="1"/>
  <c r="CV63" i="15"/>
  <c r="DR63" i="15"/>
  <c r="DR85" i="15" s="1"/>
  <c r="AU60" i="15"/>
  <c r="AU82" i="15" s="1"/>
  <c r="AH85" i="15"/>
  <c r="Z38" i="11"/>
  <c r="CB87" i="15"/>
  <c r="CO73" i="15"/>
  <c r="CP78" i="15"/>
  <c r="CS76" i="15"/>
  <c r="CN62" i="15"/>
  <c r="CU55" i="15"/>
  <c r="CU77" i="15" s="1"/>
  <c r="DL64" i="15"/>
  <c r="DL86" i="15" s="1"/>
  <c r="CT61" i="15"/>
  <c r="DB65" i="15"/>
  <c r="CZ87" i="15"/>
  <c r="DT67" i="15"/>
  <c r="BP68" i="15"/>
  <c r="BN90" i="15"/>
  <c r="AI68" i="15"/>
  <c r="AI90" i="15" s="1"/>
  <c r="CA68" i="15"/>
  <c r="CA90" i="15" s="1"/>
  <c r="DF57" i="15"/>
  <c r="CX54" i="15"/>
  <c r="CX76" i="15" s="1"/>
  <c r="DQ54" i="15"/>
  <c r="DP76" i="15"/>
  <c r="AZ61" i="15"/>
  <c r="CA62" i="15"/>
  <c r="DC60" i="15"/>
  <c r="DC82" i="15" s="1"/>
  <c r="DG60" i="15"/>
  <c r="O60" i="15"/>
  <c r="DQ68" i="15"/>
  <c r="DH58" i="15"/>
  <c r="CU56" i="15"/>
  <c r="CU78" i="15" s="1"/>
  <c r="DG51" i="15"/>
  <c r="DT61" i="15"/>
  <c r="DR83" i="15"/>
  <c r="CW67" i="15"/>
  <c r="X62" i="15"/>
  <c r="CL55" i="15"/>
  <c r="CL77" i="15" s="1"/>
  <c r="DN64" i="15"/>
  <c r="DD59" i="15"/>
  <c r="DN59" i="15"/>
  <c r="DN81" i="15" s="1"/>
  <c r="AH61" i="15"/>
  <c r="AH83" i="15" s="1"/>
  <c r="AL68" i="15"/>
  <c r="AC68" i="15"/>
  <c r="DM57" i="15"/>
  <c r="DM79" i="15" s="1"/>
  <c r="DC57" i="15"/>
  <c r="DC79" i="15" s="1"/>
  <c r="O62" i="15"/>
  <c r="O84" i="15" s="1"/>
  <c r="DJ53" i="15"/>
  <c r="DG75" i="15"/>
  <c r="AF68" i="15"/>
  <c r="AF90" i="15" s="1"/>
  <c r="CD60" i="15"/>
  <c r="BD60" i="15"/>
  <c r="BD82" i="15" s="1"/>
  <c r="BL60" i="15"/>
  <c r="BL82" i="15" s="1"/>
  <c r="L68" i="15"/>
  <c r="CL58" i="15"/>
  <c r="DN63" i="15"/>
  <c r="BY38" i="11"/>
  <c r="T60" i="15"/>
  <c r="DO54" i="15"/>
  <c r="DO76" i="15" s="1"/>
  <c r="CL56" i="15"/>
  <c r="CL78" i="15" s="1"/>
  <c r="DG56" i="15"/>
  <c r="DG78" i="15" s="1"/>
  <c r="CU54" i="15"/>
  <c r="CU76" i="15" s="1"/>
  <c r="CT76" i="15"/>
  <c r="CK56" i="15"/>
  <c r="CK78" i="15" s="1"/>
  <c r="CR51" i="15"/>
  <c r="DI51" i="15"/>
  <c r="DI73" i="15" s="1"/>
  <c r="AJ62" i="15"/>
  <c r="CV62" i="15"/>
  <c r="CV84" i="15" s="1"/>
  <c r="AF62" i="15"/>
  <c r="AD84" i="15"/>
  <c r="CR62" i="15"/>
  <c r="AO62" i="15"/>
  <c r="AO84" i="15" s="1"/>
  <c r="DA62" i="15"/>
  <c r="DA84" i="15" s="1"/>
  <c r="DP55" i="15"/>
  <c r="DP77" i="15" s="1"/>
  <c r="CS55" i="15"/>
  <c r="CM55" i="15"/>
  <c r="DU86" i="15"/>
  <c r="CK87" i="15"/>
  <c r="U61" i="15"/>
  <c r="CW65" i="15"/>
  <c r="CW87" i="15" s="1"/>
  <c r="DP67" i="15"/>
  <c r="CQ59" i="15"/>
  <c r="DC59" i="15"/>
  <c r="DQ59" i="15"/>
  <c r="DQ81" i="15" s="1"/>
  <c r="DH59" i="15"/>
  <c r="DF59" i="15"/>
  <c r="DF81" i="15" s="1"/>
  <c r="DD81" i="15"/>
  <c r="CU61" i="15"/>
  <c r="CU83" i="15" s="1"/>
  <c r="AI61" i="15"/>
  <c r="CC61" i="15"/>
  <c r="Q61" i="15"/>
  <c r="CA61" i="15"/>
  <c r="CA83" i="15" s="1"/>
  <c r="O61" i="15"/>
  <c r="O83" i="15" s="1"/>
  <c r="M83" i="15"/>
  <c r="BR61" i="15"/>
  <c r="BA61" i="15"/>
  <c r="BA83" i="15" s="1"/>
  <c r="DD66" i="15"/>
  <c r="DD88" i="15" s="1"/>
  <c r="CN68" i="15"/>
  <c r="CN90" i="15" s="1"/>
  <c r="CC68" i="15"/>
  <c r="CC90" i="15" s="1"/>
  <c r="AH68" i="15"/>
  <c r="AD68" i="15"/>
  <c r="AD90" i="15" s="1"/>
  <c r="CG68" i="15"/>
  <c r="CG90" i="15" s="1"/>
  <c r="U68" i="15"/>
  <c r="U90" i="15" s="1"/>
  <c r="CV66" i="15"/>
  <c r="CF68" i="15"/>
  <c r="CF90" i="15" s="1"/>
  <c r="AV68" i="15"/>
  <c r="AV90" i="15" s="1"/>
  <c r="DN66" i="15"/>
  <c r="CT66" i="15"/>
  <c r="CT88" i="15" s="1"/>
  <c r="K68" i="15"/>
  <c r="K90" i="15" s="1"/>
  <c r="DI68" i="15"/>
  <c r="CV74" i="15"/>
  <c r="DC66" i="15"/>
  <c r="CM68" i="15"/>
  <c r="DR58" i="15"/>
  <c r="DR80" i="15" s="1"/>
  <c r="DO65" i="15"/>
  <c r="DM87" i="15"/>
  <c r="CF81" i="15"/>
  <c r="CT57" i="15"/>
  <c r="CT79" i="15" s="1"/>
  <c r="CP57" i="15"/>
  <c r="CP79" i="15" s="1"/>
  <c r="DB57" i="15"/>
  <c r="DP57" i="15"/>
  <c r="CP54" i="15"/>
  <c r="CP76" i="15" s="1"/>
  <c r="BR62" i="15"/>
  <c r="BR84" i="15" s="1"/>
  <c r="BS62" i="15"/>
  <c r="DS62" i="15"/>
  <c r="BG62" i="15"/>
  <c r="BG84" i="15" s="1"/>
  <c r="DC62" i="15"/>
  <c r="BA62" i="15"/>
  <c r="AY84" i="15"/>
  <c r="BY62" i="15"/>
  <c r="BY84" i="15" s="1"/>
  <c r="CW62" i="15"/>
  <c r="CU84" i="15"/>
  <c r="AH62" i="15"/>
  <c r="AH84" i="15" s="1"/>
  <c r="AF84" i="15"/>
  <c r="DU65" i="15"/>
  <c r="DU87" i="15" s="1"/>
  <c r="DJ65" i="15"/>
  <c r="CQ65" i="15"/>
  <c r="DI55" i="15"/>
  <c r="DI77" i="15" s="1"/>
  <c r="DG77" i="15"/>
  <c r="DH53" i="15"/>
  <c r="DH75" i="15" s="1"/>
  <c r="DM53" i="15"/>
  <c r="DJ75" i="15"/>
  <c r="DB53" i="15"/>
  <c r="DB75" i="15" s="1"/>
  <c r="CS53" i="15"/>
  <c r="CS75" i="15" s="1"/>
  <c r="J60" i="15"/>
  <c r="J82" i="15" s="1"/>
  <c r="CP60" i="15"/>
  <c r="CH60" i="15"/>
  <c r="BS60" i="15"/>
  <c r="BS82" i="15" s="1"/>
  <c r="CW60" i="15"/>
  <c r="H60" i="15"/>
  <c r="H82" i="15" s="1"/>
  <c r="F82" i="15"/>
  <c r="AQ60" i="15"/>
  <c r="BN60" i="15"/>
  <c r="BN82" i="15" s="1"/>
  <c r="CQ60" i="15"/>
  <c r="DP60" i="15"/>
  <c r="DP82" i="15" s="1"/>
  <c r="BC60" i="15"/>
  <c r="DD60" i="15"/>
  <c r="AO60" i="15"/>
  <c r="AO82" i="15" s="1"/>
  <c r="BS68" i="15"/>
  <c r="CY68" i="15"/>
  <c r="CW90" i="15"/>
  <c r="DI58" i="15"/>
  <c r="DG80" i="15"/>
  <c r="DN58" i="15"/>
  <c r="CZ58" i="15"/>
  <c r="CZ80" i="15" s="1"/>
  <c r="CX58" i="15"/>
  <c r="CX80" i="15" s="1"/>
  <c r="CT58" i="15"/>
  <c r="CY58" i="15"/>
  <c r="CY80" i="15" s="1"/>
  <c r="CW80" i="15"/>
  <c r="CB78" i="15"/>
  <c r="DA60" i="15"/>
  <c r="DA82" i="15" s="1"/>
  <c r="DT56" i="15"/>
  <c r="DT78" i="15" s="1"/>
  <c r="CQ51" i="15"/>
  <c r="CQ73" i="15" s="1"/>
  <c r="CP73" i="15"/>
  <c r="CN61" i="15"/>
  <c r="CL83" i="15"/>
  <c r="AB61" i="15"/>
  <c r="Z83" i="15"/>
  <c r="CJ61" i="15"/>
  <c r="CH83" i="15"/>
  <c r="BD61" i="15"/>
  <c r="BD83" i="15" s="1"/>
  <c r="AD67" i="15"/>
  <c r="AD89" i="15" s="1"/>
  <c r="AB89" i="15"/>
  <c r="DB67" i="15"/>
  <c r="DB89" i="15" s="1"/>
  <c r="CZ89" i="15"/>
  <c r="DQ67" i="15"/>
  <c r="CR63" i="15"/>
  <c r="CR85" i="15" s="1"/>
  <c r="CZ63" i="15"/>
  <c r="CZ85" i="15" s="1"/>
  <c r="DT63" i="15"/>
  <c r="DT85" i="15" s="1"/>
  <c r="DB63" i="15"/>
  <c r="DF63" i="15"/>
  <c r="BB62" i="15"/>
  <c r="BB84" i="15" s="1"/>
  <c r="DE63" i="15"/>
  <c r="DJ63" i="15"/>
  <c r="DL56" i="15"/>
  <c r="DL78" i="15" s="1"/>
  <c r="G178" i="16"/>
  <c r="AA86" i="15"/>
  <c r="AR38" i="11"/>
  <c r="CC89" i="15"/>
  <c r="BR38" i="11"/>
  <c r="BT38" i="11"/>
  <c r="AQ88" i="15"/>
  <c r="CH81" i="15"/>
  <c r="CQ82" i="15"/>
  <c r="CR90" i="15"/>
  <c r="CR58" i="15"/>
  <c r="CR80" i="15" s="1"/>
  <c r="CW56" i="15"/>
  <c r="CW78" i="15" s="1"/>
  <c r="DF51" i="15"/>
  <c r="DF73" i="15" s="1"/>
  <c r="DQ51" i="15"/>
  <c r="DQ73" i="15" s="1"/>
  <c r="CS62" i="15"/>
  <c r="DC61" i="15"/>
  <c r="CI61" i="15"/>
  <c r="AF61" i="15"/>
  <c r="AF83" i="15" s="1"/>
  <c r="CB68" i="15"/>
  <c r="CX68" i="15"/>
  <c r="CX90" i="15" s="1"/>
  <c r="BT68" i="15"/>
  <c r="DB66" i="15"/>
  <c r="DB88" i="15" s="1"/>
  <c r="DS59" i="15"/>
  <c r="DS81" i="15" s="1"/>
  <c r="DJ62" i="15"/>
  <c r="DL60" i="15"/>
  <c r="CE68" i="15"/>
  <c r="CE90" i="15" s="1"/>
  <c r="BX38" i="11"/>
  <c r="CQ54" i="15"/>
  <c r="CQ76" i="15" s="1"/>
  <c r="AB60" i="15"/>
  <c r="AB82" i="15" s="1"/>
  <c r="CV56" i="15"/>
  <c r="DS56" i="15"/>
  <c r="DS78" i="15" s="1"/>
  <c r="CV54" i="15"/>
  <c r="CV76" i="15" s="1"/>
  <c r="CM54" i="15"/>
  <c r="CL76" i="15"/>
  <c r="F78" i="15"/>
  <c r="DC51" i="15"/>
  <c r="DC73" i="15" s="1"/>
  <c r="DB73" i="15"/>
  <c r="DT51" i="15"/>
  <c r="DS73" i="15"/>
  <c r="DJ51" i="15"/>
  <c r="DJ73" i="15" s="1"/>
  <c r="DA51" i="15"/>
  <c r="DA73" i="15" s="1"/>
  <c r="AR62" i="15"/>
  <c r="DD62" i="15"/>
  <c r="AN62" i="15"/>
  <c r="CZ62" i="15"/>
  <c r="CX84" i="15"/>
  <c r="AW62" i="15"/>
  <c r="DI62" i="15"/>
  <c r="DG84" i="15"/>
  <c r="CV55" i="15"/>
  <c r="CV77" i="15" s="1"/>
  <c r="CI55" i="15"/>
  <c r="CI77" i="15" s="1"/>
  <c r="DT55" i="15"/>
  <c r="CV65" i="15"/>
  <c r="AR61" i="15"/>
  <c r="AR83" i="15" s="1"/>
  <c r="AP83" i="15"/>
  <c r="DH65" i="15"/>
  <c r="DH87" i="15" s="1"/>
  <c r="DK59" i="15"/>
  <c r="CO59" i="15"/>
  <c r="CO81" i="15" s="1"/>
  <c r="DI59" i="15"/>
  <c r="DI81" i="15" s="1"/>
  <c r="CX59" i="15"/>
  <c r="CM61" i="15"/>
  <c r="AA61" i="15"/>
  <c r="AA83" i="15" s="1"/>
  <c r="CD61" i="15"/>
  <c r="CD83" i="15" s="1"/>
  <c r="R61" i="15"/>
  <c r="BU61" i="15"/>
  <c r="BS61" i="15"/>
  <c r="BS83" i="15" s="1"/>
  <c r="DT83" i="15"/>
  <c r="BJ61" i="15"/>
  <c r="BJ83" i="15" s="1"/>
  <c r="CV64" i="15"/>
  <c r="BX61" i="15"/>
  <c r="BV83" i="15"/>
  <c r="DP66" i="15"/>
  <c r="DN88" i="15"/>
  <c r="CY90" i="15"/>
  <c r="CR66" i="15"/>
  <c r="CR88" i="15" s="1"/>
  <c r="CQ68" i="15"/>
  <c r="CQ90" i="15" s="1"/>
  <c r="CL68" i="15"/>
  <c r="CL90" i="15" s="1"/>
  <c r="CJ90" i="15"/>
  <c r="CH68" i="15"/>
  <c r="CH90" i="15" s="1"/>
  <c r="V68" i="15"/>
  <c r="BY68" i="15"/>
  <c r="BY90" i="15" s="1"/>
  <c r="M68" i="15"/>
  <c r="M90" i="15" s="1"/>
  <c r="DH66" i="15"/>
  <c r="DH88" i="15" s="1"/>
  <c r="CS68" i="15"/>
  <c r="BH68" i="15"/>
  <c r="BH90" i="15" s="1"/>
  <c r="DF66" i="15"/>
  <c r="DF88" i="15" s="1"/>
  <c r="BS88" i="15"/>
  <c r="X68" i="15"/>
  <c r="V90" i="15"/>
  <c r="DO66" i="15"/>
  <c r="DO88" i="15" s="1"/>
  <c r="BA60" i="15"/>
  <c r="BA82" i="15" s="1"/>
  <c r="CO57" i="15"/>
  <c r="DK57" i="15"/>
  <c r="DK79" i="15" s="1"/>
  <c r="DQ57" i="15"/>
  <c r="DQ79" i="15" s="1"/>
  <c r="DH57" i="15"/>
  <c r="DH79" i="15" s="1"/>
  <c r="DF79" i="15"/>
  <c r="DH54" i="15"/>
  <c r="DH76" i="15" s="1"/>
  <c r="AU62" i="15"/>
  <c r="AU84" i="15" s="1"/>
  <c r="CY62" i="15"/>
  <c r="CY84" i="15" s="1"/>
  <c r="AC62" i="15"/>
  <c r="CP62" i="15"/>
  <c r="CP84" i="15" s="1"/>
  <c r="CN84" i="15"/>
  <c r="AM62" i="15"/>
  <c r="AM84" i="15" s="1"/>
  <c r="BK62" i="15"/>
  <c r="BK84" i="15" s="1"/>
  <c r="CI62" i="15"/>
  <c r="CI84" i="15" s="1"/>
  <c r="U62" i="15"/>
  <c r="U84" i="15" s="1"/>
  <c r="S84" i="15"/>
  <c r="Y68" i="15"/>
  <c r="CS65" i="15"/>
  <c r="CS87" i="15" s="1"/>
  <c r="DU55" i="15"/>
  <c r="DU77" i="15" s="1"/>
  <c r="CN53" i="15"/>
  <c r="CN75" i="15" s="1"/>
  <c r="CT53" i="15"/>
  <c r="CT75" i="15" s="1"/>
  <c r="CK53" i="15"/>
  <c r="CK75" i="15" s="1"/>
  <c r="CH75" i="15"/>
  <c r="CE60" i="15"/>
  <c r="CE82" i="15" s="1"/>
  <c r="CC82" i="15"/>
  <c r="BF60" i="15"/>
  <c r="BI60" i="15"/>
  <c r="BG82" i="15"/>
  <c r="CL60" i="15"/>
  <c r="CL82" i="15" s="1"/>
  <c r="DQ60" i="15"/>
  <c r="DQ82" i="15" s="1"/>
  <c r="AE60" i="15"/>
  <c r="AC82" i="15"/>
  <c r="BB60" i="15"/>
  <c r="BB82" i="15" s="1"/>
  <c r="CG60" i="15"/>
  <c r="DH60" i="15"/>
  <c r="AT60" i="15"/>
  <c r="AT82" i="15" s="1"/>
  <c r="CV60" i="15"/>
  <c r="AF60" i="15"/>
  <c r="AF82" i="15" s="1"/>
  <c r="S68" i="15"/>
  <c r="S90" i="15" s="1"/>
  <c r="Q90" i="15"/>
  <c r="DQ58" i="15"/>
  <c r="DA58" i="15"/>
  <c r="CK58" i="15"/>
  <c r="CI58" i="15"/>
  <c r="CI80" i="15" s="1"/>
  <c r="CG80" i="15"/>
  <c r="CP58" i="15"/>
  <c r="CP80" i="15" s="1"/>
  <c r="DL58" i="15"/>
  <c r="DL80" i="15" s="1"/>
  <c r="AP62" i="15"/>
  <c r="AP84" i="15" s="1"/>
  <c r="AN84" i="15"/>
  <c r="DM66" i="15"/>
  <c r="DM88" i="15" s="1"/>
  <c r="CN56" i="15"/>
  <c r="AS62" i="15"/>
  <c r="AS84" i="15" s="1"/>
  <c r="CU51" i="15"/>
  <c r="CU73" i="15" s="1"/>
  <c r="CT73" i="15"/>
  <c r="CB61" i="15"/>
  <c r="CB83" i="15" s="1"/>
  <c r="CW61" i="15"/>
  <c r="X61" i="15"/>
  <c r="X83" i="15" s="1"/>
  <c r="DN67" i="15"/>
  <c r="DN89" i="15" s="1"/>
  <c r="DL89" i="15"/>
  <c r="DJ67" i="15"/>
  <c r="DJ89" i="15" s="1"/>
  <c r="DA67" i="15"/>
  <c r="DT89" i="15"/>
  <c r="CQ67" i="15"/>
  <c r="CO89" i="15"/>
  <c r="DF67" i="15"/>
  <c r="DF89" i="15" s="1"/>
  <c r="AT85" i="15"/>
  <c r="CU63" i="15"/>
  <c r="CS85" i="15"/>
  <c r="DI63" i="15"/>
  <c r="DI85" i="15" s="1"/>
  <c r="CT63" i="15"/>
  <c r="CT85" i="15" s="1"/>
  <c r="CX63" i="15"/>
  <c r="CX85" i="15" s="1"/>
  <c r="CV85" i="15"/>
  <c r="DN53" i="15"/>
  <c r="DN75" i="15" s="1"/>
  <c r="BI64" i="15"/>
  <c r="AQ38" i="11"/>
  <c r="BE88" i="15"/>
  <c r="BM86" i="15"/>
  <c r="BT88" i="15"/>
  <c r="I66" i="10"/>
  <c r="G60" i="22"/>
  <c r="CU75" i="15"/>
  <c r="O82" i="15"/>
  <c r="DS86" i="15"/>
  <c r="DA54" i="15"/>
  <c r="DA76" i="15" s="1"/>
  <c r="AJ60" i="15"/>
  <c r="AJ82" i="15" s="1"/>
  <c r="CN54" i="15"/>
  <c r="DL51" i="15"/>
  <c r="CS51" i="15"/>
  <c r="CR73" i="15"/>
  <c r="AZ62" i="15"/>
  <c r="AZ84" i="15" s="1"/>
  <c r="DL62" i="15"/>
  <c r="DL84" i="15" s="1"/>
  <c r="DJ84" i="15"/>
  <c r="AV62" i="15"/>
  <c r="DH62" i="15"/>
  <c r="DH84" i="15" s="1"/>
  <c r="BE62" i="15"/>
  <c r="BE84" i="15" s="1"/>
  <c r="DQ62" i="15"/>
  <c r="DQ84" i="15" s="1"/>
  <c r="DQ55" i="15"/>
  <c r="DQ77" i="15" s="1"/>
  <c r="DO77" i="15"/>
  <c r="CJ55" i="15"/>
  <c r="CJ77" i="15" s="1"/>
  <c r="DH55" i="15"/>
  <c r="DH77" i="15" s="1"/>
  <c r="DG65" i="15"/>
  <c r="DG87" i="15" s="1"/>
  <c r="BL61" i="15"/>
  <c r="DR65" i="15"/>
  <c r="DS65" i="15"/>
  <c r="DS87" i="15" s="1"/>
  <c r="CW59" i="15"/>
  <c r="CW81" i="15" s="1"/>
  <c r="CU81" i="15"/>
  <c r="DU59" i="15"/>
  <c r="DU81" i="15" s="1"/>
  <c r="DA59" i="15"/>
  <c r="DA81" i="15" s="1"/>
  <c r="CR59" i="15"/>
  <c r="CP59" i="15"/>
  <c r="CP81" i="15" s="1"/>
  <c r="CN81" i="15"/>
  <c r="CE61" i="15"/>
  <c r="CE83" i="15" s="1"/>
  <c r="CC83" i="15"/>
  <c r="S61" i="15"/>
  <c r="S83" i="15" s="1"/>
  <c r="Q83" i="15"/>
  <c r="I61" i="15"/>
  <c r="G83" i="15"/>
  <c r="BM61" i="15"/>
  <c r="BK61" i="15"/>
  <c r="BK83" i="15" s="1"/>
  <c r="DN61" i="15"/>
  <c r="DL83" i="15"/>
  <c r="BB61" i="15"/>
  <c r="BB83" i="15" s="1"/>
  <c r="AZ83" i="15"/>
  <c r="DG64" i="15"/>
  <c r="DG86" i="15" s="1"/>
  <c r="CR61" i="15"/>
  <c r="CR83" i="15" s="1"/>
  <c r="P68" i="15"/>
  <c r="P90" i="15" s="1"/>
  <c r="DO68" i="15"/>
  <c r="DO90" i="15" s="1"/>
  <c r="DE66" i="15"/>
  <c r="DE88" i="15" s="1"/>
  <c r="DC88" i="15"/>
  <c r="DC68" i="15"/>
  <c r="CU66" i="15"/>
  <c r="CU88" i="15" s="1"/>
  <c r="CS88" i="15"/>
  <c r="CD68" i="15"/>
  <c r="CD90" i="15" s="1"/>
  <c r="CB90" i="15"/>
  <c r="R68" i="15"/>
  <c r="R90" i="15" s="1"/>
  <c r="BZ68" i="15"/>
  <c r="BZ90" i="15" s="1"/>
  <c r="BX90" i="15"/>
  <c r="N68" i="15"/>
  <c r="N90" i="15" s="1"/>
  <c r="L90" i="15"/>
  <c r="BQ68" i="15"/>
  <c r="BQ90" i="15" s="1"/>
  <c r="DU66" i="15"/>
  <c r="DU88" i="15" s="1"/>
  <c r="DG68" i="15"/>
  <c r="DG90" i="15" s="1"/>
  <c r="CW66" i="15"/>
  <c r="CW88" i="15" s="1"/>
  <c r="BU68" i="15"/>
  <c r="BS90" i="15"/>
  <c r="CX66" i="15"/>
  <c r="CX88" i="15" s="1"/>
  <c r="CV88" i="15"/>
  <c r="AJ68" i="15"/>
  <c r="AJ90" i="15" s="1"/>
  <c r="AH90" i="15"/>
  <c r="DF74" i="15"/>
  <c r="DM74" i="15"/>
  <c r="DD74" i="15"/>
  <c r="O68" i="15"/>
  <c r="DL68" i="15"/>
  <c r="DJ90" i="15"/>
  <c r="AC61" i="15"/>
  <c r="AC83" i="15" s="1"/>
  <c r="DM59" i="15"/>
  <c r="DK81" i="15"/>
  <c r="CY57" i="15"/>
  <c r="CY79" i="15" s="1"/>
  <c r="DT57" i="15"/>
  <c r="DT79" i="15" s="1"/>
  <c r="DI57" i="15"/>
  <c r="DI79" i="15" s="1"/>
  <c r="DG79" i="15"/>
  <c r="CZ57" i="15"/>
  <c r="CZ79" i="15" s="1"/>
  <c r="CX79" i="15"/>
  <c r="CP64" i="15"/>
  <c r="CP86" i="15" s="1"/>
  <c r="CN86" i="15"/>
  <c r="N62" i="15"/>
  <c r="N84" i="15" s="1"/>
  <c r="DN62" i="15"/>
  <c r="DN84" i="15" s="1"/>
  <c r="CD62" i="15"/>
  <c r="CD84" i="15" s="1"/>
  <c r="CB84" i="15"/>
  <c r="AA62" i="15"/>
  <c r="AA84" i="15" s="1"/>
  <c r="Y84" i="15"/>
  <c r="BW62" i="15"/>
  <c r="BW84" i="15" s="1"/>
  <c r="R62" i="15"/>
  <c r="R84" i="15" s="1"/>
  <c r="P84" i="15"/>
  <c r="BW60" i="15"/>
  <c r="BU82" i="15"/>
  <c r="CT65" i="15"/>
  <c r="CT87" i="15" s="1"/>
  <c r="CR87" i="15"/>
  <c r="DF53" i="15"/>
  <c r="DF75" i="15" s="1"/>
  <c r="CW53" i="15"/>
  <c r="CL53" i="15"/>
  <c r="CL75" i="15" s="1"/>
  <c r="CI75" i="15"/>
  <c r="CH62" i="15"/>
  <c r="CF84" i="15"/>
  <c r="P60" i="15"/>
  <c r="AH60" i="15"/>
  <c r="AH82" i="15" s="1"/>
  <c r="Y60" i="15"/>
  <c r="Y82" i="15" s="1"/>
  <c r="AV60" i="15"/>
  <c r="AV82" i="15" s="1"/>
  <c r="CA60" i="15"/>
  <c r="DF60" i="15"/>
  <c r="DF82" i="15" s="1"/>
  <c r="DD82" i="15"/>
  <c r="S60" i="15"/>
  <c r="Q82" i="15"/>
  <c r="AP60" i="15"/>
  <c r="AP82" i="15" s="1"/>
  <c r="BV60" i="15"/>
  <c r="BT82" i="15"/>
  <c r="AK60" i="15"/>
  <c r="CN60" i="15"/>
  <c r="CN82" i="15" s="1"/>
  <c r="W60" i="15"/>
  <c r="W82" i="15" s="1"/>
  <c r="DK68" i="15"/>
  <c r="DI90" i="15"/>
  <c r="DE58" i="15"/>
  <c r="CN58" i="15"/>
  <c r="CN80" i="15" s="1"/>
  <c r="CL80" i="15"/>
  <c r="DD58" i="15"/>
  <c r="DD80" i="15" s="1"/>
  <c r="DB80" i="15"/>
  <c r="CX60" i="15"/>
  <c r="CX82" i="15" s="1"/>
  <c r="CV82" i="15"/>
  <c r="DT86" i="15"/>
  <c r="DJ64" i="15"/>
  <c r="DJ86" i="15" s="1"/>
  <c r="DA64" i="15"/>
  <c r="DA86" i="15" s="1"/>
  <c r="CQ62" i="15"/>
  <c r="CQ84" i="15" s="1"/>
  <c r="CZ66" i="15"/>
  <c r="CZ88" i="15" s="1"/>
  <c r="DK56" i="15"/>
  <c r="DK78" i="15" s="1"/>
  <c r="DB56" i="15"/>
  <c r="DB78" i="15" s="1"/>
  <c r="CZ78" i="15"/>
  <c r="DE62" i="15"/>
  <c r="DE84" i="15" s="1"/>
  <c r="DC84" i="15"/>
  <c r="BT61" i="15"/>
  <c r="BR83" i="15"/>
  <c r="BI61" i="15"/>
  <c r="BI83" i="15" s="1"/>
  <c r="DU61" i="15"/>
  <c r="DU83" i="15" s="1"/>
  <c r="L61" i="15"/>
  <c r="L83" i="15" s="1"/>
  <c r="J83" i="15"/>
  <c r="CS67" i="15"/>
  <c r="CS89" i="15" s="1"/>
  <c r="CQ89" i="15"/>
  <c r="DS67" i="15"/>
  <c r="DS89" i="15" s="1"/>
  <c r="DQ89" i="15"/>
  <c r="CU67" i="15"/>
  <c r="CU89" i="15" s="1"/>
  <c r="CY63" i="15"/>
  <c r="CY85" i="15" s="1"/>
  <c r="CW85" i="15"/>
  <c r="DS63" i="15"/>
  <c r="DS85" i="15" s="1"/>
  <c r="CL85" i="15"/>
  <c r="CP63" i="15"/>
  <c r="CP85" i="15" s="1"/>
  <c r="CN85" i="15"/>
  <c r="BV62" i="15"/>
  <c r="BF38" i="11"/>
  <c r="BB87" i="15"/>
  <c r="AK85" i="15"/>
  <c r="BJ38" i="11"/>
  <c r="X38" i="11"/>
  <c r="O16" i="22"/>
  <c r="CX73" i="15"/>
  <c r="DM75" i="15"/>
  <c r="CO80" i="15"/>
  <c r="BT83" i="15"/>
  <c r="X90" i="15"/>
  <c r="CN78" i="15"/>
  <c r="DC54" i="15"/>
  <c r="DC76" i="15" s="1"/>
  <c r="CS56" i="15"/>
  <c r="CS78" i="15" s="1"/>
  <c r="CJ62" i="15"/>
  <c r="CH84" i="15"/>
  <c r="DH67" i="15"/>
  <c r="DH89" i="15" s="1"/>
  <c r="CK61" i="15"/>
  <c r="CK83" i="15" s="1"/>
  <c r="CI83" i="15"/>
  <c r="W61" i="15"/>
  <c r="U83" i="15"/>
  <c r="CQ66" i="15"/>
  <c r="CQ88" i="15" s="1"/>
  <c r="CO88" i="15"/>
  <c r="DB68" i="15"/>
  <c r="DB90" i="15" s="1"/>
  <c r="DO62" i="15"/>
  <c r="DO84" i="15" s="1"/>
  <c r="AT62" i="15"/>
  <c r="AT84" i="15" s="1"/>
  <c r="AR84" i="15"/>
  <c r="DI65" i="15"/>
  <c r="DI87" i="15" s="1"/>
  <c r="CY53" i="15"/>
  <c r="CY75" i="15" s="1"/>
  <c r="CV75" i="15"/>
  <c r="DK60" i="15"/>
  <c r="DK82" i="15" s="1"/>
  <c r="DI82" i="15"/>
  <c r="U60" i="15"/>
  <c r="U82" i="15" s="1"/>
  <c r="S82" i="15"/>
  <c r="DB60" i="15"/>
  <c r="DB82" i="15" s="1"/>
  <c r="CZ82" i="15"/>
  <c r="AX60" i="15"/>
  <c r="DJ58" i="15"/>
  <c r="DJ80" i="15" s="1"/>
  <c r="DH80" i="15"/>
  <c r="CU64" i="15"/>
  <c r="CU86" i="15" s="1"/>
  <c r="V60" i="15"/>
  <c r="T82" i="15"/>
  <c r="AN60" i="15"/>
  <c r="AN82" i="15" s="1"/>
  <c r="BP61" i="15"/>
  <c r="BP83" i="15" s="1"/>
  <c r="DM67" i="15"/>
  <c r="DM89" i="15" s="1"/>
  <c r="AR60" i="15"/>
  <c r="AR82" i="15" s="1"/>
  <c r="DR56" i="15"/>
  <c r="DR78" i="15" s="1"/>
  <c r="CJ54" i="15"/>
  <c r="CJ76" i="15" s="1"/>
  <c r="CI76" i="15"/>
  <c r="CF76" i="15"/>
  <c r="DN78" i="15"/>
  <c r="CZ51" i="15"/>
  <c r="CZ73" i="15" s="1"/>
  <c r="DK51" i="15"/>
  <c r="DK73" i="15" s="1"/>
  <c r="DD51" i="15"/>
  <c r="DD73" i="15" s="1"/>
  <c r="CS73" i="15"/>
  <c r="CK51" i="15"/>
  <c r="CK73" i="15" s="1"/>
  <c r="BH62" i="15"/>
  <c r="BH84" i="15" s="1"/>
  <c r="DT62" i="15"/>
  <c r="DT84" i="15" s="1"/>
  <c r="BD62" i="15"/>
  <c r="DP62" i="15"/>
  <c r="DP84" i="15" s="1"/>
  <c r="BM62" i="15"/>
  <c r="BM84" i="15" s="1"/>
  <c r="DP64" i="15"/>
  <c r="DP86" i="15" s="1"/>
  <c r="DN86" i="15"/>
  <c r="DA55" i="15"/>
  <c r="DA77" i="15" s="1"/>
  <c r="CX55" i="15"/>
  <c r="DR55" i="15"/>
  <c r="DR77" i="15" s="1"/>
  <c r="DQ65" i="15"/>
  <c r="DQ87" i="15" s="1"/>
  <c r="DO87" i="15"/>
  <c r="CG61" i="15"/>
  <c r="CG83" i="15" s="1"/>
  <c r="DK65" i="15"/>
  <c r="DK87" i="15" s="1"/>
  <c r="DF65" i="15"/>
  <c r="DF87" i="15" s="1"/>
  <c r="CL59" i="15"/>
  <c r="CL81" i="15" s="1"/>
  <c r="CJ81" i="15"/>
  <c r="DJ59" i="15"/>
  <c r="DJ81" i="15" s="1"/>
  <c r="DH81" i="15"/>
  <c r="CS59" i="15"/>
  <c r="CS81" i="15" s="1"/>
  <c r="CQ81" i="15"/>
  <c r="BW61" i="15"/>
  <c r="BW83" i="15" s="1"/>
  <c r="BU83" i="15"/>
  <c r="K61" i="15"/>
  <c r="K83" i="15" s="1"/>
  <c r="I83" i="15"/>
  <c r="BN61" i="15"/>
  <c r="BN83" i="15" s="1"/>
  <c r="BL83" i="15"/>
  <c r="DQ61" i="15"/>
  <c r="DQ83" i="15" s="1"/>
  <c r="BE61" i="15"/>
  <c r="DO61" i="15"/>
  <c r="DO83" i="15" s="1"/>
  <c r="BC61" i="15"/>
  <c r="BC83" i="15" s="1"/>
  <c r="DF61" i="15"/>
  <c r="AT61" i="15"/>
  <c r="AT83" i="15" s="1"/>
  <c r="DR64" i="15"/>
  <c r="DR86" i="15" s="1"/>
  <c r="DM61" i="15"/>
  <c r="DM83" i="15" s="1"/>
  <c r="DK83" i="15"/>
  <c r="CM86" i="15"/>
  <c r="AB68" i="15"/>
  <c r="AB90" i="15" s="1"/>
  <c r="Z90" i="15"/>
  <c r="DS66" i="15"/>
  <c r="DS88" i="15" s="1"/>
  <c r="DP68" i="15"/>
  <c r="DG66" i="15"/>
  <c r="DG88" i="15" s="1"/>
  <c r="BV68" i="15"/>
  <c r="BV90" i="15" s="1"/>
  <c r="BT90" i="15"/>
  <c r="J68" i="15"/>
  <c r="J90" i="15" s="1"/>
  <c r="H90" i="15"/>
  <c r="BR68" i="15"/>
  <c r="BR90" i="15" s="1"/>
  <c r="BP90" i="15"/>
  <c r="DU68" i="15"/>
  <c r="DU90" i="15" s="1"/>
  <c r="BI68" i="15"/>
  <c r="BI90" i="15" s="1"/>
  <c r="BG90" i="15"/>
  <c r="T68" i="15"/>
  <c r="T90" i="15" s="1"/>
  <c r="DS68" i="15"/>
  <c r="DS90" i="15" s="1"/>
  <c r="DQ90" i="15"/>
  <c r="DK66" i="15"/>
  <c r="DK88" i="15" s="1"/>
  <c r="CI68" i="15"/>
  <c r="CI90" i="15" s="1"/>
  <c r="CP66" i="15"/>
  <c r="CP88" i="15" s="1"/>
  <c r="CN88" i="15"/>
  <c r="DQ66" i="15"/>
  <c r="DQ88" i="15" s="1"/>
  <c r="AW68" i="15"/>
  <c r="AW90" i="15" s="1"/>
  <c r="CG74" i="15"/>
  <c r="AA68" i="15"/>
  <c r="AA90" i="15" s="1"/>
  <c r="Y90" i="15"/>
  <c r="DB59" i="15"/>
  <c r="DB81" i="15" s="1"/>
  <c r="CZ81" i="15"/>
  <c r="DE59" i="15"/>
  <c r="DC81" i="15"/>
  <c r="DS57" i="15"/>
  <c r="DS79" i="15" s="1"/>
  <c r="DU57" i="15"/>
  <c r="DU79" i="15" s="1"/>
  <c r="CL57" i="15"/>
  <c r="CL79" i="15" s="1"/>
  <c r="DL57" i="15"/>
  <c r="DA57" i="15"/>
  <c r="DA79" i="15" s="1"/>
  <c r="CR57" i="15"/>
  <c r="CR79" i="15" s="1"/>
  <c r="DR54" i="15"/>
  <c r="DR76" i="15" s="1"/>
  <c r="DQ76" i="15"/>
  <c r="DU62" i="15"/>
  <c r="DU84" i="15" s="1"/>
  <c r="DS84" i="15"/>
  <c r="BI62" i="15"/>
  <c r="BI84" i="15" s="1"/>
  <c r="CT62" i="15"/>
  <c r="CT84" i="15" s="1"/>
  <c r="BQ62" i="15"/>
  <c r="BQ84" i="15" s="1"/>
  <c r="BO84" i="15"/>
  <c r="M62" i="15"/>
  <c r="M84" i="15" s="1"/>
  <c r="AL62" i="15"/>
  <c r="AL84" i="15" s="1"/>
  <c r="AJ84" i="15"/>
  <c r="BJ62" i="15"/>
  <c r="K62" i="15"/>
  <c r="K84" i="15" s="1"/>
  <c r="DP61" i="15"/>
  <c r="DP83" i="15" s="1"/>
  <c r="DN83" i="15"/>
  <c r="DA65" i="15"/>
  <c r="CO55" i="15"/>
  <c r="CM77" i="15"/>
  <c r="CR53" i="15"/>
  <c r="CR75" i="15" s="1"/>
  <c r="DD53" i="15"/>
  <c r="DD75" i="15" s="1"/>
  <c r="DO53" i="15"/>
  <c r="DO75" i="15" s="1"/>
  <c r="CO53" i="15"/>
  <c r="CO75" i="15" s="1"/>
  <c r="DT82" i="15"/>
  <c r="DN60" i="15"/>
  <c r="DN82" i="15" s="1"/>
  <c r="DL82" i="15"/>
  <c r="DU60" i="15"/>
  <c r="AI60" i="15"/>
  <c r="AI82" i="15" s="1"/>
  <c r="AG82" i="15"/>
  <c r="BQ60" i="15"/>
  <c r="BQ82" i="15" s="1"/>
  <c r="BO82" i="15"/>
  <c r="CU60" i="15"/>
  <c r="CU82" i="15" s="1"/>
  <c r="CS82" i="15"/>
  <c r="DO60" i="15"/>
  <c r="DO82" i="15" s="1"/>
  <c r="DM82" i="15"/>
  <c r="AD60" i="15"/>
  <c r="AD82" i="15" s="1"/>
  <c r="BK60" i="15"/>
  <c r="BK82" i="15" s="1"/>
  <c r="BI82" i="15"/>
  <c r="CR60" i="15"/>
  <c r="CP82" i="15"/>
  <c r="AA60" i="15"/>
  <c r="AA82" i="15" s="1"/>
  <c r="CF60" i="15"/>
  <c r="CF82" i="15" s="1"/>
  <c r="CD82" i="15"/>
  <c r="N60" i="15"/>
  <c r="N82" i="15" s="1"/>
  <c r="BL68" i="15"/>
  <c r="CS58" i="15"/>
  <c r="CS80" i="15" s="1"/>
  <c r="CQ80" i="15"/>
  <c r="DF58" i="15"/>
  <c r="DF80" i="15" s="1"/>
  <c r="CV58" i="15"/>
  <c r="CV80" i="15" s="1"/>
  <c r="CT80" i="15"/>
  <c r="DS58" i="15"/>
  <c r="DQ80" i="15"/>
  <c r="CT64" i="15"/>
  <c r="CT86" i="15" s="1"/>
  <c r="CR86" i="15"/>
  <c r="BV86" i="15"/>
  <c r="DU56" i="15"/>
  <c r="DU78" i="15" s="1"/>
  <c r="DM56" i="15"/>
  <c r="CH54" i="15"/>
  <c r="CH76" i="15" s="1"/>
  <c r="CG76" i="15"/>
  <c r="CM51" i="15"/>
  <c r="CM73" i="15" s="1"/>
  <c r="DM51" i="15"/>
  <c r="DL73" i="15"/>
  <c r="DG54" i="15"/>
  <c r="DG76" i="15" s="1"/>
  <c r="P61" i="15"/>
  <c r="P83" i="15" s="1"/>
  <c r="CV61" i="15"/>
  <c r="CV83" i="15" s="1"/>
  <c r="CT83" i="15"/>
  <c r="DI67" i="15"/>
  <c r="DI89" i="15" s="1"/>
  <c r="DG89" i="15"/>
  <c r="DO67" i="15"/>
  <c r="DO89" i="15" s="1"/>
  <c r="DP63" i="15"/>
  <c r="DP85" i="15" s="1"/>
  <c r="DN85" i="15"/>
  <c r="DJ85" i="15"/>
  <c r="DA85" i="15"/>
  <c r="DH63" i="15"/>
  <c r="DH85" i="15" s="1"/>
  <c r="DF85" i="15"/>
  <c r="T85" i="15"/>
  <c r="DF62" i="15"/>
  <c r="DF84" i="15" s="1"/>
  <c r="DD84" i="15"/>
  <c r="AL87" i="15"/>
  <c r="DL63" i="15"/>
  <c r="DL85" i="15" s="1"/>
  <c r="CM53" i="15"/>
  <c r="DA68" i="15"/>
  <c r="DA90" i="15" s="1"/>
  <c r="CP68" i="15"/>
  <c r="BN85" i="15"/>
  <c r="AI89" i="15"/>
  <c r="AG86" i="15"/>
  <c r="AL86" i="15"/>
  <c r="G15" i="34"/>
  <c r="DT73" i="15"/>
  <c r="DP75" i="15"/>
  <c r="DJ87" i="15"/>
  <c r="CX81" i="15"/>
  <c r="DG82" i="15"/>
  <c r="DA89" i="15"/>
  <c r="DR87" i="15"/>
  <c r="CO79" i="15"/>
  <c r="CT56" i="15"/>
  <c r="CT78" i="15" s="1"/>
  <c r="CR78" i="15"/>
  <c r="AZ60" i="15"/>
  <c r="AZ82" i="15" s="1"/>
  <c r="AX82" i="15"/>
  <c r="DQ56" i="15"/>
  <c r="DQ78" i="15" s="1"/>
  <c r="DO78" i="15"/>
  <c r="DH56" i="15"/>
  <c r="DH78" i="15" s="1"/>
  <c r="DF78" i="15"/>
  <c r="CV51" i="15"/>
  <c r="CV73" i="15" s="1"/>
  <c r="BP62" i="15"/>
  <c r="BP84" i="15" s="1"/>
  <c r="BN84" i="15"/>
  <c r="BL62" i="15"/>
  <c r="BL84" i="15" s="1"/>
  <c r="BJ84" i="15"/>
  <c r="I62" i="15"/>
  <c r="I84" i="15" s="1"/>
  <c r="G84" i="15"/>
  <c r="BU62" i="15"/>
  <c r="BU84" i="15" s="1"/>
  <c r="BS84" i="15"/>
  <c r="DM64" i="15"/>
  <c r="DM86" i="15" s="1"/>
  <c r="DH64" i="15"/>
  <c r="DH86" i="15" s="1"/>
  <c r="CQ55" i="15"/>
  <c r="CQ77" i="15" s="1"/>
  <c r="CO77" i="15"/>
  <c r="CN55" i="15"/>
  <c r="CN77" i="15" s="1"/>
  <c r="DS55" i="15"/>
  <c r="DS77" i="15" s="1"/>
  <c r="DJ55" i="15"/>
  <c r="DJ77" i="15" s="1"/>
  <c r="T61" i="15"/>
  <c r="T83" i="15" s="1"/>
  <c r="R83" i="15"/>
  <c r="DD61" i="15"/>
  <c r="DD83" i="15" s="1"/>
  <c r="DB83" i="15"/>
  <c r="DA87" i="15"/>
  <c r="CV59" i="15"/>
  <c r="CV81" i="15" s="1"/>
  <c r="DT59" i="15"/>
  <c r="DT81" i="15" s="1"/>
  <c r="DR81" i="15"/>
  <c r="CK59" i="15"/>
  <c r="CK81" i="15" s="1"/>
  <c r="BO61" i="15"/>
  <c r="BM83" i="15"/>
  <c r="AW61" i="15"/>
  <c r="AW83" i="15" s="1"/>
  <c r="DG61" i="15"/>
  <c r="DG83" i="15" s="1"/>
  <c r="AU61" i="15"/>
  <c r="AU83" i="15" s="1"/>
  <c r="AS83" i="15"/>
  <c r="CX61" i="15"/>
  <c r="CX83" i="15" s="1"/>
  <c r="AL61" i="15"/>
  <c r="CX64" i="15"/>
  <c r="CX86" i="15" s="1"/>
  <c r="CV86" i="15"/>
  <c r="CV67" i="15"/>
  <c r="CV89" i="15" s="1"/>
  <c r="AO68" i="15"/>
  <c r="AO90" i="15" s="1"/>
  <c r="AM90" i="15"/>
  <c r="AC88" i="15"/>
  <c r="AE68" i="15"/>
  <c r="AE90" i="15" s="1"/>
  <c r="AC90" i="15"/>
  <c r="DT66" i="15"/>
  <c r="DT88" i="15" s="1"/>
  <c r="DT90" i="15"/>
  <c r="BJ68" i="15"/>
  <c r="BJ90" i="15" s="1"/>
  <c r="DM68" i="15"/>
  <c r="DM90" i="15" s="1"/>
  <c r="DK90" i="15"/>
  <c r="BA68" i="15"/>
  <c r="AY90" i="15"/>
  <c r="AG68" i="15"/>
  <c r="AG90" i="15" s="1"/>
  <c r="CU68" i="15"/>
  <c r="CU90" i="15" s="1"/>
  <c r="CS90" i="15"/>
  <c r="DI66" i="15"/>
  <c r="DI88" i="15" s="1"/>
  <c r="AV88" i="15"/>
  <c r="BK68" i="15"/>
  <c r="BK90" i="15" s="1"/>
  <c r="CD74" i="15"/>
  <c r="DI74" i="15"/>
  <c r="CZ74" i="15"/>
  <c r="AL90" i="15"/>
  <c r="DM62" i="15"/>
  <c r="DM84" i="15" s="1"/>
  <c r="CM59" i="15"/>
  <c r="CM81" i="15" s="1"/>
  <c r="CI57" i="15"/>
  <c r="CI79" i="15" s="1"/>
  <c r="CG79" i="15"/>
  <c r="DD57" i="15"/>
  <c r="DD79" i="15" s="1"/>
  <c r="DB79" i="15"/>
  <c r="CS57" i="15"/>
  <c r="CS79" i="15" s="1"/>
  <c r="CQ79" i="15"/>
  <c r="CJ57" i="15"/>
  <c r="CJ79" i="15" s="1"/>
  <c r="CH79" i="15"/>
  <c r="DJ54" i="15"/>
  <c r="DJ76" i="15" s="1"/>
  <c r="DN54" i="15"/>
  <c r="DN76" i="15" s="1"/>
  <c r="DM76" i="15"/>
  <c r="DU54" i="15"/>
  <c r="DU76" i="15" s="1"/>
  <c r="CZ54" i="15"/>
  <c r="CZ76" i="15" s="1"/>
  <c r="CY76" i="15"/>
  <c r="BS87" i="15"/>
  <c r="DB62" i="15"/>
  <c r="DB84" i="15" s="1"/>
  <c r="CZ84" i="15"/>
  <c r="AE62" i="15"/>
  <c r="AE84" i="15" s="1"/>
  <c r="AC84" i="15"/>
  <c r="BZ62" i="15"/>
  <c r="BZ84" i="15" s="1"/>
  <c r="BC62" i="15"/>
  <c r="BC84" i="15" s="1"/>
  <c r="BA84" i="15"/>
  <c r="Z62" i="15"/>
  <c r="Z84" i="15" s="1"/>
  <c r="X84" i="15"/>
  <c r="AX62" i="15"/>
  <c r="AX84" i="15" s="1"/>
  <c r="AV84" i="15"/>
  <c r="L62" i="15"/>
  <c r="L84" i="15" s="1"/>
  <c r="X87" i="15"/>
  <c r="CQ53" i="15"/>
  <c r="CQ75" i="15" s="1"/>
  <c r="DC53" i="15"/>
  <c r="DC75" i="15" s="1"/>
  <c r="DO64" i="15"/>
  <c r="DO86" i="15" s="1"/>
  <c r="CK82" i="15"/>
  <c r="DJ60" i="15"/>
  <c r="DJ82" i="15" s="1"/>
  <c r="DH82" i="15"/>
  <c r="X60" i="15"/>
  <c r="X82" i="15" s="1"/>
  <c r="V82" i="15"/>
  <c r="BE60" i="15"/>
  <c r="BE82" i="15" s="1"/>
  <c r="BC82" i="15"/>
  <c r="CI82" i="15"/>
  <c r="DE60" i="15"/>
  <c r="DE82" i="15" s="1"/>
  <c r="AY60" i="15"/>
  <c r="AY82" i="15" s="1"/>
  <c r="AW82" i="15"/>
  <c r="CJ60" i="15"/>
  <c r="CH82" i="15"/>
  <c r="R60" i="15"/>
  <c r="R82" i="15" s="1"/>
  <c r="P82" i="15"/>
  <c r="BX60" i="15"/>
  <c r="BV82" i="15"/>
  <c r="L60" i="15"/>
  <c r="L82" i="15" s="1"/>
  <c r="O90" i="15"/>
  <c r="CM58" i="15"/>
  <c r="CM80" i="15" s="1"/>
  <c r="CK80" i="15"/>
  <c r="DK58" i="15"/>
  <c r="DK80" i="15" s="1"/>
  <c r="DI80" i="15"/>
  <c r="CM62" i="15"/>
  <c r="CM84" i="15" s="1"/>
  <c r="DF64" i="15"/>
  <c r="DF86" i="15" s="1"/>
  <c r="DD86" i="15"/>
  <c r="CY65" i="15"/>
  <c r="CY87" i="15" s="1"/>
  <c r="CQ56" i="15"/>
  <c r="CQ78" i="15" s="1"/>
  <c r="CX56" i="15"/>
  <c r="CX78" i="15" s="1"/>
  <c r="CV78" i="15"/>
  <c r="DP51" i="15"/>
  <c r="DP73" i="15" s="1"/>
  <c r="DO73" i="15"/>
  <c r="BY61" i="15"/>
  <c r="BY83" i="15" s="1"/>
  <c r="CO61" i="15"/>
  <c r="CO83" i="15" s="1"/>
  <c r="CM83" i="15"/>
  <c r="BQ61" i="15"/>
  <c r="BQ83" i="15" s="1"/>
  <c r="BO83" i="15"/>
  <c r="DU67" i="15"/>
  <c r="DU89" i="15" s="1"/>
  <c r="AE89" i="15"/>
  <c r="CX67" i="15"/>
  <c r="CX89" i="15" s="1"/>
  <c r="DE67" i="15"/>
  <c r="DE89" i="15" s="1"/>
  <c r="DC89" i="15"/>
  <c r="CQ63" i="15"/>
  <c r="CQ85" i="15" s="1"/>
  <c r="CO85" i="15"/>
  <c r="DO63" i="15"/>
  <c r="DO85" i="15" s="1"/>
  <c r="DM85" i="15"/>
  <c r="CU85" i="15"/>
  <c r="DQ63" i="15"/>
  <c r="DQ85" i="15" s="1"/>
  <c r="DB87" i="15"/>
  <c r="F74" i="15"/>
  <c r="M60" i="15"/>
  <c r="M82" i="15" s="1"/>
  <c r="CZ68" i="15"/>
  <c r="CZ90" i="15" s="1"/>
  <c r="DC56" i="15"/>
  <c r="DC78" i="15" s="1"/>
  <c r="N61" i="15"/>
  <c r="N83" i="15" s="1"/>
  <c r="CW55" i="15"/>
  <c r="CW77" i="15" s="1"/>
  <c r="AO86" i="15"/>
  <c r="AL38" i="11"/>
  <c r="AE82" i="15"/>
  <c r="AW84" i="15"/>
  <c r="CV87" i="15"/>
  <c r="DE54" i="15"/>
  <c r="DE76" i="15" s="1"/>
  <c r="DD76" i="15"/>
  <c r="AB62" i="15"/>
  <c r="AB84" i="15" s="1"/>
  <c r="AG62" i="15"/>
  <c r="AG84" i="15" s="1"/>
  <c r="DE55" i="15"/>
  <c r="DE77" i="15" s="1"/>
  <c r="CZ55" i="15"/>
  <c r="CZ77" i="15" s="1"/>
  <c r="CT59" i="15"/>
  <c r="CT81" i="15" s="1"/>
  <c r="CR81" i="15"/>
  <c r="DO59" i="15"/>
  <c r="DO81" i="15" s="1"/>
  <c r="DM81" i="15"/>
  <c r="Y61" i="15"/>
  <c r="Y83" i="15" s="1"/>
  <c r="W83" i="15"/>
  <c r="BZ61" i="15"/>
  <c r="BZ83" i="15" s="1"/>
  <c r="BX83" i="15"/>
  <c r="AP68" i="15"/>
  <c r="AP90" i="15" s="1"/>
  <c r="AN90" i="15"/>
  <c r="CO68" i="15"/>
  <c r="CO90" i="15" s="1"/>
  <c r="CM90" i="15"/>
  <c r="DL66" i="15"/>
  <c r="DL88" i="15" s="1"/>
  <c r="CV68" i="15"/>
  <c r="CV90" i="15" s="1"/>
  <c r="CT90" i="15"/>
  <c r="DN57" i="15"/>
  <c r="DN79" i="15" s="1"/>
  <c r="DL79" i="15"/>
  <c r="CO62" i="15"/>
  <c r="CO84" i="15" s="1"/>
  <c r="CL62" i="15"/>
  <c r="CL84" i="15" s="1"/>
  <c r="CJ84" i="15"/>
  <c r="DE65" i="15"/>
  <c r="DC87" i="15"/>
  <c r="DA53" i="15"/>
  <c r="DA75" i="15" s="1"/>
  <c r="CX75" i="15"/>
  <c r="DS60" i="15"/>
  <c r="DS82" i="15" s="1"/>
  <c r="BY60" i="15"/>
  <c r="BY82" i="15" s="1"/>
  <c r="BW82" i="15"/>
  <c r="DM58" i="15"/>
  <c r="DM80" i="15" s="1"/>
  <c r="CM78" i="15"/>
  <c r="DE61" i="15"/>
  <c r="DE83" i="15" s="1"/>
  <c r="DC83" i="15"/>
  <c r="CF61" i="15"/>
  <c r="CF83" i="15" s="1"/>
  <c r="BH60" i="15"/>
  <c r="BF82" i="15"/>
  <c r="DF54" i="15"/>
  <c r="DF76" i="15" s="1"/>
  <c r="DS54" i="15"/>
  <c r="DS76" i="15" s="1"/>
  <c r="DI56" i="15"/>
  <c r="DI78" i="15" s="1"/>
  <c r="CJ51" i="15"/>
  <c r="CJ73" i="15" s="1"/>
  <c r="CI73" i="15"/>
  <c r="DH51" i="15"/>
  <c r="DH73" i="15" s="1"/>
  <c r="DG73" i="15"/>
  <c r="CN51" i="15"/>
  <c r="CN73" i="15" s="1"/>
  <c r="BX62" i="15"/>
  <c r="BX84" i="15" s="1"/>
  <c r="BV84" i="15"/>
  <c r="H62" i="15"/>
  <c r="F84" i="15"/>
  <c r="BT62" i="15"/>
  <c r="BT84" i="15" s="1"/>
  <c r="Q62" i="15"/>
  <c r="Q84" i="15" s="1"/>
  <c r="CC62" i="15"/>
  <c r="CC84" i="15" s="1"/>
  <c r="CA84" i="15"/>
  <c r="DE64" i="15"/>
  <c r="DE86" i="15" s="1"/>
  <c r="DC86" i="15"/>
  <c r="CZ64" i="15"/>
  <c r="CZ86" i="15" s="1"/>
  <c r="CK55" i="15"/>
  <c r="CK77" i="15" s="1"/>
  <c r="DT77" i="15"/>
  <c r="DK55" i="15"/>
  <c r="DK77" i="15" s="1"/>
  <c r="DB55" i="15"/>
  <c r="DB77" i="15" s="1"/>
  <c r="AN61" i="15"/>
  <c r="AN83" i="15" s="1"/>
  <c r="AL83" i="15"/>
  <c r="CQ64" i="15"/>
  <c r="CQ86" i="15" s="1"/>
  <c r="CO86" i="15"/>
  <c r="CS64" i="15"/>
  <c r="CS86" i="15" s="1"/>
  <c r="CR67" i="15"/>
  <c r="CR89" i="15" s="1"/>
  <c r="CU65" i="15"/>
  <c r="CU87" i="15" s="1"/>
  <c r="CP65" i="15"/>
  <c r="CP87" i="15" s="1"/>
  <c r="CN87" i="15"/>
  <c r="CI59" i="15"/>
  <c r="CI81" i="15" s="1"/>
  <c r="CG81" i="15"/>
  <c r="DG59" i="15"/>
  <c r="DG81" i="15" s="1"/>
  <c r="DE81" i="15"/>
  <c r="DS61" i="15"/>
  <c r="DS83" i="15" s="1"/>
  <c r="BG61" i="15"/>
  <c r="BG83" i="15" s="1"/>
  <c r="BE83" i="15"/>
  <c r="DJ61" i="15"/>
  <c r="DJ83" i="15" s="1"/>
  <c r="DH83" i="15"/>
  <c r="AX61" i="15"/>
  <c r="AX83" i="15" s="1"/>
  <c r="AV83" i="15"/>
  <c r="DA61" i="15"/>
  <c r="DA83" i="15" s="1"/>
  <c r="AO61" i="15"/>
  <c r="AO83" i="15" s="1"/>
  <c r="CY61" i="15"/>
  <c r="CY83" i="15" s="1"/>
  <c r="CW83" i="15"/>
  <c r="AM61" i="15"/>
  <c r="AM83" i="15" s="1"/>
  <c r="CP61" i="15"/>
  <c r="CP83" i="15" s="1"/>
  <c r="CN83" i="15"/>
  <c r="AD61" i="15"/>
  <c r="AD83" i="15" s="1"/>
  <c r="AB83" i="15"/>
  <c r="DI64" i="15"/>
  <c r="DI86" i="15" s="1"/>
  <c r="DD67" i="15"/>
  <c r="DD89" i="15" s="1"/>
  <c r="BC68" i="15"/>
  <c r="BC90" i="15" s="1"/>
  <c r="BA90" i="15"/>
  <c r="AQ68" i="15"/>
  <c r="AQ90" i="15" s="1"/>
  <c r="DP90" i="15"/>
  <c r="BF68" i="15"/>
  <c r="BF90" i="15" s="1"/>
  <c r="BD90" i="15"/>
  <c r="DN68" i="15"/>
  <c r="DN90" i="15" s="1"/>
  <c r="DL90" i="15"/>
  <c r="BB68" i="15"/>
  <c r="BB90" i="15" s="1"/>
  <c r="DE68" i="15"/>
  <c r="DE90" i="15" s="1"/>
  <c r="DC90" i="15"/>
  <c r="AS68" i="15"/>
  <c r="AS90" i="15" s="1"/>
  <c r="AU68" i="15"/>
  <c r="AU90" i="15" s="1"/>
  <c r="I68" i="15"/>
  <c r="I90" i="15" s="1"/>
  <c r="G90" i="15"/>
  <c r="DH68" i="15"/>
  <c r="DH90" i="15" s="1"/>
  <c r="DF90" i="15"/>
  <c r="DR66" i="15"/>
  <c r="DR88" i="15" s="1"/>
  <c r="DP88" i="15"/>
  <c r="DA66" i="15"/>
  <c r="DA88" i="15" s="1"/>
  <c r="CM88" i="15"/>
  <c r="BW68" i="15"/>
  <c r="BW90" i="15" s="1"/>
  <c r="BU90" i="15"/>
  <c r="CN74" i="15"/>
  <c r="CR74" i="15"/>
  <c r="AZ68" i="15"/>
  <c r="AZ90" i="15" s="1"/>
  <c r="AX90" i="15"/>
  <c r="CY55" i="15"/>
  <c r="CY77" i="15" s="1"/>
  <c r="CY59" i="15"/>
  <c r="CW57" i="15"/>
  <c r="CW79" i="15" s="1"/>
  <c r="CU57" i="15"/>
  <c r="CU79" i="15" s="1"/>
  <c r="DR57" i="15"/>
  <c r="DR79" i="15" s="1"/>
  <c r="DP79" i="15"/>
  <c r="CV57" i="15"/>
  <c r="CV79" i="15" s="1"/>
  <c r="CK57" i="15"/>
  <c r="CK79" i="15" s="1"/>
  <c r="CO54" i="15"/>
  <c r="CO76" i="15" s="1"/>
  <c r="DI54" i="15"/>
  <c r="DI76" i="15" s="1"/>
  <c r="DB54" i="15"/>
  <c r="DB76" i="15" s="1"/>
  <c r="CK54" i="15"/>
  <c r="CK76" i="15" s="1"/>
  <c r="DU58" i="15"/>
  <c r="DU80" i="15" s="1"/>
  <c r="DS80" i="15"/>
  <c r="DP65" i="15"/>
  <c r="DP87" i="15" s="1"/>
  <c r="DN87" i="15"/>
  <c r="CG62" i="15"/>
  <c r="CG84" i="15" s="1"/>
  <c r="CE84" i="15"/>
  <c r="DR62" i="15"/>
  <c r="DR84" i="15" s="1"/>
  <c r="BF62" i="15"/>
  <c r="BF84" i="15" s="1"/>
  <c r="BD84" i="15"/>
  <c r="AQ62" i="15"/>
  <c r="AQ84" i="15" s="1"/>
  <c r="DI84" i="15"/>
  <c r="J62" i="15"/>
  <c r="J84" i="15" s="1"/>
  <c r="H84" i="15"/>
  <c r="AK62" i="15"/>
  <c r="AK84" i="15" s="1"/>
  <c r="AI84" i="15"/>
  <c r="CY64" i="15"/>
  <c r="CY86" i="15" s="1"/>
  <c r="CW86" i="15"/>
  <c r="CZ53" i="15"/>
  <c r="CW75" i="15"/>
  <c r="CJ53" i="15"/>
  <c r="CJ75" i="15" s="1"/>
  <c r="CP53" i="15"/>
  <c r="CP75" i="15" s="1"/>
  <c r="CM75" i="15"/>
  <c r="DU75" i="15"/>
  <c r="DQ53" i="15"/>
  <c r="DQ75" i="15" s="1"/>
  <c r="BR60" i="15"/>
  <c r="BR82" i="15" s="1"/>
  <c r="BJ60" i="15"/>
  <c r="BJ82" i="15" s="1"/>
  <c r="BH82" i="15"/>
  <c r="CY60" i="15"/>
  <c r="CY82" i="15" s="1"/>
  <c r="CW82" i="15"/>
  <c r="K60" i="15"/>
  <c r="K82" i="15" s="1"/>
  <c r="AS60" i="15"/>
  <c r="AS82" i="15" s="1"/>
  <c r="AQ82" i="15"/>
  <c r="BZ60" i="15"/>
  <c r="BX82" i="15"/>
  <c r="CT60" i="15"/>
  <c r="CT82" i="15" s="1"/>
  <c r="CR82" i="15"/>
  <c r="DU82" i="15"/>
  <c r="AM60" i="15"/>
  <c r="AM82" i="15" s="1"/>
  <c r="AK82" i="15"/>
  <c r="CB60" i="15"/>
  <c r="CB82" i="15" s="1"/>
  <c r="BZ82" i="15"/>
  <c r="I60" i="15"/>
  <c r="I82" i="15" s="1"/>
  <c r="G82" i="15"/>
  <c r="BP60" i="15"/>
  <c r="BP82" i="15" s="1"/>
  <c r="CK68" i="15"/>
  <c r="CK90" i="15" s="1"/>
  <c r="DP58" i="15"/>
  <c r="DP80" i="15" s="1"/>
  <c r="DN80" i="15"/>
  <c r="DC58" i="15"/>
  <c r="DC80" i="15" s="1"/>
  <c r="DA80" i="15"/>
  <c r="CK86" i="15"/>
  <c r="CI56" i="15"/>
  <c r="CG78" i="15"/>
  <c r="CM57" i="15"/>
  <c r="CM79" i="15" s="1"/>
  <c r="CH51" i="15"/>
  <c r="CH73" i="15" s="1"/>
  <c r="CG73" i="15"/>
  <c r="DJ57" i="15"/>
  <c r="DJ79" i="15" s="1"/>
  <c r="AJ61" i="15"/>
  <c r="AJ83" i="15" s="1"/>
  <c r="BH61" i="15"/>
  <c r="BH83" i="15" s="1"/>
  <c r="BF83" i="15"/>
  <c r="AK61" i="15"/>
  <c r="AK83" i="15" s="1"/>
  <c r="AI83" i="15"/>
  <c r="CP67" i="15"/>
  <c r="CP89" i="15" s="1"/>
  <c r="CN89" i="15"/>
  <c r="DK67" i="15"/>
  <c r="DK89" i="15" s="1"/>
  <c r="CY67" i="15"/>
  <c r="CY89" i="15" s="1"/>
  <c r="CW89" i="15"/>
  <c r="CM89" i="15"/>
  <c r="DR67" i="15"/>
  <c r="DR89" i="15" s="1"/>
  <c r="DP89" i="15"/>
  <c r="CT67" i="15"/>
  <c r="CT89" i="15" s="1"/>
  <c r="DD63" i="15"/>
  <c r="DD85" i="15" s="1"/>
  <c r="DB85" i="15"/>
  <c r="CM85" i="15"/>
  <c r="DG63" i="15"/>
  <c r="DG85" i="15" s="1"/>
  <c r="DE85" i="15"/>
  <c r="CP90" i="15"/>
  <c r="DK63" i="15"/>
  <c r="DK85" i="15" s="1"/>
  <c r="DD65" i="15"/>
  <c r="DD87" i="15" s="1"/>
  <c r="CO56" i="15"/>
  <c r="CO78" i="15" s="1"/>
  <c r="DI61" i="15"/>
  <c r="DI83" i="15" s="1"/>
  <c r="CE86" i="15"/>
  <c r="BH89" i="15"/>
  <c r="DM78" i="15"/>
  <c r="DM73" i="15"/>
  <c r="DN73" i="15"/>
  <c r="DE80" i="15"/>
  <c r="CA82" i="15"/>
  <c r="CJ83" i="15"/>
  <c r="CS84" i="15"/>
  <c r="BL90" i="15"/>
  <c r="DD78" i="15"/>
  <c r="BO85" i="15"/>
  <c r="CD85" i="15"/>
  <c r="AX64" i="15"/>
  <c r="AV86" i="15"/>
  <c r="BQ65" i="15"/>
  <c r="BO87" i="15"/>
  <c r="AI65" i="15"/>
  <c r="AG87" i="15"/>
  <c r="AD65" i="15"/>
  <c r="AD87" i="15" s="1"/>
  <c r="AB87" i="15"/>
  <c r="CG65" i="15"/>
  <c r="CG87" i="15" s="1"/>
  <c r="CE87" i="15"/>
  <c r="AF66" i="15"/>
  <c r="BZ66" i="15"/>
  <c r="BZ88" i="15" s="1"/>
  <c r="BX88" i="15"/>
  <c r="CI65" i="15"/>
  <c r="CI87" i="15" s="1"/>
  <c r="AS63" i="15"/>
  <c r="AS85" i="15" s="1"/>
  <c r="I85" i="15"/>
  <c r="BR63" i="15"/>
  <c r="BR85" i="15" s="1"/>
  <c r="BP85" i="15"/>
  <c r="G88" i="15"/>
  <c r="G87" i="15"/>
  <c r="AN65" i="15"/>
  <c r="AN87" i="15" s="1"/>
  <c r="BU65" i="15"/>
  <c r="BU87" i="15" s="1"/>
  <c r="AC87" i="15"/>
  <c r="U85" i="15"/>
  <c r="BD85" i="15"/>
  <c r="T87" i="15"/>
  <c r="BL88" i="15"/>
  <c r="BJ87" i="15"/>
  <c r="BU86" i="15"/>
  <c r="BM88" i="15"/>
  <c r="BA89" i="15"/>
  <c r="BB86" i="15"/>
  <c r="R87" i="15"/>
  <c r="M86" i="15"/>
  <c r="Q88" i="15"/>
  <c r="AL89" i="15"/>
  <c r="AP87" i="15"/>
  <c r="AE86" i="15"/>
  <c r="BS89" i="15"/>
  <c r="CJ85" i="15"/>
  <c r="AB85" i="15"/>
  <c r="CF86" i="15"/>
  <c r="AK88" i="15"/>
  <c r="Y89" i="15"/>
  <c r="Q85" i="15"/>
  <c r="AW85" i="15"/>
  <c r="CC85" i="15"/>
  <c r="S86" i="15"/>
  <c r="Z88" i="15"/>
  <c r="AM88" i="15"/>
  <c r="CJ88" i="15"/>
  <c r="BK85" i="15"/>
  <c r="S88" i="15"/>
  <c r="AY88" i="15"/>
  <c r="CE88" i="15"/>
  <c r="AJ89" i="15"/>
  <c r="BP89" i="15"/>
  <c r="AS89" i="15"/>
  <c r="BA38" i="11"/>
  <c r="AT66" i="15"/>
  <c r="AT88" i="15" s="1"/>
  <c r="AR88" i="15"/>
  <c r="BR66" i="15"/>
  <c r="BR88" i="15" s="1"/>
  <c r="BP88" i="15"/>
  <c r="AD66" i="15"/>
  <c r="AD88" i="15" s="1"/>
  <c r="AB88" i="15"/>
  <c r="I88" i="15"/>
  <c r="AL66" i="15"/>
  <c r="AL88" i="15" s="1"/>
  <c r="AJ88" i="15"/>
  <c r="CD67" i="15"/>
  <c r="CD89" i="15" s="1"/>
  <c r="CB89" i="15"/>
  <c r="AP67" i="15"/>
  <c r="AN89" i="15"/>
  <c r="Z67" i="15"/>
  <c r="Z89" i="15" s="1"/>
  <c r="X89" i="15"/>
  <c r="H89" i="15"/>
  <c r="AF63" i="15"/>
  <c r="AF85" i="15" s="1"/>
  <c r="AD85" i="15"/>
  <c r="CB63" i="15"/>
  <c r="CB85" i="15" s="1"/>
  <c r="BZ85" i="15"/>
  <c r="CF63" i="15"/>
  <c r="CF85" i="15" s="1"/>
  <c r="BH66" i="15"/>
  <c r="BH88" i="15" s="1"/>
  <c r="BU66" i="15"/>
  <c r="BU88" i="15" s="1"/>
  <c r="AH65" i="15"/>
  <c r="AH87" i="15" s="1"/>
  <c r="J89" i="15"/>
  <c r="AP85" i="15"/>
  <c r="BV85" i="15"/>
  <c r="AQ86" i="15"/>
  <c r="V86" i="15"/>
  <c r="AJ87" i="15"/>
  <c r="CB88" i="15"/>
  <c r="BR87" i="15"/>
  <c r="CA87" i="15"/>
  <c r="BA85" i="15"/>
  <c r="BR86" i="15"/>
  <c r="BF87" i="15"/>
  <c r="AC86" i="15"/>
  <c r="AH88" i="15"/>
  <c r="AU86" i="15"/>
  <c r="CA89" i="15"/>
  <c r="Y86" i="15"/>
  <c r="AR85" i="15"/>
  <c r="AS88" i="15"/>
  <c r="AN85" i="15"/>
  <c r="AN88" i="15"/>
  <c r="AU85" i="15"/>
  <c r="CA85" i="15"/>
  <c r="BW89" i="15"/>
  <c r="BK87" i="15"/>
  <c r="BW88" i="15"/>
  <c r="S65" i="15"/>
  <c r="S87" i="15" s="1"/>
  <c r="Q87" i="15"/>
  <c r="N65" i="15"/>
  <c r="N87" i="15" s="1"/>
  <c r="L87" i="15"/>
  <c r="CI64" i="15"/>
  <c r="CI86" i="15" s="1"/>
  <c r="CG86" i="15"/>
  <c r="CD64" i="15"/>
  <c r="CD86" i="15" s="1"/>
  <c r="CB86" i="15"/>
  <c r="AT64" i="15"/>
  <c r="AR86" i="15"/>
  <c r="O63" i="15"/>
  <c r="O85" i="15" s="1"/>
  <c r="AE63" i="15"/>
  <c r="AE85" i="15" s="1"/>
  <c r="O67" i="15"/>
  <c r="O89" i="15" s="1"/>
  <c r="G86" i="15"/>
  <c r="CE89" i="15"/>
  <c r="AK87" i="15"/>
  <c r="BQ87" i="15"/>
  <c r="AZ87" i="15"/>
  <c r="BZ87" i="15"/>
  <c r="P88" i="15"/>
  <c r="CC88" i="15"/>
  <c r="BQ89" i="15"/>
  <c r="AS86" i="15"/>
  <c r="AX88" i="15"/>
  <c r="BB89" i="15"/>
  <c r="W85" i="15"/>
  <c r="BK86" i="15"/>
  <c r="W89" i="15"/>
  <c r="CC86" i="15"/>
  <c r="BH85" i="15"/>
  <c r="BA88" i="15"/>
  <c r="AO89" i="15"/>
  <c r="Y85" i="15"/>
  <c r="BE85" i="15"/>
  <c r="J86" i="15"/>
  <c r="AP86" i="15"/>
  <c r="AI86" i="15"/>
  <c r="BE86" i="15"/>
  <c r="BV88" i="15"/>
  <c r="BC88" i="15"/>
  <c r="BD88" i="15"/>
  <c r="BT86" i="15"/>
  <c r="M63" i="15"/>
  <c r="M85" i="15" s="1"/>
  <c r="K85" i="15"/>
  <c r="BB66" i="15"/>
  <c r="BB88" i="15" s="1"/>
  <c r="AZ88" i="15"/>
  <c r="BZ64" i="15"/>
  <c r="BX86" i="15"/>
  <c r="X66" i="15"/>
  <c r="X88" i="15" s="1"/>
  <c r="R67" i="15"/>
  <c r="R89" i="15" s="1"/>
  <c r="P89" i="15"/>
  <c r="CL67" i="15"/>
  <c r="CL89" i="15" s="1"/>
  <c r="CJ89" i="15"/>
  <c r="BN67" i="15"/>
  <c r="BN89" i="15" s="1"/>
  <c r="BL89" i="15"/>
  <c r="AA85" i="15"/>
  <c r="BY63" i="15"/>
  <c r="BY85" i="15" s="1"/>
  <c r="BW85" i="15"/>
  <c r="G85" i="15"/>
  <c r="AY67" i="15"/>
  <c r="AY89" i="15" s="1"/>
  <c r="V63" i="15"/>
  <c r="V85" i="15" s="1"/>
  <c r="AG67" i="15"/>
  <c r="AG89" i="15" s="1"/>
  <c r="BJ66" i="15"/>
  <c r="J85" i="15"/>
  <c r="AX85" i="15"/>
  <c r="AY86" i="15"/>
  <c r="BL87" i="15"/>
  <c r="S85" i="15"/>
  <c r="BM87" i="15"/>
  <c r="V87" i="15"/>
  <c r="CH87" i="15"/>
  <c r="Y88" i="15"/>
  <c r="BY89" i="15"/>
  <c r="O87" i="15"/>
  <c r="BI86" i="15"/>
  <c r="BN88" i="15"/>
  <c r="BJ89" i="15"/>
  <c r="AM85" i="15"/>
  <c r="CA86" i="15"/>
  <c r="J88" i="15"/>
  <c r="Z87" i="15"/>
  <c r="BX85" i="15"/>
  <c r="AV87" i="15"/>
  <c r="BI88" i="15"/>
  <c r="BN87" i="15"/>
  <c r="K89" i="15"/>
  <c r="BK88" i="15"/>
  <c r="BE87" i="15"/>
  <c r="X86" i="15"/>
  <c r="AX87" i="15"/>
  <c r="AA88" i="15"/>
  <c r="BG88" i="15"/>
  <c r="L89" i="15"/>
  <c r="AR89" i="15"/>
  <c r="BX89" i="15"/>
  <c r="CH66" i="15"/>
  <c r="CF88" i="15"/>
  <c r="V66" i="15"/>
  <c r="V88" i="15" s="1"/>
  <c r="H88" i="15"/>
  <c r="R64" i="15"/>
  <c r="R86" i="15" s="1"/>
  <c r="P86" i="15"/>
  <c r="BY65" i="15"/>
  <c r="BY87" i="15" s="1"/>
  <c r="BW87" i="15"/>
  <c r="AD64" i="15"/>
  <c r="AB86" i="15"/>
  <c r="W64" i="15"/>
  <c r="W86" i="15" s="1"/>
  <c r="U86" i="15"/>
  <c r="BL63" i="15"/>
  <c r="BL85" i="15" s="1"/>
  <c r="BJ85" i="15"/>
  <c r="BI63" i="15"/>
  <c r="BI85" i="15" s="1"/>
  <c r="BG85" i="15"/>
  <c r="P63" i="15"/>
  <c r="N85" i="15"/>
  <c r="AL63" i="15"/>
  <c r="AL85" i="15" s="1"/>
  <c r="AJ85" i="15"/>
  <c r="G89" i="15"/>
  <c r="BJ64" i="15"/>
  <c r="BJ86" i="15" s="1"/>
  <c r="BH86" i="15"/>
  <c r="CI67" i="15"/>
  <c r="CI89" i="15" s="1"/>
  <c r="AQ63" i="15"/>
  <c r="AQ85" i="15" s="1"/>
  <c r="BI67" i="15"/>
  <c r="BI89" i="15" s="1"/>
  <c r="BB63" i="15"/>
  <c r="BB85" i="15" s="1"/>
  <c r="AU65" i="15"/>
  <c r="I86" i="15"/>
  <c r="BX87" i="15"/>
  <c r="M87" i="15"/>
  <c r="BZ86" i="15"/>
  <c r="AI85" i="15"/>
  <c r="AG88" i="15"/>
  <c r="U89" i="15"/>
  <c r="CG85" i="15"/>
  <c r="AM87" i="15"/>
  <c r="BY86" i="15"/>
  <c r="CD88" i="15"/>
  <c r="BR89" i="15"/>
  <c r="BC85" i="15"/>
  <c r="K87" i="15"/>
  <c r="AM89" i="15"/>
  <c r="R88" i="15"/>
  <c r="T86" i="15"/>
  <c r="BH87" i="15"/>
  <c r="BQ88" i="15"/>
  <c r="BE89" i="15"/>
  <c r="AG85" i="15"/>
  <c r="BM85" i="15"/>
  <c r="AX86" i="15"/>
  <c r="AP88" i="15"/>
  <c r="AA89" i="15"/>
  <c r="AN86" i="15"/>
  <c r="AI88" i="15"/>
  <c r="BO88" i="15"/>
  <c r="T89" i="15"/>
  <c r="AZ89" i="15"/>
  <c r="AH64" i="15"/>
  <c r="AH86" i="15" s="1"/>
  <c r="AF86" i="15"/>
  <c r="BS64" i="15"/>
  <c r="BS86" i="15" s="1"/>
  <c r="BQ86" i="15"/>
  <c r="BI65" i="15"/>
  <c r="BI87" i="15" s="1"/>
  <c r="BG87" i="15"/>
  <c r="AC63" i="15"/>
  <c r="AC85" i="15" s="1"/>
  <c r="BQ63" i="15"/>
  <c r="BQ85" i="15" s="1"/>
  <c r="AT65" i="15"/>
  <c r="AT87" i="15" s="1"/>
  <c r="BJ88" i="15"/>
  <c r="AP89" i="15"/>
  <c r="Z85" i="15"/>
  <c r="BF85" i="15"/>
  <c r="K86" i="15"/>
  <c r="BO86" i="15"/>
  <c r="AW86" i="15"/>
  <c r="M88" i="15"/>
  <c r="AE87" i="15"/>
  <c r="AY85" i="15"/>
  <c r="CJ87" i="15"/>
  <c r="W87" i="15"/>
  <c r="AO88" i="15"/>
  <c r="AC89" i="15"/>
  <c r="X85" i="15"/>
  <c r="BD87" i="15"/>
  <c r="N89" i="15"/>
  <c r="BZ89" i="15"/>
  <c r="BS85" i="15"/>
  <c r="AA87" i="15"/>
  <c r="AU89" i="15"/>
  <c r="AV85" i="15"/>
  <c r="AJ86" i="15"/>
  <c r="CF87" i="15"/>
  <c r="BY88" i="15"/>
  <c r="BM89" i="15"/>
  <c r="AQ89" i="15"/>
  <c r="O88" i="15"/>
  <c r="CA88" i="15"/>
  <c r="BC87" i="15"/>
  <c r="BD86" i="15"/>
  <c r="BV65" i="15"/>
  <c r="BV87" i="15" s="1"/>
  <c r="BT87" i="15"/>
  <c r="BC64" i="15"/>
  <c r="BC86" i="15" s="1"/>
  <c r="BA86" i="15"/>
  <c r="Q89" i="15"/>
  <c r="AY65" i="15"/>
  <c r="AY87" i="15" s="1"/>
  <c r="AW87" i="15"/>
  <c r="N66" i="15"/>
  <c r="N88" i="15" s="1"/>
  <c r="L88" i="15"/>
  <c r="AM64" i="15"/>
  <c r="AM86" i="15" s="1"/>
  <c r="AK86" i="15"/>
  <c r="N64" i="15"/>
  <c r="N86" i="15" s="1"/>
  <c r="L86" i="15"/>
  <c r="BN64" i="15"/>
  <c r="BN86" i="15" s="1"/>
  <c r="BL86" i="15"/>
  <c r="AX67" i="15"/>
  <c r="AX89" i="15" s="1"/>
  <c r="AV89" i="15"/>
  <c r="BV67" i="15"/>
  <c r="BV89" i="15" s="1"/>
  <c r="BT89" i="15"/>
  <c r="BF67" i="15"/>
  <c r="BF89" i="15" s="1"/>
  <c r="BD89" i="15"/>
  <c r="AH67" i="15"/>
  <c r="AH89" i="15" s="1"/>
  <c r="AF89" i="15"/>
  <c r="CH63" i="15"/>
  <c r="CH85" i="15" s="1"/>
  <c r="J87" i="15"/>
  <c r="S89" i="15"/>
  <c r="U87" i="15"/>
  <c r="BA87" i="15"/>
  <c r="AU87" i="15"/>
  <c r="AF88" i="15"/>
  <c r="AW88" i="15"/>
  <c r="AK89" i="15"/>
  <c r="AD86" i="15"/>
  <c r="Q86" i="15"/>
  <c r="BP87" i="15"/>
  <c r="V89" i="15"/>
  <c r="CH89" i="15"/>
  <c r="P85" i="15"/>
  <c r="CI85" i="15"/>
  <c r="AQ87" i="15"/>
  <c r="BC89" i="15"/>
  <c r="BT85" i="15"/>
  <c r="AZ86" i="15"/>
  <c r="U88" i="15"/>
  <c r="CG88" i="15"/>
  <c r="BU89" i="15"/>
  <c r="BU85" i="15"/>
  <c r="Z86" i="15"/>
  <c r="BF86" i="15"/>
  <c r="R85" i="15"/>
  <c r="AO87" i="15"/>
  <c r="CI88" i="15"/>
  <c r="CJ86" i="15"/>
  <c r="K88" i="15"/>
  <c r="F89" i="15"/>
  <c r="F88" i="15"/>
  <c r="AH67" i="9"/>
  <c r="G59" i="9"/>
  <c r="AD39" i="9"/>
  <c r="V39" i="9"/>
  <c r="K41" i="7"/>
  <c r="Q41" i="9"/>
  <c r="I41" i="9"/>
  <c r="W40" i="9"/>
  <c r="AK39" i="9"/>
  <c r="AC39" i="9"/>
  <c r="AD71" i="9" s="1"/>
  <c r="DH65" i="9"/>
  <c r="AJ39" i="9"/>
  <c r="AB39" i="9"/>
  <c r="S41" i="7"/>
  <c r="H48" i="9"/>
  <c r="P48" i="9"/>
  <c r="X48" i="9"/>
  <c r="AF48" i="9"/>
  <c r="AN48" i="9"/>
  <c r="AV48" i="9"/>
  <c r="BD48" i="9"/>
  <c r="BL48" i="9"/>
  <c r="BT48" i="9"/>
  <c r="CB48" i="9"/>
  <c r="CC80" i="9" s="1"/>
  <c r="CJ48" i="9"/>
  <c r="CR48" i="9"/>
  <c r="CZ48" i="9"/>
  <c r="DH48" i="9"/>
  <c r="DI80" i="9" s="1"/>
  <c r="DP48" i="9"/>
  <c r="I48" i="9"/>
  <c r="Q48" i="9"/>
  <c r="Y48" i="9"/>
  <c r="AG48" i="9"/>
  <c r="AH80" i="9" s="1"/>
  <c r="AO48" i="9"/>
  <c r="AW48" i="9"/>
  <c r="BE48" i="9"/>
  <c r="BM48" i="9"/>
  <c r="BU48" i="9"/>
  <c r="CC48" i="9"/>
  <c r="CK48" i="9"/>
  <c r="CS48" i="9"/>
  <c r="CT80" i="9" s="1"/>
  <c r="DA48" i="9"/>
  <c r="DI48" i="9"/>
  <c r="DQ48" i="9"/>
  <c r="DR80" i="9" s="1"/>
  <c r="J48" i="9"/>
  <c r="R48" i="9"/>
  <c r="Z48" i="9"/>
  <c r="AH48" i="9"/>
  <c r="AI80" i="9" s="1"/>
  <c r="AI112" i="9" s="1"/>
  <c r="AP48" i="9"/>
  <c r="AQ80" i="9" s="1"/>
  <c r="AX48" i="9"/>
  <c r="BF48" i="9"/>
  <c r="BN48" i="9"/>
  <c r="BO80" i="9" s="1"/>
  <c r="BV48" i="9"/>
  <c r="CD48" i="9"/>
  <c r="CL48" i="9"/>
  <c r="CT48" i="9"/>
  <c r="DB48" i="9"/>
  <c r="DJ48" i="9"/>
  <c r="DR48" i="9"/>
  <c r="K48" i="9"/>
  <c r="S48" i="9"/>
  <c r="AA48" i="9"/>
  <c r="AI48" i="9"/>
  <c r="AQ48" i="9"/>
  <c r="AY48" i="9"/>
  <c r="BG48" i="9"/>
  <c r="BO48" i="9"/>
  <c r="BW48" i="9"/>
  <c r="CE48" i="9"/>
  <c r="CM48" i="9"/>
  <c r="CU48" i="9"/>
  <c r="DC48" i="9"/>
  <c r="DK48" i="9"/>
  <c r="DS48" i="9"/>
  <c r="M48" i="9"/>
  <c r="U48" i="9"/>
  <c r="V80" i="9" s="1"/>
  <c r="AC48" i="9"/>
  <c r="AK48" i="9"/>
  <c r="AS48" i="9"/>
  <c r="BA48" i="9"/>
  <c r="BB80" i="9" s="1"/>
  <c r="BI48" i="9"/>
  <c r="BJ80" i="9" s="1"/>
  <c r="BQ48" i="9"/>
  <c r="BY48" i="9"/>
  <c r="CG48" i="9"/>
  <c r="CH80" i="9" s="1"/>
  <c r="CO48" i="9"/>
  <c r="CW48" i="9"/>
  <c r="DE48" i="9"/>
  <c r="DM48" i="9"/>
  <c r="DU48" i="9"/>
  <c r="DV80" i="9" s="1"/>
  <c r="N48" i="9"/>
  <c r="V48" i="9"/>
  <c r="AD48" i="9"/>
  <c r="AL48" i="9"/>
  <c r="AT48" i="9"/>
  <c r="BB48" i="9"/>
  <c r="BJ48" i="9"/>
  <c r="BK80" i="9" s="1"/>
  <c r="BR48" i="9"/>
  <c r="BZ48" i="9"/>
  <c r="CH48" i="9"/>
  <c r="CP48" i="9"/>
  <c r="CX48" i="9"/>
  <c r="DF48" i="9"/>
  <c r="DN48" i="9"/>
  <c r="DV48" i="9"/>
  <c r="AB48" i="9"/>
  <c r="BH48" i="9"/>
  <c r="CN48" i="9"/>
  <c r="CO80" i="9" s="1"/>
  <c r="DT48" i="9"/>
  <c r="DU80" i="9" s="1"/>
  <c r="AE48" i="9"/>
  <c r="BK48" i="9"/>
  <c r="CQ48" i="9"/>
  <c r="AJ48" i="9"/>
  <c r="AK80" i="9" s="1"/>
  <c r="BP48" i="9"/>
  <c r="CV48" i="9"/>
  <c r="G48" i="9"/>
  <c r="H80" i="9" s="1"/>
  <c r="AM48" i="9"/>
  <c r="AN80" i="9" s="1"/>
  <c r="BS48" i="9"/>
  <c r="CY48" i="9"/>
  <c r="CZ80" i="9" s="1"/>
  <c r="L48" i="9"/>
  <c r="AR48" i="9"/>
  <c r="BX48" i="9"/>
  <c r="DD48" i="9"/>
  <c r="O48" i="9"/>
  <c r="P80" i="9" s="1"/>
  <c r="AU48" i="9"/>
  <c r="AV80" i="9" s="1"/>
  <c r="AV112" i="9" s="1"/>
  <c r="CA48" i="9"/>
  <c r="DG48" i="9"/>
  <c r="T48" i="9"/>
  <c r="AZ48" i="9"/>
  <c r="BA80" i="9" s="1"/>
  <c r="BA112" i="9" s="1"/>
  <c r="CF48" i="9"/>
  <c r="DL48" i="9"/>
  <c r="W48" i="9"/>
  <c r="X80" i="9" s="1"/>
  <c r="BC48" i="9"/>
  <c r="BD80" i="9" s="1"/>
  <c r="CI48" i="9"/>
  <c r="DO48" i="9"/>
  <c r="K37" i="9"/>
  <c r="G5" i="11" s="1"/>
  <c r="G50" i="11" s="1"/>
  <c r="U37" i="9"/>
  <c r="Q5" i="11" s="1"/>
  <c r="Q50" i="11" s="1"/>
  <c r="J64" i="9"/>
  <c r="R64" i="9"/>
  <c r="Z64" i="9"/>
  <c r="AH64" i="9"/>
  <c r="AP64" i="9"/>
  <c r="AX64" i="9"/>
  <c r="BF64" i="9"/>
  <c r="BN64" i="9"/>
  <c r="BV64" i="9"/>
  <c r="CD64" i="9"/>
  <c r="CL64" i="9"/>
  <c r="CT64" i="9"/>
  <c r="DB64" i="9"/>
  <c r="DB96" i="9" s="1"/>
  <c r="DJ64" i="9"/>
  <c r="DR64" i="9"/>
  <c r="K64" i="9"/>
  <c r="S64" i="9"/>
  <c r="AA64" i="9"/>
  <c r="AI64" i="9"/>
  <c r="AQ64" i="9"/>
  <c r="AY64" i="9"/>
  <c r="AY96" i="9" s="1"/>
  <c r="BG64" i="9"/>
  <c r="BO64" i="9"/>
  <c r="BW64" i="9"/>
  <c r="CE64" i="9"/>
  <c r="CM64" i="9"/>
  <c r="CU64" i="9"/>
  <c r="DC64" i="9"/>
  <c r="DK64" i="9"/>
  <c r="DK96" i="9" s="1"/>
  <c r="DS64" i="9"/>
  <c r="L64" i="9"/>
  <c r="T64" i="9"/>
  <c r="AB64" i="9"/>
  <c r="AJ64" i="9"/>
  <c r="AR64" i="9"/>
  <c r="AZ64" i="9"/>
  <c r="BH64" i="9"/>
  <c r="BH96" i="9" s="1"/>
  <c r="BP64" i="9"/>
  <c r="BX64" i="9"/>
  <c r="CF64" i="9"/>
  <c r="CN64" i="9"/>
  <c r="CV64" i="9"/>
  <c r="DD64" i="9"/>
  <c r="DL64" i="9"/>
  <c r="DT64" i="9"/>
  <c r="DT96" i="9" s="1"/>
  <c r="G64" i="9"/>
  <c r="M64" i="9"/>
  <c r="U64" i="9"/>
  <c r="AC64" i="9"/>
  <c r="AC96" i="9" s="1"/>
  <c r="AC128" i="9" s="1"/>
  <c r="AK64" i="9"/>
  <c r="AS64" i="9"/>
  <c r="BA64" i="9"/>
  <c r="BI64" i="9"/>
  <c r="BQ64" i="9"/>
  <c r="BY64" i="9"/>
  <c r="CG64" i="9"/>
  <c r="CO64" i="9"/>
  <c r="CO96" i="9" s="1"/>
  <c r="CO128" i="9" s="1"/>
  <c r="CW64" i="9"/>
  <c r="DE64" i="9"/>
  <c r="DM64" i="9"/>
  <c r="DU64" i="9"/>
  <c r="N64" i="9"/>
  <c r="V64" i="9"/>
  <c r="AD64" i="9"/>
  <c r="AL64" i="9"/>
  <c r="AL96" i="9" s="1"/>
  <c r="AL128" i="9" s="1"/>
  <c r="AT64" i="9"/>
  <c r="BB64" i="9"/>
  <c r="BJ64" i="9"/>
  <c r="BR64" i="9"/>
  <c r="BR96" i="9" s="1"/>
  <c r="BZ64" i="9"/>
  <c r="CH64" i="9"/>
  <c r="CP64" i="9"/>
  <c r="CX64" i="9"/>
  <c r="DF64" i="9"/>
  <c r="DN64" i="9"/>
  <c r="DV64" i="9"/>
  <c r="O64" i="9"/>
  <c r="O96" i="9" s="1"/>
  <c r="W64" i="9"/>
  <c r="AE64" i="9"/>
  <c r="AM64" i="9"/>
  <c r="AU64" i="9"/>
  <c r="BC64" i="9"/>
  <c r="BK64" i="9"/>
  <c r="BS64" i="9"/>
  <c r="CA64" i="9"/>
  <c r="CI64" i="9"/>
  <c r="CQ64" i="9"/>
  <c r="CY64" i="9"/>
  <c r="DG64" i="9"/>
  <c r="DO64" i="9"/>
  <c r="H64" i="9"/>
  <c r="P64" i="9"/>
  <c r="X64" i="9"/>
  <c r="X96" i="9" s="1"/>
  <c r="AF64" i="9"/>
  <c r="AN64" i="9"/>
  <c r="AV64" i="9"/>
  <c r="BD64" i="9"/>
  <c r="BL64" i="9"/>
  <c r="BT64" i="9"/>
  <c r="CB64" i="9"/>
  <c r="CJ64" i="9"/>
  <c r="CJ96" i="9" s="1"/>
  <c r="CR64" i="9"/>
  <c r="CZ64" i="9"/>
  <c r="DH64" i="9"/>
  <c r="DP64" i="9"/>
  <c r="I64" i="9"/>
  <c r="Q64" i="9"/>
  <c r="Y64" i="9"/>
  <c r="AG64" i="9"/>
  <c r="AG96" i="9" s="1"/>
  <c r="AO64" i="9"/>
  <c r="AW64" i="9"/>
  <c r="AX96" i="9" s="1"/>
  <c r="BE64" i="9"/>
  <c r="BM64" i="9"/>
  <c r="BM96" i="9" s="1"/>
  <c r="BM128" i="9" s="1"/>
  <c r="BU64" i="9"/>
  <c r="CC64" i="9"/>
  <c r="CK64" i="9"/>
  <c r="CS64" i="9"/>
  <c r="CS96" i="9" s="1"/>
  <c r="DA64" i="9"/>
  <c r="DI64" i="9"/>
  <c r="DJ96" i="9" s="1"/>
  <c r="DQ64" i="9"/>
  <c r="F7" i="16"/>
  <c r="F9" i="16" s="1"/>
  <c r="F19" i="16" s="1"/>
  <c r="F25" i="16" s="1"/>
  <c r="G34" i="4"/>
  <c r="G52" i="4" s="1"/>
  <c r="Q52" i="7"/>
  <c r="O61" i="9"/>
  <c r="W61" i="9"/>
  <c r="AE61" i="9"/>
  <c r="AM61" i="9"/>
  <c r="AU61" i="9"/>
  <c r="BC61" i="9"/>
  <c r="BC93" i="9" s="1"/>
  <c r="BC125" i="9" s="1"/>
  <c r="BK61" i="9"/>
  <c r="BS61" i="9"/>
  <c r="CA61" i="9"/>
  <c r="CI61" i="9"/>
  <c r="CQ61" i="9"/>
  <c r="CY61" i="9"/>
  <c r="DG61" i="9"/>
  <c r="DO61" i="9"/>
  <c r="DO93" i="9" s="1"/>
  <c r="DO125" i="9" s="1"/>
  <c r="H61" i="9"/>
  <c r="P61" i="9"/>
  <c r="X61" i="9"/>
  <c r="AF61" i="9"/>
  <c r="AN61" i="9"/>
  <c r="AV61" i="9"/>
  <c r="BD61" i="9"/>
  <c r="BL61" i="9"/>
  <c r="BL93" i="9" s="1"/>
  <c r="BL125" i="9" s="1"/>
  <c r="BT61" i="9"/>
  <c r="CB61" i="9"/>
  <c r="CJ61" i="9"/>
  <c r="CR61" i="9"/>
  <c r="CZ61" i="9"/>
  <c r="DH61" i="9"/>
  <c r="DP61" i="9"/>
  <c r="DP93" i="9" s="1"/>
  <c r="I61" i="9"/>
  <c r="I93" i="9" s="1"/>
  <c r="I125" i="9" s="1"/>
  <c r="Q61" i="9"/>
  <c r="Y61" i="9"/>
  <c r="AG61" i="9"/>
  <c r="AO61" i="9"/>
  <c r="AW61" i="9"/>
  <c r="BE61" i="9"/>
  <c r="BM61" i="9"/>
  <c r="BU61" i="9"/>
  <c r="BU93" i="9" s="1"/>
  <c r="BU125" i="9" s="1"/>
  <c r="CC61" i="9"/>
  <c r="CK61" i="9"/>
  <c r="CS61" i="9"/>
  <c r="DA61" i="9"/>
  <c r="DI61" i="9"/>
  <c r="DQ61" i="9"/>
  <c r="J61" i="9"/>
  <c r="R61" i="9"/>
  <c r="R93" i="9" s="1"/>
  <c r="R125" i="9" s="1"/>
  <c r="Z61" i="9"/>
  <c r="AH61" i="9"/>
  <c r="AP61" i="9"/>
  <c r="AX61" i="9"/>
  <c r="BF61" i="9"/>
  <c r="BN61" i="9"/>
  <c r="BV61" i="9"/>
  <c r="CD61" i="9"/>
  <c r="CD93" i="9" s="1"/>
  <c r="CD125" i="9" s="1"/>
  <c r="CL61" i="9"/>
  <c r="CT61" i="9"/>
  <c r="DB61" i="9"/>
  <c r="DJ61" i="9"/>
  <c r="DR61" i="9"/>
  <c r="K61" i="9"/>
  <c r="S61" i="9"/>
  <c r="S93" i="9" s="1"/>
  <c r="AA61" i="9"/>
  <c r="AA93" i="9" s="1"/>
  <c r="AA125" i="9" s="1"/>
  <c r="AI61" i="9"/>
  <c r="AQ61" i="9"/>
  <c r="AY61" i="9"/>
  <c r="BG61" i="9"/>
  <c r="BO61" i="9"/>
  <c r="BW61" i="9"/>
  <c r="CE61" i="9"/>
  <c r="CM61" i="9"/>
  <c r="CM93" i="9" s="1"/>
  <c r="CM125" i="9" s="1"/>
  <c r="CU61" i="9"/>
  <c r="DC61" i="9"/>
  <c r="DK61" i="9"/>
  <c r="DS61" i="9"/>
  <c r="L61" i="9"/>
  <c r="T61" i="9"/>
  <c r="AB61" i="9"/>
  <c r="AJ61" i="9"/>
  <c r="AJ93" i="9" s="1"/>
  <c r="AJ125" i="9" s="1"/>
  <c r="AR61" i="9"/>
  <c r="AZ61" i="9"/>
  <c r="BH61" i="9"/>
  <c r="BP61" i="9"/>
  <c r="BX61" i="9"/>
  <c r="CF61" i="9"/>
  <c r="CN61" i="9"/>
  <c r="CV61" i="9"/>
  <c r="CV93" i="9" s="1"/>
  <c r="CV125" i="9" s="1"/>
  <c r="DD61" i="9"/>
  <c r="DL61" i="9"/>
  <c r="DT61" i="9"/>
  <c r="M61" i="9"/>
  <c r="U61" i="9"/>
  <c r="AC61" i="9"/>
  <c r="AK61" i="9"/>
  <c r="AS61" i="9"/>
  <c r="AS93" i="9" s="1"/>
  <c r="AS125" i="9" s="1"/>
  <c r="BA61" i="9"/>
  <c r="BI61" i="9"/>
  <c r="BQ61" i="9"/>
  <c r="BY61" i="9"/>
  <c r="CG61" i="9"/>
  <c r="CO61" i="9"/>
  <c r="CW61" i="9"/>
  <c r="DE61" i="9"/>
  <c r="DE93" i="9" s="1"/>
  <c r="DE125" i="9" s="1"/>
  <c r="DM61" i="9"/>
  <c r="DU61" i="9"/>
  <c r="N61" i="9"/>
  <c r="V61" i="9"/>
  <c r="AD61" i="9"/>
  <c r="AE93" i="9" s="1"/>
  <c r="AE125" i="9" s="1"/>
  <c r="AL61" i="9"/>
  <c r="AT61" i="9"/>
  <c r="AU93" i="9" s="1"/>
  <c r="AU125" i="9" s="1"/>
  <c r="BB61" i="9"/>
  <c r="BB93" i="9" s="1"/>
  <c r="BB125" i="9" s="1"/>
  <c r="BJ61" i="9"/>
  <c r="BR61" i="9"/>
  <c r="BS93" i="9" s="1"/>
  <c r="BZ61" i="9"/>
  <c r="CH61" i="9"/>
  <c r="CH93" i="9" s="1"/>
  <c r="CP61" i="9"/>
  <c r="CQ93" i="9" s="1"/>
  <c r="CQ125" i="9" s="1"/>
  <c r="CX61" i="9"/>
  <c r="DF61" i="9"/>
  <c r="DG93" i="9" s="1"/>
  <c r="DG125" i="9" s="1"/>
  <c r="DN61" i="9"/>
  <c r="DN93" i="9" s="1"/>
  <c r="DN125" i="9" s="1"/>
  <c r="DV61" i="9"/>
  <c r="G61" i="9"/>
  <c r="M53" i="9"/>
  <c r="U53" i="9"/>
  <c r="U85" i="9" s="1"/>
  <c r="U117" i="9" s="1"/>
  <c r="AC53" i="9"/>
  <c r="AK53" i="9"/>
  <c r="AK85" i="9" s="1"/>
  <c r="AS53" i="9"/>
  <c r="BA53" i="9"/>
  <c r="BI53" i="9"/>
  <c r="BQ53" i="9"/>
  <c r="BY53" i="9"/>
  <c r="CG53" i="9"/>
  <c r="CG85" i="9" s="1"/>
  <c r="CO53" i="9"/>
  <c r="CW53" i="9"/>
  <c r="DE53" i="9"/>
  <c r="DM53" i="9"/>
  <c r="DU53" i="9"/>
  <c r="N53" i="9"/>
  <c r="V53" i="9"/>
  <c r="AD53" i="9"/>
  <c r="AD85" i="9" s="1"/>
  <c r="AL53" i="9"/>
  <c r="AT53" i="9"/>
  <c r="BB53" i="9"/>
  <c r="BJ53" i="9"/>
  <c r="BR53" i="9"/>
  <c r="BZ53" i="9"/>
  <c r="CH53" i="9"/>
  <c r="CP53" i="9"/>
  <c r="CX53" i="9"/>
  <c r="DF53" i="9"/>
  <c r="DG85" i="9" s="1"/>
  <c r="DN53" i="9"/>
  <c r="DN85" i="9" s="1"/>
  <c r="DN117" i="9" s="1"/>
  <c r="DV53" i="9"/>
  <c r="O53" i="9"/>
  <c r="W53" i="9"/>
  <c r="AE53" i="9"/>
  <c r="AM53" i="9"/>
  <c r="AM85" i="9" s="1"/>
  <c r="AU53" i="9"/>
  <c r="BC53" i="9"/>
  <c r="BD85" i="9" s="1"/>
  <c r="BK53" i="9"/>
  <c r="BK85" i="9" s="1"/>
  <c r="BK117" i="9" s="1"/>
  <c r="BS53" i="9"/>
  <c r="CA53" i="9"/>
  <c r="CI53" i="9"/>
  <c r="CQ53" i="9"/>
  <c r="CY53" i="9"/>
  <c r="DG53" i="9"/>
  <c r="DO53" i="9"/>
  <c r="DP85" i="9" s="1"/>
  <c r="H53" i="9"/>
  <c r="H85" i="9" s="1"/>
  <c r="H117" i="9" s="1"/>
  <c r="P53" i="9"/>
  <c r="X53" i="9"/>
  <c r="X85" i="9" s="1"/>
  <c r="AF53" i="9"/>
  <c r="AN53" i="9"/>
  <c r="AV53" i="9"/>
  <c r="BD53" i="9"/>
  <c r="BL53" i="9"/>
  <c r="BM85" i="9" s="1"/>
  <c r="BT53" i="9"/>
  <c r="BT85" i="9" s="1"/>
  <c r="BT117" i="9" s="1"/>
  <c r="CB53" i="9"/>
  <c r="CJ53" i="9"/>
  <c r="CJ85" i="9" s="1"/>
  <c r="CR53" i="9"/>
  <c r="CZ53" i="9"/>
  <c r="DH53" i="9"/>
  <c r="DP53" i="9"/>
  <c r="J53" i="9"/>
  <c r="K85" i="9" s="1"/>
  <c r="R53" i="9"/>
  <c r="Z53" i="9"/>
  <c r="AH53" i="9"/>
  <c r="AP53" i="9"/>
  <c r="AX53" i="9"/>
  <c r="BF53" i="9"/>
  <c r="BN53" i="9"/>
  <c r="BV53" i="9"/>
  <c r="BW85" i="9" s="1"/>
  <c r="CD53" i="9"/>
  <c r="CL53" i="9"/>
  <c r="CT53" i="9"/>
  <c r="DB53" i="9"/>
  <c r="DJ53" i="9"/>
  <c r="DK85" i="9" s="1"/>
  <c r="DR53" i="9"/>
  <c r="K53" i="9"/>
  <c r="S53" i="9"/>
  <c r="AA53" i="9"/>
  <c r="AA85" i="9" s="1"/>
  <c r="AA117" i="9" s="1"/>
  <c r="AI53" i="9"/>
  <c r="AQ53" i="9"/>
  <c r="AQ85" i="9" s="1"/>
  <c r="AY53" i="9"/>
  <c r="BG53" i="9"/>
  <c r="BO53" i="9"/>
  <c r="BW53" i="9"/>
  <c r="CE53" i="9"/>
  <c r="CF85" i="9" s="1"/>
  <c r="CF117" i="9" s="1"/>
  <c r="CM53" i="9"/>
  <c r="CU53" i="9"/>
  <c r="DC53" i="9"/>
  <c r="DC85" i="9" s="1"/>
  <c r="DK53" i="9"/>
  <c r="DS53" i="9"/>
  <c r="I53" i="9"/>
  <c r="I85" i="9" s="1"/>
  <c r="AO53" i="9"/>
  <c r="BU53" i="9"/>
  <c r="BV85" i="9" s="1"/>
  <c r="BV117" i="9" s="1"/>
  <c r="DA53" i="9"/>
  <c r="L53" i="9"/>
  <c r="AR53" i="9"/>
  <c r="AS85" i="9" s="1"/>
  <c r="BX53" i="9"/>
  <c r="DD53" i="9"/>
  <c r="Q53" i="9"/>
  <c r="AW53" i="9"/>
  <c r="CC53" i="9"/>
  <c r="DI53" i="9"/>
  <c r="T53" i="9"/>
  <c r="AZ53" i="9"/>
  <c r="CF53" i="9"/>
  <c r="DL53" i="9"/>
  <c r="Y53" i="9"/>
  <c r="BE53" i="9"/>
  <c r="CK53" i="9"/>
  <c r="DQ53" i="9"/>
  <c r="AB53" i="9"/>
  <c r="AB85" i="9" s="1"/>
  <c r="AB117" i="9" s="1"/>
  <c r="BH53" i="9"/>
  <c r="BI85" i="9" s="1"/>
  <c r="CN53" i="9"/>
  <c r="DT53" i="9"/>
  <c r="AG53" i="9"/>
  <c r="AG85" i="9" s="1"/>
  <c r="BM53" i="9"/>
  <c r="BN85" i="9" s="1"/>
  <c r="CS53" i="9"/>
  <c r="AJ53" i="9"/>
  <c r="AJ85" i="9" s="1"/>
  <c r="AJ117" i="9" s="1"/>
  <c r="BP53" i="9"/>
  <c r="CV53" i="9"/>
  <c r="CV85" i="9" s="1"/>
  <c r="G53" i="9"/>
  <c r="M45" i="9"/>
  <c r="U45" i="9"/>
  <c r="AC45" i="9"/>
  <c r="AK45" i="9"/>
  <c r="AS45" i="9"/>
  <c r="BA45" i="9"/>
  <c r="BI45" i="9"/>
  <c r="BQ45" i="9"/>
  <c r="BY45" i="9"/>
  <c r="CG45" i="9"/>
  <c r="CO45" i="9"/>
  <c r="CW45" i="9"/>
  <c r="DE45" i="9"/>
  <c r="DM45" i="9"/>
  <c r="DU45" i="9"/>
  <c r="N45" i="9"/>
  <c r="V45" i="9"/>
  <c r="AD45" i="9"/>
  <c r="AL45" i="9"/>
  <c r="AT45" i="9"/>
  <c r="BB45" i="9"/>
  <c r="BJ45" i="9"/>
  <c r="BR45" i="9"/>
  <c r="BZ45" i="9"/>
  <c r="CH45" i="9"/>
  <c r="CP45" i="9"/>
  <c r="CX45" i="9"/>
  <c r="DF45" i="9"/>
  <c r="DN45" i="9"/>
  <c r="DV45" i="9"/>
  <c r="O45" i="9"/>
  <c r="W45" i="9"/>
  <c r="AE45" i="9"/>
  <c r="AM45" i="9"/>
  <c r="AU45" i="9"/>
  <c r="BC45" i="9"/>
  <c r="BK45" i="9"/>
  <c r="BS45" i="9"/>
  <c r="CA45" i="9"/>
  <c r="CI45" i="9"/>
  <c r="CQ45" i="9"/>
  <c r="CY45" i="9"/>
  <c r="DG45" i="9"/>
  <c r="DO45" i="9"/>
  <c r="H45" i="9"/>
  <c r="P45" i="9"/>
  <c r="X45" i="9"/>
  <c r="AF45" i="9"/>
  <c r="AN45" i="9"/>
  <c r="AV45" i="9"/>
  <c r="BD45" i="9"/>
  <c r="BL45" i="9"/>
  <c r="BT45" i="9"/>
  <c r="CB45" i="9"/>
  <c r="CJ45" i="9"/>
  <c r="CR45" i="9"/>
  <c r="CZ45" i="9"/>
  <c r="DH45" i="9"/>
  <c r="DP45" i="9"/>
  <c r="J45" i="9"/>
  <c r="R45" i="9"/>
  <c r="Z45" i="9"/>
  <c r="AH45" i="9"/>
  <c r="AP45" i="9"/>
  <c r="AX45" i="9"/>
  <c r="BF45" i="9"/>
  <c r="BN45" i="9"/>
  <c r="BV45" i="9"/>
  <c r="CD45" i="9"/>
  <c r="CL45" i="9"/>
  <c r="CT45" i="9"/>
  <c r="DB45" i="9"/>
  <c r="DJ45" i="9"/>
  <c r="DR45" i="9"/>
  <c r="K45" i="9"/>
  <c r="S45" i="9"/>
  <c r="AA45" i="9"/>
  <c r="AI45" i="9"/>
  <c r="AQ45" i="9"/>
  <c r="AY45" i="9"/>
  <c r="BG45" i="9"/>
  <c r="BO45" i="9"/>
  <c r="BW45" i="9"/>
  <c r="CE45" i="9"/>
  <c r="CM45" i="9"/>
  <c r="CU45" i="9"/>
  <c r="DC45" i="9"/>
  <c r="DK45" i="9"/>
  <c r="DS45" i="9"/>
  <c r="AG45" i="9"/>
  <c r="BM45" i="9"/>
  <c r="BN77" i="9" s="1"/>
  <c r="BN109" i="9" s="1"/>
  <c r="CS45" i="9"/>
  <c r="AJ45" i="9"/>
  <c r="BP45" i="9"/>
  <c r="BQ77" i="9" s="1"/>
  <c r="CV45" i="9"/>
  <c r="I45" i="9"/>
  <c r="AO45" i="9"/>
  <c r="AP77" i="9" s="1"/>
  <c r="BU45" i="9"/>
  <c r="DA45" i="9"/>
  <c r="DB77" i="9" s="1"/>
  <c r="G45" i="9"/>
  <c r="L45" i="9"/>
  <c r="AR45" i="9"/>
  <c r="BX45" i="9"/>
  <c r="DD45" i="9"/>
  <c r="Q45" i="9"/>
  <c r="AW45" i="9"/>
  <c r="CC45" i="9"/>
  <c r="DI45" i="9"/>
  <c r="T45" i="9"/>
  <c r="AZ45" i="9"/>
  <c r="BA77" i="9" s="1"/>
  <c r="CF45" i="9"/>
  <c r="DL45" i="9"/>
  <c r="Y45" i="9"/>
  <c r="BE45" i="9"/>
  <c r="CK45" i="9"/>
  <c r="DQ45" i="9"/>
  <c r="AB45" i="9"/>
  <c r="BH45" i="9"/>
  <c r="CN45" i="9"/>
  <c r="DT45" i="9"/>
  <c r="H56" i="9"/>
  <c r="P56" i="9"/>
  <c r="X56" i="9"/>
  <c r="AF56" i="9"/>
  <c r="AN56" i="9"/>
  <c r="AV56" i="9"/>
  <c r="AV88" i="9" s="1"/>
  <c r="BD56" i="9"/>
  <c r="BL56" i="9"/>
  <c r="BT56" i="9"/>
  <c r="CB56" i="9"/>
  <c r="CJ56" i="9"/>
  <c r="CR56" i="9"/>
  <c r="CZ56" i="9"/>
  <c r="DH56" i="9"/>
  <c r="DP56" i="9"/>
  <c r="I56" i="9"/>
  <c r="Q56" i="9"/>
  <c r="Y56" i="9"/>
  <c r="AG56" i="9"/>
  <c r="AO56" i="9"/>
  <c r="AW56" i="9"/>
  <c r="BE56" i="9"/>
  <c r="BM56" i="9"/>
  <c r="BU56" i="9"/>
  <c r="CC56" i="9"/>
  <c r="CK56" i="9"/>
  <c r="CS56" i="9"/>
  <c r="DA56" i="9"/>
  <c r="DI56" i="9"/>
  <c r="DQ56" i="9"/>
  <c r="DQ88" i="9" s="1"/>
  <c r="J56" i="9"/>
  <c r="R56" i="9"/>
  <c r="Z56" i="9"/>
  <c r="AH56" i="9"/>
  <c r="AP56" i="9"/>
  <c r="AX56" i="9"/>
  <c r="BF56" i="9"/>
  <c r="BN56" i="9"/>
  <c r="BN88" i="9" s="1"/>
  <c r="BV56" i="9"/>
  <c r="CD56" i="9"/>
  <c r="CL56" i="9"/>
  <c r="CT56" i="9"/>
  <c r="DB56" i="9"/>
  <c r="DJ56" i="9"/>
  <c r="DR56" i="9"/>
  <c r="K56" i="9"/>
  <c r="K88" i="9" s="1"/>
  <c r="S56" i="9"/>
  <c r="AA56" i="9"/>
  <c r="AI56" i="9"/>
  <c r="AQ56" i="9"/>
  <c r="M56" i="9"/>
  <c r="U56" i="9"/>
  <c r="AC56" i="9"/>
  <c r="AK56" i="9"/>
  <c r="AS56" i="9"/>
  <c r="BA56" i="9"/>
  <c r="BI56" i="9"/>
  <c r="BQ56" i="9"/>
  <c r="BQ88" i="9" s="1"/>
  <c r="BY56" i="9"/>
  <c r="CG56" i="9"/>
  <c r="CO56" i="9"/>
  <c r="CW56" i="9"/>
  <c r="DE56" i="9"/>
  <c r="DM56" i="9"/>
  <c r="DU56" i="9"/>
  <c r="N56" i="9"/>
  <c r="N88" i="9" s="1"/>
  <c r="V56" i="9"/>
  <c r="AD56" i="9"/>
  <c r="AL56" i="9"/>
  <c r="AT56" i="9"/>
  <c r="AT88" i="9" s="1"/>
  <c r="AJ56" i="9"/>
  <c r="BG56" i="9"/>
  <c r="BW56" i="9"/>
  <c r="CM56" i="9"/>
  <c r="CM88" i="9" s="1"/>
  <c r="DC56" i="9"/>
  <c r="DS56" i="9"/>
  <c r="AM56" i="9"/>
  <c r="BH56" i="9"/>
  <c r="BX56" i="9"/>
  <c r="CN56" i="9"/>
  <c r="DD56" i="9"/>
  <c r="DT56" i="9"/>
  <c r="DT88" i="9" s="1"/>
  <c r="L56" i="9"/>
  <c r="M88" i="9" s="1"/>
  <c r="M120" i="9" s="1"/>
  <c r="AR56" i="9"/>
  <c r="BJ56" i="9"/>
  <c r="BZ56" i="9"/>
  <c r="CP56" i="9"/>
  <c r="DF56" i="9"/>
  <c r="DV56" i="9"/>
  <c r="G56" i="9"/>
  <c r="O56" i="9"/>
  <c r="AU56" i="9"/>
  <c r="BK56" i="9"/>
  <c r="CA56" i="9"/>
  <c r="CQ56" i="9"/>
  <c r="DG56" i="9"/>
  <c r="T56" i="9"/>
  <c r="AY56" i="9"/>
  <c r="AY88" i="9" s="1"/>
  <c r="BO56" i="9"/>
  <c r="CE56" i="9"/>
  <c r="CU56" i="9"/>
  <c r="DK56" i="9"/>
  <c r="W56" i="9"/>
  <c r="AZ56" i="9"/>
  <c r="BA88" i="9" s="1"/>
  <c r="BA120" i="9" s="1"/>
  <c r="BP56" i="9"/>
  <c r="CF56" i="9"/>
  <c r="CV56" i="9"/>
  <c r="DL56" i="9"/>
  <c r="AB56" i="9"/>
  <c r="BB56" i="9"/>
  <c r="BR56" i="9"/>
  <c r="CH56" i="9"/>
  <c r="CX56" i="9"/>
  <c r="DN56" i="9"/>
  <c r="DN88" i="9" s="1"/>
  <c r="AE56" i="9"/>
  <c r="BC56" i="9"/>
  <c r="BS56" i="9"/>
  <c r="CI56" i="9"/>
  <c r="CI88" i="9" s="1"/>
  <c r="CY56" i="9"/>
  <c r="DO56" i="9"/>
  <c r="E9" i="21"/>
  <c r="E9" i="20"/>
  <c r="G4" i="19"/>
  <c r="G24" i="19" s="1"/>
  <c r="I5" i="18"/>
  <c r="P52" i="7"/>
  <c r="P41" i="7"/>
  <c r="J43" i="9"/>
  <c r="R43" i="9"/>
  <c r="Z43" i="9"/>
  <c r="AH43" i="9"/>
  <c r="AP43" i="9"/>
  <c r="AX43" i="9"/>
  <c r="BF43" i="9"/>
  <c r="BN43" i="9"/>
  <c r="BV43" i="9"/>
  <c r="CD43" i="9"/>
  <c r="CL43" i="9"/>
  <c r="CT43" i="9"/>
  <c r="DB43" i="9"/>
  <c r="DJ43" i="9"/>
  <c r="DR43" i="9"/>
  <c r="K43" i="9"/>
  <c r="S43" i="9"/>
  <c r="AA43" i="9"/>
  <c r="AI43" i="9"/>
  <c r="AQ43" i="9"/>
  <c r="AY43" i="9"/>
  <c r="BG43" i="9"/>
  <c r="BO43" i="9"/>
  <c r="BW43" i="9"/>
  <c r="CE43" i="9"/>
  <c r="CM43" i="9"/>
  <c r="CU43" i="9"/>
  <c r="DC43" i="9"/>
  <c r="DK43" i="9"/>
  <c r="DS43" i="9"/>
  <c r="L43" i="9"/>
  <c r="T43" i="9"/>
  <c r="AB43" i="9"/>
  <c r="AJ43" i="9"/>
  <c r="AR43" i="9"/>
  <c r="AZ43" i="9"/>
  <c r="BH43" i="9"/>
  <c r="BP43" i="9"/>
  <c r="BX43" i="9"/>
  <c r="CF43" i="9"/>
  <c r="CN43" i="9"/>
  <c r="CV43" i="9"/>
  <c r="DD43" i="9"/>
  <c r="DL43" i="9"/>
  <c r="DT43" i="9"/>
  <c r="M43" i="9"/>
  <c r="U43" i="9"/>
  <c r="AC43" i="9"/>
  <c r="AK43" i="9"/>
  <c r="AS43" i="9"/>
  <c r="BA43" i="9"/>
  <c r="BI43" i="9"/>
  <c r="BQ43" i="9"/>
  <c r="BY43" i="9"/>
  <c r="CG43" i="9"/>
  <c r="CO43" i="9"/>
  <c r="CW43" i="9"/>
  <c r="DE43" i="9"/>
  <c r="DM43" i="9"/>
  <c r="DU43" i="9"/>
  <c r="N43" i="9"/>
  <c r="V43" i="9"/>
  <c r="AD43" i="9"/>
  <c r="AL43" i="9"/>
  <c r="AT43" i="9"/>
  <c r="BB43" i="9"/>
  <c r="BJ43" i="9"/>
  <c r="BR43" i="9"/>
  <c r="BZ43" i="9"/>
  <c r="CH43" i="9"/>
  <c r="CP43" i="9"/>
  <c r="CX43" i="9"/>
  <c r="DF43" i="9"/>
  <c r="DN43" i="9"/>
  <c r="DV43" i="9"/>
  <c r="O43" i="9"/>
  <c r="W43" i="9"/>
  <c r="AE43" i="9"/>
  <c r="AM43" i="9"/>
  <c r="AU43" i="9"/>
  <c r="BC43" i="9"/>
  <c r="BK43" i="9"/>
  <c r="BS43" i="9"/>
  <c r="CA43" i="9"/>
  <c r="CI43" i="9"/>
  <c r="CQ43" i="9"/>
  <c r="CY43" i="9"/>
  <c r="DG43" i="9"/>
  <c r="DO43" i="9"/>
  <c r="H43" i="9"/>
  <c r="P43" i="9"/>
  <c r="X43" i="9"/>
  <c r="AF43" i="9"/>
  <c r="AN43" i="9"/>
  <c r="AV43" i="9"/>
  <c r="BD43" i="9"/>
  <c r="BL43" i="9"/>
  <c r="BT43" i="9"/>
  <c r="CB43" i="9"/>
  <c r="CJ43" i="9"/>
  <c r="CR43" i="9"/>
  <c r="CZ43" i="9"/>
  <c r="DH43" i="9"/>
  <c r="DP43" i="9"/>
  <c r="I43" i="9"/>
  <c r="J75" i="9" s="1"/>
  <c r="J107" i="9" s="1"/>
  <c r="Q43" i="9"/>
  <c r="R75" i="9" s="1"/>
  <c r="R107" i="9" s="1"/>
  <c r="Y43" i="9"/>
  <c r="Z75" i="9" s="1"/>
  <c r="Z107" i="9" s="1"/>
  <c r="AG43" i="9"/>
  <c r="AH75" i="9" s="1"/>
  <c r="AH107" i="9" s="1"/>
  <c r="AO43" i="9"/>
  <c r="AP75" i="9" s="1"/>
  <c r="AW43" i="9"/>
  <c r="AX75" i="9" s="1"/>
  <c r="BE43" i="9"/>
  <c r="BF75" i="9" s="1"/>
  <c r="BM43" i="9"/>
  <c r="BN75" i="9" s="1"/>
  <c r="BU43" i="9"/>
  <c r="BV75" i="9" s="1"/>
  <c r="CC43" i="9"/>
  <c r="CD75" i="9" s="1"/>
  <c r="CK43" i="9"/>
  <c r="CL75" i="9" s="1"/>
  <c r="CS43" i="9"/>
  <c r="DA43" i="9"/>
  <c r="DB75" i="9" s="1"/>
  <c r="DI43" i="9"/>
  <c r="DJ75" i="9" s="1"/>
  <c r="DQ43" i="9"/>
  <c r="DR75" i="9" s="1"/>
  <c r="G43" i="9"/>
  <c r="G75" i="9" s="1"/>
  <c r="G41" i="9"/>
  <c r="G73" i="9" s="1"/>
  <c r="G105" i="9" s="1"/>
  <c r="I9" i="21"/>
  <c r="M5" i="18"/>
  <c r="I9" i="20"/>
  <c r="K4" i="19"/>
  <c r="K24" i="19" s="1"/>
  <c r="M9" i="21"/>
  <c r="M9" i="20"/>
  <c r="O4" i="19"/>
  <c r="O24" i="19" s="1"/>
  <c r="Q5" i="18"/>
  <c r="O52" i="7"/>
  <c r="O41" i="7"/>
  <c r="P9" i="21"/>
  <c r="T5" i="18"/>
  <c r="P9" i="20"/>
  <c r="R4" i="19"/>
  <c r="R24" i="19" s="1"/>
  <c r="H9" i="21"/>
  <c r="H9" i="20"/>
  <c r="L5" i="18"/>
  <c r="J4" i="19"/>
  <c r="J24" i="19" s="1"/>
  <c r="L9" i="21"/>
  <c r="N4" i="19"/>
  <c r="N24" i="19" s="1"/>
  <c r="P5" i="18"/>
  <c r="L9" i="20"/>
  <c r="O85" i="9"/>
  <c r="BL85" i="9"/>
  <c r="Q85" i="9"/>
  <c r="BU85" i="9"/>
  <c r="CS85" i="9"/>
  <c r="AP85" i="9"/>
  <c r="AP117" i="9" s="1"/>
  <c r="DB85" i="9"/>
  <c r="DB117" i="9" s="1"/>
  <c r="DJ85" i="9"/>
  <c r="CE85" i="9"/>
  <c r="CM85" i="9"/>
  <c r="CN85" i="9"/>
  <c r="CN117" i="9" s="1"/>
  <c r="DL85" i="9"/>
  <c r="DL117" i="9" s="1"/>
  <c r="M85" i="9"/>
  <c r="AC85" i="9"/>
  <c r="AC117" i="9" s="1"/>
  <c r="BQ85" i="9"/>
  <c r="BQ117" i="9" s="1"/>
  <c r="BY85" i="9"/>
  <c r="CO85" i="9"/>
  <c r="CO117" i="9" s="1"/>
  <c r="AT85" i="9"/>
  <c r="BB85" i="9"/>
  <c r="BR85" i="9"/>
  <c r="DF85" i="9"/>
  <c r="G85" i="9"/>
  <c r="O34" i="4"/>
  <c r="P4" i="17"/>
  <c r="O9" i="21"/>
  <c r="S5" i="18"/>
  <c r="O9" i="20"/>
  <c r="Q4" i="19"/>
  <c r="Q24" i="19" s="1"/>
  <c r="H4" i="17"/>
  <c r="G9" i="21"/>
  <c r="G9" i="20"/>
  <c r="K5" i="18"/>
  <c r="I4" i="19"/>
  <c r="I24" i="19" s="1"/>
  <c r="K9" i="21"/>
  <c r="M4" i="19"/>
  <c r="M24" i="19" s="1"/>
  <c r="O5" i="18"/>
  <c r="K9" i="20"/>
  <c r="P93" i="9"/>
  <c r="AN93" i="9"/>
  <c r="BD93" i="9"/>
  <c r="CB93" i="9"/>
  <c r="CZ93" i="9"/>
  <c r="Y93" i="9"/>
  <c r="AW93" i="9"/>
  <c r="BM93" i="9"/>
  <c r="CK93" i="9"/>
  <c r="DI93" i="9"/>
  <c r="DI125" i="9" s="1"/>
  <c r="AH93" i="9"/>
  <c r="AX93" i="9"/>
  <c r="BF93" i="9"/>
  <c r="BF125" i="9" s="1"/>
  <c r="BV93" i="9"/>
  <c r="CT93" i="9"/>
  <c r="DR93" i="9"/>
  <c r="DR125" i="9" s="1"/>
  <c r="AQ93" i="9"/>
  <c r="BO93" i="9"/>
  <c r="CE93" i="9"/>
  <c r="DC93" i="9"/>
  <c r="U93" i="9"/>
  <c r="BI93" i="9"/>
  <c r="CG93" i="9"/>
  <c r="CW93" i="9"/>
  <c r="DU93" i="9"/>
  <c r="AD93" i="9"/>
  <c r="AD125" i="9" s="1"/>
  <c r="BR93" i="9"/>
  <c r="CP93" i="9"/>
  <c r="CP125" i="9" s="1"/>
  <c r="AM93" i="9"/>
  <c r="AM125" i="9" s="1"/>
  <c r="CY93" i="9"/>
  <c r="L93" i="9"/>
  <c r="BX93" i="9"/>
  <c r="BX125" i="9" s="1"/>
  <c r="O93" i="9"/>
  <c r="O125" i="9" s="1"/>
  <c r="CA93" i="9"/>
  <c r="CA125" i="9" s="1"/>
  <c r="AZ93" i="9"/>
  <c r="DL93" i="9"/>
  <c r="G93" i="9"/>
  <c r="AB93" i="9"/>
  <c r="CN93" i="9"/>
  <c r="BK93" i="9"/>
  <c r="BK125" i="9" s="1"/>
  <c r="J93" i="9"/>
  <c r="N9" i="21"/>
  <c r="N9" i="20"/>
  <c r="P4" i="19"/>
  <c r="P24" i="19" s="1"/>
  <c r="R5" i="18"/>
  <c r="F9" i="21"/>
  <c r="F9" i="20"/>
  <c r="J5" i="18"/>
  <c r="H4" i="19"/>
  <c r="H24" i="19" s="1"/>
  <c r="J37" i="9"/>
  <c r="F5" i="11" s="1"/>
  <c r="F50" i="11" s="1"/>
  <c r="P41" i="9"/>
  <c r="Q73" i="9" s="1"/>
  <c r="N40" i="9"/>
  <c r="T37" i="9"/>
  <c r="P5" i="11" s="1"/>
  <c r="P50" i="11" s="1"/>
  <c r="CB40" i="9"/>
  <c r="BT40" i="9"/>
  <c r="BL40" i="9"/>
  <c r="BD40" i="9"/>
  <c r="CT37" i="9"/>
  <c r="CP5" i="11" s="1"/>
  <c r="CP50" i="11" s="1"/>
  <c r="CL37" i="9"/>
  <c r="CH5" i="11" s="1"/>
  <c r="CH50" i="11" s="1"/>
  <c r="CT67" i="9"/>
  <c r="P34" i="4"/>
  <c r="J9" i="21"/>
  <c r="N5" i="18"/>
  <c r="J9" i="20"/>
  <c r="L4" i="19"/>
  <c r="L24" i="19" s="1"/>
  <c r="M66" i="9"/>
  <c r="M130" i="9" s="1"/>
  <c r="U66" i="9"/>
  <c r="AC66" i="9"/>
  <c r="AK66" i="9"/>
  <c r="AS66" i="9"/>
  <c r="BA66" i="9"/>
  <c r="BI66" i="9"/>
  <c r="BQ66" i="9"/>
  <c r="BY66" i="9"/>
  <c r="CG66" i="9"/>
  <c r="CO66" i="9"/>
  <c r="CW66" i="9"/>
  <c r="DE66" i="9"/>
  <c r="DM66" i="9"/>
  <c r="DU66" i="9"/>
  <c r="N66" i="9"/>
  <c r="V66" i="9"/>
  <c r="AD66" i="9"/>
  <c r="AL66" i="9"/>
  <c r="AT66" i="9"/>
  <c r="BB66" i="9"/>
  <c r="BJ66" i="9"/>
  <c r="BR66" i="9"/>
  <c r="BZ66" i="9"/>
  <c r="CH66" i="9"/>
  <c r="CP66" i="9"/>
  <c r="CX66" i="9"/>
  <c r="DF66" i="9"/>
  <c r="DN66" i="9"/>
  <c r="DV66" i="9"/>
  <c r="O66" i="9"/>
  <c r="W66" i="9"/>
  <c r="X98" i="9" s="1"/>
  <c r="AE66" i="9"/>
  <c r="AM66" i="9"/>
  <c r="AU66" i="9"/>
  <c r="BC66" i="9"/>
  <c r="BK66" i="9"/>
  <c r="BS66" i="9"/>
  <c r="CA66" i="9"/>
  <c r="CI66" i="9"/>
  <c r="CQ66" i="9"/>
  <c r="CY66" i="9"/>
  <c r="DG66" i="9"/>
  <c r="DO66" i="9"/>
  <c r="H66" i="9"/>
  <c r="P66" i="9"/>
  <c r="X66" i="9"/>
  <c r="AF66" i="9"/>
  <c r="AN66" i="9"/>
  <c r="AV66" i="9"/>
  <c r="BD66" i="9"/>
  <c r="BL66" i="9"/>
  <c r="BT66" i="9"/>
  <c r="CB66" i="9"/>
  <c r="CJ66" i="9"/>
  <c r="CR66" i="9"/>
  <c r="CZ66" i="9"/>
  <c r="DH66" i="9"/>
  <c r="DP66" i="9"/>
  <c r="G66" i="9"/>
  <c r="G98" i="9" s="1"/>
  <c r="J66" i="9"/>
  <c r="R66" i="9"/>
  <c r="Z66" i="9"/>
  <c r="AH66" i="9"/>
  <c r="AI98" i="9" s="1"/>
  <c r="AP66" i="9"/>
  <c r="AX66" i="9"/>
  <c r="BF66" i="9"/>
  <c r="BN66" i="9"/>
  <c r="BV66" i="9"/>
  <c r="CD66" i="9"/>
  <c r="CL66" i="9"/>
  <c r="CT66" i="9"/>
  <c r="CU98" i="9" s="1"/>
  <c r="CU130" i="9" s="1"/>
  <c r="DB66" i="9"/>
  <c r="DJ66" i="9"/>
  <c r="DR66" i="9"/>
  <c r="K66" i="9"/>
  <c r="S66" i="9"/>
  <c r="AA66" i="9"/>
  <c r="AI66" i="9"/>
  <c r="AQ66" i="9"/>
  <c r="AY66" i="9"/>
  <c r="BG66" i="9"/>
  <c r="BO66" i="9"/>
  <c r="BW66" i="9"/>
  <c r="CE66" i="9"/>
  <c r="CM66" i="9"/>
  <c r="CU66" i="9"/>
  <c r="DC66" i="9"/>
  <c r="DK66" i="9"/>
  <c r="DS66" i="9"/>
  <c r="AB66" i="9"/>
  <c r="AC98" i="9" s="1"/>
  <c r="BH66" i="9"/>
  <c r="CN66" i="9"/>
  <c r="DT66" i="9"/>
  <c r="AG66" i="9"/>
  <c r="BM66" i="9"/>
  <c r="CS66" i="9"/>
  <c r="AJ66" i="9"/>
  <c r="BP66" i="9"/>
  <c r="CV66" i="9"/>
  <c r="CW98" i="9" s="1"/>
  <c r="I66" i="9"/>
  <c r="J98" i="9" s="1"/>
  <c r="AO66" i="9"/>
  <c r="BU66" i="9"/>
  <c r="DA66" i="9"/>
  <c r="L66" i="9"/>
  <c r="M98" i="9" s="1"/>
  <c r="AR66" i="9"/>
  <c r="BX66" i="9"/>
  <c r="DD66" i="9"/>
  <c r="Q66" i="9"/>
  <c r="AW66" i="9"/>
  <c r="CC66" i="9"/>
  <c r="DI66" i="9"/>
  <c r="T66" i="9"/>
  <c r="AZ66" i="9"/>
  <c r="CF66" i="9"/>
  <c r="DL66" i="9"/>
  <c r="L58" i="9"/>
  <c r="T58" i="9"/>
  <c r="AB58" i="9"/>
  <c r="AJ58" i="9"/>
  <c r="AK90" i="9" s="1"/>
  <c r="AK122" i="9" s="1"/>
  <c r="AR58" i="9"/>
  <c r="AZ58" i="9"/>
  <c r="BH58" i="9"/>
  <c r="BP58" i="9"/>
  <c r="BX58" i="9"/>
  <c r="CF58" i="9"/>
  <c r="CN58" i="9"/>
  <c r="CV58" i="9"/>
  <c r="CW90" i="9" s="1"/>
  <c r="DD58" i="9"/>
  <c r="DL58" i="9"/>
  <c r="DT58" i="9"/>
  <c r="M58" i="9"/>
  <c r="U58" i="9"/>
  <c r="AC58" i="9"/>
  <c r="AK58" i="9"/>
  <c r="AS58" i="9"/>
  <c r="AT90" i="9" s="1"/>
  <c r="AT122" i="9" s="1"/>
  <c r="BA58" i="9"/>
  <c r="BI58" i="9"/>
  <c r="BQ58" i="9"/>
  <c r="BY58" i="9"/>
  <c r="CG58" i="9"/>
  <c r="CO58" i="9"/>
  <c r="CW58" i="9"/>
  <c r="DE58" i="9"/>
  <c r="DF90" i="9" s="1"/>
  <c r="DM58" i="9"/>
  <c r="DU58" i="9"/>
  <c r="N58" i="9"/>
  <c r="V58" i="9"/>
  <c r="AD58" i="9"/>
  <c r="AL58" i="9"/>
  <c r="AT58" i="9"/>
  <c r="BB58" i="9"/>
  <c r="BC90" i="9" s="1"/>
  <c r="BC122" i="9" s="1"/>
  <c r="BJ58" i="9"/>
  <c r="BR58" i="9"/>
  <c r="BZ58" i="9"/>
  <c r="CH58" i="9"/>
  <c r="CP58" i="9"/>
  <c r="CX58" i="9"/>
  <c r="DF58" i="9"/>
  <c r="DN58" i="9"/>
  <c r="DO90" i="9" s="1"/>
  <c r="DO122" i="9" s="1"/>
  <c r="DV58" i="9"/>
  <c r="O58" i="9"/>
  <c r="W58" i="9"/>
  <c r="AE58" i="9"/>
  <c r="AM58" i="9"/>
  <c r="AU58" i="9"/>
  <c r="BC58" i="9"/>
  <c r="BK58" i="9"/>
  <c r="BL90" i="9" s="1"/>
  <c r="BS58" i="9"/>
  <c r="CA58" i="9"/>
  <c r="CI58" i="9"/>
  <c r="CQ58" i="9"/>
  <c r="CY58" i="9"/>
  <c r="DG58" i="9"/>
  <c r="DO58" i="9"/>
  <c r="H58" i="9"/>
  <c r="P58" i="9"/>
  <c r="X58" i="9"/>
  <c r="AF58" i="9"/>
  <c r="AN58" i="9"/>
  <c r="AV58" i="9"/>
  <c r="BD58" i="9"/>
  <c r="BL58" i="9"/>
  <c r="BT58" i="9"/>
  <c r="CB58" i="9"/>
  <c r="CJ58" i="9"/>
  <c r="CR58" i="9"/>
  <c r="CZ58" i="9"/>
  <c r="DH58" i="9"/>
  <c r="DP58" i="9"/>
  <c r="G58" i="9"/>
  <c r="I58" i="9"/>
  <c r="J90" i="9" s="1"/>
  <c r="Q58" i="9"/>
  <c r="Y58" i="9"/>
  <c r="AG58" i="9"/>
  <c r="AO58" i="9"/>
  <c r="AW58" i="9"/>
  <c r="BE58" i="9"/>
  <c r="BM58" i="9"/>
  <c r="BU58" i="9"/>
  <c r="BV90" i="9" s="1"/>
  <c r="BV122" i="9" s="1"/>
  <c r="CC58" i="9"/>
  <c r="CK58" i="9"/>
  <c r="CS58" i="9"/>
  <c r="DA58" i="9"/>
  <c r="DI58" i="9"/>
  <c r="DQ58" i="9"/>
  <c r="J58" i="9"/>
  <c r="R58" i="9"/>
  <c r="Z58" i="9"/>
  <c r="AH58" i="9"/>
  <c r="AP58" i="9"/>
  <c r="AX58" i="9"/>
  <c r="BF58" i="9"/>
  <c r="BN58" i="9"/>
  <c r="BV58" i="9"/>
  <c r="CD58" i="9"/>
  <c r="CE90" i="9" s="1"/>
  <c r="CE122" i="9" s="1"/>
  <c r="CL58" i="9"/>
  <c r="CT58" i="9"/>
  <c r="DB58" i="9"/>
  <c r="DJ58" i="9"/>
  <c r="DR58" i="9"/>
  <c r="K58" i="9"/>
  <c r="S58" i="9"/>
  <c r="AA58" i="9"/>
  <c r="AB90" i="9" s="1"/>
  <c r="AB122" i="9" s="1"/>
  <c r="AI58" i="9"/>
  <c r="AQ58" i="9"/>
  <c r="AY58" i="9"/>
  <c r="BG58" i="9"/>
  <c r="BO58" i="9"/>
  <c r="BW58" i="9"/>
  <c r="CE58" i="9"/>
  <c r="CM58" i="9"/>
  <c r="CN90" i="9" s="1"/>
  <c r="CN122" i="9" s="1"/>
  <c r="CU58" i="9"/>
  <c r="DC58" i="9"/>
  <c r="DK58" i="9"/>
  <c r="DS58" i="9"/>
  <c r="J50" i="9"/>
  <c r="R50" i="9"/>
  <c r="Z50" i="9"/>
  <c r="AH50" i="9"/>
  <c r="AP50" i="9"/>
  <c r="AX50" i="9"/>
  <c r="BF50" i="9"/>
  <c r="BN50" i="9"/>
  <c r="BV50" i="9"/>
  <c r="CD50" i="9"/>
  <c r="CL50" i="9"/>
  <c r="CT50" i="9"/>
  <c r="DB50" i="9"/>
  <c r="DJ50" i="9"/>
  <c r="DR50" i="9"/>
  <c r="K50" i="9"/>
  <c r="S50" i="9"/>
  <c r="AA50" i="9"/>
  <c r="AI50" i="9"/>
  <c r="AQ50" i="9"/>
  <c r="AY50" i="9"/>
  <c r="BG50" i="9"/>
  <c r="BO50" i="9"/>
  <c r="BW50" i="9"/>
  <c r="CE50" i="9"/>
  <c r="CM50" i="9"/>
  <c r="CU50" i="9"/>
  <c r="DC50" i="9"/>
  <c r="DK50" i="9"/>
  <c r="DS50" i="9"/>
  <c r="L50" i="9"/>
  <c r="T50" i="9"/>
  <c r="AB50" i="9"/>
  <c r="AJ50" i="9"/>
  <c r="AR50" i="9"/>
  <c r="AZ50" i="9"/>
  <c r="BH50" i="9"/>
  <c r="BP50" i="9"/>
  <c r="BX50" i="9"/>
  <c r="CF50" i="9"/>
  <c r="CN50" i="9"/>
  <c r="CV50" i="9"/>
  <c r="DD50" i="9"/>
  <c r="DL50" i="9"/>
  <c r="DT50" i="9"/>
  <c r="M50" i="9"/>
  <c r="U50" i="9"/>
  <c r="AC50" i="9"/>
  <c r="AK50" i="9"/>
  <c r="AS50" i="9"/>
  <c r="BA50" i="9"/>
  <c r="BI50" i="9"/>
  <c r="BQ50" i="9"/>
  <c r="BY50" i="9"/>
  <c r="CG50" i="9"/>
  <c r="CO50" i="9"/>
  <c r="CW50" i="9"/>
  <c r="DE50" i="9"/>
  <c r="DM50" i="9"/>
  <c r="DU50" i="9"/>
  <c r="O50" i="9"/>
  <c r="W50" i="9"/>
  <c r="AE50" i="9"/>
  <c r="AM50" i="9"/>
  <c r="AU50" i="9"/>
  <c r="BC50" i="9"/>
  <c r="BK50" i="9"/>
  <c r="BS50" i="9"/>
  <c r="CA50" i="9"/>
  <c r="CI50" i="9"/>
  <c r="CQ50" i="9"/>
  <c r="CY50" i="9"/>
  <c r="DG50" i="9"/>
  <c r="DO50" i="9"/>
  <c r="H50" i="9"/>
  <c r="P50" i="9"/>
  <c r="X50" i="9"/>
  <c r="AF50" i="9"/>
  <c r="AN50" i="9"/>
  <c r="AV50" i="9"/>
  <c r="BD50" i="9"/>
  <c r="BL50" i="9"/>
  <c r="BT50" i="9"/>
  <c r="CB50" i="9"/>
  <c r="CJ50" i="9"/>
  <c r="CR50" i="9"/>
  <c r="CZ50" i="9"/>
  <c r="DH50" i="9"/>
  <c r="DP50" i="9"/>
  <c r="N50" i="9"/>
  <c r="AT50" i="9"/>
  <c r="BZ50" i="9"/>
  <c r="DF50" i="9"/>
  <c r="Q50" i="9"/>
  <c r="AW50" i="9"/>
  <c r="CC50" i="9"/>
  <c r="DI50" i="9"/>
  <c r="V50" i="9"/>
  <c r="BB50" i="9"/>
  <c r="CH50" i="9"/>
  <c r="DN50" i="9"/>
  <c r="Y50" i="9"/>
  <c r="BE50" i="9"/>
  <c r="BF82" i="9" s="1"/>
  <c r="CK50" i="9"/>
  <c r="DQ50" i="9"/>
  <c r="AD50" i="9"/>
  <c r="BJ50" i="9"/>
  <c r="BK82" i="9" s="1"/>
  <c r="CP50" i="9"/>
  <c r="DV50" i="9"/>
  <c r="G50" i="9"/>
  <c r="G82" i="9" s="1"/>
  <c r="AG50" i="9"/>
  <c r="BM50" i="9"/>
  <c r="BN82" i="9" s="1"/>
  <c r="CS50" i="9"/>
  <c r="AL50" i="9"/>
  <c r="BR50" i="9"/>
  <c r="CX50" i="9"/>
  <c r="I50" i="9"/>
  <c r="AO50" i="9"/>
  <c r="BU50" i="9"/>
  <c r="DA50" i="9"/>
  <c r="I37" i="9"/>
  <c r="E5" i="11" s="1"/>
  <c r="E50" i="11" s="1"/>
  <c r="O41" i="9"/>
  <c r="AK40" i="9"/>
  <c r="BN67" i="9"/>
  <c r="M52" i="7"/>
  <c r="Q42" i="9"/>
  <c r="Y42" i="9"/>
  <c r="AG42" i="9"/>
  <c r="AO42" i="9"/>
  <c r="AW42" i="9"/>
  <c r="BE42" i="9"/>
  <c r="BM42" i="9"/>
  <c r="BU42" i="9"/>
  <c r="CC42" i="9"/>
  <c r="CK42" i="9"/>
  <c r="CS42" i="9"/>
  <c r="DA42" i="9"/>
  <c r="DI42" i="9"/>
  <c r="DQ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S42" i="9"/>
  <c r="AA42" i="9"/>
  <c r="AI42" i="9"/>
  <c r="AQ42" i="9"/>
  <c r="AY42" i="9"/>
  <c r="BG42" i="9"/>
  <c r="BO42" i="9"/>
  <c r="BW42" i="9"/>
  <c r="CE42" i="9"/>
  <c r="CM42" i="9"/>
  <c r="CU42" i="9"/>
  <c r="DC42" i="9"/>
  <c r="DK42" i="9"/>
  <c r="DS42" i="9"/>
  <c r="L42" i="9"/>
  <c r="T42" i="9"/>
  <c r="AB42" i="9"/>
  <c r="AJ42" i="9"/>
  <c r="AR42" i="9"/>
  <c r="AZ42" i="9"/>
  <c r="BH42" i="9"/>
  <c r="BP42" i="9"/>
  <c r="BX42" i="9"/>
  <c r="CF42" i="9"/>
  <c r="CN42" i="9"/>
  <c r="CV42" i="9"/>
  <c r="DD42" i="9"/>
  <c r="DL42" i="9"/>
  <c r="DT42" i="9"/>
  <c r="M42" i="9"/>
  <c r="U42" i="9"/>
  <c r="AC42" i="9"/>
  <c r="AK42" i="9"/>
  <c r="AS42" i="9"/>
  <c r="BA42" i="9"/>
  <c r="BI42" i="9"/>
  <c r="BQ42" i="9"/>
  <c r="BY42" i="9"/>
  <c r="CG42" i="9"/>
  <c r="CO42" i="9"/>
  <c r="CW42" i="9"/>
  <c r="DE42" i="9"/>
  <c r="DM42" i="9"/>
  <c r="DU42" i="9"/>
  <c r="N42" i="9"/>
  <c r="V42" i="9"/>
  <c r="AD42" i="9"/>
  <c r="AL42" i="9"/>
  <c r="AT42" i="9"/>
  <c r="BB42" i="9"/>
  <c r="BJ42" i="9"/>
  <c r="BR42" i="9"/>
  <c r="BZ42" i="9"/>
  <c r="CH42" i="9"/>
  <c r="CP42" i="9"/>
  <c r="CX42" i="9"/>
  <c r="DF42" i="9"/>
  <c r="DN42" i="9"/>
  <c r="DV42" i="9"/>
  <c r="O42" i="9"/>
  <c r="W42" i="9"/>
  <c r="AE42" i="9"/>
  <c r="AM42" i="9"/>
  <c r="AU42" i="9"/>
  <c r="BC42" i="9"/>
  <c r="BK42" i="9"/>
  <c r="BS42" i="9"/>
  <c r="CA42" i="9"/>
  <c r="CI42" i="9"/>
  <c r="CQ42" i="9"/>
  <c r="CY42" i="9"/>
  <c r="DG42" i="9"/>
  <c r="DO42" i="9"/>
  <c r="P42" i="9"/>
  <c r="X42" i="9"/>
  <c r="AF42" i="9"/>
  <c r="AN42" i="9"/>
  <c r="AV42" i="9"/>
  <c r="BD42" i="9"/>
  <c r="BL42" i="9"/>
  <c r="BT42" i="9"/>
  <c r="CB42" i="9"/>
  <c r="CJ42" i="9"/>
  <c r="CR42" i="9"/>
  <c r="CZ42" i="9"/>
  <c r="DH42" i="9"/>
  <c r="DP42" i="9"/>
  <c r="I63" i="9"/>
  <c r="Q63" i="9"/>
  <c r="Y63" i="9"/>
  <c r="AG63" i="9"/>
  <c r="AO63" i="9"/>
  <c r="AW63" i="9"/>
  <c r="BE63" i="9"/>
  <c r="BM63" i="9"/>
  <c r="BU63" i="9"/>
  <c r="CC63" i="9"/>
  <c r="CK63" i="9"/>
  <c r="CS63" i="9"/>
  <c r="DA63" i="9"/>
  <c r="DI63" i="9"/>
  <c r="DQ63" i="9"/>
  <c r="J63" i="9"/>
  <c r="R63" i="9"/>
  <c r="Z63" i="9"/>
  <c r="AH63" i="9"/>
  <c r="AP63" i="9"/>
  <c r="AX63" i="9"/>
  <c r="BF63" i="9"/>
  <c r="BN63" i="9"/>
  <c r="BV63" i="9"/>
  <c r="CD63" i="9"/>
  <c r="CL63" i="9"/>
  <c r="CT63" i="9"/>
  <c r="DB63" i="9"/>
  <c r="DJ63" i="9"/>
  <c r="DR63" i="9"/>
  <c r="G63" i="9"/>
  <c r="K63" i="9"/>
  <c r="S63" i="9"/>
  <c r="AA63" i="9"/>
  <c r="AI63" i="9"/>
  <c r="AQ63" i="9"/>
  <c r="AY63" i="9"/>
  <c r="BG63" i="9"/>
  <c r="BO63" i="9"/>
  <c r="BW63" i="9"/>
  <c r="CE63" i="9"/>
  <c r="CM63" i="9"/>
  <c r="CU63" i="9"/>
  <c r="DC63" i="9"/>
  <c r="DK63" i="9"/>
  <c r="DS63" i="9"/>
  <c r="L63" i="9"/>
  <c r="T63" i="9"/>
  <c r="AB63" i="9"/>
  <c r="AJ63" i="9"/>
  <c r="AR63" i="9"/>
  <c r="AZ63" i="9"/>
  <c r="BH63" i="9"/>
  <c r="BP63" i="9"/>
  <c r="BX63" i="9"/>
  <c r="CF63" i="9"/>
  <c r="CN63" i="9"/>
  <c r="CV63" i="9"/>
  <c r="DD63" i="9"/>
  <c r="DL63" i="9"/>
  <c r="DT63" i="9"/>
  <c r="M63" i="9"/>
  <c r="U63" i="9"/>
  <c r="AC63" i="9"/>
  <c r="AK63" i="9"/>
  <c r="AS63" i="9"/>
  <c r="BA63" i="9"/>
  <c r="BI63" i="9"/>
  <c r="BQ63" i="9"/>
  <c r="BY63" i="9"/>
  <c r="CG63" i="9"/>
  <c r="CO63" i="9"/>
  <c r="CW63" i="9"/>
  <c r="DE63" i="9"/>
  <c r="DM63" i="9"/>
  <c r="DU63" i="9"/>
  <c r="N63" i="9"/>
  <c r="V63" i="9"/>
  <c r="AD63" i="9"/>
  <c r="AL63" i="9"/>
  <c r="AT63" i="9"/>
  <c r="BB63" i="9"/>
  <c r="BJ63" i="9"/>
  <c r="BR63" i="9"/>
  <c r="BZ63" i="9"/>
  <c r="CH63" i="9"/>
  <c r="CP63" i="9"/>
  <c r="CX63" i="9"/>
  <c r="DF63" i="9"/>
  <c r="DN63" i="9"/>
  <c r="DV63" i="9"/>
  <c r="O63" i="9"/>
  <c r="W63" i="9"/>
  <c r="AE63" i="9"/>
  <c r="AM63" i="9"/>
  <c r="AU63" i="9"/>
  <c r="BC63" i="9"/>
  <c r="BK63" i="9"/>
  <c r="BS63" i="9"/>
  <c r="CA63" i="9"/>
  <c r="CI63" i="9"/>
  <c r="CQ63" i="9"/>
  <c r="CY63" i="9"/>
  <c r="DG63" i="9"/>
  <c r="DO63" i="9"/>
  <c r="H63" i="9"/>
  <c r="P63" i="9"/>
  <c r="Q95" i="9" s="1"/>
  <c r="X63" i="9"/>
  <c r="Y95" i="9" s="1"/>
  <c r="AF63" i="9"/>
  <c r="AN63" i="9"/>
  <c r="AV63" i="9"/>
  <c r="AW95" i="9" s="1"/>
  <c r="BD63" i="9"/>
  <c r="BL63" i="9"/>
  <c r="BM95" i="9" s="1"/>
  <c r="BT63" i="9"/>
  <c r="CB63" i="9"/>
  <c r="CJ63" i="9"/>
  <c r="CK95" i="9" s="1"/>
  <c r="CR63" i="9"/>
  <c r="CZ63" i="9"/>
  <c r="DH63" i="9"/>
  <c r="DI95" i="9" s="1"/>
  <c r="DP63" i="9"/>
  <c r="O55" i="9"/>
  <c r="W55" i="9"/>
  <c r="AE55" i="9"/>
  <c r="AM55" i="9"/>
  <c r="AU55" i="9"/>
  <c r="BC55" i="9"/>
  <c r="BK55" i="9"/>
  <c r="BS55" i="9"/>
  <c r="CA55" i="9"/>
  <c r="CI55" i="9"/>
  <c r="CQ55" i="9"/>
  <c r="CY55" i="9"/>
  <c r="DG55" i="9"/>
  <c r="DO55" i="9"/>
  <c r="H55" i="9"/>
  <c r="P55" i="9"/>
  <c r="X55" i="9"/>
  <c r="AF55" i="9"/>
  <c r="AN55" i="9"/>
  <c r="AV55" i="9"/>
  <c r="BD55" i="9"/>
  <c r="BL55" i="9"/>
  <c r="BT55" i="9"/>
  <c r="CB55" i="9"/>
  <c r="CJ55" i="9"/>
  <c r="CR55" i="9"/>
  <c r="CZ55" i="9"/>
  <c r="DH55" i="9"/>
  <c r="DP55" i="9"/>
  <c r="I55" i="9"/>
  <c r="Q55" i="9"/>
  <c r="Y55" i="9"/>
  <c r="AG55" i="9"/>
  <c r="AO55" i="9"/>
  <c r="AW55" i="9"/>
  <c r="BE55" i="9"/>
  <c r="BM55" i="9"/>
  <c r="BU55" i="9"/>
  <c r="CC55" i="9"/>
  <c r="CK55" i="9"/>
  <c r="CS55" i="9"/>
  <c r="DA55" i="9"/>
  <c r="DI55" i="9"/>
  <c r="DQ55" i="9"/>
  <c r="J55" i="9"/>
  <c r="R55" i="9"/>
  <c r="Z55" i="9"/>
  <c r="AH55" i="9"/>
  <c r="AP55" i="9"/>
  <c r="AX55" i="9"/>
  <c r="BF55" i="9"/>
  <c r="BN55" i="9"/>
  <c r="BV55" i="9"/>
  <c r="CD55" i="9"/>
  <c r="CL55" i="9"/>
  <c r="CT55" i="9"/>
  <c r="DB55" i="9"/>
  <c r="DJ55" i="9"/>
  <c r="DR55" i="9"/>
  <c r="L55" i="9"/>
  <c r="T55" i="9"/>
  <c r="AB55" i="9"/>
  <c r="AJ55" i="9"/>
  <c r="AR55" i="9"/>
  <c r="AZ55" i="9"/>
  <c r="BH55" i="9"/>
  <c r="BP55" i="9"/>
  <c r="BX55" i="9"/>
  <c r="CF55" i="9"/>
  <c r="CN55" i="9"/>
  <c r="CV55" i="9"/>
  <c r="DD55" i="9"/>
  <c r="DL55" i="9"/>
  <c r="DT55" i="9"/>
  <c r="M55" i="9"/>
  <c r="U55" i="9"/>
  <c r="AC55" i="9"/>
  <c r="AK55" i="9"/>
  <c r="AS55" i="9"/>
  <c r="BA55" i="9"/>
  <c r="BI55" i="9"/>
  <c r="BQ55" i="9"/>
  <c r="BY55" i="9"/>
  <c r="CG55" i="9"/>
  <c r="CO55" i="9"/>
  <c r="CW55" i="9"/>
  <c r="DE55" i="9"/>
  <c r="DM55" i="9"/>
  <c r="DU55" i="9"/>
  <c r="AA55" i="9"/>
  <c r="BG55" i="9"/>
  <c r="BH87" i="9" s="1"/>
  <c r="CM55" i="9"/>
  <c r="CN87" i="9" s="1"/>
  <c r="CN119" i="9" s="1"/>
  <c r="DS55" i="9"/>
  <c r="AD55" i="9"/>
  <c r="BJ55" i="9"/>
  <c r="BK87" i="9" s="1"/>
  <c r="CP55" i="9"/>
  <c r="DV55" i="9"/>
  <c r="G55" i="9"/>
  <c r="G87" i="9" s="1"/>
  <c r="AI55" i="9"/>
  <c r="AJ87" i="9" s="1"/>
  <c r="BO55" i="9"/>
  <c r="CU55" i="9"/>
  <c r="AL55" i="9"/>
  <c r="BR55" i="9"/>
  <c r="BS87" i="9" s="1"/>
  <c r="CX55" i="9"/>
  <c r="K55" i="9"/>
  <c r="AQ55" i="9"/>
  <c r="BW55" i="9"/>
  <c r="DC55" i="9"/>
  <c r="DD87" i="9" s="1"/>
  <c r="DD119" i="9" s="1"/>
  <c r="N55" i="9"/>
  <c r="O87" i="9" s="1"/>
  <c r="AT55" i="9"/>
  <c r="BZ55" i="9"/>
  <c r="DF55" i="9"/>
  <c r="S55" i="9"/>
  <c r="AY55" i="9"/>
  <c r="CE55" i="9"/>
  <c r="DK55" i="9"/>
  <c r="V55" i="9"/>
  <c r="BB55" i="9"/>
  <c r="BC87" i="9" s="1"/>
  <c r="CH55" i="9"/>
  <c r="DN55" i="9"/>
  <c r="DO87" i="9" s="1"/>
  <c r="O47" i="9"/>
  <c r="W47" i="9"/>
  <c r="AE47" i="9"/>
  <c r="AM47" i="9"/>
  <c r="AU47" i="9"/>
  <c r="BC47" i="9"/>
  <c r="BK47" i="9"/>
  <c r="BS47" i="9"/>
  <c r="CA47" i="9"/>
  <c r="CI47" i="9"/>
  <c r="CQ47" i="9"/>
  <c r="CY47" i="9"/>
  <c r="DG47" i="9"/>
  <c r="DO47" i="9"/>
  <c r="H47" i="9"/>
  <c r="P47" i="9"/>
  <c r="X47" i="9"/>
  <c r="AF47" i="9"/>
  <c r="AN47" i="9"/>
  <c r="AV47" i="9"/>
  <c r="BD47" i="9"/>
  <c r="BL47" i="9"/>
  <c r="BT47" i="9"/>
  <c r="CB47" i="9"/>
  <c r="CJ47" i="9"/>
  <c r="CR47" i="9"/>
  <c r="CZ47" i="9"/>
  <c r="DH47" i="9"/>
  <c r="DP47" i="9"/>
  <c r="I47" i="9"/>
  <c r="Q47" i="9"/>
  <c r="Y47" i="9"/>
  <c r="AG47" i="9"/>
  <c r="AO47" i="9"/>
  <c r="AW47" i="9"/>
  <c r="BE47" i="9"/>
  <c r="BM47" i="9"/>
  <c r="BU47" i="9"/>
  <c r="CC47" i="9"/>
  <c r="CK47" i="9"/>
  <c r="CS47" i="9"/>
  <c r="DA47" i="9"/>
  <c r="DI47" i="9"/>
  <c r="DQ47" i="9"/>
  <c r="J47" i="9"/>
  <c r="R47" i="9"/>
  <c r="Z47" i="9"/>
  <c r="AH47" i="9"/>
  <c r="AP47" i="9"/>
  <c r="AX47" i="9"/>
  <c r="BF47" i="9"/>
  <c r="BN47" i="9"/>
  <c r="BV47" i="9"/>
  <c r="CD47" i="9"/>
  <c r="CL47" i="9"/>
  <c r="CT47" i="9"/>
  <c r="DB47" i="9"/>
  <c r="DJ47" i="9"/>
  <c r="DR47" i="9"/>
  <c r="L47" i="9"/>
  <c r="T47" i="9"/>
  <c r="AB47" i="9"/>
  <c r="AJ47" i="9"/>
  <c r="AR47" i="9"/>
  <c r="AZ47" i="9"/>
  <c r="BH47" i="9"/>
  <c r="BP47" i="9"/>
  <c r="BX47" i="9"/>
  <c r="CF47" i="9"/>
  <c r="CN47" i="9"/>
  <c r="CV47" i="9"/>
  <c r="DD47" i="9"/>
  <c r="DL47" i="9"/>
  <c r="DT47" i="9"/>
  <c r="M47" i="9"/>
  <c r="U47" i="9"/>
  <c r="AC47" i="9"/>
  <c r="AK47" i="9"/>
  <c r="AS47" i="9"/>
  <c r="BA47" i="9"/>
  <c r="BI47" i="9"/>
  <c r="BQ47" i="9"/>
  <c r="BY47" i="9"/>
  <c r="CG47" i="9"/>
  <c r="CO47" i="9"/>
  <c r="CW47" i="9"/>
  <c r="DE47" i="9"/>
  <c r="DM47" i="9"/>
  <c r="DU47" i="9"/>
  <c r="S47" i="9"/>
  <c r="AY47" i="9"/>
  <c r="CE47" i="9"/>
  <c r="DK47" i="9"/>
  <c r="DL79" i="9" s="1"/>
  <c r="V47" i="9"/>
  <c r="BB47" i="9"/>
  <c r="CH47" i="9"/>
  <c r="DN47" i="9"/>
  <c r="G47" i="9"/>
  <c r="G79" i="9" s="1"/>
  <c r="AA47" i="9"/>
  <c r="BG47" i="9"/>
  <c r="CM47" i="9"/>
  <c r="DS47" i="9"/>
  <c r="AD47" i="9"/>
  <c r="BJ47" i="9"/>
  <c r="CP47" i="9"/>
  <c r="DV47" i="9"/>
  <c r="AI47" i="9"/>
  <c r="AJ79" i="9" s="1"/>
  <c r="BO47" i="9"/>
  <c r="CU47" i="9"/>
  <c r="AL47" i="9"/>
  <c r="BR47" i="9"/>
  <c r="BS79" i="9" s="1"/>
  <c r="CX47" i="9"/>
  <c r="K47" i="9"/>
  <c r="AQ47" i="9"/>
  <c r="BW47" i="9"/>
  <c r="DC47" i="9"/>
  <c r="DD79" i="9" s="1"/>
  <c r="N47" i="9"/>
  <c r="O79" i="9" s="1"/>
  <c r="AT47" i="9"/>
  <c r="BZ47" i="9"/>
  <c r="DF47" i="9"/>
  <c r="H42" i="9"/>
  <c r="N41" i="9"/>
  <c r="R37" i="9"/>
  <c r="N5" i="11" s="1"/>
  <c r="N50" i="11" s="1"/>
  <c r="J39" i="9"/>
  <c r="BB39" i="9"/>
  <c r="H34" i="4"/>
  <c r="N41" i="7"/>
  <c r="CK39" i="9"/>
  <c r="CS39" i="9"/>
  <c r="DA39" i="9"/>
  <c r="DI39" i="9"/>
  <c r="DQ39" i="9"/>
  <c r="CD39" i="9"/>
  <c r="CL39" i="9"/>
  <c r="CT39" i="9"/>
  <c r="DB39" i="9"/>
  <c r="DB71" i="9" s="1"/>
  <c r="DB103" i="9" s="1"/>
  <c r="DJ39" i="9"/>
  <c r="DR39" i="9"/>
  <c r="CE39" i="9"/>
  <c r="CM39" i="9"/>
  <c r="CU39" i="9"/>
  <c r="DC39" i="9"/>
  <c r="DK39" i="9"/>
  <c r="DS39" i="9"/>
  <c r="DS71" i="9" s="1"/>
  <c r="DS103" i="9" s="1"/>
  <c r="CF39" i="9"/>
  <c r="CN39" i="9"/>
  <c r="CV39" i="9"/>
  <c r="DD39" i="9"/>
  <c r="DL39" i="9"/>
  <c r="DT39" i="9"/>
  <c r="CG39" i="9"/>
  <c r="CO39" i="9"/>
  <c r="CW39" i="9"/>
  <c r="DE39" i="9"/>
  <c r="DM39" i="9"/>
  <c r="DU39" i="9"/>
  <c r="CH39" i="9"/>
  <c r="CP39" i="9"/>
  <c r="CX39" i="9"/>
  <c r="DF39" i="9"/>
  <c r="DF71" i="9" s="1"/>
  <c r="DF103" i="9" s="1"/>
  <c r="DN39" i="9"/>
  <c r="DV39" i="9"/>
  <c r="CI39" i="9"/>
  <c r="CQ39" i="9"/>
  <c r="CY39" i="9"/>
  <c r="DG39" i="9"/>
  <c r="DO39" i="9"/>
  <c r="CJ39" i="9"/>
  <c r="CR39" i="9"/>
  <c r="CZ39" i="9"/>
  <c r="DH39" i="9"/>
  <c r="DP39" i="9"/>
  <c r="G39" i="9"/>
  <c r="G71" i="9" s="1"/>
  <c r="G37" i="9"/>
  <c r="C5" i="11" s="1"/>
  <c r="O68" i="9"/>
  <c r="W68" i="9"/>
  <c r="AE68" i="9"/>
  <c r="AM68" i="9"/>
  <c r="AU68" i="9"/>
  <c r="BC68" i="9"/>
  <c r="BK68" i="9"/>
  <c r="BS68" i="9"/>
  <c r="CA68" i="9"/>
  <c r="CI68" i="9"/>
  <c r="CQ68" i="9"/>
  <c r="CY68" i="9"/>
  <c r="DG68" i="9"/>
  <c r="DO68" i="9"/>
  <c r="H68" i="9"/>
  <c r="P68" i="9"/>
  <c r="X68" i="9"/>
  <c r="AF68" i="9"/>
  <c r="AN68" i="9"/>
  <c r="AV68" i="9"/>
  <c r="BD68" i="9"/>
  <c r="BL68" i="9"/>
  <c r="BT68" i="9"/>
  <c r="CB68" i="9"/>
  <c r="CJ68" i="9"/>
  <c r="CR68" i="9"/>
  <c r="CZ68" i="9"/>
  <c r="DH68" i="9"/>
  <c r="DP68" i="9"/>
  <c r="I68" i="9"/>
  <c r="Q68" i="9"/>
  <c r="Y68" i="9"/>
  <c r="AG68" i="9"/>
  <c r="AO68" i="9"/>
  <c r="AW68" i="9"/>
  <c r="BE68" i="9"/>
  <c r="BM68" i="9"/>
  <c r="BU68" i="9"/>
  <c r="CC68" i="9"/>
  <c r="CK68" i="9"/>
  <c r="CS68" i="9"/>
  <c r="DA68" i="9"/>
  <c r="DI68" i="9"/>
  <c r="DQ68" i="9"/>
  <c r="J68" i="9"/>
  <c r="K100" i="9" s="1"/>
  <c r="K132" i="9" s="1"/>
  <c r="R68" i="9"/>
  <c r="Z68" i="9"/>
  <c r="AH68" i="9"/>
  <c r="AP68" i="9"/>
  <c r="AX68" i="9"/>
  <c r="BF68" i="9"/>
  <c r="BN68" i="9"/>
  <c r="BV68" i="9"/>
  <c r="CD68" i="9"/>
  <c r="CL68" i="9"/>
  <c r="CT68" i="9"/>
  <c r="DB68" i="9"/>
  <c r="DJ68" i="9"/>
  <c r="DR68" i="9"/>
  <c r="L68" i="9"/>
  <c r="L100" i="9" s="1"/>
  <c r="T68" i="9"/>
  <c r="AB68" i="9"/>
  <c r="AJ68" i="9"/>
  <c r="AR68" i="9"/>
  <c r="AZ68" i="9"/>
  <c r="BH68" i="9"/>
  <c r="BP68" i="9"/>
  <c r="BX68" i="9"/>
  <c r="CF68" i="9"/>
  <c r="CN68" i="9"/>
  <c r="CV68" i="9"/>
  <c r="DD68" i="9"/>
  <c r="DL68" i="9"/>
  <c r="DT68" i="9"/>
  <c r="G68" i="9"/>
  <c r="H100" i="9" s="1"/>
  <c r="M68" i="9"/>
  <c r="U68" i="9"/>
  <c r="AC68" i="9"/>
  <c r="AK68" i="9"/>
  <c r="AS68" i="9"/>
  <c r="BA68" i="9"/>
  <c r="BI68" i="9"/>
  <c r="BQ68" i="9"/>
  <c r="BY68" i="9"/>
  <c r="CG68" i="9"/>
  <c r="CO68" i="9"/>
  <c r="CW68" i="9"/>
  <c r="DE68" i="9"/>
  <c r="DM68" i="9"/>
  <c r="DU68" i="9"/>
  <c r="N68" i="9"/>
  <c r="AT68" i="9"/>
  <c r="AU100" i="9" s="1"/>
  <c r="BZ68" i="9"/>
  <c r="DF68" i="9"/>
  <c r="S68" i="9"/>
  <c r="AY68" i="9"/>
  <c r="CE68" i="9"/>
  <c r="DK68" i="9"/>
  <c r="V68" i="9"/>
  <c r="BB68" i="9"/>
  <c r="CH68" i="9"/>
  <c r="DN68" i="9"/>
  <c r="DO100" i="9" s="1"/>
  <c r="AA68" i="9"/>
  <c r="BG68" i="9"/>
  <c r="CM68" i="9"/>
  <c r="DS68" i="9"/>
  <c r="DT100" i="9" s="1"/>
  <c r="AD68" i="9"/>
  <c r="BJ68" i="9"/>
  <c r="CP68" i="9"/>
  <c r="DV68" i="9"/>
  <c r="AI68" i="9"/>
  <c r="AJ100" i="9" s="1"/>
  <c r="BO68" i="9"/>
  <c r="CU68" i="9"/>
  <c r="AL68" i="9"/>
  <c r="BR68" i="9"/>
  <c r="BS100" i="9" s="1"/>
  <c r="CX68" i="9"/>
  <c r="N60" i="9"/>
  <c r="V60" i="9"/>
  <c r="AD60" i="9"/>
  <c r="AL60" i="9"/>
  <c r="AT60" i="9"/>
  <c r="BB60" i="9"/>
  <c r="BJ60" i="9"/>
  <c r="BR60" i="9"/>
  <c r="BZ60" i="9"/>
  <c r="CH60" i="9"/>
  <c r="CP60" i="9"/>
  <c r="CX60" i="9"/>
  <c r="DF60" i="9"/>
  <c r="DN60" i="9"/>
  <c r="DV60" i="9"/>
  <c r="O60" i="9"/>
  <c r="W60" i="9"/>
  <c r="AE60" i="9"/>
  <c r="AF92" i="9" s="1"/>
  <c r="AM60" i="9"/>
  <c r="AU60" i="9"/>
  <c r="BC60" i="9"/>
  <c r="BK60" i="9"/>
  <c r="BS60" i="9"/>
  <c r="CA60" i="9"/>
  <c r="CI60" i="9"/>
  <c r="CQ60" i="9"/>
  <c r="CR92" i="9" s="1"/>
  <c r="CY60" i="9"/>
  <c r="DG60" i="9"/>
  <c r="DO60" i="9"/>
  <c r="H60" i="9"/>
  <c r="I92" i="9" s="1"/>
  <c r="P60" i="9"/>
  <c r="X60" i="9"/>
  <c r="AF60" i="9"/>
  <c r="AN60" i="9"/>
  <c r="AO92" i="9" s="1"/>
  <c r="AV60" i="9"/>
  <c r="BD60" i="9"/>
  <c r="BL60" i="9"/>
  <c r="BT60" i="9"/>
  <c r="CB60" i="9"/>
  <c r="CJ60" i="9"/>
  <c r="CR60" i="9"/>
  <c r="CZ60" i="9"/>
  <c r="DA92" i="9" s="1"/>
  <c r="DH60" i="9"/>
  <c r="DP60" i="9"/>
  <c r="I60" i="9"/>
  <c r="Q60" i="9"/>
  <c r="Y60" i="9"/>
  <c r="AG60" i="9"/>
  <c r="AO60" i="9"/>
  <c r="AW60" i="9"/>
  <c r="AX92" i="9" s="1"/>
  <c r="BE60" i="9"/>
  <c r="BM60" i="9"/>
  <c r="BU60" i="9"/>
  <c r="CC60" i="9"/>
  <c r="CD92" i="9" s="1"/>
  <c r="CK60" i="9"/>
  <c r="CS60" i="9"/>
  <c r="DA60" i="9"/>
  <c r="DI60" i="9"/>
  <c r="DJ92" i="9" s="1"/>
  <c r="DQ60" i="9"/>
  <c r="J60" i="9"/>
  <c r="R60" i="9"/>
  <c r="Z60" i="9"/>
  <c r="AA92" i="9" s="1"/>
  <c r="AH60" i="9"/>
  <c r="AP60" i="9"/>
  <c r="AX60" i="9"/>
  <c r="BF60" i="9"/>
  <c r="BG92" i="9" s="1"/>
  <c r="BN60" i="9"/>
  <c r="BV60" i="9"/>
  <c r="CD60" i="9"/>
  <c r="CL60" i="9"/>
  <c r="CM92" i="9" s="1"/>
  <c r="CT60" i="9"/>
  <c r="DB60" i="9"/>
  <c r="DJ60" i="9"/>
  <c r="DR60" i="9"/>
  <c r="DS92" i="9" s="1"/>
  <c r="K60" i="9"/>
  <c r="S60" i="9"/>
  <c r="AA60" i="9"/>
  <c r="AI60" i="9"/>
  <c r="AJ92" i="9" s="1"/>
  <c r="AQ60" i="9"/>
  <c r="AY60" i="9"/>
  <c r="BG60" i="9"/>
  <c r="BO60" i="9"/>
  <c r="BP92" i="9" s="1"/>
  <c r="BW60" i="9"/>
  <c r="CE60" i="9"/>
  <c r="CM60" i="9"/>
  <c r="CU60" i="9"/>
  <c r="CV92" i="9" s="1"/>
  <c r="DC60" i="9"/>
  <c r="DK60" i="9"/>
  <c r="DS60" i="9"/>
  <c r="L60" i="9"/>
  <c r="T60" i="9"/>
  <c r="AB60" i="9"/>
  <c r="AJ60" i="9"/>
  <c r="AR60" i="9"/>
  <c r="AZ60" i="9"/>
  <c r="BH60" i="9"/>
  <c r="BP60" i="9"/>
  <c r="BX60" i="9"/>
  <c r="CF60" i="9"/>
  <c r="CN60" i="9"/>
  <c r="CV60" i="9"/>
  <c r="DD60" i="9"/>
  <c r="DL60" i="9"/>
  <c r="DT60" i="9"/>
  <c r="G60" i="9"/>
  <c r="G92" i="9" s="1"/>
  <c r="M60" i="9"/>
  <c r="N92" i="9" s="1"/>
  <c r="U60" i="9"/>
  <c r="AC60" i="9"/>
  <c r="AK60" i="9"/>
  <c r="AS60" i="9"/>
  <c r="AT92" i="9" s="1"/>
  <c r="BA60" i="9"/>
  <c r="BI60" i="9"/>
  <c r="BQ60" i="9"/>
  <c r="BY60" i="9"/>
  <c r="BZ92" i="9" s="1"/>
  <c r="CG60" i="9"/>
  <c r="CO60" i="9"/>
  <c r="CP92" i="9" s="1"/>
  <c r="CW60" i="9"/>
  <c r="DE60" i="9"/>
  <c r="DF92" i="9" s="1"/>
  <c r="DM60" i="9"/>
  <c r="DU60" i="9"/>
  <c r="L52" i="9"/>
  <c r="T52" i="9"/>
  <c r="AB52" i="9"/>
  <c r="AJ52" i="9"/>
  <c r="AR52" i="9"/>
  <c r="AZ52" i="9"/>
  <c r="BH52" i="9"/>
  <c r="BP52" i="9"/>
  <c r="BX52" i="9"/>
  <c r="CF52" i="9"/>
  <c r="CN52" i="9"/>
  <c r="CV52" i="9"/>
  <c r="DD52" i="9"/>
  <c r="DL52" i="9"/>
  <c r="DT52" i="9"/>
  <c r="M52" i="9"/>
  <c r="U52" i="9"/>
  <c r="AC52" i="9"/>
  <c r="AK52" i="9"/>
  <c r="AS52" i="9"/>
  <c r="BA52" i="9"/>
  <c r="BI52" i="9"/>
  <c r="BQ52" i="9"/>
  <c r="BY52" i="9"/>
  <c r="CG52" i="9"/>
  <c r="CO52" i="9"/>
  <c r="CW52" i="9"/>
  <c r="DE52" i="9"/>
  <c r="DM52" i="9"/>
  <c r="DU52" i="9"/>
  <c r="N52" i="9"/>
  <c r="V52" i="9"/>
  <c r="AD52" i="9"/>
  <c r="AL52" i="9"/>
  <c r="AT52" i="9"/>
  <c r="BB52" i="9"/>
  <c r="BJ52" i="9"/>
  <c r="BR52" i="9"/>
  <c r="BZ52" i="9"/>
  <c r="CH52" i="9"/>
  <c r="CP52" i="9"/>
  <c r="CX52" i="9"/>
  <c r="DF52" i="9"/>
  <c r="DN52" i="9"/>
  <c r="DV52" i="9"/>
  <c r="O52" i="9"/>
  <c r="W52" i="9"/>
  <c r="AE52" i="9"/>
  <c r="AM52" i="9"/>
  <c r="AU52" i="9"/>
  <c r="BC52" i="9"/>
  <c r="BK52" i="9"/>
  <c r="BS52" i="9"/>
  <c r="CA52" i="9"/>
  <c r="CI52" i="9"/>
  <c r="CQ52" i="9"/>
  <c r="CY52" i="9"/>
  <c r="DG52" i="9"/>
  <c r="DO52" i="9"/>
  <c r="I52" i="9"/>
  <c r="Q52" i="9"/>
  <c r="Y52" i="9"/>
  <c r="AG52" i="9"/>
  <c r="AO52" i="9"/>
  <c r="AW52" i="9"/>
  <c r="BE52" i="9"/>
  <c r="BM52" i="9"/>
  <c r="BU52" i="9"/>
  <c r="CC52" i="9"/>
  <c r="CK52" i="9"/>
  <c r="CS52" i="9"/>
  <c r="DA52" i="9"/>
  <c r="DI52" i="9"/>
  <c r="DQ52" i="9"/>
  <c r="J52" i="9"/>
  <c r="R52" i="9"/>
  <c r="Z52" i="9"/>
  <c r="AH52" i="9"/>
  <c r="AP52" i="9"/>
  <c r="AX52" i="9"/>
  <c r="BF52" i="9"/>
  <c r="BN52" i="9"/>
  <c r="BV52" i="9"/>
  <c r="CD52" i="9"/>
  <c r="CL52" i="9"/>
  <c r="CT52" i="9"/>
  <c r="DB52" i="9"/>
  <c r="DJ52" i="9"/>
  <c r="DR52" i="9"/>
  <c r="AF52" i="9"/>
  <c r="BL52" i="9"/>
  <c r="CR52" i="9"/>
  <c r="AI52" i="9"/>
  <c r="BO52" i="9"/>
  <c r="CU52" i="9"/>
  <c r="CV84" i="9" s="1"/>
  <c r="H52" i="9"/>
  <c r="I84" i="9" s="1"/>
  <c r="AN52" i="9"/>
  <c r="BT52" i="9"/>
  <c r="BU84" i="9" s="1"/>
  <c r="BU116" i="9" s="1"/>
  <c r="CZ52" i="9"/>
  <c r="K52" i="9"/>
  <c r="L84" i="9" s="1"/>
  <c r="AQ52" i="9"/>
  <c r="AR84" i="9" s="1"/>
  <c r="BW52" i="9"/>
  <c r="DC52" i="9"/>
  <c r="P52" i="9"/>
  <c r="AV52" i="9"/>
  <c r="AW84" i="9" s="1"/>
  <c r="CB52" i="9"/>
  <c r="DH52" i="9"/>
  <c r="S52" i="9"/>
  <c r="AY52" i="9"/>
  <c r="CE52" i="9"/>
  <c r="DK52" i="9"/>
  <c r="X52" i="9"/>
  <c r="BD52" i="9"/>
  <c r="CJ52" i="9"/>
  <c r="DP52" i="9"/>
  <c r="G52" i="9"/>
  <c r="AA52" i="9"/>
  <c r="AB84" i="9" s="1"/>
  <c r="BG52" i="9"/>
  <c r="CM52" i="9"/>
  <c r="DS52" i="9"/>
  <c r="I39" i="9"/>
  <c r="I71" i="9" s="1"/>
  <c r="AQ40" i="9"/>
  <c r="DQ66" i="9"/>
  <c r="DR98" i="9" s="1"/>
  <c r="M41" i="7"/>
  <c r="CF41" i="9"/>
  <c r="CN41" i="9"/>
  <c r="CV41" i="9"/>
  <c r="DD41" i="9"/>
  <c r="DL41" i="9"/>
  <c r="DT41" i="9"/>
  <c r="CG41" i="9"/>
  <c r="CO41" i="9"/>
  <c r="CW41" i="9"/>
  <c r="DE41" i="9"/>
  <c r="DM41" i="9"/>
  <c r="DU41" i="9"/>
  <c r="CH41" i="9"/>
  <c r="CP41" i="9"/>
  <c r="CX41" i="9"/>
  <c r="DF41" i="9"/>
  <c r="DN41" i="9"/>
  <c r="DV41" i="9"/>
  <c r="CI41" i="9"/>
  <c r="CQ41" i="9"/>
  <c r="CY41" i="9"/>
  <c r="DG41" i="9"/>
  <c r="DO41" i="9"/>
  <c r="H41" i="9"/>
  <c r="I73" i="9" s="1"/>
  <c r="I105" i="9" s="1"/>
  <c r="CJ41" i="9"/>
  <c r="CR41" i="9"/>
  <c r="CZ41" i="9"/>
  <c r="DH41" i="9"/>
  <c r="DP41" i="9"/>
  <c r="V41" i="9"/>
  <c r="CK41" i="9"/>
  <c r="CS41" i="9"/>
  <c r="DA41" i="9"/>
  <c r="DI41" i="9"/>
  <c r="DQ41" i="9"/>
  <c r="CD41" i="9"/>
  <c r="CL41" i="9"/>
  <c r="CT41" i="9"/>
  <c r="DB41" i="9"/>
  <c r="DJ41" i="9"/>
  <c r="DR41" i="9"/>
  <c r="CE41" i="9"/>
  <c r="CM41" i="9"/>
  <c r="CU41" i="9"/>
  <c r="DC41" i="9"/>
  <c r="DK41" i="9"/>
  <c r="DS41" i="9"/>
  <c r="K65" i="9"/>
  <c r="S65" i="9"/>
  <c r="AA65" i="9"/>
  <c r="AI65" i="9"/>
  <c r="AQ65" i="9"/>
  <c r="AY65" i="9"/>
  <c r="BG65" i="9"/>
  <c r="BO65" i="9"/>
  <c r="BW65" i="9"/>
  <c r="L65" i="9"/>
  <c r="T65" i="9"/>
  <c r="AB65" i="9"/>
  <c r="AJ65" i="9"/>
  <c r="AR65" i="9"/>
  <c r="AZ65" i="9"/>
  <c r="BH65" i="9"/>
  <c r="BP65" i="9"/>
  <c r="BX65" i="9"/>
  <c r="CF65" i="9"/>
  <c r="CN65" i="9"/>
  <c r="CV65" i="9"/>
  <c r="DD65" i="9"/>
  <c r="DL65" i="9"/>
  <c r="DT65" i="9"/>
  <c r="M65" i="9"/>
  <c r="U65" i="9"/>
  <c r="AC65" i="9"/>
  <c r="AK65" i="9"/>
  <c r="AS65" i="9"/>
  <c r="BA65" i="9"/>
  <c r="BI65" i="9"/>
  <c r="BQ65" i="9"/>
  <c r="BY65" i="9"/>
  <c r="CG65" i="9"/>
  <c r="CO65" i="9"/>
  <c r="CW65" i="9"/>
  <c r="DE65" i="9"/>
  <c r="DF97" i="9" s="1"/>
  <c r="DM65" i="9"/>
  <c r="DU65" i="9"/>
  <c r="N65" i="9"/>
  <c r="V65" i="9"/>
  <c r="AD65" i="9"/>
  <c r="AL65" i="9"/>
  <c r="AT65" i="9"/>
  <c r="BB65" i="9"/>
  <c r="BJ65" i="9"/>
  <c r="BR65" i="9"/>
  <c r="BZ65" i="9"/>
  <c r="CH65" i="9"/>
  <c r="CP65" i="9"/>
  <c r="CX65" i="9"/>
  <c r="DF65" i="9"/>
  <c r="DN65" i="9"/>
  <c r="DV65" i="9"/>
  <c r="G65" i="9"/>
  <c r="O65" i="9"/>
  <c r="W65" i="9"/>
  <c r="AE65" i="9"/>
  <c r="AM65" i="9"/>
  <c r="AU65" i="9"/>
  <c r="BC65" i="9"/>
  <c r="BD97" i="9" s="1"/>
  <c r="BK65" i="9"/>
  <c r="BS65" i="9"/>
  <c r="CA65" i="9"/>
  <c r="CB97" i="9" s="1"/>
  <c r="CB129" i="9" s="1"/>
  <c r="CI65" i="9"/>
  <c r="CQ65" i="9"/>
  <c r="CY65" i="9"/>
  <c r="DG65" i="9"/>
  <c r="DO65" i="9"/>
  <c r="H65" i="9"/>
  <c r="P65" i="9"/>
  <c r="X65" i="9"/>
  <c r="AF65" i="9"/>
  <c r="AN65" i="9"/>
  <c r="AV65" i="9"/>
  <c r="BD65" i="9"/>
  <c r="BL65" i="9"/>
  <c r="I65" i="9"/>
  <c r="Q65" i="9"/>
  <c r="Y65" i="9"/>
  <c r="AG65" i="9"/>
  <c r="AO65" i="9"/>
  <c r="AW65" i="9"/>
  <c r="BE65" i="9"/>
  <c r="BM65" i="9"/>
  <c r="BN97" i="9" s="1"/>
  <c r="BN129" i="9" s="1"/>
  <c r="BU65" i="9"/>
  <c r="CC65" i="9"/>
  <c r="CK65" i="9"/>
  <c r="CS65" i="9"/>
  <c r="DA65" i="9"/>
  <c r="DI65" i="9"/>
  <c r="DQ65" i="9"/>
  <c r="J65" i="9"/>
  <c r="R65" i="9"/>
  <c r="Z65" i="9"/>
  <c r="AH65" i="9"/>
  <c r="AP65" i="9"/>
  <c r="AX65" i="9"/>
  <c r="AY97" i="9" s="1"/>
  <c r="BF65" i="9"/>
  <c r="BG97" i="9" s="1"/>
  <c r="BG129" i="9" s="1"/>
  <c r="BN65" i="9"/>
  <c r="BV65" i="9"/>
  <c r="CD65" i="9"/>
  <c r="CL65" i="9"/>
  <c r="CT65" i="9"/>
  <c r="DB65" i="9"/>
  <c r="DJ65" i="9"/>
  <c r="DR65" i="9"/>
  <c r="CE65" i="9"/>
  <c r="DK65" i="9"/>
  <c r="DL97" i="9" s="1"/>
  <c r="CJ65" i="9"/>
  <c r="DP65" i="9"/>
  <c r="CM65" i="9"/>
  <c r="DS65" i="9"/>
  <c r="DT97" i="9" s="1"/>
  <c r="CR65" i="9"/>
  <c r="CU65" i="9"/>
  <c r="CZ65" i="9"/>
  <c r="BT65" i="9"/>
  <c r="BU97" i="9" s="1"/>
  <c r="BU129" i="9" s="1"/>
  <c r="DC65" i="9"/>
  <c r="DD97" i="9" s="1"/>
  <c r="I57" i="9"/>
  <c r="J57" i="9"/>
  <c r="R57" i="9"/>
  <c r="Z57" i="9"/>
  <c r="AH57" i="9"/>
  <c r="AP57" i="9"/>
  <c r="AX57" i="9"/>
  <c r="BF57" i="9"/>
  <c r="BN57" i="9"/>
  <c r="BV57" i="9"/>
  <c r="CD57" i="9"/>
  <c r="CL57" i="9"/>
  <c r="CT57" i="9"/>
  <c r="DB57" i="9"/>
  <c r="DJ57" i="9"/>
  <c r="DR57" i="9"/>
  <c r="N57" i="9"/>
  <c r="V57" i="9"/>
  <c r="AD57" i="9"/>
  <c r="AL57" i="9"/>
  <c r="AT57" i="9"/>
  <c r="BB57" i="9"/>
  <c r="BJ57" i="9"/>
  <c r="BR57" i="9"/>
  <c r="BZ57" i="9"/>
  <c r="CH57" i="9"/>
  <c r="CP57" i="9"/>
  <c r="CX57" i="9"/>
  <c r="CY89" i="9" s="1"/>
  <c r="DF57" i="9"/>
  <c r="DN57" i="9"/>
  <c r="P57" i="9"/>
  <c r="AA57" i="9"/>
  <c r="AK57" i="9"/>
  <c r="AV57" i="9"/>
  <c r="BG57" i="9"/>
  <c r="BQ57" i="9"/>
  <c r="BR89" i="9" s="1"/>
  <c r="CB57" i="9"/>
  <c r="CM57" i="9"/>
  <c r="CW57" i="9"/>
  <c r="DH57" i="9"/>
  <c r="DS57" i="9"/>
  <c r="Q57" i="9"/>
  <c r="AB57" i="9"/>
  <c r="AM57" i="9"/>
  <c r="AW57" i="9"/>
  <c r="BH57" i="9"/>
  <c r="BS57" i="9"/>
  <c r="CC57" i="9"/>
  <c r="CN57" i="9"/>
  <c r="CY57" i="9"/>
  <c r="DI57" i="9"/>
  <c r="DT57" i="9"/>
  <c r="S57" i="9"/>
  <c r="AC57" i="9"/>
  <c r="AN57" i="9"/>
  <c r="AY57" i="9"/>
  <c r="BI57" i="9"/>
  <c r="BT57" i="9"/>
  <c r="CE57" i="9"/>
  <c r="CO57" i="9"/>
  <c r="CZ57" i="9"/>
  <c r="DA89" i="9" s="1"/>
  <c r="DK57" i="9"/>
  <c r="DU57" i="9"/>
  <c r="H57" i="9"/>
  <c r="T57" i="9"/>
  <c r="AE57" i="9"/>
  <c r="AO57" i="9"/>
  <c r="AZ57" i="9"/>
  <c r="BA89" i="9" s="1"/>
  <c r="BK57" i="9"/>
  <c r="BU57" i="9"/>
  <c r="CF57" i="9"/>
  <c r="CQ57" i="9"/>
  <c r="DA57" i="9"/>
  <c r="DL57" i="9"/>
  <c r="DV57" i="9"/>
  <c r="G57" i="9"/>
  <c r="G89" i="9" s="1"/>
  <c r="K57" i="9"/>
  <c r="U57" i="9"/>
  <c r="AF57" i="9"/>
  <c r="AQ57" i="9"/>
  <c r="BA57" i="9"/>
  <c r="BL57" i="9"/>
  <c r="BW57" i="9"/>
  <c r="CG57" i="9"/>
  <c r="CH89" i="9" s="1"/>
  <c r="CR57" i="9"/>
  <c r="DC57" i="9"/>
  <c r="DM57" i="9"/>
  <c r="L57" i="9"/>
  <c r="W57" i="9"/>
  <c r="AG57" i="9"/>
  <c r="AR57" i="9"/>
  <c r="BC57" i="9"/>
  <c r="BM57" i="9"/>
  <c r="BN89" i="9" s="1"/>
  <c r="BX57" i="9"/>
  <c r="CI57" i="9"/>
  <c r="CS57" i="9"/>
  <c r="DD57" i="9"/>
  <c r="DO57" i="9"/>
  <c r="M57" i="9"/>
  <c r="X57" i="9"/>
  <c r="AI57" i="9"/>
  <c r="AS57" i="9"/>
  <c r="BD57" i="9"/>
  <c r="BO57" i="9"/>
  <c r="BY57" i="9"/>
  <c r="BZ89" i="9" s="1"/>
  <c r="CJ57" i="9"/>
  <c r="CU57" i="9"/>
  <c r="DE57" i="9"/>
  <c r="DF89" i="9" s="1"/>
  <c r="DP57" i="9"/>
  <c r="O57" i="9"/>
  <c r="Y57" i="9"/>
  <c r="AJ57" i="9"/>
  <c r="AU57" i="9"/>
  <c r="BE57" i="9"/>
  <c r="BP57" i="9"/>
  <c r="CA57" i="9"/>
  <c r="CB89" i="9" s="1"/>
  <c r="CK57" i="9"/>
  <c r="CV57" i="9"/>
  <c r="DG57" i="9"/>
  <c r="DQ57" i="9"/>
  <c r="DR89" i="9" s="1"/>
  <c r="I49" i="9"/>
  <c r="Q49" i="9"/>
  <c r="Y49" i="9"/>
  <c r="AG49" i="9"/>
  <c r="AO49" i="9"/>
  <c r="AW49" i="9"/>
  <c r="BE49" i="9"/>
  <c r="BM49" i="9"/>
  <c r="BU49" i="9"/>
  <c r="CC49" i="9"/>
  <c r="CK49" i="9"/>
  <c r="CS49" i="9"/>
  <c r="DA49" i="9"/>
  <c r="DI49" i="9"/>
  <c r="DQ49" i="9"/>
  <c r="J49" i="9"/>
  <c r="R49" i="9"/>
  <c r="Z49" i="9"/>
  <c r="AH49" i="9"/>
  <c r="AP49" i="9"/>
  <c r="AX49" i="9"/>
  <c r="BF49" i="9"/>
  <c r="BN49" i="9"/>
  <c r="BV49" i="9"/>
  <c r="CD49" i="9"/>
  <c r="CL49" i="9"/>
  <c r="CT49" i="9"/>
  <c r="DB49" i="9"/>
  <c r="DJ49" i="9"/>
  <c r="DR49" i="9"/>
  <c r="K49" i="9"/>
  <c r="S49" i="9"/>
  <c r="AA49" i="9"/>
  <c r="AI49" i="9"/>
  <c r="AQ49" i="9"/>
  <c r="AY49" i="9"/>
  <c r="BG49" i="9"/>
  <c r="BO49" i="9"/>
  <c r="BW49" i="9"/>
  <c r="CE49" i="9"/>
  <c r="CM49" i="9"/>
  <c r="CU49" i="9"/>
  <c r="DC49" i="9"/>
  <c r="DK49" i="9"/>
  <c r="DS49" i="9"/>
  <c r="L49" i="9"/>
  <c r="T49" i="9"/>
  <c r="AB49" i="9"/>
  <c r="AJ49" i="9"/>
  <c r="AR49" i="9"/>
  <c r="AZ49" i="9"/>
  <c r="BH49" i="9"/>
  <c r="BP49" i="9"/>
  <c r="BX49" i="9"/>
  <c r="CF49" i="9"/>
  <c r="CN49" i="9"/>
  <c r="CV49" i="9"/>
  <c r="DD49" i="9"/>
  <c r="DL49" i="9"/>
  <c r="DT49" i="9"/>
  <c r="N49" i="9"/>
  <c r="V49" i="9"/>
  <c r="AD49" i="9"/>
  <c r="AL49" i="9"/>
  <c r="AT49" i="9"/>
  <c r="BB49" i="9"/>
  <c r="BJ49" i="9"/>
  <c r="BR49" i="9"/>
  <c r="BZ49" i="9"/>
  <c r="CH49" i="9"/>
  <c r="CP49" i="9"/>
  <c r="CX49" i="9"/>
  <c r="DF49" i="9"/>
  <c r="DN49" i="9"/>
  <c r="DV49" i="9"/>
  <c r="O49" i="9"/>
  <c r="W49" i="9"/>
  <c r="AE49" i="9"/>
  <c r="AM49" i="9"/>
  <c r="AU49" i="9"/>
  <c r="BC49" i="9"/>
  <c r="BK49" i="9"/>
  <c r="BS49" i="9"/>
  <c r="CA49" i="9"/>
  <c r="CI49" i="9"/>
  <c r="CQ49" i="9"/>
  <c r="CY49" i="9"/>
  <c r="DG49" i="9"/>
  <c r="DO49" i="9"/>
  <c r="AK49" i="9"/>
  <c r="BQ49" i="9"/>
  <c r="CW49" i="9"/>
  <c r="H49" i="9"/>
  <c r="AN49" i="9"/>
  <c r="BT49" i="9"/>
  <c r="CZ49" i="9"/>
  <c r="M49" i="9"/>
  <c r="AS49" i="9"/>
  <c r="BY49" i="9"/>
  <c r="DE49" i="9"/>
  <c r="P49" i="9"/>
  <c r="AV49" i="9"/>
  <c r="AW81" i="9" s="1"/>
  <c r="CB49" i="9"/>
  <c r="DH49" i="9"/>
  <c r="G49" i="9"/>
  <c r="G81" i="9" s="1"/>
  <c r="U49" i="9"/>
  <c r="BA49" i="9"/>
  <c r="CG49" i="9"/>
  <c r="DM49" i="9"/>
  <c r="X49" i="9"/>
  <c r="BD49" i="9"/>
  <c r="CJ49" i="9"/>
  <c r="DP49" i="9"/>
  <c r="AC49" i="9"/>
  <c r="BI49" i="9"/>
  <c r="BJ81" i="9" s="1"/>
  <c r="CO49" i="9"/>
  <c r="DU49" i="9"/>
  <c r="AF49" i="9"/>
  <c r="BL49" i="9"/>
  <c r="CR49" i="9"/>
  <c r="AJ41" i="9"/>
  <c r="AB41" i="9"/>
  <c r="P39" i="9"/>
  <c r="AT39" i="9"/>
  <c r="AL39" i="9"/>
  <c r="AL71" i="9" s="1"/>
  <c r="DC68" i="9"/>
  <c r="CK66" i="9"/>
  <c r="R52" i="7"/>
  <c r="J52" i="7"/>
  <c r="H41" i="7"/>
  <c r="L41" i="7"/>
  <c r="H62" i="9"/>
  <c r="P62" i="9"/>
  <c r="X62" i="9"/>
  <c r="AF62" i="9"/>
  <c r="AN62" i="9"/>
  <c r="AV62" i="9"/>
  <c r="BD62" i="9"/>
  <c r="BL62" i="9"/>
  <c r="BT62" i="9"/>
  <c r="CB62" i="9"/>
  <c r="CJ62" i="9"/>
  <c r="CR62" i="9"/>
  <c r="CZ62" i="9"/>
  <c r="DH62" i="9"/>
  <c r="DP62" i="9"/>
  <c r="I62" i="9"/>
  <c r="Q62" i="9"/>
  <c r="Y62" i="9"/>
  <c r="AG62" i="9"/>
  <c r="AO62" i="9"/>
  <c r="AW62" i="9"/>
  <c r="BE62" i="9"/>
  <c r="BM62" i="9"/>
  <c r="BU62" i="9"/>
  <c r="CC62" i="9"/>
  <c r="CK62" i="9"/>
  <c r="CS62" i="9"/>
  <c r="DA62" i="9"/>
  <c r="DI62" i="9"/>
  <c r="DQ62" i="9"/>
  <c r="J62" i="9"/>
  <c r="R62" i="9"/>
  <c r="Z62" i="9"/>
  <c r="AH62" i="9"/>
  <c r="AP62" i="9"/>
  <c r="AX62" i="9"/>
  <c r="BF62" i="9"/>
  <c r="BN62" i="9"/>
  <c r="BV62" i="9"/>
  <c r="CD62" i="9"/>
  <c r="CL62" i="9"/>
  <c r="CT62" i="9"/>
  <c r="DB62" i="9"/>
  <c r="DJ62" i="9"/>
  <c r="DR62" i="9"/>
  <c r="K62" i="9"/>
  <c r="S62" i="9"/>
  <c r="AA62" i="9"/>
  <c r="AI62" i="9"/>
  <c r="AQ62" i="9"/>
  <c r="AY62" i="9"/>
  <c r="BG62" i="9"/>
  <c r="BO62" i="9"/>
  <c r="BW62" i="9"/>
  <c r="CE62" i="9"/>
  <c r="CM62" i="9"/>
  <c r="CU62" i="9"/>
  <c r="DC62" i="9"/>
  <c r="DK62" i="9"/>
  <c r="DS62" i="9"/>
  <c r="L62" i="9"/>
  <c r="T62" i="9"/>
  <c r="AB62" i="9"/>
  <c r="AJ62" i="9"/>
  <c r="AR62" i="9"/>
  <c r="AZ62" i="9"/>
  <c r="BH62" i="9"/>
  <c r="BP62" i="9"/>
  <c r="BX62" i="9"/>
  <c r="CF62" i="9"/>
  <c r="CN62" i="9"/>
  <c r="CV62" i="9"/>
  <c r="DD62" i="9"/>
  <c r="DL62" i="9"/>
  <c r="DT62" i="9"/>
  <c r="M62" i="9"/>
  <c r="U62" i="9"/>
  <c r="AC62" i="9"/>
  <c r="AK62" i="9"/>
  <c r="AS62" i="9"/>
  <c r="BA62" i="9"/>
  <c r="BI62" i="9"/>
  <c r="BQ62" i="9"/>
  <c r="BY62" i="9"/>
  <c r="CG62" i="9"/>
  <c r="CO62" i="9"/>
  <c r="CW62" i="9"/>
  <c r="DE62" i="9"/>
  <c r="DM62" i="9"/>
  <c r="DU62" i="9"/>
  <c r="N62" i="9"/>
  <c r="V62" i="9"/>
  <c r="AD62" i="9"/>
  <c r="AL62" i="9"/>
  <c r="AT62" i="9"/>
  <c r="BB62" i="9"/>
  <c r="BJ62" i="9"/>
  <c r="BR62" i="9"/>
  <c r="BZ62" i="9"/>
  <c r="CH62" i="9"/>
  <c r="CP62" i="9"/>
  <c r="CX62" i="9"/>
  <c r="DF62" i="9"/>
  <c r="DN62" i="9"/>
  <c r="DV62" i="9"/>
  <c r="O62" i="9"/>
  <c r="W62" i="9"/>
  <c r="AE62" i="9"/>
  <c r="AM62" i="9"/>
  <c r="AU62" i="9"/>
  <c r="BC62" i="9"/>
  <c r="BD94" i="9" s="1"/>
  <c r="BK62" i="9"/>
  <c r="BL94" i="9" s="1"/>
  <c r="BS62" i="9"/>
  <c r="BT94" i="9" s="1"/>
  <c r="CA62" i="9"/>
  <c r="CB94" i="9" s="1"/>
  <c r="CI62" i="9"/>
  <c r="CJ94" i="9" s="1"/>
  <c r="CQ62" i="9"/>
  <c r="CY62" i="9"/>
  <c r="CZ94" i="9" s="1"/>
  <c r="DG62" i="9"/>
  <c r="DH94" i="9" s="1"/>
  <c r="DO62" i="9"/>
  <c r="DP94" i="9" s="1"/>
  <c r="DP126" i="9" s="1"/>
  <c r="G62" i="9"/>
  <c r="G94" i="9" s="1"/>
  <c r="G91" i="9"/>
  <c r="N54" i="9"/>
  <c r="O86" i="9" s="1"/>
  <c r="V54" i="9"/>
  <c r="AD54" i="9"/>
  <c r="AL54" i="9"/>
  <c r="AT54" i="9"/>
  <c r="BB54" i="9"/>
  <c r="BJ54" i="9"/>
  <c r="BR54" i="9"/>
  <c r="BZ54" i="9"/>
  <c r="CH54" i="9"/>
  <c r="CP54" i="9"/>
  <c r="CX54" i="9"/>
  <c r="DF54" i="9"/>
  <c r="DN54" i="9"/>
  <c r="DV54" i="9"/>
  <c r="O54" i="9"/>
  <c r="W54" i="9"/>
  <c r="X86" i="9" s="1"/>
  <c r="AE54" i="9"/>
  <c r="AM54" i="9"/>
  <c r="AU54" i="9"/>
  <c r="BC54" i="9"/>
  <c r="BK54" i="9"/>
  <c r="BS54" i="9"/>
  <c r="CA54" i="9"/>
  <c r="CI54" i="9"/>
  <c r="CJ86" i="9" s="1"/>
  <c r="CQ54" i="9"/>
  <c r="CY54" i="9"/>
  <c r="DG54" i="9"/>
  <c r="DO54" i="9"/>
  <c r="H54" i="9"/>
  <c r="P54" i="9"/>
  <c r="X54" i="9"/>
  <c r="AF54" i="9"/>
  <c r="AG86" i="9" s="1"/>
  <c r="AN54" i="9"/>
  <c r="AV54" i="9"/>
  <c r="BD54" i="9"/>
  <c r="BL54" i="9"/>
  <c r="BT54" i="9"/>
  <c r="CB54" i="9"/>
  <c r="CJ54" i="9"/>
  <c r="CR54" i="9"/>
  <c r="CS86" i="9" s="1"/>
  <c r="CZ54" i="9"/>
  <c r="DH54" i="9"/>
  <c r="DP54" i="9"/>
  <c r="I54" i="9"/>
  <c r="Q54" i="9"/>
  <c r="Y54" i="9"/>
  <c r="AG54" i="9"/>
  <c r="AO54" i="9"/>
  <c r="AW54" i="9"/>
  <c r="BE54" i="9"/>
  <c r="BM54" i="9"/>
  <c r="BU54" i="9"/>
  <c r="CC54" i="9"/>
  <c r="CK54" i="9"/>
  <c r="CS54" i="9"/>
  <c r="DA54" i="9"/>
  <c r="DI54" i="9"/>
  <c r="DQ54" i="9"/>
  <c r="K54" i="9"/>
  <c r="S54" i="9"/>
  <c r="AA54" i="9"/>
  <c r="AI54" i="9"/>
  <c r="AQ54" i="9"/>
  <c r="AY54" i="9"/>
  <c r="BG54" i="9"/>
  <c r="BO54" i="9"/>
  <c r="BW54" i="9"/>
  <c r="CE54" i="9"/>
  <c r="CM54" i="9"/>
  <c r="CU54" i="9"/>
  <c r="DC54" i="9"/>
  <c r="DK54" i="9"/>
  <c r="DL86" i="9" s="1"/>
  <c r="DS54" i="9"/>
  <c r="L54" i="9"/>
  <c r="T54" i="9"/>
  <c r="AB54" i="9"/>
  <c r="AJ54" i="9"/>
  <c r="AR54" i="9"/>
  <c r="AZ54" i="9"/>
  <c r="BH54" i="9"/>
  <c r="BP54" i="9"/>
  <c r="BX54" i="9"/>
  <c r="CF54" i="9"/>
  <c r="CN54" i="9"/>
  <c r="CV54" i="9"/>
  <c r="DD54" i="9"/>
  <c r="DL54" i="9"/>
  <c r="DT54" i="9"/>
  <c r="R54" i="9"/>
  <c r="AX54" i="9"/>
  <c r="CD54" i="9"/>
  <c r="DJ54" i="9"/>
  <c r="U54" i="9"/>
  <c r="BA54" i="9"/>
  <c r="CG54" i="9"/>
  <c r="DM54" i="9"/>
  <c r="Z54" i="9"/>
  <c r="BF54" i="9"/>
  <c r="CL54" i="9"/>
  <c r="DR54" i="9"/>
  <c r="AC54" i="9"/>
  <c r="BI54" i="9"/>
  <c r="BJ86" i="9" s="1"/>
  <c r="CO54" i="9"/>
  <c r="DU54" i="9"/>
  <c r="AH54" i="9"/>
  <c r="BN54" i="9"/>
  <c r="BO86" i="9" s="1"/>
  <c r="CT54" i="9"/>
  <c r="AK54" i="9"/>
  <c r="AL86" i="9" s="1"/>
  <c r="BQ54" i="9"/>
  <c r="CW54" i="9"/>
  <c r="CX86" i="9" s="1"/>
  <c r="J54" i="9"/>
  <c r="AP54" i="9"/>
  <c r="AQ86" i="9" s="1"/>
  <c r="BV54" i="9"/>
  <c r="DB54" i="9"/>
  <c r="M54" i="9"/>
  <c r="AS54" i="9"/>
  <c r="AT86" i="9" s="1"/>
  <c r="BY54" i="9"/>
  <c r="DE54" i="9"/>
  <c r="G54" i="9"/>
  <c r="G86" i="9" s="1"/>
  <c r="N46" i="9"/>
  <c r="V46" i="9"/>
  <c r="AD46" i="9"/>
  <c r="AL46" i="9"/>
  <c r="AT46" i="9"/>
  <c r="BB46" i="9"/>
  <c r="BJ46" i="9"/>
  <c r="BR46" i="9"/>
  <c r="BZ46" i="9"/>
  <c r="CH46" i="9"/>
  <c r="CP46" i="9"/>
  <c r="CX46" i="9"/>
  <c r="DF46" i="9"/>
  <c r="DN46" i="9"/>
  <c r="DV46" i="9"/>
  <c r="O46" i="9"/>
  <c r="W46" i="9"/>
  <c r="AE46" i="9"/>
  <c r="AM46" i="9"/>
  <c r="AU46" i="9"/>
  <c r="BC46" i="9"/>
  <c r="BK46" i="9"/>
  <c r="BS46" i="9"/>
  <c r="CA46" i="9"/>
  <c r="CI46" i="9"/>
  <c r="CQ46" i="9"/>
  <c r="CY46" i="9"/>
  <c r="DG46" i="9"/>
  <c r="DO46" i="9"/>
  <c r="H46" i="9"/>
  <c r="P46" i="9"/>
  <c r="X46" i="9"/>
  <c r="AF46" i="9"/>
  <c r="AN46" i="9"/>
  <c r="AV46" i="9"/>
  <c r="BD46" i="9"/>
  <c r="BL46" i="9"/>
  <c r="BT46" i="9"/>
  <c r="CB46" i="9"/>
  <c r="CJ46" i="9"/>
  <c r="CR46" i="9"/>
  <c r="CZ46" i="9"/>
  <c r="DH46" i="9"/>
  <c r="DP46" i="9"/>
  <c r="I46" i="9"/>
  <c r="Q46" i="9"/>
  <c r="Y46" i="9"/>
  <c r="AG46" i="9"/>
  <c r="AO46" i="9"/>
  <c r="AW46" i="9"/>
  <c r="BE46" i="9"/>
  <c r="BM46" i="9"/>
  <c r="BU46" i="9"/>
  <c r="CC46" i="9"/>
  <c r="CK46" i="9"/>
  <c r="CS46" i="9"/>
  <c r="DA46" i="9"/>
  <c r="DI46" i="9"/>
  <c r="DQ46" i="9"/>
  <c r="K46" i="9"/>
  <c r="S46" i="9"/>
  <c r="AA46" i="9"/>
  <c r="AI46" i="9"/>
  <c r="AQ46" i="9"/>
  <c r="AY46" i="9"/>
  <c r="BG46" i="9"/>
  <c r="BO46" i="9"/>
  <c r="BW46" i="9"/>
  <c r="CE46" i="9"/>
  <c r="CM46" i="9"/>
  <c r="CU46" i="9"/>
  <c r="DC46" i="9"/>
  <c r="DK46" i="9"/>
  <c r="DS46" i="9"/>
  <c r="L46" i="9"/>
  <c r="T46" i="9"/>
  <c r="AB46" i="9"/>
  <c r="AJ46" i="9"/>
  <c r="AR46" i="9"/>
  <c r="AZ46" i="9"/>
  <c r="BH46" i="9"/>
  <c r="BP46" i="9"/>
  <c r="BX46" i="9"/>
  <c r="CF46" i="9"/>
  <c r="CN46" i="9"/>
  <c r="CV46" i="9"/>
  <c r="DD46" i="9"/>
  <c r="DL46" i="9"/>
  <c r="DT46" i="9"/>
  <c r="J46" i="9"/>
  <c r="AP46" i="9"/>
  <c r="BV46" i="9"/>
  <c r="BW78" i="9" s="1"/>
  <c r="DB46" i="9"/>
  <c r="M46" i="9"/>
  <c r="AS46" i="9"/>
  <c r="BY46" i="9"/>
  <c r="DE46" i="9"/>
  <c r="R46" i="9"/>
  <c r="AX46" i="9"/>
  <c r="CD46" i="9"/>
  <c r="DJ46" i="9"/>
  <c r="U46" i="9"/>
  <c r="BA46" i="9"/>
  <c r="CG46" i="9"/>
  <c r="DM46" i="9"/>
  <c r="G46" i="9"/>
  <c r="G78" i="9" s="1"/>
  <c r="Z46" i="9"/>
  <c r="BF46" i="9"/>
  <c r="CL46" i="9"/>
  <c r="DR46" i="9"/>
  <c r="AC46" i="9"/>
  <c r="BI46" i="9"/>
  <c r="CO46" i="9"/>
  <c r="DU46" i="9"/>
  <c r="AH46" i="9"/>
  <c r="BN46" i="9"/>
  <c r="CT46" i="9"/>
  <c r="AK46" i="9"/>
  <c r="AL78" i="9" s="1"/>
  <c r="BQ46" i="9"/>
  <c r="CW46" i="9"/>
  <c r="CX78" i="9" s="1"/>
  <c r="BW68" i="9"/>
  <c r="BX100" i="9" s="1"/>
  <c r="BE66" i="9"/>
  <c r="BF98" i="9" s="1"/>
  <c r="BF130" i="9" s="1"/>
  <c r="I52" i="7"/>
  <c r="K44" i="9"/>
  <c r="S44" i="9"/>
  <c r="AA44" i="9"/>
  <c r="AI44" i="9"/>
  <c r="AQ44" i="9"/>
  <c r="AY44" i="9"/>
  <c r="BG44" i="9"/>
  <c r="BO44" i="9"/>
  <c r="BW44" i="9"/>
  <c r="CE44" i="9"/>
  <c r="CM44" i="9"/>
  <c r="CU44" i="9"/>
  <c r="DC44" i="9"/>
  <c r="L44" i="9"/>
  <c r="T44" i="9"/>
  <c r="AB44" i="9"/>
  <c r="AJ44" i="9"/>
  <c r="AR44" i="9"/>
  <c r="AZ44" i="9"/>
  <c r="BH44" i="9"/>
  <c r="BP44" i="9"/>
  <c r="BX44" i="9"/>
  <c r="CF44" i="9"/>
  <c r="CN44" i="9"/>
  <c r="CV44" i="9"/>
  <c r="DD44" i="9"/>
  <c r="DL44" i="9"/>
  <c r="DT44" i="9"/>
  <c r="M44" i="9"/>
  <c r="U44" i="9"/>
  <c r="AC44" i="9"/>
  <c r="AK44" i="9"/>
  <c r="AS44" i="9"/>
  <c r="BA44" i="9"/>
  <c r="BI44" i="9"/>
  <c r="BQ44" i="9"/>
  <c r="BY44" i="9"/>
  <c r="CG44" i="9"/>
  <c r="CO44" i="9"/>
  <c r="CW44" i="9"/>
  <c r="DE44" i="9"/>
  <c r="DM44" i="9"/>
  <c r="DU44" i="9"/>
  <c r="N44" i="9"/>
  <c r="V44" i="9"/>
  <c r="AD44" i="9"/>
  <c r="AL44" i="9"/>
  <c r="AT44" i="9"/>
  <c r="BB44" i="9"/>
  <c r="BJ44" i="9"/>
  <c r="BR44" i="9"/>
  <c r="BZ44" i="9"/>
  <c r="CH44" i="9"/>
  <c r="CP44" i="9"/>
  <c r="CX44" i="9"/>
  <c r="DF44" i="9"/>
  <c r="DN44" i="9"/>
  <c r="DV44" i="9"/>
  <c r="O44" i="9"/>
  <c r="W44" i="9"/>
  <c r="AE44" i="9"/>
  <c r="AM44" i="9"/>
  <c r="AU44" i="9"/>
  <c r="BC44" i="9"/>
  <c r="BK44" i="9"/>
  <c r="BS44" i="9"/>
  <c r="CA44" i="9"/>
  <c r="CI44" i="9"/>
  <c r="CQ44" i="9"/>
  <c r="CY44" i="9"/>
  <c r="DG44" i="9"/>
  <c r="DO44" i="9"/>
  <c r="H44" i="9"/>
  <c r="P44" i="9"/>
  <c r="X44" i="9"/>
  <c r="AF44" i="9"/>
  <c r="AN44" i="9"/>
  <c r="AV44" i="9"/>
  <c r="BD44" i="9"/>
  <c r="BL44" i="9"/>
  <c r="BT44" i="9"/>
  <c r="CB44" i="9"/>
  <c r="CJ44" i="9"/>
  <c r="CR44" i="9"/>
  <c r="CZ44" i="9"/>
  <c r="I44" i="9"/>
  <c r="Q44" i="9"/>
  <c r="Y44" i="9"/>
  <c r="AG44" i="9"/>
  <c r="AO44" i="9"/>
  <c r="AW44" i="9"/>
  <c r="BE44" i="9"/>
  <c r="BM44" i="9"/>
  <c r="BU44" i="9"/>
  <c r="CC44" i="9"/>
  <c r="CK44" i="9"/>
  <c r="CS44" i="9"/>
  <c r="DA44" i="9"/>
  <c r="DI44" i="9"/>
  <c r="DQ44" i="9"/>
  <c r="J44" i="9"/>
  <c r="R44" i="9"/>
  <c r="Z44" i="9"/>
  <c r="AH44" i="9"/>
  <c r="AP44" i="9"/>
  <c r="AX44" i="9"/>
  <c r="BF44" i="9"/>
  <c r="BN44" i="9"/>
  <c r="BV44" i="9"/>
  <c r="CD44" i="9"/>
  <c r="CE76" i="9" s="1"/>
  <c r="CL44" i="9"/>
  <c r="CT44" i="9"/>
  <c r="DB44" i="9"/>
  <c r="DJ44" i="9"/>
  <c r="DR44" i="9"/>
  <c r="DP44" i="9"/>
  <c r="DQ76" i="9" s="1"/>
  <c r="DQ108" i="9" s="1"/>
  <c r="DS44" i="9"/>
  <c r="G44" i="9"/>
  <c r="DH44" i="9"/>
  <c r="DK44" i="9"/>
  <c r="CE40" i="9"/>
  <c r="CM40" i="9"/>
  <c r="CU40" i="9"/>
  <c r="DC40" i="9"/>
  <c r="DK40" i="9"/>
  <c r="DS40" i="9"/>
  <c r="CF40" i="9"/>
  <c r="CN40" i="9"/>
  <c r="CV40" i="9"/>
  <c r="DD40" i="9"/>
  <c r="DL40" i="9"/>
  <c r="DT40" i="9"/>
  <c r="CG40" i="9"/>
  <c r="CO40" i="9"/>
  <c r="CW40" i="9"/>
  <c r="DE40" i="9"/>
  <c r="DM40" i="9"/>
  <c r="DU40" i="9"/>
  <c r="CH40" i="9"/>
  <c r="CP40" i="9"/>
  <c r="CX40" i="9"/>
  <c r="DF40" i="9"/>
  <c r="DN40" i="9"/>
  <c r="DV40" i="9"/>
  <c r="CI40" i="9"/>
  <c r="CQ40" i="9"/>
  <c r="CY40" i="9"/>
  <c r="DG40" i="9"/>
  <c r="DO40" i="9"/>
  <c r="CJ40" i="9"/>
  <c r="CR40" i="9"/>
  <c r="CZ40" i="9"/>
  <c r="DH40" i="9"/>
  <c r="DP40" i="9"/>
  <c r="V40" i="9"/>
  <c r="W72" i="9" s="1"/>
  <c r="CK40" i="9"/>
  <c r="CS40" i="9"/>
  <c r="DA40" i="9"/>
  <c r="DI40" i="9"/>
  <c r="DQ40" i="9"/>
  <c r="CD40" i="9"/>
  <c r="CE72" i="9" s="1"/>
  <c r="CE104" i="9" s="1"/>
  <c r="CL40" i="9"/>
  <c r="CM72" i="9" s="1"/>
  <c r="CT40" i="9"/>
  <c r="DB40" i="9"/>
  <c r="DC72" i="9" s="1"/>
  <c r="DC104" i="9" s="1"/>
  <c r="DJ40" i="9"/>
  <c r="DK72" i="9" s="1"/>
  <c r="DK104" i="9" s="1"/>
  <c r="DR40" i="9"/>
  <c r="DS72" i="9" s="1"/>
  <c r="G40" i="9"/>
  <c r="G42" i="9"/>
  <c r="N67" i="9"/>
  <c r="V67" i="9"/>
  <c r="AD67" i="9"/>
  <c r="AL67" i="9"/>
  <c r="AT67" i="9"/>
  <c r="BB67" i="9"/>
  <c r="BJ67" i="9"/>
  <c r="BR67" i="9"/>
  <c r="BZ67" i="9"/>
  <c r="CH67" i="9"/>
  <c r="CP67" i="9"/>
  <c r="CX67" i="9"/>
  <c r="DF67" i="9"/>
  <c r="DN67" i="9"/>
  <c r="DV67" i="9"/>
  <c r="O67" i="9"/>
  <c r="W67" i="9"/>
  <c r="AE67" i="9"/>
  <c r="AM67" i="9"/>
  <c r="AU67" i="9"/>
  <c r="BC67" i="9"/>
  <c r="BK67" i="9"/>
  <c r="BS67" i="9"/>
  <c r="CA67" i="9"/>
  <c r="CI67" i="9"/>
  <c r="CQ67" i="9"/>
  <c r="CY67" i="9"/>
  <c r="DG67" i="9"/>
  <c r="DO67" i="9"/>
  <c r="H67" i="9"/>
  <c r="P67" i="9"/>
  <c r="X67" i="9"/>
  <c r="AF67" i="9"/>
  <c r="AN67" i="9"/>
  <c r="AV67" i="9"/>
  <c r="BD67" i="9"/>
  <c r="BL67" i="9"/>
  <c r="BT67" i="9"/>
  <c r="CB67" i="9"/>
  <c r="CJ67" i="9"/>
  <c r="CR67" i="9"/>
  <c r="CZ67" i="9"/>
  <c r="DH67" i="9"/>
  <c r="DP67" i="9"/>
  <c r="I67" i="9"/>
  <c r="Q67" i="9"/>
  <c r="Y67" i="9"/>
  <c r="AG67" i="9"/>
  <c r="AO67" i="9"/>
  <c r="AW67" i="9"/>
  <c r="BE67" i="9"/>
  <c r="BM67" i="9"/>
  <c r="BU67" i="9"/>
  <c r="CC67" i="9"/>
  <c r="CK67" i="9"/>
  <c r="CS67" i="9"/>
  <c r="DA67" i="9"/>
  <c r="DI67" i="9"/>
  <c r="DQ67" i="9"/>
  <c r="K67" i="9"/>
  <c r="S67" i="9"/>
  <c r="AA67" i="9"/>
  <c r="AI67" i="9"/>
  <c r="AI99" i="9" s="1"/>
  <c r="AQ67" i="9"/>
  <c r="AY67" i="9"/>
  <c r="BG67" i="9"/>
  <c r="BO67" i="9"/>
  <c r="BW67" i="9"/>
  <c r="CE67" i="9"/>
  <c r="CM67" i="9"/>
  <c r="CU67" i="9"/>
  <c r="DC67" i="9"/>
  <c r="DK67" i="9"/>
  <c r="DS67" i="9"/>
  <c r="L67" i="9"/>
  <c r="T67" i="9"/>
  <c r="AB67" i="9"/>
  <c r="AJ67" i="9"/>
  <c r="AR67" i="9"/>
  <c r="AZ67" i="9"/>
  <c r="BH67" i="9"/>
  <c r="BP67" i="9"/>
  <c r="BX67" i="9"/>
  <c r="CF67" i="9"/>
  <c r="CN67" i="9"/>
  <c r="CV67" i="9"/>
  <c r="DD67" i="9"/>
  <c r="DL67" i="9"/>
  <c r="DT67" i="9"/>
  <c r="AK67" i="9"/>
  <c r="BQ67" i="9"/>
  <c r="CW67" i="9"/>
  <c r="CX99" i="9" s="1"/>
  <c r="J67" i="9"/>
  <c r="AP67" i="9"/>
  <c r="AQ99" i="9" s="1"/>
  <c r="BV67" i="9"/>
  <c r="DB67" i="9"/>
  <c r="DC99" i="9" s="1"/>
  <c r="DC131" i="9" s="1"/>
  <c r="G67" i="9"/>
  <c r="G99" i="9" s="1"/>
  <c r="M67" i="9"/>
  <c r="AS67" i="9"/>
  <c r="BY67" i="9"/>
  <c r="DE67" i="9"/>
  <c r="DF99" i="9" s="1"/>
  <c r="DF131" i="9" s="1"/>
  <c r="R67" i="9"/>
  <c r="AX67" i="9"/>
  <c r="CD67" i="9"/>
  <c r="DJ67" i="9"/>
  <c r="DK99" i="9" s="1"/>
  <c r="DK131" i="9" s="1"/>
  <c r="U67" i="9"/>
  <c r="BA67" i="9"/>
  <c r="CG67" i="9"/>
  <c r="DM67" i="9"/>
  <c r="Z67" i="9"/>
  <c r="AA99" i="9" s="1"/>
  <c r="BF67" i="9"/>
  <c r="CL67" i="9"/>
  <c r="DR67" i="9"/>
  <c r="AC67" i="9"/>
  <c r="BI67" i="9"/>
  <c r="CO67" i="9"/>
  <c r="DU67" i="9"/>
  <c r="L96" i="9"/>
  <c r="T96" i="9"/>
  <c r="T128" i="9" s="1"/>
  <c r="AJ96" i="9"/>
  <c r="AJ128" i="9" s="1"/>
  <c r="AR96" i="9"/>
  <c r="AR128" i="9" s="1"/>
  <c r="BP96" i="9"/>
  <c r="BP128" i="9" s="1"/>
  <c r="BX96" i="9"/>
  <c r="BX128" i="9" s="1"/>
  <c r="CF96" i="9"/>
  <c r="CV96" i="9"/>
  <c r="DD96" i="9"/>
  <c r="DD128" i="9" s="1"/>
  <c r="U96" i="9"/>
  <c r="U128" i="9" s="1"/>
  <c r="AS96" i="9"/>
  <c r="BA96" i="9"/>
  <c r="BA128" i="9" s="1"/>
  <c r="BQ96" i="9"/>
  <c r="BQ128" i="9" s="1"/>
  <c r="BY96" i="9"/>
  <c r="BY128" i="9" s="1"/>
  <c r="CG96" i="9"/>
  <c r="CG128" i="9" s="1"/>
  <c r="DE96" i="9"/>
  <c r="DE128" i="9" s="1"/>
  <c r="DM96" i="9"/>
  <c r="DM128" i="9" s="1"/>
  <c r="V96" i="9"/>
  <c r="AD96" i="9"/>
  <c r="AD128" i="9" s="1"/>
  <c r="AT96" i="9"/>
  <c r="BB96" i="9"/>
  <c r="BB128" i="9" s="1"/>
  <c r="CH96" i="9"/>
  <c r="CP96" i="9"/>
  <c r="CP128" i="9" s="1"/>
  <c r="DF96" i="9"/>
  <c r="DN96" i="9"/>
  <c r="DN128" i="9" s="1"/>
  <c r="AE96" i="9"/>
  <c r="AM96" i="9"/>
  <c r="BC96" i="9"/>
  <c r="BK96" i="9"/>
  <c r="BK128" i="9" s="1"/>
  <c r="CA96" i="9"/>
  <c r="CQ96" i="9"/>
  <c r="CQ128" i="9" s="1"/>
  <c r="CY96" i="9"/>
  <c r="CY128" i="9" s="1"/>
  <c r="DO96" i="9"/>
  <c r="Q96" i="9"/>
  <c r="Q128" i="9" s="1"/>
  <c r="AW96" i="9"/>
  <c r="AW128" i="9" s="1"/>
  <c r="BE96" i="9"/>
  <c r="BE128" i="9" s="1"/>
  <c r="BU96" i="9"/>
  <c r="BU128" i="9" s="1"/>
  <c r="CC96" i="9"/>
  <c r="CK96" i="9"/>
  <c r="CK128" i="9" s="1"/>
  <c r="DI96" i="9"/>
  <c r="DI128" i="9" s="1"/>
  <c r="DQ96" i="9"/>
  <c r="R96" i="9"/>
  <c r="Z96" i="9"/>
  <c r="Z128" i="9" s="1"/>
  <c r="AP96" i="9"/>
  <c r="BF96" i="9"/>
  <c r="BN96" i="9"/>
  <c r="BN128" i="9" s="1"/>
  <c r="CD96" i="9"/>
  <c r="CL96" i="9"/>
  <c r="CL128" i="9" s="1"/>
  <c r="DR96" i="9"/>
  <c r="DR128" i="9" s="1"/>
  <c r="AN96" i="9"/>
  <c r="AN128" i="9" s="1"/>
  <c r="BT96" i="9"/>
  <c r="BT128" i="9" s="1"/>
  <c r="CZ96" i="9"/>
  <c r="G96" i="9"/>
  <c r="G128" i="9" s="1"/>
  <c r="K96" i="9"/>
  <c r="K128" i="9" s="1"/>
  <c r="BW96" i="9"/>
  <c r="BW128" i="9" s="1"/>
  <c r="H96" i="9"/>
  <c r="H128" i="9" s="1"/>
  <c r="AV96" i="9"/>
  <c r="AV128" i="9" s="1"/>
  <c r="DH96" i="9"/>
  <c r="DH128" i="9" s="1"/>
  <c r="I96" i="9"/>
  <c r="AA96" i="9"/>
  <c r="BG96" i="9"/>
  <c r="BG128" i="9" s="1"/>
  <c r="CM96" i="9"/>
  <c r="AF96" i="9"/>
  <c r="AF128" i="9" s="1"/>
  <c r="BL96" i="9"/>
  <c r="BL128" i="9" s="1"/>
  <c r="AI96" i="9"/>
  <c r="AI128" i="9" s="1"/>
  <c r="BO96" i="9"/>
  <c r="BO128" i="9" s="1"/>
  <c r="CU96" i="9"/>
  <c r="CU128" i="9" s="1"/>
  <c r="M59" i="9"/>
  <c r="U59" i="9"/>
  <c r="AC59" i="9"/>
  <c r="AK59" i="9"/>
  <c r="AS59" i="9"/>
  <c r="BA59" i="9"/>
  <c r="BI59" i="9"/>
  <c r="BQ59" i="9"/>
  <c r="BY59" i="9"/>
  <c r="CG59" i="9"/>
  <c r="CO59" i="9"/>
  <c r="CW59" i="9"/>
  <c r="DE59" i="9"/>
  <c r="DM59" i="9"/>
  <c r="DU59" i="9"/>
  <c r="N59" i="9"/>
  <c r="V59" i="9"/>
  <c r="AD59" i="9"/>
  <c r="AL59" i="9"/>
  <c r="AT59" i="9"/>
  <c r="BB59" i="9"/>
  <c r="BJ59" i="9"/>
  <c r="BR59" i="9"/>
  <c r="BZ59" i="9"/>
  <c r="CH59" i="9"/>
  <c r="CP59" i="9"/>
  <c r="CX59" i="9"/>
  <c r="DF59" i="9"/>
  <c r="DN59" i="9"/>
  <c r="DV59" i="9"/>
  <c r="O59" i="9"/>
  <c r="W59" i="9"/>
  <c r="AE59" i="9"/>
  <c r="AM59" i="9"/>
  <c r="AU59" i="9"/>
  <c r="BC59" i="9"/>
  <c r="BK59" i="9"/>
  <c r="BS59" i="9"/>
  <c r="CA59" i="9"/>
  <c r="CI59" i="9"/>
  <c r="CQ59" i="9"/>
  <c r="CY59" i="9"/>
  <c r="DG59" i="9"/>
  <c r="DO59" i="9"/>
  <c r="H59" i="9"/>
  <c r="P59" i="9"/>
  <c r="X59" i="9"/>
  <c r="AF59" i="9"/>
  <c r="AN59" i="9"/>
  <c r="AV59" i="9"/>
  <c r="BD59" i="9"/>
  <c r="BL59" i="9"/>
  <c r="BT59" i="9"/>
  <c r="CB59" i="9"/>
  <c r="CJ59" i="9"/>
  <c r="CR59" i="9"/>
  <c r="CZ59" i="9"/>
  <c r="DH59" i="9"/>
  <c r="DP59" i="9"/>
  <c r="I59" i="9"/>
  <c r="Q59" i="9"/>
  <c r="Y59" i="9"/>
  <c r="AG59" i="9"/>
  <c r="AO59" i="9"/>
  <c r="AW59" i="9"/>
  <c r="BE59" i="9"/>
  <c r="BM59" i="9"/>
  <c r="BU59" i="9"/>
  <c r="CC59" i="9"/>
  <c r="CK59" i="9"/>
  <c r="CS59" i="9"/>
  <c r="DA59" i="9"/>
  <c r="DI59" i="9"/>
  <c r="DQ59" i="9"/>
  <c r="J59" i="9"/>
  <c r="R59" i="9"/>
  <c r="Z59" i="9"/>
  <c r="AH59" i="9"/>
  <c r="AP59" i="9"/>
  <c r="AX59" i="9"/>
  <c r="BF59" i="9"/>
  <c r="BN59" i="9"/>
  <c r="BV59" i="9"/>
  <c r="CD59" i="9"/>
  <c r="CL59" i="9"/>
  <c r="CT59" i="9"/>
  <c r="DB59" i="9"/>
  <c r="DJ59" i="9"/>
  <c r="DR59" i="9"/>
  <c r="K59" i="9"/>
  <c r="S59" i="9"/>
  <c r="AA59" i="9"/>
  <c r="AI59" i="9"/>
  <c r="AQ59" i="9"/>
  <c r="AY59" i="9"/>
  <c r="BG59" i="9"/>
  <c r="BO59" i="9"/>
  <c r="BW59" i="9"/>
  <c r="CE59" i="9"/>
  <c r="CM59" i="9"/>
  <c r="CU59" i="9"/>
  <c r="DC59" i="9"/>
  <c r="DK59" i="9"/>
  <c r="DS59" i="9"/>
  <c r="L59" i="9"/>
  <c r="T59" i="9"/>
  <c r="AB59" i="9"/>
  <c r="AJ59" i="9"/>
  <c r="AR59" i="9"/>
  <c r="AS91" i="9" s="1"/>
  <c r="AS123" i="9" s="1"/>
  <c r="AZ59" i="9"/>
  <c r="BA91" i="9" s="1"/>
  <c r="BA123" i="9" s="1"/>
  <c r="BH59" i="9"/>
  <c r="BI91" i="9" s="1"/>
  <c r="BP59" i="9"/>
  <c r="BQ91" i="9" s="1"/>
  <c r="BQ123" i="9" s="1"/>
  <c r="BX59" i="9"/>
  <c r="BY91" i="9" s="1"/>
  <c r="CF59" i="9"/>
  <c r="CG91" i="9" s="1"/>
  <c r="CG123" i="9" s="1"/>
  <c r="CN59" i="9"/>
  <c r="CO91" i="9" s="1"/>
  <c r="CO123" i="9" s="1"/>
  <c r="CV59" i="9"/>
  <c r="DD59" i="9"/>
  <c r="DE91" i="9" s="1"/>
  <c r="DE123" i="9" s="1"/>
  <c r="DL59" i="9"/>
  <c r="DM91" i="9" s="1"/>
  <c r="DM123" i="9" s="1"/>
  <c r="DT59" i="9"/>
  <c r="DU91" i="9" s="1"/>
  <c r="T88" i="9"/>
  <c r="T120" i="9" s="1"/>
  <c r="AJ88" i="9"/>
  <c r="AJ120" i="9" s="1"/>
  <c r="BX88" i="9"/>
  <c r="BX120" i="9" s="1"/>
  <c r="CN88" i="9"/>
  <c r="CN120" i="9" s="1"/>
  <c r="CV88" i="9"/>
  <c r="CV120" i="9" s="1"/>
  <c r="U88" i="9"/>
  <c r="U120" i="9" s="1"/>
  <c r="AC88" i="9"/>
  <c r="AC120" i="9" s="1"/>
  <c r="AK88" i="9"/>
  <c r="AS88" i="9"/>
  <c r="AS120" i="9" s="1"/>
  <c r="BY88" i="9"/>
  <c r="CO88" i="9"/>
  <c r="CO120" i="9" s="1"/>
  <c r="DE88" i="9"/>
  <c r="DE120" i="9" s="1"/>
  <c r="DM88" i="9"/>
  <c r="DU88" i="9"/>
  <c r="DU120" i="9" s="1"/>
  <c r="V88" i="9"/>
  <c r="AD88" i="9"/>
  <c r="AD120" i="9" s="1"/>
  <c r="BJ88" i="9"/>
  <c r="BJ120" i="9" s="1"/>
  <c r="CH88" i="9"/>
  <c r="CH120" i="9" s="1"/>
  <c r="CP88" i="9"/>
  <c r="CP120" i="9" s="1"/>
  <c r="DF88" i="9"/>
  <c r="DF120" i="9" s="1"/>
  <c r="DV88" i="9"/>
  <c r="DV120" i="9" s="1"/>
  <c r="AE88" i="9"/>
  <c r="AM88" i="9"/>
  <c r="BK88" i="9"/>
  <c r="BK120" i="9" s="1"/>
  <c r="BS88" i="9"/>
  <c r="BS120" i="9" s="1"/>
  <c r="CQ88" i="9"/>
  <c r="CQ120" i="9" s="1"/>
  <c r="CY88" i="9"/>
  <c r="CY120" i="9" s="1"/>
  <c r="AG88" i="9"/>
  <c r="AO88" i="9"/>
  <c r="AO120" i="9" s="1"/>
  <c r="BE88" i="9"/>
  <c r="BM88" i="9"/>
  <c r="BM120" i="9" s="1"/>
  <c r="BU88" i="9"/>
  <c r="BU120" i="9" s="1"/>
  <c r="CS88" i="9"/>
  <c r="DA88" i="9"/>
  <c r="DA120" i="9" s="1"/>
  <c r="R88" i="9"/>
  <c r="AP88" i="9"/>
  <c r="AX88" i="9"/>
  <c r="AX120" i="9" s="1"/>
  <c r="BV88" i="9"/>
  <c r="BV120" i="9" s="1"/>
  <c r="CD88" i="9"/>
  <c r="CD120" i="9" s="1"/>
  <c r="DB88" i="9"/>
  <c r="DJ88" i="9"/>
  <c r="DJ120" i="9" s="1"/>
  <c r="AN88" i="9"/>
  <c r="AN120" i="9" s="1"/>
  <c r="BT88" i="9"/>
  <c r="BT120" i="9" s="1"/>
  <c r="CZ88" i="9"/>
  <c r="CZ120" i="9" s="1"/>
  <c r="BW88" i="9"/>
  <c r="BW120" i="9" s="1"/>
  <c r="DH88" i="9"/>
  <c r="I88" i="9"/>
  <c r="S88" i="9"/>
  <c r="S120" i="9" s="1"/>
  <c r="DK88" i="9"/>
  <c r="X88" i="9"/>
  <c r="BD88" i="9"/>
  <c r="BD120" i="9" s="1"/>
  <c r="DP88" i="9"/>
  <c r="DP120" i="9" s="1"/>
  <c r="AA88" i="9"/>
  <c r="BG88" i="9"/>
  <c r="BG120" i="9" s="1"/>
  <c r="DS88" i="9"/>
  <c r="BL88" i="9"/>
  <c r="BL120" i="9" s="1"/>
  <c r="CR88" i="9"/>
  <c r="CR120" i="9" s="1"/>
  <c r="G117" i="9"/>
  <c r="K51" i="9"/>
  <c r="S51" i="9"/>
  <c r="AA51" i="9"/>
  <c r="AI51" i="9"/>
  <c r="AQ51" i="9"/>
  <c r="AY51" i="9"/>
  <c r="BG51" i="9"/>
  <c r="BO51" i="9"/>
  <c r="BW51" i="9"/>
  <c r="CE51" i="9"/>
  <c r="CM51" i="9"/>
  <c r="CU51" i="9"/>
  <c r="DC51" i="9"/>
  <c r="DK51" i="9"/>
  <c r="DS51" i="9"/>
  <c r="L51" i="9"/>
  <c r="T51" i="9"/>
  <c r="AB51" i="9"/>
  <c r="AJ51" i="9"/>
  <c r="AR51" i="9"/>
  <c r="AZ51" i="9"/>
  <c r="BH51" i="9"/>
  <c r="BP51" i="9"/>
  <c r="BX51" i="9"/>
  <c r="CF51" i="9"/>
  <c r="CN51" i="9"/>
  <c r="CV51" i="9"/>
  <c r="DD51" i="9"/>
  <c r="DL51" i="9"/>
  <c r="DT51" i="9"/>
  <c r="M51" i="9"/>
  <c r="U51" i="9"/>
  <c r="AC51" i="9"/>
  <c r="AK51" i="9"/>
  <c r="AS51" i="9"/>
  <c r="BA51" i="9"/>
  <c r="BI51" i="9"/>
  <c r="BQ51" i="9"/>
  <c r="BY51" i="9"/>
  <c r="CG51" i="9"/>
  <c r="CO51" i="9"/>
  <c r="CW51" i="9"/>
  <c r="DE51" i="9"/>
  <c r="DM51" i="9"/>
  <c r="DU51" i="9"/>
  <c r="N51" i="9"/>
  <c r="V51" i="9"/>
  <c r="AD51" i="9"/>
  <c r="AL51" i="9"/>
  <c r="AT51" i="9"/>
  <c r="BB51" i="9"/>
  <c r="BJ51" i="9"/>
  <c r="BR51" i="9"/>
  <c r="BZ51" i="9"/>
  <c r="CH51" i="9"/>
  <c r="CP51" i="9"/>
  <c r="CX51" i="9"/>
  <c r="DF51" i="9"/>
  <c r="DN51" i="9"/>
  <c r="DV51" i="9"/>
  <c r="H51" i="9"/>
  <c r="P51" i="9"/>
  <c r="X51" i="9"/>
  <c r="AF51" i="9"/>
  <c r="AN51" i="9"/>
  <c r="AV51" i="9"/>
  <c r="BD51" i="9"/>
  <c r="BL51" i="9"/>
  <c r="BT51" i="9"/>
  <c r="CB51" i="9"/>
  <c r="CJ51" i="9"/>
  <c r="CR51" i="9"/>
  <c r="CZ51" i="9"/>
  <c r="DH51" i="9"/>
  <c r="DP51" i="9"/>
  <c r="I51" i="9"/>
  <c r="Q51" i="9"/>
  <c r="Y51" i="9"/>
  <c r="AG51" i="9"/>
  <c r="AO51" i="9"/>
  <c r="AW51" i="9"/>
  <c r="BE51" i="9"/>
  <c r="BM51" i="9"/>
  <c r="BU51" i="9"/>
  <c r="CC51" i="9"/>
  <c r="CK51" i="9"/>
  <c r="CS51" i="9"/>
  <c r="DA51" i="9"/>
  <c r="DI51" i="9"/>
  <c r="DQ51" i="9"/>
  <c r="W51" i="9"/>
  <c r="BC51" i="9"/>
  <c r="CI51" i="9"/>
  <c r="DO51" i="9"/>
  <c r="Z51" i="9"/>
  <c r="BF51" i="9"/>
  <c r="CL51" i="9"/>
  <c r="DR51" i="9"/>
  <c r="AE51" i="9"/>
  <c r="BK51" i="9"/>
  <c r="CQ51" i="9"/>
  <c r="AH51" i="9"/>
  <c r="BN51" i="9"/>
  <c r="CT51" i="9"/>
  <c r="AM51" i="9"/>
  <c r="BS51" i="9"/>
  <c r="CY51" i="9"/>
  <c r="J51" i="9"/>
  <c r="AP51" i="9"/>
  <c r="AQ83" i="9" s="1"/>
  <c r="BV51" i="9"/>
  <c r="DB51" i="9"/>
  <c r="O51" i="9"/>
  <c r="AU51" i="9"/>
  <c r="CA51" i="9"/>
  <c r="DG51" i="9"/>
  <c r="R51" i="9"/>
  <c r="AX51" i="9"/>
  <c r="CD51" i="9"/>
  <c r="DJ51" i="9"/>
  <c r="G51" i="9"/>
  <c r="G83" i="9" s="1"/>
  <c r="CM80" i="9"/>
  <c r="DC80" i="9"/>
  <c r="M80" i="9"/>
  <c r="BY80" i="9"/>
  <c r="DF80" i="9"/>
  <c r="AU80" i="9"/>
  <c r="AU112" i="9" s="1"/>
  <c r="BC80" i="9"/>
  <c r="BL80" i="9"/>
  <c r="BL112" i="9" s="1"/>
  <c r="BU80" i="9"/>
  <c r="BU112" i="9" s="1"/>
  <c r="BF80" i="9"/>
  <c r="CD80" i="9"/>
  <c r="G80" i="9"/>
  <c r="I80" i="9"/>
  <c r="R41" i="9"/>
  <c r="R73" i="9" s="1"/>
  <c r="X40" i="9"/>
  <c r="P40" i="9"/>
  <c r="AR41" i="9"/>
  <c r="CY125" i="9"/>
  <c r="DC37" i="9"/>
  <c r="CY5" i="11" s="1"/>
  <c r="CY50" i="11" s="1"/>
  <c r="AQ68" i="9"/>
  <c r="Y66" i="9"/>
  <c r="AC40" i="9"/>
  <c r="M40" i="9"/>
  <c r="N72" i="9" s="1"/>
  <c r="AI39" i="9"/>
  <c r="AA39" i="9"/>
  <c r="S37" i="9"/>
  <c r="O5" i="11" s="1"/>
  <c r="K39" i="9"/>
  <c r="AS41" i="9"/>
  <c r="AW40" i="9"/>
  <c r="AO40" i="9"/>
  <c r="AS37" i="9"/>
  <c r="AO5" i="11" s="1"/>
  <c r="BC40" i="9"/>
  <c r="BA37" i="9"/>
  <c r="AW5" i="11" s="1"/>
  <c r="BS119" i="9"/>
  <c r="BK119" i="9"/>
  <c r="CA40" i="9"/>
  <c r="CB72" i="9" s="1"/>
  <c r="CB104" i="9" s="1"/>
  <c r="BS40" i="9"/>
  <c r="BT72" i="9" s="1"/>
  <c r="BT104" i="9" s="1"/>
  <c r="BK40" i="9"/>
  <c r="CI37" i="9"/>
  <c r="CE5" i="11" s="1"/>
  <c r="CE50" i="11" s="1"/>
  <c r="CS37" i="9"/>
  <c r="CO5" i="11" s="1"/>
  <c r="CO50" i="11" s="1"/>
  <c r="CK37" i="9"/>
  <c r="CG5" i="11" s="1"/>
  <c r="CG50" i="11" s="1"/>
  <c r="DB37" i="9"/>
  <c r="CX5" i="11" s="1"/>
  <c r="CX50" i="11" s="1"/>
  <c r="DR130" i="9"/>
  <c r="DT37" i="9"/>
  <c r="DP5" i="11" s="1"/>
  <c r="DP50" i="11" s="1"/>
  <c r="DL37" i="9"/>
  <c r="DH5" i="11" s="1"/>
  <c r="DH50" i="11" s="1"/>
  <c r="CH37" i="9"/>
  <c r="CD5" i="11" s="1"/>
  <c r="CD50" i="11" s="1"/>
  <c r="CR37" i="9"/>
  <c r="CN5" i="11" s="1"/>
  <c r="CN50" i="11" s="1"/>
  <c r="CJ37" i="9"/>
  <c r="CF5" i="11" s="1"/>
  <c r="CF50" i="11" s="1"/>
  <c r="DA37" i="9"/>
  <c r="CW5" i="11" s="1"/>
  <c r="CW50" i="11" s="1"/>
  <c r="BA40" i="9"/>
  <c r="BY117" i="9"/>
  <c r="BY41" i="9"/>
  <c r="BQ41" i="9"/>
  <c r="BI41" i="9"/>
  <c r="BY40" i="9"/>
  <c r="BQ40" i="9"/>
  <c r="BI40" i="9"/>
  <c r="CG37" i="9"/>
  <c r="CC5" i="11" s="1"/>
  <c r="CC50" i="11" s="1"/>
  <c r="CQ37" i="9"/>
  <c r="CM5" i="11" s="1"/>
  <c r="CM50" i="11" s="1"/>
  <c r="DD129" i="9"/>
  <c r="DH37" i="9"/>
  <c r="DD5" i="11" s="1"/>
  <c r="DD50" i="11" s="1"/>
  <c r="CZ37" i="9"/>
  <c r="CV5" i="11" s="1"/>
  <c r="CV50" i="11" s="1"/>
  <c r="BB117" i="9"/>
  <c r="AX107" i="9"/>
  <c r="AZ40" i="9"/>
  <c r="CF128" i="9"/>
  <c r="BX41" i="9"/>
  <c r="BP41" i="9"/>
  <c r="BH41" i="9"/>
  <c r="BX40" i="9"/>
  <c r="BP40" i="9"/>
  <c r="BH40" i="9"/>
  <c r="CF37" i="9"/>
  <c r="CB5" i="11" s="1"/>
  <c r="CB50" i="11" s="1"/>
  <c r="CL107" i="9"/>
  <c r="CX37" i="9"/>
  <c r="CT5" i="11" s="1"/>
  <c r="CT50" i="11" s="1"/>
  <c r="CP37" i="9"/>
  <c r="CL5" i="11" s="1"/>
  <c r="CL50" i="11" s="1"/>
  <c r="DG37" i="9"/>
  <c r="DC5" i="11" s="1"/>
  <c r="DC50" i="11" s="1"/>
  <c r="CY37" i="9"/>
  <c r="CU5" i="11" s="1"/>
  <c r="DI127" i="9"/>
  <c r="Y40" i="9"/>
  <c r="Q40" i="9"/>
  <c r="AS128" i="9"/>
  <c r="AW127" i="9"/>
  <c r="AW125" i="9"/>
  <c r="AO41" i="9"/>
  <c r="AS40" i="9"/>
  <c r="BA41" i="9"/>
  <c r="AY40" i="9"/>
  <c r="BO125" i="9"/>
  <c r="BW40" i="9"/>
  <c r="BO40" i="9"/>
  <c r="BG40" i="9"/>
  <c r="CE37" i="9"/>
  <c r="CA5" i="11" s="1"/>
  <c r="CA50" i="11" s="1"/>
  <c r="CM117" i="9"/>
  <c r="CW37" i="9"/>
  <c r="CS5" i="11" s="1"/>
  <c r="CS50" i="11" s="1"/>
  <c r="CO37" i="9"/>
  <c r="CK5" i="11" s="1"/>
  <c r="CK50" i="11" s="1"/>
  <c r="CZ126" i="9"/>
  <c r="DF37" i="9"/>
  <c r="DB5" i="11" s="1"/>
  <c r="DB50" i="11" s="1"/>
  <c r="DJ128" i="9"/>
  <c r="AN125" i="9"/>
  <c r="AR116" i="9"/>
  <c r="AR40" i="9"/>
  <c r="AX128" i="9"/>
  <c r="AZ41" i="9"/>
  <c r="AX40" i="9"/>
  <c r="BF128" i="9"/>
  <c r="BN40" i="9"/>
  <c r="BF40" i="9"/>
  <c r="CD37" i="9"/>
  <c r="BZ5" i="11" s="1"/>
  <c r="BZ50" i="11" s="1"/>
  <c r="CV37" i="9"/>
  <c r="CR5" i="11" s="1"/>
  <c r="CR50" i="11" s="1"/>
  <c r="CN37" i="9"/>
  <c r="CJ5" i="11" s="1"/>
  <c r="CJ50" i="11" s="1"/>
  <c r="DE37" i="9"/>
  <c r="DA5" i="11" s="1"/>
  <c r="DA50" i="11" s="1"/>
  <c r="DQ128" i="9"/>
  <c r="DO119" i="9"/>
  <c r="DK117" i="9"/>
  <c r="DO37" i="9"/>
  <c r="DK5" i="11" s="1"/>
  <c r="DK50" i="11" s="1"/>
  <c r="BC119" i="9"/>
  <c r="CC128" i="9"/>
  <c r="BM127" i="9"/>
  <c r="CC40" i="9"/>
  <c r="CD72" i="9" s="1"/>
  <c r="BU40" i="9"/>
  <c r="BU72" i="9" s="1"/>
  <c r="BM40" i="9"/>
  <c r="BE40" i="9"/>
  <c r="CU37" i="9"/>
  <c r="CQ5" i="11" s="1"/>
  <c r="CQ50" i="11" s="1"/>
  <c r="CM37" i="9"/>
  <c r="CI5" i="11" s="1"/>
  <c r="CZ125" i="9"/>
  <c r="DF122" i="9"/>
  <c r="DD37" i="9"/>
  <c r="CZ5" i="11" s="1"/>
  <c r="CZ50" i="11" s="1"/>
  <c r="DJ117" i="9"/>
  <c r="DV37" i="9"/>
  <c r="DR5" i="11" s="1"/>
  <c r="DR50" i="11" s="1"/>
  <c r="DN37" i="9"/>
  <c r="DJ5" i="11" s="1"/>
  <c r="DJ50" i="11" s="1"/>
  <c r="DU37" i="9"/>
  <c r="DQ5" i="11" s="1"/>
  <c r="DQ50" i="11" s="1"/>
  <c r="DM37" i="9"/>
  <c r="DI5" i="11" s="1"/>
  <c r="DI50" i="11" s="1"/>
  <c r="DS37" i="9"/>
  <c r="DO5" i="11" s="1"/>
  <c r="DO50" i="11" s="1"/>
  <c r="DK37" i="9"/>
  <c r="DG5" i="11" s="1"/>
  <c r="DR107" i="9"/>
  <c r="DR37" i="9"/>
  <c r="DN5" i="11" s="1"/>
  <c r="DN50" i="11" s="1"/>
  <c r="DJ37" i="9"/>
  <c r="DF5" i="11" s="1"/>
  <c r="DF50" i="11" s="1"/>
  <c r="DS120" i="9"/>
  <c r="DQ37" i="9"/>
  <c r="DM5" i="11" s="1"/>
  <c r="DM50" i="11" s="1"/>
  <c r="DI37" i="9"/>
  <c r="DE5" i="11" s="1"/>
  <c r="DE50" i="11" s="1"/>
  <c r="DP37" i="9"/>
  <c r="DL5" i="11" s="1"/>
  <c r="DL50" i="11" s="1"/>
  <c r="C4" i="11"/>
  <c r="C3" i="12" s="1"/>
  <c r="G5" i="13" s="1"/>
  <c r="C2" i="22"/>
  <c r="M4" i="11"/>
  <c r="M3" i="12" s="1"/>
  <c r="Q5" i="13" s="1"/>
  <c r="M2" i="22"/>
  <c r="L4" i="11"/>
  <c r="L3" i="12" s="1"/>
  <c r="P5" i="13" s="1"/>
  <c r="H4" i="11"/>
  <c r="H3" i="12" s="1"/>
  <c r="L5" i="13" s="1"/>
  <c r="H2" i="22"/>
  <c r="D4" i="11"/>
  <c r="D3" i="12" s="1"/>
  <c r="H5" i="13" s="1"/>
  <c r="G4" i="11"/>
  <c r="G3" i="12" s="1"/>
  <c r="K5" i="13" s="1"/>
  <c r="G2" i="22"/>
  <c r="K4" i="11"/>
  <c r="K3" i="12" s="1"/>
  <c r="O5" i="13" s="1"/>
  <c r="K2" i="22"/>
  <c r="F4" i="11"/>
  <c r="F3" i="12" s="1"/>
  <c r="J5" i="13" s="1"/>
  <c r="F2" i="22"/>
  <c r="J4" i="11"/>
  <c r="J3" i="12" s="1"/>
  <c r="N5" i="13" s="1"/>
  <c r="J2" i="22"/>
  <c r="E4" i="11"/>
  <c r="E3" i="12" s="1"/>
  <c r="I5" i="13" s="1"/>
  <c r="E2" i="22"/>
  <c r="I4" i="11"/>
  <c r="I3" i="12" s="1"/>
  <c r="M5" i="13" s="1"/>
  <c r="I2" i="22"/>
  <c r="N4" i="11"/>
  <c r="N3" i="12" s="1"/>
  <c r="R5" i="13" s="1"/>
  <c r="N2" i="22"/>
  <c r="J178" i="16"/>
  <c r="I173" i="16"/>
  <c r="E178" i="16"/>
  <c r="C20" i="12" s="1"/>
  <c r="AH37" i="9"/>
  <c r="AD5" i="11" s="1"/>
  <c r="AD50" i="11" s="1"/>
  <c r="Z37" i="9"/>
  <c r="V5" i="11" s="1"/>
  <c r="V50" i="11" s="1"/>
  <c r="AR37" i="9"/>
  <c r="AN5" i="11" s="1"/>
  <c r="AN50" i="11" s="1"/>
  <c r="AZ37" i="9"/>
  <c r="AV5" i="11" s="1"/>
  <c r="AV50" i="11" s="1"/>
  <c r="BZ37" i="9"/>
  <c r="BV5" i="11" s="1"/>
  <c r="BV50" i="11" s="1"/>
  <c r="BR37" i="9"/>
  <c r="BN5" i="11" s="1"/>
  <c r="BN50" i="11" s="1"/>
  <c r="BJ37" i="9"/>
  <c r="BF5" i="11" s="1"/>
  <c r="BF50" i="11" s="1"/>
  <c r="BW41" i="9"/>
  <c r="BO41" i="9"/>
  <c r="BQ73" i="9" s="1"/>
  <c r="BG41" i="9"/>
  <c r="AY41" i="9"/>
  <c r="AQ41" i="9"/>
  <c r="AI41" i="9"/>
  <c r="AA41" i="9"/>
  <c r="BZ39" i="9"/>
  <c r="BR39" i="9"/>
  <c r="BJ39" i="9"/>
  <c r="AJ71" i="9"/>
  <c r="AJ103" i="9" s="1"/>
  <c r="AC37" i="9"/>
  <c r="Y5" i="11" s="1"/>
  <c r="Y50" i="11" s="1"/>
  <c r="AG37" i="9"/>
  <c r="AC5" i="11" s="1"/>
  <c r="AC50" i="11" s="1"/>
  <c r="Y37" i="9"/>
  <c r="U5" i="11" s="1"/>
  <c r="U50" i="11" s="1"/>
  <c r="AQ37" i="9"/>
  <c r="AM5" i="11" s="1"/>
  <c r="AY37" i="9"/>
  <c r="AU5" i="11" s="1"/>
  <c r="AU50" i="11" s="1"/>
  <c r="BV41" i="9"/>
  <c r="BN41" i="9"/>
  <c r="BF41" i="9"/>
  <c r="AX41" i="9"/>
  <c r="AP41" i="9"/>
  <c r="AH41" i="9"/>
  <c r="Z41" i="9"/>
  <c r="AJ40" i="9"/>
  <c r="AB40" i="9"/>
  <c r="BY39" i="9"/>
  <c r="BQ39" i="9"/>
  <c r="BI39" i="9"/>
  <c r="BA39" i="9"/>
  <c r="AS39" i="9"/>
  <c r="AF37" i="9"/>
  <c r="AB5" i="11" s="1"/>
  <c r="AB50" i="11" s="1"/>
  <c r="X37" i="9"/>
  <c r="T5" i="11" s="1"/>
  <c r="T50" i="11" s="1"/>
  <c r="AP37" i="9"/>
  <c r="AL5" i="11" s="1"/>
  <c r="AL50" i="11" s="1"/>
  <c r="AX37" i="9"/>
  <c r="AT5" i="11" s="1"/>
  <c r="AT50" i="11" s="1"/>
  <c r="BX37" i="9"/>
  <c r="BT5" i="11" s="1"/>
  <c r="BT50" i="11" s="1"/>
  <c r="BP37" i="9"/>
  <c r="BL5" i="11" s="1"/>
  <c r="BL50" i="11" s="1"/>
  <c r="BH37" i="9"/>
  <c r="BD5" i="11" s="1"/>
  <c r="BD50" i="11" s="1"/>
  <c r="CC41" i="9"/>
  <c r="BU41" i="9"/>
  <c r="BM41" i="9"/>
  <c r="BE41" i="9"/>
  <c r="AW41" i="9"/>
  <c r="AG41" i="9"/>
  <c r="Y41" i="9"/>
  <c r="AI40" i="9"/>
  <c r="AA40" i="9"/>
  <c r="BX39" i="9"/>
  <c r="BP39" i="9"/>
  <c r="BH39" i="9"/>
  <c r="AZ39" i="9"/>
  <c r="AR39" i="9"/>
  <c r="BY37" i="9"/>
  <c r="BU5" i="11" s="1"/>
  <c r="BU50" i="11" s="1"/>
  <c r="AE37" i="9"/>
  <c r="AA5" i="11" s="1"/>
  <c r="W37" i="9"/>
  <c r="S5" i="11" s="1"/>
  <c r="S50" i="11" s="1"/>
  <c r="AW37" i="9"/>
  <c r="AS5" i="11" s="1"/>
  <c r="AS50" i="11" s="1"/>
  <c r="AO37" i="9"/>
  <c r="AK5" i="11" s="1"/>
  <c r="AK50" i="11" s="1"/>
  <c r="BW37" i="9"/>
  <c r="BS5" i="11" s="1"/>
  <c r="BS50" i="11" s="1"/>
  <c r="BO37" i="9"/>
  <c r="BK5" i="11" s="1"/>
  <c r="BG37" i="9"/>
  <c r="BC5" i="11" s="1"/>
  <c r="BC50" i="11" s="1"/>
  <c r="CB41" i="9"/>
  <c r="BT41" i="9"/>
  <c r="BL41" i="9"/>
  <c r="BD41" i="9"/>
  <c r="AV41" i="9"/>
  <c r="AN41" i="9"/>
  <c r="AF41" i="9"/>
  <c r="X41" i="9"/>
  <c r="BV40" i="9"/>
  <c r="AP40" i="9"/>
  <c r="AH40" i="9"/>
  <c r="Z40" i="9"/>
  <c r="BW39" i="9"/>
  <c r="BO39" i="9"/>
  <c r="BG39" i="9"/>
  <c r="AY39" i="9"/>
  <c r="AQ39" i="9"/>
  <c r="BQ37" i="9"/>
  <c r="BM5" i="11" s="1"/>
  <c r="BM50" i="11" s="1"/>
  <c r="AD37" i="9"/>
  <c r="Z5" i="11" s="1"/>
  <c r="Z50" i="11" s="1"/>
  <c r="AV37" i="9"/>
  <c r="AR5" i="11" s="1"/>
  <c r="AR50" i="11" s="1"/>
  <c r="AN37" i="9"/>
  <c r="AJ5" i="11" s="1"/>
  <c r="AJ50" i="11" s="1"/>
  <c r="BV37" i="9"/>
  <c r="BR5" i="11" s="1"/>
  <c r="BR50" i="11" s="1"/>
  <c r="BN37" i="9"/>
  <c r="BJ5" i="11" s="1"/>
  <c r="BJ50" i="11" s="1"/>
  <c r="BF37" i="9"/>
  <c r="BB5" i="11" s="1"/>
  <c r="BB50" i="11" s="1"/>
  <c r="CA41" i="9"/>
  <c r="BS41" i="9"/>
  <c r="BK41" i="9"/>
  <c r="BC41" i="9"/>
  <c r="AU41" i="9"/>
  <c r="AM41" i="9"/>
  <c r="AE41" i="9"/>
  <c r="W41" i="9"/>
  <c r="AG40" i="9"/>
  <c r="BV39" i="9"/>
  <c r="BN39" i="9"/>
  <c r="BF39" i="9"/>
  <c r="AX39" i="9"/>
  <c r="AP39" i="9"/>
  <c r="AH39" i="9"/>
  <c r="Z39" i="9"/>
  <c r="BI37" i="9"/>
  <c r="BE5" i="11" s="1"/>
  <c r="BE50" i="11" s="1"/>
  <c r="AU37" i="9"/>
  <c r="AQ5" i="11" s="1"/>
  <c r="AQ50" i="11" s="1"/>
  <c r="AM37" i="9"/>
  <c r="AI5" i="11" s="1"/>
  <c r="AI50" i="11" s="1"/>
  <c r="BC37" i="9"/>
  <c r="AY5" i="11" s="1"/>
  <c r="CC37" i="9"/>
  <c r="BY5" i="11" s="1"/>
  <c r="BY50" i="11" s="1"/>
  <c r="BU37" i="9"/>
  <c r="BQ5" i="11" s="1"/>
  <c r="BQ50" i="11" s="1"/>
  <c r="BM37" i="9"/>
  <c r="BI5" i="11" s="1"/>
  <c r="BI50" i="11" s="1"/>
  <c r="BE37" i="9"/>
  <c r="BA5" i="11" s="1"/>
  <c r="BA50" i="11" s="1"/>
  <c r="BZ41" i="9"/>
  <c r="BR41" i="9"/>
  <c r="BJ41" i="9"/>
  <c r="BB41" i="9"/>
  <c r="AT41" i="9"/>
  <c r="AV73" i="9" s="1"/>
  <c r="AL41" i="9"/>
  <c r="AD41" i="9"/>
  <c r="AV40" i="9"/>
  <c r="AW72" i="9" s="1"/>
  <c r="AN40" i="9"/>
  <c r="AF40" i="9"/>
  <c r="CC39" i="9"/>
  <c r="BU39" i="9"/>
  <c r="BM39" i="9"/>
  <c r="BE39" i="9"/>
  <c r="AW39" i="9"/>
  <c r="AO39" i="9"/>
  <c r="AG39" i="9"/>
  <c r="Y39" i="9"/>
  <c r="BL72" i="9"/>
  <c r="AJ37" i="9"/>
  <c r="AF5" i="11" s="1"/>
  <c r="AF50" i="11" s="1"/>
  <c r="AB37" i="9"/>
  <c r="X5" i="11" s="1"/>
  <c r="X50" i="11" s="1"/>
  <c r="AT37" i="9"/>
  <c r="AP5" i="11" s="1"/>
  <c r="AP50" i="11" s="1"/>
  <c r="AL37" i="9"/>
  <c r="AH5" i="11" s="1"/>
  <c r="AH50" i="11" s="1"/>
  <c r="BB37" i="9"/>
  <c r="AX5" i="11" s="1"/>
  <c r="AX50" i="11" s="1"/>
  <c r="CB37" i="9"/>
  <c r="BX5" i="11" s="1"/>
  <c r="BX50" i="11" s="1"/>
  <c r="BT37" i="9"/>
  <c r="BP5" i="11" s="1"/>
  <c r="BP50" i="11" s="1"/>
  <c r="BL37" i="9"/>
  <c r="BH5" i="11" s="1"/>
  <c r="BH50" i="11" s="1"/>
  <c r="BD37" i="9"/>
  <c r="AZ5" i="11" s="1"/>
  <c r="AZ50" i="11" s="1"/>
  <c r="AK41" i="9"/>
  <c r="AC41" i="9"/>
  <c r="AU40" i="9"/>
  <c r="AM40" i="9"/>
  <c r="AE40" i="9"/>
  <c r="CB39" i="9"/>
  <c r="BT39" i="9"/>
  <c r="BL39" i="9"/>
  <c r="BD39" i="9"/>
  <c r="AV39" i="9"/>
  <c r="AN39" i="9"/>
  <c r="AF39" i="9"/>
  <c r="X39" i="9"/>
  <c r="AI37" i="9"/>
  <c r="AE5" i="11" s="1"/>
  <c r="AE50" i="11" s="1"/>
  <c r="AA37" i="9"/>
  <c r="W5" i="11" s="1"/>
  <c r="W50" i="11" s="1"/>
  <c r="CA37" i="9"/>
  <c r="BW5" i="11" s="1"/>
  <c r="BS37" i="9"/>
  <c r="BO5" i="11" s="1"/>
  <c r="BO50" i="11" s="1"/>
  <c r="BK37" i="9"/>
  <c r="BG5" i="11" s="1"/>
  <c r="BG50" i="11" s="1"/>
  <c r="BZ40" i="9"/>
  <c r="BR40" i="9"/>
  <c r="BJ40" i="9"/>
  <c r="BB40" i="9"/>
  <c r="AT40" i="9"/>
  <c r="AL40" i="9"/>
  <c r="AD40" i="9"/>
  <c r="CA39" i="9"/>
  <c r="BS39" i="9"/>
  <c r="BK39" i="9"/>
  <c r="BC39" i="9"/>
  <c r="AU39" i="9"/>
  <c r="AM39" i="9"/>
  <c r="AE39" i="9"/>
  <c r="W39" i="9"/>
  <c r="AK71" i="9"/>
  <c r="AK103" i="9" s="1"/>
  <c r="AK37" i="9"/>
  <c r="AG5" i="11" s="1"/>
  <c r="AG50" i="11" s="1"/>
  <c r="BP56" i="15"/>
  <c r="BP78" i="15" s="1"/>
  <c r="BN78" i="15"/>
  <c r="BP58" i="15"/>
  <c r="BN80" i="15"/>
  <c r="AO56" i="15"/>
  <c r="AO78" i="15" s="1"/>
  <c r="AF56" i="15"/>
  <c r="AF78" i="15" s="1"/>
  <c r="BY51" i="15"/>
  <c r="BY73" i="15" s="1"/>
  <c r="BX73" i="15"/>
  <c r="AQ51" i="15"/>
  <c r="AQ73" i="15" s="1"/>
  <c r="AK55" i="15"/>
  <c r="AK77" i="15" s="1"/>
  <c r="BQ55" i="15"/>
  <c r="AG55" i="15"/>
  <c r="AG77" i="15" s="1"/>
  <c r="AE77" i="15"/>
  <c r="AQ55" i="15"/>
  <c r="AO77" i="15"/>
  <c r="AY59" i="15"/>
  <c r="AY81" i="15" s="1"/>
  <c r="AW81" i="15"/>
  <c r="BW59" i="15"/>
  <c r="S59" i="15"/>
  <c r="AC59" i="15"/>
  <c r="AC81" i="15" s="1"/>
  <c r="BU59" i="15"/>
  <c r="BU81" i="15" s="1"/>
  <c r="BL59" i="15"/>
  <c r="BJ81" i="15"/>
  <c r="AL52" i="15"/>
  <c r="AL74" i="15" s="1"/>
  <c r="AJ74" i="15"/>
  <c r="V52" i="15"/>
  <c r="T74" i="15"/>
  <c r="BC52" i="15"/>
  <c r="BC74" i="15" s="1"/>
  <c r="AG52" i="15"/>
  <c r="AG74" i="15" s="1"/>
  <c r="X52" i="15"/>
  <c r="X74" i="15" s="1"/>
  <c r="V74" i="15"/>
  <c r="U57" i="15"/>
  <c r="BN57" i="15"/>
  <c r="BL79" i="15"/>
  <c r="R57" i="15"/>
  <c r="R79" i="15" s="1"/>
  <c r="P79" i="15"/>
  <c r="AC57" i="15"/>
  <c r="AC79" i="15" s="1"/>
  <c r="AA79" i="15"/>
  <c r="AY57" i="15"/>
  <c r="AY79" i="15" s="1"/>
  <c r="AW79" i="15"/>
  <c r="BS54" i="15"/>
  <c r="AM55" i="15"/>
  <c r="AU53" i="15"/>
  <c r="AU75" i="15" s="1"/>
  <c r="AR75" i="15"/>
  <c r="BG53" i="15"/>
  <c r="BG75" i="15" s="1"/>
  <c r="CB53" i="15"/>
  <c r="CB75" i="15" s="1"/>
  <c r="BF53" i="15"/>
  <c r="BF75" i="15" s="1"/>
  <c r="BC75" i="15"/>
  <c r="AW53" i="15"/>
  <c r="AT75" i="15"/>
  <c r="AM58" i="15"/>
  <c r="AM80" i="15" s="1"/>
  <c r="AK80" i="15"/>
  <c r="BK53" i="15"/>
  <c r="BK75" i="15" s="1"/>
  <c r="AQ56" i="15"/>
  <c r="AQ78" i="15" s="1"/>
  <c r="BO56" i="15"/>
  <c r="AE51" i="15"/>
  <c r="AE73" i="15" s="1"/>
  <c r="N51" i="15"/>
  <c r="N73" i="15" s="1"/>
  <c r="AV50" i="15"/>
  <c r="AV72" i="15" s="1"/>
  <c r="N50" i="15"/>
  <c r="N72" i="15" s="1"/>
  <c r="BQ50" i="15"/>
  <c r="BQ72" i="15" s="1"/>
  <c r="BH50" i="15"/>
  <c r="AY50" i="15"/>
  <c r="AY72" i="15" s="1"/>
  <c r="G76" i="15"/>
  <c r="BN79" i="15"/>
  <c r="AX81" i="15"/>
  <c r="K76" i="15"/>
  <c r="M78" i="15"/>
  <c r="V79" i="15"/>
  <c r="AT76" i="15"/>
  <c r="K81" i="15"/>
  <c r="X72" i="15"/>
  <c r="BV72" i="15"/>
  <c r="BB78" i="15"/>
  <c r="BL80" i="15"/>
  <c r="BW74" i="15"/>
  <c r="BI76" i="15"/>
  <c r="AU78" i="15"/>
  <c r="R72" i="15"/>
  <c r="AV78" i="15"/>
  <c r="Z80" i="15"/>
  <c r="BD77" i="15"/>
  <c r="BO80" i="15"/>
  <c r="K78" i="15"/>
  <c r="L79" i="15"/>
  <c r="BU54" i="15"/>
  <c r="BU76" i="15" s="1"/>
  <c r="BT76" i="15"/>
  <c r="AR56" i="15"/>
  <c r="AR78" i="15" s="1"/>
  <c r="AP78" i="15"/>
  <c r="N58" i="15"/>
  <c r="L80" i="15"/>
  <c r="W54" i="15"/>
  <c r="W76" i="15" s="1"/>
  <c r="AS58" i="15"/>
  <c r="AQ80" i="15"/>
  <c r="AQ54" i="15"/>
  <c r="AQ76" i="15" s="1"/>
  <c r="AP76" i="15"/>
  <c r="BB51" i="15"/>
  <c r="BK51" i="15"/>
  <c r="BK73" i="15" s="1"/>
  <c r="AD51" i="15"/>
  <c r="AD73" i="15" s="1"/>
  <c r="AC73" i="15"/>
  <c r="L51" i="15"/>
  <c r="L73" i="15" s="1"/>
  <c r="O55" i="15"/>
  <c r="O77" i="15" s="1"/>
  <c r="AU55" i="15"/>
  <c r="AU77" i="15" s="1"/>
  <c r="W55" i="15"/>
  <c r="T55" i="15"/>
  <c r="T77" i="15" s="1"/>
  <c r="AI55" i="15"/>
  <c r="AI77" i="15" s="1"/>
  <c r="R59" i="15"/>
  <c r="BB59" i="15"/>
  <c r="BB81" i="15" s="1"/>
  <c r="AZ81" i="15"/>
  <c r="J52" i="15"/>
  <c r="J74" i="15" s="1"/>
  <c r="AR52" i="15"/>
  <c r="AR74" i="15" s="1"/>
  <c r="AP74" i="15"/>
  <c r="BN52" i="15"/>
  <c r="BN74" i="15" s="1"/>
  <c r="Y52" i="15"/>
  <c r="Y74" i="15" s="1"/>
  <c r="CB52" i="15"/>
  <c r="CB74" i="15" s="1"/>
  <c r="P52" i="15"/>
  <c r="P74" i="15" s="1"/>
  <c r="AH57" i="15"/>
  <c r="AH79" i="15" s="1"/>
  <c r="AF79" i="15"/>
  <c r="O57" i="15"/>
  <c r="O79" i="15" s="1"/>
  <c r="I79" i="15"/>
  <c r="BB54" i="15"/>
  <c r="BB76" i="15" s="1"/>
  <c r="BA76" i="15"/>
  <c r="AB56" i="15"/>
  <c r="AB78" i="15" s="1"/>
  <c r="BD53" i="15"/>
  <c r="BD75" i="15" s="1"/>
  <c r="BA75" i="15"/>
  <c r="AX53" i="15"/>
  <c r="AX75" i="15" s="1"/>
  <c r="AO53" i="15"/>
  <c r="AO75" i="15" s="1"/>
  <c r="AL75" i="15"/>
  <c r="BJ58" i="15"/>
  <c r="BJ80" i="15" s="1"/>
  <c r="BH80" i="15"/>
  <c r="S58" i="15"/>
  <c r="S80" i="15" s="1"/>
  <c r="W58" i="15"/>
  <c r="BC58" i="15"/>
  <c r="BC80" i="15" s="1"/>
  <c r="BA80" i="15"/>
  <c r="BD51" i="15"/>
  <c r="BD73" i="15" s="1"/>
  <c r="P50" i="15"/>
  <c r="P72" i="15" s="1"/>
  <c r="Z50" i="15"/>
  <c r="Z72" i="15" s="1"/>
  <c r="BU50" i="15"/>
  <c r="BU72" i="15" s="1"/>
  <c r="I50" i="15"/>
  <c r="I72" i="15" s="1"/>
  <c r="BR50" i="15"/>
  <c r="BR72" i="15" s="1"/>
  <c r="BI50" i="15"/>
  <c r="AZ50" i="15"/>
  <c r="AZ72" i="15" s="1"/>
  <c r="G77" i="15"/>
  <c r="AB57" i="15"/>
  <c r="AJ53" i="15"/>
  <c r="AJ75" i="15" s="1"/>
  <c r="BT53" i="15"/>
  <c r="AQ50" i="15"/>
  <c r="AQ72" i="15" s="1"/>
  <c r="BR80" i="15"/>
  <c r="W72" i="15"/>
  <c r="BT73" i="15"/>
  <c r="U78" i="15"/>
  <c r="BA78" i="15"/>
  <c r="R76" i="15"/>
  <c r="BZ76" i="15"/>
  <c r="M80" i="15"/>
  <c r="S81" i="15"/>
  <c r="AI75" i="15"/>
  <c r="AB76" i="15"/>
  <c r="BH76" i="15"/>
  <c r="J76" i="15"/>
  <c r="AW73" i="15"/>
  <c r="BT80" i="15"/>
  <c r="Q72" i="15"/>
  <c r="BN73" i="15"/>
  <c r="AL77" i="15"/>
  <c r="P78" i="15"/>
  <c r="J80" i="15"/>
  <c r="BF80" i="15"/>
  <c r="BO72" i="15"/>
  <c r="M74" i="15"/>
  <c r="X77" i="15"/>
  <c r="AE81" i="15"/>
  <c r="CC73" i="15"/>
  <c r="AY78" i="15"/>
  <c r="AG54" i="15"/>
  <c r="AG76" i="15" s="1"/>
  <c r="BD54" i="15"/>
  <c r="BD76" i="15" s="1"/>
  <c r="BC76" i="15"/>
  <c r="AA56" i="15"/>
  <c r="AA78" i="15" s="1"/>
  <c r="AZ58" i="15"/>
  <c r="AZ80" i="15" s="1"/>
  <c r="AI54" i="15"/>
  <c r="AH76" i="15"/>
  <c r="Y56" i="15"/>
  <c r="Y78" i="15" s="1"/>
  <c r="AN51" i="15"/>
  <c r="AN73" i="15" s="1"/>
  <c r="BW51" i="15"/>
  <c r="BW73" i="15" s="1"/>
  <c r="BV73" i="15"/>
  <c r="P51" i="15"/>
  <c r="P73" i="15" s="1"/>
  <c r="BP51" i="15"/>
  <c r="M55" i="15"/>
  <c r="M77" i="15" s="1"/>
  <c r="K77" i="15"/>
  <c r="BA55" i="15"/>
  <c r="AV55" i="15"/>
  <c r="AV77" i="15" s="1"/>
  <c r="AA55" i="15"/>
  <c r="AA77" i="15" s="1"/>
  <c r="Y77" i="15"/>
  <c r="R55" i="15"/>
  <c r="R77" i="15" s="1"/>
  <c r="Z59" i="15"/>
  <c r="Z81" i="15" s="1"/>
  <c r="X81" i="15"/>
  <c r="BV59" i="15"/>
  <c r="BV81" i="15" s="1"/>
  <c r="BT81" i="15"/>
  <c r="BE59" i="15"/>
  <c r="BC81" i="15"/>
  <c r="AV59" i="15"/>
  <c r="AT59" i="15"/>
  <c r="AT81" i="15" s="1"/>
  <c r="AR81" i="15"/>
  <c r="BB52" i="15"/>
  <c r="BB74" i="15" s="1"/>
  <c r="AD52" i="15"/>
  <c r="AD74" i="15" s="1"/>
  <c r="AB74" i="15"/>
  <c r="BA52" i="15"/>
  <c r="BA74" i="15" s="1"/>
  <c r="AY74" i="15"/>
  <c r="CC52" i="15"/>
  <c r="CC74" i="15" s="1"/>
  <c r="CA74" i="15"/>
  <c r="Q52" i="15"/>
  <c r="O74" i="15"/>
  <c r="BT52" i="15"/>
  <c r="BW57" i="15"/>
  <c r="BU79" i="15"/>
  <c r="BI57" i="15"/>
  <c r="BI79" i="15" s="1"/>
  <c r="BG79" i="15"/>
  <c r="CE57" i="15"/>
  <c r="CE79" i="15" s="1"/>
  <c r="CC79" i="15"/>
  <c r="Z57" i="15"/>
  <c r="Z79" i="15" s="1"/>
  <c r="X79" i="15"/>
  <c r="BX57" i="15"/>
  <c r="BX79" i="15" s="1"/>
  <c r="BV79" i="15"/>
  <c r="AW54" i="15"/>
  <c r="BE54" i="15"/>
  <c r="BE76" i="15" s="1"/>
  <c r="AL54" i="15"/>
  <c r="AL76" i="15" s="1"/>
  <c r="AK76" i="15"/>
  <c r="AX57" i="15"/>
  <c r="K53" i="15"/>
  <c r="K75" i="15" s="1"/>
  <c r="H75" i="15"/>
  <c r="AF53" i="15"/>
  <c r="AF75" i="15" s="1"/>
  <c r="AC75" i="15"/>
  <c r="AP53" i="15"/>
  <c r="AP75" i="15" s="1"/>
  <c r="AM75" i="15"/>
  <c r="AG53" i="15"/>
  <c r="AG75" i="15" s="1"/>
  <c r="AD75" i="15"/>
  <c r="CA58" i="15"/>
  <c r="BW56" i="15"/>
  <c r="BW78" i="15" s="1"/>
  <c r="AZ56" i="15"/>
  <c r="AX78" i="15"/>
  <c r="V51" i="15"/>
  <c r="V73" i="15" s="1"/>
  <c r="BZ51" i="15"/>
  <c r="BZ73" i="15" s="1"/>
  <c r="AX50" i="15"/>
  <c r="AX72" i="15" s="1"/>
  <c r="BA50" i="15"/>
  <c r="BA72" i="15" s="1"/>
  <c r="AR50" i="15"/>
  <c r="AR72" i="15" s="1"/>
  <c r="AP57" i="15"/>
  <c r="T58" i="15"/>
  <c r="T80" i="15" s="1"/>
  <c r="BF72" i="15"/>
  <c r="BF77" i="15"/>
  <c r="BN81" i="15"/>
  <c r="AC77" i="15"/>
  <c r="AN72" i="15"/>
  <c r="Y73" i="15"/>
  <c r="BP79" i="15"/>
  <c r="L81" i="15"/>
  <c r="BM72" i="15"/>
  <c r="O78" i="15"/>
  <c r="AW80" i="15"/>
  <c r="AH72" i="15"/>
  <c r="Y79" i="15"/>
  <c r="BI74" i="15"/>
  <c r="BK76" i="15"/>
  <c r="BN54" i="15"/>
  <c r="BN76" i="15" s="1"/>
  <c r="AK56" i="15"/>
  <c r="AK78" i="15" s="1"/>
  <c r="AC58" i="15"/>
  <c r="AR58" i="15"/>
  <c r="AR80" i="15" s="1"/>
  <c r="AA54" i="15"/>
  <c r="AA76" i="15" s="1"/>
  <c r="Z76" i="15"/>
  <c r="BT56" i="15"/>
  <c r="BR78" i="15"/>
  <c r="AL51" i="15"/>
  <c r="AL73" i="15" s="1"/>
  <c r="BJ51" i="15"/>
  <c r="BJ73" i="15" s="1"/>
  <c r="BI73" i="15"/>
  <c r="BH51" i="15"/>
  <c r="CE55" i="15"/>
  <c r="CE77" i="15" s="1"/>
  <c r="S55" i="15"/>
  <c r="S77" i="15" s="1"/>
  <c r="Q77" i="15"/>
  <c r="BV55" i="15"/>
  <c r="BV77" i="15" s="1"/>
  <c r="BT77" i="15"/>
  <c r="CE59" i="15"/>
  <c r="CE81" i="15" s="1"/>
  <c r="AN59" i="15"/>
  <c r="AL81" i="15"/>
  <c r="U52" i="15"/>
  <c r="U74" i="15" s="1"/>
  <c r="AM52" i="15"/>
  <c r="BJ52" i="15"/>
  <c r="BJ74" i="15" s="1"/>
  <c r="BU52" i="15"/>
  <c r="BL52" i="15"/>
  <c r="BL74" i="15" s="1"/>
  <c r="O59" i="15"/>
  <c r="M81" i="15"/>
  <c r="BS59" i="15"/>
  <c r="BS81" i="15" s="1"/>
  <c r="BQ81" i="15"/>
  <c r="AM57" i="15"/>
  <c r="AM79" i="15" s="1"/>
  <c r="BJ57" i="15"/>
  <c r="BJ79" i="15" s="1"/>
  <c r="BH79" i="15"/>
  <c r="AU57" i="15"/>
  <c r="AU79" i="15" s="1"/>
  <c r="CD57" i="15"/>
  <c r="CD79" i="15" s="1"/>
  <c r="M57" i="15"/>
  <c r="M79" i="15" s="1"/>
  <c r="K79" i="15"/>
  <c r="Y54" i="15"/>
  <c r="Y76" i="15" s="1"/>
  <c r="AM54" i="15"/>
  <c r="AM76" i="15" s="1"/>
  <c r="AB75" i="15"/>
  <c r="AQ53" i="15"/>
  <c r="AQ75" i="15" s="1"/>
  <c r="AN75" i="15"/>
  <c r="AH53" i="15"/>
  <c r="AE75" i="15"/>
  <c r="Y53" i="15"/>
  <c r="Y75" i="15" s="1"/>
  <c r="V75" i="15"/>
  <c r="CD58" i="15"/>
  <c r="CD80" i="15" s="1"/>
  <c r="CB80" i="15"/>
  <c r="AE58" i="15"/>
  <c r="AC80" i="15"/>
  <c r="BH56" i="15"/>
  <c r="BH78" i="15" s="1"/>
  <c r="AS51" i="15"/>
  <c r="BE50" i="15"/>
  <c r="BE72" i="15" s="1"/>
  <c r="AS50" i="15"/>
  <c r="AS72" i="15" s="1"/>
  <c r="AJ50" i="15"/>
  <c r="AJ72" i="15" s="1"/>
  <c r="CD56" i="15"/>
  <c r="CD78" i="15" s="1"/>
  <c r="G80" i="15"/>
  <c r="AG73" i="15"/>
  <c r="N78" i="15"/>
  <c r="AE72" i="15"/>
  <c r="BK72" i="15"/>
  <c r="AV73" i="15"/>
  <c r="CB73" i="15"/>
  <c r="AB77" i="15"/>
  <c r="BH77" i="15"/>
  <c r="AC78" i="15"/>
  <c r="BB72" i="15"/>
  <c r="BL72" i="15"/>
  <c r="AJ76" i="15"/>
  <c r="BP76" i="15"/>
  <c r="CA79" i="15"/>
  <c r="T81" i="15"/>
  <c r="AH73" i="15"/>
  <c r="BM80" i="15"/>
  <c r="W77" i="15"/>
  <c r="V81" i="15"/>
  <c r="AG78" i="15"/>
  <c r="AV81" i="15"/>
  <c r="BG78" i="15"/>
  <c r="BX56" i="15"/>
  <c r="BX78" i="15" s="1"/>
  <c r="BV78" i="15"/>
  <c r="AT58" i="15"/>
  <c r="Z56" i="15"/>
  <c r="Z78" i="15" s="1"/>
  <c r="U58" i="15"/>
  <c r="U80" i="15" s="1"/>
  <c r="AJ58" i="15"/>
  <c r="AH80" i="15"/>
  <c r="BU56" i="15"/>
  <c r="BU78" i="15" s="1"/>
  <c r="BS78" i="15"/>
  <c r="BL56" i="15"/>
  <c r="BL78" i="15" s="1"/>
  <c r="BJ78" i="15"/>
  <c r="O51" i="15"/>
  <c r="O73" i="15" s="1"/>
  <c r="BS51" i="15"/>
  <c r="BS73" i="15" s="1"/>
  <c r="AZ51" i="15"/>
  <c r="AZ73" i="15" s="1"/>
  <c r="AY73" i="15"/>
  <c r="AF55" i="15"/>
  <c r="AF77" i="15" s="1"/>
  <c r="AD77" i="15"/>
  <c r="BY55" i="15"/>
  <c r="BY77" i="15" s="1"/>
  <c r="BW55" i="15"/>
  <c r="BW77" i="15" s="1"/>
  <c r="BN55" i="15"/>
  <c r="AA59" i="15"/>
  <c r="AA81" i="15" s="1"/>
  <c r="AU59" i="15"/>
  <c r="AU81" i="15" s="1"/>
  <c r="CD59" i="15"/>
  <c r="CD81" i="15" s="1"/>
  <c r="AO59" i="15"/>
  <c r="AM81" i="15"/>
  <c r="AF59" i="15"/>
  <c r="AF81" i="15" s="1"/>
  <c r="AD81" i="15"/>
  <c r="AX52" i="15"/>
  <c r="BM52" i="15"/>
  <c r="BM74" i="15" s="1"/>
  <c r="BK74" i="15"/>
  <c r="BD52" i="15"/>
  <c r="BO59" i="15"/>
  <c r="BM81" i="15"/>
  <c r="BF57" i="15"/>
  <c r="BF79" i="15" s="1"/>
  <c r="V54" i="15"/>
  <c r="V76" i="15" s="1"/>
  <c r="U76" i="15"/>
  <c r="S53" i="15"/>
  <c r="S75" i="15" s="1"/>
  <c r="BL53" i="15"/>
  <c r="BI75" i="15"/>
  <c r="Z53" i="15"/>
  <c r="Z75" i="15" s="1"/>
  <c r="CC53" i="15"/>
  <c r="CC75" i="15" s="1"/>
  <c r="BZ75" i="15"/>
  <c r="Q53" i="15"/>
  <c r="Q75" i="15" s="1"/>
  <c r="N75" i="15"/>
  <c r="V58" i="15"/>
  <c r="V80" i="15" s="1"/>
  <c r="BS58" i="15"/>
  <c r="BQ80" i="15"/>
  <c r="BK58" i="15"/>
  <c r="BK80" i="15" s="1"/>
  <c r="CE58" i="15"/>
  <c r="CE80" i="15" s="1"/>
  <c r="CC80" i="15"/>
  <c r="R58" i="15"/>
  <c r="R80" i="15" s="1"/>
  <c r="BO53" i="15"/>
  <c r="BO75" i="15" s="1"/>
  <c r="BL75" i="15"/>
  <c r="T56" i="15"/>
  <c r="R78" i="15"/>
  <c r="S56" i="15"/>
  <c r="S78" i="15" s="1"/>
  <c r="Q78" i="15"/>
  <c r="BX53" i="15"/>
  <c r="BX75" i="15" s="1"/>
  <c r="AM51" i="15"/>
  <c r="AM73" i="15" s="1"/>
  <c r="BR51" i="15"/>
  <c r="BR73" i="15" s="1"/>
  <c r="AA51" i="15"/>
  <c r="Z73" i="15"/>
  <c r="AK50" i="15"/>
  <c r="AB50" i="15"/>
  <c r="S50" i="15"/>
  <c r="S72" i="15" s="1"/>
  <c r="BB53" i="15"/>
  <c r="AV54" i="15"/>
  <c r="AV76" i="15" s="1"/>
  <c r="R81" i="15"/>
  <c r="X73" i="15"/>
  <c r="BO76" i="15"/>
  <c r="AW78" i="15"/>
  <c r="BO81" i="15"/>
  <c r="BD72" i="15"/>
  <c r="AH74" i="15"/>
  <c r="W79" i="15"/>
  <c r="AW76" i="15"/>
  <c r="X80" i="15"/>
  <c r="AB81" i="15"/>
  <c r="K74" i="15"/>
  <c r="BP75" i="15"/>
  <c r="U81" i="15"/>
  <c r="AG79" i="15"/>
  <c r="AC74" i="15"/>
  <c r="BS76" i="15"/>
  <c r="AD72" i="15"/>
  <c r="AL78" i="15"/>
  <c r="BL81" i="15"/>
  <c r="AE54" i="15"/>
  <c r="BM54" i="15"/>
  <c r="BM76" i="15" s="1"/>
  <c r="BL76" i="15"/>
  <c r="AJ56" i="15"/>
  <c r="AJ78" i="15" s="1"/>
  <c r="AH78" i="15"/>
  <c r="BY58" i="15"/>
  <c r="BY80" i="15" s="1"/>
  <c r="BM56" i="15"/>
  <c r="BM78" i="15" s="1"/>
  <c r="M51" i="15"/>
  <c r="M73" i="15" s="1"/>
  <c r="AK51" i="15"/>
  <c r="AK73" i="15" s="1"/>
  <c r="BG51" i="15"/>
  <c r="BG73" i="15" s="1"/>
  <c r="BF73" i="15"/>
  <c r="AR51" i="15"/>
  <c r="AR73" i="15" s="1"/>
  <c r="BM55" i="15"/>
  <c r="BM77" i="15" s="1"/>
  <c r="P55" i="15"/>
  <c r="P77" i="15" s="1"/>
  <c r="N77" i="15"/>
  <c r="BO55" i="15"/>
  <c r="BO77" i="15" s="1"/>
  <c r="BG59" i="15"/>
  <c r="BE81" i="15"/>
  <c r="AI59" i="15"/>
  <c r="AI81" i="15" s="1"/>
  <c r="AG81" i="15"/>
  <c r="BF59" i="15"/>
  <c r="BF81" i="15" s="1"/>
  <c r="BD81" i="15"/>
  <c r="AK52" i="15"/>
  <c r="AK74" i="15" s="1"/>
  <c r="AI74" i="15"/>
  <c r="BE52" i="15"/>
  <c r="BE74" i="15" s="1"/>
  <c r="AV52" i="15"/>
  <c r="AV74" i="15" s="1"/>
  <c r="AT74" i="15"/>
  <c r="AS57" i="15"/>
  <c r="AS79" i="15" s="1"/>
  <c r="BO57" i="15"/>
  <c r="BO79" i="15" s="1"/>
  <c r="BM79" i="15"/>
  <c r="AZ57" i="15"/>
  <c r="AZ79" i="15" s="1"/>
  <c r="AX79" i="15"/>
  <c r="BF54" i="15"/>
  <c r="BF76" i="15" s="1"/>
  <c r="AR55" i="15"/>
  <c r="AR77" i="15" s="1"/>
  <c r="AP77" i="15"/>
  <c r="X53" i="15"/>
  <c r="X75" i="15" s="1"/>
  <c r="U75" i="15"/>
  <c r="BW53" i="15"/>
  <c r="BW75" i="15" s="1"/>
  <c r="P53" i="15"/>
  <c r="P75" i="15" s="1"/>
  <c r="M75" i="15"/>
  <c r="AZ53" i="15"/>
  <c r="AZ75" i="15" s="1"/>
  <c r="AW75" i="15"/>
  <c r="CD53" i="15"/>
  <c r="CD75" i="15" s="1"/>
  <c r="CA75" i="15"/>
  <c r="R53" i="15"/>
  <c r="R75" i="15" s="1"/>
  <c r="BU53" i="15"/>
  <c r="BU75" i="15" s="1"/>
  <c r="AX58" i="15"/>
  <c r="AX80" i="15" s="1"/>
  <c r="AV80" i="15"/>
  <c r="CC54" i="15"/>
  <c r="CC76" i="15" s="1"/>
  <c r="CB76" i="15"/>
  <c r="AP50" i="15"/>
  <c r="AP72" i="15" s="1"/>
  <c r="AF50" i="15"/>
  <c r="AF72" i="15" s="1"/>
  <c r="AO50" i="15"/>
  <c r="AO72" i="15" s="1"/>
  <c r="AL50" i="15"/>
  <c r="AL72" i="15" s="1"/>
  <c r="AC50" i="15"/>
  <c r="AC72" i="15" s="1"/>
  <c r="T50" i="15"/>
  <c r="BW50" i="15"/>
  <c r="BW72" i="15" s="1"/>
  <c r="G79" i="15"/>
  <c r="CD55" i="15"/>
  <c r="CD77" i="15" s="1"/>
  <c r="BV74" i="15"/>
  <c r="BZ78" i="15"/>
  <c r="AL80" i="15"/>
  <c r="AM72" i="15"/>
  <c r="BS72" i="15"/>
  <c r="BU74" i="15"/>
  <c r="AI76" i="15"/>
  <c r="CC78" i="15"/>
  <c r="BW81" i="15"/>
  <c r="L76" i="15"/>
  <c r="V72" i="15"/>
  <c r="BT74" i="15"/>
  <c r="AF80" i="15"/>
  <c r="BH81" i="15"/>
  <c r="BG74" i="15"/>
  <c r="AS76" i="15"/>
  <c r="CA78" i="15"/>
  <c r="J79" i="15"/>
  <c r="BT78" i="15"/>
  <c r="BR81" i="15"/>
  <c r="T73" i="15"/>
  <c r="BH73" i="15"/>
  <c r="AN77" i="15"/>
  <c r="U79" i="15"/>
  <c r="AE80" i="15"/>
  <c r="AO54" i="15"/>
  <c r="AO76" i="15" s="1"/>
  <c r="AN76" i="15"/>
  <c r="L56" i="15"/>
  <c r="L78" i="15" s="1"/>
  <c r="J78" i="15"/>
  <c r="AT56" i="15"/>
  <c r="AT78" i="15" s="1"/>
  <c r="BQ56" i="15"/>
  <c r="BQ78" i="15" s="1"/>
  <c r="BO78" i="15"/>
  <c r="BE56" i="15"/>
  <c r="BE78" i="15" s="1"/>
  <c r="BC78" i="15"/>
  <c r="W51" i="15"/>
  <c r="W73" i="15" s="1"/>
  <c r="AT51" i="15"/>
  <c r="AT73" i="15" s="1"/>
  <c r="AS73" i="15"/>
  <c r="BQ51" i="15"/>
  <c r="BQ73" i="15" s="1"/>
  <c r="BP73" i="15"/>
  <c r="AJ51" i="15"/>
  <c r="AJ73" i="15" s="1"/>
  <c r="CA55" i="15"/>
  <c r="CA77" i="15" s="1"/>
  <c r="AJ55" i="15"/>
  <c r="AJ77" i="15" s="1"/>
  <c r="AH77" i="15"/>
  <c r="BC55" i="15"/>
  <c r="BC77" i="15" s="1"/>
  <c r="AZ55" i="15"/>
  <c r="AZ77" i="15" s="1"/>
  <c r="BG55" i="15"/>
  <c r="BG77" i="15" s="1"/>
  <c r="AX55" i="15"/>
  <c r="AX77" i="15" s="1"/>
  <c r="BS55" i="15"/>
  <c r="BS77" i="15" s="1"/>
  <c r="BQ77" i="15"/>
  <c r="Y59" i="15"/>
  <c r="W81" i="15"/>
  <c r="CB59" i="15"/>
  <c r="CB81" i="15" s="1"/>
  <c r="BZ81" i="15"/>
  <c r="P59" i="15"/>
  <c r="P81" i="15" s="1"/>
  <c r="N81" i="15"/>
  <c r="AS59" i="15"/>
  <c r="AS81" i="15" s="1"/>
  <c r="BH52" i="15"/>
  <c r="BH74" i="15" s="1"/>
  <c r="BR52" i="15"/>
  <c r="BR74" i="15" s="1"/>
  <c r="BP74" i="15"/>
  <c r="W52" i="15"/>
  <c r="W74" i="15" s="1"/>
  <c r="AW52" i="15"/>
  <c r="AW74" i="15" s="1"/>
  <c r="AU74" i="15"/>
  <c r="AN52" i="15"/>
  <c r="AN74" i="15" s="1"/>
  <c r="AP59" i="15"/>
  <c r="AP81" i="15" s="1"/>
  <c r="AN81" i="15"/>
  <c r="AK57" i="15"/>
  <c r="AK79" i="15" s="1"/>
  <c r="BB57" i="15"/>
  <c r="BB79" i="15" s="1"/>
  <c r="BY57" i="15"/>
  <c r="BY79" i="15" s="1"/>
  <c r="BW79" i="15"/>
  <c r="BR54" i="15"/>
  <c r="BR76" i="15" s="1"/>
  <c r="CF53" i="15"/>
  <c r="CF75" i="15" s="1"/>
  <c r="O53" i="15"/>
  <c r="O75" i="15" s="1"/>
  <c r="L75" i="15"/>
  <c r="BV53" i="15"/>
  <c r="BS75" i="15"/>
  <c r="J53" i="15"/>
  <c r="J75" i="15" s="1"/>
  <c r="G75" i="15"/>
  <c r="BM53" i="15"/>
  <c r="BJ75" i="15"/>
  <c r="Q54" i="15"/>
  <c r="Q76" i="15" s="1"/>
  <c r="P76" i="15"/>
  <c r="AU58" i="15"/>
  <c r="AS80" i="15"/>
  <c r="BW58" i="15"/>
  <c r="BW80" i="15" s="1"/>
  <c r="BU80" i="15"/>
  <c r="AA58" i="15"/>
  <c r="AA80" i="15" s="1"/>
  <c r="Y80" i="15"/>
  <c r="BG58" i="15"/>
  <c r="BG80" i="15" s="1"/>
  <c r="AD58" i="15"/>
  <c r="AB80" i="15"/>
  <c r="CB50" i="15"/>
  <c r="CB72" i="15" s="1"/>
  <c r="J50" i="15"/>
  <c r="U50" i="15"/>
  <c r="U72" i="15" s="1"/>
  <c r="BX50" i="15"/>
  <c r="L50" i="15"/>
  <c r="L72" i="15" s="1"/>
  <c r="G81" i="15"/>
  <c r="G78" i="15"/>
  <c r="AT80" i="15"/>
  <c r="AH81" i="15"/>
  <c r="BW76" i="15"/>
  <c r="AT79" i="15"/>
  <c r="BZ79" i="15"/>
  <c r="BE79" i="15"/>
  <c r="BS80" i="15"/>
  <c r="BE73" i="15"/>
  <c r="AE79" i="15"/>
  <c r="AZ78" i="15"/>
  <c r="AN80" i="15"/>
  <c r="BP81" i="15"/>
  <c r="V77" i="15"/>
  <c r="AP79" i="15"/>
  <c r="AN78" i="15"/>
  <c r="AO79" i="15"/>
  <c r="K72" i="15"/>
  <c r="CA76" i="15"/>
  <c r="AX76" i="15"/>
  <c r="AI80" i="15"/>
  <c r="BK79" i="15"/>
  <c r="BG81" i="15"/>
  <c r="V56" i="15"/>
  <c r="V78" i="15" s="1"/>
  <c r="T78" i="15"/>
  <c r="BZ58" i="15"/>
  <c r="BZ80" i="15" s="1"/>
  <c r="BX80" i="15"/>
  <c r="BF56" i="15"/>
  <c r="BF78" i="15" s="1"/>
  <c r="X54" i="15"/>
  <c r="X76" i="15" s="1"/>
  <c r="BI58" i="15"/>
  <c r="BI80" i="15" s="1"/>
  <c r="BG54" i="15"/>
  <c r="BG76" i="15" s="1"/>
  <c r="CA51" i="15"/>
  <c r="CA73" i="15" s="1"/>
  <c r="K51" i="15"/>
  <c r="K73" i="15" s="1"/>
  <c r="J73" i="15"/>
  <c r="BC51" i="15"/>
  <c r="BB73" i="15"/>
  <c r="AB51" i="15"/>
  <c r="AB73" i="15" s="1"/>
  <c r="AA73" i="15"/>
  <c r="Q73" i="15"/>
  <c r="AS55" i="15"/>
  <c r="AS77" i="15" s="1"/>
  <c r="AQ77" i="15"/>
  <c r="CB55" i="15"/>
  <c r="CB77" i="15" s="1"/>
  <c r="BZ77" i="15"/>
  <c r="AY55" i="15"/>
  <c r="AY77" i="15" s="1"/>
  <c r="AW77" i="15"/>
  <c r="BK59" i="15"/>
  <c r="BK81" i="15" s="1"/>
  <c r="BI81" i="15"/>
  <c r="AQ59" i="15"/>
  <c r="AQ81" i="15" s="1"/>
  <c r="AO81" i="15"/>
  <c r="CC59" i="15"/>
  <c r="CC81" i="15" s="1"/>
  <c r="Q59" i="15"/>
  <c r="Q81" i="15" s="1"/>
  <c r="O81" i="15"/>
  <c r="CA59" i="15"/>
  <c r="CA81" i="15" s="1"/>
  <c r="BY81" i="15"/>
  <c r="BS52" i="15"/>
  <c r="BS74" i="15" s="1"/>
  <c r="BF52" i="15"/>
  <c r="BF74" i="15" s="1"/>
  <c r="BD74" i="15"/>
  <c r="BQ52" i="15"/>
  <c r="BQ74" i="15" s="1"/>
  <c r="BO74" i="15"/>
  <c r="AO52" i="15"/>
  <c r="AO74" i="15" s="1"/>
  <c r="AM74" i="15"/>
  <c r="AF52" i="15"/>
  <c r="AF74" i="15" s="1"/>
  <c r="BA57" i="15"/>
  <c r="BA79" i="15" s="1"/>
  <c r="S57" i="15"/>
  <c r="S79" i="15" s="1"/>
  <c r="Q79" i="15"/>
  <c r="AD57" i="15"/>
  <c r="AD79" i="15" s="1"/>
  <c r="AB79" i="15"/>
  <c r="AJ57" i="15"/>
  <c r="AJ79" i="15" s="1"/>
  <c r="BL55" i="15"/>
  <c r="BL77" i="15" s="1"/>
  <c r="AV53" i="15"/>
  <c r="AV75" i="15" s="1"/>
  <c r="CE53" i="15"/>
  <c r="CE75" i="15" s="1"/>
  <c r="AA53" i="15"/>
  <c r="AA75" i="15" s="1"/>
  <c r="BY53" i="15"/>
  <c r="BY75" i="15" s="1"/>
  <c r="BN53" i="15"/>
  <c r="BN75" i="15" s="1"/>
  <c r="BE53" i="15"/>
  <c r="BE75" i="15" s="1"/>
  <c r="BB75" i="15"/>
  <c r="P58" i="15"/>
  <c r="P80" i="15" s="1"/>
  <c r="N80" i="15"/>
  <c r="Q58" i="15"/>
  <c r="Q80" i="15" s="1"/>
  <c r="O80" i="15"/>
  <c r="AU51" i="15"/>
  <c r="AU73" i="15" s="1"/>
  <c r="BN50" i="15"/>
  <c r="BN72" i="15" s="1"/>
  <c r="Y50" i="15"/>
  <c r="Y72" i="15" s="1"/>
  <c r="BY50" i="15"/>
  <c r="M50" i="15"/>
  <c r="M72" i="15" s="1"/>
  <c r="BP50" i="15"/>
  <c r="BP72" i="15" s="1"/>
  <c r="BE58" i="15"/>
  <c r="BE80" i="15" s="1"/>
  <c r="R51" i="15"/>
  <c r="R73" i="15" s="1"/>
  <c r="AF73" i="15"/>
  <c r="Q74" i="15"/>
  <c r="AY76" i="15"/>
  <c r="L77" i="15"/>
  <c r="AS78" i="15"/>
  <c r="N79" i="15"/>
  <c r="N76" i="15"/>
  <c r="CA80" i="15"/>
  <c r="AX74" i="15"/>
  <c r="T76" i="15"/>
  <c r="BZ72" i="15"/>
  <c r="BD80" i="15"/>
  <c r="BX81" i="15"/>
  <c r="AW72" i="15"/>
  <c r="M76" i="15"/>
  <c r="BR77" i="15"/>
  <c r="BQ79" i="15"/>
  <c r="BA81" i="15"/>
  <c r="S73" i="15"/>
  <c r="BS79" i="15"/>
  <c r="BG72" i="15"/>
  <c r="AS74" i="15"/>
  <c r="BJ72" i="15"/>
  <c r="AY80" i="15"/>
  <c r="AJ80" i="15"/>
  <c r="AJ81" i="15"/>
  <c r="F77" i="15"/>
  <c r="F80" i="15"/>
  <c r="K178" i="16"/>
  <c r="N178" i="16"/>
  <c r="I178" i="16"/>
  <c r="X175" i="16"/>
  <c r="V47" i="11" s="1"/>
  <c r="V11" i="22" s="1"/>
  <c r="AN173" i="16"/>
  <c r="E10" i="54" s="1"/>
  <c r="BL174" i="16"/>
  <c r="G11" i="54" s="1"/>
  <c r="O178" i="16"/>
  <c r="P178" i="16"/>
  <c r="C15" i="54" s="1"/>
  <c r="F178" i="16"/>
  <c r="M178" i="16"/>
  <c r="H175" i="16"/>
  <c r="F47" i="11" s="1"/>
  <c r="F11" i="22" s="1"/>
  <c r="X173" i="16"/>
  <c r="AV174" i="16"/>
  <c r="BT175" i="16"/>
  <c r="CJ173" i="16"/>
  <c r="I10" i="54" s="1"/>
  <c r="DH174" i="16"/>
  <c r="K11" i="54" s="1"/>
  <c r="CQ173" i="16"/>
  <c r="Q174" i="16"/>
  <c r="AO174" i="16"/>
  <c r="BE173" i="16"/>
  <c r="DA175" i="16"/>
  <c r="DQ174" i="16"/>
  <c r="CA174" i="16"/>
  <c r="J173" i="16"/>
  <c r="AH173" i="16"/>
  <c r="AX175" i="16"/>
  <c r="BV175" i="16"/>
  <c r="CT175" i="16"/>
  <c r="DJ173" i="16"/>
  <c r="CY175" i="16"/>
  <c r="K173" i="16"/>
  <c r="AA175" i="16"/>
  <c r="Y47" i="11" s="1"/>
  <c r="Y11" i="22" s="1"/>
  <c r="AY175" i="16"/>
  <c r="BW174" i="16"/>
  <c r="CM175" i="16"/>
  <c r="DK174" i="16"/>
  <c r="AB175" i="16"/>
  <c r="D12" i="54" s="1"/>
  <c r="AR173" i="16"/>
  <c r="BP175" i="16"/>
  <c r="CN174" i="16"/>
  <c r="DD173" i="16"/>
  <c r="O173" i="16"/>
  <c r="AC175" i="16"/>
  <c r="BA175" i="16"/>
  <c r="BQ173" i="16"/>
  <c r="CO173" i="16"/>
  <c r="DM175" i="16"/>
  <c r="CI174" i="16"/>
  <c r="G21" i="16"/>
  <c r="G181" i="16" s="1"/>
  <c r="F174" i="16"/>
  <c r="AD174" i="16"/>
  <c r="AT173" i="16"/>
  <c r="BR173" i="16"/>
  <c r="DF173" i="16"/>
  <c r="H174" i="16"/>
  <c r="AF175" i="16"/>
  <c r="AV173" i="16"/>
  <c r="BT174" i="16"/>
  <c r="CR175" i="16"/>
  <c r="DH173" i="16"/>
  <c r="K10" i="54" s="1"/>
  <c r="CQ175" i="16"/>
  <c r="Q173" i="16"/>
  <c r="AO175" i="16"/>
  <c r="BM174" i="16"/>
  <c r="DA173" i="16"/>
  <c r="J174" i="16"/>
  <c r="AH174" i="16"/>
  <c r="BF173" i="16"/>
  <c r="CT174" i="16"/>
  <c r="DR173" i="16"/>
  <c r="CY173" i="16"/>
  <c r="K174" i="16"/>
  <c r="AY173" i="16"/>
  <c r="BW175" i="16"/>
  <c r="DK173" i="16"/>
  <c r="BK175" i="16"/>
  <c r="AB174" i="16"/>
  <c r="D11" i="54" s="1"/>
  <c r="BP173" i="16"/>
  <c r="CN175" i="16"/>
  <c r="BS175" i="16"/>
  <c r="M174" i="16"/>
  <c r="AC174" i="16"/>
  <c r="BA174" i="16"/>
  <c r="BY174" i="16"/>
  <c r="CO174" i="16"/>
  <c r="DM174" i="16"/>
  <c r="CI173" i="16"/>
  <c r="F173" i="16"/>
  <c r="BB174" i="16"/>
  <c r="BR174" i="16"/>
  <c r="DN173" i="16"/>
  <c r="H173" i="16"/>
  <c r="AF174" i="16"/>
  <c r="BT173" i="16"/>
  <c r="CR174" i="16"/>
  <c r="DP175" i="16"/>
  <c r="CQ174" i="16"/>
  <c r="Y175" i="16"/>
  <c r="W47" i="11" s="1"/>
  <c r="W11" i="22" s="1"/>
  <c r="AO173" i="16"/>
  <c r="BM175" i="16"/>
  <c r="CK175" i="16"/>
  <c r="DA174" i="16"/>
  <c r="R173" i="16"/>
  <c r="AH175" i="16"/>
  <c r="BF174" i="16"/>
  <c r="CD173" i="16"/>
  <c r="CT173" i="16"/>
  <c r="DR174" i="16"/>
  <c r="G173" i="16"/>
  <c r="CY174" i="16"/>
  <c r="K175" i="16"/>
  <c r="I47" i="11" s="1"/>
  <c r="I11" i="22" s="1"/>
  <c r="AI174" i="16"/>
  <c r="BG174" i="16"/>
  <c r="BW173" i="16"/>
  <c r="DS174" i="16"/>
  <c r="DG175" i="16"/>
  <c r="L174" i="16"/>
  <c r="AB173" i="16"/>
  <c r="D10" i="54" s="1"/>
  <c r="BX174" i="16"/>
  <c r="H11" i="54" s="1"/>
  <c r="CN173" i="16"/>
  <c r="BS174" i="16"/>
  <c r="M175" i="16"/>
  <c r="K47" i="11" s="1"/>
  <c r="K11" i="22" s="1"/>
  <c r="AK174" i="16"/>
  <c r="BA173" i="16"/>
  <c r="BY173" i="16"/>
  <c r="DM173" i="16"/>
  <c r="N175" i="16"/>
  <c r="L47" i="11" s="1"/>
  <c r="L11" i="22" s="1"/>
  <c r="BB175" i="16"/>
  <c r="BZ175" i="16"/>
  <c r="CP174" i="16"/>
  <c r="DN175" i="16"/>
  <c r="H178" i="16"/>
  <c r="P173" i="16"/>
  <c r="C10" i="54" s="1"/>
  <c r="AF173" i="16"/>
  <c r="CB175" i="16"/>
  <c r="CR173" i="16"/>
  <c r="DP174" i="16"/>
  <c r="Y174" i="16"/>
  <c r="AW174" i="16"/>
  <c r="BM173" i="16"/>
  <c r="CK174" i="16"/>
  <c r="AE175" i="16"/>
  <c r="AP175" i="16"/>
  <c r="BF175" i="16"/>
  <c r="CD174" i="16"/>
  <c r="DR175" i="16"/>
  <c r="G175" i="16"/>
  <c r="E47" i="11" s="1"/>
  <c r="E11" i="22" s="1"/>
  <c r="S175" i="16"/>
  <c r="Q47" i="11" s="1"/>
  <c r="Q11" i="22" s="1"/>
  <c r="BG175" i="16"/>
  <c r="CE174" i="16"/>
  <c r="DS173" i="16"/>
  <c r="DG173" i="16"/>
  <c r="L175" i="16"/>
  <c r="J47" i="11" s="1"/>
  <c r="J11" i="22" s="1"/>
  <c r="AJ173" i="16"/>
  <c r="BX173" i="16"/>
  <c r="H10" i="54" s="1"/>
  <c r="CV174" i="16"/>
  <c r="J11" i="54" s="1"/>
  <c r="BS173" i="16"/>
  <c r="BI174" i="16"/>
  <c r="BY175" i="16"/>
  <c r="CW175" i="16"/>
  <c r="N174" i="16"/>
  <c r="AL174" i="16"/>
  <c r="BB173" i="16"/>
  <c r="BZ174" i="16"/>
  <c r="CX173" i="16"/>
  <c r="DN174" i="16"/>
  <c r="P174" i="16"/>
  <c r="C11" i="54" s="1"/>
  <c r="AN175" i="16"/>
  <c r="E12" i="54" s="1"/>
  <c r="CB174" i="16"/>
  <c r="CZ175" i="16"/>
  <c r="DP173" i="16"/>
  <c r="Y173" i="16"/>
  <c r="BU173" i="16"/>
  <c r="CK173" i="16"/>
  <c r="DI174" i="16"/>
  <c r="AE173" i="16"/>
  <c r="R174" i="16"/>
  <c r="BN175" i="16"/>
  <c r="CD175" i="16"/>
  <c r="DB174" i="16"/>
  <c r="G174" i="16"/>
  <c r="S174" i="16"/>
  <c r="AQ173" i="16"/>
  <c r="BG173" i="16"/>
  <c r="CE175" i="16"/>
  <c r="DC174" i="16"/>
  <c r="DS175" i="16"/>
  <c r="W175" i="16"/>
  <c r="U47" i="11" s="1"/>
  <c r="U11" i="22" s="1"/>
  <c r="DG174" i="16"/>
  <c r="L173" i="16"/>
  <c r="AJ175" i="16"/>
  <c r="BH175" i="16"/>
  <c r="BX175" i="16"/>
  <c r="H12" i="54" s="1"/>
  <c r="CV173" i="16"/>
  <c r="J10" i="54" s="1"/>
  <c r="DT175" i="16"/>
  <c r="L12" i="54" s="1"/>
  <c r="U173" i="16"/>
  <c r="AK173" i="16"/>
  <c r="BI175" i="16"/>
  <c r="CG174" i="16"/>
  <c r="CW173" i="16"/>
  <c r="AM174" i="16"/>
  <c r="N173" i="16"/>
  <c r="AL175" i="16"/>
  <c r="BZ173" i="16"/>
  <c r="CX175" i="16"/>
  <c r="E173" i="16"/>
  <c r="L178" i="16"/>
  <c r="P175" i="16"/>
  <c r="AN174" i="16"/>
  <c r="E11" i="54" s="1"/>
  <c r="BL175" i="16"/>
  <c r="G12" i="54" s="1"/>
  <c r="CB173" i="16"/>
  <c r="CZ174" i="16"/>
  <c r="AU175" i="16"/>
  <c r="I174" i="16"/>
  <c r="AG175" i="16"/>
  <c r="BU174" i="16"/>
  <c r="CS175" i="16"/>
  <c r="AE174" i="16"/>
  <c r="Z175" i="16"/>
  <c r="X47" i="11" s="1"/>
  <c r="X11" i="22" s="1"/>
  <c r="BN173" i="16"/>
  <c r="CL175" i="16"/>
  <c r="BC174" i="16"/>
  <c r="S173" i="16"/>
  <c r="AQ175" i="16"/>
  <c r="BO173" i="16"/>
  <c r="CE173" i="16"/>
  <c r="DC173" i="16"/>
  <c r="W174" i="16"/>
  <c r="T175" i="16"/>
  <c r="AJ174" i="16"/>
  <c r="BH174" i="16"/>
  <c r="CF175" i="16"/>
  <c r="CV175" i="16"/>
  <c r="J12" i="54" s="1"/>
  <c r="DT174" i="16"/>
  <c r="L11" i="54" s="1"/>
  <c r="U175" i="16"/>
  <c r="S47" i="11" s="1"/>
  <c r="S11" i="22" s="1"/>
  <c r="AS174" i="16"/>
  <c r="BI173" i="16"/>
  <c r="CG175" i="16"/>
  <c r="DE174" i="16"/>
  <c r="AM175" i="16"/>
  <c r="V173" i="16"/>
  <c r="AL173" i="16"/>
  <c r="BJ174" i="16"/>
  <c r="CH173" i="16"/>
  <c r="CX174" i="16"/>
  <c r="DO175" i="16"/>
  <c r="CJ175" i="16"/>
  <c r="I12" i="54" s="1"/>
  <c r="CZ173" i="16"/>
  <c r="AU174" i="16"/>
  <c r="I175" i="16"/>
  <c r="G47" i="11" s="1"/>
  <c r="G11" i="22" s="1"/>
  <c r="AG174" i="16"/>
  <c r="BE175" i="16"/>
  <c r="BU175" i="16"/>
  <c r="CS174" i="16"/>
  <c r="DQ175" i="16"/>
  <c r="CA175" i="16"/>
  <c r="Z174" i="16"/>
  <c r="AX174" i="16"/>
  <c r="BN174" i="16"/>
  <c r="CL174" i="16"/>
  <c r="DJ175" i="16"/>
  <c r="BC175" i="16"/>
  <c r="AA174" i="16"/>
  <c r="AQ174" i="16"/>
  <c r="BO174" i="16"/>
  <c r="CM174" i="16"/>
  <c r="DC175" i="16"/>
  <c r="W173" i="16"/>
  <c r="AR175" i="16"/>
  <c r="BH173" i="16"/>
  <c r="DD175" i="16"/>
  <c r="DT173" i="16"/>
  <c r="L10" i="54" s="1"/>
  <c r="O175" i="16"/>
  <c r="M47" i="11" s="1"/>
  <c r="M11" i="22" s="1"/>
  <c r="U174" i="16"/>
  <c r="AS173" i="16"/>
  <c r="CG173" i="16"/>
  <c r="DE173" i="16"/>
  <c r="AM173" i="16"/>
  <c r="V174" i="16"/>
  <c r="AT174" i="16"/>
  <c r="BJ173" i="16"/>
  <c r="CH175" i="16"/>
  <c r="DF175" i="16"/>
  <c r="DO174" i="16"/>
  <c r="AV175" i="16"/>
  <c r="BL173" i="16"/>
  <c r="G10" i="54" s="1"/>
  <c r="DH175" i="16"/>
  <c r="K12" i="54" s="1"/>
  <c r="AU173" i="16"/>
  <c r="Q175" i="16"/>
  <c r="O47" i="11" s="1"/>
  <c r="AG173" i="16"/>
  <c r="BE174" i="16"/>
  <c r="CC175" i="16"/>
  <c r="CS173" i="16"/>
  <c r="DQ173" i="16"/>
  <c r="CA173" i="16"/>
  <c r="J175" i="16"/>
  <c r="H47" i="11" s="1"/>
  <c r="H11" i="22" s="1"/>
  <c r="Z173" i="16"/>
  <c r="AX173" i="16"/>
  <c r="BV174" i="16"/>
  <c r="CL173" i="16"/>
  <c r="DJ174" i="16"/>
  <c r="BC173" i="16"/>
  <c r="AA173" i="16"/>
  <c r="AY174" i="16"/>
  <c r="CM173" i="16"/>
  <c r="DK175" i="16"/>
  <c r="BK173" i="16"/>
  <c r="AR174" i="16"/>
  <c r="BP174" i="16"/>
  <c r="CF173" i="16"/>
  <c r="DD174" i="16"/>
  <c r="P21" i="16"/>
  <c r="O174" i="16"/>
  <c r="AC173" i="16"/>
  <c r="AS175" i="16"/>
  <c r="BQ174" i="16"/>
  <c r="CO175" i="16"/>
  <c r="DE175" i="16"/>
  <c r="CI175" i="16"/>
  <c r="F175" i="16"/>
  <c r="D47" i="11" s="1"/>
  <c r="D11" i="22" s="1"/>
  <c r="V175" i="16"/>
  <c r="T47" i="11" s="1"/>
  <c r="T11" i="22" s="1"/>
  <c r="AT175" i="16"/>
  <c r="BR175" i="16"/>
  <c r="CH174" i="16"/>
  <c r="DF174" i="16"/>
  <c r="DO173" i="16"/>
  <c r="M9" i="16"/>
  <c r="M19" i="16" s="1"/>
  <c r="M25" i="16" s="1"/>
  <c r="N9" i="16"/>
  <c r="Q34" i="4"/>
  <c r="Q52" i="4" s="1"/>
  <c r="I34" i="4"/>
  <c r="H34" i="16" s="1"/>
  <c r="H36" i="16" s="1"/>
  <c r="O9" i="16"/>
  <c r="O19" i="16" s="1"/>
  <c r="O25" i="16" s="1"/>
  <c r="I9" i="16"/>
  <c r="I19" i="16" s="1"/>
  <c r="F34" i="4"/>
  <c r="E34" i="16" s="1"/>
  <c r="E36" i="16" s="1"/>
  <c r="N34" i="4"/>
  <c r="L171" i="16"/>
  <c r="M34" i="4"/>
  <c r="M52" i="4" s="1"/>
  <c r="H171" i="16"/>
  <c r="L34" i="4"/>
  <c r="K34" i="16" s="1"/>
  <c r="K36" i="16" s="1"/>
  <c r="G171" i="16"/>
  <c r="K171" i="16"/>
  <c r="E171" i="16"/>
  <c r="K34" i="4"/>
  <c r="K52" i="4" s="1"/>
  <c r="F171" i="16"/>
  <c r="P171" i="16"/>
  <c r="J171" i="16"/>
  <c r="J34" i="4"/>
  <c r="J52" i="4" s="1"/>
  <c r="J42" i="16"/>
  <c r="G42" i="16"/>
  <c r="O69" i="16"/>
  <c r="G69" i="16"/>
  <c r="P69" i="16"/>
  <c r="K69" i="16"/>
  <c r="J69" i="16"/>
  <c r="E25" i="16"/>
  <c r="E185" i="16" s="1"/>
  <c r="P52" i="4"/>
  <c r="O34" i="16"/>
  <c r="O36" i="16" s="1"/>
  <c r="O46" i="16" s="1"/>
  <c r="H52" i="4"/>
  <c r="G34" i="16"/>
  <c r="G36" i="16" s="1"/>
  <c r="G46" i="16" s="1"/>
  <c r="E27" i="16"/>
  <c r="O52" i="4"/>
  <c r="N34" i="16"/>
  <c r="N36" i="16" s="1"/>
  <c r="N46" i="16" s="1"/>
  <c r="H21" i="16"/>
  <c r="G25" i="16"/>
  <c r="L25" i="16"/>
  <c r="T21" i="16"/>
  <c r="U39" i="9"/>
  <c r="U41" i="9"/>
  <c r="U40" i="9"/>
  <c r="V72" i="9" s="1"/>
  <c r="T39" i="9"/>
  <c r="Q37" i="9"/>
  <c r="M5" i="11" s="1"/>
  <c r="M50" i="11" s="1"/>
  <c r="T41" i="9"/>
  <c r="T40" i="9"/>
  <c r="S39" i="9"/>
  <c r="V71" i="9"/>
  <c r="V103" i="9" s="1"/>
  <c r="P37" i="9"/>
  <c r="L5" i="11" s="1"/>
  <c r="L50" i="11" s="1"/>
  <c r="S41" i="9"/>
  <c r="S40" i="9"/>
  <c r="R39" i="9"/>
  <c r="R40" i="9"/>
  <c r="Q39" i="9"/>
  <c r="V37" i="9"/>
  <c r="R5" i="11" s="1"/>
  <c r="R50" i="11" s="1"/>
  <c r="K22" i="22"/>
  <c r="C22" i="22"/>
  <c r="D27" i="10"/>
  <c r="M41" i="9"/>
  <c r="O73" i="9" s="1"/>
  <c r="O105" i="9" s="1"/>
  <c r="L40" i="9"/>
  <c r="M72" i="9" s="1"/>
  <c r="L41" i="9"/>
  <c r="K40" i="9"/>
  <c r="O37" i="9"/>
  <c r="K5" i="11" s="1"/>
  <c r="K50" i="11" s="1"/>
  <c r="K41" i="9"/>
  <c r="J40" i="9"/>
  <c r="N37" i="9"/>
  <c r="J5" i="11" s="1"/>
  <c r="J50" i="11" s="1"/>
  <c r="J41" i="9"/>
  <c r="I40" i="9"/>
  <c r="O39" i="9"/>
  <c r="M37" i="9"/>
  <c r="I5" i="11" s="1"/>
  <c r="I50" i="11" s="1"/>
  <c r="N39" i="9"/>
  <c r="L37" i="9"/>
  <c r="H5" i="11" s="1"/>
  <c r="H50" i="11" s="1"/>
  <c r="O40" i="9"/>
  <c r="P72" i="9" s="1"/>
  <c r="P104" i="9" s="1"/>
  <c r="M39" i="9"/>
  <c r="L39" i="9"/>
  <c r="H37" i="9"/>
  <c r="D5" i="11" s="1"/>
  <c r="D50" i="11" s="1"/>
  <c r="K42" i="9"/>
  <c r="J42" i="9"/>
  <c r="I42" i="9"/>
  <c r="I74" i="9" s="1"/>
  <c r="H39" i="9"/>
  <c r="H71" i="9" s="1"/>
  <c r="H40" i="9"/>
  <c r="P15" i="17"/>
  <c r="P36" i="17"/>
  <c r="P57" i="17"/>
  <c r="L4" i="8"/>
  <c r="L4" i="17"/>
  <c r="H4" i="8"/>
  <c r="J4" i="8"/>
  <c r="J4" i="17"/>
  <c r="F4" i="8"/>
  <c r="F4" i="17"/>
  <c r="Q4" i="8"/>
  <c r="Q4" i="17"/>
  <c r="I4" i="8"/>
  <c r="I4" i="17"/>
  <c r="K4" i="8"/>
  <c r="K4" i="17"/>
  <c r="O4" i="8"/>
  <c r="O4" i="17"/>
  <c r="G4" i="8"/>
  <c r="G4" i="17"/>
  <c r="N4" i="8"/>
  <c r="N4" i="17"/>
  <c r="H15" i="17"/>
  <c r="H36" i="17"/>
  <c r="H57" i="17"/>
  <c r="M4" i="8"/>
  <c r="M4" i="17"/>
  <c r="P4" i="8"/>
  <c r="H42" i="16"/>
  <c r="N74" i="16"/>
  <c r="N81" i="16" s="1"/>
  <c r="I42" i="16"/>
  <c r="P56" i="16"/>
  <c r="F42" i="16"/>
  <c r="P42" i="16"/>
  <c r="K29" i="16"/>
  <c r="G29" i="16"/>
  <c r="I29" i="16"/>
  <c r="N42" i="16"/>
  <c r="N69" i="16"/>
  <c r="J75" i="16"/>
  <c r="J82" i="16" s="1"/>
  <c r="M74" i="16"/>
  <c r="M81" i="16" s="1"/>
  <c r="O74" i="16"/>
  <c r="O81" i="16" s="1"/>
  <c r="H74" i="16"/>
  <c r="H81" i="16" s="1"/>
  <c r="R75" i="16"/>
  <c r="L29" i="16"/>
  <c r="O29" i="16"/>
  <c r="W178" i="16"/>
  <c r="L75" i="16"/>
  <c r="L82" i="16" s="1"/>
  <c r="N75" i="16"/>
  <c r="N82" i="16" s="1"/>
  <c r="AC74" i="16"/>
  <c r="U74" i="16"/>
  <c r="N29" i="16"/>
  <c r="P29" i="16"/>
  <c r="P75" i="16"/>
  <c r="P82" i="16" s="1"/>
  <c r="I69" i="16"/>
  <c r="W75" i="16"/>
  <c r="X74" i="16"/>
  <c r="AG75" i="16"/>
  <c r="AC75" i="16"/>
  <c r="F29" i="16"/>
  <c r="AB21" i="16"/>
  <c r="K42" i="16"/>
  <c r="W74" i="16"/>
  <c r="P74" i="16"/>
  <c r="P81" i="16" s="1"/>
  <c r="AA69" i="16"/>
  <c r="M29" i="16"/>
  <c r="F69" i="16"/>
  <c r="U178" i="16"/>
  <c r="AA75" i="16"/>
  <c r="H29" i="16"/>
  <c r="O42" i="16"/>
  <c r="G74" i="16"/>
  <c r="G81" i="16" s="1"/>
  <c r="J29" i="16"/>
  <c r="M15" i="16"/>
  <c r="L83" i="16"/>
  <c r="J74" i="16"/>
  <c r="J81" i="16" s="1"/>
  <c r="S75" i="16"/>
  <c r="H75" i="16"/>
  <c r="H82" i="16" s="1"/>
  <c r="AK75" i="16"/>
  <c r="R74" i="16"/>
  <c r="L69" i="16"/>
  <c r="O83" i="16"/>
  <c r="G83" i="16"/>
  <c r="F74" i="16"/>
  <c r="F81" i="16" s="1"/>
  <c r="E81" i="16"/>
  <c r="X83" i="16"/>
  <c r="E82" i="16"/>
  <c r="F75" i="16"/>
  <c r="F82" i="16" s="1"/>
  <c r="I82" i="16"/>
  <c r="M82" i="16"/>
  <c r="E83" i="16"/>
  <c r="I81" i="16"/>
  <c r="H83" i="16"/>
  <c r="O82" i="16"/>
  <c r="M83" i="16"/>
  <c r="E69" i="16"/>
  <c r="J83" i="16"/>
  <c r="K82" i="16"/>
  <c r="P83" i="16"/>
  <c r="H69" i="16"/>
  <c r="N83" i="16"/>
  <c r="G82" i="16"/>
  <c r="M69" i="16"/>
  <c r="K81" i="16"/>
  <c r="V69" i="16"/>
  <c r="I83" i="16"/>
  <c r="K83" i="16"/>
  <c r="F83" i="16"/>
  <c r="L81" i="16"/>
  <c r="W69" i="16"/>
  <c r="L48" i="16"/>
  <c r="L55" i="16" s="1"/>
  <c r="N48" i="16"/>
  <c r="N55" i="16" s="1"/>
  <c r="O56" i="16"/>
  <c r="K47" i="16"/>
  <c r="K54" i="16" s="1"/>
  <c r="J48" i="16"/>
  <c r="J55" i="16" s="1"/>
  <c r="H56" i="16"/>
  <c r="J56" i="16"/>
  <c r="H47" i="16"/>
  <c r="H54" i="16" s="1"/>
  <c r="O47" i="16"/>
  <c r="O54" i="16" s="1"/>
  <c r="Z42" i="16"/>
  <c r="E54" i="16"/>
  <c r="F47" i="16"/>
  <c r="F54" i="16" s="1"/>
  <c r="G47" i="16"/>
  <c r="G54" i="16" s="1"/>
  <c r="I47" i="16"/>
  <c r="I54" i="16" s="1"/>
  <c r="K48" i="16"/>
  <c r="K55" i="16" s="1"/>
  <c r="G55" i="16"/>
  <c r="H48" i="16"/>
  <c r="N56" i="16"/>
  <c r="K56" i="16"/>
  <c r="Q47" i="16"/>
  <c r="I48" i="16"/>
  <c r="I55" i="16" s="1"/>
  <c r="L47" i="16"/>
  <c r="L54" i="16" s="1"/>
  <c r="M47" i="16"/>
  <c r="M54" i="16" s="1"/>
  <c r="L42" i="16"/>
  <c r="Z47" i="16"/>
  <c r="G56" i="16"/>
  <c r="O48" i="16"/>
  <c r="O55" i="16" s="1"/>
  <c r="Q48" i="16"/>
  <c r="M56" i="16"/>
  <c r="M48" i="16"/>
  <c r="M55" i="16" s="1"/>
  <c r="F56" i="16"/>
  <c r="S48" i="16"/>
  <c r="S42" i="16"/>
  <c r="P47" i="16"/>
  <c r="P54" i="16" s="1"/>
  <c r="L56" i="16"/>
  <c r="J47" i="16"/>
  <c r="J54" i="16" s="1"/>
  <c r="U42" i="16"/>
  <c r="X48" i="16"/>
  <c r="P48" i="16"/>
  <c r="P55" i="16" s="1"/>
  <c r="Y42" i="16"/>
  <c r="I56" i="16"/>
  <c r="AB56" i="16"/>
  <c r="G20" i="16"/>
  <c r="AN21" i="16"/>
  <c r="I21" i="16"/>
  <c r="M20" i="16"/>
  <c r="K21" i="16"/>
  <c r="J20" i="16"/>
  <c r="Q20" i="16"/>
  <c r="K20" i="16"/>
  <c r="L20" i="16"/>
  <c r="AF21" i="16"/>
  <c r="J21" i="16"/>
  <c r="O20" i="16"/>
  <c r="Q21" i="16"/>
  <c r="H20" i="16"/>
  <c r="O21" i="16"/>
  <c r="P20" i="16"/>
  <c r="F20" i="16"/>
  <c r="N21" i="16"/>
  <c r="Y178" i="16"/>
  <c r="S21" i="16"/>
  <c r="L21" i="16"/>
  <c r="N20" i="16"/>
  <c r="M21" i="16"/>
  <c r="I20" i="16"/>
  <c r="H15" i="16"/>
  <c r="J15" i="16"/>
  <c r="K15" i="16"/>
  <c r="I15" i="16"/>
  <c r="N15" i="16"/>
  <c r="S15" i="16"/>
  <c r="G15" i="16"/>
  <c r="L15" i="16"/>
  <c r="F15" i="16"/>
  <c r="O15" i="16"/>
  <c r="P15" i="16"/>
  <c r="AW69" i="15"/>
  <c r="AT24" i="12" s="1"/>
  <c r="BS69" i="15"/>
  <c r="BP24" i="12" s="1"/>
  <c r="I53" i="15"/>
  <c r="I75" i="15" s="1"/>
  <c r="I55" i="15"/>
  <c r="I77" i="15" s="1"/>
  <c r="H47" i="15"/>
  <c r="I13" i="13" s="1"/>
  <c r="AK47" i="15"/>
  <c r="AL13" i="13" s="1"/>
  <c r="I52" i="15"/>
  <c r="I74" i="15" s="1"/>
  <c r="I59" i="15"/>
  <c r="I81" i="15" s="1"/>
  <c r="H59" i="15"/>
  <c r="H81" i="15" s="1"/>
  <c r="BL47" i="15"/>
  <c r="BM13" i="13" s="1"/>
  <c r="DR47" i="15"/>
  <c r="DS13" i="13" s="1"/>
  <c r="CT47" i="15"/>
  <c r="CU13" i="13" s="1"/>
  <c r="BC47" i="15"/>
  <c r="BD13" i="13" s="1"/>
  <c r="DI47" i="15"/>
  <c r="DJ13" i="13" s="1"/>
  <c r="AW47" i="15"/>
  <c r="AX13" i="13" s="1"/>
  <c r="DF47" i="15"/>
  <c r="DG13" i="13" s="1"/>
  <c r="AT47" i="15"/>
  <c r="AU13" i="13" s="1"/>
  <c r="CW47" i="15"/>
  <c r="CX13" i="13" s="1"/>
  <c r="CN47" i="15"/>
  <c r="CO13" i="13" s="1"/>
  <c r="AB47" i="15"/>
  <c r="AC13" i="13" s="1"/>
  <c r="CE47" i="15"/>
  <c r="CF13" i="13" s="1"/>
  <c r="S47" i="15"/>
  <c r="T13" i="13" s="1"/>
  <c r="CA47" i="15"/>
  <c r="CB13" i="13" s="1"/>
  <c r="AF47" i="15"/>
  <c r="AG13" i="13" s="1"/>
  <c r="AO47" i="15"/>
  <c r="AP13" i="13" s="1"/>
  <c r="CO47" i="15"/>
  <c r="CP13" i="13" s="1"/>
  <c r="CF47" i="15"/>
  <c r="CG13" i="13" s="1"/>
  <c r="K47" i="15"/>
  <c r="L13" i="13" s="1"/>
  <c r="DG47" i="15"/>
  <c r="DH13" i="13" s="1"/>
  <c r="W47" i="15"/>
  <c r="X13" i="13" s="1"/>
  <c r="CB47" i="15"/>
  <c r="CC13" i="13" s="1"/>
  <c r="BD47" i="15"/>
  <c r="BE13" i="13" s="1"/>
  <c r="J47" i="15"/>
  <c r="K13" i="13" s="1"/>
  <c r="CL47" i="15"/>
  <c r="CM13" i="13" s="1"/>
  <c r="CS47" i="15"/>
  <c r="CT13" i="13" s="1"/>
  <c r="AG47" i="15"/>
  <c r="AH13" i="13" s="1"/>
  <c r="CP47" i="15"/>
  <c r="CQ13" i="13" s="1"/>
  <c r="AD47" i="15"/>
  <c r="AE13" i="13" s="1"/>
  <c r="CG47" i="15"/>
  <c r="CH13" i="13" s="1"/>
  <c r="U47" i="15"/>
  <c r="V13" i="13" s="1"/>
  <c r="BX47" i="15"/>
  <c r="BY13" i="13" s="1"/>
  <c r="L47" i="15"/>
  <c r="M13" i="13" s="1"/>
  <c r="BO47" i="15"/>
  <c r="BP13" i="13" s="1"/>
  <c r="H56" i="15"/>
  <c r="H78" i="15" s="1"/>
  <c r="H64" i="15"/>
  <c r="H86" i="15" s="1"/>
  <c r="CY47" i="15"/>
  <c r="CZ13" i="13" s="1"/>
  <c r="CX47" i="15"/>
  <c r="CY13" i="13" s="1"/>
  <c r="T47" i="15"/>
  <c r="U13" i="13" s="1"/>
  <c r="BN47" i="15"/>
  <c r="BO13" i="13" s="1"/>
  <c r="CZ47" i="15"/>
  <c r="DA13" i="13" s="1"/>
  <c r="BF47" i="15"/>
  <c r="BG13" i="13" s="1"/>
  <c r="AH47" i="15"/>
  <c r="AI13" i="13" s="1"/>
  <c r="DJ47" i="15"/>
  <c r="DK13" i="13" s="1"/>
  <c r="BS47" i="15"/>
  <c r="BT13" i="13" s="1"/>
  <c r="CK47" i="15"/>
  <c r="CL13" i="13" s="1"/>
  <c r="Y47" i="15"/>
  <c r="Z13" i="13" s="1"/>
  <c r="CH47" i="15"/>
  <c r="CI13" i="13" s="1"/>
  <c r="V47" i="15"/>
  <c r="W13" i="13" s="1"/>
  <c r="BY47" i="15"/>
  <c r="BZ13" i="13" s="1"/>
  <c r="M47" i="15"/>
  <c r="N13" i="13" s="1"/>
  <c r="BP47" i="15"/>
  <c r="BQ13" i="13" s="1"/>
  <c r="DS47" i="15"/>
  <c r="DT13" i="13" s="1"/>
  <c r="BG47" i="15"/>
  <c r="BH13" i="13" s="1"/>
  <c r="I58" i="15"/>
  <c r="I80" i="15" s="1"/>
  <c r="H54" i="15"/>
  <c r="H76" i="15" s="1"/>
  <c r="I65" i="15"/>
  <c r="I87" i="15" s="1"/>
  <c r="AU47" i="15"/>
  <c r="AV13" i="13" s="1"/>
  <c r="CD47" i="15"/>
  <c r="CE13" i="13" s="1"/>
  <c r="AM47" i="15"/>
  <c r="AN13" i="13" s="1"/>
  <c r="O47" i="15"/>
  <c r="P13" i="13" s="1"/>
  <c r="CQ47" i="15"/>
  <c r="CR13" i="13" s="1"/>
  <c r="AV47" i="15"/>
  <c r="AW13" i="13" s="1"/>
  <c r="CC47" i="15"/>
  <c r="CD13" i="13" s="1"/>
  <c r="Q47" i="15"/>
  <c r="R13" i="13" s="1"/>
  <c r="BZ47" i="15"/>
  <c r="CA13" i="13" s="1"/>
  <c r="N47" i="15"/>
  <c r="O13" i="13" s="1"/>
  <c r="BQ47" i="15"/>
  <c r="BR13" i="13" s="1"/>
  <c r="DT47" i="15"/>
  <c r="DU13" i="13" s="1"/>
  <c r="BH47" i="15"/>
  <c r="BI13" i="13" s="1"/>
  <c r="DK47" i="15"/>
  <c r="DL13" i="13" s="1"/>
  <c r="AY47" i="15"/>
  <c r="AZ13" i="13" s="1"/>
  <c r="H50" i="15"/>
  <c r="H72" i="15" s="1"/>
  <c r="G51" i="15"/>
  <c r="G73" i="15" s="1"/>
  <c r="H65" i="15"/>
  <c r="H87" i="15" s="1"/>
  <c r="H57" i="15"/>
  <c r="H79" i="15" s="1"/>
  <c r="AP47" i="15"/>
  <c r="AQ13" i="13" s="1"/>
  <c r="DH47" i="15"/>
  <c r="DI13" i="13" s="1"/>
  <c r="AL47" i="15"/>
  <c r="AM13" i="13" s="1"/>
  <c r="AC47" i="15"/>
  <c r="AD13" i="13" s="1"/>
  <c r="BW47" i="15"/>
  <c r="BX13" i="13" s="1"/>
  <c r="I56" i="15"/>
  <c r="I78" i="15" s="1"/>
  <c r="X47" i="15"/>
  <c r="Y13" i="13" s="1"/>
  <c r="BK47" i="15"/>
  <c r="BL13" i="13" s="1"/>
  <c r="P47" i="15"/>
  <c r="Q13" i="13" s="1"/>
  <c r="DO47" i="15"/>
  <c r="DP13" i="13" s="1"/>
  <c r="BT47" i="15"/>
  <c r="BU13" i="13" s="1"/>
  <c r="Z47" i="15"/>
  <c r="AA13" i="13" s="1"/>
  <c r="BU47" i="15"/>
  <c r="BV13" i="13" s="1"/>
  <c r="I47" i="15"/>
  <c r="J13" i="13" s="1"/>
  <c r="BR47" i="15"/>
  <c r="BS13" i="13" s="1"/>
  <c r="DU47" i="15"/>
  <c r="DV13" i="13" s="1"/>
  <c r="BI47" i="15"/>
  <c r="BJ13" i="13" s="1"/>
  <c r="DL47" i="15"/>
  <c r="DM13" i="13" s="1"/>
  <c r="AZ47" i="15"/>
  <c r="BA13" i="13" s="1"/>
  <c r="DC47" i="15"/>
  <c r="DD13" i="13" s="1"/>
  <c r="AQ47" i="15"/>
  <c r="AR13" i="13" s="1"/>
  <c r="H51" i="15"/>
  <c r="H73" i="15" s="1"/>
  <c r="H61" i="15"/>
  <c r="H83" i="15" s="1"/>
  <c r="DA47" i="15"/>
  <c r="DB13" i="13" s="1"/>
  <c r="F47" i="15"/>
  <c r="G13" i="13" s="1"/>
  <c r="DB47" i="15"/>
  <c r="DC13" i="13" s="1"/>
  <c r="AN47" i="15"/>
  <c r="AO13" i="13" s="1"/>
  <c r="CJ47" i="15"/>
  <c r="CK13" i="13" s="1"/>
  <c r="CR47" i="15"/>
  <c r="CS13" i="13" s="1"/>
  <c r="AX47" i="15"/>
  <c r="AY13" i="13" s="1"/>
  <c r="G47" i="15"/>
  <c r="H13" i="13" s="1"/>
  <c r="G50" i="15"/>
  <c r="BM47" i="15"/>
  <c r="BN13" i="13" s="1"/>
  <c r="BJ47" i="15"/>
  <c r="BK13" i="13" s="1"/>
  <c r="DM47" i="15"/>
  <c r="DN13" i="13" s="1"/>
  <c r="BA47" i="15"/>
  <c r="BB13" i="13" s="1"/>
  <c r="DD47" i="15"/>
  <c r="DE13" i="13" s="1"/>
  <c r="AR47" i="15"/>
  <c r="AS13" i="13" s="1"/>
  <c r="CU47" i="15"/>
  <c r="CV13" i="13" s="1"/>
  <c r="AI47" i="15"/>
  <c r="AJ13" i="13" s="1"/>
  <c r="I51" i="15"/>
  <c r="CI47" i="15"/>
  <c r="CJ13" i="13" s="1"/>
  <c r="R47" i="15"/>
  <c r="S13" i="13" s="1"/>
  <c r="DP47" i="15"/>
  <c r="DQ13" i="13" s="1"/>
  <c r="BV47" i="15"/>
  <c r="BW13" i="13" s="1"/>
  <c r="AE47" i="15"/>
  <c r="AF13" i="13" s="1"/>
  <c r="DQ47" i="15"/>
  <c r="DR13" i="13" s="1"/>
  <c r="BE47" i="15"/>
  <c r="BF13" i="13" s="1"/>
  <c r="DN47" i="15"/>
  <c r="DO13" i="13" s="1"/>
  <c r="BB47" i="15"/>
  <c r="BC13" i="13" s="1"/>
  <c r="DE47" i="15"/>
  <c r="DF13" i="13" s="1"/>
  <c r="AS47" i="15"/>
  <c r="AT13" i="13" s="1"/>
  <c r="CV47" i="15"/>
  <c r="CW13" i="13" s="1"/>
  <c r="AJ47" i="15"/>
  <c r="AK13" i="13" s="1"/>
  <c r="CM47" i="15"/>
  <c r="CN13" i="13" s="1"/>
  <c r="AA47" i="15"/>
  <c r="AB13" i="13" s="1"/>
  <c r="F50" i="15"/>
  <c r="H52" i="15"/>
  <c r="H74" i="15" s="1"/>
  <c r="D39" i="10"/>
  <c r="AE3" i="3"/>
  <c r="AC5" i="30" s="1"/>
  <c r="AF3" i="3"/>
  <c r="AD5" i="30" s="1"/>
  <c r="AG3" i="3"/>
  <c r="W3" i="3"/>
  <c r="X3" i="3"/>
  <c r="Y3" i="3"/>
  <c r="W5" i="30" s="1"/>
  <c r="Z3" i="3"/>
  <c r="AA3" i="3"/>
  <c r="AB3" i="3"/>
  <c r="AC3" i="3"/>
  <c r="AD3" i="3"/>
  <c r="AB5" i="30" s="1"/>
  <c r="V3" i="3"/>
  <c r="J2" i="3"/>
  <c r="E174" i="16" l="1"/>
  <c r="E42" i="16"/>
  <c r="F48" i="16"/>
  <c r="F55" i="16" s="1"/>
  <c r="M42" i="16"/>
  <c r="N47" i="16"/>
  <c r="N54" i="16" s="1"/>
  <c r="E15" i="16"/>
  <c r="BZ79" i="9"/>
  <c r="BZ111" i="9" s="1"/>
  <c r="CO71" i="9"/>
  <c r="BX80" i="9"/>
  <c r="CK80" i="9"/>
  <c r="T77" i="9"/>
  <c r="DH80" i="9"/>
  <c r="DH112" i="9" s="1"/>
  <c r="DG80" i="9"/>
  <c r="CN80" i="9"/>
  <c r="CN112" i="9" s="1"/>
  <c r="AB80" i="9"/>
  <c r="BM80" i="9"/>
  <c r="BQ79" i="9"/>
  <c r="DJ79" i="9"/>
  <c r="AX79" i="9"/>
  <c r="DA79" i="9"/>
  <c r="AO79" i="9"/>
  <c r="CR79" i="9"/>
  <c r="AF79" i="9"/>
  <c r="DV75" i="9"/>
  <c r="DD75" i="9"/>
  <c r="AW80" i="9"/>
  <c r="W80" i="9"/>
  <c r="BZ80" i="9"/>
  <c r="N80" i="9"/>
  <c r="BP80" i="9"/>
  <c r="BP112" i="9" s="1"/>
  <c r="DS80" i="9"/>
  <c r="BG80" i="9"/>
  <c r="DJ80" i="9"/>
  <c r="AX80" i="9"/>
  <c r="DA80" i="9"/>
  <c r="AO80" i="9"/>
  <c r="BY77" i="9"/>
  <c r="DD77" i="9"/>
  <c r="CK77" i="9"/>
  <c r="CK109" i="9" s="1"/>
  <c r="Y77" i="9"/>
  <c r="BS77" i="9"/>
  <c r="CS80" i="9"/>
  <c r="CG80" i="9"/>
  <c r="BQ80" i="9"/>
  <c r="DL80" i="9"/>
  <c r="AZ80" i="9"/>
  <c r="AZ112" i="9" s="1"/>
  <c r="Y80" i="9"/>
  <c r="Y112" i="9" s="1"/>
  <c r="BF107" i="9"/>
  <c r="M77" i="9"/>
  <c r="M109" i="9" s="1"/>
  <c r="AB77" i="9"/>
  <c r="I77" i="9"/>
  <c r="DF77" i="9"/>
  <c r="DD80" i="9"/>
  <c r="AR80" i="9"/>
  <c r="AR112" i="9" s="1"/>
  <c r="U80" i="9"/>
  <c r="U112" i="9" s="1"/>
  <c r="E175" i="16"/>
  <c r="C47" i="11" s="1"/>
  <c r="R42" i="16"/>
  <c r="F21" i="16"/>
  <c r="E28" i="16"/>
  <c r="E29" i="16"/>
  <c r="E56" i="16"/>
  <c r="DG112" i="9"/>
  <c r="AB112" i="9"/>
  <c r="CJ71" i="9"/>
  <c r="CJ103" i="9" s="1"/>
  <c r="AO73" i="9"/>
  <c r="CM112" i="9"/>
  <c r="BK112" i="9"/>
  <c r="AK112" i="9"/>
  <c r="I112" i="9"/>
  <c r="BS80" i="9"/>
  <c r="BS112" i="9" s="1"/>
  <c r="CX80" i="9"/>
  <c r="AC80" i="9"/>
  <c r="AC112" i="9" s="1"/>
  <c r="CE80" i="9"/>
  <c r="BV80" i="9"/>
  <c r="J80" i="9"/>
  <c r="BE72" i="9"/>
  <c r="DF112" i="9"/>
  <c r="DU112" i="9"/>
  <c r="BX112" i="9"/>
  <c r="Q105" i="9"/>
  <c r="X112" i="9"/>
  <c r="CD112" i="9"/>
  <c r="CS112" i="9"/>
  <c r="CQ71" i="9"/>
  <c r="CQ103" i="9" s="1"/>
  <c r="DU71" i="9"/>
  <c r="DD71" i="9"/>
  <c r="DD103" i="9" s="1"/>
  <c r="BJ72" i="9"/>
  <c r="DH71" i="9"/>
  <c r="CI71" i="9"/>
  <c r="DM71" i="9"/>
  <c r="CV71" i="9"/>
  <c r="CE71" i="9"/>
  <c r="BS71" i="9"/>
  <c r="DO71" i="9"/>
  <c r="DO103" i="9" s="1"/>
  <c r="CX71" i="9"/>
  <c r="CG71" i="9"/>
  <c r="DK71" i="9"/>
  <c r="DK103" i="9" s="1"/>
  <c r="CT71" i="9"/>
  <c r="AH69" i="15"/>
  <c r="AE24" i="12" s="1"/>
  <c r="X42" i="16"/>
  <c r="CG112" i="9"/>
  <c r="DC83" i="9"/>
  <c r="BC112" i="9"/>
  <c r="BN114" i="9"/>
  <c r="CO103" i="9"/>
  <c r="BY109" i="9"/>
  <c r="BI73" i="9"/>
  <c r="BB112" i="9"/>
  <c r="AW71" i="9"/>
  <c r="AW103" i="9" s="1"/>
  <c r="M74" i="9"/>
  <c r="AP73" i="9"/>
  <c r="AP105" i="9" s="1"/>
  <c r="CZ71" i="9"/>
  <c r="AB109" i="9"/>
  <c r="L80" i="9"/>
  <c r="L112" i="9" s="1"/>
  <c r="CQ80" i="9"/>
  <c r="CQ112" i="9" s="1"/>
  <c r="AW113" i="9"/>
  <c r="CK112" i="9"/>
  <c r="DV112" i="9"/>
  <c r="CN77" i="9"/>
  <c r="CN109" i="9" s="1"/>
  <c r="CQ81" i="9"/>
  <c r="CQ113" i="9" s="1"/>
  <c r="BX81" i="9"/>
  <c r="BX113" i="9" s="1"/>
  <c r="L81" i="9"/>
  <c r="L113" i="9" s="1"/>
  <c r="CT112" i="9"/>
  <c r="BJ112" i="9"/>
  <c r="DC112" i="9"/>
  <c r="CE77" i="9"/>
  <c r="CE109" i="9" s="1"/>
  <c r="T109" i="9"/>
  <c r="BL77" i="9"/>
  <c r="DN80" i="9"/>
  <c r="DN112" i="9" s="1"/>
  <c r="CU80" i="9"/>
  <c r="CU112" i="9" s="1"/>
  <c r="CL80" i="9"/>
  <c r="CL112" i="9" s="1"/>
  <c r="Z80" i="9"/>
  <c r="Z112" i="9" s="1"/>
  <c r="AH112" i="9"/>
  <c r="AQ112" i="9"/>
  <c r="J82" i="9"/>
  <c r="DG82" i="9"/>
  <c r="DG114" i="9" s="1"/>
  <c r="BO81" i="9"/>
  <c r="BO113" i="9" s="1"/>
  <c r="DR112" i="9"/>
  <c r="BK114" i="9"/>
  <c r="DF81" i="9"/>
  <c r="DF113" i="9" s="1"/>
  <c r="AG74" i="9"/>
  <c r="AG106" i="9" s="1"/>
  <c r="BB81" i="9"/>
  <c r="CZ112" i="9"/>
  <c r="CU83" i="9"/>
  <c r="CU115" i="9" s="1"/>
  <c r="DD111" i="9"/>
  <c r="CD107" i="9"/>
  <c r="CH112" i="9"/>
  <c r="AL72" i="9"/>
  <c r="AL104" i="9" s="1"/>
  <c r="L73" i="9"/>
  <c r="BM72" i="9"/>
  <c r="BM104" i="9" s="1"/>
  <c r="BV107" i="9"/>
  <c r="CF77" i="9"/>
  <c r="CF109" i="9" s="1"/>
  <c r="DD109" i="9"/>
  <c r="CT77" i="9"/>
  <c r="CT109" i="9" s="1"/>
  <c r="BG71" i="9"/>
  <c r="BG103" i="9" s="1"/>
  <c r="DV71" i="9"/>
  <c r="DV103" i="9" s="1"/>
  <c r="DE71" i="9"/>
  <c r="DE103" i="9" s="1"/>
  <c r="CN71" i="9"/>
  <c r="CN103" i="9" s="1"/>
  <c r="DR71" i="9"/>
  <c r="DR103" i="9" s="1"/>
  <c r="AW74" i="9"/>
  <c r="AW106" i="9" s="1"/>
  <c r="BO71" i="9"/>
  <c r="BY112" i="9"/>
  <c r="BO112" i="9"/>
  <c r="CH81" i="9"/>
  <c r="CH113" i="9" s="1"/>
  <c r="CR71" i="9"/>
  <c r="CR103" i="9" s="1"/>
  <c r="AO74" i="9"/>
  <c r="AO106" i="9" s="1"/>
  <c r="BF112" i="9"/>
  <c r="AW112" i="9"/>
  <c r="AN112" i="9"/>
  <c r="N73" i="9"/>
  <c r="N105" i="9" s="1"/>
  <c r="CK74" i="9"/>
  <c r="CE73" i="9"/>
  <c r="CE105" i="9" s="1"/>
  <c r="DI112" i="9"/>
  <c r="CI80" i="9"/>
  <c r="CI112" i="9" s="1"/>
  <c r="BA71" i="9"/>
  <c r="BA103" i="9" s="1"/>
  <c r="K71" i="9"/>
  <c r="K103" i="9" s="1"/>
  <c r="G112" i="9"/>
  <c r="M112" i="9"/>
  <c r="J69" i="15"/>
  <c r="G24" i="12" s="1"/>
  <c r="CN69" i="15"/>
  <c r="CK24" i="12" s="1"/>
  <c r="I13" i="54"/>
  <c r="CN76" i="15"/>
  <c r="DN69" i="15"/>
  <c r="DK24" i="12" s="1"/>
  <c r="BJ69" i="15"/>
  <c r="BG24" i="12" s="1"/>
  <c r="BB69" i="15"/>
  <c r="AY24" i="12" s="1"/>
  <c r="BP69" i="15"/>
  <c r="BM24" i="12" s="1"/>
  <c r="D13" i="54"/>
  <c r="J13" i="54"/>
  <c r="G13" i="54"/>
  <c r="H13" i="54"/>
  <c r="K13" i="54"/>
  <c r="F13" i="54"/>
  <c r="E13" i="54"/>
  <c r="N47" i="11"/>
  <c r="N11" i="22" s="1"/>
  <c r="C12" i="54"/>
  <c r="C13" i="54" s="1"/>
  <c r="L13" i="54"/>
  <c r="BR71" i="9"/>
  <c r="BR103" i="9" s="1"/>
  <c r="CK71" i="9"/>
  <c r="CK103" i="9" s="1"/>
  <c r="CS74" i="9"/>
  <c r="CS106" i="9" s="1"/>
  <c r="BF71" i="9"/>
  <c r="BX71" i="9"/>
  <c r="DG71" i="9"/>
  <c r="DG103" i="9" s="1"/>
  <c r="CP71" i="9"/>
  <c r="CP103" i="9" s="1"/>
  <c r="DT71" i="9"/>
  <c r="DT103" i="9" s="1"/>
  <c r="DC71" i="9"/>
  <c r="CC74" i="9"/>
  <c r="CC106" i="9" s="1"/>
  <c r="CB77" i="9"/>
  <c r="CB109" i="9" s="1"/>
  <c r="DV77" i="9"/>
  <c r="CC71" i="9"/>
  <c r="BN71" i="9"/>
  <c r="CH71" i="9"/>
  <c r="CH103" i="9" s="1"/>
  <c r="CD71" i="9"/>
  <c r="DP71" i="9"/>
  <c r="DQ71" i="9"/>
  <c r="DQ103" i="9" s="1"/>
  <c r="BM74" i="9"/>
  <c r="BM106" i="9" s="1"/>
  <c r="CW77" i="9"/>
  <c r="CW109" i="9" s="1"/>
  <c r="BI71" i="9"/>
  <c r="DI71" i="9"/>
  <c r="DI103" i="9" s="1"/>
  <c r="DQ74" i="9"/>
  <c r="DQ106" i="9" s="1"/>
  <c r="BE74" i="9"/>
  <c r="BE106" i="9" s="1"/>
  <c r="DA71" i="9"/>
  <c r="DA103" i="9" s="1"/>
  <c r="DI74" i="9"/>
  <c r="DI106" i="9" s="1"/>
  <c r="CG77" i="9"/>
  <c r="DP80" i="9"/>
  <c r="DP112" i="9" s="1"/>
  <c r="DN71" i="9"/>
  <c r="DN103" i="9" s="1"/>
  <c r="CW71" i="9"/>
  <c r="CW103" i="9" s="1"/>
  <c r="CF71" i="9"/>
  <c r="CF103" i="9" s="1"/>
  <c r="DJ71" i="9"/>
  <c r="DJ103" i="9" s="1"/>
  <c r="CS71" i="9"/>
  <c r="CS103" i="9" s="1"/>
  <c r="DA74" i="9"/>
  <c r="DA106" i="9" s="1"/>
  <c r="BB71" i="9"/>
  <c r="BB103" i="9" s="1"/>
  <c r="BC77" i="9"/>
  <c r="BC109" i="9" s="1"/>
  <c r="AT77" i="9"/>
  <c r="AT109" i="9" s="1"/>
  <c r="AS80" i="9"/>
  <c r="AS112" i="9" s="1"/>
  <c r="AY71" i="9"/>
  <c r="AT71" i="9"/>
  <c r="AT103" i="9" s="1"/>
  <c r="AR77" i="9"/>
  <c r="AR109" i="9" s="1"/>
  <c r="AL80" i="9"/>
  <c r="AL112" i="9" s="1"/>
  <c r="S80" i="9"/>
  <c r="S112" i="9" s="1"/>
  <c r="P77" i="9"/>
  <c r="P109" i="9" s="1"/>
  <c r="AH71" i="9"/>
  <c r="AH103" i="9" s="1"/>
  <c r="AI77" i="9"/>
  <c r="AI109" i="9" s="1"/>
  <c r="U71" i="9"/>
  <c r="X71" i="9"/>
  <c r="X103" i="9" s="1"/>
  <c r="AI71" i="9"/>
  <c r="AI103" i="9" s="1"/>
  <c r="AK77" i="9"/>
  <c r="AK109" i="9" s="1"/>
  <c r="AE80" i="9"/>
  <c r="V112" i="9"/>
  <c r="AA71" i="9"/>
  <c r="AA103" i="9" s="1"/>
  <c r="Y74" i="9"/>
  <c r="Y106" i="9" s="1"/>
  <c r="AC71" i="9"/>
  <c r="T73" i="9"/>
  <c r="P112" i="9"/>
  <c r="Q80" i="9"/>
  <c r="Q112" i="9" s="1"/>
  <c r="Q74" i="9"/>
  <c r="P73" i="9"/>
  <c r="P105" i="9" s="1"/>
  <c r="S73" i="9"/>
  <c r="S105" i="9" s="1"/>
  <c r="S77" i="9"/>
  <c r="S109" i="9" s="1"/>
  <c r="N104" i="9"/>
  <c r="S71" i="9"/>
  <c r="P71" i="9"/>
  <c r="P103" i="9" s="1"/>
  <c r="J71" i="9"/>
  <c r="DM80" i="9"/>
  <c r="DM112" i="9" s="1"/>
  <c r="I37" i="44"/>
  <c r="J4" i="61" s="1"/>
  <c r="C37" i="44"/>
  <c r="D4" i="61" s="1"/>
  <c r="J37" i="44"/>
  <c r="K4" i="61" s="1"/>
  <c r="L27" i="40"/>
  <c r="L5" i="66"/>
  <c r="K27" i="40"/>
  <c r="K5" i="66"/>
  <c r="K37" i="44"/>
  <c r="L4" i="61" s="1"/>
  <c r="E37" i="44"/>
  <c r="F4" i="61" s="1"/>
  <c r="B37" i="44"/>
  <c r="C4" i="61" s="1"/>
  <c r="K69" i="15"/>
  <c r="H24" i="12" s="1"/>
  <c r="L69" i="15"/>
  <c r="I24" i="12" s="1"/>
  <c r="BP80" i="15"/>
  <c r="CW99" i="9"/>
  <c r="CW131" i="9" s="1"/>
  <c r="AW76" i="9"/>
  <c r="DL87" i="9"/>
  <c r="AG98" i="9"/>
  <c r="AG130" i="9" s="1"/>
  <c r="O98" i="9"/>
  <c r="BR98" i="9"/>
  <c r="BR130" i="9" s="1"/>
  <c r="D37" i="44"/>
  <c r="E4" i="61" s="1"/>
  <c r="F37" i="44"/>
  <c r="G4" i="61" s="1"/>
  <c r="DO69" i="15"/>
  <c r="DL24" i="12" s="1"/>
  <c r="AG69" i="15"/>
  <c r="AD24" i="12" s="1"/>
  <c r="DI69" i="15"/>
  <c r="DF24" i="12" s="1"/>
  <c r="M181" i="16"/>
  <c r="P83" i="9"/>
  <c r="P115" i="9" s="1"/>
  <c r="BS94" i="9"/>
  <c r="DV94" i="9"/>
  <c r="DV126" i="9" s="1"/>
  <c r="BJ94" i="9"/>
  <c r="DM94" i="9"/>
  <c r="DM126" i="9" s="1"/>
  <c r="BA94" i="9"/>
  <c r="BA126" i="9" s="1"/>
  <c r="DD94" i="9"/>
  <c r="AR94" i="9"/>
  <c r="AR126" i="9" s="1"/>
  <c r="CU94" i="9"/>
  <c r="CU126" i="9" s="1"/>
  <c r="AZ79" i="9"/>
  <c r="AZ111" i="9" s="1"/>
  <c r="BQ87" i="9"/>
  <c r="DJ87" i="9"/>
  <c r="AX87" i="9"/>
  <c r="AX119" i="9" s="1"/>
  <c r="DA87" i="9"/>
  <c r="AO87" i="9"/>
  <c r="CR87" i="9"/>
  <c r="CR119" i="9" s="1"/>
  <c r="AF87" i="9"/>
  <c r="BT95" i="9"/>
  <c r="DN95" i="9"/>
  <c r="BB95" i="9"/>
  <c r="Z95" i="9"/>
  <c r="Z127" i="9" s="1"/>
  <c r="CE74" i="9"/>
  <c r="CE106" i="9" s="1"/>
  <c r="S74" i="9"/>
  <c r="S106" i="9" s="1"/>
  <c r="BN74" i="9"/>
  <c r="BN106" i="9" s="1"/>
  <c r="BC82" i="9"/>
  <c r="BC114" i="9" s="1"/>
  <c r="AU82" i="9"/>
  <c r="AU114" i="9" s="1"/>
  <c r="BL82" i="9"/>
  <c r="DE82" i="9"/>
  <c r="DE114" i="9" s="1"/>
  <c r="AS82" i="9"/>
  <c r="AS114" i="9" s="1"/>
  <c r="CV82" i="9"/>
  <c r="CV114" i="9" s="1"/>
  <c r="AJ82" i="9"/>
  <c r="AJ114" i="9" s="1"/>
  <c r="CM82" i="9"/>
  <c r="CM114" i="9" s="1"/>
  <c r="AA82" i="9"/>
  <c r="AA114" i="9" s="1"/>
  <c r="CF90" i="9"/>
  <c r="CF122" i="9" s="1"/>
  <c r="T90" i="9"/>
  <c r="T122" i="9" s="1"/>
  <c r="BW90" i="9"/>
  <c r="BW122" i="9" s="1"/>
  <c r="K90" i="9"/>
  <c r="K122" i="9" s="1"/>
  <c r="BN90" i="9"/>
  <c r="BN122" i="9" s="1"/>
  <c r="DP90" i="9"/>
  <c r="DP122" i="9" s="1"/>
  <c r="BD90" i="9"/>
  <c r="BD122" i="9" s="1"/>
  <c r="DG90" i="9"/>
  <c r="DG122" i="9" s="1"/>
  <c r="AU90" i="9"/>
  <c r="CX90" i="9"/>
  <c r="CX122" i="9" s="1"/>
  <c r="AL90" i="9"/>
  <c r="AL122" i="9" s="1"/>
  <c r="BQ69" i="15"/>
  <c r="BN24" i="12" s="1"/>
  <c r="AC69" i="15"/>
  <c r="Z24" i="12" s="1"/>
  <c r="CU69" i="15"/>
  <c r="CR24" i="12" s="1"/>
  <c r="DK83" i="9"/>
  <c r="DK115" i="9" s="1"/>
  <c r="CP86" i="9"/>
  <c r="CP89" i="9"/>
  <c r="CS97" i="9"/>
  <c r="AP97" i="9"/>
  <c r="CH97" i="9"/>
  <c r="DL84" i="9"/>
  <c r="G37" i="44"/>
  <c r="H4" i="61" s="1"/>
  <c r="CV69" i="15"/>
  <c r="CS24" i="12" s="1"/>
  <c r="BB77" i="15"/>
  <c r="H37" i="44"/>
  <c r="I4" i="61" s="1"/>
  <c r="BO69" i="15"/>
  <c r="BL24" i="12" s="1"/>
  <c r="AV69" i="15"/>
  <c r="AS24" i="12" s="1"/>
  <c r="AL69" i="15"/>
  <c r="AI24" i="12" s="1"/>
  <c r="Q181" i="16"/>
  <c r="CN97" i="9"/>
  <c r="AI97" i="9"/>
  <c r="CF100" i="9"/>
  <c r="CF132" i="9" s="1"/>
  <c r="DE98" i="9"/>
  <c r="CO69" i="15"/>
  <c r="CL24" i="12" s="1"/>
  <c r="DB69" i="15"/>
  <c r="CY24" i="12" s="1"/>
  <c r="DK69" i="15"/>
  <c r="DH24" i="12" s="1"/>
  <c r="F52" i="4"/>
  <c r="BM69" i="15"/>
  <c r="BJ24" i="12" s="1"/>
  <c r="AE69" i="15"/>
  <c r="AB24" i="12" s="1"/>
  <c r="CA79" i="9"/>
  <c r="CA111" i="9" s="1"/>
  <c r="CA87" i="9"/>
  <c r="CA119" i="9" s="1"/>
  <c r="DJ107" i="9"/>
  <c r="DF109" i="9"/>
  <c r="CC112" i="9"/>
  <c r="CC69" i="15"/>
  <c r="BZ24" i="12" s="1"/>
  <c r="AR69" i="15"/>
  <c r="AO24" i="12" s="1"/>
  <c r="DR69" i="15"/>
  <c r="DO24" i="12" s="1"/>
  <c r="AH75" i="15"/>
  <c r="AR73" i="9"/>
  <c r="AR105" i="9" s="1"/>
  <c r="DB72" i="9"/>
  <c r="CK72" i="9"/>
  <c r="CK104" i="9" s="1"/>
  <c r="AZ76" i="9"/>
  <c r="AZ108" i="9" s="1"/>
  <c r="CZ81" i="9"/>
  <c r="DR81" i="9"/>
  <c r="DR113" i="9" s="1"/>
  <c r="G77" i="9"/>
  <c r="G109" i="9" s="1"/>
  <c r="CP78" i="9"/>
  <c r="CP110" i="9" s="1"/>
  <c r="DO77" i="9"/>
  <c r="DO109" i="9" s="1"/>
  <c r="AR75" i="9"/>
  <c r="BT80" i="9"/>
  <c r="BT112" i="9" s="1"/>
  <c r="DS79" i="9"/>
  <c r="DS111" i="9" s="1"/>
  <c r="BR78" i="9"/>
  <c r="BR110" i="9" s="1"/>
  <c r="AD78" i="9"/>
  <c r="AD110" i="9" s="1"/>
  <c r="CX81" i="9"/>
  <c r="CX113" i="9" s="1"/>
  <c r="DL73" i="9"/>
  <c r="DL105" i="9" s="1"/>
  <c r="DE80" i="9"/>
  <c r="DE112" i="9" s="1"/>
  <c r="DC103" i="9"/>
  <c r="BC79" i="9"/>
  <c r="BC111" i="9" s="1"/>
  <c r="L43" i="11"/>
  <c r="L12" i="22" s="1"/>
  <c r="B13" i="46" s="1"/>
  <c r="BF81" i="9"/>
  <c r="BF113" i="9" s="1"/>
  <c r="BK50" i="11"/>
  <c r="G49" i="44" s="1"/>
  <c r="G5" i="44"/>
  <c r="H4" i="58" s="1"/>
  <c r="H4" i="59" s="1"/>
  <c r="AP83" i="9"/>
  <c r="AP115" i="9" s="1"/>
  <c r="AI75" i="9"/>
  <c r="AI107" i="9" s="1"/>
  <c r="BW50" i="11"/>
  <c r="H49" i="44" s="1"/>
  <c r="H5" i="44"/>
  <c r="I4" i="58" s="1"/>
  <c r="I4" i="59" s="1"/>
  <c r="CI50" i="11"/>
  <c r="I49" i="44" s="1"/>
  <c r="I5" i="44"/>
  <c r="J4" i="58" s="1"/>
  <c r="J4" i="59" s="1"/>
  <c r="AY50" i="11"/>
  <c r="F49" i="44" s="1"/>
  <c r="F5" i="44"/>
  <c r="G4" i="58" s="1"/>
  <c r="G4" i="59" s="1"/>
  <c r="AM50" i="11"/>
  <c r="E5" i="44"/>
  <c r="F4" i="58" s="1"/>
  <c r="F4" i="59" s="1"/>
  <c r="DS78" i="9"/>
  <c r="DS110" i="9" s="1"/>
  <c r="CD78" i="9"/>
  <c r="CD110" i="9" s="1"/>
  <c r="O80" i="9"/>
  <c r="O112" i="9" s="1"/>
  <c r="DG50" i="11"/>
  <c r="K49" i="44" s="1"/>
  <c r="K5" i="44"/>
  <c r="L4" i="58" s="1"/>
  <c r="L4" i="59" s="1"/>
  <c r="AA50" i="11"/>
  <c r="D49" i="44" s="1"/>
  <c r="D5" i="44"/>
  <c r="E4" i="58" s="1"/>
  <c r="E4" i="59" s="1"/>
  <c r="DF79" i="9"/>
  <c r="DF111" i="9" s="1"/>
  <c r="CU50" i="11"/>
  <c r="J49" i="44" s="1"/>
  <c r="J5" i="44"/>
  <c r="K4" i="58" s="1"/>
  <c r="K4" i="59" s="1"/>
  <c r="G25" i="10"/>
  <c r="H25" i="10" s="1"/>
  <c r="H40" i="44"/>
  <c r="H42" i="44" s="1"/>
  <c r="K76" i="9"/>
  <c r="K108" i="9" s="1"/>
  <c r="J13" i="46"/>
  <c r="K40" i="44"/>
  <c r="K42" i="44" s="1"/>
  <c r="E13" i="46"/>
  <c r="AB26" i="10"/>
  <c r="AC26" i="10" s="1"/>
  <c r="AD26" i="10" s="1"/>
  <c r="AE26" i="10" s="1"/>
  <c r="AF26" i="10" s="1"/>
  <c r="AG26" i="10" s="1"/>
  <c r="AH26" i="10" s="1"/>
  <c r="AI26" i="10" s="1"/>
  <c r="AJ26" i="10" s="1"/>
  <c r="AK26" i="10" s="1"/>
  <c r="AL26" i="10" s="1"/>
  <c r="AM26" i="10" s="1"/>
  <c r="D26" i="43"/>
  <c r="AD43" i="11"/>
  <c r="AD12" i="22" s="1"/>
  <c r="D13" i="46" s="1"/>
  <c r="CP43" i="11"/>
  <c r="CP12" i="22" s="1"/>
  <c r="I13" i="46" s="1"/>
  <c r="BX43" i="11"/>
  <c r="BX12" i="22" s="1"/>
  <c r="H13" i="46" s="1"/>
  <c r="C40" i="44"/>
  <c r="C42" i="44" s="1"/>
  <c r="H36" i="10"/>
  <c r="G35" i="10"/>
  <c r="G39" i="10" s="1"/>
  <c r="J40" i="44"/>
  <c r="J42" i="44" s="1"/>
  <c r="AN38" i="10"/>
  <c r="AO38" i="10" s="1"/>
  <c r="AP38" i="10" s="1"/>
  <c r="AQ38" i="10" s="1"/>
  <c r="AR38" i="10" s="1"/>
  <c r="AS38" i="10" s="1"/>
  <c r="AT38" i="10" s="1"/>
  <c r="AU38" i="10" s="1"/>
  <c r="AV38" i="10" s="1"/>
  <c r="AW38" i="10" s="1"/>
  <c r="AX38" i="10" s="1"/>
  <c r="AY38" i="10" s="1"/>
  <c r="E38" i="43"/>
  <c r="AN37" i="10"/>
  <c r="AO37" i="10" s="1"/>
  <c r="AP37" i="10" s="1"/>
  <c r="AQ37" i="10" s="1"/>
  <c r="AR37" i="10" s="1"/>
  <c r="AS37" i="10" s="1"/>
  <c r="AT37" i="10" s="1"/>
  <c r="AU37" i="10" s="1"/>
  <c r="AV37" i="10" s="1"/>
  <c r="AW37" i="10" s="1"/>
  <c r="AX37" i="10" s="1"/>
  <c r="AY37" i="10" s="1"/>
  <c r="E37" i="43"/>
  <c r="E40" i="44"/>
  <c r="E42" i="44" s="1"/>
  <c r="AZ23" i="10"/>
  <c r="BA23" i="10" s="1"/>
  <c r="BB23" i="10" s="1"/>
  <c r="BC23" i="10" s="1"/>
  <c r="BD23" i="10" s="1"/>
  <c r="BE23" i="10" s="1"/>
  <c r="BF23" i="10" s="1"/>
  <c r="BG23" i="10" s="1"/>
  <c r="BH23" i="10" s="1"/>
  <c r="BI23" i="10" s="1"/>
  <c r="BJ23" i="10" s="1"/>
  <c r="BK23" i="10" s="1"/>
  <c r="F23" i="43"/>
  <c r="F7" i="57" s="1"/>
  <c r="G20" i="10"/>
  <c r="F19" i="10"/>
  <c r="F27" i="10" s="1"/>
  <c r="AZ34" i="10"/>
  <c r="BA34" i="10" s="1"/>
  <c r="BB34" i="10" s="1"/>
  <c r="BC34" i="10" s="1"/>
  <c r="BD34" i="10" s="1"/>
  <c r="BE34" i="10" s="1"/>
  <c r="BF34" i="10" s="1"/>
  <c r="BG34" i="10" s="1"/>
  <c r="BH34" i="10" s="1"/>
  <c r="BI34" i="10" s="1"/>
  <c r="BJ34" i="10" s="1"/>
  <c r="BK34" i="10" s="1"/>
  <c r="F34" i="43"/>
  <c r="F11" i="57" s="1"/>
  <c r="AB49" i="10"/>
  <c r="AC49" i="10" s="1"/>
  <c r="AD49" i="10" s="1"/>
  <c r="AE49" i="10" s="1"/>
  <c r="AF49" i="10" s="1"/>
  <c r="AG49" i="10" s="1"/>
  <c r="AH49" i="10" s="1"/>
  <c r="AI49" i="10" s="1"/>
  <c r="AJ49" i="10" s="1"/>
  <c r="AK49" i="10" s="1"/>
  <c r="AL49" i="10" s="1"/>
  <c r="AM49" i="10" s="1"/>
  <c r="D49" i="43"/>
  <c r="BL33" i="10"/>
  <c r="BM33" i="10" s="1"/>
  <c r="BN33" i="10" s="1"/>
  <c r="BO33" i="10" s="1"/>
  <c r="BP33" i="10" s="1"/>
  <c r="BQ33" i="10" s="1"/>
  <c r="BR33" i="10" s="1"/>
  <c r="BS33" i="10" s="1"/>
  <c r="BT33" i="10" s="1"/>
  <c r="BU33" i="10" s="1"/>
  <c r="BV33" i="10" s="1"/>
  <c r="BW33" i="10" s="1"/>
  <c r="G33" i="43"/>
  <c r="G10" i="57" s="1"/>
  <c r="O50" i="11"/>
  <c r="C49" i="44" s="1"/>
  <c r="C5" i="44"/>
  <c r="D4" i="58" s="1"/>
  <c r="D4" i="59" s="1"/>
  <c r="C50" i="11"/>
  <c r="B49" i="44" s="1"/>
  <c r="B5" i="44"/>
  <c r="C4" i="58" s="1"/>
  <c r="C4" i="59" s="1"/>
  <c r="I31" i="10"/>
  <c r="J32" i="10"/>
  <c r="K22" i="10"/>
  <c r="J21" i="10"/>
  <c r="I18" i="10"/>
  <c r="H17" i="10"/>
  <c r="D35" i="22"/>
  <c r="D34" i="22" s="1"/>
  <c r="DS86" i="9"/>
  <c r="DS118" i="9" s="1"/>
  <c r="CW80" i="9"/>
  <c r="CW112" i="9" s="1"/>
  <c r="DT80" i="9"/>
  <c r="DT112" i="9" s="1"/>
  <c r="AY99" i="9"/>
  <c r="AY131" i="9" s="1"/>
  <c r="CF92" i="9"/>
  <c r="T92" i="9"/>
  <c r="BW92" i="9"/>
  <c r="BW124" i="9" s="1"/>
  <c r="K92" i="9"/>
  <c r="BB87" i="9"/>
  <c r="CD99" i="9"/>
  <c r="DG72" i="9"/>
  <c r="DG104" i="9" s="1"/>
  <c r="CP72" i="9"/>
  <c r="CP104" i="9" s="1"/>
  <c r="BG86" i="9"/>
  <c r="BP86" i="9"/>
  <c r="CQ86" i="9"/>
  <c r="W94" i="9"/>
  <c r="N94" i="9"/>
  <c r="DT94" i="9"/>
  <c r="CW79" i="9"/>
  <c r="CW111" i="9" s="1"/>
  <c r="CW87" i="9"/>
  <c r="CW119" i="9" s="1"/>
  <c r="CD87" i="9"/>
  <c r="CD119" i="9" s="1"/>
  <c r="R87" i="9"/>
  <c r="I87" i="9"/>
  <c r="BL87" i="9"/>
  <c r="CZ95" i="9"/>
  <c r="CZ127" i="9" s="1"/>
  <c r="AN95" i="9"/>
  <c r="CQ95" i="9"/>
  <c r="CQ127" i="9" s="1"/>
  <c r="AE95" i="9"/>
  <c r="AE127" i="9" s="1"/>
  <c r="CH95" i="9"/>
  <c r="CH127" i="9" s="1"/>
  <c r="BY95" i="9"/>
  <c r="BY127" i="9" s="1"/>
  <c r="BP95" i="9"/>
  <c r="BP127" i="9" s="1"/>
  <c r="DR95" i="9"/>
  <c r="DR127" i="9" s="1"/>
  <c r="BF95" i="9"/>
  <c r="BF127" i="9" s="1"/>
  <c r="DL90" i="9"/>
  <c r="AZ90" i="9"/>
  <c r="DC90" i="9"/>
  <c r="DC122" i="9" s="1"/>
  <c r="AQ90" i="9"/>
  <c r="CT90" i="9"/>
  <c r="AH90" i="9"/>
  <c r="CJ90" i="9"/>
  <c r="CJ122" i="9" s="1"/>
  <c r="X90" i="9"/>
  <c r="X122" i="9" s="1"/>
  <c r="CA90" i="9"/>
  <c r="O90" i="9"/>
  <c r="BR90" i="9"/>
  <c r="BR122" i="9" s="1"/>
  <c r="DU90" i="9"/>
  <c r="BI90" i="9"/>
  <c r="CG98" i="9"/>
  <c r="CG130" i="9" s="1"/>
  <c r="CX93" i="9"/>
  <c r="CX125" i="9" s="1"/>
  <c r="AL93" i="9"/>
  <c r="AL125" i="9" s="1"/>
  <c r="CO93" i="9"/>
  <c r="CO125" i="9" s="1"/>
  <c r="AE83" i="9"/>
  <c r="AE115" i="9" s="1"/>
  <c r="AU85" i="9"/>
  <c r="AU117" i="9" s="1"/>
  <c r="CX85" i="9"/>
  <c r="DA96" i="9"/>
  <c r="AO96" i="9"/>
  <c r="CR96" i="9"/>
  <c r="W96" i="9"/>
  <c r="W128" i="9" s="1"/>
  <c r="BZ96" i="9"/>
  <c r="BZ128" i="9" s="1"/>
  <c r="N96" i="9"/>
  <c r="DS96" i="9"/>
  <c r="DS128" i="9" s="1"/>
  <c r="DO80" i="9"/>
  <c r="DO112" i="9" s="1"/>
  <c r="AT80" i="9"/>
  <c r="AT112" i="9" s="1"/>
  <c r="BO72" i="9"/>
  <c r="BO104" i="9" s="1"/>
  <c r="AA83" i="9"/>
  <c r="AA115" i="9" s="1"/>
  <c r="CN79" i="9"/>
  <c r="CN111" i="9" s="1"/>
  <c r="U98" i="9"/>
  <c r="U130" i="9" s="1"/>
  <c r="BW83" i="9"/>
  <c r="DP83" i="9"/>
  <c r="DP115" i="9" s="1"/>
  <c r="CL83" i="9"/>
  <c r="CL115" i="9" s="1"/>
  <c r="CH86" i="9"/>
  <c r="CV97" i="9"/>
  <c r="DJ98" i="9"/>
  <c r="DJ130" i="9" s="1"/>
  <c r="AR98" i="9"/>
  <c r="AR130" i="9" s="1"/>
  <c r="AR88" i="9"/>
  <c r="AW85" i="9"/>
  <c r="BZ93" i="9"/>
  <c r="BZ125" i="9" s="1"/>
  <c r="N93" i="9"/>
  <c r="BQ93" i="9"/>
  <c r="BQ125" i="9" s="1"/>
  <c r="DT93" i="9"/>
  <c r="AH96" i="9"/>
  <c r="AH128" i="9" s="1"/>
  <c r="P96" i="9"/>
  <c r="P128" i="9" s="1"/>
  <c r="BS96" i="9"/>
  <c r="BS128" i="9" s="1"/>
  <c r="DV96" i="9"/>
  <c r="DV128" i="9" s="1"/>
  <c r="BJ96" i="9"/>
  <c r="BJ128" i="9" s="1"/>
  <c r="DL96" i="9"/>
  <c r="DL128" i="9" s="1"/>
  <c r="AZ96" i="9"/>
  <c r="AZ128" i="9" s="1"/>
  <c r="DC96" i="9"/>
  <c r="DC128" i="9" s="1"/>
  <c r="AQ96" i="9"/>
  <c r="AQ128" i="9" s="1"/>
  <c r="AM80" i="9"/>
  <c r="AM112" i="9" s="1"/>
  <c r="CP80" i="9"/>
  <c r="CP112" i="9" s="1"/>
  <c r="AD80" i="9"/>
  <c r="AD112" i="9" s="1"/>
  <c r="K80" i="9"/>
  <c r="K112" i="9" s="1"/>
  <c r="BN80" i="9"/>
  <c r="BN112" i="9" s="1"/>
  <c r="DL91" i="9"/>
  <c r="BD83" i="9"/>
  <c r="BD115" i="9" s="1"/>
  <c r="CN78" i="9"/>
  <c r="CN110" i="9" s="1"/>
  <c r="BL78" i="9"/>
  <c r="BL110" i="9" s="1"/>
  <c r="DO78" i="9"/>
  <c r="DO110" i="9" s="1"/>
  <c r="BC78" i="9"/>
  <c r="BC110" i="9" s="1"/>
  <c r="BK81" i="9"/>
  <c r="DD81" i="9"/>
  <c r="DD113" i="9" s="1"/>
  <c r="CU81" i="9"/>
  <c r="CU113" i="9" s="1"/>
  <c r="AI81" i="9"/>
  <c r="AI113" i="9" s="1"/>
  <c r="CL81" i="9"/>
  <c r="CL113" i="9" s="1"/>
  <c r="CF84" i="9"/>
  <c r="CF116" i="9" s="1"/>
  <c r="BL92" i="9"/>
  <c r="DO92" i="9"/>
  <c r="DO124" i="9" s="1"/>
  <c r="BC92" i="9"/>
  <c r="DT132" i="9"/>
  <c r="W82" i="9"/>
  <c r="W114" i="9" s="1"/>
  <c r="AX98" i="9"/>
  <c r="BA85" i="9"/>
  <c r="BA117" i="9" s="1"/>
  <c r="CB85" i="9"/>
  <c r="CB117" i="9" s="1"/>
  <c r="BS85" i="9"/>
  <c r="BS117" i="9" s="1"/>
  <c r="DV85" i="9"/>
  <c r="DV117" i="9" s="1"/>
  <c r="BJ85" i="9"/>
  <c r="BJ117" i="9" s="1"/>
  <c r="BV96" i="9"/>
  <c r="BV128" i="9" s="1"/>
  <c r="J96" i="9"/>
  <c r="J128" i="9" s="1"/>
  <c r="DP96" i="9"/>
  <c r="DP128" i="9" s="1"/>
  <c r="BD96" i="9"/>
  <c r="BD128" i="9" s="1"/>
  <c r="DG96" i="9"/>
  <c r="DG128" i="9" s="1"/>
  <c r="AU96" i="9"/>
  <c r="CX96" i="9"/>
  <c r="CX128" i="9" s="1"/>
  <c r="CN96" i="9"/>
  <c r="CN128" i="9" s="1"/>
  <c r="AB96" i="9"/>
  <c r="AB128" i="9" s="1"/>
  <c r="CE96" i="9"/>
  <c r="CE128" i="9" s="1"/>
  <c r="S96" i="9"/>
  <c r="S128" i="9" s="1"/>
  <c r="BI80" i="9"/>
  <c r="BI112" i="9" s="1"/>
  <c r="BR80" i="9"/>
  <c r="BR112" i="9" s="1"/>
  <c r="DK80" i="9"/>
  <c r="DK112" i="9" s="1"/>
  <c r="AY80" i="9"/>
  <c r="AY112" i="9" s="1"/>
  <c r="DB80" i="9"/>
  <c r="DB112" i="9" s="1"/>
  <c r="AP80" i="9"/>
  <c r="AP112" i="9" s="1"/>
  <c r="AG80" i="9"/>
  <c r="AG112" i="9" s="1"/>
  <c r="CE83" i="9"/>
  <c r="CE115" i="9" s="1"/>
  <c r="CC83" i="9"/>
  <c r="CC115" i="9" s="1"/>
  <c r="CA83" i="9"/>
  <c r="CA115" i="9" s="1"/>
  <c r="BR83" i="9"/>
  <c r="BR115" i="9" s="1"/>
  <c r="DU83" i="9"/>
  <c r="BI83" i="9"/>
  <c r="DL83" i="9"/>
  <c r="DL115" i="9" s="1"/>
  <c r="AZ83" i="9"/>
  <c r="AZ115" i="9" s="1"/>
  <c r="DV99" i="9"/>
  <c r="BW76" i="9"/>
  <c r="CV91" i="9"/>
  <c r="CM91" i="9"/>
  <c r="CM123" i="9" s="1"/>
  <c r="AA91" i="9"/>
  <c r="CD91" i="9"/>
  <c r="R91" i="9"/>
  <c r="BU91" i="9"/>
  <c r="BL91" i="9"/>
  <c r="BL123" i="9" s="1"/>
  <c r="DO91" i="9"/>
  <c r="BC91" i="9"/>
  <c r="DF91" i="9"/>
  <c r="AT91" i="9"/>
  <c r="BZ99" i="9"/>
  <c r="BX99" i="9"/>
  <c r="L99" i="9"/>
  <c r="DQ99" i="9"/>
  <c r="DQ131" i="9" s="1"/>
  <c r="BE99" i="9"/>
  <c r="DH99" i="9"/>
  <c r="AV99" i="9"/>
  <c r="AV131" i="9" s="1"/>
  <c r="CS76" i="9"/>
  <c r="AG76" i="9"/>
  <c r="AG108" i="9" s="1"/>
  <c r="CV76" i="9"/>
  <c r="CV108" i="9" s="1"/>
  <c r="AJ76" i="9"/>
  <c r="AJ108" i="9" s="1"/>
  <c r="DI86" i="9"/>
  <c r="AW86" i="9"/>
  <c r="CZ86" i="9"/>
  <c r="AY94" i="9"/>
  <c r="AY126" i="9" s="1"/>
  <c r="CL98" i="9"/>
  <c r="CL130" i="9" s="1"/>
  <c r="CD97" i="9"/>
  <c r="CD129" i="9" s="1"/>
  <c r="R97" i="9"/>
  <c r="R129" i="9" s="1"/>
  <c r="DV97" i="9"/>
  <c r="DV129" i="9" s="1"/>
  <c r="BJ97" i="9"/>
  <c r="BJ129" i="9" s="1"/>
  <c r="DM97" i="9"/>
  <c r="DM129" i="9" s="1"/>
  <c r="BA97" i="9"/>
  <c r="BA129" i="9" s="1"/>
  <c r="BN92" i="9"/>
  <c r="BN124" i="9" s="1"/>
  <c r="DQ92" i="9"/>
  <c r="DQ124" i="9" s="1"/>
  <c r="DH92" i="9"/>
  <c r="CY92" i="9"/>
  <c r="AM92" i="9"/>
  <c r="AZ100" i="9"/>
  <c r="DP95" i="9"/>
  <c r="DP127" i="9" s="1"/>
  <c r="CO95" i="9"/>
  <c r="CO127" i="9" s="1"/>
  <c r="CF95" i="9"/>
  <c r="CF127" i="9" s="1"/>
  <c r="BV95" i="9"/>
  <c r="BV127" i="9" s="1"/>
  <c r="DJ74" i="9"/>
  <c r="DJ106" i="9" s="1"/>
  <c r="AX74" i="9"/>
  <c r="AX106" i="9" s="1"/>
  <c r="DR82" i="9"/>
  <c r="DR114" i="9" s="1"/>
  <c r="BP90" i="9"/>
  <c r="BP122" i="9" s="1"/>
  <c r="DS90" i="9"/>
  <c r="DF93" i="9"/>
  <c r="CL85" i="9"/>
  <c r="CL117" i="9" s="1"/>
  <c r="T85" i="9"/>
  <c r="T117" i="9" s="1"/>
  <c r="CR80" i="9"/>
  <c r="CR112" i="9" s="1"/>
  <c r="AA80" i="9"/>
  <c r="AA112" i="9" s="1"/>
  <c r="BW73" i="9"/>
  <c r="BW105" i="9" s="1"/>
  <c r="CD82" i="9"/>
  <c r="CD114" i="9" s="1"/>
  <c r="DM98" i="9"/>
  <c r="AZ85" i="9"/>
  <c r="AF88" i="9"/>
  <c r="AF120" i="9" s="1"/>
  <c r="CW88" i="9"/>
  <c r="CL77" i="9"/>
  <c r="CL109" i="9" s="1"/>
  <c r="L85" i="9"/>
  <c r="L117" i="9" s="1"/>
  <c r="T72" i="9"/>
  <c r="T104" i="9" s="1"/>
  <c r="BS72" i="9"/>
  <c r="BS104" i="9" s="1"/>
  <c r="BT73" i="9"/>
  <c r="BT105" i="9" s="1"/>
  <c r="DT99" i="9"/>
  <c r="BH99" i="9"/>
  <c r="BH131" i="9" s="1"/>
  <c r="DB76" i="9"/>
  <c r="AP76" i="9"/>
  <c r="AP108" i="9" s="1"/>
  <c r="BT76" i="9"/>
  <c r="BT108" i="9" s="1"/>
  <c r="BK76" i="9"/>
  <c r="DN76" i="9"/>
  <c r="DN108" i="9" s="1"/>
  <c r="BB76" i="9"/>
  <c r="BB108" i="9" s="1"/>
  <c r="DE76" i="9"/>
  <c r="DE108" i="9" s="1"/>
  <c r="AS76" i="9"/>
  <c r="AS108" i="9" s="1"/>
  <c r="DF78" i="9"/>
  <c r="U81" i="9"/>
  <c r="CJ89" i="9"/>
  <c r="DV89" i="9"/>
  <c r="AO89" i="9"/>
  <c r="AO121" i="9" s="1"/>
  <c r="BT89" i="9"/>
  <c r="Q89" i="9"/>
  <c r="BW97" i="9"/>
  <c r="BW129" i="9" s="1"/>
  <c r="K97" i="9"/>
  <c r="AE79" i="9"/>
  <c r="AE111" i="9" s="1"/>
  <c r="CI87" i="9"/>
  <c r="AA87" i="9"/>
  <c r="Z85" i="9"/>
  <c r="Z117" i="9" s="1"/>
  <c r="R85" i="9"/>
  <c r="R117" i="9" s="1"/>
  <c r="CJ80" i="9"/>
  <c r="CJ112" i="9" s="1"/>
  <c r="CB80" i="9"/>
  <c r="CB112" i="9" s="1"/>
  <c r="AF80" i="9"/>
  <c r="AF112" i="9" s="1"/>
  <c r="CF80" i="9"/>
  <c r="CF112" i="9" s="1"/>
  <c r="AZ72" i="9"/>
  <c r="BV89" i="9"/>
  <c r="DL89" i="9"/>
  <c r="DL121" i="9" s="1"/>
  <c r="BO97" i="9"/>
  <c r="W79" i="9"/>
  <c r="W111" i="9" s="1"/>
  <c r="R82" i="9"/>
  <c r="R114" i="9" s="1"/>
  <c r="CA85" i="9"/>
  <c r="DM85" i="9"/>
  <c r="DM117" i="9" s="1"/>
  <c r="AO85" i="9"/>
  <c r="W73" i="9"/>
  <c r="W105" i="9" s="1"/>
  <c r="AT78" i="9"/>
  <c r="AT110" i="9" s="1"/>
  <c r="CL78" i="9"/>
  <c r="CL110" i="9" s="1"/>
  <c r="Z78" i="9"/>
  <c r="Z110" i="9" s="1"/>
  <c r="AS86" i="9"/>
  <c r="AS118" i="9" s="1"/>
  <c r="DN81" i="9"/>
  <c r="Q81" i="9"/>
  <c r="Q113" i="9" s="1"/>
  <c r="CJ81" i="9"/>
  <c r="CJ113" i="9" s="1"/>
  <c r="X81" i="9"/>
  <c r="X113" i="9" s="1"/>
  <c r="AX89" i="9"/>
  <c r="DS97" i="9"/>
  <c r="AB97" i="9"/>
  <c r="Y84" i="9"/>
  <c r="Y116" i="9" s="1"/>
  <c r="CR84" i="9"/>
  <c r="DL98" i="9"/>
  <c r="DL130" i="9" s="1"/>
  <c r="AZ98" i="9"/>
  <c r="AO98" i="9"/>
  <c r="AO130" i="9" s="1"/>
  <c r="AT93" i="9"/>
  <c r="AT125" i="9" s="1"/>
  <c r="AK93" i="9"/>
  <c r="CH73" i="9"/>
  <c r="CH105" i="9" s="1"/>
  <c r="BO73" i="9"/>
  <c r="BO105" i="9" s="1"/>
  <c r="BI72" i="9"/>
  <c r="DS73" i="9"/>
  <c r="DB73" i="9"/>
  <c r="DB105" i="9" s="1"/>
  <c r="CK73" i="9"/>
  <c r="CK105" i="9" s="1"/>
  <c r="CG73" i="9"/>
  <c r="CG105" i="9" s="1"/>
  <c r="BL73" i="9"/>
  <c r="BL105" i="9" s="1"/>
  <c r="BG83" i="9"/>
  <c r="BG115" i="9" s="1"/>
  <c r="DB83" i="9"/>
  <c r="DB115" i="9" s="1"/>
  <c r="CS83" i="9"/>
  <c r="AG83" i="9"/>
  <c r="AG115" i="9" s="1"/>
  <c r="CH83" i="9"/>
  <c r="CH115" i="9" s="1"/>
  <c r="V83" i="9"/>
  <c r="V115" i="9" s="1"/>
  <c r="BY83" i="9"/>
  <c r="BY115" i="9" s="1"/>
  <c r="M83" i="9"/>
  <c r="M115" i="9" s="1"/>
  <c r="BP83" i="9"/>
  <c r="BP115" i="9" s="1"/>
  <c r="CJ98" i="9"/>
  <c r="CJ130" i="9" s="1"/>
  <c r="CA98" i="9"/>
  <c r="CA130" i="9" s="1"/>
  <c r="Y73" i="9"/>
  <c r="Y105" i="9" s="1"/>
  <c r="AI73" i="9"/>
  <c r="AI105" i="9" s="1"/>
  <c r="AH73" i="9"/>
  <c r="AH105" i="9" s="1"/>
  <c r="CG88" i="9"/>
  <c r="CG120" i="9" s="1"/>
  <c r="CF88" i="9"/>
  <c r="H88" i="9"/>
  <c r="G88" i="9"/>
  <c r="BV77" i="9"/>
  <c r="BV109" i="9" s="1"/>
  <c r="BU77" i="9"/>
  <c r="BU109" i="9" s="1"/>
  <c r="BP85" i="9"/>
  <c r="BP117" i="9" s="1"/>
  <c r="BO85" i="9"/>
  <c r="BO117" i="9" s="1"/>
  <c r="CP85" i="9"/>
  <c r="CP117" i="9" s="1"/>
  <c r="CG117" i="9"/>
  <c r="BY73" i="9"/>
  <c r="BY105" i="9" s="1"/>
  <c r="DN83" i="9"/>
  <c r="DN115" i="9" s="1"/>
  <c r="BP100" i="9"/>
  <c r="AT100" i="9"/>
  <c r="CT82" i="9"/>
  <c r="CT114" i="9" s="1"/>
  <c r="CA80" i="9"/>
  <c r="CA112" i="9" s="1"/>
  <c r="BP73" i="9"/>
  <c r="BP105" i="9" s="1"/>
  <c r="BB73" i="9"/>
  <c r="BB105" i="9" s="1"/>
  <c r="AK89" i="9"/>
  <c r="I89" i="9"/>
  <c r="I121" i="9" s="1"/>
  <c r="CY79" i="9"/>
  <c r="CY111" i="9" s="1"/>
  <c r="DG87" i="9"/>
  <c r="DG119" i="9" s="1"/>
  <c r="CY87" i="9"/>
  <c r="CQ87" i="9"/>
  <c r="DQ95" i="9"/>
  <c r="DQ127" i="9" s="1"/>
  <c r="DB82" i="9"/>
  <c r="DB114" i="9" s="1"/>
  <c r="CL82" i="9"/>
  <c r="CL114" i="9" s="1"/>
  <c r="DI82" i="9"/>
  <c r="DI114" i="9" s="1"/>
  <c r="BI98" i="9"/>
  <c r="BI130" i="9" s="1"/>
  <c r="BO98" i="9"/>
  <c r="BC88" i="9"/>
  <c r="DL88" i="9"/>
  <c r="BI88" i="9"/>
  <c r="CX88" i="9"/>
  <c r="DV86" i="9"/>
  <c r="DV118" i="9" s="1"/>
  <c r="DN86" i="9"/>
  <c r="DN118" i="9" s="1"/>
  <c r="CG81" i="9"/>
  <c r="DJ73" i="9"/>
  <c r="CK84" i="9"/>
  <c r="AG84" i="9"/>
  <c r="AH82" i="9"/>
  <c r="AH114" i="9" s="1"/>
  <c r="U77" i="9"/>
  <c r="U109" i="9" s="1"/>
  <c r="AC93" i="9"/>
  <c r="AC125" i="9" s="1"/>
  <c r="CF93" i="9"/>
  <c r="CF125" i="9" s="1"/>
  <c r="T93" i="9"/>
  <c r="T125" i="9" s="1"/>
  <c r="BW93" i="9"/>
  <c r="BW125" i="9" s="1"/>
  <c r="K93" i="9"/>
  <c r="K125" i="9" s="1"/>
  <c r="BJ78" i="9"/>
  <c r="BJ110" i="9" s="1"/>
  <c r="CT78" i="9"/>
  <c r="CT110" i="9" s="1"/>
  <c r="AH78" i="9"/>
  <c r="AH110" i="9" s="1"/>
  <c r="CT86" i="9"/>
  <c r="CT118" i="9" s="1"/>
  <c r="AH86" i="9"/>
  <c r="AH118" i="9" s="1"/>
  <c r="AT89" i="9"/>
  <c r="BY89" i="9"/>
  <c r="DD89" i="9"/>
  <c r="AD89" i="9"/>
  <c r="BI89" i="9"/>
  <c r="BI121" i="9" s="1"/>
  <c r="CN89" i="9"/>
  <c r="DO89" i="9"/>
  <c r="DO121" i="9" s="1"/>
  <c r="DA97" i="9"/>
  <c r="DA129" i="9" s="1"/>
  <c r="CF97" i="9"/>
  <c r="DO73" i="9"/>
  <c r="AO84" i="9"/>
  <c r="BR92" i="9"/>
  <c r="CQ100" i="9"/>
  <c r="AU79" i="9"/>
  <c r="AU111" i="9" s="1"/>
  <c r="AM79" i="9"/>
  <c r="AM111" i="9" s="1"/>
  <c r="AU87" i="9"/>
  <c r="AU119" i="9" s="1"/>
  <c r="AM87" i="9"/>
  <c r="AP82" i="9"/>
  <c r="AP114" i="9" s="1"/>
  <c r="Z82" i="9"/>
  <c r="Z114" i="9" s="1"/>
  <c r="R80" i="9"/>
  <c r="R112" i="9" s="1"/>
  <c r="AZ91" i="9"/>
  <c r="DC91" i="9"/>
  <c r="AQ91" i="9"/>
  <c r="CT91" i="9"/>
  <c r="CT123" i="9" s="1"/>
  <c r="AH91" i="9"/>
  <c r="CK91" i="9"/>
  <c r="Y91" i="9"/>
  <c r="CB91" i="9"/>
  <c r="P91" i="9"/>
  <c r="P123" i="9" s="1"/>
  <c r="BS91" i="9"/>
  <c r="CN99" i="9"/>
  <c r="CN131" i="9" s="1"/>
  <c r="AB99" i="9"/>
  <c r="BL99" i="9"/>
  <c r="DO99" i="9"/>
  <c r="BC99" i="9"/>
  <c r="BV76" i="9"/>
  <c r="BV108" i="9" s="1"/>
  <c r="J76" i="9"/>
  <c r="J108" i="9" s="1"/>
  <c r="CZ76" i="9"/>
  <c r="CZ108" i="9" s="1"/>
  <c r="CQ76" i="9"/>
  <c r="CQ108" i="9" s="1"/>
  <c r="CH76" i="9"/>
  <c r="CH108" i="9" s="1"/>
  <c r="BY76" i="9"/>
  <c r="BY108" i="9" s="1"/>
  <c r="M76" i="9"/>
  <c r="M108" i="9" s="1"/>
  <c r="BB78" i="9"/>
  <c r="BB110" i="9" s="1"/>
  <c r="BB86" i="9"/>
  <c r="CV86" i="9"/>
  <c r="CV118" i="9" s="1"/>
  <c r="BT86" i="9"/>
  <c r="BK86" i="9"/>
  <c r="BK118" i="9" s="1"/>
  <c r="DO94" i="9"/>
  <c r="DO126" i="9" s="1"/>
  <c r="BC94" i="9"/>
  <c r="DF94" i="9"/>
  <c r="AT94" i="9"/>
  <c r="CW94" i="9"/>
  <c r="AK94" i="9"/>
  <c r="CN94" i="9"/>
  <c r="CE94" i="9"/>
  <c r="CE126" i="9" s="1"/>
  <c r="BV94" i="9"/>
  <c r="BV126" i="9" s="1"/>
  <c r="CA81" i="9"/>
  <c r="CA113" i="9" s="1"/>
  <c r="DT81" i="9"/>
  <c r="DT113" i="9" s="1"/>
  <c r="BH81" i="9"/>
  <c r="BH113" i="9" s="1"/>
  <c r="DK81" i="9"/>
  <c r="DK113" i="9" s="1"/>
  <c r="AX97" i="9"/>
  <c r="AN97" i="9"/>
  <c r="CP97" i="9"/>
  <c r="CP129" i="9" s="1"/>
  <c r="CG97" i="9"/>
  <c r="CG129" i="9" s="1"/>
  <c r="DT84" i="9"/>
  <c r="DK84" i="9"/>
  <c r="DB84" i="9"/>
  <c r="AP84" i="9"/>
  <c r="CI84" i="9"/>
  <c r="BZ84" i="9"/>
  <c r="N84" i="9"/>
  <c r="BQ84" i="9"/>
  <c r="BQ116" i="9" s="1"/>
  <c r="DV92" i="9"/>
  <c r="BJ92" i="9"/>
  <c r="DL92" i="9"/>
  <c r="CS95" i="9"/>
  <c r="AG95" i="9"/>
  <c r="AG127" i="9" s="1"/>
  <c r="CJ95" i="9"/>
  <c r="X95" i="9"/>
  <c r="X127" i="9" s="1"/>
  <c r="CA95" i="9"/>
  <c r="CA127" i="9" s="1"/>
  <c r="O95" i="9"/>
  <c r="BR95" i="9"/>
  <c r="DU95" i="9"/>
  <c r="BI95" i="9"/>
  <c r="DL95" i="9"/>
  <c r="DL127" i="9" s="1"/>
  <c r="AZ95" i="9"/>
  <c r="DB95" i="9"/>
  <c r="DB127" i="9" s="1"/>
  <c r="AZ82" i="9"/>
  <c r="AZ114" i="9" s="1"/>
  <c r="DC82" i="9"/>
  <c r="DC114" i="9" s="1"/>
  <c r="AQ82" i="9"/>
  <c r="AQ114" i="9" s="1"/>
  <c r="CT98" i="9"/>
  <c r="CT130" i="9" s="1"/>
  <c r="DC98" i="9"/>
  <c r="DC130" i="9" s="1"/>
  <c r="AQ98" i="9"/>
  <c r="AQ130" i="9" s="1"/>
  <c r="DA98" i="9"/>
  <c r="DA130" i="9" s="1"/>
  <c r="CR98" i="9"/>
  <c r="CR130" i="9" s="1"/>
  <c r="AF98" i="9"/>
  <c r="AF130" i="9" s="1"/>
  <c r="CI98" i="9"/>
  <c r="CI130" i="9" s="1"/>
  <c r="W98" i="9"/>
  <c r="BZ98" i="9"/>
  <c r="BZ130" i="9" s="1"/>
  <c r="N98" i="9"/>
  <c r="BP88" i="9"/>
  <c r="BP120" i="9" s="1"/>
  <c r="DD88" i="9"/>
  <c r="DD120" i="9" s="1"/>
  <c r="BH93" i="9"/>
  <c r="BH125" i="9" s="1"/>
  <c r="DK93" i="9"/>
  <c r="DK125" i="9" s="1"/>
  <c r="DB93" i="9"/>
  <c r="DB125" i="9" s="1"/>
  <c r="AP93" i="9"/>
  <c r="CS93" i="9"/>
  <c r="CS125" i="9" s="1"/>
  <c r="CJ93" i="9"/>
  <c r="Y96" i="9"/>
  <c r="Y128" i="9" s="1"/>
  <c r="Z83" i="9"/>
  <c r="Z115" i="9" s="1"/>
  <c r="BN99" i="9"/>
  <c r="BN131" i="9" s="1"/>
  <c r="BH84" i="9"/>
  <c r="BH116" i="9" s="1"/>
  <c r="BX79" i="9"/>
  <c r="BG79" i="9"/>
  <c r="BG111" i="9" s="1"/>
  <c r="CF87" i="9"/>
  <c r="DS87" i="9"/>
  <c r="BS82" i="9"/>
  <c r="BS114" i="9" s="1"/>
  <c r="DR99" i="9"/>
  <c r="BO78" i="9"/>
  <c r="BO110" i="9" s="1"/>
  <c r="AZ84" i="9"/>
  <c r="AZ116" i="9" s="1"/>
  <c r="DU98" i="9"/>
  <c r="DU130" i="9" s="1"/>
  <c r="J72" i="9"/>
  <c r="J104" i="9" s="1"/>
  <c r="BV73" i="9"/>
  <c r="BV105" i="9" s="1"/>
  <c r="BP72" i="9"/>
  <c r="BP104" i="9" s="1"/>
  <c r="BV83" i="9"/>
  <c r="BV115" i="9" s="1"/>
  <c r="BB83" i="9"/>
  <c r="BB115" i="9" s="1"/>
  <c r="DE83" i="9"/>
  <c r="DE115" i="9" s="1"/>
  <c r="AS83" i="9"/>
  <c r="AS115" i="9" s="1"/>
  <c r="CV83" i="9"/>
  <c r="CF91" i="9"/>
  <c r="T91" i="9"/>
  <c r="BW91" i="9"/>
  <c r="BN91" i="9"/>
  <c r="BN123" i="9" s="1"/>
  <c r="DQ91" i="9"/>
  <c r="DH91" i="9"/>
  <c r="DH123" i="9" s="1"/>
  <c r="AV91" i="9"/>
  <c r="AV123" i="9" s="1"/>
  <c r="AM91" i="9"/>
  <c r="CP91" i="9"/>
  <c r="BQ99" i="9"/>
  <c r="DJ99" i="9"/>
  <c r="AX99" i="9"/>
  <c r="AX131" i="9" s="1"/>
  <c r="DA99" i="9"/>
  <c r="CR99" i="9"/>
  <c r="CR131" i="9" s="1"/>
  <c r="AF99" i="9"/>
  <c r="CI99" i="9"/>
  <c r="DK76" i="9"/>
  <c r="AY76" i="9"/>
  <c r="AY108" i="9" s="1"/>
  <c r="CC76" i="9"/>
  <c r="CC108" i="9" s="1"/>
  <c r="Q76" i="9"/>
  <c r="Q108" i="9" s="1"/>
  <c r="CF76" i="9"/>
  <c r="CF108" i="9" s="1"/>
  <c r="AY78" i="9"/>
  <c r="AY110" i="9" s="1"/>
  <c r="DC86" i="9"/>
  <c r="DC118" i="9" s="1"/>
  <c r="AY86" i="9"/>
  <c r="BY86" i="9"/>
  <c r="M86" i="9"/>
  <c r="DR86" i="9"/>
  <c r="AE86" i="9"/>
  <c r="AE118" i="9" s="1"/>
  <c r="AV89" i="9"/>
  <c r="BJ89" i="9"/>
  <c r="BJ121" i="9" s="1"/>
  <c r="J89" i="9"/>
  <c r="J121" i="9" s="1"/>
  <c r="DQ97" i="9"/>
  <c r="CM97" i="9"/>
  <c r="AA97" i="9"/>
  <c r="BH97" i="9"/>
  <c r="DI73" i="9"/>
  <c r="DI105" i="9" s="1"/>
  <c r="CR73" i="9"/>
  <c r="CR105" i="9" s="1"/>
  <c r="DV73" i="9"/>
  <c r="DV105" i="9" s="1"/>
  <c r="T84" i="9"/>
  <c r="T116" i="9" s="1"/>
  <c r="U72" i="9"/>
  <c r="U104" i="9" s="1"/>
  <c r="AH72" i="9"/>
  <c r="DH83" i="9"/>
  <c r="DH115" i="9" s="1"/>
  <c r="CZ83" i="9"/>
  <c r="CZ115" i="9" s="1"/>
  <c r="X83" i="9"/>
  <c r="X115" i="9" s="1"/>
  <c r="DQ83" i="9"/>
  <c r="DQ115" i="9" s="1"/>
  <c r="DF83" i="9"/>
  <c r="DF115" i="9" s="1"/>
  <c r="AT83" i="9"/>
  <c r="AT115" i="9" s="1"/>
  <c r="CW83" i="9"/>
  <c r="CN83" i="9"/>
  <c r="CN115" i="9" s="1"/>
  <c r="BX91" i="9"/>
  <c r="L91" i="9"/>
  <c r="BO91" i="9"/>
  <c r="DR91" i="9"/>
  <c r="BF91" i="9"/>
  <c r="BF123" i="9" s="1"/>
  <c r="DI91" i="9"/>
  <c r="DI123" i="9" s="1"/>
  <c r="AW91" i="9"/>
  <c r="CZ91" i="9"/>
  <c r="CQ91" i="9"/>
  <c r="AE91" i="9"/>
  <c r="CH91" i="9"/>
  <c r="CH123" i="9" s="1"/>
  <c r="DL99" i="9"/>
  <c r="AZ99" i="9"/>
  <c r="AZ131" i="9" s="1"/>
  <c r="DB99" i="9"/>
  <c r="CS99" i="9"/>
  <c r="AG99" i="9"/>
  <c r="CJ99" i="9"/>
  <c r="X99" i="9"/>
  <c r="CA99" i="9"/>
  <c r="CA131" i="9" s="1"/>
  <c r="O99" i="9"/>
  <c r="DC76" i="9"/>
  <c r="DC108" i="9" s="1"/>
  <c r="DV78" i="9"/>
  <c r="DV110" i="9" s="1"/>
  <c r="K78" i="9"/>
  <c r="DT78" i="9"/>
  <c r="DT110" i="9" s="1"/>
  <c r="BH78" i="9"/>
  <c r="BH110" i="9" s="1"/>
  <c r="DJ78" i="9"/>
  <c r="DJ110" i="9" s="1"/>
  <c r="AX78" i="9"/>
  <c r="AX110" i="9" s="1"/>
  <c r="DA78" i="9"/>
  <c r="DA110" i="9" s="1"/>
  <c r="AO78" i="9"/>
  <c r="AO110" i="9" s="1"/>
  <c r="CR78" i="9"/>
  <c r="CI78" i="9"/>
  <c r="BQ86" i="9"/>
  <c r="CS81" i="9"/>
  <c r="CS113" i="9" s="1"/>
  <c r="DI81" i="9"/>
  <c r="DI113" i="9" s="1"/>
  <c r="BP89" i="9"/>
  <c r="CT89" i="9"/>
  <c r="M89" i="9"/>
  <c r="M121" i="9" s="1"/>
  <c r="CR89" i="9"/>
  <c r="CR121" i="9" s="1"/>
  <c r="CD89" i="9"/>
  <c r="DI89" i="9"/>
  <c r="AB89" i="9"/>
  <c r="BS89" i="9"/>
  <c r="BS121" i="9" s="1"/>
  <c r="DS89" i="9"/>
  <c r="BG89" i="9"/>
  <c r="CK97" i="9"/>
  <c r="S97" i="9"/>
  <c r="S129" i="9" s="1"/>
  <c r="DQ84" i="9"/>
  <c r="DQ116" i="9" s="1"/>
  <c r="DI84" i="9"/>
  <c r="DI116" i="9" s="1"/>
  <c r="DA84" i="9"/>
  <c r="BW84" i="9"/>
  <c r="K84" i="9"/>
  <c r="BN84" i="9"/>
  <c r="BN116" i="9" s="1"/>
  <c r="DG84" i="9"/>
  <c r="DG116" i="9" s="1"/>
  <c r="AU84" i="9"/>
  <c r="AU116" i="9" s="1"/>
  <c r="CX84" i="9"/>
  <c r="DS83" i="9"/>
  <c r="DS115" i="9" s="1"/>
  <c r="AT97" i="9"/>
  <c r="CW97" i="9"/>
  <c r="AK97" i="9"/>
  <c r="AK129" i="9" s="1"/>
  <c r="CS73" i="9"/>
  <c r="CS105" i="9" s="1"/>
  <c r="DF73" i="9"/>
  <c r="DF105" i="9" s="1"/>
  <c r="BO84" i="9"/>
  <c r="BO116" i="9" s="1"/>
  <c r="AG73" i="9"/>
  <c r="AG105" i="9" s="1"/>
  <c r="BZ78" i="9"/>
  <c r="BZ110" i="9" s="1"/>
  <c r="DM78" i="9"/>
  <c r="DM110" i="9" s="1"/>
  <c r="CB78" i="9"/>
  <c r="BS78" i="9"/>
  <c r="BS110" i="9" s="1"/>
  <c r="DS84" i="9"/>
  <c r="BG84" i="9"/>
  <c r="BG116" i="9" s="1"/>
  <c r="DJ84" i="9"/>
  <c r="DJ116" i="9" s="1"/>
  <c r="AX84" i="9"/>
  <c r="DE78" i="9"/>
  <c r="DE110" i="9" s="1"/>
  <c r="DB81" i="9"/>
  <c r="DB113" i="9" s="1"/>
  <c r="AP81" i="9"/>
  <c r="CZ97" i="9"/>
  <c r="N78" i="9"/>
  <c r="N110" i="9" s="1"/>
  <c r="CW78" i="9"/>
  <c r="CW110" i="9" s="1"/>
  <c r="BD89" i="9"/>
  <c r="BD121" i="9" s="1"/>
  <c r="DU89" i="9"/>
  <c r="DU121" i="9" s="1"/>
  <c r="M97" i="9"/>
  <c r="CT84" i="9"/>
  <c r="AH84" i="9"/>
  <c r="BO76" i="9"/>
  <c r="BO108" i="9" s="1"/>
  <c r="DK78" i="9"/>
  <c r="DK110" i="9" s="1"/>
  <c r="BZ81" i="9"/>
  <c r="BZ113" i="9" s="1"/>
  <c r="BR81" i="9"/>
  <c r="BR113" i="9" s="1"/>
  <c r="BT81" i="9"/>
  <c r="DM81" i="9"/>
  <c r="DM113" i="9" s="1"/>
  <c r="BH72" i="9"/>
  <c r="BH104" i="9" s="1"/>
  <c r="BY72" i="9"/>
  <c r="BY104" i="9" s="1"/>
  <c r="AY83" i="9"/>
  <c r="AY115" i="9" s="1"/>
  <c r="CJ83" i="9"/>
  <c r="CJ115" i="9" s="1"/>
  <c r="BS83" i="9"/>
  <c r="BS115" i="9" s="1"/>
  <c r="BJ99" i="9"/>
  <c r="BJ131" i="9" s="1"/>
  <c r="AT99" i="9"/>
  <c r="BR99" i="9"/>
  <c r="BF99" i="9"/>
  <c r="DS76" i="9"/>
  <c r="DS108" i="9" s="1"/>
  <c r="BG76" i="9"/>
  <c r="BG108" i="9" s="1"/>
  <c r="CK76" i="9"/>
  <c r="CK108" i="9" s="1"/>
  <c r="CN76" i="9"/>
  <c r="CN108" i="9" s="1"/>
  <c r="CE78" i="9"/>
  <c r="CE110" i="9" s="1"/>
  <c r="CM86" i="9"/>
  <c r="CE86" i="9"/>
  <c r="U86" i="9"/>
  <c r="BH100" i="9"/>
  <c r="DF100" i="9"/>
  <c r="DF132" i="9" s="1"/>
  <c r="AI100" i="9"/>
  <c r="CL100" i="9"/>
  <c r="CL132" i="9" s="1"/>
  <c r="Z100" i="9"/>
  <c r="Z132" i="9" s="1"/>
  <c r="CC100" i="9"/>
  <c r="Q100" i="9"/>
  <c r="BT100" i="9"/>
  <c r="AH79" i="9"/>
  <c r="AH111" i="9" s="1"/>
  <c r="Y79" i="9"/>
  <c r="Y111" i="9" s="1"/>
  <c r="BD95" i="9"/>
  <c r="DG95" i="9"/>
  <c r="DG127" i="9" s="1"/>
  <c r="AU95" i="9"/>
  <c r="AU127" i="9" s="1"/>
  <c r="CX95" i="9"/>
  <c r="CX127" i="9" s="1"/>
  <c r="T95" i="9"/>
  <c r="J95" i="9"/>
  <c r="BG90" i="9"/>
  <c r="DJ90" i="9"/>
  <c r="DJ122" i="9" s="1"/>
  <c r="AX90" i="9"/>
  <c r="CZ90" i="9"/>
  <c r="CZ122" i="9" s="1"/>
  <c r="AN90" i="9"/>
  <c r="AN122" i="9" s="1"/>
  <c r="CQ90" i="9"/>
  <c r="CH90" i="9"/>
  <c r="BY90" i="9"/>
  <c r="M90" i="9"/>
  <c r="CO84" i="9"/>
  <c r="CO116" i="9" s="1"/>
  <c r="AB100" i="9"/>
  <c r="AL100" i="9"/>
  <c r="AL132" i="9" s="1"/>
  <c r="CD100" i="9"/>
  <c r="CD132" i="9" s="1"/>
  <c r="R100" i="9"/>
  <c r="BU100" i="9"/>
  <c r="I100" i="9"/>
  <c r="BL100" i="9"/>
  <c r="AS87" i="9"/>
  <c r="AS119" i="9" s="1"/>
  <c r="CL87" i="9"/>
  <c r="Z87" i="9"/>
  <c r="Z119" i="9" s="1"/>
  <c r="CC87" i="9"/>
  <c r="CC119" i="9" s="1"/>
  <c r="Q87" i="9"/>
  <c r="BT87" i="9"/>
  <c r="DH95" i="9"/>
  <c r="DH127" i="9" s="1"/>
  <c r="AV95" i="9"/>
  <c r="CY95" i="9"/>
  <c r="CY127" i="9" s="1"/>
  <c r="AM95" i="9"/>
  <c r="CP95" i="9"/>
  <c r="CP127" i="9" s="1"/>
  <c r="CG95" i="9"/>
  <c r="CG127" i="9" s="1"/>
  <c r="BX95" i="9"/>
  <c r="BX127" i="9" s="1"/>
  <c r="L95" i="9"/>
  <c r="BN95" i="9"/>
  <c r="BN127" i="9" s="1"/>
  <c r="AW82" i="9"/>
  <c r="AW114" i="9" s="1"/>
  <c r="CZ82" i="9"/>
  <c r="CZ114" i="9" s="1"/>
  <c r="CG82" i="9"/>
  <c r="CG114" i="9" s="1"/>
  <c r="U82" i="9"/>
  <c r="U114" i="9" s="1"/>
  <c r="BX82" i="9"/>
  <c r="BX114" i="9" s="1"/>
  <c r="BO82" i="9"/>
  <c r="BO114" i="9" s="1"/>
  <c r="BX98" i="9"/>
  <c r="DP98" i="9"/>
  <c r="BD98" i="9"/>
  <c r="DG98" i="9"/>
  <c r="DG130" i="9" s="1"/>
  <c r="AU98" i="9"/>
  <c r="AL98" i="9"/>
  <c r="DQ75" i="9"/>
  <c r="DQ107" i="9" s="1"/>
  <c r="BE75" i="9"/>
  <c r="BE107" i="9" s="1"/>
  <c r="DH75" i="9"/>
  <c r="DH107" i="9" s="1"/>
  <c r="AV75" i="9"/>
  <c r="AV107" i="9" s="1"/>
  <c r="CY75" i="9"/>
  <c r="CY107" i="9" s="1"/>
  <c r="CP75" i="9"/>
  <c r="CP107" i="9" s="1"/>
  <c r="AD75" i="9"/>
  <c r="AD107" i="9" s="1"/>
  <c r="CG75" i="9"/>
  <c r="CG107" i="9" s="1"/>
  <c r="U75" i="9"/>
  <c r="U107" i="9" s="1"/>
  <c r="BX75" i="9"/>
  <c r="BX107" i="9" s="1"/>
  <c r="L75" i="9"/>
  <c r="L107" i="9" s="1"/>
  <c r="BO75" i="9"/>
  <c r="BO107" i="9" s="1"/>
  <c r="CB88" i="9"/>
  <c r="AU88" i="9"/>
  <c r="AU120" i="9" s="1"/>
  <c r="AL88" i="9"/>
  <c r="AL120" i="9" s="1"/>
  <c r="DR88" i="9"/>
  <c r="DR120" i="9" s="1"/>
  <c r="BF88" i="9"/>
  <c r="BF120" i="9" s="1"/>
  <c r="DI88" i="9"/>
  <c r="DI120" i="9" s="1"/>
  <c r="AW88" i="9"/>
  <c r="AW120" i="9" s="1"/>
  <c r="BI77" i="9"/>
  <c r="BI109" i="9" s="1"/>
  <c r="AS77" i="9"/>
  <c r="AS109" i="9" s="1"/>
  <c r="CV77" i="9"/>
  <c r="CV109" i="9" s="1"/>
  <c r="AJ77" i="9"/>
  <c r="AJ109" i="9" s="1"/>
  <c r="CM77" i="9"/>
  <c r="CM109" i="9" s="1"/>
  <c r="AA77" i="9"/>
  <c r="AA109" i="9" s="1"/>
  <c r="BT77" i="9"/>
  <c r="BT109" i="9" s="1"/>
  <c r="BK77" i="9"/>
  <c r="BK109" i="9" s="1"/>
  <c r="DN77" i="9"/>
  <c r="DN109" i="9" s="1"/>
  <c r="BB77" i="9"/>
  <c r="BB109" i="9" s="1"/>
  <c r="BN93" i="9"/>
  <c r="BN125" i="9" s="1"/>
  <c r="DQ93" i="9"/>
  <c r="DQ125" i="9" s="1"/>
  <c r="BE93" i="9"/>
  <c r="BE125" i="9" s="1"/>
  <c r="DH93" i="9"/>
  <c r="DH125" i="9" s="1"/>
  <c r="AV93" i="9"/>
  <c r="AV125" i="9" s="1"/>
  <c r="CQ84" i="9"/>
  <c r="AE84" i="9"/>
  <c r="CH84" i="9"/>
  <c r="BY84" i="9"/>
  <c r="BY116" i="9" s="1"/>
  <c r="M84" i="9"/>
  <c r="DT92" i="9"/>
  <c r="DT124" i="9" s="1"/>
  <c r="BH92" i="9"/>
  <c r="BH124" i="9" s="1"/>
  <c r="DK92" i="9"/>
  <c r="AY92" i="9"/>
  <c r="DB92" i="9"/>
  <c r="AP92" i="9"/>
  <c r="CS92" i="9"/>
  <c r="AG92" i="9"/>
  <c r="CJ92" i="9"/>
  <c r="CJ124" i="9" s="1"/>
  <c r="CA92" i="9"/>
  <c r="CA124" i="9" s="1"/>
  <c r="O92" i="9"/>
  <c r="CI100" i="9"/>
  <c r="CI132" i="9" s="1"/>
  <c r="BN100" i="9"/>
  <c r="DQ100" i="9"/>
  <c r="DH100" i="9"/>
  <c r="DH132" i="9" s="1"/>
  <c r="CX79" i="9"/>
  <c r="CX111" i="9" s="1"/>
  <c r="CO79" i="9"/>
  <c r="CO111" i="9" s="1"/>
  <c r="CE79" i="9"/>
  <c r="CE111" i="9" s="1"/>
  <c r="BV79" i="9"/>
  <c r="BV111" i="9" s="1"/>
  <c r="J79" i="9"/>
  <c r="J111" i="9" s="1"/>
  <c r="BM79" i="9"/>
  <c r="BM111" i="9" s="1"/>
  <c r="DP79" i="9"/>
  <c r="DP111" i="9" s="1"/>
  <c r="BD79" i="9"/>
  <c r="BD111" i="9" s="1"/>
  <c r="AE87" i="9"/>
  <c r="CO87" i="9"/>
  <c r="CO119" i="9" s="1"/>
  <c r="AC87" i="9"/>
  <c r="AC119" i="9" s="1"/>
  <c r="S87" i="9"/>
  <c r="BV87" i="9"/>
  <c r="BV119" i="9" s="1"/>
  <c r="J87" i="9"/>
  <c r="DP87" i="9"/>
  <c r="DP119" i="9" s="1"/>
  <c r="BD87" i="9"/>
  <c r="DC74" i="9"/>
  <c r="DC106" i="9" s="1"/>
  <c r="AQ74" i="9"/>
  <c r="AQ106" i="9" s="1"/>
  <c r="CL74" i="9"/>
  <c r="CL106" i="9" s="1"/>
  <c r="Z74" i="9"/>
  <c r="Z106" i="9" s="1"/>
  <c r="CS82" i="9"/>
  <c r="CS114" i="9" s="1"/>
  <c r="AG82" i="9"/>
  <c r="AG114" i="9" s="1"/>
  <c r="CJ82" i="9"/>
  <c r="CJ114" i="9" s="1"/>
  <c r="X82" i="9"/>
  <c r="X114" i="9" s="1"/>
  <c r="BZ82" i="9"/>
  <c r="BZ114" i="9" s="1"/>
  <c r="BQ82" i="9"/>
  <c r="BQ114" i="9" s="1"/>
  <c r="DT82" i="9"/>
  <c r="DT114" i="9" s="1"/>
  <c r="BH82" i="9"/>
  <c r="BH114" i="9" s="1"/>
  <c r="DK82" i="9"/>
  <c r="DK114" i="9" s="1"/>
  <c r="AY82" i="9"/>
  <c r="AY114" i="9" s="1"/>
  <c r="DD90" i="9"/>
  <c r="AR90" i="9"/>
  <c r="AR122" i="9" s="1"/>
  <c r="CU90" i="9"/>
  <c r="CL90" i="9"/>
  <c r="CL122" i="9" s="1"/>
  <c r="Z90" i="9"/>
  <c r="CB90" i="9"/>
  <c r="P90" i="9"/>
  <c r="BS90" i="9"/>
  <c r="BS122" i="9" s="1"/>
  <c r="DV90" i="9"/>
  <c r="DV122" i="9" s="1"/>
  <c r="BJ90" i="9"/>
  <c r="BJ122" i="9" s="1"/>
  <c r="AS98" i="9"/>
  <c r="H77" i="9"/>
  <c r="H109" i="9" s="1"/>
  <c r="CT85" i="9"/>
  <c r="CD85" i="9"/>
  <c r="CD117" i="9" s="1"/>
  <c r="AZ92" i="9"/>
  <c r="DC92" i="9"/>
  <c r="AQ92" i="9"/>
  <c r="CT92" i="9"/>
  <c r="CT124" i="9" s="1"/>
  <c r="AH92" i="9"/>
  <c r="CK92" i="9"/>
  <c r="CK124" i="9" s="1"/>
  <c r="Y92" i="9"/>
  <c r="CB92" i="9"/>
  <c r="BS92" i="9"/>
  <c r="CV79" i="9"/>
  <c r="CV111" i="9" s="1"/>
  <c r="CP79" i="9"/>
  <c r="CP111" i="9" s="1"/>
  <c r="CG79" i="9"/>
  <c r="CG111" i="9" s="1"/>
  <c r="K79" i="9"/>
  <c r="K111" i="9" s="1"/>
  <c r="BN79" i="9"/>
  <c r="BN111" i="9" s="1"/>
  <c r="DQ79" i="9"/>
  <c r="DQ111" i="9" s="1"/>
  <c r="DH79" i="9"/>
  <c r="DH111" i="9" s="1"/>
  <c r="AV79" i="9"/>
  <c r="AV111" i="9" s="1"/>
  <c r="AP95" i="9"/>
  <c r="CS75" i="9"/>
  <c r="CS107" i="9" s="1"/>
  <c r="AG75" i="9"/>
  <c r="AG107" i="9" s="1"/>
  <c r="CJ75" i="9"/>
  <c r="CJ107" i="9" s="1"/>
  <c r="X75" i="9"/>
  <c r="X107" i="9" s="1"/>
  <c r="CA75" i="9"/>
  <c r="CA107" i="9" s="1"/>
  <c r="O75" i="9"/>
  <c r="O107" i="9" s="1"/>
  <c r="BR75" i="9"/>
  <c r="DU75" i="9"/>
  <c r="DU107" i="9" s="1"/>
  <c r="BI75" i="9"/>
  <c r="BI107" i="9" s="1"/>
  <c r="DL75" i="9"/>
  <c r="DL107" i="9" s="1"/>
  <c r="AZ75" i="9"/>
  <c r="AZ107" i="9" s="1"/>
  <c r="DC75" i="9"/>
  <c r="DC107" i="9" s="1"/>
  <c r="AQ75" i="9"/>
  <c r="AQ107" i="9" s="1"/>
  <c r="P88" i="9"/>
  <c r="W88" i="9"/>
  <c r="W120" i="9" s="1"/>
  <c r="BZ88" i="9"/>
  <c r="AQ88" i="9"/>
  <c r="CT88" i="9"/>
  <c r="AH88" i="9"/>
  <c r="CK88" i="9"/>
  <c r="CK120" i="9" s="1"/>
  <c r="Y88" i="9"/>
  <c r="Y120" i="9" s="1"/>
  <c r="CD77" i="9"/>
  <c r="CD109" i="9" s="1"/>
  <c r="BX77" i="9"/>
  <c r="BX109" i="9" s="1"/>
  <c r="L77" i="9"/>
  <c r="L109" i="9" s="1"/>
  <c r="BO77" i="9"/>
  <c r="BO109" i="9" s="1"/>
  <c r="DQ77" i="9"/>
  <c r="DQ109" i="9" s="1"/>
  <c r="BE77" i="9"/>
  <c r="BE109" i="9" s="1"/>
  <c r="DH77" i="9"/>
  <c r="DH109" i="9" s="1"/>
  <c r="AV77" i="9"/>
  <c r="AV109" i="9" s="1"/>
  <c r="CY77" i="9"/>
  <c r="AM77" i="9"/>
  <c r="AM109" i="9" s="1"/>
  <c r="CP77" i="9"/>
  <c r="CP109" i="9" s="1"/>
  <c r="AD77" i="9"/>
  <c r="AD109" i="9" s="1"/>
  <c r="DQ85" i="9"/>
  <c r="DQ117" i="9" s="1"/>
  <c r="CA84" i="9"/>
  <c r="BR84" i="9"/>
  <c r="BR116" i="9" s="1"/>
  <c r="DU84" i="9"/>
  <c r="DU116" i="9" s="1"/>
  <c r="BI84" i="9"/>
  <c r="DS100" i="9"/>
  <c r="DS132" i="9" s="1"/>
  <c r="DJ100" i="9"/>
  <c r="DJ132" i="9" s="1"/>
  <c r="AX100" i="9"/>
  <c r="AX132" i="9" s="1"/>
  <c r="DA100" i="9"/>
  <c r="DA132" i="9" s="1"/>
  <c r="AO100" i="9"/>
  <c r="CR100" i="9"/>
  <c r="CR132" i="9" s="1"/>
  <c r="CH79" i="9"/>
  <c r="CH111" i="9" s="1"/>
  <c r="BP87" i="9"/>
  <c r="CH87" i="9"/>
  <c r="BY87" i="9"/>
  <c r="M87" i="9"/>
  <c r="DR87" i="9"/>
  <c r="DR119" i="9" s="1"/>
  <c r="BF87" i="9"/>
  <c r="DI87" i="9"/>
  <c r="DI119" i="9" s="1"/>
  <c r="AW87" i="9"/>
  <c r="AW119" i="9" s="1"/>
  <c r="CZ87" i="9"/>
  <c r="AN87" i="9"/>
  <c r="CB95" i="9"/>
  <c r="BS95" i="9"/>
  <c r="DV95" i="9"/>
  <c r="DV127" i="9" s="1"/>
  <c r="BJ95" i="9"/>
  <c r="DM95" i="9"/>
  <c r="DM127" i="9" s="1"/>
  <c r="DD95" i="9"/>
  <c r="DD127" i="9" s="1"/>
  <c r="AR95" i="9"/>
  <c r="CQ82" i="9"/>
  <c r="CQ114" i="9" s="1"/>
  <c r="BR88" i="9"/>
  <c r="CU88" i="9"/>
  <c r="CU120" i="9" s="1"/>
  <c r="AH77" i="9"/>
  <c r="AH109" i="9" s="1"/>
  <c r="DI85" i="9"/>
  <c r="DI117" i="9" s="1"/>
  <c r="DQ80" i="9"/>
  <c r="DQ112" i="9" s="1"/>
  <c r="BU82" i="9"/>
  <c r="BU114" i="9" s="1"/>
  <c r="I82" i="9"/>
  <c r="I114" i="9" s="1"/>
  <c r="DN82" i="9"/>
  <c r="DN114" i="9" s="1"/>
  <c r="CO90" i="9"/>
  <c r="AC90" i="9"/>
  <c r="BV98" i="9"/>
  <c r="AJ98" i="9"/>
  <c r="AJ130" i="9" s="1"/>
  <c r="R77" i="9"/>
  <c r="R109" i="9" s="1"/>
  <c r="DE85" i="9"/>
  <c r="DE117" i="9" s="1"/>
  <c r="DA85" i="9"/>
  <c r="DA117" i="9" s="1"/>
  <c r="CR85" i="9"/>
  <c r="AF85" i="9"/>
  <c r="CI85" i="9"/>
  <c r="CI117" i="9" s="1"/>
  <c r="BZ85" i="9"/>
  <c r="AJ84" i="9"/>
  <c r="AJ116" i="9" s="1"/>
  <c r="CM84" i="9"/>
  <c r="CM116" i="9" s="1"/>
  <c r="CD84" i="9"/>
  <c r="R84" i="9"/>
  <c r="BT84" i="9"/>
  <c r="BK84" i="9"/>
  <c r="DN84" i="9"/>
  <c r="DN116" i="9" s="1"/>
  <c r="BB84" i="9"/>
  <c r="DE84" i="9"/>
  <c r="DE116" i="9" s="1"/>
  <c r="AS84" i="9"/>
  <c r="AS116" i="9" s="1"/>
  <c r="CV100" i="9"/>
  <c r="CN100" i="9"/>
  <c r="DN100" i="9"/>
  <c r="BB100" i="9"/>
  <c r="AR79" i="9"/>
  <c r="AR111" i="9" s="1"/>
  <c r="T79" i="9"/>
  <c r="T111" i="9" s="1"/>
  <c r="DU79" i="9"/>
  <c r="DU111" i="9" s="1"/>
  <c r="BI79" i="9"/>
  <c r="BI111" i="9" s="1"/>
  <c r="DK79" i="9"/>
  <c r="DK111" i="9" s="1"/>
  <c r="DB79" i="9"/>
  <c r="AP79" i="9"/>
  <c r="AP111" i="9" s="1"/>
  <c r="CS79" i="9"/>
  <c r="CS111" i="9" s="1"/>
  <c r="CJ79" i="9"/>
  <c r="CJ111" i="9" s="1"/>
  <c r="X79" i="9"/>
  <c r="X111" i="9" s="1"/>
  <c r="AG87" i="9"/>
  <c r="AG119" i="9" s="1"/>
  <c r="BW74" i="9"/>
  <c r="BW106" i="9" s="1"/>
  <c r="DR74" i="9"/>
  <c r="BF74" i="9"/>
  <c r="AM82" i="9"/>
  <c r="AM114" i="9" s="1"/>
  <c r="AE82" i="9"/>
  <c r="AE114" i="9" s="1"/>
  <c r="O82" i="9"/>
  <c r="O114" i="9" s="1"/>
  <c r="DP82" i="9"/>
  <c r="DP114" i="9" s="1"/>
  <c r="BD82" i="9"/>
  <c r="BD114" i="9" s="1"/>
  <c r="DF82" i="9"/>
  <c r="DF114" i="9" s="1"/>
  <c r="CW82" i="9"/>
  <c r="CW114" i="9" s="1"/>
  <c r="AK82" i="9"/>
  <c r="CN82" i="9"/>
  <c r="CN114" i="9" s="1"/>
  <c r="AB82" i="9"/>
  <c r="AB114" i="9" s="1"/>
  <c r="CE82" i="9"/>
  <c r="CE114" i="9" s="1"/>
  <c r="CN98" i="9"/>
  <c r="AB98" i="9"/>
  <c r="CE98" i="9"/>
  <c r="S98" i="9"/>
  <c r="CC98" i="9"/>
  <c r="CC130" i="9" s="1"/>
  <c r="Q98" i="9"/>
  <c r="BT98" i="9"/>
  <c r="BK98" i="9"/>
  <c r="BK130" i="9" s="1"/>
  <c r="DN98" i="9"/>
  <c r="BB98" i="9"/>
  <c r="BB130" i="9" s="1"/>
  <c r="BU75" i="9"/>
  <c r="BU107" i="9" s="1"/>
  <c r="I75" i="9"/>
  <c r="I107" i="9" s="1"/>
  <c r="BL75" i="9"/>
  <c r="DO75" i="9"/>
  <c r="DO107" i="9" s="1"/>
  <c r="BC75" i="9"/>
  <c r="BC107" i="9" s="1"/>
  <c r="DF75" i="9"/>
  <c r="DF107" i="9" s="1"/>
  <c r="AT75" i="9"/>
  <c r="AT107" i="9" s="1"/>
  <c r="CW75" i="9"/>
  <c r="CW107" i="9" s="1"/>
  <c r="AK75" i="9"/>
  <c r="AK107" i="9" s="1"/>
  <c r="CN75" i="9"/>
  <c r="CN107" i="9" s="1"/>
  <c r="AB75" i="9"/>
  <c r="AB107" i="9" s="1"/>
  <c r="CE75" i="9"/>
  <c r="CE107" i="9" s="1"/>
  <c r="S75" i="9"/>
  <c r="S107" i="9" s="1"/>
  <c r="AB88" i="9"/>
  <c r="AB120" i="9" s="1"/>
  <c r="CE88" i="9"/>
  <c r="CE120" i="9" s="1"/>
  <c r="J88" i="9"/>
  <c r="J120" i="9" s="1"/>
  <c r="DU77" i="9"/>
  <c r="DU109" i="9" s="1"/>
  <c r="DE77" i="9"/>
  <c r="DE109" i="9" s="1"/>
  <c r="DC77" i="9"/>
  <c r="DC109" i="9" s="1"/>
  <c r="AQ77" i="9"/>
  <c r="AQ109" i="9" s="1"/>
  <c r="CS77" i="9"/>
  <c r="CS109" i="9" s="1"/>
  <c r="AG77" i="9"/>
  <c r="AG109" i="9" s="1"/>
  <c r="CJ77" i="9"/>
  <c r="CJ109" i="9" s="1"/>
  <c r="CA77" i="9"/>
  <c r="CA109" i="9" s="1"/>
  <c r="O77" i="9"/>
  <c r="O109" i="9" s="1"/>
  <c r="BR77" i="9"/>
  <c r="H93" i="9"/>
  <c r="H125" i="9" s="1"/>
  <c r="DV93" i="9"/>
  <c r="DV125" i="9" s="1"/>
  <c r="BJ93" i="9"/>
  <c r="BJ125" i="9" s="1"/>
  <c r="DM93" i="9"/>
  <c r="DM125" i="9" s="1"/>
  <c r="BA93" i="9"/>
  <c r="BA125" i="9" s="1"/>
  <c r="DD93" i="9"/>
  <c r="DD125" i="9" s="1"/>
  <c r="CU93" i="9"/>
  <c r="CU125" i="9" s="1"/>
  <c r="AI93" i="9"/>
  <c r="AI125" i="9" s="1"/>
  <c r="CL93" i="9"/>
  <c r="CL125" i="9" s="1"/>
  <c r="BT93" i="9"/>
  <c r="BT125" i="9" s="1"/>
  <c r="E55" i="22"/>
  <c r="L181" i="16"/>
  <c r="H180" i="16"/>
  <c r="CY69" i="15"/>
  <c r="CV24" i="12" s="1"/>
  <c r="DI91" i="15"/>
  <c r="CZ69" i="15"/>
  <c r="CW24" i="12" s="1"/>
  <c r="CR69" i="15"/>
  <c r="CO24" i="12" s="1"/>
  <c r="CI69" i="15"/>
  <c r="CF24" i="12" s="1"/>
  <c r="CJ69" i="15"/>
  <c r="CG24" i="12" s="1"/>
  <c r="DF69" i="15"/>
  <c r="DC24" i="12" s="1"/>
  <c r="X69" i="15"/>
  <c r="U24" i="12" s="1"/>
  <c r="CH69" i="15"/>
  <c r="CE24" i="12" s="1"/>
  <c r="DG69" i="15"/>
  <c r="DD24" i="12" s="1"/>
  <c r="AD69" i="15"/>
  <c r="CS69" i="15"/>
  <c r="CP24" i="12" s="1"/>
  <c r="CN91" i="15"/>
  <c r="DE69" i="15"/>
  <c r="DB24" i="12" s="1"/>
  <c r="CG69" i="15"/>
  <c r="CD24" i="12" s="1"/>
  <c r="CW69" i="15"/>
  <c r="CT24" i="12" s="1"/>
  <c r="BY69" i="15"/>
  <c r="BV24" i="12" s="1"/>
  <c r="AI69" i="15"/>
  <c r="AF24" i="12" s="1"/>
  <c r="BN69" i="15"/>
  <c r="DB91" i="15"/>
  <c r="DH91" i="15"/>
  <c r="CE91" i="15"/>
  <c r="CM69" i="15"/>
  <c r="CJ24" i="12" s="1"/>
  <c r="CQ69" i="15"/>
  <c r="CN24" i="12" s="1"/>
  <c r="J72" i="15"/>
  <c r="BU69" i="15"/>
  <c r="BR24" i="12" s="1"/>
  <c r="CX69" i="15"/>
  <c r="DJ72" i="9"/>
  <c r="I72" i="9"/>
  <c r="I104" i="9" s="1"/>
  <c r="AF72" i="9"/>
  <c r="AF104" i="9" s="1"/>
  <c r="AW73" i="9"/>
  <c r="BH73" i="9"/>
  <c r="BH105" i="9" s="1"/>
  <c r="AY72" i="9"/>
  <c r="AY104" i="9" s="1"/>
  <c r="AX72" i="9"/>
  <c r="DT72" i="9"/>
  <c r="DT104" i="9" s="1"/>
  <c r="CU74" i="9"/>
  <c r="CU106" i="9" s="1"/>
  <c r="AI74" i="9"/>
  <c r="AI106" i="9" s="1"/>
  <c r="R74" i="9"/>
  <c r="R106" i="9" s="1"/>
  <c r="BX74" i="9"/>
  <c r="BX106" i="9" s="1"/>
  <c r="AF73" i="9"/>
  <c r="AF105" i="9" s="1"/>
  <c r="BM73" i="9"/>
  <c r="BM105" i="9" s="1"/>
  <c r="BN73" i="9"/>
  <c r="DH72" i="9"/>
  <c r="AV74" i="9"/>
  <c r="AV106" i="9" s="1"/>
  <c r="CY74" i="9"/>
  <c r="CY106" i="9" s="1"/>
  <c r="AM74" i="9"/>
  <c r="AM106" i="9" s="1"/>
  <c r="CP74" i="9"/>
  <c r="CP106" i="9" s="1"/>
  <c r="BY74" i="9"/>
  <c r="BY106" i="9" s="1"/>
  <c r="DT74" i="9"/>
  <c r="DT106" i="9" s="1"/>
  <c r="BH74" i="9"/>
  <c r="BH106" i="9" s="1"/>
  <c r="AN73" i="9"/>
  <c r="BF72" i="9"/>
  <c r="BF104" i="9" s="1"/>
  <c r="BB35" i="14"/>
  <c r="BB67" i="14" s="1"/>
  <c r="AW50" i="11"/>
  <c r="CI72" i="9"/>
  <c r="CI104" i="9" s="1"/>
  <c r="DM72" i="9"/>
  <c r="DM104" i="9" s="1"/>
  <c r="CZ74" i="9"/>
  <c r="CZ106" i="9" s="1"/>
  <c r="AN74" i="9"/>
  <c r="BQ74" i="9"/>
  <c r="BQ106" i="9" s="1"/>
  <c r="DL74" i="9"/>
  <c r="DL106" i="9" s="1"/>
  <c r="AZ74" i="9"/>
  <c r="CC72" i="9"/>
  <c r="CC104" i="9" s="1"/>
  <c r="BW72" i="9"/>
  <c r="BW104" i="9" s="1"/>
  <c r="CE103" i="9"/>
  <c r="AB73" i="9"/>
  <c r="AB105" i="9" s="1"/>
  <c r="AC73" i="9"/>
  <c r="AC105" i="9" s="1"/>
  <c r="AS72" i="9"/>
  <c r="AS104" i="9" s="1"/>
  <c r="BD72" i="9"/>
  <c r="BD104" i="9" s="1"/>
  <c r="DQ72" i="9"/>
  <c r="CR72" i="9"/>
  <c r="CR104" i="9" s="1"/>
  <c r="DV72" i="9"/>
  <c r="DV104" i="9" s="1"/>
  <c r="DE72" i="9"/>
  <c r="DE104" i="9" s="1"/>
  <c r="CN72" i="9"/>
  <c r="DM73" i="9"/>
  <c r="DM105" i="9" s="1"/>
  <c r="CV73" i="9"/>
  <c r="CV105" i="9" s="1"/>
  <c r="CI74" i="9"/>
  <c r="CI106" i="9" s="1"/>
  <c r="W74" i="9"/>
  <c r="W106" i="9" s="1"/>
  <c r="BZ74" i="9"/>
  <c r="BZ106" i="9" s="1"/>
  <c r="DD74" i="9"/>
  <c r="DD106" i="9" s="1"/>
  <c r="AR74" i="9"/>
  <c r="AR106" i="9" s="1"/>
  <c r="CD103" i="9"/>
  <c r="CW72" i="9"/>
  <c r="CF72" i="9"/>
  <c r="CF104" i="9" s="1"/>
  <c r="AS73" i="9"/>
  <c r="AS105" i="9" s="1"/>
  <c r="AT26" i="14"/>
  <c r="AT58" i="14" s="1"/>
  <c r="AO50" i="11"/>
  <c r="CW73" i="9"/>
  <c r="CW105" i="9" s="1"/>
  <c r="CF73" i="9"/>
  <c r="CF105" i="9" s="1"/>
  <c r="DK74" i="9"/>
  <c r="DK106" i="9" s="1"/>
  <c r="AY74" i="9"/>
  <c r="CT74" i="9"/>
  <c r="CT106" i="9" s="1"/>
  <c r="AH74" i="9"/>
  <c r="AH106" i="9" s="1"/>
  <c r="BS74" i="9"/>
  <c r="BS106" i="9" s="1"/>
  <c r="DV74" i="9"/>
  <c r="DV106" i="9" s="1"/>
  <c r="BJ74" i="9"/>
  <c r="BJ106" i="9" s="1"/>
  <c r="K72" i="9"/>
  <c r="K104" i="9" s="1"/>
  <c r="O72" i="9"/>
  <c r="AZ73" i="9"/>
  <c r="AZ105" i="9" s="1"/>
  <c r="BV72" i="9"/>
  <c r="BV104" i="9" s="1"/>
  <c r="BQ72" i="9"/>
  <c r="BQ104" i="9" s="1"/>
  <c r="BZ72" i="9"/>
  <c r="BZ104" i="9" s="1"/>
  <c r="AP72" i="9"/>
  <c r="AP104" i="9" s="1"/>
  <c r="Y72" i="9"/>
  <c r="Y104" i="9" s="1"/>
  <c r="CR83" i="9"/>
  <c r="CR115" i="9" s="1"/>
  <c r="CD83" i="9"/>
  <c r="CD115" i="9" s="1"/>
  <c r="R83" i="9"/>
  <c r="R115" i="9" s="1"/>
  <c r="BU83" i="9"/>
  <c r="BU115" i="9" s="1"/>
  <c r="I83" i="9"/>
  <c r="I115" i="9" s="1"/>
  <c r="DV83" i="9"/>
  <c r="DV115" i="9" s="1"/>
  <c r="DM83" i="9"/>
  <c r="DM115" i="9" s="1"/>
  <c r="DD83" i="9"/>
  <c r="DD115" i="9" s="1"/>
  <c r="AR83" i="9"/>
  <c r="AR115" i="9" s="1"/>
  <c r="CN91" i="9"/>
  <c r="CE91" i="9"/>
  <c r="CE123" i="9" s="1"/>
  <c r="BV91" i="9"/>
  <c r="DP91" i="9"/>
  <c r="BD91" i="9"/>
  <c r="BD123" i="9" s="1"/>
  <c r="DG91" i="9"/>
  <c r="CX91" i="9"/>
  <c r="BB99" i="9"/>
  <c r="BB131" i="9" s="1"/>
  <c r="BY99" i="9"/>
  <c r="M99" i="9"/>
  <c r="M131" i="9" s="1"/>
  <c r="BP99" i="9"/>
  <c r="DI99" i="9"/>
  <c r="AW99" i="9"/>
  <c r="AW131" i="9" s="1"/>
  <c r="CZ99" i="9"/>
  <c r="AN99" i="9"/>
  <c r="CQ99" i="9"/>
  <c r="CQ131" i="9" s="1"/>
  <c r="AE99" i="9"/>
  <c r="DJ76" i="9"/>
  <c r="DJ108" i="9" s="1"/>
  <c r="BS76" i="9"/>
  <c r="BS108" i="9" s="1"/>
  <c r="DV76" i="9"/>
  <c r="DV108" i="9" s="1"/>
  <c r="BJ76" i="9"/>
  <c r="BJ108" i="9" s="1"/>
  <c r="DM76" i="9"/>
  <c r="DM108" i="9" s="1"/>
  <c r="BA76" i="9"/>
  <c r="BA108" i="9" s="1"/>
  <c r="R72" i="9"/>
  <c r="R104" i="9" s="1"/>
  <c r="BK73" i="9"/>
  <c r="AK78" i="9"/>
  <c r="AK110" i="9" s="1"/>
  <c r="U73" i="9"/>
  <c r="U105" i="9" s="1"/>
  <c r="BE73" i="9"/>
  <c r="BE105" i="9" s="1"/>
  <c r="BF73" i="9"/>
  <c r="BF105" i="9" s="1"/>
  <c r="AT72" i="9"/>
  <c r="AT104" i="9" s="1"/>
  <c r="Z72" i="9"/>
  <c r="Z104" i="9" s="1"/>
  <c r="BJ73" i="9"/>
  <c r="BJ105" i="9" s="1"/>
  <c r="BS73" i="9"/>
  <c r="AU73" i="9"/>
  <c r="AU105" i="9" s="1"/>
  <c r="AF83" i="9"/>
  <c r="AF115" i="9" s="1"/>
  <c r="BN83" i="9"/>
  <c r="DO83" i="9"/>
  <c r="DS99" i="9"/>
  <c r="DU99" i="9"/>
  <c r="BI99" i="9"/>
  <c r="AP99" i="9"/>
  <c r="DI72" i="9"/>
  <c r="DI104" i="9" s="1"/>
  <c r="CJ72" i="9"/>
  <c r="CJ104" i="9" s="1"/>
  <c r="DN72" i="9"/>
  <c r="BX72" i="9"/>
  <c r="BX104" i="9" s="1"/>
  <c r="AQ73" i="9"/>
  <c r="AQ105" i="9" s="1"/>
  <c r="BR73" i="9"/>
  <c r="BR105" i="9" s="1"/>
  <c r="CA73" i="9"/>
  <c r="CA105" i="9" s="1"/>
  <c r="CB83" i="9"/>
  <c r="CB115" i="9" s="1"/>
  <c r="BT83" i="9"/>
  <c r="BT115" i="9" s="1"/>
  <c r="DR83" i="9"/>
  <c r="DR115" i="9" s="1"/>
  <c r="BF83" i="9"/>
  <c r="BF115" i="9" s="1"/>
  <c r="DI83" i="9"/>
  <c r="DI115" i="9" s="1"/>
  <c r="AW83" i="9"/>
  <c r="AW115" i="9" s="1"/>
  <c r="DG83" i="9"/>
  <c r="DG115" i="9" s="1"/>
  <c r="AU83" i="9"/>
  <c r="AU115" i="9" s="1"/>
  <c r="CX83" i="9"/>
  <c r="CX115" i="9" s="1"/>
  <c r="CO83" i="9"/>
  <c r="CO115" i="9" s="1"/>
  <c r="CF83" i="9"/>
  <c r="BP91" i="9"/>
  <c r="DS91" i="9"/>
  <c r="BG91" i="9"/>
  <c r="DJ91" i="9"/>
  <c r="AX91" i="9"/>
  <c r="DA91" i="9"/>
  <c r="AO91" i="9"/>
  <c r="AO123" i="9" s="1"/>
  <c r="CR91" i="9"/>
  <c r="AF91" i="9"/>
  <c r="CI91" i="9"/>
  <c r="CI123" i="9" s="1"/>
  <c r="BZ91" i="9"/>
  <c r="CM99" i="9"/>
  <c r="CE99" i="9"/>
  <c r="CE131" i="9" s="1"/>
  <c r="DD99" i="9"/>
  <c r="AR99" i="9"/>
  <c r="AR131" i="9" s="1"/>
  <c r="CK99" i="9"/>
  <c r="P99" i="9"/>
  <c r="BS99" i="9"/>
  <c r="BS131" i="9" s="1"/>
  <c r="J74" i="9"/>
  <c r="J106" i="9" s="1"/>
  <c r="G74" i="9"/>
  <c r="G106" i="9" s="1"/>
  <c r="DR72" i="9"/>
  <c r="DR104" i="9" s="1"/>
  <c r="DA72" i="9"/>
  <c r="L72" i="9"/>
  <c r="L104" i="9" s="1"/>
  <c r="BG72" i="9"/>
  <c r="BG104" i="9" s="1"/>
  <c r="BZ73" i="9"/>
  <c r="BZ105" i="9" s="1"/>
  <c r="DJ83" i="9"/>
  <c r="DJ115" i="9" s="1"/>
  <c r="AX83" i="9"/>
  <c r="AX115" i="9" s="1"/>
  <c r="DA83" i="9"/>
  <c r="DA115" i="9" s="1"/>
  <c r="AO83" i="9"/>
  <c r="AO115" i="9" s="1"/>
  <c r="CP83" i="9"/>
  <c r="CP115" i="9" s="1"/>
  <c r="CG83" i="9"/>
  <c r="CG115" i="9" s="1"/>
  <c r="BX83" i="9"/>
  <c r="BX115" i="9" s="1"/>
  <c r="DT91" i="9"/>
  <c r="BH91" i="9"/>
  <c r="BH123" i="9" s="1"/>
  <c r="DK91" i="9"/>
  <c r="AY91" i="9"/>
  <c r="DB91" i="9"/>
  <c r="DB123" i="9" s="1"/>
  <c r="AP91" i="9"/>
  <c r="CS91" i="9"/>
  <c r="AG91" i="9"/>
  <c r="CJ91" i="9"/>
  <c r="X91" i="9"/>
  <c r="X123" i="9" s="1"/>
  <c r="CA91" i="9"/>
  <c r="O91" i="9"/>
  <c r="BR91" i="9"/>
  <c r="BR123" i="9" s="1"/>
  <c r="BG99" i="9"/>
  <c r="BW99" i="9"/>
  <c r="BW131" i="9" s="1"/>
  <c r="DE99" i="9"/>
  <c r="AS99" i="9"/>
  <c r="CV99" i="9"/>
  <c r="CV131" i="9" s="1"/>
  <c r="CU99" i="9"/>
  <c r="CL99" i="9"/>
  <c r="Z99" i="9"/>
  <c r="Q99" i="9"/>
  <c r="BT99" i="9"/>
  <c r="BT131" i="9" s="1"/>
  <c r="H72" i="9"/>
  <c r="G72" i="9"/>
  <c r="G104" i="9" s="1"/>
  <c r="CS72" i="9"/>
  <c r="CS104" i="9" s="1"/>
  <c r="DO72" i="9"/>
  <c r="DO104" i="9" s="1"/>
  <c r="AT73" i="9"/>
  <c r="AT105" i="9" s="1"/>
  <c r="AK99" i="9"/>
  <c r="AK131" i="9" s="1"/>
  <c r="R99" i="9"/>
  <c r="H76" i="9"/>
  <c r="H108" i="9" s="1"/>
  <c r="G76" i="9"/>
  <c r="G108" i="9" s="1"/>
  <c r="S72" i="9"/>
  <c r="S104" i="9" s="1"/>
  <c r="AA73" i="9"/>
  <c r="AA105" i="9" s="1"/>
  <c r="AK73" i="9"/>
  <c r="AK105" i="9" s="1"/>
  <c r="AD72" i="9"/>
  <c r="AD104" i="9" s="1"/>
  <c r="BO83" i="9"/>
  <c r="BO115" i="9" s="1"/>
  <c r="CT83" i="9"/>
  <c r="CT115" i="9" s="1"/>
  <c r="AH83" i="9"/>
  <c r="AH115" i="9" s="1"/>
  <c r="CK83" i="9"/>
  <c r="CK115" i="9" s="1"/>
  <c r="CI83" i="9"/>
  <c r="CI115" i="9" s="1"/>
  <c r="W83" i="9"/>
  <c r="W115" i="9" s="1"/>
  <c r="BZ83" i="9"/>
  <c r="BZ115" i="9" s="1"/>
  <c r="N83" i="9"/>
  <c r="N115" i="9" s="1"/>
  <c r="BQ83" i="9"/>
  <c r="BQ115" i="9" s="1"/>
  <c r="DT83" i="9"/>
  <c r="DT115" i="9" s="1"/>
  <c r="BH83" i="9"/>
  <c r="BH115" i="9" s="1"/>
  <c r="DD91" i="9"/>
  <c r="CU91" i="9"/>
  <c r="AI91" i="9"/>
  <c r="CL91" i="9"/>
  <c r="Z91" i="9"/>
  <c r="CC91" i="9"/>
  <c r="CC123" i="9" s="1"/>
  <c r="Q91" i="9"/>
  <c r="BT91" i="9"/>
  <c r="BT123" i="9" s="1"/>
  <c r="BK91" i="9"/>
  <c r="DN91" i="9"/>
  <c r="BB91" i="9"/>
  <c r="DN99" i="9"/>
  <c r="CO99" i="9"/>
  <c r="AC99" i="9"/>
  <c r="AC131" i="9" s="1"/>
  <c r="CF99" i="9"/>
  <c r="BV99" i="9"/>
  <c r="J99" i="9"/>
  <c r="DP99" i="9"/>
  <c r="BD99" i="9"/>
  <c r="BD131" i="9" s="1"/>
  <c r="DG99" i="9"/>
  <c r="AU99" i="9"/>
  <c r="CT72" i="9"/>
  <c r="CT104" i="9" s="1"/>
  <c r="DP72" i="9"/>
  <c r="CY72" i="9"/>
  <c r="CH72" i="9"/>
  <c r="CH104" i="9" s="1"/>
  <c r="DL72" i="9"/>
  <c r="DL104" i="9" s="1"/>
  <c r="BN72" i="9"/>
  <c r="BN104" i="9" s="1"/>
  <c r="BC73" i="9"/>
  <c r="BC105" i="9" s="1"/>
  <c r="BR72" i="9"/>
  <c r="BR104" i="9" s="1"/>
  <c r="BB72" i="9"/>
  <c r="BB104" i="9" s="1"/>
  <c r="AI83" i="9"/>
  <c r="AI115" i="9" s="1"/>
  <c r="O83" i="9"/>
  <c r="O115" i="9" s="1"/>
  <c r="CH99" i="9"/>
  <c r="CG99" i="9"/>
  <c r="U99" i="9"/>
  <c r="U131" i="9" s="1"/>
  <c r="CL72" i="9"/>
  <c r="CL104" i="9" s="1"/>
  <c r="CQ72" i="9"/>
  <c r="CQ104" i="9" s="1"/>
  <c r="DU72" i="9"/>
  <c r="DU104" i="9" s="1"/>
  <c r="DD72" i="9"/>
  <c r="DR76" i="9"/>
  <c r="DR108" i="9" s="1"/>
  <c r="BF76" i="9"/>
  <c r="BF108" i="9" s="1"/>
  <c r="CJ76" i="9"/>
  <c r="CJ108" i="9" s="1"/>
  <c r="X76" i="9"/>
  <c r="X108" i="9" s="1"/>
  <c r="CA76" i="9"/>
  <c r="CA108" i="9" s="1"/>
  <c r="BR76" i="9"/>
  <c r="BR108" i="9" s="1"/>
  <c r="DU76" i="9"/>
  <c r="DU108" i="9" s="1"/>
  <c r="BI76" i="9"/>
  <c r="BI108" i="9" s="1"/>
  <c r="CX72" i="9"/>
  <c r="CX104" i="9" s="1"/>
  <c r="CG72" i="9"/>
  <c r="CG104" i="9" s="1"/>
  <c r="DI76" i="9"/>
  <c r="DI108" i="9" s="1"/>
  <c r="CM76" i="9"/>
  <c r="CM108" i="9" s="1"/>
  <c r="CD76" i="9"/>
  <c r="CD108" i="9" s="1"/>
  <c r="R76" i="9"/>
  <c r="R108" i="9" s="1"/>
  <c r="DH76" i="9"/>
  <c r="DH108" i="9" s="1"/>
  <c r="CY76" i="9"/>
  <c r="CY108" i="9" s="1"/>
  <c r="AM76" i="9"/>
  <c r="AM108" i="9" s="1"/>
  <c r="CP76" i="9"/>
  <c r="CP108" i="9" s="1"/>
  <c r="CG76" i="9"/>
  <c r="BH76" i="9"/>
  <c r="BH108" i="9" s="1"/>
  <c r="AQ78" i="9"/>
  <c r="AQ110" i="9" s="1"/>
  <c r="BY78" i="9"/>
  <c r="BY110" i="9" s="1"/>
  <c r="BP78" i="9"/>
  <c r="BP110" i="9" s="1"/>
  <c r="DR78" i="9"/>
  <c r="DR110" i="9" s="1"/>
  <c r="BF78" i="9"/>
  <c r="BF110" i="9" s="1"/>
  <c r="DI78" i="9"/>
  <c r="DI110" i="9" s="1"/>
  <c r="AW78" i="9"/>
  <c r="AW110" i="9" s="1"/>
  <c r="CZ78" i="9"/>
  <c r="CZ110" i="9" s="1"/>
  <c r="CQ78" i="9"/>
  <c r="CQ110" i="9" s="1"/>
  <c r="N86" i="9"/>
  <c r="CU86" i="9"/>
  <c r="CU118" i="9" s="1"/>
  <c r="CG86" i="9"/>
  <c r="BX86" i="9"/>
  <c r="BX118" i="9" s="1"/>
  <c r="BN86" i="9"/>
  <c r="DQ86" i="9"/>
  <c r="DH86" i="9"/>
  <c r="DH118" i="9" s="1"/>
  <c r="AV86" i="9"/>
  <c r="CY86" i="9"/>
  <c r="AM86" i="9"/>
  <c r="CQ94" i="9"/>
  <c r="AE94" i="9"/>
  <c r="CH94" i="9"/>
  <c r="V94" i="9"/>
  <c r="BY94" i="9"/>
  <c r="BY126" i="9" s="1"/>
  <c r="M94" i="9"/>
  <c r="BP94" i="9"/>
  <c r="DS94" i="9"/>
  <c r="DS126" i="9" s="1"/>
  <c r="BG94" i="9"/>
  <c r="DJ94" i="9"/>
  <c r="DJ126" i="9" s="1"/>
  <c r="AX94" i="9"/>
  <c r="DA94" i="9"/>
  <c r="AO94" i="9"/>
  <c r="AO126" i="9" s="1"/>
  <c r="CK81" i="9"/>
  <c r="CK113" i="9" s="1"/>
  <c r="DA81" i="9"/>
  <c r="DA113" i="9" s="1"/>
  <c r="DH81" i="9"/>
  <c r="DH113" i="9" s="1"/>
  <c r="CY81" i="9"/>
  <c r="CY113" i="9" s="1"/>
  <c r="AM81" i="9"/>
  <c r="AM113" i="9" s="1"/>
  <c r="CF81" i="9"/>
  <c r="CF113" i="9" s="1"/>
  <c r="T81" i="9"/>
  <c r="T113" i="9" s="1"/>
  <c r="BW81" i="9"/>
  <c r="BW113" i="9" s="1"/>
  <c r="K81" i="9"/>
  <c r="K113" i="9" s="1"/>
  <c r="BN81" i="9"/>
  <c r="BN113" i="9" s="1"/>
  <c r="DE89" i="9"/>
  <c r="DE121" i="9" s="1"/>
  <c r="BB89" i="9"/>
  <c r="BB121" i="9" s="1"/>
  <c r="DB89" i="9"/>
  <c r="DB121" i="9" s="1"/>
  <c r="CO89" i="9"/>
  <c r="DT89" i="9"/>
  <c r="AL89" i="9"/>
  <c r="AL121" i="9" s="1"/>
  <c r="CA89" i="9"/>
  <c r="O89" i="9"/>
  <c r="BO89" i="9"/>
  <c r="BO121" i="9" s="1"/>
  <c r="CU97" i="9"/>
  <c r="CL97" i="9"/>
  <c r="CL129" i="9" s="1"/>
  <c r="CA97" i="9"/>
  <c r="O97" i="9"/>
  <c r="BR97" i="9"/>
  <c r="BR129" i="9" s="1"/>
  <c r="DU97" i="9"/>
  <c r="BI97" i="9"/>
  <c r="BI129" i="9" s="1"/>
  <c r="BP97" i="9"/>
  <c r="DU73" i="9"/>
  <c r="DU105" i="9" s="1"/>
  <c r="DD73" i="9"/>
  <c r="DD105" i="9" s="1"/>
  <c r="CM73" i="9"/>
  <c r="DQ73" i="9"/>
  <c r="DQ105" i="9" s="1"/>
  <c r="CZ73" i="9"/>
  <c r="CZ105" i="9" s="1"/>
  <c r="CI73" i="9"/>
  <c r="CI105" i="9" s="1"/>
  <c r="BX84" i="9"/>
  <c r="BX116" i="9" s="1"/>
  <c r="BP84" i="9"/>
  <c r="BP116" i="9" s="1"/>
  <c r="CU84" i="9"/>
  <c r="AI84" i="9"/>
  <c r="AI116" i="9" s="1"/>
  <c r="CL84" i="9"/>
  <c r="Z84" i="9"/>
  <c r="BQ78" i="9"/>
  <c r="BQ110" i="9" s="1"/>
  <c r="BF86" i="9"/>
  <c r="AZ89" i="9"/>
  <c r="BT97" i="9"/>
  <c r="H97" i="9"/>
  <c r="G97" i="9"/>
  <c r="BS97" i="9"/>
  <c r="X73" i="9"/>
  <c r="X105" i="9" s="1"/>
  <c r="AA84" i="9"/>
  <c r="AA116" i="9" s="1"/>
  <c r="DE92" i="9"/>
  <c r="DE124" i="9" s="1"/>
  <c r="AS92" i="9"/>
  <c r="AS124" i="9" s="1"/>
  <c r="BR100" i="9"/>
  <c r="BR132" i="9" s="1"/>
  <c r="DT76" i="9"/>
  <c r="DT108" i="9" s="1"/>
  <c r="BN76" i="9"/>
  <c r="BN108" i="9" s="1"/>
  <c r="DA76" i="9"/>
  <c r="DA108" i="9" s="1"/>
  <c r="AO76" i="9"/>
  <c r="AO108" i="9" s="1"/>
  <c r="CI76" i="9"/>
  <c r="CI108" i="9" s="1"/>
  <c r="BZ76" i="9"/>
  <c r="BZ108" i="9" s="1"/>
  <c r="BQ76" i="9"/>
  <c r="BQ108" i="9" s="1"/>
  <c r="DD76" i="9"/>
  <c r="DD108" i="9" s="1"/>
  <c r="AR76" i="9"/>
  <c r="AR108" i="9" s="1"/>
  <c r="DN78" i="9"/>
  <c r="DN110" i="9" s="1"/>
  <c r="DU78" i="9"/>
  <c r="DU110" i="9" s="1"/>
  <c r="BI78" i="9"/>
  <c r="BI110" i="9" s="1"/>
  <c r="DL78" i="9"/>
  <c r="DL110" i="9" s="1"/>
  <c r="AZ78" i="9"/>
  <c r="AZ110" i="9" s="1"/>
  <c r="DB78" i="9"/>
  <c r="DB110" i="9" s="1"/>
  <c r="AP78" i="9"/>
  <c r="AP110" i="9" s="1"/>
  <c r="CS78" i="9"/>
  <c r="CS110" i="9" s="1"/>
  <c r="AG78" i="9"/>
  <c r="AG110" i="9" s="1"/>
  <c r="CJ78" i="9"/>
  <c r="CJ110" i="9" s="1"/>
  <c r="CA78" i="9"/>
  <c r="CA110" i="9" s="1"/>
  <c r="O78" i="9"/>
  <c r="O110" i="9" s="1"/>
  <c r="AI86" i="9"/>
  <c r="DT86" i="9"/>
  <c r="BH86" i="9"/>
  <c r="BH118" i="9" s="1"/>
  <c r="DJ86" i="9"/>
  <c r="AX86" i="9"/>
  <c r="AX118" i="9" s="1"/>
  <c r="AO86" i="9"/>
  <c r="AF86" i="9"/>
  <c r="CI86" i="9"/>
  <c r="CI118" i="9" s="1"/>
  <c r="W86" i="9"/>
  <c r="CA94" i="9"/>
  <c r="CA126" i="9" s="1"/>
  <c r="O94" i="9"/>
  <c r="O126" i="9" s="1"/>
  <c r="BR94" i="9"/>
  <c r="DU94" i="9"/>
  <c r="DU126" i="9" s="1"/>
  <c r="BI94" i="9"/>
  <c r="DL94" i="9"/>
  <c r="AZ94" i="9"/>
  <c r="AZ126" i="9" s="1"/>
  <c r="DC94" i="9"/>
  <c r="DC126" i="9" s="1"/>
  <c r="AQ94" i="9"/>
  <c r="CK94" i="9"/>
  <c r="CK126" i="9" s="1"/>
  <c r="AO81" i="9"/>
  <c r="AO113" i="9" s="1"/>
  <c r="CR81" i="9"/>
  <c r="CR113" i="9" s="1"/>
  <c r="CI81" i="9"/>
  <c r="BY81" i="9"/>
  <c r="BY113" i="9" s="1"/>
  <c r="M81" i="9"/>
  <c r="M113" i="9" s="1"/>
  <c r="BP81" i="9"/>
  <c r="BP113" i="9" s="1"/>
  <c r="DS81" i="9"/>
  <c r="DS113" i="9" s="1"/>
  <c r="BG81" i="9"/>
  <c r="BG113" i="9" s="1"/>
  <c r="DJ81" i="9"/>
  <c r="DJ113" i="9" s="1"/>
  <c r="AX81" i="9"/>
  <c r="AX113" i="9" s="1"/>
  <c r="DH89" i="9"/>
  <c r="DN89" i="9"/>
  <c r="DN121" i="9" s="1"/>
  <c r="CG89" i="9"/>
  <c r="CG121" i="9" s="1"/>
  <c r="CX89" i="9"/>
  <c r="BK89" i="9"/>
  <c r="DK89" i="9"/>
  <c r="DK121" i="9" s="1"/>
  <c r="CE97" i="9"/>
  <c r="BV97" i="9"/>
  <c r="BV129" i="9" s="1"/>
  <c r="BL97" i="9"/>
  <c r="BK97" i="9"/>
  <c r="BK129" i="9" s="1"/>
  <c r="DN97" i="9"/>
  <c r="DN129" i="9" s="1"/>
  <c r="BB97" i="9"/>
  <c r="BB129" i="9" s="1"/>
  <c r="DE97" i="9"/>
  <c r="DE129" i="9" s="1"/>
  <c r="AS97" i="9"/>
  <c r="AS129" i="9" s="1"/>
  <c r="AZ97" i="9"/>
  <c r="DE73" i="9"/>
  <c r="DE105" i="9" s="1"/>
  <c r="CN73" i="9"/>
  <c r="CN105" i="9" s="1"/>
  <c r="DR73" i="9"/>
  <c r="DR105" i="9" s="1"/>
  <c r="DA73" i="9"/>
  <c r="DA105" i="9" s="1"/>
  <c r="CJ73" i="9"/>
  <c r="CJ105" i="9" s="1"/>
  <c r="DN73" i="9"/>
  <c r="DN105" i="9" s="1"/>
  <c r="H84" i="9"/>
  <c r="H116" i="9" s="1"/>
  <c r="G84" i="9"/>
  <c r="S84" i="9"/>
  <c r="S116" i="9" s="1"/>
  <c r="BV84" i="9"/>
  <c r="BC84" i="9"/>
  <c r="CW84" i="9"/>
  <c r="CW116" i="9" s="1"/>
  <c r="CX92" i="9"/>
  <c r="AB92" i="9"/>
  <c r="S92" i="9"/>
  <c r="S124" i="9" s="1"/>
  <c r="BV92" i="9"/>
  <c r="BA78" i="9"/>
  <c r="BA110" i="9" s="1"/>
  <c r="DD78" i="9"/>
  <c r="DD110" i="9" s="1"/>
  <c r="AR78" i="9"/>
  <c r="AR110" i="9" s="1"/>
  <c r="CK78" i="9"/>
  <c r="CK110" i="9" s="1"/>
  <c r="Y78" i="9"/>
  <c r="Y110" i="9" s="1"/>
  <c r="DU86" i="9"/>
  <c r="BI86" i="9"/>
  <c r="DB86" i="9"/>
  <c r="AP86" i="9"/>
  <c r="AP118" i="9" s="1"/>
  <c r="AD73" i="9"/>
  <c r="AD105" i="9" s="1"/>
  <c r="DV81" i="9"/>
  <c r="DV113" i="9" s="1"/>
  <c r="BQ81" i="9"/>
  <c r="BQ113" i="9" s="1"/>
  <c r="BC89" i="9"/>
  <c r="DC89" i="9"/>
  <c r="DC121" i="9" s="1"/>
  <c r="AQ89" i="9"/>
  <c r="AQ121" i="9" s="1"/>
  <c r="BM97" i="9"/>
  <c r="BM129" i="9" s="1"/>
  <c r="DP97" i="9"/>
  <c r="DP129" i="9" s="1"/>
  <c r="DO97" i="9"/>
  <c r="DO129" i="9" s="1"/>
  <c r="BC97" i="9"/>
  <c r="AR72" i="9"/>
  <c r="AR104" i="9" s="1"/>
  <c r="DP84" i="9"/>
  <c r="DP116" i="9" s="1"/>
  <c r="BD84" i="9"/>
  <c r="CO92" i="9"/>
  <c r="CO124" i="9" s="1"/>
  <c r="AC92" i="9"/>
  <c r="AC124" i="9" s="1"/>
  <c r="DM100" i="9"/>
  <c r="DM132" i="9" s="1"/>
  <c r="BA100" i="9"/>
  <c r="BA132" i="9" s="1"/>
  <c r="DC100" i="9"/>
  <c r="AQ100" i="9"/>
  <c r="AQ132" i="9" s="1"/>
  <c r="CT100" i="9"/>
  <c r="CT132" i="9" s="1"/>
  <c r="AH100" i="9"/>
  <c r="CK100" i="9"/>
  <c r="CK132" i="9" s="1"/>
  <c r="Y100" i="9"/>
  <c r="CB100" i="9"/>
  <c r="AS78" i="9"/>
  <c r="AS110" i="9" s="1"/>
  <c r="CV78" i="9"/>
  <c r="CV110" i="9" s="1"/>
  <c r="AJ78" i="9"/>
  <c r="AJ110" i="9" s="1"/>
  <c r="CC78" i="9"/>
  <c r="CC110" i="9" s="1"/>
  <c r="Q78" i="9"/>
  <c r="Q110" i="9" s="1"/>
  <c r="BT78" i="9"/>
  <c r="BT110" i="9" s="1"/>
  <c r="DM86" i="9"/>
  <c r="BA86" i="9"/>
  <c r="DD86" i="9"/>
  <c r="AR86" i="9"/>
  <c r="CK86" i="9"/>
  <c r="CK118" i="9" s="1"/>
  <c r="Y86" i="9"/>
  <c r="CB86" i="9"/>
  <c r="P86" i="9"/>
  <c r="P118" i="9" s="1"/>
  <c r="BS86" i="9"/>
  <c r="BK94" i="9"/>
  <c r="BK126" i="9" s="1"/>
  <c r="DN94" i="9"/>
  <c r="BB94" i="9"/>
  <c r="DE94" i="9"/>
  <c r="DE126" i="9" s="1"/>
  <c r="CV94" i="9"/>
  <c r="CM94" i="9"/>
  <c r="CD94" i="9"/>
  <c r="CD126" i="9" s="1"/>
  <c r="AL73" i="9"/>
  <c r="AL105" i="9" s="1"/>
  <c r="CP81" i="9"/>
  <c r="CP113" i="9" s="1"/>
  <c r="CB81" i="9"/>
  <c r="BS81" i="9"/>
  <c r="BS113" i="9" s="1"/>
  <c r="DU81" i="9"/>
  <c r="DU113" i="9" s="1"/>
  <c r="BI81" i="9"/>
  <c r="BI113" i="9" s="1"/>
  <c r="DL81" i="9"/>
  <c r="DL113" i="9" s="1"/>
  <c r="AZ81" i="9"/>
  <c r="AZ113" i="9" s="1"/>
  <c r="DC81" i="9"/>
  <c r="DC113" i="9" s="1"/>
  <c r="AQ81" i="9"/>
  <c r="AQ113" i="9" s="1"/>
  <c r="CT81" i="9"/>
  <c r="CT113" i="9" s="1"/>
  <c r="CL89" i="9"/>
  <c r="AJ89" i="9"/>
  <c r="AJ121" i="9" s="1"/>
  <c r="CS89" i="9"/>
  <c r="AU89" i="9"/>
  <c r="AI89" i="9"/>
  <c r="AI121" i="9" s="1"/>
  <c r="BF97" i="9"/>
  <c r="BE97" i="9"/>
  <c r="BE129" i="9" s="1"/>
  <c r="AV97" i="9"/>
  <c r="CX97" i="9"/>
  <c r="AL97" i="9"/>
  <c r="AL129" i="9" s="1"/>
  <c r="CO97" i="9"/>
  <c r="AC97" i="9"/>
  <c r="AJ97" i="9"/>
  <c r="DR84" i="9"/>
  <c r="DR116" i="9" s="1"/>
  <c r="BF84" i="9"/>
  <c r="BF116" i="9" s="1"/>
  <c r="DE100" i="9"/>
  <c r="CU100" i="9"/>
  <c r="DE86" i="9"/>
  <c r="DE118" i="9" s="1"/>
  <c r="BA81" i="9"/>
  <c r="BA113" i="9" s="1"/>
  <c r="AM89" i="9"/>
  <c r="CM89" i="9"/>
  <c r="CM121" i="9" s="1"/>
  <c r="AA89" i="9"/>
  <c r="DJ97" i="9"/>
  <c r="DJ129" i="9" s="1"/>
  <c r="DI97" i="9"/>
  <c r="CY97" i="9"/>
  <c r="AM97" i="9"/>
  <c r="AM129" i="9" s="1"/>
  <c r="DK73" i="9"/>
  <c r="DK105" i="9" s="1"/>
  <c r="CT73" i="9"/>
  <c r="CT105" i="9" s="1"/>
  <c r="DG73" i="9"/>
  <c r="DG105" i="9" s="1"/>
  <c r="CZ84" i="9"/>
  <c r="BY92" i="9"/>
  <c r="BY124" i="9" s="1"/>
  <c r="CI92" i="9"/>
  <c r="CT76" i="9"/>
  <c r="CT108" i="9" s="1"/>
  <c r="AH76" i="9"/>
  <c r="AH108" i="9" s="1"/>
  <c r="I76" i="9"/>
  <c r="BL76" i="9"/>
  <c r="BL108" i="9" s="1"/>
  <c r="DO76" i="9"/>
  <c r="DO108" i="9" s="1"/>
  <c r="BC76" i="9"/>
  <c r="BC108" i="9" s="1"/>
  <c r="DF76" i="9"/>
  <c r="AT76" i="9"/>
  <c r="AT108" i="9" s="1"/>
  <c r="CW76" i="9"/>
  <c r="CW108" i="9" s="1"/>
  <c r="BX76" i="9"/>
  <c r="BX108" i="9" s="1"/>
  <c r="CU78" i="9"/>
  <c r="CU110" i="9" s="1"/>
  <c r="CM78" i="9"/>
  <c r="CM110" i="9" s="1"/>
  <c r="DC78" i="9"/>
  <c r="DC110" i="9" s="1"/>
  <c r="CO78" i="9"/>
  <c r="CO110" i="9" s="1"/>
  <c r="AC78" i="9"/>
  <c r="AC110" i="9" s="1"/>
  <c r="CF78" i="9"/>
  <c r="CF110" i="9" s="1"/>
  <c r="BV78" i="9"/>
  <c r="BV110" i="9" s="1"/>
  <c r="DP78" i="9"/>
  <c r="DP110" i="9" s="1"/>
  <c r="BD78" i="9"/>
  <c r="BD110" i="9" s="1"/>
  <c r="DG78" i="9"/>
  <c r="DG110" i="9" s="1"/>
  <c r="AU78" i="9"/>
  <c r="AU110" i="9" s="1"/>
  <c r="BZ86" i="9"/>
  <c r="BR86" i="9"/>
  <c r="AD86" i="9"/>
  <c r="CW86" i="9"/>
  <c r="AK86" i="9"/>
  <c r="AK118" i="9" s="1"/>
  <c r="CN86" i="9"/>
  <c r="CD86" i="9"/>
  <c r="CD118" i="9" s="1"/>
  <c r="R86" i="9"/>
  <c r="R118" i="9" s="1"/>
  <c r="BL86" i="9"/>
  <c r="DO86" i="9"/>
  <c r="DO118" i="9" s="1"/>
  <c r="BC86" i="9"/>
  <c r="DG94" i="9"/>
  <c r="CX94" i="9"/>
  <c r="CX126" i="9" s="1"/>
  <c r="AL94" i="9"/>
  <c r="AL126" i="9" s="1"/>
  <c r="CO94" i="9"/>
  <c r="CO126" i="9" s="1"/>
  <c r="AC94" i="9"/>
  <c r="AC126" i="9" s="1"/>
  <c r="CF94" i="9"/>
  <c r="BW94" i="9"/>
  <c r="BW126" i="9" s="1"/>
  <c r="BN94" i="9"/>
  <c r="DQ94" i="9"/>
  <c r="BL81" i="9"/>
  <c r="BL113" i="9" s="1"/>
  <c r="BC81" i="9"/>
  <c r="BC113" i="9" s="1"/>
  <c r="AS81" i="9"/>
  <c r="AS113" i="9" s="1"/>
  <c r="AA81" i="9"/>
  <c r="AA113" i="9" s="1"/>
  <c r="CD81" i="9"/>
  <c r="CD113" i="9" s="1"/>
  <c r="AS89" i="9"/>
  <c r="AS121" i="9" s="1"/>
  <c r="AP89" i="9"/>
  <c r="S89" i="9"/>
  <c r="CR97" i="9"/>
  <c r="AE97" i="9"/>
  <c r="AE129" i="9" s="1"/>
  <c r="Q84" i="9"/>
  <c r="AY84" i="9"/>
  <c r="AY116" i="9" s="1"/>
  <c r="AF84" i="9"/>
  <c r="BQ92" i="9"/>
  <c r="BQ124" i="9" s="1"/>
  <c r="DF72" i="9"/>
  <c r="DF104" i="9" s="1"/>
  <c r="CO72" i="9"/>
  <c r="CO104" i="9" s="1"/>
  <c r="DL76" i="9"/>
  <c r="DL108" i="9" s="1"/>
  <c r="CL76" i="9"/>
  <c r="CL108" i="9" s="1"/>
  <c r="Z76" i="9"/>
  <c r="Z108" i="9" s="1"/>
  <c r="DP76" i="9"/>
  <c r="DP108" i="9" s="1"/>
  <c r="BD76" i="9"/>
  <c r="BD108" i="9" s="1"/>
  <c r="DG76" i="9"/>
  <c r="DG108" i="9" s="1"/>
  <c r="AU76" i="9"/>
  <c r="AU108" i="9" s="1"/>
  <c r="CX76" i="9"/>
  <c r="CX108" i="9" s="1"/>
  <c r="CO76" i="9"/>
  <c r="CO108" i="9" s="1"/>
  <c r="BG78" i="9"/>
  <c r="BG110" i="9" s="1"/>
  <c r="CG78" i="9"/>
  <c r="CG110" i="9" s="1"/>
  <c r="U78" i="9"/>
  <c r="U110" i="9" s="1"/>
  <c r="BX78" i="9"/>
  <c r="BX110" i="9" s="1"/>
  <c r="BN78" i="9"/>
  <c r="BN110" i="9" s="1"/>
  <c r="DQ78" i="9"/>
  <c r="DQ110" i="9" s="1"/>
  <c r="DH78" i="9"/>
  <c r="DH110" i="9" s="1"/>
  <c r="CY78" i="9"/>
  <c r="CY110" i="9" s="1"/>
  <c r="AM78" i="9"/>
  <c r="AM110" i="9" s="1"/>
  <c r="DK86" i="9"/>
  <c r="CO86" i="9"/>
  <c r="CO118" i="9" s="1"/>
  <c r="AC86" i="9"/>
  <c r="CF86" i="9"/>
  <c r="CF118" i="9" s="1"/>
  <c r="BV86" i="9"/>
  <c r="DP86" i="9"/>
  <c r="BD86" i="9"/>
  <c r="DG86" i="9"/>
  <c r="AU86" i="9"/>
  <c r="CY94" i="9"/>
  <c r="CY126" i="9" s="1"/>
  <c r="AM94" i="9"/>
  <c r="CP94" i="9"/>
  <c r="CP126" i="9" s="1"/>
  <c r="AD94" i="9"/>
  <c r="CG94" i="9"/>
  <c r="U94" i="9"/>
  <c r="U126" i="9" s="1"/>
  <c r="BX94" i="9"/>
  <c r="BX126" i="9" s="1"/>
  <c r="BO94" i="9"/>
  <c r="BO126" i="9" s="1"/>
  <c r="DR94" i="9"/>
  <c r="DR126" i="9" s="1"/>
  <c r="BF94" i="9"/>
  <c r="DI94" i="9"/>
  <c r="DI126" i="9" s="1"/>
  <c r="AW94" i="9"/>
  <c r="DQ81" i="9"/>
  <c r="DQ113" i="9" s="1"/>
  <c r="DP81" i="9"/>
  <c r="DP113" i="9" s="1"/>
  <c r="BD81" i="9"/>
  <c r="BD113" i="9" s="1"/>
  <c r="DG81" i="9"/>
  <c r="DG113" i="9" s="1"/>
  <c r="AU81" i="9"/>
  <c r="AU113" i="9" s="1"/>
  <c r="AK81" i="9"/>
  <c r="AK113" i="9" s="1"/>
  <c r="CN81" i="9"/>
  <c r="CN113" i="9" s="1"/>
  <c r="AB81" i="9"/>
  <c r="CE81" i="9"/>
  <c r="CE113" i="9" s="1"/>
  <c r="S81" i="9"/>
  <c r="S113" i="9" s="1"/>
  <c r="BV81" i="9"/>
  <c r="BV113" i="9" s="1"/>
  <c r="BF89" i="9"/>
  <c r="CK89" i="9"/>
  <c r="CK121" i="9" s="1"/>
  <c r="DP89" i="9"/>
  <c r="DM89" i="9"/>
  <c r="DM121" i="9" s="1"/>
  <c r="CZ89" i="9"/>
  <c r="AW89" i="9"/>
  <c r="CI89" i="9"/>
  <c r="CI121" i="9" s="1"/>
  <c r="BW89" i="9"/>
  <c r="K89" i="9"/>
  <c r="DC97" i="9"/>
  <c r="DC129" i="9" s="1"/>
  <c r="CT97" i="9"/>
  <c r="CJ97" i="9"/>
  <c r="CJ129" i="9" s="1"/>
  <c r="CI97" i="9"/>
  <c r="W97" i="9"/>
  <c r="BZ97" i="9"/>
  <c r="BZ129" i="9" s="1"/>
  <c r="N97" i="9"/>
  <c r="BQ97" i="9"/>
  <c r="BX97" i="9"/>
  <c r="BX129" i="9" s="1"/>
  <c r="L97" i="9"/>
  <c r="CU73" i="9"/>
  <c r="CU105" i="9" s="1"/>
  <c r="H73" i="9"/>
  <c r="H105" i="9" s="1"/>
  <c r="DH73" i="9"/>
  <c r="DH105" i="9" s="1"/>
  <c r="CQ73" i="9"/>
  <c r="CQ105" i="9" s="1"/>
  <c r="CN84" i="9"/>
  <c r="DD84" i="9"/>
  <c r="DD116" i="9" s="1"/>
  <c r="DC84" i="9"/>
  <c r="DC116" i="9" s="1"/>
  <c r="AQ84" i="9"/>
  <c r="CJ84" i="9"/>
  <c r="CJ116" i="9" s="1"/>
  <c r="X84" i="9"/>
  <c r="CC97" i="9"/>
  <c r="CC129" i="9" s="1"/>
  <c r="CA100" i="9"/>
  <c r="CA132" i="9" s="1"/>
  <c r="CH100" i="9"/>
  <c r="CH132" i="9" s="1"/>
  <c r="CG100" i="9"/>
  <c r="CG132" i="9" s="1"/>
  <c r="BW100" i="9"/>
  <c r="BW132" i="9" s="1"/>
  <c r="AT79" i="9"/>
  <c r="AT111" i="9" s="1"/>
  <c r="CM79" i="9"/>
  <c r="CM111" i="9" s="1"/>
  <c r="AA79" i="9"/>
  <c r="AA111" i="9" s="1"/>
  <c r="CD79" i="9"/>
  <c r="CD111" i="9" s="1"/>
  <c r="R79" i="9"/>
  <c r="R111" i="9" s="1"/>
  <c r="BU79" i="9"/>
  <c r="BU111" i="9" s="1"/>
  <c r="I79" i="9"/>
  <c r="I111" i="9" s="1"/>
  <c r="BL79" i="9"/>
  <c r="BL111" i="9" s="1"/>
  <c r="DN87" i="9"/>
  <c r="DN119" i="9" s="1"/>
  <c r="DE87" i="9"/>
  <c r="DE119" i="9" s="1"/>
  <c r="AI87" i="9"/>
  <c r="CE95" i="9"/>
  <c r="CE127" i="9" s="1"/>
  <c r="S95" i="9"/>
  <c r="S127" i="9" s="1"/>
  <c r="DH74" i="9"/>
  <c r="DH106" i="9" s="1"/>
  <c r="DP92" i="9"/>
  <c r="BZ100" i="9"/>
  <c r="BZ132" i="9" s="1"/>
  <c r="BF100" i="9"/>
  <c r="AW100" i="9"/>
  <c r="DT79" i="9"/>
  <c r="DT111" i="9" s="1"/>
  <c r="S79" i="9"/>
  <c r="S111" i="9" s="1"/>
  <c r="DF87" i="9"/>
  <c r="DF119" i="9" s="1"/>
  <c r="AT87" i="9"/>
  <c r="CM87" i="9"/>
  <c r="CM119" i="9" s="1"/>
  <c r="BW95" i="9"/>
  <c r="BW127" i="9" s="1"/>
  <c r="K95" i="9"/>
  <c r="CQ74" i="9"/>
  <c r="CQ106" i="9" s="1"/>
  <c r="AE74" i="9"/>
  <c r="CH74" i="9"/>
  <c r="CH106" i="9" s="1"/>
  <c r="BB82" i="9"/>
  <c r="BB114" i="9" s="1"/>
  <c r="BU90" i="9"/>
  <c r="BU122" i="9" s="1"/>
  <c r="I90" i="9"/>
  <c r="I122" i="9" s="1"/>
  <c r="BQ100" i="9"/>
  <c r="BQ132" i="9" s="1"/>
  <c r="BG100" i="9"/>
  <c r="BW79" i="9"/>
  <c r="BW111" i="9" s="1"/>
  <c r="CX87" i="9"/>
  <c r="CX119" i="9" s="1"/>
  <c r="AL87" i="9"/>
  <c r="CE87" i="9"/>
  <c r="H95" i="9"/>
  <c r="G95" i="9"/>
  <c r="G127" i="9" s="1"/>
  <c r="BO95" i="9"/>
  <c r="BO127" i="9" s="1"/>
  <c r="G100" i="9"/>
  <c r="CR74" i="9"/>
  <c r="CR106" i="9" s="1"/>
  <c r="AF74" i="9"/>
  <c r="DU74" i="9"/>
  <c r="DU106" i="9" s="1"/>
  <c r="BI74" i="9"/>
  <c r="BI106" i="9" s="1"/>
  <c r="AT82" i="9"/>
  <c r="AT114" i="9" s="1"/>
  <c r="G90" i="9"/>
  <c r="G122" i="9" s="1"/>
  <c r="BM90" i="9"/>
  <c r="BM122" i="9" s="1"/>
  <c r="DH84" i="9"/>
  <c r="AV84" i="9"/>
  <c r="AV116" i="9" s="1"/>
  <c r="CY84" i="9"/>
  <c r="CY116" i="9" s="1"/>
  <c r="AM84" i="9"/>
  <c r="CP84" i="9"/>
  <c r="CP116" i="9" s="1"/>
  <c r="CG84" i="9"/>
  <c r="CG116" i="9" s="1"/>
  <c r="U84" i="9"/>
  <c r="CH92" i="9"/>
  <c r="CH124" i="9" s="1"/>
  <c r="V92" i="9"/>
  <c r="CG92" i="9"/>
  <c r="CG124" i="9" s="1"/>
  <c r="U92" i="9"/>
  <c r="BX92" i="9"/>
  <c r="BX124" i="9" s="1"/>
  <c r="L92" i="9"/>
  <c r="BO92" i="9"/>
  <c r="BO124" i="9" s="1"/>
  <c r="DR92" i="9"/>
  <c r="DR124" i="9" s="1"/>
  <c r="BF92" i="9"/>
  <c r="BF124" i="9" s="1"/>
  <c r="DI92" i="9"/>
  <c r="DI124" i="9" s="1"/>
  <c r="AW92" i="9"/>
  <c r="AW124" i="9" s="1"/>
  <c r="CZ92" i="9"/>
  <c r="CQ92" i="9"/>
  <c r="DL100" i="9"/>
  <c r="DL132" i="9" s="1"/>
  <c r="DV100" i="9"/>
  <c r="BJ100" i="9"/>
  <c r="DU100" i="9"/>
  <c r="DU132" i="9" s="1"/>
  <c r="BI100" i="9"/>
  <c r="BI132" i="9" s="1"/>
  <c r="DK100" i="9"/>
  <c r="DK132" i="9" s="1"/>
  <c r="AY100" i="9"/>
  <c r="DB100" i="9"/>
  <c r="DB132" i="9" s="1"/>
  <c r="AP100" i="9"/>
  <c r="CS100" i="9"/>
  <c r="CS132" i="9" s="1"/>
  <c r="AG100" i="9"/>
  <c r="AG132" i="9" s="1"/>
  <c r="CJ100" i="9"/>
  <c r="CJ132" i="9" s="1"/>
  <c r="BP79" i="9"/>
  <c r="BP111" i="9" s="1"/>
  <c r="BH79" i="9"/>
  <c r="BH111" i="9" s="1"/>
  <c r="CF79" i="9"/>
  <c r="CF111" i="9" s="1"/>
  <c r="V79" i="9"/>
  <c r="V111" i="9" s="1"/>
  <c r="BY79" i="9"/>
  <c r="BY111" i="9" s="1"/>
  <c r="BO79" i="9"/>
  <c r="BO111" i="9" s="1"/>
  <c r="DR79" i="9"/>
  <c r="DR111" i="9" s="1"/>
  <c r="BF79" i="9"/>
  <c r="BF111" i="9" s="1"/>
  <c r="DI79" i="9"/>
  <c r="DI111" i="9" s="1"/>
  <c r="AW79" i="9"/>
  <c r="AW111" i="9" s="1"/>
  <c r="CZ79" i="9"/>
  <c r="CZ111" i="9" s="1"/>
  <c r="AN79" i="9"/>
  <c r="AN111" i="9" s="1"/>
  <c r="W87" i="9"/>
  <c r="W119" i="9" s="1"/>
  <c r="CV87" i="9"/>
  <c r="CV119" i="9" s="1"/>
  <c r="DT87" i="9"/>
  <c r="CP87" i="9"/>
  <c r="CP119" i="9" s="1"/>
  <c r="AD87" i="9"/>
  <c r="AD119" i="9" s="1"/>
  <c r="CG87" i="9"/>
  <c r="CG119" i="9" s="1"/>
  <c r="U87" i="9"/>
  <c r="BW87" i="9"/>
  <c r="K87" i="9"/>
  <c r="K119" i="9" s="1"/>
  <c r="BN87" i="9"/>
  <c r="BN119" i="9" s="1"/>
  <c r="DQ87" i="9"/>
  <c r="DQ119" i="9" s="1"/>
  <c r="DH87" i="9"/>
  <c r="DH119" i="9" s="1"/>
  <c r="AV87" i="9"/>
  <c r="AV119" i="9" s="1"/>
  <c r="DA95" i="9"/>
  <c r="DA127" i="9" s="1"/>
  <c r="AO95" i="9"/>
  <c r="AO127" i="9" s="1"/>
  <c r="CR95" i="9"/>
  <c r="CR127" i="9" s="1"/>
  <c r="AF95" i="9"/>
  <c r="AF127" i="9" s="1"/>
  <c r="CI95" i="9"/>
  <c r="W95" i="9"/>
  <c r="BZ95" i="9"/>
  <c r="BQ95" i="9"/>
  <c r="DT95" i="9"/>
  <c r="DT127" i="9" s="1"/>
  <c r="BH95" i="9"/>
  <c r="DS95" i="9"/>
  <c r="DS127" i="9" s="1"/>
  <c r="BG95" i="9"/>
  <c r="BG127" i="9" s="1"/>
  <c r="DJ95" i="9"/>
  <c r="DJ127" i="9" s="1"/>
  <c r="AX95" i="9"/>
  <c r="DS74" i="9"/>
  <c r="DS106" i="9" s="1"/>
  <c r="BG74" i="9"/>
  <c r="BG106" i="9" s="1"/>
  <c r="DB74" i="9"/>
  <c r="DB106" i="9" s="1"/>
  <c r="AP74" i="9"/>
  <c r="AP106" i="9" s="1"/>
  <c r="CJ74" i="9"/>
  <c r="CJ106" i="9" s="1"/>
  <c r="X74" i="9"/>
  <c r="X106" i="9" s="1"/>
  <c r="CA74" i="9"/>
  <c r="O74" i="9"/>
  <c r="O106" i="9" s="1"/>
  <c r="BR74" i="9"/>
  <c r="BR106" i="9" s="1"/>
  <c r="DM74" i="9"/>
  <c r="DM106" i="9" s="1"/>
  <c r="BA74" i="9"/>
  <c r="BA106" i="9" s="1"/>
  <c r="CV74" i="9"/>
  <c r="CV106" i="9" s="1"/>
  <c r="AJ74" i="9"/>
  <c r="AJ106" i="9" s="1"/>
  <c r="BO87" i="9"/>
  <c r="BO119" i="9" s="1"/>
  <c r="DK95" i="9"/>
  <c r="AY95" i="9"/>
  <c r="AY127" i="9" s="1"/>
  <c r="CB74" i="9"/>
  <c r="CB106" i="9" s="1"/>
  <c r="P74" i="9"/>
  <c r="P106" i="9" s="1"/>
  <c r="DE74" i="9"/>
  <c r="DE106" i="9" s="1"/>
  <c r="AS74" i="9"/>
  <c r="AS106" i="9" s="1"/>
  <c r="CN74" i="9"/>
  <c r="CN106" i="9" s="1"/>
  <c r="AB74" i="9"/>
  <c r="AB106" i="9" s="1"/>
  <c r="DI90" i="9"/>
  <c r="DI122" i="9" s="1"/>
  <c r="K74" i="9"/>
  <c r="K106" i="9" s="1"/>
  <c r="H74" i="9"/>
  <c r="H106" i="9" s="1"/>
  <c r="BR79" i="9"/>
  <c r="BR111" i="9" s="1"/>
  <c r="AY79" i="9"/>
  <c r="AY111" i="9" s="1"/>
  <c r="BX87" i="9"/>
  <c r="BZ87" i="9"/>
  <c r="BG87" i="9"/>
  <c r="BG119" i="9" s="1"/>
  <c r="DC95" i="9"/>
  <c r="AQ95" i="9"/>
  <c r="CT95" i="9"/>
  <c r="CT127" i="9" s="1"/>
  <c r="AH95" i="9"/>
  <c r="BT74" i="9"/>
  <c r="BT106" i="9" s="1"/>
  <c r="BK74" i="9"/>
  <c r="BK106" i="9" s="1"/>
  <c r="DU92" i="9"/>
  <c r="BI92" i="9"/>
  <c r="BI124" i="9" s="1"/>
  <c r="T100" i="9"/>
  <c r="CX100" i="9"/>
  <c r="CW100" i="9"/>
  <c r="CW132" i="9" s="1"/>
  <c r="AK100" i="9"/>
  <c r="CM100" i="9"/>
  <c r="AA100" i="9"/>
  <c r="DO79" i="9"/>
  <c r="DO111" i="9" s="1"/>
  <c r="DV79" i="9"/>
  <c r="DV111" i="9" s="1"/>
  <c r="H87" i="9"/>
  <c r="CU95" i="9"/>
  <c r="AI95" i="9"/>
  <c r="AI127" i="9" s="1"/>
  <c r="DO74" i="9"/>
  <c r="BC74" i="9"/>
  <c r="BC106" i="9" s="1"/>
  <c r="AT74" i="9"/>
  <c r="AT106" i="9" s="1"/>
  <c r="AC74" i="9"/>
  <c r="AC106" i="9" s="1"/>
  <c r="N82" i="9"/>
  <c r="N114" i="9" s="1"/>
  <c r="CS90" i="9"/>
  <c r="AG90" i="9"/>
  <c r="CB84" i="9"/>
  <c r="CB116" i="9" s="1"/>
  <c r="P84" i="9"/>
  <c r="P116" i="9" s="1"/>
  <c r="BS84" i="9"/>
  <c r="BS116" i="9" s="1"/>
  <c r="DV84" i="9"/>
  <c r="DV116" i="9" s="1"/>
  <c r="BJ84" i="9"/>
  <c r="DM84" i="9"/>
  <c r="DM116" i="9" s="1"/>
  <c r="BA84" i="9"/>
  <c r="BA116" i="9" s="1"/>
  <c r="DN92" i="9"/>
  <c r="DN124" i="9" s="1"/>
  <c r="BB92" i="9"/>
  <c r="BB124" i="9" s="1"/>
  <c r="DM92" i="9"/>
  <c r="BA92" i="9"/>
  <c r="DD92" i="9"/>
  <c r="DD124" i="9" s="1"/>
  <c r="AR92" i="9"/>
  <c r="AR124" i="9" s="1"/>
  <c r="CU92" i="9"/>
  <c r="CU124" i="9" s="1"/>
  <c r="AI92" i="9"/>
  <c r="CL92" i="9"/>
  <c r="CL124" i="9" s="1"/>
  <c r="Z92" i="9"/>
  <c r="Z124" i="9" s="1"/>
  <c r="CC92" i="9"/>
  <c r="CC124" i="9" s="1"/>
  <c r="Q92" i="9"/>
  <c r="Q124" i="9" s="1"/>
  <c r="BT92" i="9"/>
  <c r="BK92" i="9"/>
  <c r="DG100" i="9"/>
  <c r="DG132" i="9" s="1"/>
  <c r="CP100" i="9"/>
  <c r="CO100" i="9"/>
  <c r="AC100" i="9"/>
  <c r="AC132" i="9" s="1"/>
  <c r="CE100" i="9"/>
  <c r="CE132" i="9" s="1"/>
  <c r="S100" i="9"/>
  <c r="S132" i="9" s="1"/>
  <c r="BV100" i="9"/>
  <c r="BV132" i="9" s="1"/>
  <c r="J100" i="9"/>
  <c r="J132" i="9" s="1"/>
  <c r="DP100" i="9"/>
  <c r="DP132" i="9" s="1"/>
  <c r="BD100" i="9"/>
  <c r="DG79" i="9"/>
  <c r="DG111" i="9" s="1"/>
  <c r="DN79" i="9"/>
  <c r="DN111" i="9" s="1"/>
  <c r="BB79" i="9"/>
  <c r="DE79" i="9"/>
  <c r="DE111" i="9" s="1"/>
  <c r="AS79" i="9"/>
  <c r="AS111" i="9" s="1"/>
  <c r="CU79" i="9"/>
  <c r="CU111" i="9" s="1"/>
  <c r="AI79" i="9"/>
  <c r="AI111" i="9" s="1"/>
  <c r="Z79" i="9"/>
  <c r="Z111" i="9" s="1"/>
  <c r="BT79" i="9"/>
  <c r="BT111" i="9" s="1"/>
  <c r="DV87" i="9"/>
  <c r="DV119" i="9" s="1"/>
  <c r="BJ87" i="9"/>
  <c r="DC87" i="9"/>
  <c r="DC119" i="9" s="1"/>
  <c r="AQ87" i="9"/>
  <c r="CT87" i="9"/>
  <c r="AH87" i="9"/>
  <c r="AH119" i="9" s="1"/>
  <c r="CK87" i="9"/>
  <c r="CB87" i="9"/>
  <c r="BU95" i="9"/>
  <c r="BU127" i="9" s="1"/>
  <c r="I95" i="9"/>
  <c r="DO95" i="9"/>
  <c r="DO127" i="9" s="1"/>
  <c r="BC95" i="9"/>
  <c r="BC127" i="9" s="1"/>
  <c r="DF95" i="9"/>
  <c r="DF127" i="9" s="1"/>
  <c r="CW95" i="9"/>
  <c r="CW127" i="9" s="1"/>
  <c r="AK95" i="9"/>
  <c r="CN95" i="9"/>
  <c r="CN127" i="9" s="1"/>
  <c r="AA95" i="9"/>
  <c r="AA127" i="9" s="1"/>
  <c r="CD95" i="9"/>
  <c r="CD127" i="9" s="1"/>
  <c r="R95" i="9"/>
  <c r="R127" i="9" s="1"/>
  <c r="CM74" i="9"/>
  <c r="CM106" i="9" s="1"/>
  <c r="AA74" i="9"/>
  <c r="AA106" i="9" s="1"/>
  <c r="BV74" i="9"/>
  <c r="BV106" i="9" s="1"/>
  <c r="DP74" i="9"/>
  <c r="DP106" i="9" s="1"/>
  <c r="BD74" i="9"/>
  <c r="BD106" i="9" s="1"/>
  <c r="AU74" i="9"/>
  <c r="AU106" i="9" s="1"/>
  <c r="CX74" i="9"/>
  <c r="CX106" i="9" s="1"/>
  <c r="CG74" i="9"/>
  <c r="CG106" i="9" s="1"/>
  <c r="U74" i="9"/>
  <c r="U106" i="9" s="1"/>
  <c r="BP74" i="9"/>
  <c r="BP106" i="9" s="1"/>
  <c r="BO99" i="9"/>
  <c r="BO131" i="9" s="1"/>
  <c r="DN74" i="9"/>
  <c r="DN106" i="9" s="1"/>
  <c r="BB74" i="9"/>
  <c r="BB106" i="9" s="1"/>
  <c r="CW74" i="9"/>
  <c r="CW106" i="9" s="1"/>
  <c r="AK74" i="9"/>
  <c r="AK106" i="9" s="1"/>
  <c r="CF74" i="9"/>
  <c r="CF106" i="9" s="1"/>
  <c r="DA82" i="9"/>
  <c r="DA114" i="9" s="1"/>
  <c r="AO82" i="9"/>
  <c r="AO114" i="9" s="1"/>
  <c r="AF82" i="9"/>
  <c r="AF114" i="9" s="1"/>
  <c r="M82" i="9"/>
  <c r="M114" i="9" s="1"/>
  <c r="BP82" i="9"/>
  <c r="BP114" i="9" s="1"/>
  <c r="BH90" i="9"/>
  <c r="BH122" i="9" s="1"/>
  <c r="AY90" i="9"/>
  <c r="DB90" i="9"/>
  <c r="DB122" i="9" s="1"/>
  <c r="AF90" i="9"/>
  <c r="W90" i="9"/>
  <c r="R98" i="9"/>
  <c r="R130" i="9" s="1"/>
  <c r="BU98" i="9"/>
  <c r="I98" i="9"/>
  <c r="I130" i="9" s="1"/>
  <c r="BL98" i="9"/>
  <c r="BL130" i="9" s="1"/>
  <c r="CC85" i="9"/>
  <c r="DO85" i="9"/>
  <c r="DO117" i="9" s="1"/>
  <c r="BM75" i="9"/>
  <c r="BM107" i="9" s="1"/>
  <c r="DP75" i="9"/>
  <c r="DP107" i="9" s="1"/>
  <c r="BD75" i="9"/>
  <c r="BD107" i="9" s="1"/>
  <c r="DG75" i="9"/>
  <c r="DG107" i="9" s="1"/>
  <c r="AU75" i="9"/>
  <c r="AU107" i="9" s="1"/>
  <c r="CX75" i="9"/>
  <c r="CX107" i="9" s="1"/>
  <c r="AL75" i="9"/>
  <c r="AL107" i="9" s="1"/>
  <c r="CO75" i="9"/>
  <c r="CO107" i="9" s="1"/>
  <c r="AC75" i="9"/>
  <c r="AC107" i="9" s="1"/>
  <c r="CF75" i="9"/>
  <c r="CF107" i="9" s="1"/>
  <c r="T75" i="9"/>
  <c r="T107" i="9" s="1"/>
  <c r="BW75" i="9"/>
  <c r="BW107" i="9" s="1"/>
  <c r="K75" i="9"/>
  <c r="K107" i="9" s="1"/>
  <c r="CJ88" i="9"/>
  <c r="CJ120" i="9" s="1"/>
  <c r="CA88" i="9"/>
  <c r="L88" i="9"/>
  <c r="L120" i="9" s="1"/>
  <c r="BO88" i="9"/>
  <c r="CW85" i="9"/>
  <c r="DU96" i="9"/>
  <c r="DU128" i="9" s="1"/>
  <c r="BI96" i="9"/>
  <c r="T80" i="9"/>
  <c r="T112" i="9" s="1"/>
  <c r="BE80" i="9"/>
  <c r="BE112" i="9" s="1"/>
  <c r="DO82" i="9"/>
  <c r="DO114" i="9" s="1"/>
  <c r="CK82" i="9"/>
  <c r="CK114" i="9" s="1"/>
  <c r="Y82" i="9"/>
  <c r="CB82" i="9"/>
  <c r="CB114" i="9" s="1"/>
  <c r="P82" i="9"/>
  <c r="P114" i="9" s="1"/>
  <c r="BR82" i="9"/>
  <c r="BR114" i="9" s="1"/>
  <c r="DU82" i="9"/>
  <c r="DU114" i="9" s="1"/>
  <c r="BI82" i="9"/>
  <c r="BI114" i="9" s="1"/>
  <c r="DL82" i="9"/>
  <c r="DL114" i="9" s="1"/>
  <c r="CK90" i="9"/>
  <c r="CK122" i="9" s="1"/>
  <c r="Y90" i="9"/>
  <c r="DM90" i="9"/>
  <c r="DM122" i="9" s="1"/>
  <c r="BA90" i="9"/>
  <c r="BA122" i="9" s="1"/>
  <c r="BY98" i="9"/>
  <c r="BY130" i="9" s="1"/>
  <c r="BQ98" i="9"/>
  <c r="BQ130" i="9" s="1"/>
  <c r="BP98" i="9"/>
  <c r="BP130" i="9" s="1"/>
  <c r="DS98" i="9"/>
  <c r="BG98" i="9"/>
  <c r="BG130" i="9" s="1"/>
  <c r="DQ98" i="9"/>
  <c r="DQ130" i="9" s="1"/>
  <c r="DH98" i="9"/>
  <c r="DH130" i="9" s="1"/>
  <c r="CY98" i="9"/>
  <c r="CY130" i="9" s="1"/>
  <c r="AD98" i="9"/>
  <c r="CX77" i="9"/>
  <c r="CX109" i="9" s="1"/>
  <c r="AC77" i="9"/>
  <c r="AC109" i="9" s="1"/>
  <c r="CU77" i="9"/>
  <c r="CU109" i="9" s="1"/>
  <c r="DI75" i="9"/>
  <c r="DI107" i="9" s="1"/>
  <c r="AW75" i="9"/>
  <c r="AW107" i="9" s="1"/>
  <c r="CZ75" i="9"/>
  <c r="CZ107" i="9" s="1"/>
  <c r="AN75" i="9"/>
  <c r="AN107" i="9" s="1"/>
  <c r="CQ75" i="9"/>
  <c r="CQ107" i="9" s="1"/>
  <c r="AE75" i="9"/>
  <c r="AE107" i="9" s="1"/>
  <c r="CH75" i="9"/>
  <c r="CH107" i="9" s="1"/>
  <c r="BY75" i="9"/>
  <c r="BY107" i="9" s="1"/>
  <c r="M75" i="9"/>
  <c r="M107" i="9" s="1"/>
  <c r="BP75" i="9"/>
  <c r="BP107" i="9" s="1"/>
  <c r="DS75" i="9"/>
  <c r="DS107" i="9" s="1"/>
  <c r="BG75" i="9"/>
  <c r="BG107" i="9" s="1"/>
  <c r="CY82" i="9"/>
  <c r="CY114" i="9" s="1"/>
  <c r="CC82" i="9"/>
  <c r="CC114" i="9" s="1"/>
  <c r="Q82" i="9"/>
  <c r="Q114" i="9" s="1"/>
  <c r="BT82" i="9"/>
  <c r="BT114" i="9" s="1"/>
  <c r="DV82" i="9"/>
  <c r="DV114" i="9" s="1"/>
  <c r="BJ82" i="9"/>
  <c r="BJ114" i="9" s="1"/>
  <c r="DM82" i="9"/>
  <c r="DM114" i="9" s="1"/>
  <c r="BA82" i="9"/>
  <c r="BA114" i="9" s="1"/>
  <c r="DD82" i="9"/>
  <c r="DD114" i="9" s="1"/>
  <c r="AR82" i="9"/>
  <c r="AR114" i="9" s="1"/>
  <c r="CU82" i="9"/>
  <c r="CU114" i="9" s="1"/>
  <c r="AI82" i="9"/>
  <c r="AI114" i="9" s="1"/>
  <c r="CM90" i="9"/>
  <c r="CM122" i="9" s="1"/>
  <c r="CD90" i="9"/>
  <c r="CD122" i="9" s="1"/>
  <c r="R90" i="9"/>
  <c r="CC90" i="9"/>
  <c r="CC122" i="9" s="1"/>
  <c r="Q90" i="9"/>
  <c r="BT90" i="9"/>
  <c r="BK90" i="9"/>
  <c r="BK122" i="9" s="1"/>
  <c r="DN90" i="9"/>
  <c r="DN122" i="9" s="1"/>
  <c r="BB90" i="9"/>
  <c r="BB122" i="9" s="1"/>
  <c r="AS90" i="9"/>
  <c r="AS122" i="9" s="1"/>
  <c r="BA98" i="9"/>
  <c r="BA130" i="9" s="1"/>
  <c r="BH98" i="9"/>
  <c r="BH130" i="9" s="1"/>
  <c r="DK98" i="9"/>
  <c r="DK130" i="9" s="1"/>
  <c r="AY98" i="9"/>
  <c r="AY130" i="9" s="1"/>
  <c r="DI98" i="9"/>
  <c r="DI130" i="9" s="1"/>
  <c r="AW98" i="9"/>
  <c r="CZ98" i="9"/>
  <c r="CZ130" i="9" s="1"/>
  <c r="CQ98" i="9"/>
  <c r="CQ130" i="9" s="1"/>
  <c r="CH98" i="9"/>
  <c r="V98" i="9"/>
  <c r="V130" i="9" s="1"/>
  <c r="S85" i="9"/>
  <c r="BC85" i="9"/>
  <c r="BC117" i="9" s="1"/>
  <c r="BJ77" i="9"/>
  <c r="BJ109" i="9" s="1"/>
  <c r="DA75" i="9"/>
  <c r="DA107" i="9" s="1"/>
  <c r="AO75" i="9"/>
  <c r="AO107" i="9" s="1"/>
  <c r="CR75" i="9"/>
  <c r="CR107" i="9" s="1"/>
  <c r="AF75" i="9"/>
  <c r="AF107" i="9" s="1"/>
  <c r="CI75" i="9"/>
  <c r="CI107" i="9" s="1"/>
  <c r="W75" i="9"/>
  <c r="W107" i="9" s="1"/>
  <c r="BZ75" i="9"/>
  <c r="BZ107" i="9" s="1"/>
  <c r="BQ75" i="9"/>
  <c r="BQ107" i="9" s="1"/>
  <c r="DT75" i="9"/>
  <c r="DT107" i="9" s="1"/>
  <c r="BH75" i="9"/>
  <c r="BH107" i="9" s="1"/>
  <c r="DK75" i="9"/>
  <c r="DK107" i="9" s="1"/>
  <c r="AY75" i="9"/>
  <c r="AY107" i="9" s="1"/>
  <c r="DR77" i="9"/>
  <c r="DR109" i="9" s="1"/>
  <c r="DJ77" i="9"/>
  <c r="DJ109" i="9" s="1"/>
  <c r="BW77" i="9"/>
  <c r="BW109" i="9" s="1"/>
  <c r="K77" i="9"/>
  <c r="K109" i="9" s="1"/>
  <c r="BM77" i="9"/>
  <c r="BM109" i="9" s="1"/>
  <c r="DP77" i="9"/>
  <c r="DG77" i="9"/>
  <c r="DG109" i="9" s="1"/>
  <c r="AL77" i="9"/>
  <c r="AL109" i="9" s="1"/>
  <c r="DR85" i="9"/>
  <c r="DR117" i="9" s="1"/>
  <c r="DC88" i="9"/>
  <c r="DC120" i="9" s="1"/>
  <c r="CW96" i="9"/>
  <c r="CW128" i="9" s="1"/>
  <c r="AK96" i="9"/>
  <c r="AK128" i="9" s="1"/>
  <c r="BH80" i="9"/>
  <c r="BH112" i="9" s="1"/>
  <c r="H91" i="9"/>
  <c r="H123" i="9" s="1"/>
  <c r="DB98" i="9"/>
  <c r="DB130" i="9" s="1"/>
  <c r="BN98" i="9"/>
  <c r="BN130" i="9" s="1"/>
  <c r="DD98" i="9"/>
  <c r="DD130" i="9" s="1"/>
  <c r="CS98" i="9"/>
  <c r="CS130" i="9" s="1"/>
  <c r="DO88" i="9"/>
  <c r="DO120" i="9" s="1"/>
  <c r="O88" i="9"/>
  <c r="AI88" i="9"/>
  <c r="CL88" i="9"/>
  <c r="CL120" i="9" s="1"/>
  <c r="Z88" i="9"/>
  <c r="CC88" i="9"/>
  <c r="BP77" i="9"/>
  <c r="BP109" i="9" s="1"/>
  <c r="AN77" i="9"/>
  <c r="AN109" i="9" s="1"/>
  <c r="V77" i="9"/>
  <c r="V109" i="9" s="1"/>
  <c r="BE85" i="9"/>
  <c r="BE117" i="9" s="1"/>
  <c r="DH85" i="9"/>
  <c r="DJ82" i="9"/>
  <c r="DJ114" i="9" s="1"/>
  <c r="DQ82" i="9"/>
  <c r="DQ114" i="9" s="1"/>
  <c r="DH82" i="9"/>
  <c r="DH114" i="9" s="1"/>
  <c r="CX82" i="9"/>
  <c r="CX114" i="9" s="1"/>
  <c r="AL82" i="9"/>
  <c r="AL114" i="9" s="1"/>
  <c r="CO82" i="9"/>
  <c r="CO114" i="9" s="1"/>
  <c r="AC82" i="9"/>
  <c r="AC114" i="9" s="1"/>
  <c r="CF82" i="9"/>
  <c r="CF114" i="9" s="1"/>
  <c r="T82" i="9"/>
  <c r="T114" i="9" s="1"/>
  <c r="BW82" i="9"/>
  <c r="BW114" i="9" s="1"/>
  <c r="K82" i="9"/>
  <c r="K114" i="9" s="1"/>
  <c r="BX90" i="9"/>
  <c r="BX122" i="9" s="1"/>
  <c r="BO90" i="9"/>
  <c r="BO122" i="9" s="1"/>
  <c r="DR90" i="9"/>
  <c r="BF90" i="9"/>
  <c r="BF122" i="9" s="1"/>
  <c r="DQ90" i="9"/>
  <c r="DQ122" i="9" s="1"/>
  <c r="DH90" i="9"/>
  <c r="DH122" i="9" s="1"/>
  <c r="AV90" i="9"/>
  <c r="CY90" i="9"/>
  <c r="CY122" i="9" s="1"/>
  <c r="AM90" i="9"/>
  <c r="AM122" i="9" s="1"/>
  <c r="AD90" i="9"/>
  <c r="CG90" i="9"/>
  <c r="CG122" i="9" s="1"/>
  <c r="U90" i="9"/>
  <c r="U122" i="9" s="1"/>
  <c r="CD98" i="9"/>
  <c r="CD130" i="9" s="1"/>
  <c r="AH98" i="9"/>
  <c r="CV98" i="9"/>
  <c r="CM98" i="9"/>
  <c r="CM130" i="9" s="1"/>
  <c r="CK98" i="9"/>
  <c r="Y98" i="9"/>
  <c r="CB98" i="9"/>
  <c r="P98" i="9"/>
  <c r="P130" i="9" s="1"/>
  <c r="BS98" i="9"/>
  <c r="DV98" i="9"/>
  <c r="DV130" i="9" s="1"/>
  <c r="BJ98" i="9"/>
  <c r="BJ130" i="9" s="1"/>
  <c r="AU77" i="9"/>
  <c r="AU109" i="9" s="1"/>
  <c r="BD77" i="9"/>
  <c r="BD109" i="9" s="1"/>
  <c r="CO77" i="9"/>
  <c r="CO109" i="9" s="1"/>
  <c r="CC75" i="9"/>
  <c r="CC107" i="9" s="1"/>
  <c r="Q75" i="9"/>
  <c r="Q107" i="9" s="1"/>
  <c r="BT75" i="9"/>
  <c r="BT107" i="9" s="1"/>
  <c r="BK75" i="9"/>
  <c r="BK107" i="9" s="1"/>
  <c r="DN75" i="9"/>
  <c r="DN107" i="9" s="1"/>
  <c r="BB75" i="9"/>
  <c r="DE75" i="9"/>
  <c r="DE107" i="9" s="1"/>
  <c r="AS75" i="9"/>
  <c r="AS107" i="9" s="1"/>
  <c r="CV75" i="9"/>
  <c r="CV107" i="9" s="1"/>
  <c r="AJ75" i="9"/>
  <c r="AJ107" i="9" s="1"/>
  <c r="CM75" i="9"/>
  <c r="CM107" i="9" s="1"/>
  <c r="AA75" i="9"/>
  <c r="AA107" i="9" s="1"/>
  <c r="Z77" i="9"/>
  <c r="Z109" i="9" s="1"/>
  <c r="DT77" i="9"/>
  <c r="DT109" i="9" s="1"/>
  <c r="BH77" i="9"/>
  <c r="BH109" i="9" s="1"/>
  <c r="DK77" i="9"/>
  <c r="DK109" i="9" s="1"/>
  <c r="AY77" i="9"/>
  <c r="AY109" i="9" s="1"/>
  <c r="DA77" i="9"/>
  <c r="DA109" i="9" s="1"/>
  <c r="AO77" i="9"/>
  <c r="AO109" i="9" s="1"/>
  <c r="CR77" i="9"/>
  <c r="CR109" i="9" s="1"/>
  <c r="AF77" i="9"/>
  <c r="AF109" i="9" s="1"/>
  <c r="CI77" i="9"/>
  <c r="CI109" i="9" s="1"/>
  <c r="W77" i="9"/>
  <c r="W109" i="9" s="1"/>
  <c r="BZ77" i="9"/>
  <c r="BZ109" i="9" s="1"/>
  <c r="N77" i="9"/>
  <c r="N109" i="9" s="1"/>
  <c r="AH85" i="9"/>
  <c r="AH117" i="9" s="1"/>
  <c r="J85" i="9"/>
  <c r="DS85" i="9"/>
  <c r="DS117" i="9" s="1"/>
  <c r="BG85" i="9"/>
  <c r="CZ85" i="9"/>
  <c r="AN85" i="9"/>
  <c r="AN117" i="9" s="1"/>
  <c r="CQ85" i="9"/>
  <c r="CQ117" i="9" s="1"/>
  <c r="AE85" i="9"/>
  <c r="CH85" i="9"/>
  <c r="CH117" i="9" s="1"/>
  <c r="V85" i="9"/>
  <c r="V93" i="9"/>
  <c r="V125" i="9" s="1"/>
  <c r="BY93" i="9"/>
  <c r="M93" i="9"/>
  <c r="BP93" i="9"/>
  <c r="BP125" i="9" s="1"/>
  <c r="DS93" i="9"/>
  <c r="BG93" i="9"/>
  <c r="BG125" i="9" s="1"/>
  <c r="DJ93" i="9"/>
  <c r="DJ125" i="9" s="1"/>
  <c r="DA93" i="9"/>
  <c r="AO93" i="9"/>
  <c r="AO125" i="9" s="1"/>
  <c r="CR93" i="9"/>
  <c r="AF93" i="9"/>
  <c r="X72" i="9"/>
  <c r="X104" i="9" s="1"/>
  <c r="AW90" i="9"/>
  <c r="AP98" i="9"/>
  <c r="DG88" i="9"/>
  <c r="DG120" i="9" s="1"/>
  <c r="BH88" i="9"/>
  <c r="BB88" i="9"/>
  <c r="BB120" i="9" s="1"/>
  <c r="DM77" i="9"/>
  <c r="DM109" i="9" s="1"/>
  <c r="DL77" i="9"/>
  <c r="DL109" i="9" s="1"/>
  <c r="AZ77" i="9"/>
  <c r="AZ109" i="9" s="1"/>
  <c r="DU85" i="9"/>
  <c r="DT85" i="9"/>
  <c r="DT117" i="9" s="1"/>
  <c r="BH85" i="9"/>
  <c r="BH117" i="9" s="1"/>
  <c r="M96" i="9"/>
  <c r="CV80" i="9"/>
  <c r="CV112" i="9" s="1"/>
  <c r="AJ80" i="9"/>
  <c r="K73" i="9"/>
  <c r="K105" i="9" s="1"/>
  <c r="I180" i="16"/>
  <c r="J181" i="16"/>
  <c r="E35" i="22"/>
  <c r="E34" i="22" s="1"/>
  <c r="G7" i="34"/>
  <c r="X178" i="16"/>
  <c r="AA5" i="30"/>
  <c r="Z5" i="30"/>
  <c r="Y5" i="30"/>
  <c r="DR121" i="9"/>
  <c r="DH121" i="9"/>
  <c r="BO118" i="9"/>
  <c r="CP118" i="9"/>
  <c r="AW116" i="9"/>
  <c r="CG126" i="9"/>
  <c r="BF126" i="9"/>
  <c r="AW126" i="9"/>
  <c r="X5" i="30"/>
  <c r="BS129" i="9"/>
  <c r="DQ118" i="9"/>
  <c r="CT120" i="9"/>
  <c r="BM117" i="9"/>
  <c r="AK117" i="9"/>
  <c r="V5" i="30"/>
  <c r="DL129" i="9"/>
  <c r="BR121" i="9"/>
  <c r="CZ124" i="9"/>
  <c r="BR126" i="9"/>
  <c r="BI126" i="9"/>
  <c r="DL126" i="9"/>
  <c r="Q116" i="9"/>
  <c r="G124" i="9"/>
  <c r="BH132" i="9"/>
  <c r="CF119" i="9"/>
  <c r="BZ119" i="9"/>
  <c r="DS119" i="9"/>
  <c r="T5" i="30"/>
  <c r="U5" i="30"/>
  <c r="AE5" i="30"/>
  <c r="AP132" i="9"/>
  <c r="CU129" i="9"/>
  <c r="DU129" i="9"/>
  <c r="AZ129" i="9"/>
  <c r="DR123" i="9"/>
  <c r="O129" i="9"/>
  <c r="H4" i="30"/>
  <c r="CD128" i="9"/>
  <c r="DJ124" i="9"/>
  <c r="CE117" i="9"/>
  <c r="CK129" i="9"/>
  <c r="BY121" i="9"/>
  <c r="CR111" i="9"/>
  <c r="DA112" i="9"/>
  <c r="V120" i="9"/>
  <c r="AT128" i="9"/>
  <c r="S125" i="9"/>
  <c r="AL118" i="9"/>
  <c r="DP118" i="9"/>
  <c r="DG126" i="9"/>
  <c r="CF126" i="9"/>
  <c r="BN126" i="9"/>
  <c r="DT129" i="9"/>
  <c r="AL85" i="9"/>
  <c r="DJ111" i="9"/>
  <c r="DO105" i="9"/>
  <c r="CX118" i="9"/>
  <c r="DQ126" i="9"/>
  <c r="DP125" i="9"/>
  <c r="DB107" i="9"/>
  <c r="N112" i="9"/>
  <c r="BQ112" i="9"/>
  <c r="AP120" i="9"/>
  <c r="R128" i="9"/>
  <c r="DF128" i="9"/>
  <c r="CV128" i="9"/>
  <c r="CV116" i="9"/>
  <c r="F34" i="16"/>
  <c r="F36" i="16" s="1"/>
  <c r="F46" i="16" s="1"/>
  <c r="F52" i="16" s="1"/>
  <c r="F53" i="16" s="1"/>
  <c r="DS104" i="9"/>
  <c r="DL112" i="9"/>
  <c r="DS121" i="9"/>
  <c r="AX112" i="9"/>
  <c r="BP124" i="9"/>
  <c r="BH129" i="9"/>
  <c r="CQ119" i="9"/>
  <c r="AO116" i="9"/>
  <c r="J125" i="9"/>
  <c r="X120" i="9"/>
  <c r="CF123" i="9"/>
  <c r="BW123" i="9"/>
  <c r="DQ123" i="9"/>
  <c r="CM128" i="9"/>
  <c r="AI131" i="9"/>
  <c r="CL116" i="9"/>
  <c r="BJ116" i="9"/>
  <c r="BK124" i="9"/>
  <c r="DV132" i="9"/>
  <c r="CP132" i="9"/>
  <c r="CK119" i="9"/>
  <c r="AP109" i="9"/>
  <c r="AO111" i="9"/>
  <c r="CN125" i="9"/>
  <c r="CA129" i="9"/>
  <c r="DJ112" i="9"/>
  <c r="BZ112" i="9"/>
  <c r="DD112" i="9"/>
  <c r="BG112" i="9"/>
  <c r="DB120" i="9"/>
  <c r="BC128" i="9"/>
  <c r="BW108" i="9"/>
  <c r="BW119" i="9"/>
  <c r="CM129" i="9"/>
  <c r="BB34" i="14"/>
  <c r="BB66" i="14" s="1"/>
  <c r="CZ113" i="9"/>
  <c r="CE119" i="9"/>
  <c r="AY132" i="9"/>
  <c r="CW125" i="9"/>
  <c r="BI131" i="9"/>
  <c r="DS112" i="9"/>
  <c r="AG120" i="9"/>
  <c r="AA128" i="9"/>
  <c r="S117" i="9"/>
  <c r="BB25" i="14"/>
  <c r="BB57" i="14" s="1"/>
  <c r="DN123" i="9"/>
  <c r="CC117" i="9"/>
  <c r="BV125" i="9"/>
  <c r="DH126" i="9"/>
  <c r="CE125" i="9"/>
  <c r="AP107" i="9"/>
  <c r="BZ121" i="9"/>
  <c r="DF125" i="9"/>
  <c r="DO128" i="9"/>
  <c r="G123" i="9"/>
  <c r="AT117" i="9"/>
  <c r="AB125" i="9"/>
  <c r="BA121" i="9"/>
  <c r="BS132" i="9"/>
  <c r="CS117" i="9"/>
  <c r="BP119" i="9"/>
  <c r="BQ111" i="9"/>
  <c r="DC127" i="9"/>
  <c r="AO112" i="9"/>
  <c r="CS120" i="9"/>
  <c r="BY120" i="9"/>
  <c r="I128" i="9"/>
  <c r="DU127" i="9"/>
  <c r="BB28" i="14"/>
  <c r="BB60" i="14" s="1"/>
  <c r="BB18" i="14"/>
  <c r="BB50" i="14" s="1"/>
  <c r="BB19" i="14"/>
  <c r="BB51" i="14" s="1"/>
  <c r="BB9" i="14"/>
  <c r="BB41" i="14" s="1"/>
  <c r="BB10" i="14"/>
  <c r="BB42" i="14" s="1"/>
  <c r="S79" i="30"/>
  <c r="S111" i="30" s="1"/>
  <c r="S143" i="30" s="1"/>
  <c r="S78" i="30"/>
  <c r="M91" i="30"/>
  <c r="M123" i="30" s="1"/>
  <c r="M155" i="30" s="1"/>
  <c r="BU78" i="30"/>
  <c r="AV101" i="30"/>
  <c r="AV133" i="30" s="1"/>
  <c r="AV165" i="30" s="1"/>
  <c r="BO91" i="30"/>
  <c r="BO123" i="30" s="1"/>
  <c r="BO155" i="30" s="1"/>
  <c r="BQ101" i="30"/>
  <c r="BQ133" i="30" s="1"/>
  <c r="BQ165" i="30" s="1"/>
  <c r="BS101" i="30"/>
  <c r="BS133" i="30" s="1"/>
  <c r="BS165" i="30" s="1"/>
  <c r="BS97" i="30"/>
  <c r="BS129" i="30" s="1"/>
  <c r="BS161" i="30" s="1"/>
  <c r="DV82" i="30"/>
  <c r="DV114" i="30" s="1"/>
  <c r="DV146" i="30" s="1"/>
  <c r="DV101" i="30"/>
  <c r="DV133" i="30" s="1"/>
  <c r="DV165" i="30" s="1"/>
  <c r="DV103" i="30"/>
  <c r="DV135" i="30" s="1"/>
  <c r="DV167" i="30" s="1"/>
  <c r="DO88" i="30"/>
  <c r="DO120" i="30" s="1"/>
  <c r="DO152" i="30" s="1"/>
  <c r="DO82" i="30"/>
  <c r="DO114" i="30" s="1"/>
  <c r="DO146" i="30" s="1"/>
  <c r="DO103" i="30"/>
  <c r="DO135" i="30" s="1"/>
  <c r="DO167" i="30" s="1"/>
  <c r="DP75" i="30"/>
  <c r="CE103" i="30"/>
  <c r="CE135" i="30" s="1"/>
  <c r="CE167" i="30" s="1"/>
  <c r="DG86" i="30"/>
  <c r="DG118" i="30" s="1"/>
  <c r="DG150" i="30" s="1"/>
  <c r="DG102" i="30"/>
  <c r="DG134" i="30" s="1"/>
  <c r="DG166" i="30" s="1"/>
  <c r="CQ87" i="30"/>
  <c r="CQ119" i="30" s="1"/>
  <c r="CQ151" i="30" s="1"/>
  <c r="CQ85" i="30"/>
  <c r="CQ117" i="30" s="1"/>
  <c r="CQ149" i="30" s="1"/>
  <c r="CQ84" i="30"/>
  <c r="CQ116" i="30" s="1"/>
  <c r="CQ148" i="30" s="1"/>
  <c r="CU96" i="30"/>
  <c r="CU128" i="30" s="1"/>
  <c r="CU160" i="30" s="1"/>
  <c r="CU101" i="30"/>
  <c r="CU133" i="30" s="1"/>
  <c r="CU165" i="30" s="1"/>
  <c r="K81" i="30"/>
  <c r="K113" i="30" s="1"/>
  <c r="K145" i="30" s="1"/>
  <c r="AR99" i="30"/>
  <c r="AR131" i="30" s="1"/>
  <c r="AR163" i="30" s="1"/>
  <c r="DL80" i="30"/>
  <c r="DL112" i="30" s="1"/>
  <c r="DL144" i="30" s="1"/>
  <c r="CM79" i="30"/>
  <c r="CM111" i="30" s="1"/>
  <c r="CM143" i="30" s="1"/>
  <c r="CM80" i="30"/>
  <c r="CM112" i="30" s="1"/>
  <c r="CM144" i="30" s="1"/>
  <c r="CM82" i="30"/>
  <c r="CM114" i="30" s="1"/>
  <c r="CM146" i="30" s="1"/>
  <c r="BJ93" i="30"/>
  <c r="BJ125" i="30" s="1"/>
  <c r="BJ157" i="30" s="1"/>
  <c r="BX87" i="30"/>
  <c r="BX119" i="30" s="1"/>
  <c r="BX151" i="30" s="1"/>
  <c r="BY101" i="30"/>
  <c r="BY133" i="30" s="1"/>
  <c r="BY165" i="30" s="1"/>
  <c r="AH103" i="30"/>
  <c r="AH135" i="30" s="1"/>
  <c r="AH167" i="30" s="1"/>
  <c r="CA103" i="30"/>
  <c r="CA135" i="30" s="1"/>
  <c r="CA167" i="30" s="1"/>
  <c r="DJ78" i="30"/>
  <c r="DJ90" i="30"/>
  <c r="DJ122" i="30" s="1"/>
  <c r="DJ154" i="30" s="1"/>
  <c r="DT97" i="30"/>
  <c r="DT129" i="30" s="1"/>
  <c r="DT161" i="30" s="1"/>
  <c r="DW78" i="30"/>
  <c r="CO78" i="30"/>
  <c r="DB83" i="30"/>
  <c r="DB115" i="30" s="1"/>
  <c r="DB147" i="30" s="1"/>
  <c r="DC75" i="30"/>
  <c r="DC89" i="30"/>
  <c r="DC121" i="30" s="1"/>
  <c r="DC153" i="30" s="1"/>
  <c r="BB23" i="14"/>
  <c r="BB55" i="14" s="1"/>
  <c r="N83" i="30"/>
  <c r="N115" i="30" s="1"/>
  <c r="N147" i="30" s="1"/>
  <c r="N89" i="30"/>
  <c r="N121" i="30" s="1"/>
  <c r="N153" i="30" s="1"/>
  <c r="BC80" i="30"/>
  <c r="BC112" i="30" s="1"/>
  <c r="BC144" i="30" s="1"/>
  <c r="BC101" i="30"/>
  <c r="BC133" i="30" s="1"/>
  <c r="BC165" i="30" s="1"/>
  <c r="AO103" i="30"/>
  <c r="AO135" i="30" s="1"/>
  <c r="AO167" i="30" s="1"/>
  <c r="AO99" i="30"/>
  <c r="AO131" i="30" s="1"/>
  <c r="AO163" i="30" s="1"/>
  <c r="AP101" i="30"/>
  <c r="AP133" i="30" s="1"/>
  <c r="AP165" i="30" s="1"/>
  <c r="AY80" i="30"/>
  <c r="AY112" i="30" s="1"/>
  <c r="AY144" i="30" s="1"/>
  <c r="AY101" i="30"/>
  <c r="AY133" i="30" s="1"/>
  <c r="AY165" i="30" s="1"/>
  <c r="AY99" i="30"/>
  <c r="AY131" i="30" s="1"/>
  <c r="AY163" i="30" s="1"/>
  <c r="AD78" i="30"/>
  <c r="BA99" i="30"/>
  <c r="BA131" i="30" s="1"/>
  <c r="BA163" i="30" s="1"/>
  <c r="BA95" i="30"/>
  <c r="BA127" i="30" s="1"/>
  <c r="BA159" i="30" s="1"/>
  <c r="BA78" i="30"/>
  <c r="BA101" i="30"/>
  <c r="BA133" i="30" s="1"/>
  <c r="BA165" i="30" s="1"/>
  <c r="DE81" i="30"/>
  <c r="DE113" i="30" s="1"/>
  <c r="DE145" i="30" s="1"/>
  <c r="CP96" i="30"/>
  <c r="CP128" i="30" s="1"/>
  <c r="CP160" i="30" s="1"/>
  <c r="CP86" i="30"/>
  <c r="CP118" i="30" s="1"/>
  <c r="CP150" i="30" s="1"/>
  <c r="CP103" i="30"/>
  <c r="CP135" i="30" s="1"/>
  <c r="CP167" i="30" s="1"/>
  <c r="CZ84" i="30"/>
  <c r="CZ116" i="30" s="1"/>
  <c r="CZ148" i="30" s="1"/>
  <c r="CY88" i="30"/>
  <c r="CY120" i="30" s="1"/>
  <c r="CY152" i="30" s="1"/>
  <c r="CR87" i="30"/>
  <c r="CR119" i="30" s="1"/>
  <c r="CR151" i="30" s="1"/>
  <c r="BN81" i="30"/>
  <c r="BN113" i="30" s="1"/>
  <c r="BN145" i="30" s="1"/>
  <c r="BN101" i="30"/>
  <c r="BN133" i="30" s="1"/>
  <c r="BN165" i="30" s="1"/>
  <c r="AW101" i="30"/>
  <c r="AW133" i="30" s="1"/>
  <c r="AW165" i="30" s="1"/>
  <c r="AW89" i="30"/>
  <c r="AW121" i="30" s="1"/>
  <c r="AW153" i="30" s="1"/>
  <c r="AX84" i="30"/>
  <c r="AX116" i="30" s="1"/>
  <c r="AX148" i="30" s="1"/>
  <c r="AQ90" i="30"/>
  <c r="AQ122" i="30" s="1"/>
  <c r="AQ154" i="30" s="1"/>
  <c r="CS101" i="30"/>
  <c r="CS133" i="30" s="1"/>
  <c r="CS165" i="30" s="1"/>
  <c r="CI88" i="30"/>
  <c r="CI120" i="30" s="1"/>
  <c r="CI152" i="30" s="1"/>
  <c r="CI101" i="30"/>
  <c r="CI133" i="30" s="1"/>
  <c r="CI165" i="30" s="1"/>
  <c r="DM99" i="30"/>
  <c r="DM131" i="30" s="1"/>
  <c r="DM163" i="30" s="1"/>
  <c r="T101" i="30"/>
  <c r="T133" i="30" s="1"/>
  <c r="T165" i="30" s="1"/>
  <c r="V78" i="30"/>
  <c r="V97" i="30"/>
  <c r="V129" i="30" s="1"/>
  <c r="V161" i="30" s="1"/>
  <c r="DN102" i="30"/>
  <c r="DN134" i="30" s="1"/>
  <c r="DN166" i="30" s="1"/>
  <c r="DN92" i="30"/>
  <c r="DN124" i="30" s="1"/>
  <c r="DN156" i="30" s="1"/>
  <c r="Q101" i="30"/>
  <c r="Q133" i="30" s="1"/>
  <c r="Q165" i="30" s="1"/>
  <c r="Q103" i="30"/>
  <c r="Q135" i="30" s="1"/>
  <c r="Q167" i="30" s="1"/>
  <c r="AL81" i="30"/>
  <c r="AL113" i="30" s="1"/>
  <c r="AL145" i="30" s="1"/>
  <c r="CB78" i="30"/>
  <c r="CB101" i="30"/>
  <c r="CB133" i="30" s="1"/>
  <c r="CB165" i="30" s="1"/>
  <c r="AU86" i="30"/>
  <c r="AU118" i="30" s="1"/>
  <c r="AU150" i="30" s="1"/>
  <c r="AE99" i="30"/>
  <c r="AE131" i="30" s="1"/>
  <c r="AE163" i="30" s="1"/>
  <c r="AE87" i="30"/>
  <c r="AE119" i="30" s="1"/>
  <c r="AE151" i="30" s="1"/>
  <c r="AE85" i="30"/>
  <c r="AE117" i="30" s="1"/>
  <c r="AE149" i="30" s="1"/>
  <c r="AE84" i="30"/>
  <c r="AE116" i="30" s="1"/>
  <c r="AE148" i="30" s="1"/>
  <c r="DF101" i="30"/>
  <c r="DF133" i="30" s="1"/>
  <c r="DF165" i="30" s="1"/>
  <c r="CX102" i="30"/>
  <c r="CX134" i="30" s="1"/>
  <c r="CX166" i="30" s="1"/>
  <c r="DH81" i="30"/>
  <c r="DH113" i="30" s="1"/>
  <c r="DH145" i="30" s="1"/>
  <c r="DH98" i="30"/>
  <c r="DH130" i="30" s="1"/>
  <c r="DH162" i="30" s="1"/>
  <c r="DU83" i="30"/>
  <c r="DU115" i="30" s="1"/>
  <c r="DU147" i="30" s="1"/>
  <c r="L87" i="30"/>
  <c r="L119" i="30" s="1"/>
  <c r="L151" i="30" s="1"/>
  <c r="L103" i="30"/>
  <c r="L135" i="30" s="1"/>
  <c r="L167" i="30" s="1"/>
  <c r="L101" i="30"/>
  <c r="L133" i="30" s="1"/>
  <c r="L165" i="30" s="1"/>
  <c r="W83" i="30"/>
  <c r="W115" i="30" s="1"/>
  <c r="W147" i="30" s="1"/>
  <c r="BR98" i="30"/>
  <c r="BR130" i="30" s="1"/>
  <c r="BR162" i="30" s="1"/>
  <c r="BR97" i="30"/>
  <c r="BR129" i="30" s="1"/>
  <c r="BR161" i="30" s="1"/>
  <c r="AF82" i="30"/>
  <c r="AF114" i="30" s="1"/>
  <c r="AF146" i="30" s="1"/>
  <c r="AF101" i="30"/>
  <c r="AF133" i="30" s="1"/>
  <c r="AF165" i="30" s="1"/>
  <c r="AG101" i="30"/>
  <c r="AG133" i="30" s="1"/>
  <c r="AG165" i="30" s="1"/>
  <c r="AI99" i="30"/>
  <c r="AI131" i="30" s="1"/>
  <c r="AI163" i="30" s="1"/>
  <c r="CN92" i="30"/>
  <c r="CN124" i="30" s="1"/>
  <c r="CN156" i="30" s="1"/>
  <c r="CF76" i="30"/>
  <c r="CF75" i="30"/>
  <c r="DA85" i="30"/>
  <c r="DA117" i="30" s="1"/>
  <c r="DA149" i="30" s="1"/>
  <c r="AT30" i="14"/>
  <c r="AT62" i="14" s="1"/>
  <c r="AT91" i="30"/>
  <c r="AT123" i="30" s="1"/>
  <c r="AT155" i="30" s="1"/>
  <c r="AT84" i="30"/>
  <c r="AT116" i="30" s="1"/>
  <c r="AT148" i="30" s="1"/>
  <c r="U96" i="30"/>
  <c r="U128" i="30" s="1"/>
  <c r="U160" i="30" s="1"/>
  <c r="U80" i="30"/>
  <c r="U112" i="30" s="1"/>
  <c r="U144" i="30" s="1"/>
  <c r="BG85" i="30"/>
  <c r="BG117" i="30" s="1"/>
  <c r="BG149" i="30" s="1"/>
  <c r="BI101" i="30"/>
  <c r="BI133" i="30" s="1"/>
  <c r="BI165" i="30" s="1"/>
  <c r="DS102" i="30"/>
  <c r="DS134" i="30" s="1"/>
  <c r="DS166" i="30" s="1"/>
  <c r="AJ93" i="30"/>
  <c r="AJ125" i="30" s="1"/>
  <c r="AJ157" i="30" s="1"/>
  <c r="AJ78" i="30"/>
  <c r="BE89" i="30"/>
  <c r="BE121" i="30" s="1"/>
  <c r="BE153" i="30" s="1"/>
  <c r="BE99" i="30"/>
  <c r="BE131" i="30" s="1"/>
  <c r="BE163" i="30" s="1"/>
  <c r="BE101" i="30"/>
  <c r="BE133" i="30" s="1"/>
  <c r="BE165" i="30" s="1"/>
  <c r="AK87" i="30"/>
  <c r="AK119" i="30" s="1"/>
  <c r="AK151" i="30" s="1"/>
  <c r="AK92" i="30"/>
  <c r="AK124" i="30" s="1"/>
  <c r="AK156" i="30" s="1"/>
  <c r="BD79" i="30"/>
  <c r="BD111" i="30" s="1"/>
  <c r="BD143" i="30" s="1"/>
  <c r="BD76" i="30"/>
  <c r="BD101" i="30"/>
  <c r="BD133" i="30" s="1"/>
  <c r="BD165" i="30" s="1"/>
  <c r="BZ102" i="30"/>
  <c r="BZ134" i="30" s="1"/>
  <c r="BZ166" i="30" s="1"/>
  <c r="DK77" i="30"/>
  <c r="DK80" i="30"/>
  <c r="DK112" i="30" s="1"/>
  <c r="DK144" i="30" s="1"/>
  <c r="DK86" i="30"/>
  <c r="DK118" i="30" s="1"/>
  <c r="DK150" i="30" s="1"/>
  <c r="DK101" i="30"/>
  <c r="DK133" i="30" s="1"/>
  <c r="DK165" i="30" s="1"/>
  <c r="CV92" i="30"/>
  <c r="CV124" i="30" s="1"/>
  <c r="CV156" i="30" s="1"/>
  <c r="CJ101" i="30"/>
  <c r="CJ133" i="30" s="1"/>
  <c r="CJ165" i="30" s="1"/>
  <c r="J92" i="30"/>
  <c r="J124" i="30" s="1"/>
  <c r="J156" i="30" s="1"/>
  <c r="J34" i="16"/>
  <c r="J36" i="16" s="1"/>
  <c r="AT118" i="9"/>
  <c r="AC130" i="9"/>
  <c r="BF121" i="9"/>
  <c r="CT129" i="9"/>
  <c r="BQ129" i="9"/>
  <c r="CN126" i="9"/>
  <c r="BW110" i="9"/>
  <c r="CO132" i="9"/>
  <c r="BJ113" i="9"/>
  <c r="CY129" i="9"/>
  <c r="CX116" i="9"/>
  <c r="CP124" i="9"/>
  <c r="CF124" i="9"/>
  <c r="DH124" i="9"/>
  <c r="CY124" i="9"/>
  <c r="AO132" i="9"/>
  <c r="AK114" i="9"/>
  <c r="AC122" i="9"/>
  <c r="DF117" i="9"/>
  <c r="BR109" i="9"/>
  <c r="CR117" i="9"/>
  <c r="AF117" i="9"/>
  <c r="BZ117" i="9"/>
  <c r="N125" i="9"/>
  <c r="DT125" i="9"/>
  <c r="AP125" i="9"/>
  <c r="CJ125" i="9"/>
  <c r="DA128" i="9"/>
  <c r="AO128" i="9"/>
  <c r="CR128" i="9"/>
  <c r="N128" i="9"/>
  <c r="BM125" i="9"/>
  <c r="CO121" i="9"/>
  <c r="CX121" i="9"/>
  <c r="AZ121" i="9"/>
  <c r="DM124" i="9"/>
  <c r="DN132" i="9"/>
  <c r="BD125" i="9"/>
  <c r="BO120" i="9"/>
  <c r="CW117" i="9"/>
  <c r="CR123" i="9"/>
  <c r="DT121" i="9"/>
  <c r="BC121" i="9"/>
  <c r="CA121" i="9"/>
  <c r="CX103" i="9"/>
  <c r="CN132" i="9"/>
  <c r="BA124" i="9"/>
  <c r="DO132" i="9"/>
  <c r="BC118" i="9"/>
  <c r="BC126" i="9"/>
  <c r="DF126" i="9"/>
  <c r="CW126" i="9"/>
  <c r="CL121" i="9"/>
  <c r="CS121" i="9"/>
  <c r="CF129" i="9"/>
  <c r="BF129" i="9"/>
  <c r="CX129" i="9"/>
  <c r="CO129" i="9"/>
  <c r="DL116" i="9"/>
  <c r="CT116" i="9"/>
  <c r="X116" i="9"/>
  <c r="CA116" i="9"/>
  <c r="BI116" i="9"/>
  <c r="DV124" i="9"/>
  <c r="BJ124" i="9"/>
  <c r="DL124" i="9"/>
  <c r="AZ124" i="9"/>
  <c r="DC124" i="9"/>
  <c r="BS124" i="9"/>
  <c r="CM132" i="9"/>
  <c r="BU132" i="9"/>
  <c r="DL122" i="9"/>
  <c r="CT122" i="9"/>
  <c r="CA122" i="9"/>
  <c r="DU122" i="9"/>
  <c r="BI122" i="9"/>
  <c r="DM130" i="9"/>
  <c r="BX130" i="9"/>
  <c r="BO130" i="9"/>
  <c r="DP130" i="9"/>
  <c r="CK116" i="9"/>
  <c r="CK130" i="9"/>
  <c r="CG103" i="9"/>
  <c r="BR120" i="9"/>
  <c r="DO91" i="15"/>
  <c r="DC91" i="15"/>
  <c r="DJ91" i="15"/>
  <c r="DG91" i="15"/>
  <c r="DN91" i="15"/>
  <c r="DQ91" i="15"/>
  <c r="CK91" i="15"/>
  <c r="CU91" i="15"/>
  <c r="DA91" i="15"/>
  <c r="DP91" i="15"/>
  <c r="DL91" i="15"/>
  <c r="DS91" i="15"/>
  <c r="DU91" i="15"/>
  <c r="DT91" i="15"/>
  <c r="DK91" i="15"/>
  <c r="CP91" i="15"/>
  <c r="DM91" i="15"/>
  <c r="CV91" i="15"/>
  <c r="CO91" i="15"/>
  <c r="DR91" i="15"/>
  <c r="DD91" i="15"/>
  <c r="CT91" i="15"/>
  <c r="DH69" i="15"/>
  <c r="DE24" i="12" s="1"/>
  <c r="AB178" i="16"/>
  <c r="D15" i="54" s="1"/>
  <c r="CT69" i="15"/>
  <c r="CQ24" i="12" s="1"/>
  <c r="S69" i="15"/>
  <c r="P24" i="12" s="1"/>
  <c r="DC69" i="15"/>
  <c r="CZ24" i="12" s="1"/>
  <c r="DT69" i="15"/>
  <c r="DQ24" i="12" s="1"/>
  <c r="CP69" i="15"/>
  <c r="CM24" i="12" s="1"/>
  <c r="AA69" i="15"/>
  <c r="X24" i="12" s="1"/>
  <c r="O69" i="15"/>
  <c r="L24" i="12" s="1"/>
  <c r="K180" i="16"/>
  <c r="BM75" i="15"/>
  <c r="BM91" i="15" s="1"/>
  <c r="BN77" i="15"/>
  <c r="AU69" i="15"/>
  <c r="AR24" i="12" s="1"/>
  <c r="BE104" i="9"/>
  <c r="AJ69" i="9"/>
  <c r="AJ7" i="13" s="1"/>
  <c r="AJ6" i="13" s="1"/>
  <c r="AJ23" i="13" s="1"/>
  <c r="CJ121" i="9"/>
  <c r="CV130" i="9"/>
  <c r="DJ118" i="9"/>
  <c r="DT126" i="9"/>
  <c r="AZ132" i="9"/>
  <c r="CU132" i="9"/>
  <c r="AK125" i="9"/>
  <c r="CZ75" i="15"/>
  <c r="CZ91" i="15" s="1"/>
  <c r="CJ82" i="15"/>
  <c r="CJ91" i="15" s="1"/>
  <c r="CQ87" i="15"/>
  <c r="CQ91" i="15" s="1"/>
  <c r="CW84" i="15"/>
  <c r="CW91" i="15" s="1"/>
  <c r="W129" i="9"/>
  <c r="DD69" i="15"/>
  <c r="DA24" i="12" s="1"/>
  <c r="N69" i="15"/>
  <c r="K24" i="12" s="1"/>
  <c r="BD69" i="15"/>
  <c r="BA24" i="12" s="1"/>
  <c r="DS69" i="15"/>
  <c r="DP24" i="12" s="1"/>
  <c r="CE69" i="15"/>
  <c r="CB24" i="12" s="1"/>
  <c r="O180" i="16"/>
  <c r="AB69" i="15"/>
  <c r="Y24" i="12" s="1"/>
  <c r="CU116" i="9"/>
  <c r="CS122" i="9"/>
  <c r="CI129" i="9"/>
  <c r="BL117" i="9"/>
  <c r="AI87" i="15"/>
  <c r="AI91" i="15" s="1"/>
  <c r="CX77" i="15"/>
  <c r="CX91" i="15" s="1"/>
  <c r="CM76" i="15"/>
  <c r="CM91" i="15" s="1"/>
  <c r="DF83" i="15"/>
  <c r="DF91" i="15" s="1"/>
  <c r="DE87" i="15"/>
  <c r="DE91" i="15" s="1"/>
  <c r="AP69" i="15"/>
  <c r="CK69" i="15"/>
  <c r="CH24" i="12" s="1"/>
  <c r="BL69" i="15"/>
  <c r="BI24" i="12" s="1"/>
  <c r="J180" i="16"/>
  <c r="DM69" i="15"/>
  <c r="DJ24" i="12" s="1"/>
  <c r="DU69" i="15"/>
  <c r="DR24" i="12" s="1"/>
  <c r="BZ69" i="15"/>
  <c r="CB69" i="15"/>
  <c r="BY24" i="12" s="1"/>
  <c r="DA69" i="15"/>
  <c r="CX24" i="12" s="1"/>
  <c r="P180" i="16"/>
  <c r="C17" i="54" s="1"/>
  <c r="BX69" i="15"/>
  <c r="BU24" i="12" s="1"/>
  <c r="AV121" i="9"/>
  <c r="BP129" i="9"/>
  <c r="CU131" i="9"/>
  <c r="CH121" i="9"/>
  <c r="AV120" i="9"/>
  <c r="AP128" i="9"/>
  <c r="BU117" i="9"/>
  <c r="CL91" i="15"/>
  <c r="J66" i="10"/>
  <c r="H60" i="22"/>
  <c r="BL104" i="9"/>
  <c r="BS125" i="9"/>
  <c r="CY121" i="9"/>
  <c r="K129" i="9"/>
  <c r="AP124" i="9"/>
  <c r="AT69" i="15"/>
  <c r="AQ24" i="12" s="1"/>
  <c r="CR84" i="15"/>
  <c r="CR91" i="15" s="1"/>
  <c r="CG82" i="15"/>
  <c r="CG91" i="15" s="1"/>
  <c r="P16" i="22"/>
  <c r="CI78" i="15"/>
  <c r="CI91" i="15" s="1"/>
  <c r="AE76" i="15"/>
  <c r="DQ69" i="15"/>
  <c r="DN24" i="12" s="1"/>
  <c r="D31" i="22"/>
  <c r="D30" i="22" s="1"/>
  <c r="DJ69" i="15"/>
  <c r="CD123" i="9"/>
  <c r="CV132" i="9"/>
  <c r="DU124" i="9"/>
  <c r="H132" i="9"/>
  <c r="BW116" i="9"/>
  <c r="CY81" i="15"/>
  <c r="CY91" i="15" s="1"/>
  <c r="CS77" i="15"/>
  <c r="CS91" i="15" s="1"/>
  <c r="T69" i="15"/>
  <c r="Q24" i="12" s="1"/>
  <c r="BF69" i="15"/>
  <c r="BC24" i="12" s="1"/>
  <c r="CA69" i="15"/>
  <c r="BX24" i="12" s="1"/>
  <c r="BK69" i="15"/>
  <c r="BH24" i="12" s="1"/>
  <c r="CF69" i="15"/>
  <c r="CC24" i="12" s="1"/>
  <c r="DL69" i="15"/>
  <c r="DI24" i="12" s="1"/>
  <c r="DT116" i="9"/>
  <c r="BE120" i="9"/>
  <c r="AY124" i="9"/>
  <c r="BZ116" i="9"/>
  <c r="BS127" i="9"/>
  <c r="AG116" i="9"/>
  <c r="BN121" i="9"/>
  <c r="DA121" i="9"/>
  <c r="BO129" i="9"/>
  <c r="J117" i="9"/>
  <c r="BG117" i="9"/>
  <c r="CZ117" i="9"/>
  <c r="BY125" i="9"/>
  <c r="M125" i="9"/>
  <c r="DS125" i="9"/>
  <c r="DA125" i="9"/>
  <c r="C35" i="22"/>
  <c r="DP69" i="15"/>
  <c r="DM24" i="12" s="1"/>
  <c r="I181" i="16"/>
  <c r="G28" i="16"/>
  <c r="G187" i="16" s="1"/>
  <c r="BG69" i="15"/>
  <c r="BD24" i="12" s="1"/>
  <c r="BC69" i="15"/>
  <c r="AZ24" i="12" s="1"/>
  <c r="AO105" i="9"/>
  <c r="DK116" i="9"/>
  <c r="DS129" i="9"/>
  <c r="DK124" i="9"/>
  <c r="CA117" i="9"/>
  <c r="CH119" i="9"/>
  <c r="CF91" i="15"/>
  <c r="AT119" i="9"/>
  <c r="N130" i="9"/>
  <c r="BX111" i="9"/>
  <c r="AX111" i="9"/>
  <c r="DA111" i="9"/>
  <c r="U119" i="9"/>
  <c r="BY119" i="9"/>
  <c r="BF119" i="9"/>
  <c r="CZ119" i="9"/>
  <c r="AN119" i="9"/>
  <c r="CS127" i="9"/>
  <c r="CJ127" i="9"/>
  <c r="BR127" i="9"/>
  <c r="BI127" i="9"/>
  <c r="AY106" i="9"/>
  <c r="BG122" i="9"/>
  <c r="AB130" i="9"/>
  <c r="DB116" i="9"/>
  <c r="AP116" i="9"/>
  <c r="AF116" i="9"/>
  <c r="CI116" i="9"/>
  <c r="BR124" i="9"/>
  <c r="DB124" i="9"/>
  <c r="CS124" i="9"/>
  <c r="AG124" i="9"/>
  <c r="BP132" i="9"/>
  <c r="CC132" i="9"/>
  <c r="Q132" i="9"/>
  <c r="BC120" i="9"/>
  <c r="DL120" i="9"/>
  <c r="AS117" i="9"/>
  <c r="BQ118" i="9"/>
  <c r="AW104" i="9"/>
  <c r="CX110" i="9"/>
  <c r="AA129" i="9"/>
  <c r="BL132" i="9"/>
  <c r="M104" i="9"/>
  <c r="CZ121" i="9"/>
  <c r="BB126" i="9"/>
  <c r="CZ116" i="9"/>
  <c r="AG117" i="9"/>
  <c r="CW129" i="9"/>
  <c r="DN126" i="9"/>
  <c r="AW121" i="9"/>
  <c r="CN116" i="9"/>
  <c r="DH116" i="9"/>
  <c r="DD121" i="9"/>
  <c r="BV121" i="9"/>
  <c r="DJ105" i="9"/>
  <c r="L125" i="9"/>
  <c r="CM118" i="9"/>
  <c r="CM126" i="9"/>
  <c r="CV126" i="9"/>
  <c r="AL119" i="9"/>
  <c r="CV103" i="9"/>
  <c r="AN105" i="9"/>
  <c r="AN106" i="9"/>
  <c r="BV69" i="15"/>
  <c r="BS24" i="12" s="1"/>
  <c r="CH88" i="15"/>
  <c r="CH91" i="15" s="1"/>
  <c r="AY69" i="15"/>
  <c r="AV24" i="12" s="1"/>
  <c r="CA91" i="15"/>
  <c r="L91" i="15"/>
  <c r="BI69" i="15"/>
  <c r="BF24" i="12" s="1"/>
  <c r="AT86" i="15"/>
  <c r="AT91" i="15" s="1"/>
  <c r="BW91" i="15"/>
  <c r="CD91" i="15"/>
  <c r="CL69" i="15"/>
  <c r="M69" i="9"/>
  <c r="M7" i="13" s="1"/>
  <c r="M6" i="13" s="1"/>
  <c r="M23" i="13" s="1"/>
  <c r="CD104" i="9"/>
  <c r="CI103" i="9"/>
  <c r="DM103" i="9"/>
  <c r="CZ103" i="9"/>
  <c r="BQ105" i="9"/>
  <c r="DH103" i="9"/>
  <c r="AT19" i="14"/>
  <c r="AT51" i="14" s="1"/>
  <c r="DS105" i="9"/>
  <c r="CM71" i="9"/>
  <c r="CM103" i="9" s="1"/>
  <c r="AT16" i="14"/>
  <c r="AT48" i="14" s="1"/>
  <c r="DP103" i="9"/>
  <c r="W69" i="9"/>
  <c r="W7" i="13" s="1"/>
  <c r="W6" i="13" s="1"/>
  <c r="W23" i="13" s="1"/>
  <c r="AT7" i="14"/>
  <c r="AT39" i="14" s="1"/>
  <c r="DU103" i="9"/>
  <c r="DH104" i="9"/>
  <c r="I106" i="9"/>
  <c r="BF106" i="9"/>
  <c r="W104" i="9"/>
  <c r="AT24" i="14"/>
  <c r="AT56" i="14" s="1"/>
  <c r="DR106" i="9"/>
  <c r="AT10" i="14"/>
  <c r="AT42" i="14" s="1"/>
  <c r="AT23" i="14"/>
  <c r="AT55" i="14" s="1"/>
  <c r="AT25" i="14"/>
  <c r="AT57" i="14" s="1"/>
  <c r="AT31" i="14"/>
  <c r="AT63" i="14" s="1"/>
  <c r="AT14" i="14"/>
  <c r="AT15" i="14"/>
  <c r="AT47" i="14" s="1"/>
  <c r="AT29" i="14"/>
  <c r="AT61" i="14" s="1"/>
  <c r="AT33" i="14"/>
  <c r="AT65" i="14" s="1"/>
  <c r="AT9" i="14"/>
  <c r="AT41" i="14" s="1"/>
  <c r="AT18" i="14"/>
  <c r="AT50" i="14" s="1"/>
  <c r="AT11" i="14"/>
  <c r="AT43" i="14" s="1"/>
  <c r="AT27" i="14"/>
  <c r="AT59" i="14" s="1"/>
  <c r="AT13" i="14"/>
  <c r="AT45" i="14" s="1"/>
  <c r="AT22" i="14"/>
  <c r="AT54" i="14" s="1"/>
  <c r="AT20" i="14"/>
  <c r="AT52" i="14" s="1"/>
  <c r="AT35" i="14"/>
  <c r="AT67" i="14" s="1"/>
  <c r="AT8" i="14"/>
  <c r="AT40" i="14" s="1"/>
  <c r="AT17" i="14"/>
  <c r="AT49" i="14" s="1"/>
  <c r="AT28" i="14"/>
  <c r="AT60" i="14" s="1"/>
  <c r="AT12" i="14"/>
  <c r="AT44" i="14" s="1"/>
  <c r="AT21" i="14"/>
  <c r="AT34" i="14"/>
  <c r="AT66" i="14" s="1"/>
  <c r="AT6" i="14"/>
  <c r="AT38" i="14" s="1"/>
  <c r="BJ83" i="9"/>
  <c r="BJ115" i="9" s="1"/>
  <c r="BI115" i="9"/>
  <c r="AT32" i="14"/>
  <c r="AT64" i="14" s="1"/>
  <c r="AJ112" i="9"/>
  <c r="Q69" i="9"/>
  <c r="Q7" i="13" s="1"/>
  <c r="Q6" i="13" s="1"/>
  <c r="Q23" i="13" s="1"/>
  <c r="V104" i="9"/>
  <c r="AE69" i="9"/>
  <c r="AE7" i="13" s="1"/>
  <c r="AE6" i="13" s="1"/>
  <c r="AE23" i="13" s="1"/>
  <c r="BB29" i="14"/>
  <c r="BB61" i="14" s="1"/>
  <c r="BB14" i="14"/>
  <c r="BB46" i="14" s="1"/>
  <c r="DT118" i="9"/>
  <c r="AX116" i="9"/>
  <c r="CE129" i="9"/>
  <c r="DS124" i="9"/>
  <c r="CG113" i="9"/>
  <c r="CH116" i="9"/>
  <c r="BJ126" i="9"/>
  <c r="CI113" i="9"/>
  <c r="AF124" i="9"/>
  <c r="DO115" i="9"/>
  <c r="CW115" i="9"/>
  <c r="L123" i="9"/>
  <c r="BQ131" i="9"/>
  <c r="AI129" i="9"/>
  <c r="AD117" i="9"/>
  <c r="CR125" i="9"/>
  <c r="AP113" i="9"/>
  <c r="AH132" i="9"/>
  <c r="BI120" i="9"/>
  <c r="CX120" i="9"/>
  <c r="N69" i="9"/>
  <c r="N7" i="13" s="1"/>
  <c r="N6" i="13" s="1"/>
  <c r="N23" i="13" s="1"/>
  <c r="BB24" i="14"/>
  <c r="BB56" i="14" s="1"/>
  <c r="DS116" i="9"/>
  <c r="DM118" i="9"/>
  <c r="BX119" i="9"/>
  <c r="BH127" i="9"/>
  <c r="CU123" i="9"/>
  <c r="BC129" i="9"/>
  <c r="BJ118" i="9"/>
  <c r="DD118" i="9"/>
  <c r="AW122" i="9"/>
  <c r="AW130" i="9"/>
  <c r="AV122" i="9"/>
  <c r="CK123" i="9"/>
  <c r="U125" i="9"/>
  <c r="AM117" i="9"/>
  <c r="R105" i="9"/>
  <c r="BB30" i="14"/>
  <c r="BB62" i="14" s="1"/>
  <c r="CR124" i="9"/>
  <c r="BE131" i="9"/>
  <c r="DU118" i="9"/>
  <c r="BG132" i="9"/>
  <c r="CY119" i="9"/>
  <c r="CK106" i="9"/>
  <c r="AX127" i="9"/>
  <c r="BZ127" i="9"/>
  <c r="DR122" i="9"/>
  <c r="BS130" i="9"/>
  <c r="AO124" i="9"/>
  <c r="DA116" i="9"/>
  <c r="L132" i="9"/>
  <c r="AX124" i="9"/>
  <c r="BG124" i="9"/>
  <c r="BQ127" i="9"/>
  <c r="DK127" i="9"/>
  <c r="CJ126" i="9"/>
  <c r="CI124" i="9"/>
  <c r="CI127" i="9"/>
  <c r="CG125" i="9"/>
  <c r="BL109" i="9"/>
  <c r="BY69" i="9"/>
  <c r="BY7" i="13" s="1"/>
  <c r="BY6" i="13" s="1"/>
  <c r="BY23" i="13" s="1"/>
  <c r="BB33" i="14"/>
  <c r="BB65" i="14" s="1"/>
  <c r="DK118" i="9"/>
  <c r="CZ129" i="9"/>
  <c r="DE132" i="9"/>
  <c r="BZ124" i="9"/>
  <c r="DA124" i="9"/>
  <c r="W127" i="9"/>
  <c r="Y132" i="9"/>
  <c r="AM119" i="9"/>
  <c r="DV107" i="9"/>
  <c r="DD107" i="9"/>
  <c r="AR107" i="9"/>
  <c r="H120" i="9"/>
  <c r="AR120" i="9"/>
  <c r="AI120" i="9"/>
  <c r="Z120" i="9"/>
  <c r="CC120" i="9"/>
  <c r="DH117" i="9"/>
  <c r="G111" i="9"/>
  <c r="BR118" i="9"/>
  <c r="CW118" i="9"/>
  <c r="CN118" i="9"/>
  <c r="DV121" i="9"/>
  <c r="AP121" i="9"/>
  <c r="CS129" i="9"/>
  <c r="AY129" i="9"/>
  <c r="CH129" i="9"/>
  <c r="DN127" i="9"/>
  <c r="DO106" i="9"/>
  <c r="DE131" i="9"/>
  <c r="AS131" i="9"/>
  <c r="DJ104" i="9"/>
  <c r="BJ119" i="9"/>
  <c r="BV116" i="9"/>
  <c r="BC116" i="9"/>
  <c r="CX124" i="9"/>
  <c r="BV124" i="9"/>
  <c r="DP124" i="9"/>
  <c r="BF132" i="9"/>
  <c r="AW132" i="9"/>
  <c r="DB109" i="9"/>
  <c r="BI104" i="9"/>
  <c r="J119" i="9"/>
  <c r="AN127" i="9"/>
  <c r="CY104" i="9"/>
  <c r="AY122" i="9"/>
  <c r="BU130" i="9"/>
  <c r="DT120" i="9"/>
  <c r="DO81" i="9"/>
  <c r="DO113" i="9" s="1"/>
  <c r="DN113" i="9"/>
  <c r="DE81" i="9"/>
  <c r="DE113" i="9" s="1"/>
  <c r="CV81" i="9"/>
  <c r="CV113" i="9" s="1"/>
  <c r="CM81" i="9"/>
  <c r="CM113" i="9" s="1"/>
  <c r="BQ89" i="9"/>
  <c r="BQ121" i="9" s="1"/>
  <c r="BP121" i="9"/>
  <c r="BX89" i="9"/>
  <c r="BX121" i="9" s="1"/>
  <c r="BW121" i="9"/>
  <c r="CF89" i="9"/>
  <c r="CF121" i="9" s="1"/>
  <c r="DJ89" i="9"/>
  <c r="DJ121" i="9" s="1"/>
  <c r="DI121" i="9"/>
  <c r="BH89" i="9"/>
  <c r="BH121" i="9" s="1"/>
  <c r="BG121" i="9"/>
  <c r="CQ89" i="9"/>
  <c r="CQ121" i="9" s="1"/>
  <c r="CP121" i="9"/>
  <c r="CE89" i="9"/>
  <c r="CE121" i="9" s="1"/>
  <c r="CD121" i="9"/>
  <c r="DK97" i="9"/>
  <c r="DK129" i="9" s="1"/>
  <c r="DB97" i="9"/>
  <c r="CQ97" i="9"/>
  <c r="CQ129" i="9" s="1"/>
  <c r="BY97" i="9"/>
  <c r="BY129" i="9" s="1"/>
  <c r="DT73" i="9"/>
  <c r="DT105" i="9" s="1"/>
  <c r="DC73" i="9"/>
  <c r="CL73" i="9"/>
  <c r="DP73" i="9"/>
  <c r="DP105" i="9" s="1"/>
  <c r="CY73" i="9"/>
  <c r="CY105" i="9" s="1"/>
  <c r="CQ79" i="9"/>
  <c r="BJ79" i="9"/>
  <c r="BJ111" i="9" s="1"/>
  <c r="DM79" i="9"/>
  <c r="DM111" i="9" s="1"/>
  <c r="DL111" i="9"/>
  <c r="BA79" i="9"/>
  <c r="BA111" i="9" s="1"/>
  <c r="DC79" i="9"/>
  <c r="DC111" i="9" s="1"/>
  <c r="DB111" i="9"/>
  <c r="AQ79" i="9"/>
  <c r="AQ111" i="9" s="1"/>
  <c r="CT79" i="9"/>
  <c r="CT111" i="9" s="1"/>
  <c r="CK79" i="9"/>
  <c r="CK111" i="9" s="1"/>
  <c r="CB79" i="9"/>
  <c r="CB111" i="9" s="1"/>
  <c r="P79" i="9"/>
  <c r="P111" i="9" s="1"/>
  <c r="O111" i="9"/>
  <c r="AZ87" i="9"/>
  <c r="AZ119" i="9" s="1"/>
  <c r="BR87" i="9"/>
  <c r="BR119" i="9" s="1"/>
  <c r="BQ119" i="9"/>
  <c r="DU87" i="9"/>
  <c r="DU119" i="9" s="1"/>
  <c r="DT119" i="9"/>
  <c r="BI87" i="9"/>
  <c r="BH119" i="9"/>
  <c r="DK87" i="9"/>
  <c r="DK119" i="9" s="1"/>
  <c r="DJ119" i="9"/>
  <c r="AY87" i="9"/>
  <c r="AY119" i="9" s="1"/>
  <c r="DB87" i="9"/>
  <c r="DB119" i="9" s="1"/>
  <c r="DA119" i="9"/>
  <c r="AP87" i="9"/>
  <c r="AP119" i="9" s="1"/>
  <c r="AO119" i="9"/>
  <c r="CS87" i="9"/>
  <c r="CS119" i="9" s="1"/>
  <c r="CJ87" i="9"/>
  <c r="CJ119" i="9" s="1"/>
  <c r="CI119" i="9"/>
  <c r="X87" i="9"/>
  <c r="X119" i="9" s="1"/>
  <c r="BK95" i="9"/>
  <c r="BK127" i="9" s="1"/>
  <c r="BJ127" i="9"/>
  <c r="DE95" i="9"/>
  <c r="DE127" i="9" s="1"/>
  <c r="AS95" i="9"/>
  <c r="AS127" i="9" s="1"/>
  <c r="AR127" i="9"/>
  <c r="CV95" i="9"/>
  <c r="CV127" i="9" s="1"/>
  <c r="CU127" i="9"/>
  <c r="CL95" i="9"/>
  <c r="CL127" i="9" s="1"/>
  <c r="CK127" i="9"/>
  <c r="CD74" i="9"/>
  <c r="CD106" i="9" s="1"/>
  <c r="CA106" i="9"/>
  <c r="BU74" i="9"/>
  <c r="BU106" i="9" s="1"/>
  <c r="BL74" i="9"/>
  <c r="BL106" i="9" s="1"/>
  <c r="DF74" i="9"/>
  <c r="DF106" i="9" s="1"/>
  <c r="CO74" i="9"/>
  <c r="CO106" i="9" s="1"/>
  <c r="I52" i="4"/>
  <c r="H61" i="16" s="1"/>
  <c r="H63" i="16" s="1"/>
  <c r="H73" i="16" s="1"/>
  <c r="CR129" i="9"/>
  <c r="BB113" i="9"/>
  <c r="DD100" i="9"/>
  <c r="DD132" i="9" s="1"/>
  <c r="DC132" i="9"/>
  <c r="CS84" i="9"/>
  <c r="CS116" i="9" s="1"/>
  <c r="CR116" i="9"/>
  <c r="CE84" i="9"/>
  <c r="CD116" i="9"/>
  <c r="BL84" i="9"/>
  <c r="BL116" i="9" s="1"/>
  <c r="BK116" i="9"/>
  <c r="DF84" i="9"/>
  <c r="DF116" i="9" s="1"/>
  <c r="AT84" i="9"/>
  <c r="AT116" i="9" s="1"/>
  <c r="CW92" i="9"/>
  <c r="CW124" i="9" s="1"/>
  <c r="CV124" i="9"/>
  <c r="CN92" i="9"/>
  <c r="CM124" i="9"/>
  <c r="CE92" i="9"/>
  <c r="CE124" i="9" s="1"/>
  <c r="CD124" i="9"/>
  <c r="DG92" i="9"/>
  <c r="DG124" i="9" s="1"/>
  <c r="DF124" i="9"/>
  <c r="AU92" i="9"/>
  <c r="AU124" i="9" s="1"/>
  <c r="AT124" i="9"/>
  <c r="CY100" i="9"/>
  <c r="CY132" i="9" s="1"/>
  <c r="CX132" i="9"/>
  <c r="BY100" i="9"/>
  <c r="BY132" i="9" s="1"/>
  <c r="BX132" i="9"/>
  <c r="BO100" i="9"/>
  <c r="BO132" i="9" s="1"/>
  <c r="BN132" i="9"/>
  <c r="DR100" i="9"/>
  <c r="DQ132" i="9"/>
  <c r="CZ100" i="9"/>
  <c r="CY71" i="9"/>
  <c r="CY103" i="9" s="1"/>
  <c r="CU71" i="9"/>
  <c r="CU103" i="9" s="1"/>
  <c r="BW86" i="9"/>
  <c r="BW118" i="9" s="1"/>
  <c r="BV118" i="9"/>
  <c r="DA86" i="9"/>
  <c r="DA118" i="9" s="1"/>
  <c r="CZ118" i="9"/>
  <c r="CR86" i="9"/>
  <c r="CR118" i="9" s="1"/>
  <c r="CQ118" i="9"/>
  <c r="CI94" i="9"/>
  <c r="CI126" i="9" s="1"/>
  <c r="CH126" i="9"/>
  <c r="BZ94" i="9"/>
  <c r="BZ126" i="9" s="1"/>
  <c r="BQ94" i="9"/>
  <c r="BQ126" i="9" s="1"/>
  <c r="BP126" i="9"/>
  <c r="BH94" i="9"/>
  <c r="BH126" i="9" s="1"/>
  <c r="BG126" i="9"/>
  <c r="DK94" i="9"/>
  <c r="DK126" i="9" s="1"/>
  <c r="DB94" i="9"/>
  <c r="DB126" i="9" s="1"/>
  <c r="DA126" i="9"/>
  <c r="CH78" i="9"/>
  <c r="CH110" i="9" s="1"/>
  <c r="L52" i="4"/>
  <c r="BL69" i="9"/>
  <c r="BL7" i="13" s="1"/>
  <c r="BL6" i="13" s="1"/>
  <c r="BL23" i="13" s="1"/>
  <c r="BB13" i="14"/>
  <c r="BB45" i="14" s="1"/>
  <c r="BB22" i="14"/>
  <c r="BB54" i="14" s="1"/>
  <c r="BB8" i="14"/>
  <c r="BB40" i="14" s="1"/>
  <c r="BB15" i="14"/>
  <c r="BB47" i="14" s="1"/>
  <c r="BB31" i="14"/>
  <c r="BB63" i="14" s="1"/>
  <c r="BB12" i="14"/>
  <c r="BB44" i="14" s="1"/>
  <c r="BB17" i="14"/>
  <c r="BB49" i="14" s="1"/>
  <c r="BB32" i="14"/>
  <c r="BB64" i="14" s="1"/>
  <c r="BB7" i="14"/>
  <c r="BB39" i="14" s="1"/>
  <c r="BB16" i="14"/>
  <c r="BB48" i="14" s="1"/>
  <c r="BB21" i="14"/>
  <c r="BB53" i="14" s="1"/>
  <c r="BB20" i="14"/>
  <c r="BB52" i="14" s="1"/>
  <c r="BB6" i="14"/>
  <c r="BB38" i="14" s="1"/>
  <c r="BB11" i="14"/>
  <c r="BB43" i="14" s="1"/>
  <c r="BB26" i="14"/>
  <c r="BB58" i="14" s="1"/>
  <c r="BB27" i="14"/>
  <c r="BB59" i="14" s="1"/>
  <c r="BJ91" i="9"/>
  <c r="BJ123" i="9" s="1"/>
  <c r="BI123" i="9"/>
  <c r="DM99" i="9"/>
  <c r="DM131" i="9" s="1"/>
  <c r="DL131" i="9"/>
  <c r="CT99" i="9"/>
  <c r="CT131" i="9" s="1"/>
  <c r="CS131" i="9"/>
  <c r="CB99" i="9"/>
  <c r="CB131" i="9" s="1"/>
  <c r="CU76" i="9"/>
  <c r="CU108" i="9" s="1"/>
  <c r="BP76" i="9"/>
  <c r="BP108" i="9" s="1"/>
  <c r="BV82" i="9"/>
  <c r="BV114" i="9" s="1"/>
  <c r="AX82" i="9"/>
  <c r="AX114" i="9" s="1"/>
  <c r="CR82" i="9"/>
  <c r="CR114" i="9" s="1"/>
  <c r="CH82" i="9"/>
  <c r="CH114" i="9" s="1"/>
  <c r="V82" i="9"/>
  <c r="V114" i="9" s="1"/>
  <c r="BY82" i="9"/>
  <c r="BY114" i="9" s="1"/>
  <c r="DS82" i="9"/>
  <c r="DS114" i="9" s="1"/>
  <c r="BG82" i="9"/>
  <c r="BG114" i="9" s="1"/>
  <c r="BF114" i="9"/>
  <c r="DT90" i="9"/>
  <c r="DS122" i="9"/>
  <c r="DK90" i="9"/>
  <c r="DK122" i="9" s="1"/>
  <c r="AP90" i="9"/>
  <c r="AP122" i="9" s="1"/>
  <c r="DA90" i="9"/>
  <c r="DA122" i="9" s="1"/>
  <c r="AO90" i="9"/>
  <c r="AO122" i="9" s="1"/>
  <c r="CR90" i="9"/>
  <c r="CR122" i="9" s="1"/>
  <c r="CQ122" i="9"/>
  <c r="CI90" i="9"/>
  <c r="CI122" i="9" s="1"/>
  <c r="CH122" i="9"/>
  <c r="BZ90" i="9"/>
  <c r="BZ122" i="9" s="1"/>
  <c r="BY122" i="9"/>
  <c r="N90" i="9"/>
  <c r="N122" i="9" s="1"/>
  <c r="M122" i="9"/>
  <c r="BQ90" i="9"/>
  <c r="BQ122" i="9" s="1"/>
  <c r="CO98" i="9"/>
  <c r="CN130" i="9"/>
  <c r="CF98" i="9"/>
  <c r="CF130" i="9" s="1"/>
  <c r="CE130" i="9"/>
  <c r="BW98" i="9"/>
  <c r="BW130" i="9" s="1"/>
  <c r="BV130" i="9"/>
  <c r="DO98" i="9"/>
  <c r="DO130" i="9" s="1"/>
  <c r="DN130" i="9"/>
  <c r="BC98" i="9"/>
  <c r="BC130" i="9" s="1"/>
  <c r="DF98" i="9"/>
  <c r="DF130" i="9" s="1"/>
  <c r="DE130" i="9"/>
  <c r="AT98" i="9"/>
  <c r="AS130" i="9"/>
  <c r="CT75" i="9"/>
  <c r="CT107" i="9" s="1"/>
  <c r="CK75" i="9"/>
  <c r="Y75" i="9"/>
  <c r="Y107" i="9" s="1"/>
  <c r="CB75" i="9"/>
  <c r="CB107" i="9" s="1"/>
  <c r="P75" i="9"/>
  <c r="P107" i="9" s="1"/>
  <c r="BS75" i="9"/>
  <c r="BR107" i="9"/>
  <c r="BJ75" i="9"/>
  <c r="BJ107" i="9" s="1"/>
  <c r="DM75" i="9"/>
  <c r="BA75" i="9"/>
  <c r="BA107" i="9" s="1"/>
  <c r="CU75" i="9"/>
  <c r="CU107" i="9" s="1"/>
  <c r="AZ88" i="9"/>
  <c r="AZ120" i="9" s="1"/>
  <c r="AY120" i="9"/>
  <c r="P120" i="9"/>
  <c r="Q88" i="9"/>
  <c r="Q120" i="9" s="1"/>
  <c r="BF77" i="9"/>
  <c r="BF109" i="9" s="1"/>
  <c r="AX77" i="9"/>
  <c r="AX109" i="9" s="1"/>
  <c r="DS77" i="9"/>
  <c r="DS109" i="9" s="1"/>
  <c r="BG77" i="9"/>
  <c r="BG109" i="9" s="1"/>
  <c r="DI77" i="9"/>
  <c r="DI109" i="9" s="1"/>
  <c r="AW77" i="9"/>
  <c r="CZ77" i="9"/>
  <c r="CZ109" i="9" s="1"/>
  <c r="CY109" i="9"/>
  <c r="CQ77" i="9"/>
  <c r="CQ109" i="9" s="1"/>
  <c r="AE77" i="9"/>
  <c r="AE109" i="9" s="1"/>
  <c r="CH77" i="9"/>
  <c r="CG109" i="9"/>
  <c r="BF85" i="9"/>
  <c r="BF117" i="9" s="1"/>
  <c r="AX85" i="9"/>
  <c r="AX117" i="9" s="1"/>
  <c r="AW117" i="9"/>
  <c r="BX85" i="9"/>
  <c r="BX117" i="9" s="1"/>
  <c r="BW117" i="9"/>
  <c r="BN117" i="9"/>
  <c r="AV85" i="9"/>
  <c r="AV117" i="9" s="1"/>
  <c r="CY85" i="9"/>
  <c r="CY117" i="9" s="1"/>
  <c r="CX117" i="9"/>
  <c r="CF120" i="9"/>
  <c r="CL131" i="9"/>
  <c r="DL118" i="9"/>
  <c r="CJ118" i="9"/>
  <c r="I127" i="9"/>
  <c r="AZ122" i="9"/>
  <c r="DG117" i="9"/>
  <c r="AO117" i="9"/>
  <c r="CM120" i="9"/>
  <c r="AH120" i="9"/>
  <c r="AC118" i="9"/>
  <c r="AM116" i="9"/>
  <c r="U116" i="9"/>
  <c r="L124" i="9"/>
  <c r="BT119" i="9"/>
  <c r="I119" i="9"/>
  <c r="BD127" i="9"/>
  <c r="AV127" i="9"/>
  <c r="AM127" i="9"/>
  <c r="T127" i="9"/>
  <c r="AZ106" i="9"/>
  <c r="Z122" i="9"/>
  <c r="CH130" i="9"/>
  <c r="G115" i="9"/>
  <c r="AQ120" i="9"/>
  <c r="BD117" i="9"/>
  <c r="CB120" i="9"/>
  <c r="DV109" i="9"/>
  <c r="DN120" i="9"/>
  <c r="BR131" i="9"/>
  <c r="AW108" i="9"/>
  <c r="AL117" i="9"/>
  <c r="K117" i="9"/>
  <c r="G120" i="9"/>
  <c r="DT131" i="9"/>
  <c r="DJ131" i="9"/>
  <c r="DA131" i="9"/>
  <c r="CI131" i="9"/>
  <c r="V69" i="9"/>
  <c r="V7" i="13" s="1"/>
  <c r="V6" i="13" s="1"/>
  <c r="V23" i="13" s="1"/>
  <c r="DQ104" i="9"/>
  <c r="CN104" i="9"/>
  <c r="DK108" i="9"/>
  <c r="DB108" i="9"/>
  <c r="BK108" i="9"/>
  <c r="AJ129" i="9"/>
  <c r="DI129" i="9"/>
  <c r="DP117" i="9"/>
  <c r="N120" i="9"/>
  <c r="BQ120" i="9"/>
  <c r="DT123" i="9"/>
  <c r="DK123" i="9"/>
  <c r="AY123" i="9"/>
  <c r="AP123" i="9"/>
  <c r="CS123" i="9"/>
  <c r="CJ123" i="9"/>
  <c r="CA123" i="9"/>
  <c r="DB131" i="9"/>
  <c r="CJ131" i="9"/>
  <c r="DF108" i="9"/>
  <c r="BY118" i="9"/>
  <c r="AW118" i="9"/>
  <c r="T132" i="9"/>
  <c r="Y127" i="9"/>
  <c r="AP130" i="9"/>
  <c r="BK79" i="9"/>
  <c r="BK111" i="9" s="1"/>
  <c r="CI79" i="9"/>
  <c r="CL79" i="9"/>
  <c r="CL111" i="9" s="1"/>
  <c r="Q79" i="9"/>
  <c r="Q111" i="9" s="1"/>
  <c r="DM87" i="9"/>
  <c r="DM119" i="9" s="1"/>
  <c r="DL119" i="9"/>
  <c r="BA87" i="9"/>
  <c r="BA119" i="9" s="1"/>
  <c r="Y87" i="9"/>
  <c r="Y119" i="9" s="1"/>
  <c r="P87" i="9"/>
  <c r="O119" i="9"/>
  <c r="BL95" i="9"/>
  <c r="AT95" i="9"/>
  <c r="AT127" i="9" s="1"/>
  <c r="DG74" i="9"/>
  <c r="DG106" i="9" s="1"/>
  <c r="X77" i="9"/>
  <c r="X109" i="9" s="1"/>
  <c r="AY85" i="9"/>
  <c r="AY117" i="9" s="1"/>
  <c r="V117" i="9"/>
  <c r="W85" i="9"/>
  <c r="W117" i="9" s="1"/>
  <c r="M117" i="9"/>
  <c r="N85" i="9"/>
  <c r="N117" i="9" s="1"/>
  <c r="CI93" i="9"/>
  <c r="CI125" i="9" s="1"/>
  <c r="CH125" i="9"/>
  <c r="W93" i="9"/>
  <c r="W125" i="9" s="1"/>
  <c r="AX125" i="9"/>
  <c r="AY93" i="9"/>
  <c r="AY125" i="9" s="1"/>
  <c r="AG93" i="9"/>
  <c r="AG125" i="9" s="1"/>
  <c r="AF125" i="9"/>
  <c r="X93" i="9"/>
  <c r="X125" i="9" s="1"/>
  <c r="CH128" i="9"/>
  <c r="CI96" i="9"/>
  <c r="CI128" i="9" s="1"/>
  <c r="M128" i="9"/>
  <c r="H69" i="9"/>
  <c r="H7" i="13" s="1"/>
  <c r="H6" i="13" s="1"/>
  <c r="H23" i="13" s="1"/>
  <c r="BS111" i="9"/>
  <c r="CV115" i="9"/>
  <c r="CR94" i="9"/>
  <c r="CR126" i="9" s="1"/>
  <c r="CQ126" i="9"/>
  <c r="AP94" i="9"/>
  <c r="AP126" i="9" s="1"/>
  <c r="CS94" i="9"/>
  <c r="BK78" i="9"/>
  <c r="BK110" i="9" s="1"/>
  <c r="AZ86" i="9"/>
  <c r="AZ118" i="9" s="1"/>
  <c r="AY118" i="9"/>
  <c r="BZ118" i="9"/>
  <c r="CA86" i="9"/>
  <c r="CA118" i="9" s="1"/>
  <c r="H127" i="9"/>
  <c r="CI82" i="9"/>
  <c r="CI114" i="9" s="1"/>
  <c r="CA82" i="9"/>
  <c r="CA114" i="9" s="1"/>
  <c r="CV90" i="9"/>
  <c r="CV122" i="9" s="1"/>
  <c r="CU122" i="9"/>
  <c r="DE90" i="9"/>
  <c r="DD122" i="9"/>
  <c r="AK98" i="9"/>
  <c r="AK130" i="9" s="1"/>
  <c r="DT98" i="9"/>
  <c r="DT130" i="9" s="1"/>
  <c r="DS130" i="9"/>
  <c r="AE98" i="9"/>
  <c r="AE130" i="9" s="1"/>
  <c r="AD130" i="9"/>
  <c r="AH104" i="9"/>
  <c r="BK113" i="9"/>
  <c r="DQ89" i="9"/>
  <c r="DP121" i="9"/>
  <c r="L89" i="9"/>
  <c r="L121" i="9" s="1"/>
  <c r="K121" i="9"/>
  <c r="BL89" i="9"/>
  <c r="BL121" i="9" s="1"/>
  <c r="BK121" i="9"/>
  <c r="T89" i="9"/>
  <c r="T121" i="9" s="1"/>
  <c r="S121" i="9"/>
  <c r="DG89" i="9"/>
  <c r="DF121" i="9"/>
  <c r="CU89" i="9"/>
  <c r="CU121" i="9" s="1"/>
  <c r="CT121" i="9"/>
  <c r="DR97" i="9"/>
  <c r="DR129" i="9" s="1"/>
  <c r="DQ129" i="9"/>
  <c r="DH97" i="9"/>
  <c r="DH129" i="9" s="1"/>
  <c r="DG97" i="9"/>
  <c r="DG129" i="9" s="1"/>
  <c r="DF129" i="9"/>
  <c r="AU97" i="9"/>
  <c r="AU129" i="9" s="1"/>
  <c r="AT129" i="9"/>
  <c r="CO73" i="9"/>
  <c r="CO105" i="9" s="1"/>
  <c r="CM105" i="9"/>
  <c r="CP99" i="9"/>
  <c r="CP131" i="9" s="1"/>
  <c r="CO131" i="9"/>
  <c r="AE117" i="9"/>
  <c r="CC103" i="9"/>
  <c r="AT81" i="9"/>
  <c r="AT113" i="9" s="1"/>
  <c r="AJ81" i="9"/>
  <c r="AJ113" i="9" s="1"/>
  <c r="CV89" i="9"/>
  <c r="AC89" i="9"/>
  <c r="AC121" i="9" s="1"/>
  <c r="AB121" i="9"/>
  <c r="T97" i="9"/>
  <c r="T129" i="9" s="1"/>
  <c r="J84" i="9"/>
  <c r="J116" i="9" s="1"/>
  <c r="I116" i="9"/>
  <c r="DO84" i="9"/>
  <c r="J92" i="9"/>
  <c r="J124" i="9" s="1"/>
  <c r="I124" i="9"/>
  <c r="BD92" i="9"/>
  <c r="BD124" i="9" s="1"/>
  <c r="BC124" i="9"/>
  <c r="BK100" i="9"/>
  <c r="BK132" i="9" s="1"/>
  <c r="BJ132" i="9"/>
  <c r="BC100" i="9"/>
  <c r="BC132" i="9" s="1"/>
  <c r="BB132" i="9"/>
  <c r="DI100" i="9"/>
  <c r="DI132" i="9" s="1"/>
  <c r="DL71" i="9"/>
  <c r="DL103" i="9" s="1"/>
  <c r="P69" i="9"/>
  <c r="P7" i="13" s="1"/>
  <c r="P6" i="13" s="1"/>
  <c r="P23" i="13" s="1"/>
  <c r="I120" i="9"/>
  <c r="R120" i="9"/>
  <c r="DL123" i="9"/>
  <c r="DC123" i="9"/>
  <c r="BS123" i="9"/>
  <c r="BY131" i="9"/>
  <c r="DR131" i="9"/>
  <c r="AO118" i="9"/>
  <c r="AB129" i="9"/>
  <c r="R116" i="9"/>
  <c r="BB116" i="9"/>
  <c r="AA124" i="9"/>
  <c r="H119" i="9"/>
  <c r="Q127" i="9"/>
  <c r="BB127" i="9"/>
  <c r="Y114" i="9"/>
  <c r="CZ128" i="9"/>
  <c r="AE128" i="9"/>
  <c r="V128" i="9"/>
  <c r="AL110" i="9"/>
  <c r="AH124" i="9"/>
  <c r="W130" i="9"/>
  <c r="CV123" i="9"/>
  <c r="CN123" i="9"/>
  <c r="AA123" i="9"/>
  <c r="R123" i="9"/>
  <c r="BV123" i="9"/>
  <c r="DP123" i="9"/>
  <c r="DG123" i="9"/>
  <c r="AT123" i="9"/>
  <c r="BS126" i="9"/>
  <c r="DD126" i="9"/>
  <c r="R119" i="9"/>
  <c r="CI120" i="9"/>
  <c r="BQ109" i="9"/>
  <c r="DC117" i="9"/>
  <c r="AQ117" i="9"/>
  <c r="CT117" i="9"/>
  <c r="CS128" i="9"/>
  <c r="CJ128" i="9"/>
  <c r="X128" i="9"/>
  <c r="CA128" i="9"/>
  <c r="BR128" i="9"/>
  <c r="BI128" i="9"/>
  <c r="CX112" i="9"/>
  <c r="BV112" i="9"/>
  <c r="AB69" i="9"/>
  <c r="AB7" i="13" s="1"/>
  <c r="AB6" i="13" s="1"/>
  <c r="AB23" i="13" s="1"/>
  <c r="Y124" i="9"/>
  <c r="I132" i="9"/>
  <c r="R132" i="9"/>
  <c r="CO122" i="9"/>
  <c r="H112" i="9"/>
  <c r="CS115" i="9"/>
  <c r="L128" i="9"/>
  <c r="CD131" i="9"/>
  <c r="DO131" i="9"/>
  <c r="BC131" i="9"/>
  <c r="DB104" i="9"/>
  <c r="CE108" i="9"/>
  <c r="DG118" i="9"/>
  <c r="AI132" i="9"/>
  <c r="AX122" i="9"/>
  <c r="AX130" i="9"/>
  <c r="Q130" i="9"/>
  <c r="AA120" i="9"/>
  <c r="DM120" i="9"/>
  <c r="BP123" i="9"/>
  <c r="DS123" i="9"/>
  <c r="BG123" i="9"/>
  <c r="DJ123" i="9"/>
  <c r="AX123" i="9"/>
  <c r="DA123" i="9"/>
  <c r="BZ123" i="9"/>
  <c r="CF131" i="9"/>
  <c r="DP131" i="9"/>
  <c r="DG131" i="9"/>
  <c r="AA121" i="9"/>
  <c r="CR110" i="9"/>
  <c r="CG118" i="9"/>
  <c r="AT121" i="9"/>
  <c r="AF122" i="9"/>
  <c r="W122" i="9"/>
  <c r="AF119" i="9"/>
  <c r="AH127" i="9"/>
  <c r="G114" i="9"/>
  <c r="Q77" i="9"/>
  <c r="Q109" i="9" s="1"/>
  <c r="CK85" i="9"/>
  <c r="CK117" i="9" s="1"/>
  <c r="CJ117" i="9"/>
  <c r="AQ3" i="3"/>
  <c r="AN6" i="9" s="1"/>
  <c r="Q72" i="9"/>
  <c r="Q104" i="9" s="1"/>
  <c r="AT69" i="9"/>
  <c r="AT7" i="13" s="1"/>
  <c r="AT6" i="13" s="1"/>
  <c r="AT23" i="13" s="1"/>
  <c r="BU104" i="9"/>
  <c r="AX69" i="9"/>
  <c r="AX7" i="13" s="1"/>
  <c r="AX6" i="13" s="1"/>
  <c r="AX23" i="13" s="1"/>
  <c r="AD69" i="9"/>
  <c r="AD7" i="13" s="1"/>
  <c r="AD6" i="13" s="1"/>
  <c r="AD23" i="13" s="1"/>
  <c r="DK120" i="9"/>
  <c r="CW120" i="9"/>
  <c r="CT125" i="9"/>
  <c r="DL125" i="9"/>
  <c r="AY128" i="9"/>
  <c r="BI117" i="9"/>
  <c r="BR117" i="9"/>
  <c r="CA120" i="9"/>
  <c r="K120" i="9"/>
  <c r="CT96" i="9"/>
  <c r="CT128" i="9" s="1"/>
  <c r="G131" i="9"/>
  <c r="H99" i="9"/>
  <c r="H131" i="9" s="1"/>
  <c r="CW104" i="9"/>
  <c r="I108" i="9"/>
  <c r="AD82" i="9"/>
  <c r="AD114" i="9" s="1"/>
  <c r="AE90" i="9"/>
  <c r="AE122" i="9" s="1"/>
  <c r="AD122" i="9"/>
  <c r="V90" i="9"/>
  <c r="V122" i="9" s="1"/>
  <c r="AM75" i="9"/>
  <c r="AM107" i="9" s="1"/>
  <c r="CC93" i="9"/>
  <c r="CC125" i="9" s="1"/>
  <c r="CB125" i="9"/>
  <c r="K69" i="9"/>
  <c r="K7" i="13" s="1"/>
  <c r="K6" i="13" s="1"/>
  <c r="K23" i="13" s="1"/>
  <c r="AM71" i="9"/>
  <c r="Y69" i="9"/>
  <c r="Y7" i="13" s="1"/>
  <c r="Y6" i="13" s="1"/>
  <c r="Y23" i="13" s="1"/>
  <c r="BW69" i="9"/>
  <c r="BW7" i="13" s="1"/>
  <c r="BW6" i="13" s="1"/>
  <c r="BW23" i="13" s="1"/>
  <c r="AZ117" i="9"/>
  <c r="CV117" i="9"/>
  <c r="BH128" i="9"/>
  <c r="AH125" i="9"/>
  <c r="AK120" i="9"/>
  <c r="BO123" i="9"/>
  <c r="AW123" i="9"/>
  <c r="CQ123" i="9"/>
  <c r="CB96" i="9"/>
  <c r="CB128" i="9" s="1"/>
  <c r="CM131" i="9"/>
  <c r="DD131" i="9"/>
  <c r="CK131" i="9"/>
  <c r="X131" i="9"/>
  <c r="O131" i="9"/>
  <c r="DA104" i="9"/>
  <c r="DD85" i="9"/>
  <c r="AR85" i="9"/>
  <c r="CU85" i="9"/>
  <c r="CU117" i="9" s="1"/>
  <c r="AI85" i="9"/>
  <c r="AI117" i="9" s="1"/>
  <c r="CC77" i="9"/>
  <c r="CC109" i="9" s="1"/>
  <c r="AQ125" i="9"/>
  <c r="AR93" i="9"/>
  <c r="AR125" i="9" s="1"/>
  <c r="Z93" i="9"/>
  <c r="Z125" i="9" s="1"/>
  <c r="Y125" i="9"/>
  <c r="BC69" i="9"/>
  <c r="BC7" i="13" s="1"/>
  <c r="BC6" i="13" s="1"/>
  <c r="BC23" i="13" s="1"/>
  <c r="AG69" i="9"/>
  <c r="AG7" i="13" s="1"/>
  <c r="AG6" i="13" s="1"/>
  <c r="AG23" i="13" s="1"/>
  <c r="BK105" i="9"/>
  <c r="BA69" i="9"/>
  <c r="BA7" i="13" s="1"/>
  <c r="BA6" i="13" s="1"/>
  <c r="BA23" i="13" s="1"/>
  <c r="DB128" i="9"/>
  <c r="BC123" i="9"/>
  <c r="DQ120" i="9"/>
  <c r="CO112" i="9"/>
  <c r="DF123" i="9"/>
  <c r="CE112" i="9"/>
  <c r="DK128" i="9"/>
  <c r="AT120" i="9"/>
  <c r="DH120" i="9"/>
  <c r="BW80" i="9"/>
  <c r="BW112" i="9" s="1"/>
  <c r="BG131" i="9"/>
  <c r="G110" i="9"/>
  <c r="H78" i="9"/>
  <c r="H110" i="9" s="1"/>
  <c r="AG79" i="9"/>
  <c r="AG111" i="9" s="1"/>
  <c r="AF111" i="9"/>
  <c r="P95" i="9"/>
  <c r="P127" i="9" s="1"/>
  <c r="O127" i="9"/>
  <c r="BA95" i="9"/>
  <c r="BA127" i="9" s="1"/>
  <c r="AZ127" i="9"/>
  <c r="AK3" i="3"/>
  <c r="BI105" i="9"/>
  <c r="AA69" i="9"/>
  <c r="AA7" i="13" s="1"/>
  <c r="AA6" i="13" s="1"/>
  <c r="AA23" i="13" s="1"/>
  <c r="BM112" i="9"/>
  <c r="BA109" i="9"/>
  <c r="DC125" i="9"/>
  <c r="BI125" i="9"/>
  <c r="BZ120" i="9"/>
  <c r="BR125" i="9"/>
  <c r="J112" i="9"/>
  <c r="BD112" i="9"/>
  <c r="CY80" i="9"/>
  <c r="G125" i="9"/>
  <c r="DF110" i="9"/>
  <c r="U97" i="9"/>
  <c r="U129" i="9" s="1"/>
  <c r="R92" i="9"/>
  <c r="R124" i="9" s="1"/>
  <c r="CL71" i="9"/>
  <c r="CL103" i="9" s="1"/>
  <c r="AG71" i="9"/>
  <c r="AG103" i="9" s="1"/>
  <c r="AI69" i="9"/>
  <c r="AI7" i="13" s="1"/>
  <c r="AI6" i="13" s="1"/>
  <c r="AI23" i="13" s="1"/>
  <c r="AB71" i="9"/>
  <c r="AB103" i="9" s="1"/>
  <c r="DU117" i="9"/>
  <c r="CK125" i="9"/>
  <c r="BN107" i="9"/>
  <c r="BN120" i="9"/>
  <c r="DC115" i="9"/>
  <c r="DU123" i="9"/>
  <c r="DV131" i="9"/>
  <c r="DN131" i="9"/>
  <c r="BV131" i="9"/>
  <c r="DP104" i="9"/>
  <c r="AC81" i="9"/>
  <c r="AC113" i="9" s="1"/>
  <c r="AB113" i="9"/>
  <c r="AR3" i="3"/>
  <c r="H75" i="9"/>
  <c r="H107" i="9" s="1"/>
  <c r="G107" i="9"/>
  <c r="P85" i="9"/>
  <c r="P117" i="9" s="1"/>
  <c r="O117" i="9"/>
  <c r="I69" i="9"/>
  <c r="I7" i="13" s="1"/>
  <c r="I6" i="13" s="1"/>
  <c r="I23" i="13" s="1"/>
  <c r="L69" i="9"/>
  <c r="L7" i="13" s="1"/>
  <c r="L6" i="13" s="1"/>
  <c r="L23" i="13" s="1"/>
  <c r="R69" i="9"/>
  <c r="R7" i="13" s="1"/>
  <c r="R6" i="13" s="1"/>
  <c r="R23" i="13" s="1"/>
  <c r="L34" i="16"/>
  <c r="L36" i="16" s="1"/>
  <c r="L46" i="16" s="1"/>
  <c r="CA69" i="9"/>
  <c r="CA7" i="13" s="1"/>
  <c r="CA6" i="13" s="1"/>
  <c r="CA23" i="13" s="1"/>
  <c r="BH120" i="9"/>
  <c r="DT128" i="9"/>
  <c r="BW115" i="9"/>
  <c r="DU115" i="9"/>
  <c r="DD123" i="9"/>
  <c r="CL123" i="9"/>
  <c r="BK123" i="9"/>
  <c r="BZ131" i="9"/>
  <c r="CG131" i="9"/>
  <c r="BX131" i="9"/>
  <c r="DH131" i="9"/>
  <c r="DD104" i="9"/>
  <c r="CS108" i="9"/>
  <c r="AE119" i="9"/>
  <c r="BA99" i="9"/>
  <c r="BA131" i="9" s="1"/>
  <c r="Y85" i="9"/>
  <c r="Y117" i="9" s="1"/>
  <c r="X117" i="9"/>
  <c r="Q93" i="9"/>
  <c r="Q125" i="9" s="1"/>
  <c r="P125" i="9"/>
  <c r="AP3" i="3"/>
  <c r="O69" i="9"/>
  <c r="O7" i="13" s="1"/>
  <c r="O6" i="13" s="1"/>
  <c r="O23" i="13" s="1"/>
  <c r="AR69" i="9"/>
  <c r="AR7" i="13" s="1"/>
  <c r="AR6" i="13" s="1"/>
  <c r="AR23" i="13" s="1"/>
  <c r="AZ125" i="9"/>
  <c r="DU125" i="9"/>
  <c r="BS109" i="9"/>
  <c r="BA83" i="9"/>
  <c r="BU123" i="9"/>
  <c r="DO123" i="9"/>
  <c r="AG128" i="9"/>
  <c r="O128" i="9"/>
  <c r="BP131" i="9"/>
  <c r="BF131" i="9"/>
  <c r="DI131" i="9"/>
  <c r="CZ131" i="9"/>
  <c r="U89" i="9"/>
  <c r="U121" i="9" s="1"/>
  <c r="AA119" i="9"/>
  <c r="CB127" i="9"/>
  <c r="S130" i="9"/>
  <c r="CE118" i="9"/>
  <c r="BN118" i="9"/>
  <c r="AV118" i="9"/>
  <c r="CY118" i="9"/>
  <c r="V126" i="9"/>
  <c r="M126" i="9"/>
  <c r="BE78" i="9"/>
  <c r="BE110" i="9" s="1"/>
  <c r="AP129" i="9"/>
  <c r="L129" i="9"/>
  <c r="K116" i="9"/>
  <c r="AB116" i="9"/>
  <c r="K124" i="9"/>
  <c r="BB111" i="9"/>
  <c r="S119" i="9"/>
  <c r="AQ122" i="9"/>
  <c r="AG122" i="9"/>
  <c r="O122" i="9"/>
  <c r="G130" i="9"/>
  <c r="CI110" i="9"/>
  <c r="BG118" i="9"/>
  <c r="BP118" i="9"/>
  <c r="DR118" i="9"/>
  <c r="BF118" i="9"/>
  <c r="DI118" i="9"/>
  <c r="O121" i="9"/>
  <c r="BB119" i="9"/>
  <c r="Q119" i="9"/>
  <c r="J127" i="9"/>
  <c r="Y122" i="9"/>
  <c r="P122" i="9"/>
  <c r="V124" i="9"/>
  <c r="AE106" i="9"/>
  <c r="Q122" i="9"/>
  <c r="BI118" i="9"/>
  <c r="DB118" i="9"/>
  <c r="L127" i="9"/>
  <c r="AF106" i="9"/>
  <c r="R122" i="9"/>
  <c r="AZ130" i="9"/>
  <c r="Y109" i="9"/>
  <c r="Q117" i="9"/>
  <c r="I117" i="9"/>
  <c r="CH118" i="9"/>
  <c r="BA118" i="9"/>
  <c r="AR118" i="9"/>
  <c r="AQ116" i="9"/>
  <c r="AH116" i="9"/>
  <c r="AQ124" i="9"/>
  <c r="AA132" i="9"/>
  <c r="X130" i="9"/>
  <c r="O130" i="9"/>
  <c r="BL107" i="9"/>
  <c r="I109" i="9"/>
  <c r="BB118" i="9"/>
  <c r="AK126" i="9"/>
  <c r="Z116" i="9"/>
  <c r="AI124" i="9"/>
  <c r="CT103" i="9"/>
  <c r="AL3" i="3"/>
  <c r="T4" i="10"/>
  <c r="X2" i="36" s="1"/>
  <c r="V16" i="4"/>
  <c r="X18" i="7"/>
  <c r="X4" i="5"/>
  <c r="Y5" i="6" s="1"/>
  <c r="Y46" i="6" s="1"/>
  <c r="W6" i="9"/>
  <c r="M73" i="9"/>
  <c r="M105" i="9" s="1"/>
  <c r="AK69" i="9"/>
  <c r="AK7" i="13" s="1"/>
  <c r="AK6" i="13" s="1"/>
  <c r="AK23" i="13" s="1"/>
  <c r="AM73" i="9"/>
  <c r="AM105" i="9" s="1"/>
  <c r="AN3" i="3"/>
  <c r="V4" i="10"/>
  <c r="Z2" i="36" s="1"/>
  <c r="Y6" i="9"/>
  <c r="Z18" i="7"/>
  <c r="X16" i="4"/>
  <c r="Z4" i="5"/>
  <c r="AA5" i="6" s="1"/>
  <c r="AA46" i="6" s="1"/>
  <c r="S4" i="10"/>
  <c r="W2" i="36" s="1"/>
  <c r="W4" i="5"/>
  <c r="X5" i="6" s="1"/>
  <c r="X46" i="6" s="1"/>
  <c r="V6" i="9"/>
  <c r="W18" i="7"/>
  <c r="U16" i="4"/>
  <c r="T105" i="9"/>
  <c r="AM72" i="9"/>
  <c r="AM104" i="9" s="1"/>
  <c r="BU69" i="9"/>
  <c r="BU7" i="13" s="1"/>
  <c r="BU6" i="13" s="1"/>
  <c r="BU23" i="13" s="1"/>
  <c r="BU71" i="9"/>
  <c r="BU103" i="9" s="1"/>
  <c r="BD73" i="9"/>
  <c r="BD105" i="9" s="1"/>
  <c r="AP69" i="9"/>
  <c r="AP7" i="13" s="1"/>
  <c r="AP6" i="13" s="1"/>
  <c r="AP23" i="13" s="1"/>
  <c r="U118" i="9"/>
  <c r="K2" i="3"/>
  <c r="D3" i="10"/>
  <c r="H1" i="36" s="1"/>
  <c r="H17" i="7"/>
  <c r="G5" i="9"/>
  <c r="F15" i="4"/>
  <c r="H3" i="5"/>
  <c r="I4" i="6" s="1"/>
  <c r="I45" i="6" s="1"/>
  <c r="AJ3" i="3"/>
  <c r="R4" i="10"/>
  <c r="V2" i="36" s="1"/>
  <c r="U6" i="9"/>
  <c r="V4" i="5"/>
  <c r="W5" i="6" s="1"/>
  <c r="W46" i="6" s="1"/>
  <c r="V18" i="7"/>
  <c r="T16" i="4"/>
  <c r="T71" i="9"/>
  <c r="T103" i="9" s="1"/>
  <c r="N52" i="4"/>
  <c r="M34" i="16"/>
  <c r="M36" i="16" s="1"/>
  <c r="M46" i="16" s="1"/>
  <c r="BT69" i="9"/>
  <c r="BT7" i="13" s="1"/>
  <c r="BT6" i="13" s="1"/>
  <c r="BT23" i="13" s="1"/>
  <c r="BQ69" i="9"/>
  <c r="BQ7" i="13" s="1"/>
  <c r="BQ6" i="13" s="1"/>
  <c r="BQ23" i="13" s="1"/>
  <c r="BQ71" i="9"/>
  <c r="BQ103" i="9" s="1"/>
  <c r="P4" i="10"/>
  <c r="T2" i="36" s="1"/>
  <c r="T18" i="7"/>
  <c r="S6" i="9"/>
  <c r="R16" i="4"/>
  <c r="T4" i="5"/>
  <c r="U5" i="6" s="1"/>
  <c r="U46" i="6" s="1"/>
  <c r="AI3" i="3"/>
  <c r="Q4" i="10"/>
  <c r="U2" i="36" s="1"/>
  <c r="U4" i="5"/>
  <c r="V5" i="6" s="1"/>
  <c r="V46" i="6" s="1"/>
  <c r="U18" i="7"/>
  <c r="T6" i="9"/>
  <c r="S16" i="4"/>
  <c r="O26" i="14"/>
  <c r="O58" i="14" s="1"/>
  <c r="O10" i="14"/>
  <c r="O42" i="14" s="1"/>
  <c r="O35" i="14"/>
  <c r="O67" i="14" s="1"/>
  <c r="O23" i="14"/>
  <c r="O55" i="14" s="1"/>
  <c r="O6" i="14"/>
  <c r="O38" i="14" s="1"/>
  <c r="O24" i="14"/>
  <c r="O56" i="14" s="1"/>
  <c r="O7" i="14"/>
  <c r="O22" i="14"/>
  <c r="O54" i="14" s="1"/>
  <c r="O21" i="14"/>
  <c r="O32" i="14"/>
  <c r="O64" i="14" s="1"/>
  <c r="O13" i="14"/>
  <c r="O45" i="14" s="1"/>
  <c r="O16" i="14"/>
  <c r="O48" i="14" s="1"/>
  <c r="O20" i="14"/>
  <c r="O52" i="14" s="1"/>
  <c r="O19" i="14"/>
  <c r="O11" i="14"/>
  <c r="O43" i="14" s="1"/>
  <c r="O33" i="14"/>
  <c r="O65" i="14" s="1"/>
  <c r="O29" i="14"/>
  <c r="O61" i="14" s="1"/>
  <c r="O15" i="14"/>
  <c r="O47" i="14" s="1"/>
  <c r="O8" i="14"/>
  <c r="O40" i="14" s="1"/>
  <c r="O31" i="14"/>
  <c r="O63" i="14" s="1"/>
  <c r="O34" i="14"/>
  <c r="O66" i="14" s="1"/>
  <c r="O18" i="14"/>
  <c r="O50" i="14" s="1"/>
  <c r="O14" i="14"/>
  <c r="O46" i="14" s="1"/>
  <c r="O17" i="14"/>
  <c r="O49" i="14" s="1"/>
  <c r="O12" i="14"/>
  <c r="O44" i="14" s="1"/>
  <c r="O28" i="14"/>
  <c r="O60" i="14" s="1"/>
  <c r="O30" i="14"/>
  <c r="O62" i="14" s="1"/>
  <c r="O27" i="14"/>
  <c r="O59" i="14" s="1"/>
  <c r="O9" i="14"/>
  <c r="O41" i="14" s="1"/>
  <c r="O25" i="14"/>
  <c r="O57" i="14" s="1"/>
  <c r="CB71" i="9"/>
  <c r="AX71" i="9"/>
  <c r="AX103" i="9" s="1"/>
  <c r="BA72" i="9"/>
  <c r="BA104" i="9" s="1"/>
  <c r="AZ104" i="9"/>
  <c r="X4" i="10"/>
  <c r="AB2" i="36" s="1"/>
  <c r="AA6" i="9"/>
  <c r="AB18" i="7"/>
  <c r="AB4" i="5"/>
  <c r="AC5" i="6" s="1"/>
  <c r="AC46" i="6" s="1"/>
  <c r="Z16" i="4"/>
  <c r="AS3" i="3"/>
  <c r="AA4" i="10"/>
  <c r="AE2" i="36" s="1"/>
  <c r="AE4" i="5"/>
  <c r="AF5" i="6" s="1"/>
  <c r="AF46" i="6" s="1"/>
  <c r="AD6" i="9"/>
  <c r="AC16" i="4"/>
  <c r="AE18" i="7"/>
  <c r="L105" i="9"/>
  <c r="CB73" i="9"/>
  <c r="CB105" i="9" s="1"/>
  <c r="AA72" i="9"/>
  <c r="AA104" i="9" s="1"/>
  <c r="BJ71" i="9"/>
  <c r="CO28" i="14"/>
  <c r="CO60" i="14" s="1"/>
  <c r="CO22" i="14"/>
  <c r="CO54" i="14" s="1"/>
  <c r="CO34" i="14"/>
  <c r="CO66" i="14" s="1"/>
  <c r="CO25" i="14"/>
  <c r="CO57" i="14" s="1"/>
  <c r="CO31" i="14"/>
  <c r="CO63" i="14" s="1"/>
  <c r="CO23" i="14"/>
  <c r="CO55" i="14" s="1"/>
  <c r="CO7" i="14"/>
  <c r="CO39" i="14" s="1"/>
  <c r="CO8" i="14"/>
  <c r="CO40" i="14" s="1"/>
  <c r="CO15" i="14"/>
  <c r="CO47" i="14" s="1"/>
  <c r="CO20" i="14"/>
  <c r="CO52" i="14" s="1"/>
  <c r="CO21" i="14"/>
  <c r="CO53" i="14" s="1"/>
  <c r="CO27" i="14"/>
  <c r="CO59" i="14" s="1"/>
  <c r="CO12" i="14"/>
  <c r="CO44" i="14" s="1"/>
  <c r="CO16" i="14"/>
  <c r="CO48" i="14" s="1"/>
  <c r="CO29" i="14"/>
  <c r="CO61" i="14" s="1"/>
  <c r="CO19" i="14"/>
  <c r="CO51" i="14" s="1"/>
  <c r="CO30" i="14"/>
  <c r="CO62" i="14" s="1"/>
  <c r="CO17" i="14"/>
  <c r="CO9" i="14"/>
  <c r="CO41" i="14" s="1"/>
  <c r="CO13" i="14"/>
  <c r="CO45" i="14" s="1"/>
  <c r="CO35" i="14"/>
  <c r="CO67" i="14" s="1"/>
  <c r="CO32" i="14"/>
  <c r="CO64" i="14" s="1"/>
  <c r="CO26" i="14"/>
  <c r="CO58" i="14" s="1"/>
  <c r="CO18" i="14"/>
  <c r="CO50" i="14" s="1"/>
  <c r="CO10" i="14"/>
  <c r="CO42" i="14" s="1"/>
  <c r="CO33" i="14"/>
  <c r="CO65" i="14" s="1"/>
  <c r="CO11" i="14"/>
  <c r="CO24" i="14"/>
  <c r="CO56" i="14" s="1"/>
  <c r="CO6" i="14"/>
  <c r="CO38" i="14" s="1"/>
  <c r="CO14" i="14"/>
  <c r="CO46" i="14" s="1"/>
  <c r="CP20" i="14"/>
  <c r="CP52" i="14" s="1"/>
  <c r="CP28" i="14"/>
  <c r="CP60" i="14" s="1"/>
  <c r="CP12" i="14"/>
  <c r="CP44" i="14" s="1"/>
  <c r="CP26" i="14"/>
  <c r="CP58" i="14" s="1"/>
  <c r="CP23" i="14"/>
  <c r="CP55" i="14" s="1"/>
  <c r="CP13" i="14"/>
  <c r="CP45" i="14" s="1"/>
  <c r="CP22" i="14"/>
  <c r="CP54" i="14" s="1"/>
  <c r="CP21" i="14"/>
  <c r="CP53" i="14" s="1"/>
  <c r="CP7" i="14"/>
  <c r="CP39" i="14" s="1"/>
  <c r="CP8" i="14"/>
  <c r="CP40" i="14" s="1"/>
  <c r="CP32" i="14"/>
  <c r="CP64" i="14" s="1"/>
  <c r="CP24" i="14"/>
  <c r="CP56" i="14" s="1"/>
  <c r="CP16" i="14"/>
  <c r="CP48" i="14" s="1"/>
  <c r="CP31" i="14"/>
  <c r="CP63" i="14" s="1"/>
  <c r="CP27" i="14"/>
  <c r="CP59" i="14" s="1"/>
  <c r="CP6" i="14"/>
  <c r="CP38" i="14" s="1"/>
  <c r="CP29" i="14"/>
  <c r="CP9" i="14"/>
  <c r="CP41" i="14" s="1"/>
  <c r="CP18" i="14"/>
  <c r="CP50" i="14" s="1"/>
  <c r="CP14" i="14"/>
  <c r="CP46" i="14" s="1"/>
  <c r="CP25" i="14"/>
  <c r="CP57" i="14" s="1"/>
  <c r="CP35" i="14"/>
  <c r="CP67" i="14" s="1"/>
  <c r="CP15" i="14"/>
  <c r="CP19" i="14"/>
  <c r="CP51" i="14" s="1"/>
  <c r="CP33" i="14"/>
  <c r="CP65" i="14" s="1"/>
  <c r="CP17" i="14"/>
  <c r="CP49" i="14" s="1"/>
  <c r="CP34" i="14"/>
  <c r="CP66" i="14" s="1"/>
  <c r="CP30" i="14"/>
  <c r="CP62" i="14" s="1"/>
  <c r="CP10" i="14"/>
  <c r="CP42" i="14" s="1"/>
  <c r="CP11" i="14"/>
  <c r="CP43" i="14" s="1"/>
  <c r="AO3" i="3"/>
  <c r="W4" i="10"/>
  <c r="AA2" i="36" s="1"/>
  <c r="Z6" i="9"/>
  <c r="AA18" i="7"/>
  <c r="AA4" i="5"/>
  <c r="AB5" i="6" s="1"/>
  <c r="AB46" i="6" s="1"/>
  <c r="Y16" i="4"/>
  <c r="Z4" i="10"/>
  <c r="AD2" i="36" s="1"/>
  <c r="AC6" i="9"/>
  <c r="AB16" i="4"/>
  <c r="AD4" i="5"/>
  <c r="AE5" i="6" s="1"/>
  <c r="AE46" i="6" s="1"/>
  <c r="AD18" i="7"/>
  <c r="Y4" i="10"/>
  <c r="AC2" i="36" s="1"/>
  <c r="AC4" i="5"/>
  <c r="AD5" i="6" s="1"/>
  <c r="AD46" i="6" s="1"/>
  <c r="AB6" i="9"/>
  <c r="AC18" i="7"/>
  <c r="AA16" i="4"/>
  <c r="N35" i="14"/>
  <c r="N67" i="14" s="1"/>
  <c r="N30" i="14"/>
  <c r="N62" i="14" s="1"/>
  <c r="N16" i="14"/>
  <c r="N48" i="14" s="1"/>
  <c r="N7" i="14"/>
  <c r="N39" i="14" s="1"/>
  <c r="N8" i="14"/>
  <c r="N40" i="14" s="1"/>
  <c r="N23" i="14"/>
  <c r="N55" i="14" s="1"/>
  <c r="N22" i="14"/>
  <c r="N54" i="14" s="1"/>
  <c r="N6" i="14"/>
  <c r="N38" i="14" s="1"/>
  <c r="N15" i="14"/>
  <c r="N47" i="14" s="1"/>
  <c r="N31" i="14"/>
  <c r="N63" i="14" s="1"/>
  <c r="N32" i="14"/>
  <c r="N64" i="14" s="1"/>
  <c r="N19" i="14"/>
  <c r="N51" i="14" s="1"/>
  <c r="N28" i="14"/>
  <c r="N60" i="14" s="1"/>
  <c r="N12" i="14"/>
  <c r="N44" i="14" s="1"/>
  <c r="N20" i="14"/>
  <c r="N52" i="14" s="1"/>
  <c r="N21" i="14"/>
  <c r="N53" i="14" s="1"/>
  <c r="N27" i="14"/>
  <c r="N59" i="14" s="1"/>
  <c r="N34" i="14"/>
  <c r="N66" i="14" s="1"/>
  <c r="N14" i="14"/>
  <c r="N46" i="14" s="1"/>
  <c r="N33" i="14"/>
  <c r="N65" i="14" s="1"/>
  <c r="N25" i="14"/>
  <c r="N57" i="14" s="1"/>
  <c r="N17" i="14"/>
  <c r="N49" i="14" s="1"/>
  <c r="N18" i="14"/>
  <c r="N50" i="14" s="1"/>
  <c r="N24" i="14"/>
  <c r="N56" i="14" s="1"/>
  <c r="N13" i="14"/>
  <c r="N45" i="14" s="1"/>
  <c r="N29" i="14"/>
  <c r="N61" i="14" s="1"/>
  <c r="N26" i="14"/>
  <c r="N58" i="14" s="1"/>
  <c r="N9" i="14"/>
  <c r="N41" i="14" s="1"/>
  <c r="N11" i="14"/>
  <c r="N43" i="14" s="1"/>
  <c r="N10" i="14"/>
  <c r="N42" i="14" s="1"/>
  <c r="CA72" i="9"/>
  <c r="CA104" i="9" s="1"/>
  <c r="AQ72" i="9"/>
  <c r="AQ104" i="9" s="1"/>
  <c r="BP69" i="9"/>
  <c r="BP7" i="13" s="1"/>
  <c r="BP6" i="13" s="1"/>
  <c r="BP23" i="13" s="1"/>
  <c r="BP71" i="9"/>
  <c r="BP103" i="9" s="1"/>
  <c r="AM3" i="3"/>
  <c r="U4" i="10"/>
  <c r="Y2" i="36" s="1"/>
  <c r="X6" i="9"/>
  <c r="Y4" i="5"/>
  <c r="Z5" i="6" s="1"/>
  <c r="Z46" i="6" s="1"/>
  <c r="W16" i="4"/>
  <c r="Y18" i="7"/>
  <c r="AH3" i="3"/>
  <c r="AQ69" i="9"/>
  <c r="AQ7" i="13" s="1"/>
  <c r="AQ6" i="13" s="1"/>
  <c r="AQ23" i="13" s="1"/>
  <c r="DP30" i="14"/>
  <c r="DP62" i="14" s="1"/>
  <c r="DP33" i="14"/>
  <c r="DP65" i="14" s="1"/>
  <c r="DP15" i="14"/>
  <c r="DP47" i="14" s="1"/>
  <c r="DP23" i="14"/>
  <c r="DP55" i="14" s="1"/>
  <c r="DP6" i="14"/>
  <c r="DP38" i="14" s="1"/>
  <c r="DP7" i="14"/>
  <c r="DP39" i="14" s="1"/>
  <c r="DP9" i="14"/>
  <c r="DP41" i="14" s="1"/>
  <c r="DP24" i="14"/>
  <c r="DP56" i="14" s="1"/>
  <c r="DP29" i="14"/>
  <c r="DP61" i="14" s="1"/>
  <c r="DP20" i="14"/>
  <c r="DP52" i="14" s="1"/>
  <c r="DP8" i="14"/>
  <c r="DP40" i="14" s="1"/>
  <c r="DP16" i="14"/>
  <c r="DP48" i="14" s="1"/>
  <c r="DP31" i="14"/>
  <c r="DP63" i="14" s="1"/>
  <c r="DP19" i="14"/>
  <c r="DP51" i="14" s="1"/>
  <c r="DP28" i="14"/>
  <c r="DP60" i="14" s="1"/>
  <c r="DP26" i="14"/>
  <c r="DP58" i="14" s="1"/>
  <c r="DP12" i="14"/>
  <c r="DP44" i="14" s="1"/>
  <c r="DP10" i="14"/>
  <c r="DP25" i="14"/>
  <c r="DP57" i="14" s="1"/>
  <c r="DP32" i="14"/>
  <c r="DP64" i="14" s="1"/>
  <c r="DP22" i="14"/>
  <c r="DP54" i="14" s="1"/>
  <c r="DP14" i="14"/>
  <c r="DP46" i="14" s="1"/>
  <c r="DP11" i="14"/>
  <c r="DP43" i="14" s="1"/>
  <c r="DP17" i="14"/>
  <c r="DP13" i="14"/>
  <c r="DP45" i="14" s="1"/>
  <c r="DP35" i="14"/>
  <c r="DP67" i="14" s="1"/>
  <c r="DP18" i="14"/>
  <c r="DP50" i="14" s="1"/>
  <c r="DP34" i="14"/>
  <c r="DP66" i="14" s="1"/>
  <c r="DP27" i="14"/>
  <c r="DP59" i="14" s="1"/>
  <c r="DP21" i="14"/>
  <c r="DP53" i="14" s="1"/>
  <c r="DH27" i="14"/>
  <c r="DH59" i="14" s="1"/>
  <c r="DH24" i="14"/>
  <c r="DH56" i="14" s="1"/>
  <c r="DH29" i="14"/>
  <c r="DH20" i="14"/>
  <c r="DH52" i="14" s="1"/>
  <c r="DH33" i="14"/>
  <c r="DH65" i="14" s="1"/>
  <c r="DH13" i="14"/>
  <c r="DH45" i="14" s="1"/>
  <c r="DH16" i="14"/>
  <c r="DH31" i="14"/>
  <c r="DH63" i="14" s="1"/>
  <c r="DH21" i="14"/>
  <c r="DH53" i="14" s="1"/>
  <c r="DH7" i="14"/>
  <c r="DH39" i="14" s="1"/>
  <c r="DH15" i="14"/>
  <c r="DH47" i="14" s="1"/>
  <c r="DH22" i="14"/>
  <c r="DH54" i="14" s="1"/>
  <c r="DH30" i="14"/>
  <c r="DH62" i="14" s="1"/>
  <c r="DH28" i="14"/>
  <c r="DH60" i="14" s="1"/>
  <c r="DH35" i="14"/>
  <c r="DH67" i="14" s="1"/>
  <c r="DH26" i="14"/>
  <c r="DH58" i="14" s="1"/>
  <c r="DH6" i="14"/>
  <c r="DH38" i="14" s="1"/>
  <c r="DH12" i="14"/>
  <c r="DH44" i="14" s="1"/>
  <c r="DH8" i="14"/>
  <c r="DH40" i="14" s="1"/>
  <c r="DH18" i="14"/>
  <c r="DH50" i="14" s="1"/>
  <c r="DH14" i="14"/>
  <c r="DH46" i="14" s="1"/>
  <c r="DH17" i="14"/>
  <c r="DH49" i="14" s="1"/>
  <c r="DH32" i="14"/>
  <c r="DH64" i="14" s="1"/>
  <c r="DH23" i="14"/>
  <c r="DH55" i="14" s="1"/>
  <c r="DH11" i="14"/>
  <c r="DH43" i="14" s="1"/>
  <c r="DH19" i="14"/>
  <c r="DH51" i="14" s="1"/>
  <c r="DH34" i="14"/>
  <c r="DH66" i="14" s="1"/>
  <c r="DH9" i="14"/>
  <c r="DH41" i="14" s="1"/>
  <c r="DH10" i="14"/>
  <c r="DH42" i="14" s="1"/>
  <c r="DH25" i="14"/>
  <c r="DH57" i="14" s="1"/>
  <c r="AN131" i="9"/>
  <c r="R78" i="9"/>
  <c r="R110" i="9" s="1"/>
  <c r="BK83" i="9"/>
  <c r="BK115" i="9" s="1"/>
  <c r="AJ86" i="9"/>
  <c r="AJ118" i="9" s="1"/>
  <c r="AI118" i="9"/>
  <c r="Y118" i="9"/>
  <c r="CB118" i="9"/>
  <c r="J91" i="9"/>
  <c r="J123" i="9" s="1"/>
  <c r="AB91" i="9"/>
  <c r="AB123" i="9" s="1"/>
  <c r="G126" i="9"/>
  <c r="H94" i="9"/>
  <c r="H126" i="9" s="1"/>
  <c r="AB94" i="9"/>
  <c r="AB126" i="9" s="1"/>
  <c r="J94" i="9"/>
  <c r="J126" i="9" s="1"/>
  <c r="BL126" i="9"/>
  <c r="BM94" i="9"/>
  <c r="BM126" i="9" s="1"/>
  <c r="CU72" i="9"/>
  <c r="CU104" i="9" s="1"/>
  <c r="AZ123" i="9"/>
  <c r="AT131" i="9"/>
  <c r="V78" i="9"/>
  <c r="V110" i="9" s="1"/>
  <c r="M78" i="9"/>
  <c r="M110" i="9" s="1"/>
  <c r="AE78" i="9"/>
  <c r="AE110" i="9" s="1"/>
  <c r="AR81" i="9"/>
  <c r="AR113" i="9" s="1"/>
  <c r="Z81" i="9"/>
  <c r="Z113" i="9" s="1"/>
  <c r="CC86" i="9"/>
  <c r="CC118" i="9" s="1"/>
  <c r="H104" i="9"/>
  <c r="J69" i="9"/>
  <c r="J7" i="13" s="1"/>
  <c r="J6" i="13" s="1"/>
  <c r="J23" i="13" s="1"/>
  <c r="N71" i="9"/>
  <c r="N103" i="9" s="1"/>
  <c r="Q28" i="14"/>
  <c r="Q60" i="14" s="1"/>
  <c r="Q35" i="14"/>
  <c r="Q67" i="14" s="1"/>
  <c r="Q34" i="14"/>
  <c r="Q66" i="14" s="1"/>
  <c r="Q22" i="14"/>
  <c r="Q54" i="14" s="1"/>
  <c r="Q29" i="14"/>
  <c r="Q61" i="14" s="1"/>
  <c r="Q7" i="14"/>
  <c r="Q39" i="14" s="1"/>
  <c r="Q19" i="14"/>
  <c r="Q51" i="14" s="1"/>
  <c r="Q32" i="14"/>
  <c r="Q64" i="14" s="1"/>
  <c r="Q8" i="14"/>
  <c r="Q40" i="14" s="1"/>
  <c r="Q23" i="14"/>
  <c r="Q55" i="14" s="1"/>
  <c r="Q21" i="14"/>
  <c r="Q53" i="14" s="1"/>
  <c r="Q13" i="14"/>
  <c r="Q45" i="14" s="1"/>
  <c r="Q24" i="14"/>
  <c r="Q56" i="14" s="1"/>
  <c r="Q26" i="14"/>
  <c r="Q58" i="14" s="1"/>
  <c r="Q31" i="14"/>
  <c r="Q63" i="14" s="1"/>
  <c r="Q16" i="14"/>
  <c r="Q48" i="14" s="1"/>
  <c r="Q27" i="14"/>
  <c r="Q59" i="14" s="1"/>
  <c r="Q17" i="14"/>
  <c r="Q49" i="14" s="1"/>
  <c r="Q15" i="14"/>
  <c r="Q6" i="14"/>
  <c r="Q38" i="14" s="1"/>
  <c r="Q18" i="14"/>
  <c r="Q14" i="14"/>
  <c r="Q46" i="14" s="1"/>
  <c r="Q30" i="14"/>
  <c r="Q62" i="14" s="1"/>
  <c r="Q9" i="14"/>
  <c r="Q41" i="14" s="1"/>
  <c r="Q33" i="14"/>
  <c r="Q65" i="14" s="1"/>
  <c r="Q10" i="14"/>
  <c r="Q42" i="14" s="1"/>
  <c r="Q25" i="14"/>
  <c r="Q57" i="14" s="1"/>
  <c r="Q12" i="14"/>
  <c r="Q44" i="14" s="1"/>
  <c r="Q20" i="14"/>
  <c r="Q52" i="14" s="1"/>
  <c r="Q11" i="14"/>
  <c r="Q43" i="14" s="1"/>
  <c r="BX69" i="9"/>
  <c r="BX7" i="13" s="1"/>
  <c r="BX6" i="13" s="1"/>
  <c r="BX23" i="13" s="1"/>
  <c r="BI69" i="9"/>
  <c r="BI7" i="13" s="1"/>
  <c r="BI6" i="13" s="1"/>
  <c r="BI23" i="13" s="1"/>
  <c r="DS29" i="14"/>
  <c r="DS61" i="14" s="1"/>
  <c r="DS35" i="14"/>
  <c r="DS67" i="14" s="1"/>
  <c r="DS34" i="14"/>
  <c r="DS66" i="14" s="1"/>
  <c r="DS20" i="14"/>
  <c r="DS52" i="14" s="1"/>
  <c r="DS15" i="14"/>
  <c r="DS47" i="14" s="1"/>
  <c r="DS28" i="14"/>
  <c r="DS60" i="14" s="1"/>
  <c r="DS32" i="14"/>
  <c r="DS64" i="14" s="1"/>
  <c r="DS22" i="14"/>
  <c r="DS54" i="14" s="1"/>
  <c r="DS13" i="14"/>
  <c r="DS45" i="14" s="1"/>
  <c r="DS31" i="14"/>
  <c r="DS63" i="14" s="1"/>
  <c r="DS8" i="14"/>
  <c r="DS40" i="14" s="1"/>
  <c r="DS19" i="14"/>
  <c r="DS24" i="14"/>
  <c r="DS56" i="14" s="1"/>
  <c r="DS30" i="14"/>
  <c r="DS62" i="14" s="1"/>
  <c r="DS9" i="14"/>
  <c r="DS41" i="14" s="1"/>
  <c r="DS27" i="14"/>
  <c r="DS59" i="14" s="1"/>
  <c r="DS11" i="14"/>
  <c r="DS43" i="14" s="1"/>
  <c r="DS25" i="14"/>
  <c r="DS57" i="14" s="1"/>
  <c r="DS6" i="14"/>
  <c r="DS38" i="14" s="1"/>
  <c r="DS21" i="14"/>
  <c r="DS53" i="14" s="1"/>
  <c r="DS7" i="14"/>
  <c r="DS39" i="14" s="1"/>
  <c r="DS26" i="14"/>
  <c r="DS58" i="14" s="1"/>
  <c r="DS10" i="14"/>
  <c r="DS42" i="14" s="1"/>
  <c r="DS12" i="14"/>
  <c r="DS44" i="14" s="1"/>
  <c r="DS18" i="14"/>
  <c r="DS50" i="14" s="1"/>
  <c r="DS16" i="14"/>
  <c r="DS48" i="14" s="1"/>
  <c r="DS14" i="14"/>
  <c r="DS46" i="14" s="1"/>
  <c r="DS23" i="14"/>
  <c r="DS55" i="14" s="1"/>
  <c r="DS33" i="14"/>
  <c r="DS65" i="14" s="1"/>
  <c r="DS17" i="14"/>
  <c r="DS49" i="14" s="1"/>
  <c r="DL35" i="14"/>
  <c r="DL67" i="14" s="1"/>
  <c r="DL29" i="14"/>
  <c r="DL61" i="14" s="1"/>
  <c r="DL8" i="14"/>
  <c r="DL40" i="14" s="1"/>
  <c r="DL23" i="14"/>
  <c r="DL55" i="14" s="1"/>
  <c r="DL31" i="14"/>
  <c r="DL63" i="14" s="1"/>
  <c r="DL22" i="14"/>
  <c r="DL54" i="14" s="1"/>
  <c r="DL16" i="14"/>
  <c r="DL48" i="14" s="1"/>
  <c r="DL15" i="14"/>
  <c r="DL47" i="14" s="1"/>
  <c r="DL21" i="14"/>
  <c r="DL53" i="14" s="1"/>
  <c r="DL13" i="14"/>
  <c r="DL45" i="14" s="1"/>
  <c r="DL19" i="14"/>
  <c r="DL51" i="14" s="1"/>
  <c r="DL6" i="14"/>
  <c r="DL38" i="14" s="1"/>
  <c r="DL30" i="14"/>
  <c r="DL62" i="14" s="1"/>
  <c r="DL32" i="14"/>
  <c r="DL64" i="14" s="1"/>
  <c r="DL7" i="14"/>
  <c r="DL39" i="14" s="1"/>
  <c r="DL20" i="14"/>
  <c r="DL52" i="14" s="1"/>
  <c r="DL34" i="14"/>
  <c r="DL66" i="14" s="1"/>
  <c r="DL10" i="14"/>
  <c r="DL42" i="14" s="1"/>
  <c r="DL25" i="14"/>
  <c r="DL57" i="14" s="1"/>
  <c r="DL26" i="14"/>
  <c r="DL58" i="14" s="1"/>
  <c r="DL14" i="14"/>
  <c r="DL46" i="14" s="1"/>
  <c r="DL9" i="14"/>
  <c r="DL41" i="14" s="1"/>
  <c r="DL12" i="14"/>
  <c r="DL44" i="14" s="1"/>
  <c r="DL33" i="14"/>
  <c r="DL65" i="14" s="1"/>
  <c r="DL24" i="14"/>
  <c r="DL56" i="14" s="1"/>
  <c r="DL28" i="14"/>
  <c r="DL60" i="14" s="1"/>
  <c r="DL27" i="14"/>
  <c r="DL59" i="14" s="1"/>
  <c r="DL18" i="14"/>
  <c r="DL50" i="14" s="1"/>
  <c r="DL11" i="14"/>
  <c r="DL17" i="14"/>
  <c r="DL49" i="14" s="1"/>
  <c r="CN21" i="14"/>
  <c r="CN18" i="14"/>
  <c r="CN50" i="14" s="1"/>
  <c r="CN34" i="14"/>
  <c r="CN66" i="14" s="1"/>
  <c r="CN35" i="14"/>
  <c r="CN67" i="14" s="1"/>
  <c r="CN22" i="14"/>
  <c r="CN54" i="14" s="1"/>
  <c r="CN12" i="14"/>
  <c r="CN44" i="14" s="1"/>
  <c r="CN20" i="14"/>
  <c r="CN52" i="14" s="1"/>
  <c r="CN6" i="14"/>
  <c r="CN38" i="14" s="1"/>
  <c r="CN13" i="14"/>
  <c r="CN24" i="14"/>
  <c r="CN56" i="14" s="1"/>
  <c r="CN15" i="14"/>
  <c r="CN47" i="14" s="1"/>
  <c r="CN31" i="14"/>
  <c r="CN63" i="14" s="1"/>
  <c r="CN7" i="14"/>
  <c r="CN39" i="14" s="1"/>
  <c r="CN8" i="14"/>
  <c r="CN40" i="14" s="1"/>
  <c r="CP72" i="14" s="1"/>
  <c r="CN16" i="14"/>
  <c r="CN48" i="14" s="1"/>
  <c r="CN29" i="14"/>
  <c r="CN61" i="14" s="1"/>
  <c r="CN32" i="14"/>
  <c r="CN64" i="14" s="1"/>
  <c r="CN28" i="14"/>
  <c r="CN60" i="14" s="1"/>
  <c r="CN19" i="14"/>
  <c r="CN51" i="14" s="1"/>
  <c r="CN33" i="14"/>
  <c r="CN65" i="14" s="1"/>
  <c r="CN27" i="14"/>
  <c r="CN59" i="14" s="1"/>
  <c r="CN17" i="14"/>
  <c r="CN23" i="14"/>
  <c r="CN55" i="14" s="1"/>
  <c r="CN26" i="14"/>
  <c r="CN58" i="14" s="1"/>
  <c r="CN14" i="14"/>
  <c r="CN46" i="14" s="1"/>
  <c r="CN30" i="14"/>
  <c r="CN62" i="14" s="1"/>
  <c r="CN11" i="14"/>
  <c r="CN43" i="14" s="1"/>
  <c r="CN9" i="14"/>
  <c r="CN41" i="14" s="1"/>
  <c r="CN10" i="14"/>
  <c r="CN42" i="14" s="1"/>
  <c r="CN25" i="14"/>
  <c r="CN57" i="14" s="1"/>
  <c r="DS131" i="9"/>
  <c r="CH131" i="9"/>
  <c r="CL35" i="14"/>
  <c r="CL67" i="14" s="1"/>
  <c r="CL10" i="14"/>
  <c r="CL42" i="14" s="1"/>
  <c r="CL8" i="14"/>
  <c r="CL40" i="14" s="1"/>
  <c r="CL15" i="14"/>
  <c r="CL47" i="14" s="1"/>
  <c r="CL20" i="14"/>
  <c r="CL52" i="14" s="1"/>
  <c r="CL13" i="14"/>
  <c r="CL45" i="14" s="1"/>
  <c r="CL23" i="14"/>
  <c r="CL55" i="14" s="1"/>
  <c r="CL6" i="14"/>
  <c r="CL24" i="14"/>
  <c r="CL56" i="14" s="1"/>
  <c r="CL27" i="14"/>
  <c r="CL59" i="14" s="1"/>
  <c r="CL7" i="14"/>
  <c r="CL39" i="14" s="1"/>
  <c r="CL22" i="14"/>
  <c r="CL54" i="14" s="1"/>
  <c r="CL34" i="14"/>
  <c r="CL66" i="14" s="1"/>
  <c r="CL12" i="14"/>
  <c r="CL44" i="14" s="1"/>
  <c r="CL9" i="14"/>
  <c r="CL32" i="14"/>
  <c r="CL64" i="14" s="1"/>
  <c r="CL33" i="14"/>
  <c r="CL65" i="14" s="1"/>
  <c r="CL17" i="14"/>
  <c r="CL49" i="14" s="1"/>
  <c r="CL26" i="14"/>
  <c r="CL58" i="14" s="1"/>
  <c r="CL31" i="14"/>
  <c r="CL63" i="14" s="1"/>
  <c r="CL19" i="14"/>
  <c r="CL51" i="14" s="1"/>
  <c r="CL18" i="14"/>
  <c r="CL50" i="14" s="1"/>
  <c r="CL11" i="14"/>
  <c r="CL43" i="14" s="1"/>
  <c r="CL21" i="14"/>
  <c r="CL53" i="14" s="1"/>
  <c r="CL14" i="14"/>
  <c r="CL46" i="14" s="1"/>
  <c r="CL28" i="14"/>
  <c r="CL60" i="14" s="1"/>
  <c r="CL30" i="14"/>
  <c r="CL62" i="14" s="1"/>
  <c r="CL29" i="14"/>
  <c r="CL61" i="14" s="1"/>
  <c r="CL16" i="14"/>
  <c r="CL48" i="14" s="1"/>
  <c r="CL25" i="14"/>
  <c r="CL57" i="14" s="1"/>
  <c r="Z98" i="9"/>
  <c r="Z130" i="9" s="1"/>
  <c r="Y130" i="9"/>
  <c r="CX123" i="9"/>
  <c r="AF131" i="9"/>
  <c r="CM104" i="9"/>
  <c r="O123" i="9"/>
  <c r="AE131" i="9"/>
  <c r="T78" i="9"/>
  <c r="T110" i="9" s="1"/>
  <c r="H83" i="9"/>
  <c r="H115" i="9" s="1"/>
  <c r="Y83" i="9"/>
  <c r="Y115" i="9" s="1"/>
  <c r="BC83" i="9"/>
  <c r="BC115" i="9" s="1"/>
  <c r="BT118" i="9"/>
  <c r="CY91" i="9"/>
  <c r="CY123" i="9" s="1"/>
  <c r="DV91" i="9"/>
  <c r="DV123" i="9" s="1"/>
  <c r="AT126" i="9"/>
  <c r="AU94" i="9"/>
  <c r="AU126" i="9" s="1"/>
  <c r="T94" i="9"/>
  <c r="T126" i="9" s="1"/>
  <c r="BD126" i="9"/>
  <c r="BE94" i="9"/>
  <c r="BE126" i="9" s="1"/>
  <c r="N99" i="9"/>
  <c r="N131" i="9" s="1"/>
  <c r="CZ72" i="9"/>
  <c r="CZ104" i="9" s="1"/>
  <c r="AI76" i="9"/>
  <c r="AI108" i="9" s="1"/>
  <c r="AA76" i="9"/>
  <c r="AA108" i="9" s="1"/>
  <c r="S76" i="9"/>
  <c r="S108" i="9" s="1"/>
  <c r="AX76" i="9"/>
  <c r="AX108" i="9" s="1"/>
  <c r="CB76" i="9"/>
  <c r="CB108" i="9" s="1"/>
  <c r="P76" i="9"/>
  <c r="P108" i="9" s="1"/>
  <c r="AD118" i="9"/>
  <c r="AF123" i="9"/>
  <c r="J78" i="9"/>
  <c r="J110" i="9" s="1"/>
  <c r="W78" i="9"/>
  <c r="W110" i="9" s="1"/>
  <c r="AD81" i="9"/>
  <c r="AD113" i="9" s="1"/>
  <c r="U113" i="9"/>
  <c r="V81" i="9"/>
  <c r="V113" i="9" s="1"/>
  <c r="AL81" i="9"/>
  <c r="AL113" i="9" s="1"/>
  <c r="R81" i="9"/>
  <c r="R113" i="9" s="1"/>
  <c r="BU86" i="9"/>
  <c r="BU118" i="9" s="1"/>
  <c r="CB121" i="9"/>
  <c r="CC89" i="9"/>
  <c r="S94" i="9"/>
  <c r="S126" i="9" s="1"/>
  <c r="AV129" i="9"/>
  <c r="AC129" i="9"/>
  <c r="BT124" i="9"/>
  <c r="BD132" i="9"/>
  <c r="AU132" i="9"/>
  <c r="M119" i="9"/>
  <c r="Q106" i="9"/>
  <c r="AE112" i="9"/>
  <c r="DC29" i="14"/>
  <c r="DC61" i="14" s="1"/>
  <c r="DC34" i="14"/>
  <c r="DC66" i="14" s="1"/>
  <c r="DC6" i="14"/>
  <c r="DC38" i="14" s="1"/>
  <c r="DC35" i="14"/>
  <c r="DC67" i="14" s="1"/>
  <c r="DC23" i="14"/>
  <c r="DC55" i="14" s="1"/>
  <c r="DC21" i="14"/>
  <c r="DC53" i="14" s="1"/>
  <c r="DC7" i="14"/>
  <c r="DC39" i="14" s="1"/>
  <c r="DC28" i="14"/>
  <c r="DC60" i="14" s="1"/>
  <c r="DC8" i="14"/>
  <c r="DC40" i="14" s="1"/>
  <c r="DC22" i="14"/>
  <c r="DC54" i="14" s="1"/>
  <c r="DC13" i="14"/>
  <c r="DC45" i="14" s="1"/>
  <c r="DC32" i="14"/>
  <c r="DC64" i="14" s="1"/>
  <c r="DC16" i="14"/>
  <c r="DC48" i="14" s="1"/>
  <c r="DC30" i="14"/>
  <c r="DC62" i="14" s="1"/>
  <c r="DC24" i="14"/>
  <c r="DC56" i="14" s="1"/>
  <c r="DC12" i="14"/>
  <c r="DC44" i="14" s="1"/>
  <c r="DC31" i="14"/>
  <c r="DC63" i="14" s="1"/>
  <c r="DC10" i="14"/>
  <c r="DC42" i="14" s="1"/>
  <c r="DC14" i="14"/>
  <c r="DC46" i="14" s="1"/>
  <c r="DC11" i="14"/>
  <c r="DC43" i="14" s="1"/>
  <c r="DC25" i="14"/>
  <c r="DC57" i="14" s="1"/>
  <c r="DC19" i="14"/>
  <c r="DC51" i="14" s="1"/>
  <c r="DC27" i="14"/>
  <c r="DC59" i="14" s="1"/>
  <c r="DC33" i="14"/>
  <c r="DC65" i="14" s="1"/>
  <c r="DC26" i="14"/>
  <c r="DC58" i="14" s="1"/>
  <c r="DC15" i="14"/>
  <c r="DC47" i="14" s="1"/>
  <c r="DC20" i="14"/>
  <c r="DC52" i="14" s="1"/>
  <c r="DC18" i="14"/>
  <c r="DC50" i="14" s="1"/>
  <c r="DC17" i="14"/>
  <c r="DC49" i="14" s="1"/>
  <c r="DC9" i="14"/>
  <c r="DC41" i="14" s="1"/>
  <c r="AR100" i="9"/>
  <c r="AR132" i="9" s="1"/>
  <c r="T123" i="9"/>
  <c r="AM123" i="9"/>
  <c r="CP123" i="9"/>
  <c r="AQ131" i="9"/>
  <c r="AG131" i="9"/>
  <c r="DU131" i="9"/>
  <c r="K110" i="9"/>
  <c r="Q83" i="9"/>
  <c r="Q115" i="9" s="1"/>
  <c r="BL83" i="9"/>
  <c r="BL115" i="9" s="1"/>
  <c r="T86" i="9"/>
  <c r="T118" i="9" s="1"/>
  <c r="BL118" i="9"/>
  <c r="AV94" i="9"/>
  <c r="AV126" i="9" s="1"/>
  <c r="L94" i="9"/>
  <c r="L126" i="9" s="1"/>
  <c r="I99" i="9"/>
  <c r="I131" i="9" s="1"/>
  <c r="AM99" i="9"/>
  <c r="AO99" i="9"/>
  <c r="AO131" i="9" s="1"/>
  <c r="CV72" i="9"/>
  <c r="CV104" i="9" s="1"/>
  <c r="AQ76" i="9"/>
  <c r="AQ108" i="9" s="1"/>
  <c r="Y76" i="9"/>
  <c r="Y108" i="9" s="1"/>
  <c r="AX126" i="9"/>
  <c r="N126" i="9"/>
  <c r="I78" i="9"/>
  <c r="I110" i="9" s="1"/>
  <c r="H81" i="9"/>
  <c r="H113" i="9" s="1"/>
  <c r="G113" i="9"/>
  <c r="N81" i="9"/>
  <c r="N113" i="9" s="1"/>
  <c r="CW81" i="9"/>
  <c r="CW113" i="9" s="1"/>
  <c r="J81" i="9"/>
  <c r="Z86" i="9"/>
  <c r="Z118" i="9" s="1"/>
  <c r="BM86" i="9"/>
  <c r="BM118" i="9" s="1"/>
  <c r="DF86" i="9"/>
  <c r="V86" i="9"/>
  <c r="V118" i="9" s="1"/>
  <c r="Y89" i="9"/>
  <c r="Y121" i="9" s="1"/>
  <c r="H89" i="9"/>
  <c r="H121" i="9" s="1"/>
  <c r="G121" i="9"/>
  <c r="AN89" i="9"/>
  <c r="AN121" i="9" s="1"/>
  <c r="AM121" i="9"/>
  <c r="AN129" i="9"/>
  <c r="AJ124" i="9"/>
  <c r="BL124" i="9"/>
  <c r="AQ119" i="9"/>
  <c r="J130" i="9"/>
  <c r="AM120" i="9"/>
  <c r="DT35" i="14"/>
  <c r="DT67" i="14" s="1"/>
  <c r="DT32" i="14"/>
  <c r="DT64" i="14" s="1"/>
  <c r="DT12" i="14"/>
  <c r="DT44" i="14" s="1"/>
  <c r="DT8" i="14"/>
  <c r="DT15" i="14"/>
  <c r="DT47" i="14" s="1"/>
  <c r="DT31" i="14"/>
  <c r="DT63" i="14" s="1"/>
  <c r="DT22" i="14"/>
  <c r="DT54" i="14" s="1"/>
  <c r="DT16" i="14"/>
  <c r="DT48" i="14" s="1"/>
  <c r="DT80" i="14" s="1"/>
  <c r="DT13" i="14"/>
  <c r="DT45" i="14" s="1"/>
  <c r="DT28" i="14"/>
  <c r="DT60" i="14" s="1"/>
  <c r="DT24" i="14"/>
  <c r="DT56" i="14" s="1"/>
  <c r="DT23" i="14"/>
  <c r="DT55" i="14" s="1"/>
  <c r="DT6" i="14"/>
  <c r="DT38" i="14" s="1"/>
  <c r="DT21" i="14"/>
  <c r="DT53" i="14" s="1"/>
  <c r="DT30" i="14"/>
  <c r="DT62" i="14" s="1"/>
  <c r="DT27" i="14"/>
  <c r="DT59" i="14" s="1"/>
  <c r="DT20" i="14"/>
  <c r="DT52" i="14" s="1"/>
  <c r="DT19" i="14"/>
  <c r="DT51" i="14" s="1"/>
  <c r="DT18" i="14"/>
  <c r="DT50" i="14" s="1"/>
  <c r="DT10" i="14"/>
  <c r="DT42" i="14" s="1"/>
  <c r="DT25" i="14"/>
  <c r="DT7" i="14"/>
  <c r="DT39" i="14" s="1"/>
  <c r="DT29" i="14"/>
  <c r="DT61" i="14" s="1"/>
  <c r="DT17" i="14"/>
  <c r="DT49" i="14" s="1"/>
  <c r="DT26" i="14"/>
  <c r="DT58" i="14" s="1"/>
  <c r="DT33" i="14"/>
  <c r="DT65" i="14" s="1"/>
  <c r="DT34" i="14"/>
  <c r="DT66" i="14" s="1"/>
  <c r="DT14" i="14"/>
  <c r="DT46" i="14" s="1"/>
  <c r="DT11" i="14"/>
  <c r="DT9" i="14"/>
  <c r="DT41" i="14" s="1"/>
  <c r="DN28" i="14"/>
  <c r="DN60" i="14" s="1"/>
  <c r="DN33" i="14"/>
  <c r="DN65" i="14" s="1"/>
  <c r="DN26" i="14"/>
  <c r="DN58" i="14" s="1"/>
  <c r="DN8" i="14"/>
  <c r="DN40" i="14" s="1"/>
  <c r="DN16" i="14"/>
  <c r="DN48" i="14" s="1"/>
  <c r="DN29" i="14"/>
  <c r="DN61" i="14" s="1"/>
  <c r="DN21" i="14"/>
  <c r="DN53" i="14" s="1"/>
  <c r="DN31" i="14"/>
  <c r="DN63" i="14" s="1"/>
  <c r="DN6" i="14"/>
  <c r="DN38" i="14" s="1"/>
  <c r="DN13" i="14"/>
  <c r="DN45" i="14" s="1"/>
  <c r="DN23" i="14"/>
  <c r="DN55" i="14" s="1"/>
  <c r="DN20" i="14"/>
  <c r="DN52" i="14" s="1"/>
  <c r="DN32" i="14"/>
  <c r="DN64" i="14" s="1"/>
  <c r="DN18" i="14"/>
  <c r="DN50" i="14" s="1"/>
  <c r="DN24" i="14"/>
  <c r="DN56" i="14" s="1"/>
  <c r="DN7" i="14"/>
  <c r="DN39" i="14" s="1"/>
  <c r="DN19" i="14"/>
  <c r="DN51" i="14" s="1"/>
  <c r="DN22" i="14"/>
  <c r="DN54" i="14" s="1"/>
  <c r="DN27" i="14"/>
  <c r="DN59" i="14" s="1"/>
  <c r="DN10" i="14"/>
  <c r="DN42" i="14" s="1"/>
  <c r="DN14" i="14"/>
  <c r="DN46" i="14" s="1"/>
  <c r="DN15" i="14"/>
  <c r="DN47" i="14" s="1"/>
  <c r="DN79" i="14" s="1"/>
  <c r="DN12" i="14"/>
  <c r="DN34" i="14"/>
  <c r="DN66" i="14" s="1"/>
  <c r="DN9" i="14"/>
  <c r="DN41" i="14" s="1"/>
  <c r="DN30" i="14"/>
  <c r="DN62" i="14" s="1"/>
  <c r="DN11" i="14"/>
  <c r="DN43" i="14" s="1"/>
  <c r="DN35" i="14"/>
  <c r="DN67" i="14" s="1"/>
  <c r="DN25" i="14"/>
  <c r="DN57" i="14" s="1"/>
  <c r="DN17" i="14"/>
  <c r="DN49" i="14" s="1"/>
  <c r="DE28" i="14"/>
  <c r="DE60" i="14" s="1"/>
  <c r="DE34" i="14"/>
  <c r="DE66" i="14" s="1"/>
  <c r="DE25" i="14"/>
  <c r="DE57" i="14" s="1"/>
  <c r="DE29" i="14"/>
  <c r="DE61" i="14" s="1"/>
  <c r="DE20" i="14"/>
  <c r="DE52" i="14" s="1"/>
  <c r="DE16" i="14"/>
  <c r="DE48" i="14" s="1"/>
  <c r="DE13" i="14"/>
  <c r="DE45" i="14" s="1"/>
  <c r="DE6" i="14"/>
  <c r="DE38" i="14" s="1"/>
  <c r="DE24" i="14"/>
  <c r="DE56" i="14" s="1"/>
  <c r="DE12" i="14"/>
  <c r="DE44" i="14" s="1"/>
  <c r="DE19" i="14"/>
  <c r="DE51" i="14" s="1"/>
  <c r="DE22" i="14"/>
  <c r="DE54" i="14" s="1"/>
  <c r="DE21" i="14"/>
  <c r="DE53" i="14" s="1"/>
  <c r="DE27" i="14"/>
  <c r="DE59" i="14" s="1"/>
  <c r="DE31" i="14"/>
  <c r="DE63" i="14" s="1"/>
  <c r="DE11" i="14"/>
  <c r="DE43" i="14" s="1"/>
  <c r="DE9" i="14"/>
  <c r="DE41" i="14" s="1"/>
  <c r="DE8" i="14"/>
  <c r="DE40" i="14" s="1"/>
  <c r="DE30" i="14"/>
  <c r="DE62" i="14" s="1"/>
  <c r="DE33" i="14"/>
  <c r="DE65" i="14" s="1"/>
  <c r="DE32" i="14"/>
  <c r="DE64" i="14" s="1"/>
  <c r="DE23" i="14"/>
  <c r="DE55" i="14" s="1"/>
  <c r="DE15" i="14"/>
  <c r="DE47" i="14" s="1"/>
  <c r="DE7" i="14"/>
  <c r="DE39" i="14" s="1"/>
  <c r="DE26" i="14"/>
  <c r="DE58" i="14" s="1"/>
  <c r="DE18" i="14"/>
  <c r="DE50" i="14" s="1"/>
  <c r="DE10" i="14"/>
  <c r="DE42" i="14" s="1"/>
  <c r="DE14" i="14"/>
  <c r="DE46" i="14" s="1"/>
  <c r="DE17" i="14"/>
  <c r="DE35" i="14"/>
  <c r="DE67" i="14" s="1"/>
  <c r="CV34" i="14"/>
  <c r="CV66" i="14" s="1"/>
  <c r="CV19" i="14"/>
  <c r="CV51" i="14" s="1"/>
  <c r="CV35" i="14"/>
  <c r="CV67" i="14" s="1"/>
  <c r="CV29" i="14"/>
  <c r="CV61" i="14" s="1"/>
  <c r="CV20" i="14"/>
  <c r="CV52" i="14" s="1"/>
  <c r="CV24" i="14"/>
  <c r="CV56" i="14" s="1"/>
  <c r="CV6" i="14"/>
  <c r="CV38" i="14" s="1"/>
  <c r="CV23" i="14"/>
  <c r="CV55" i="14" s="1"/>
  <c r="CV32" i="14"/>
  <c r="CV64" i="14" s="1"/>
  <c r="CV15" i="14"/>
  <c r="CV13" i="14"/>
  <c r="CV45" i="14" s="1"/>
  <c r="CV22" i="14"/>
  <c r="CV54" i="14" s="1"/>
  <c r="CV12" i="14"/>
  <c r="CV44" i="14" s="1"/>
  <c r="CV30" i="14"/>
  <c r="CV62" i="14" s="1"/>
  <c r="CV31" i="14"/>
  <c r="CV63" i="14" s="1"/>
  <c r="CV7" i="14"/>
  <c r="CV39" i="14" s="1"/>
  <c r="CV8" i="14"/>
  <c r="CV40" i="14" s="1"/>
  <c r="CV21" i="14"/>
  <c r="CV53" i="14" s="1"/>
  <c r="CV10" i="14"/>
  <c r="CV42" i="14" s="1"/>
  <c r="CV16" i="14"/>
  <c r="CV48" i="14" s="1"/>
  <c r="CV33" i="14"/>
  <c r="CV65" i="14" s="1"/>
  <c r="CV9" i="14"/>
  <c r="CV41" i="14" s="1"/>
  <c r="CV11" i="14"/>
  <c r="CV43" i="14" s="1"/>
  <c r="CV27" i="14"/>
  <c r="CV59" i="14" s="1"/>
  <c r="CV18" i="14"/>
  <c r="CV50" i="14" s="1"/>
  <c r="CV26" i="14"/>
  <c r="CV58" i="14" s="1"/>
  <c r="CV14" i="14"/>
  <c r="CV46" i="14" s="1"/>
  <c r="CV17" i="14"/>
  <c r="CV49" i="14" s="1"/>
  <c r="CV25" i="14"/>
  <c r="CV57" i="14" s="1"/>
  <c r="CV28" i="14"/>
  <c r="CV60" i="14" s="1"/>
  <c r="DA30" i="14"/>
  <c r="DA62" i="14" s="1"/>
  <c r="DA32" i="14"/>
  <c r="DA64" i="14" s="1"/>
  <c r="DA31" i="14"/>
  <c r="DA63" i="14" s="1"/>
  <c r="DA22" i="14"/>
  <c r="DA54" i="14" s="1"/>
  <c r="DA21" i="14"/>
  <c r="DA28" i="14"/>
  <c r="DA60" i="14" s="1"/>
  <c r="DA8" i="14"/>
  <c r="DA40" i="14" s="1"/>
  <c r="DA23" i="14"/>
  <c r="DA55" i="14" s="1"/>
  <c r="DA6" i="14"/>
  <c r="DA38" i="14" s="1"/>
  <c r="DA12" i="14"/>
  <c r="DA44" i="14" s="1"/>
  <c r="DA7" i="14"/>
  <c r="DA39" i="14" s="1"/>
  <c r="DA20" i="14"/>
  <c r="DA52" i="14" s="1"/>
  <c r="DA24" i="14"/>
  <c r="DA56" i="14" s="1"/>
  <c r="DA15" i="14"/>
  <c r="DA13" i="14"/>
  <c r="DA45" i="14" s="1"/>
  <c r="DA27" i="14"/>
  <c r="DA26" i="14"/>
  <c r="DA58" i="14" s="1"/>
  <c r="DA18" i="14"/>
  <c r="DA14" i="14"/>
  <c r="DA46" i="14" s="1"/>
  <c r="DA9" i="14"/>
  <c r="DA41" i="14" s="1"/>
  <c r="DA35" i="14"/>
  <c r="DA67" i="14" s="1"/>
  <c r="DA34" i="14"/>
  <c r="DA66" i="14" s="1"/>
  <c r="DA10" i="14"/>
  <c r="DA42" i="14" s="1"/>
  <c r="DA11" i="14"/>
  <c r="DA43" i="14" s="1"/>
  <c r="DA29" i="14"/>
  <c r="DA61" i="14" s="1"/>
  <c r="DA25" i="14"/>
  <c r="DA57" i="14" s="1"/>
  <c r="DA19" i="14"/>
  <c r="DA51" i="14" s="1"/>
  <c r="DA33" i="14"/>
  <c r="DA65" i="14" s="1"/>
  <c r="DA16" i="14"/>
  <c r="DA48" i="14" s="1"/>
  <c r="DA17" i="14"/>
  <c r="DA49" i="14" s="1"/>
  <c r="CK13" i="14"/>
  <c r="CK45" i="14" s="1"/>
  <c r="CK25" i="14"/>
  <c r="CK57" i="14" s="1"/>
  <c r="CK30" i="14"/>
  <c r="CK62" i="14" s="1"/>
  <c r="CK32" i="14"/>
  <c r="CK64" i="14" s="1"/>
  <c r="CK28" i="14"/>
  <c r="CK60" i="14" s="1"/>
  <c r="CK35" i="14"/>
  <c r="CK67" i="14" s="1"/>
  <c r="CK16" i="14"/>
  <c r="CK48" i="14" s="1"/>
  <c r="CK7" i="14"/>
  <c r="CK39" i="14" s="1"/>
  <c r="CK8" i="14"/>
  <c r="CK40" i="14" s="1"/>
  <c r="CK23" i="14"/>
  <c r="CK55" i="14" s="1"/>
  <c r="CK6" i="14"/>
  <c r="CK38" i="14" s="1"/>
  <c r="CK21" i="14"/>
  <c r="CK20" i="14"/>
  <c r="CK52" i="14" s="1"/>
  <c r="CK22" i="14"/>
  <c r="CK54" i="14" s="1"/>
  <c r="CK15" i="14"/>
  <c r="CK47" i="14" s="1"/>
  <c r="CK34" i="14"/>
  <c r="CK66" i="14" s="1"/>
  <c r="CK31" i="14"/>
  <c r="CK63" i="14" s="1"/>
  <c r="CK12" i="14"/>
  <c r="CK44" i="14" s="1"/>
  <c r="CK27" i="14"/>
  <c r="CK59" i="14" s="1"/>
  <c r="CK24" i="14"/>
  <c r="CK56" i="14" s="1"/>
  <c r="CK19" i="14"/>
  <c r="CK51" i="14" s="1"/>
  <c r="CK83" i="14" s="1"/>
  <c r="CK29" i="14"/>
  <c r="CK14" i="14"/>
  <c r="CK46" i="14" s="1"/>
  <c r="CK33" i="14"/>
  <c r="CK65" i="14" s="1"/>
  <c r="CK17" i="14"/>
  <c r="CK49" i="14" s="1"/>
  <c r="CK26" i="14"/>
  <c r="CK58" i="14" s="1"/>
  <c r="CK18" i="14"/>
  <c r="CK50" i="14" s="1"/>
  <c r="CK10" i="14"/>
  <c r="CK9" i="14"/>
  <c r="CK41" i="14" s="1"/>
  <c r="CK11" i="14"/>
  <c r="CK43" i="14" s="1"/>
  <c r="DM15" i="14"/>
  <c r="DM6" i="14"/>
  <c r="DM38" i="14" s="1"/>
  <c r="DM33" i="14"/>
  <c r="DM65" i="14" s="1"/>
  <c r="DM29" i="14"/>
  <c r="DM61" i="14" s="1"/>
  <c r="DM20" i="14"/>
  <c r="DM52" i="14" s="1"/>
  <c r="DM16" i="14"/>
  <c r="DM48" i="14" s="1"/>
  <c r="DM8" i="14"/>
  <c r="DM40" i="14" s="1"/>
  <c r="DM13" i="14"/>
  <c r="DM45" i="14" s="1"/>
  <c r="DM23" i="14"/>
  <c r="DM55" i="14" s="1"/>
  <c r="DM31" i="14"/>
  <c r="DM63" i="14" s="1"/>
  <c r="DM7" i="14"/>
  <c r="DM39" i="14" s="1"/>
  <c r="DM34" i="14"/>
  <c r="DM66" i="14" s="1"/>
  <c r="DM30" i="14"/>
  <c r="DM62" i="14" s="1"/>
  <c r="DM18" i="14"/>
  <c r="DM50" i="14" s="1"/>
  <c r="DM22" i="14"/>
  <c r="DM54" i="14" s="1"/>
  <c r="DM21" i="14"/>
  <c r="DM53" i="14" s="1"/>
  <c r="DM17" i="14"/>
  <c r="DM49" i="14" s="1"/>
  <c r="DM10" i="14"/>
  <c r="DM42" i="14" s="1"/>
  <c r="DM11" i="14"/>
  <c r="DM43" i="14" s="1"/>
  <c r="DM25" i="14"/>
  <c r="DM57" i="14" s="1"/>
  <c r="DM9" i="14"/>
  <c r="DM41" i="14" s="1"/>
  <c r="DM35" i="14"/>
  <c r="DM67" i="14" s="1"/>
  <c r="DM19" i="14"/>
  <c r="DM51" i="14" s="1"/>
  <c r="DM32" i="14"/>
  <c r="DM64" i="14" s="1"/>
  <c r="DM27" i="14"/>
  <c r="DM59" i="14" s="1"/>
  <c r="DM24" i="14"/>
  <c r="DM56" i="14" s="1"/>
  <c r="DM12" i="14"/>
  <c r="DM44" i="14" s="1"/>
  <c r="DM26" i="14"/>
  <c r="DM58" i="14" s="1"/>
  <c r="DM14" i="14"/>
  <c r="DM46" i="14" s="1"/>
  <c r="DM28" i="14"/>
  <c r="DM60" i="14" s="1"/>
  <c r="CT19" i="14"/>
  <c r="CT51" i="14" s="1"/>
  <c r="CT20" i="14"/>
  <c r="CT52" i="14" s="1"/>
  <c r="CT29" i="14"/>
  <c r="CT61" i="14" s="1"/>
  <c r="CT35" i="14"/>
  <c r="CT67" i="14" s="1"/>
  <c r="CT16" i="14"/>
  <c r="CT48" i="14" s="1"/>
  <c r="CT15" i="14"/>
  <c r="CT47" i="14" s="1"/>
  <c r="CT13" i="14"/>
  <c r="CT45" i="14" s="1"/>
  <c r="CT28" i="14"/>
  <c r="CT60" i="14" s="1"/>
  <c r="CT8" i="14"/>
  <c r="CT40" i="14" s="1"/>
  <c r="CV72" i="14" s="1"/>
  <c r="CT7" i="14"/>
  <c r="CT39" i="14" s="1"/>
  <c r="CT23" i="14"/>
  <c r="CT55" i="14" s="1"/>
  <c r="CT6" i="14"/>
  <c r="CT38" i="14" s="1"/>
  <c r="CT22" i="14"/>
  <c r="CT54" i="14" s="1"/>
  <c r="CT21" i="14"/>
  <c r="CT53" i="14" s="1"/>
  <c r="CT24" i="14"/>
  <c r="CT56" i="14" s="1"/>
  <c r="CT12" i="14"/>
  <c r="CT44" i="14" s="1"/>
  <c r="CT30" i="14"/>
  <c r="CT62" i="14" s="1"/>
  <c r="CT32" i="14"/>
  <c r="CT64" i="14" s="1"/>
  <c r="CT26" i="14"/>
  <c r="CT58" i="14" s="1"/>
  <c r="CT25" i="14"/>
  <c r="CT57" i="14" s="1"/>
  <c r="CT27" i="14"/>
  <c r="CT59" i="14" s="1"/>
  <c r="CT34" i="14"/>
  <c r="CT66" i="14" s="1"/>
  <c r="CT10" i="14"/>
  <c r="CT42" i="14" s="1"/>
  <c r="CT18" i="14"/>
  <c r="CT50" i="14" s="1"/>
  <c r="CT33" i="14"/>
  <c r="CT65" i="14" s="1"/>
  <c r="CT31" i="14"/>
  <c r="CT63" i="14" s="1"/>
  <c r="CT17" i="14"/>
  <c r="CT49" i="14" s="1"/>
  <c r="CT9" i="14"/>
  <c r="CT41" i="14" s="1"/>
  <c r="CT14" i="14"/>
  <c r="CT11" i="14"/>
  <c r="CT43" i="14" s="1"/>
  <c r="DD35" i="14"/>
  <c r="DD67" i="14" s="1"/>
  <c r="DD34" i="14"/>
  <c r="DD66" i="14" s="1"/>
  <c r="DD16" i="14"/>
  <c r="DD48" i="14" s="1"/>
  <c r="DD24" i="14"/>
  <c r="DD56" i="14" s="1"/>
  <c r="DD21" i="14"/>
  <c r="DD53" i="14" s="1"/>
  <c r="DD20" i="14"/>
  <c r="DD52" i="14" s="1"/>
  <c r="DD23" i="14"/>
  <c r="DD55" i="14" s="1"/>
  <c r="DD31" i="14"/>
  <c r="DD63" i="14" s="1"/>
  <c r="DD6" i="14"/>
  <c r="DD38" i="14" s="1"/>
  <c r="DD15" i="14"/>
  <c r="DD47" i="14" s="1"/>
  <c r="DD12" i="14"/>
  <c r="DD44" i="14" s="1"/>
  <c r="DD28" i="14"/>
  <c r="DD60" i="14" s="1"/>
  <c r="DD32" i="14"/>
  <c r="DD64" i="14" s="1"/>
  <c r="DD7" i="14"/>
  <c r="DD39" i="14" s="1"/>
  <c r="DD19" i="14"/>
  <c r="DD8" i="14"/>
  <c r="DD40" i="14" s="1"/>
  <c r="DD13" i="14"/>
  <c r="DD45" i="14" s="1"/>
  <c r="DD27" i="14"/>
  <c r="DD59" i="14" s="1"/>
  <c r="DD11" i="14"/>
  <c r="DD43" i="14" s="1"/>
  <c r="DD75" i="14" s="1"/>
  <c r="DD33" i="14"/>
  <c r="DD65" i="14" s="1"/>
  <c r="DD17" i="14"/>
  <c r="DD49" i="14" s="1"/>
  <c r="DD9" i="14"/>
  <c r="DD41" i="14" s="1"/>
  <c r="DD29" i="14"/>
  <c r="DD61" i="14" s="1"/>
  <c r="DD22" i="14"/>
  <c r="DD54" i="14" s="1"/>
  <c r="DD30" i="14"/>
  <c r="DD62" i="14" s="1"/>
  <c r="DD26" i="14"/>
  <c r="DD58" i="14" s="1"/>
  <c r="DD14" i="14"/>
  <c r="DD46" i="14" s="1"/>
  <c r="DD18" i="14"/>
  <c r="DD50" i="14" s="1"/>
  <c r="DD10" i="14"/>
  <c r="DD42" i="14" s="1"/>
  <c r="DD25" i="14"/>
  <c r="DD57" i="14" s="1"/>
  <c r="AE123" i="9"/>
  <c r="AA78" i="9"/>
  <c r="AA110" i="9" s="1"/>
  <c r="CY83" i="9"/>
  <c r="CY115" i="9" s="1"/>
  <c r="AM83" i="9"/>
  <c r="AM115" i="9" s="1"/>
  <c r="L86" i="9"/>
  <c r="L118" i="9" s="1"/>
  <c r="BD118" i="9"/>
  <c r="BE86" i="9"/>
  <c r="BE118" i="9" s="1"/>
  <c r="AU118" i="9"/>
  <c r="AU91" i="9"/>
  <c r="AU123" i="9" s="1"/>
  <c r="CW91" i="9"/>
  <c r="CW123" i="9" s="1"/>
  <c r="AK91" i="9"/>
  <c r="AK123" i="9" s="1"/>
  <c r="BM91" i="9"/>
  <c r="BM123" i="9" s="1"/>
  <c r="AM126" i="9"/>
  <c r="AN94" i="9"/>
  <c r="AN126" i="9" s="1"/>
  <c r="W99" i="9"/>
  <c r="W131" i="9" s="1"/>
  <c r="AL99" i="9"/>
  <c r="AL131" i="9" s="1"/>
  <c r="P131" i="9"/>
  <c r="AB78" i="9"/>
  <c r="AB110" i="9" s="1"/>
  <c r="AV81" i="9"/>
  <c r="AV113" i="9" s="1"/>
  <c r="CO81" i="9"/>
  <c r="CO113" i="9" s="1"/>
  <c r="CL86" i="9"/>
  <c r="CL118" i="9" s="1"/>
  <c r="AD121" i="9"/>
  <c r="CW130" i="9"/>
  <c r="W112" i="9"/>
  <c r="L74" i="9"/>
  <c r="L106" i="9" s="1"/>
  <c r="O104" i="9"/>
  <c r="P29" i="14"/>
  <c r="P61" i="14" s="1"/>
  <c r="P93" i="14" s="1"/>
  <c r="P34" i="14"/>
  <c r="P66" i="14" s="1"/>
  <c r="P26" i="14"/>
  <c r="P58" i="14" s="1"/>
  <c r="P32" i="14"/>
  <c r="P64" i="14" s="1"/>
  <c r="P24" i="14"/>
  <c r="P56" i="14" s="1"/>
  <c r="P20" i="14"/>
  <c r="P52" i="14" s="1"/>
  <c r="P28" i="14"/>
  <c r="P60" i="14" s="1"/>
  <c r="P15" i="14"/>
  <c r="P47" i="14" s="1"/>
  <c r="P79" i="14" s="1"/>
  <c r="P111" i="14" s="1"/>
  <c r="P8" i="14"/>
  <c r="P40" i="14" s="1"/>
  <c r="P21" i="14"/>
  <c r="P53" i="14" s="1"/>
  <c r="P13" i="14"/>
  <c r="P45" i="14" s="1"/>
  <c r="P16" i="14"/>
  <c r="P23" i="14"/>
  <c r="P55" i="14" s="1"/>
  <c r="P7" i="14"/>
  <c r="P39" i="14" s="1"/>
  <c r="P6" i="14"/>
  <c r="P38" i="14" s="1"/>
  <c r="P22" i="14"/>
  <c r="P54" i="14" s="1"/>
  <c r="P14" i="14"/>
  <c r="P46" i="14" s="1"/>
  <c r="P19" i="14"/>
  <c r="P51" i="14" s="1"/>
  <c r="P30" i="14"/>
  <c r="P62" i="14" s="1"/>
  <c r="P18" i="14"/>
  <c r="P50" i="14" s="1"/>
  <c r="P12" i="14"/>
  <c r="P35" i="14"/>
  <c r="P67" i="14" s="1"/>
  <c r="P9" i="14"/>
  <c r="P41" i="14" s="1"/>
  <c r="P31" i="14"/>
  <c r="P63" i="14" s="1"/>
  <c r="P27" i="14"/>
  <c r="P59" i="14" s="1"/>
  <c r="P10" i="14"/>
  <c r="P42" i="14" s="1"/>
  <c r="P11" i="14"/>
  <c r="P43" i="14" s="1"/>
  <c r="P25" i="14"/>
  <c r="P57" i="14" s="1"/>
  <c r="P17" i="14"/>
  <c r="P49" i="14" s="1"/>
  <c r="P33" i="14"/>
  <c r="P65" i="14" s="1"/>
  <c r="AO69" i="9"/>
  <c r="AO7" i="13" s="1"/>
  <c r="AO6" i="13" s="1"/>
  <c r="AO23" i="13" s="1"/>
  <c r="BF69" i="9"/>
  <c r="BF7" i="13" s="1"/>
  <c r="BF6" i="13" s="1"/>
  <c r="BF23" i="13" s="1"/>
  <c r="AX104" i="9"/>
  <c r="AI72" i="9"/>
  <c r="AI104" i="9" s="1"/>
  <c r="DQ34" i="14"/>
  <c r="DQ66" i="14" s="1"/>
  <c r="DQ30" i="14"/>
  <c r="DQ62" i="14" s="1"/>
  <c r="DQ15" i="14"/>
  <c r="DQ47" i="14" s="1"/>
  <c r="DQ13" i="14"/>
  <c r="DQ45" i="14" s="1"/>
  <c r="DQ16" i="14"/>
  <c r="DQ48" i="14" s="1"/>
  <c r="DQ32" i="14"/>
  <c r="DQ64" i="14" s="1"/>
  <c r="DQ24" i="14"/>
  <c r="DQ56" i="14" s="1"/>
  <c r="DQ31" i="14"/>
  <c r="DQ63" i="14" s="1"/>
  <c r="DQ8" i="14"/>
  <c r="DQ40" i="14" s="1"/>
  <c r="DQ22" i="14"/>
  <c r="DQ54" i="14" s="1"/>
  <c r="DQ20" i="14"/>
  <c r="DQ52" i="14" s="1"/>
  <c r="DQ26" i="14"/>
  <c r="DQ58" i="14" s="1"/>
  <c r="DQ21" i="14"/>
  <c r="DQ53" i="14" s="1"/>
  <c r="DQ7" i="14"/>
  <c r="DQ39" i="14" s="1"/>
  <c r="DQ35" i="14"/>
  <c r="DQ67" i="14" s="1"/>
  <c r="DQ29" i="14"/>
  <c r="DQ61" i="14" s="1"/>
  <c r="DQ18" i="14"/>
  <c r="DQ50" i="14" s="1"/>
  <c r="DQ14" i="14"/>
  <c r="DQ46" i="14" s="1"/>
  <c r="DQ12" i="14"/>
  <c r="DQ44" i="14" s="1"/>
  <c r="DQ10" i="14"/>
  <c r="DQ42" i="14" s="1"/>
  <c r="DQ25" i="14"/>
  <c r="DQ57" i="14" s="1"/>
  <c r="DQ17" i="14"/>
  <c r="DQ49" i="14" s="1"/>
  <c r="DQ9" i="14"/>
  <c r="DQ41" i="14" s="1"/>
  <c r="DQ28" i="14"/>
  <c r="DQ60" i="14" s="1"/>
  <c r="DQ27" i="14"/>
  <c r="DQ59" i="14" s="1"/>
  <c r="DQ11" i="14"/>
  <c r="DQ43" i="14" s="1"/>
  <c r="DQ6" i="14"/>
  <c r="DQ38" i="14" s="1"/>
  <c r="DQ23" i="14"/>
  <c r="DQ55" i="14" s="1"/>
  <c r="DQ33" i="14"/>
  <c r="DQ65" i="14" s="1"/>
  <c r="DQ19" i="14"/>
  <c r="DQ51" i="14" s="1"/>
  <c r="DF27" i="14"/>
  <c r="DF59" i="14" s="1"/>
  <c r="DF31" i="14"/>
  <c r="DF63" i="14" s="1"/>
  <c r="DF28" i="14"/>
  <c r="DF60" i="14" s="1"/>
  <c r="DF16" i="14"/>
  <c r="DF48" i="14" s="1"/>
  <c r="DF29" i="14"/>
  <c r="DF61" i="14" s="1"/>
  <c r="DF26" i="14"/>
  <c r="DF58" i="14" s="1"/>
  <c r="DF15" i="14"/>
  <c r="DF47" i="14" s="1"/>
  <c r="DF6" i="14"/>
  <c r="DF38" i="14" s="1"/>
  <c r="DF21" i="14"/>
  <c r="DF23" i="14"/>
  <c r="DF55" i="14" s="1"/>
  <c r="DF14" i="14"/>
  <c r="DF46" i="14" s="1"/>
  <c r="DF19" i="14"/>
  <c r="DF24" i="14"/>
  <c r="DF56" i="14" s="1"/>
  <c r="DF7" i="14"/>
  <c r="DF12" i="14"/>
  <c r="DF44" i="14" s="1"/>
  <c r="DF8" i="14"/>
  <c r="DF40" i="14" s="1"/>
  <c r="DF34" i="14"/>
  <c r="DF66" i="14" s="1"/>
  <c r="DF22" i="14"/>
  <c r="DF54" i="14" s="1"/>
  <c r="DF13" i="14"/>
  <c r="DF45" i="14" s="1"/>
  <c r="DF11" i="14"/>
  <c r="DF43" i="14" s="1"/>
  <c r="DF18" i="14"/>
  <c r="DF50" i="14" s="1"/>
  <c r="DF25" i="14"/>
  <c r="DF20" i="14"/>
  <c r="DF52" i="14" s="1"/>
  <c r="DF35" i="14"/>
  <c r="DF67" i="14" s="1"/>
  <c r="DF17" i="14"/>
  <c r="DF49" i="14" s="1"/>
  <c r="DF32" i="14"/>
  <c r="DF64" i="14" s="1"/>
  <c r="DF33" i="14"/>
  <c r="DF65" i="14" s="1"/>
  <c r="DF9" i="14"/>
  <c r="DF41" i="14" s="1"/>
  <c r="DF30" i="14"/>
  <c r="DF62" i="14" s="1"/>
  <c r="DF10" i="14"/>
  <c r="DF42" i="14" s="1"/>
  <c r="CW13" i="14"/>
  <c r="CW45" i="14" s="1"/>
  <c r="CW8" i="14"/>
  <c r="CW40" i="14" s="1"/>
  <c r="CW33" i="14"/>
  <c r="CW65" i="14" s="1"/>
  <c r="CW23" i="14"/>
  <c r="CW55" i="14" s="1"/>
  <c r="CW32" i="14"/>
  <c r="CW64" i="14" s="1"/>
  <c r="CW24" i="14"/>
  <c r="CW56" i="14" s="1"/>
  <c r="CW22" i="14"/>
  <c r="CW54" i="14" s="1"/>
  <c r="CW6" i="14"/>
  <c r="CW38" i="14" s="1"/>
  <c r="CW21" i="14"/>
  <c r="CW53" i="14" s="1"/>
  <c r="CW34" i="14"/>
  <c r="CW66" i="14" s="1"/>
  <c r="CW30" i="14"/>
  <c r="CW62" i="14" s="1"/>
  <c r="CW12" i="14"/>
  <c r="CW44" i="14" s="1"/>
  <c r="CW31" i="14"/>
  <c r="CW63" i="14" s="1"/>
  <c r="CW27" i="14"/>
  <c r="CW59" i="14" s="1"/>
  <c r="CW28" i="14"/>
  <c r="CW60" i="14" s="1"/>
  <c r="CW25" i="14"/>
  <c r="CW57" i="14" s="1"/>
  <c r="CW35" i="14"/>
  <c r="CW67" i="14" s="1"/>
  <c r="CW20" i="14"/>
  <c r="CW52" i="14" s="1"/>
  <c r="CW14" i="14"/>
  <c r="CW46" i="14" s="1"/>
  <c r="CW7" i="14"/>
  <c r="CW39" i="14" s="1"/>
  <c r="CW26" i="14"/>
  <c r="CW58" i="14" s="1"/>
  <c r="CW18" i="14"/>
  <c r="CW50" i="14" s="1"/>
  <c r="CW15" i="14"/>
  <c r="CW47" i="14" s="1"/>
  <c r="CW29" i="14"/>
  <c r="CW61" i="14" s="1"/>
  <c r="CW10" i="14"/>
  <c r="CW42" i="14" s="1"/>
  <c r="CW19" i="14"/>
  <c r="CW51" i="14" s="1"/>
  <c r="CW9" i="14"/>
  <c r="CW41" i="14" s="1"/>
  <c r="CW16" i="14"/>
  <c r="CW48" i="14" s="1"/>
  <c r="CW11" i="14"/>
  <c r="CW43" i="14" s="1"/>
  <c r="CW17" i="14"/>
  <c r="CW49" i="14" s="1"/>
  <c r="CE35" i="14"/>
  <c r="CE67" i="14" s="1"/>
  <c r="CE29" i="14"/>
  <c r="CE61" i="14" s="1"/>
  <c r="CE23" i="14"/>
  <c r="CE55" i="14" s="1"/>
  <c r="CE12" i="14"/>
  <c r="CE44" i="14" s="1"/>
  <c r="CE24" i="14"/>
  <c r="CE56" i="14" s="1"/>
  <c r="CE15" i="14"/>
  <c r="CE47" i="14" s="1"/>
  <c r="CE21" i="14"/>
  <c r="CE53" i="14" s="1"/>
  <c r="CE31" i="14"/>
  <c r="CE63" i="14" s="1"/>
  <c r="CE8" i="14"/>
  <c r="CE40" i="14" s="1"/>
  <c r="CE13" i="14"/>
  <c r="CE45" i="14" s="1"/>
  <c r="CE32" i="14"/>
  <c r="CE64" i="14" s="1"/>
  <c r="CE28" i="14"/>
  <c r="CE60" i="14" s="1"/>
  <c r="CE22" i="14"/>
  <c r="CE54" i="14" s="1"/>
  <c r="CE20" i="14"/>
  <c r="CE52" i="14" s="1"/>
  <c r="CE16" i="14"/>
  <c r="CE48" i="14" s="1"/>
  <c r="CE30" i="14"/>
  <c r="CE62" i="14" s="1"/>
  <c r="CE33" i="14"/>
  <c r="CE65" i="14" s="1"/>
  <c r="CE19" i="14"/>
  <c r="CE51" i="14" s="1"/>
  <c r="CE18" i="14"/>
  <c r="CE50" i="14" s="1"/>
  <c r="CE10" i="14"/>
  <c r="CE42" i="14" s="1"/>
  <c r="CE34" i="14"/>
  <c r="CE66" i="14" s="1"/>
  <c r="CE14" i="14"/>
  <c r="CE46" i="14" s="1"/>
  <c r="CE27" i="14"/>
  <c r="CE59" i="14" s="1"/>
  <c r="CE6" i="14"/>
  <c r="CE38" i="14" s="1"/>
  <c r="CE7" i="14"/>
  <c r="CE26" i="14"/>
  <c r="CE58" i="14" s="1"/>
  <c r="CE9" i="14"/>
  <c r="CE41" i="14" s="1"/>
  <c r="CE17" i="14"/>
  <c r="CE49" i="14" s="1"/>
  <c r="CE11" i="14"/>
  <c r="CE43" i="14" s="1"/>
  <c r="CE25" i="14"/>
  <c r="CE57" i="14" s="1"/>
  <c r="DG33" i="14"/>
  <c r="DG65" i="14" s="1"/>
  <c r="DG27" i="14"/>
  <c r="DG59" i="14" s="1"/>
  <c r="DG28" i="14"/>
  <c r="DG60" i="14" s="1"/>
  <c r="DG29" i="14"/>
  <c r="DG61" i="14" s="1"/>
  <c r="DG13" i="14"/>
  <c r="DG45" i="14" s="1"/>
  <c r="DG8" i="14"/>
  <c r="DG40" i="14" s="1"/>
  <c r="DG31" i="14"/>
  <c r="DG63" i="14" s="1"/>
  <c r="DG23" i="14"/>
  <c r="DG55" i="14" s="1"/>
  <c r="DG21" i="14"/>
  <c r="DG53" i="14" s="1"/>
  <c r="DG6" i="14"/>
  <c r="DG38" i="14" s="1"/>
  <c r="DG19" i="14"/>
  <c r="DG51" i="14" s="1"/>
  <c r="DG20" i="14"/>
  <c r="DG52" i="14" s="1"/>
  <c r="DG26" i="14"/>
  <c r="DG58" i="14" s="1"/>
  <c r="DG32" i="14"/>
  <c r="DG64" i="14" s="1"/>
  <c r="DG7" i="14"/>
  <c r="DG39" i="14" s="1"/>
  <c r="DG18" i="14"/>
  <c r="DG50" i="14" s="1"/>
  <c r="DG30" i="14"/>
  <c r="DG62" i="14" s="1"/>
  <c r="DG14" i="14"/>
  <c r="DG46" i="14" s="1"/>
  <c r="DG11" i="14"/>
  <c r="DG43" i="14" s="1"/>
  <c r="DG15" i="14"/>
  <c r="DG47" i="14" s="1"/>
  <c r="DG9" i="14"/>
  <c r="DG41" i="14" s="1"/>
  <c r="DG12" i="14"/>
  <c r="DG44" i="14" s="1"/>
  <c r="DG17" i="14"/>
  <c r="DG49" i="14" s="1"/>
  <c r="DG10" i="14"/>
  <c r="DG42" i="14" s="1"/>
  <c r="DG16" i="14"/>
  <c r="DG48" i="14" s="1"/>
  <c r="DG24" i="14"/>
  <c r="DG56" i="14" s="1"/>
  <c r="DG35" i="14"/>
  <c r="DG67" i="14" s="1"/>
  <c r="DG22" i="14"/>
  <c r="DG54" i="14" s="1"/>
  <c r="DG34" i="14"/>
  <c r="DG66" i="14" s="1"/>
  <c r="DG25" i="14"/>
  <c r="DG57" i="14" s="1"/>
  <c r="CX28" i="14"/>
  <c r="CX60" i="14" s="1"/>
  <c r="CX33" i="14"/>
  <c r="CX65" i="14" s="1"/>
  <c r="CX13" i="14"/>
  <c r="CX45" i="14" s="1"/>
  <c r="CX6" i="14"/>
  <c r="CX38" i="14" s="1"/>
  <c r="CX15" i="14"/>
  <c r="CX47" i="14" s="1"/>
  <c r="CX31" i="14"/>
  <c r="CX63" i="14" s="1"/>
  <c r="CX21" i="14"/>
  <c r="CX53" i="14" s="1"/>
  <c r="CX23" i="14"/>
  <c r="CX55" i="14" s="1"/>
  <c r="CX32" i="14"/>
  <c r="CX64" i="14" s="1"/>
  <c r="CX24" i="14"/>
  <c r="CX56" i="14" s="1"/>
  <c r="CX29" i="14"/>
  <c r="CX61" i="14" s="1"/>
  <c r="CX7" i="14"/>
  <c r="CX39" i="14" s="1"/>
  <c r="CX12" i="14"/>
  <c r="CX44" i="14" s="1"/>
  <c r="CX16" i="14"/>
  <c r="CX48" i="14" s="1"/>
  <c r="CX19" i="14"/>
  <c r="CX51" i="14" s="1"/>
  <c r="CX20" i="14"/>
  <c r="CX52" i="14" s="1"/>
  <c r="CX34" i="14"/>
  <c r="CX66" i="14" s="1"/>
  <c r="CX8" i="14"/>
  <c r="CX40" i="14" s="1"/>
  <c r="CX22" i="14"/>
  <c r="CX54" i="14" s="1"/>
  <c r="CX9" i="14"/>
  <c r="CX41" i="14" s="1"/>
  <c r="DA73" i="14" s="1"/>
  <c r="CX27" i="14"/>
  <c r="CX59" i="14" s="1"/>
  <c r="CX26" i="14"/>
  <c r="CX58" i="14" s="1"/>
  <c r="CX18" i="14"/>
  <c r="CX50" i="14" s="1"/>
  <c r="CX25" i="14"/>
  <c r="CX57" i="14" s="1"/>
  <c r="CX17" i="14"/>
  <c r="CX49" i="14" s="1"/>
  <c r="CX10" i="14"/>
  <c r="CX42" i="14" s="1"/>
  <c r="CX30" i="14"/>
  <c r="CX62" i="14" s="1"/>
  <c r="CX35" i="14"/>
  <c r="CX67" i="14" s="1"/>
  <c r="CX14" i="14"/>
  <c r="CX46" i="14" s="1"/>
  <c r="CX11" i="14"/>
  <c r="CX43" i="14" s="1"/>
  <c r="CF34" i="14"/>
  <c r="CF66" i="14" s="1"/>
  <c r="CF18" i="14"/>
  <c r="CF50" i="14" s="1"/>
  <c r="CF27" i="14"/>
  <c r="CF59" i="14" s="1"/>
  <c r="CF35" i="14"/>
  <c r="CF67" i="14" s="1"/>
  <c r="CF29" i="14"/>
  <c r="CF61" i="14" s="1"/>
  <c r="CF6" i="14"/>
  <c r="CF38" i="14" s="1"/>
  <c r="CF70" i="14" s="1"/>
  <c r="CF21" i="14"/>
  <c r="CF53" i="14" s="1"/>
  <c r="CF22" i="14"/>
  <c r="CF54" i="14" s="1"/>
  <c r="CF13" i="14"/>
  <c r="CF45" i="14" s="1"/>
  <c r="CF7" i="14"/>
  <c r="CF39" i="14" s="1"/>
  <c r="CF32" i="14"/>
  <c r="CF64" i="14" s="1"/>
  <c r="CF16" i="14"/>
  <c r="CF24" i="14"/>
  <c r="CF56" i="14" s="1"/>
  <c r="CF8" i="14"/>
  <c r="CF40" i="14" s="1"/>
  <c r="CF15" i="14"/>
  <c r="CF47" i="14" s="1"/>
  <c r="CF23" i="14"/>
  <c r="CF55" i="14" s="1"/>
  <c r="CF12" i="14"/>
  <c r="CF44" i="14" s="1"/>
  <c r="CF20" i="14"/>
  <c r="CF52" i="14" s="1"/>
  <c r="CF19" i="14"/>
  <c r="CF51" i="14" s="1"/>
  <c r="CF26" i="14"/>
  <c r="CF58" i="14" s="1"/>
  <c r="CF14" i="14"/>
  <c r="CF46" i="14" s="1"/>
  <c r="CF11" i="14"/>
  <c r="CF43" i="14" s="1"/>
  <c r="CF30" i="14"/>
  <c r="CF62" i="14" s="1"/>
  <c r="CF17" i="14"/>
  <c r="CF49" i="14" s="1"/>
  <c r="CF10" i="14"/>
  <c r="CF42" i="14" s="1"/>
  <c r="CF25" i="14"/>
  <c r="CF57" i="14" s="1"/>
  <c r="CF9" i="14"/>
  <c r="CF41" i="14" s="1"/>
  <c r="CF31" i="14"/>
  <c r="CF63" i="14" s="1"/>
  <c r="CF28" i="14"/>
  <c r="CF60" i="14" s="1"/>
  <c r="CF33" i="14"/>
  <c r="CF65" i="14" s="1"/>
  <c r="BX123" i="9"/>
  <c r="CR12" i="14"/>
  <c r="CR44" i="14" s="1"/>
  <c r="CR16" i="14"/>
  <c r="CR48" i="14" s="1"/>
  <c r="CR8" i="14"/>
  <c r="CR40" i="14" s="1"/>
  <c r="CR31" i="14"/>
  <c r="CR63" i="14" s="1"/>
  <c r="CR22" i="14"/>
  <c r="CR54" i="14" s="1"/>
  <c r="CR28" i="14"/>
  <c r="CR60" i="14" s="1"/>
  <c r="CR15" i="14"/>
  <c r="CR47" i="14" s="1"/>
  <c r="CR24" i="14"/>
  <c r="CR56" i="14" s="1"/>
  <c r="CR23" i="14"/>
  <c r="CR55" i="14" s="1"/>
  <c r="CR6" i="14"/>
  <c r="CR38" i="14" s="1"/>
  <c r="CR21" i="14"/>
  <c r="CR53" i="14" s="1"/>
  <c r="CR33" i="14"/>
  <c r="CR65" i="14" s="1"/>
  <c r="CR13" i="14"/>
  <c r="CR45" i="14" s="1"/>
  <c r="CR35" i="14"/>
  <c r="CR67" i="14" s="1"/>
  <c r="CR7" i="14"/>
  <c r="CR39" i="14" s="1"/>
  <c r="CR20" i="14"/>
  <c r="CR52" i="14" s="1"/>
  <c r="CR18" i="14"/>
  <c r="CR50" i="14" s="1"/>
  <c r="CR17" i="14"/>
  <c r="CR49" i="14" s="1"/>
  <c r="CR32" i="14"/>
  <c r="CR64" i="14" s="1"/>
  <c r="CR29" i="14"/>
  <c r="CR61" i="14" s="1"/>
  <c r="CR26" i="14"/>
  <c r="CR58" i="14" s="1"/>
  <c r="CR34" i="14"/>
  <c r="CR66" i="14" s="1"/>
  <c r="CR27" i="14"/>
  <c r="CR59" i="14" s="1"/>
  <c r="CR11" i="14"/>
  <c r="CR43" i="14" s="1"/>
  <c r="CR19" i="14"/>
  <c r="CR51" i="14" s="1"/>
  <c r="CR30" i="14"/>
  <c r="CR62" i="14" s="1"/>
  <c r="CR10" i="14"/>
  <c r="CR42" i="14" s="1"/>
  <c r="CR25" i="14"/>
  <c r="CR57" i="14" s="1"/>
  <c r="CR9" i="14"/>
  <c r="CR41" i="14" s="1"/>
  <c r="CR14" i="14"/>
  <c r="CR46" i="14" s="1"/>
  <c r="CH28" i="14"/>
  <c r="CH60" i="14" s="1"/>
  <c r="CH25" i="14"/>
  <c r="CH57" i="14" s="1"/>
  <c r="CH33" i="14"/>
  <c r="CH65" i="14" s="1"/>
  <c r="CH27" i="14"/>
  <c r="CH59" i="14" s="1"/>
  <c r="CH15" i="14"/>
  <c r="CH47" i="14" s="1"/>
  <c r="CH31" i="14"/>
  <c r="CH63" i="14" s="1"/>
  <c r="CH23" i="14"/>
  <c r="CH55" i="14" s="1"/>
  <c r="CH20" i="14"/>
  <c r="CH52" i="14" s="1"/>
  <c r="CH6" i="14"/>
  <c r="CH38" i="14" s="1"/>
  <c r="CH7" i="14"/>
  <c r="CH39" i="14" s="1"/>
  <c r="CH32" i="14"/>
  <c r="CH64" i="14" s="1"/>
  <c r="CH24" i="14"/>
  <c r="CH56" i="14" s="1"/>
  <c r="CH22" i="14"/>
  <c r="CH54" i="14" s="1"/>
  <c r="CH16" i="14"/>
  <c r="CH48" i="14" s="1"/>
  <c r="CH29" i="14"/>
  <c r="CH61" i="14" s="1"/>
  <c r="CH30" i="14"/>
  <c r="CH62" i="14" s="1"/>
  <c r="CH12" i="14"/>
  <c r="CH44" i="14" s="1"/>
  <c r="CH26" i="14"/>
  <c r="CH58" i="14" s="1"/>
  <c r="CH18" i="14"/>
  <c r="CH50" i="14" s="1"/>
  <c r="CH8" i="14"/>
  <c r="CH40" i="14" s="1"/>
  <c r="CH34" i="14"/>
  <c r="CH66" i="14" s="1"/>
  <c r="CH21" i="14"/>
  <c r="CH53" i="14" s="1"/>
  <c r="CH19" i="14"/>
  <c r="CH51" i="14" s="1"/>
  <c r="CH17" i="14"/>
  <c r="CH49" i="14" s="1"/>
  <c r="CH14" i="14"/>
  <c r="CH46" i="14" s="1"/>
  <c r="CH13" i="14"/>
  <c r="CH45" i="14" s="1"/>
  <c r="CH10" i="14"/>
  <c r="CH11" i="14"/>
  <c r="CH43" i="14" s="1"/>
  <c r="CH9" i="14"/>
  <c r="CH41" i="14" s="1"/>
  <c r="CH35" i="14"/>
  <c r="CH67" i="14" s="1"/>
  <c r="BY123" i="9"/>
  <c r="DB35" i="14"/>
  <c r="DB67" i="14" s="1"/>
  <c r="DB31" i="14"/>
  <c r="DB63" i="14" s="1"/>
  <c r="DB12" i="14"/>
  <c r="DB44" i="14" s="1"/>
  <c r="DB16" i="14"/>
  <c r="DB48" i="14" s="1"/>
  <c r="DB28" i="14"/>
  <c r="DB60" i="14" s="1"/>
  <c r="DB8" i="14"/>
  <c r="DB40" i="14" s="1"/>
  <c r="DB15" i="14"/>
  <c r="DB47" i="14" s="1"/>
  <c r="DB32" i="14"/>
  <c r="DB64" i="14" s="1"/>
  <c r="DB24" i="14"/>
  <c r="DB56" i="14" s="1"/>
  <c r="DB21" i="14"/>
  <c r="DB53" i="14" s="1"/>
  <c r="DB7" i="14"/>
  <c r="DB23" i="14"/>
  <c r="DB55" i="14" s="1"/>
  <c r="DB27" i="14"/>
  <c r="DB59" i="14" s="1"/>
  <c r="DB22" i="14"/>
  <c r="DB54" i="14" s="1"/>
  <c r="DB34" i="14"/>
  <c r="DB66" i="14" s="1"/>
  <c r="DB20" i="14"/>
  <c r="DB52" i="14" s="1"/>
  <c r="DB30" i="14"/>
  <c r="DB62" i="14" s="1"/>
  <c r="DB13" i="14"/>
  <c r="DB17" i="14"/>
  <c r="DB49" i="14" s="1"/>
  <c r="DB6" i="14"/>
  <c r="DB38" i="14" s="1"/>
  <c r="DB11" i="14"/>
  <c r="DB43" i="14" s="1"/>
  <c r="DB25" i="14"/>
  <c r="DB57" i="14" s="1"/>
  <c r="DB9" i="14"/>
  <c r="DB41" i="14" s="1"/>
  <c r="DB10" i="14"/>
  <c r="DB42" i="14" s="1"/>
  <c r="DB19" i="14"/>
  <c r="DB14" i="14"/>
  <c r="DB46" i="14" s="1"/>
  <c r="DB18" i="14"/>
  <c r="DB50" i="14" s="1"/>
  <c r="DB29" i="14"/>
  <c r="DB61" i="14" s="1"/>
  <c r="DB33" i="14"/>
  <c r="DB65" i="14" s="1"/>
  <c r="DB26" i="14"/>
  <c r="DB58" i="14" s="1"/>
  <c r="BS118" i="9"/>
  <c r="T33" i="14"/>
  <c r="T65" i="14" s="1"/>
  <c r="T28" i="14"/>
  <c r="T60" i="14" s="1"/>
  <c r="T7" i="14"/>
  <c r="T32" i="14"/>
  <c r="T64" i="14" s="1"/>
  <c r="T24" i="14"/>
  <c r="T56" i="14" s="1"/>
  <c r="T21" i="14"/>
  <c r="T53" i="14" s="1"/>
  <c r="T8" i="14"/>
  <c r="T40" i="14" s="1"/>
  <c r="T15" i="14"/>
  <c r="T6" i="14"/>
  <c r="T38" i="14" s="1"/>
  <c r="T13" i="14"/>
  <c r="T45" i="14" s="1"/>
  <c r="T18" i="14"/>
  <c r="T50" i="14" s="1"/>
  <c r="T19" i="14"/>
  <c r="T51" i="14" s="1"/>
  <c r="T16" i="14"/>
  <c r="T48" i="14" s="1"/>
  <c r="T22" i="14"/>
  <c r="T54" i="14" s="1"/>
  <c r="T34" i="14"/>
  <c r="T66" i="14" s="1"/>
  <c r="T35" i="14"/>
  <c r="T67" i="14" s="1"/>
  <c r="T17" i="14"/>
  <c r="T49" i="14" s="1"/>
  <c r="T31" i="14"/>
  <c r="T63" i="14" s="1"/>
  <c r="T29" i="14"/>
  <c r="T61" i="14" s="1"/>
  <c r="T11" i="14"/>
  <c r="T43" i="14" s="1"/>
  <c r="T30" i="14"/>
  <c r="T62" i="14" s="1"/>
  <c r="T26" i="14"/>
  <c r="T58" i="14" s="1"/>
  <c r="T10" i="14"/>
  <c r="T42" i="14" s="1"/>
  <c r="T25" i="14"/>
  <c r="T57" i="14" s="1"/>
  <c r="T27" i="14"/>
  <c r="T59" i="14" s="1"/>
  <c r="T14" i="14"/>
  <c r="T46" i="14" s="1"/>
  <c r="T23" i="14"/>
  <c r="T55" i="14" s="1"/>
  <c r="T12" i="14"/>
  <c r="T44" i="14" s="1"/>
  <c r="T20" i="14"/>
  <c r="T52" i="14" s="1"/>
  <c r="T9" i="14"/>
  <c r="T41" i="14" s="1"/>
  <c r="Z131" i="9"/>
  <c r="R131" i="9"/>
  <c r="AP131" i="9"/>
  <c r="AA131" i="9"/>
  <c r="Q131" i="9"/>
  <c r="AJ83" i="9"/>
  <c r="AJ115" i="9" s="1"/>
  <c r="CM83" i="9"/>
  <c r="CM115" i="9" s="1"/>
  <c r="BM83" i="9"/>
  <c r="BM115" i="9" s="1"/>
  <c r="AV83" i="9"/>
  <c r="AV115" i="9" s="1"/>
  <c r="CQ83" i="9"/>
  <c r="CQ115" i="9" s="1"/>
  <c r="AN86" i="9"/>
  <c r="AN118" i="9" s="1"/>
  <c r="AM118" i="9"/>
  <c r="I91" i="9"/>
  <c r="W91" i="9"/>
  <c r="W123" i="9" s="1"/>
  <c r="AL91" i="9"/>
  <c r="AL123" i="9" s="1"/>
  <c r="AC91" i="9"/>
  <c r="AC123" i="9" s="1"/>
  <c r="S91" i="9"/>
  <c r="S123" i="9" s="1"/>
  <c r="BE91" i="9"/>
  <c r="BE123" i="9" s="1"/>
  <c r="AN91" i="9"/>
  <c r="AN123" i="9" s="1"/>
  <c r="AF94" i="9"/>
  <c r="AF126" i="9" s="1"/>
  <c r="AE126" i="9"/>
  <c r="AG94" i="9"/>
  <c r="AG126" i="9" s="1"/>
  <c r="V99" i="9"/>
  <c r="V131" i="9" s="1"/>
  <c r="AJ99" i="9"/>
  <c r="AJ131" i="9" s="1"/>
  <c r="BK99" i="9"/>
  <c r="BK131" i="9" s="1"/>
  <c r="Y99" i="9"/>
  <c r="Y131" i="9" s="1"/>
  <c r="BU76" i="9"/>
  <c r="BU108" i="9" s="1"/>
  <c r="AD126" i="9"/>
  <c r="L78" i="9"/>
  <c r="L110" i="9" s="1"/>
  <c r="AV78" i="9"/>
  <c r="AV110" i="9" s="1"/>
  <c r="BM81" i="9"/>
  <c r="BM113" i="9" s="1"/>
  <c r="BE81" i="9"/>
  <c r="BE113" i="9" s="1"/>
  <c r="CB113" i="9"/>
  <c r="CC81" i="9"/>
  <c r="CC113" i="9" s="1"/>
  <c r="BU81" i="9"/>
  <c r="BU113" i="9" s="1"/>
  <c r="BT113" i="9"/>
  <c r="AN81" i="9"/>
  <c r="AN113" i="9" s="1"/>
  <c r="AE81" i="9"/>
  <c r="AE113" i="9" s="1"/>
  <c r="J86" i="9"/>
  <c r="J118" i="9" s="1"/>
  <c r="AH89" i="9"/>
  <c r="AH121" i="9" s="1"/>
  <c r="BM89" i="9"/>
  <c r="BM121" i="9" s="1"/>
  <c r="AF89" i="9"/>
  <c r="AF121" i="9" s="1"/>
  <c r="BT121" i="9"/>
  <c r="BU89" i="9"/>
  <c r="BU121" i="9" s="1"/>
  <c r="R89" i="9"/>
  <c r="R121" i="9" s="1"/>
  <c r="Q121" i="9"/>
  <c r="W89" i="9"/>
  <c r="W121" i="9" s="1"/>
  <c r="AM124" i="9"/>
  <c r="AJ111" i="9"/>
  <c r="CT119" i="9"/>
  <c r="AK127" i="9"/>
  <c r="AH122" i="9"/>
  <c r="BD130" i="9"/>
  <c r="AU130" i="9"/>
  <c r="AL130" i="9"/>
  <c r="AE120" i="9"/>
  <c r="O120" i="9"/>
  <c r="I13" i="14"/>
  <c r="I45" i="14" s="1"/>
  <c r="I29" i="14"/>
  <c r="I61" i="14" s="1"/>
  <c r="I21" i="14"/>
  <c r="I53" i="14" s="1"/>
  <c r="I25" i="14"/>
  <c r="I57" i="14" s="1"/>
  <c r="I10" i="14"/>
  <c r="I42" i="14" s="1"/>
  <c r="I18" i="14"/>
  <c r="I26" i="14"/>
  <c r="I58" i="14" s="1"/>
  <c r="I17" i="14"/>
  <c r="I49" i="14" s="1"/>
  <c r="I33" i="14"/>
  <c r="I65" i="14" s="1"/>
  <c r="I34" i="14"/>
  <c r="I66" i="14" s="1"/>
  <c r="I9" i="14"/>
  <c r="I41" i="14" s="1"/>
  <c r="I16" i="14"/>
  <c r="I48" i="14" s="1"/>
  <c r="I31" i="14"/>
  <c r="I63" i="14" s="1"/>
  <c r="I24" i="14"/>
  <c r="I56" i="14" s="1"/>
  <c r="I23" i="14"/>
  <c r="I55" i="14" s="1"/>
  <c r="I7" i="14"/>
  <c r="I39" i="14" s="1"/>
  <c r="I15" i="14"/>
  <c r="I47" i="14" s="1"/>
  <c r="I6" i="14"/>
  <c r="I38" i="14" s="1"/>
  <c r="I32" i="14"/>
  <c r="I64" i="14" s="1"/>
  <c r="I96" i="14" s="1"/>
  <c r="I128" i="14" s="1"/>
  <c r="I20" i="14"/>
  <c r="I52" i="14" s="1"/>
  <c r="I84" i="14" s="1"/>
  <c r="I12" i="14"/>
  <c r="I44" i="14" s="1"/>
  <c r="I35" i="14"/>
  <c r="I67" i="14" s="1"/>
  <c r="I30" i="14"/>
  <c r="I62" i="14" s="1"/>
  <c r="I27" i="14"/>
  <c r="I59" i="14" s="1"/>
  <c r="I22" i="14"/>
  <c r="I54" i="14" s="1"/>
  <c r="I19" i="14"/>
  <c r="I51" i="14" s="1"/>
  <c r="I14" i="14"/>
  <c r="I46" i="14" s="1"/>
  <c r="I78" i="14" s="1"/>
  <c r="I11" i="14"/>
  <c r="I43" i="14" s="1"/>
  <c r="I8" i="14"/>
  <c r="I40" i="14" s="1"/>
  <c r="I28" i="14"/>
  <c r="I60" i="14" s="1"/>
  <c r="M30" i="14"/>
  <c r="M62" i="14" s="1"/>
  <c r="M33" i="14"/>
  <c r="M65" i="14" s="1"/>
  <c r="M8" i="14"/>
  <c r="M40" i="14" s="1"/>
  <c r="M32" i="14"/>
  <c r="M64" i="14" s="1"/>
  <c r="M24" i="14"/>
  <c r="M56" i="14" s="1"/>
  <c r="M21" i="14"/>
  <c r="M53" i="14" s="1"/>
  <c r="M13" i="14"/>
  <c r="M45" i="14" s="1"/>
  <c r="M7" i="14"/>
  <c r="M23" i="14"/>
  <c r="M55" i="14" s="1"/>
  <c r="M6" i="14"/>
  <c r="M38" i="14" s="1"/>
  <c r="M16" i="14"/>
  <c r="M48" i="14" s="1"/>
  <c r="M29" i="14"/>
  <c r="M61" i="14" s="1"/>
  <c r="M35" i="14"/>
  <c r="M67" i="14" s="1"/>
  <c r="M20" i="14"/>
  <c r="M52" i="14" s="1"/>
  <c r="M27" i="14"/>
  <c r="M59" i="14" s="1"/>
  <c r="M22" i="14"/>
  <c r="M54" i="14" s="1"/>
  <c r="M31" i="14"/>
  <c r="M63" i="14" s="1"/>
  <c r="M34" i="14"/>
  <c r="M66" i="14" s="1"/>
  <c r="M19" i="14"/>
  <c r="M51" i="14" s="1"/>
  <c r="M10" i="14"/>
  <c r="M42" i="14" s="1"/>
  <c r="M25" i="14"/>
  <c r="M57" i="14" s="1"/>
  <c r="M17" i="14"/>
  <c r="M49" i="14" s="1"/>
  <c r="M9" i="14"/>
  <c r="M41" i="14" s="1"/>
  <c r="M14" i="14"/>
  <c r="M46" i="14" s="1"/>
  <c r="M11" i="14"/>
  <c r="M43" i="14" s="1"/>
  <c r="M26" i="14"/>
  <c r="M58" i="14" s="1"/>
  <c r="M28" i="14"/>
  <c r="M60" i="14" s="1"/>
  <c r="M12" i="14"/>
  <c r="M44" i="14" s="1"/>
  <c r="M15" i="14"/>
  <c r="M47" i="14" s="1"/>
  <c r="M18" i="14"/>
  <c r="M50" i="14" s="1"/>
  <c r="W35" i="14"/>
  <c r="W67" i="14" s="1"/>
  <c r="W29" i="14"/>
  <c r="W61" i="14" s="1"/>
  <c r="W23" i="14"/>
  <c r="W55" i="14" s="1"/>
  <c r="W6" i="14"/>
  <c r="W38" i="14" s="1"/>
  <c r="W24" i="14"/>
  <c r="W56" i="14" s="1"/>
  <c r="W7" i="14"/>
  <c r="W39" i="14" s="1"/>
  <c r="W32" i="14"/>
  <c r="W22" i="14"/>
  <c r="W54" i="14" s="1"/>
  <c r="W21" i="14"/>
  <c r="W53" i="14" s="1"/>
  <c r="W15" i="14"/>
  <c r="W47" i="14" s="1"/>
  <c r="W31" i="14"/>
  <c r="W63" i="14" s="1"/>
  <c r="W13" i="14"/>
  <c r="W45" i="14" s="1"/>
  <c r="W30" i="14"/>
  <c r="W62" i="14" s="1"/>
  <c r="W20" i="14"/>
  <c r="W52" i="14" s="1"/>
  <c r="W19" i="14"/>
  <c r="W51" i="14" s="1"/>
  <c r="W28" i="14"/>
  <c r="W60" i="14" s="1"/>
  <c r="W26" i="14"/>
  <c r="W58" i="14" s="1"/>
  <c r="W33" i="14"/>
  <c r="W65" i="14" s="1"/>
  <c r="W18" i="14"/>
  <c r="W50" i="14" s="1"/>
  <c r="W9" i="14"/>
  <c r="W41" i="14" s="1"/>
  <c r="W8" i="14"/>
  <c r="W40" i="14" s="1"/>
  <c r="W14" i="14"/>
  <c r="W46" i="14" s="1"/>
  <c r="W16" i="14"/>
  <c r="W25" i="14"/>
  <c r="W57" i="14" s="1"/>
  <c r="W12" i="14"/>
  <c r="W44" i="14" s="1"/>
  <c r="W11" i="14"/>
  <c r="W43" i="14" s="1"/>
  <c r="W27" i="14"/>
  <c r="W59" i="14" s="1"/>
  <c r="W17" i="14"/>
  <c r="W49" i="14" s="1"/>
  <c r="W10" i="14"/>
  <c r="W42" i="14" s="1"/>
  <c r="W34" i="14"/>
  <c r="W66" i="14" s="1"/>
  <c r="AU69" i="9"/>
  <c r="AU7" i="13" s="1"/>
  <c r="AU6" i="13" s="1"/>
  <c r="AU23" i="13" s="1"/>
  <c r="AF69" i="9"/>
  <c r="AF7" i="13" s="1"/>
  <c r="AF6" i="13" s="1"/>
  <c r="AF23" i="13" s="1"/>
  <c r="AR71" i="9"/>
  <c r="AR103" i="9" s="1"/>
  <c r="BZ69" i="9"/>
  <c r="BZ7" i="13" s="1"/>
  <c r="BZ6" i="13" s="1"/>
  <c r="BZ23" i="13" s="1"/>
  <c r="DJ35" i="14"/>
  <c r="DJ67" i="14" s="1"/>
  <c r="DJ26" i="14"/>
  <c r="DJ58" i="14" s="1"/>
  <c r="DJ29" i="14"/>
  <c r="DJ61" i="14" s="1"/>
  <c r="DJ32" i="14"/>
  <c r="DJ64" i="14" s="1"/>
  <c r="DJ13" i="14"/>
  <c r="DJ45" i="14" s="1"/>
  <c r="DJ77" i="14" s="1"/>
  <c r="DJ31" i="14"/>
  <c r="DJ63" i="14" s="1"/>
  <c r="DJ16" i="14"/>
  <c r="DJ28" i="14"/>
  <c r="DJ60" i="14" s="1"/>
  <c r="DJ8" i="14"/>
  <c r="DJ40" i="14" s="1"/>
  <c r="DJ7" i="14"/>
  <c r="DJ39" i="14" s="1"/>
  <c r="DJ23" i="14"/>
  <c r="DJ55" i="14" s="1"/>
  <c r="DJ6" i="14"/>
  <c r="DJ38" i="14" s="1"/>
  <c r="DJ27" i="14"/>
  <c r="DJ59" i="14" s="1"/>
  <c r="DJ15" i="14"/>
  <c r="DJ47" i="14" s="1"/>
  <c r="DJ30" i="14"/>
  <c r="DJ62" i="14" s="1"/>
  <c r="DJ19" i="14"/>
  <c r="DJ51" i="14" s="1"/>
  <c r="DJ11" i="14"/>
  <c r="DJ43" i="14" s="1"/>
  <c r="DJ20" i="14"/>
  <c r="DJ52" i="14" s="1"/>
  <c r="DJ24" i="14"/>
  <c r="DJ56" i="14" s="1"/>
  <c r="DJ88" i="14" s="1"/>
  <c r="DJ12" i="14"/>
  <c r="DJ44" i="14" s="1"/>
  <c r="DJ34" i="14"/>
  <c r="DJ66" i="14" s="1"/>
  <c r="DJ18" i="14"/>
  <c r="DJ50" i="14" s="1"/>
  <c r="DJ25" i="14"/>
  <c r="DJ57" i="14" s="1"/>
  <c r="DJ17" i="14"/>
  <c r="DJ49" i="14" s="1"/>
  <c r="DJ22" i="14"/>
  <c r="DJ54" i="14" s="1"/>
  <c r="DJ21" i="14"/>
  <c r="DJ53" i="14" s="1"/>
  <c r="DJ33" i="14"/>
  <c r="DJ65" i="14" s="1"/>
  <c r="DJ9" i="14"/>
  <c r="DJ41" i="14" s="1"/>
  <c r="DJ10" i="14"/>
  <c r="DJ42" i="14" s="1"/>
  <c r="DJ14" i="14"/>
  <c r="DJ46" i="14" s="1"/>
  <c r="DJ78" i="14" s="1"/>
  <c r="DV28" i="14"/>
  <c r="DV60" i="14" s="1"/>
  <c r="DV31" i="14"/>
  <c r="DV63" i="14" s="1"/>
  <c r="DV32" i="14"/>
  <c r="DV64" i="14" s="1"/>
  <c r="DV24" i="14"/>
  <c r="DV56" i="14" s="1"/>
  <c r="DV8" i="14"/>
  <c r="DV40" i="14" s="1"/>
  <c r="DV6" i="14"/>
  <c r="DV38" i="14" s="1"/>
  <c r="DV25" i="14"/>
  <c r="DV57" i="14" s="1"/>
  <c r="DV16" i="14"/>
  <c r="DV48" i="14" s="1"/>
  <c r="DV22" i="14"/>
  <c r="DV54" i="14" s="1"/>
  <c r="DV29" i="14"/>
  <c r="DV61" i="14" s="1"/>
  <c r="DV13" i="14"/>
  <c r="DV27" i="14"/>
  <c r="DV59" i="14" s="1"/>
  <c r="DV15" i="14"/>
  <c r="DV47" i="14" s="1"/>
  <c r="DV7" i="14"/>
  <c r="DV39" i="14" s="1"/>
  <c r="DV26" i="14"/>
  <c r="DV58" i="14" s="1"/>
  <c r="DV23" i="14"/>
  <c r="DV55" i="14" s="1"/>
  <c r="DV20" i="14"/>
  <c r="DV52" i="14" s="1"/>
  <c r="DV10" i="14"/>
  <c r="DV42" i="14" s="1"/>
  <c r="DV35" i="14"/>
  <c r="DV67" i="14" s="1"/>
  <c r="DV12" i="14"/>
  <c r="DV44" i="14" s="1"/>
  <c r="DV34" i="14"/>
  <c r="DV66" i="14" s="1"/>
  <c r="DV21" i="14"/>
  <c r="DV53" i="14" s="1"/>
  <c r="DV18" i="14"/>
  <c r="DV50" i="14" s="1"/>
  <c r="DV33" i="14"/>
  <c r="DV65" i="14" s="1"/>
  <c r="DV14" i="14"/>
  <c r="DV46" i="14" s="1"/>
  <c r="DV11" i="14"/>
  <c r="DV43" i="14" s="1"/>
  <c r="DV30" i="14"/>
  <c r="DV62" i="14" s="1"/>
  <c r="DV9" i="14"/>
  <c r="DV41" i="14" s="1"/>
  <c r="DV19" i="14"/>
  <c r="DV51" i="14" s="1"/>
  <c r="DV17" i="14"/>
  <c r="DV49" i="14" s="1"/>
  <c r="DO33" i="14"/>
  <c r="DO65" i="14" s="1"/>
  <c r="DO16" i="14"/>
  <c r="DO15" i="14"/>
  <c r="DO47" i="14" s="1"/>
  <c r="DO6" i="14"/>
  <c r="DO38" i="14" s="1"/>
  <c r="DO29" i="14"/>
  <c r="DO61" i="14" s="1"/>
  <c r="DO13" i="14"/>
  <c r="DO45" i="14" s="1"/>
  <c r="DO23" i="14"/>
  <c r="DO55" i="14" s="1"/>
  <c r="DO8" i="14"/>
  <c r="DO40" i="14" s="1"/>
  <c r="DO30" i="14"/>
  <c r="DO62" i="14" s="1"/>
  <c r="DO7" i="14"/>
  <c r="DO39" i="14" s="1"/>
  <c r="DO24" i="14"/>
  <c r="DO56" i="14" s="1"/>
  <c r="DO31" i="14"/>
  <c r="DO63" i="14" s="1"/>
  <c r="DO95" i="14" s="1"/>
  <c r="DO34" i="14"/>
  <c r="DO66" i="14" s="1"/>
  <c r="DO25" i="14"/>
  <c r="DO57" i="14" s="1"/>
  <c r="DO12" i="14"/>
  <c r="DO44" i="14" s="1"/>
  <c r="DO22" i="14"/>
  <c r="DO54" i="14" s="1"/>
  <c r="DO18" i="14"/>
  <c r="DO50" i="14" s="1"/>
  <c r="DO11" i="14"/>
  <c r="DO27" i="14"/>
  <c r="DO59" i="14" s="1"/>
  <c r="DO14" i="14"/>
  <c r="DO46" i="14" s="1"/>
  <c r="DO9" i="14"/>
  <c r="DO41" i="14" s="1"/>
  <c r="DO26" i="14"/>
  <c r="DO58" i="14" s="1"/>
  <c r="DO20" i="14"/>
  <c r="DO52" i="14" s="1"/>
  <c r="DO19" i="14"/>
  <c r="DO51" i="14" s="1"/>
  <c r="DO35" i="14"/>
  <c r="DO67" i="14" s="1"/>
  <c r="DO10" i="14"/>
  <c r="DO42" i="14" s="1"/>
  <c r="DO32" i="14"/>
  <c r="DO64" i="14" s="1"/>
  <c r="DO28" i="14"/>
  <c r="DO60" i="14" s="1"/>
  <c r="DO21" i="14"/>
  <c r="DO53" i="14" s="1"/>
  <c r="DO17" i="14"/>
  <c r="DO49" i="14" s="1"/>
  <c r="CQ33" i="14"/>
  <c r="CQ65" i="14" s="1"/>
  <c r="CQ28" i="14"/>
  <c r="CQ60" i="14" s="1"/>
  <c r="CQ18" i="14"/>
  <c r="CQ50" i="14" s="1"/>
  <c r="CQ23" i="14"/>
  <c r="CQ55" i="14" s="1"/>
  <c r="CQ87" i="14" s="1"/>
  <c r="CQ31" i="14"/>
  <c r="CQ63" i="14" s="1"/>
  <c r="CQ22" i="14"/>
  <c r="CQ54" i="14" s="1"/>
  <c r="CQ21" i="14"/>
  <c r="CQ53" i="14" s="1"/>
  <c r="CQ7" i="14"/>
  <c r="CQ39" i="14" s="1"/>
  <c r="CQ8" i="14"/>
  <c r="CQ40" i="14" s="1"/>
  <c r="CQ15" i="14"/>
  <c r="CQ47" i="14" s="1"/>
  <c r="CQ6" i="14"/>
  <c r="CQ16" i="14"/>
  <c r="CQ48" i="14" s="1"/>
  <c r="CQ80" i="14" s="1"/>
  <c r="CQ29" i="14"/>
  <c r="CQ61" i="14" s="1"/>
  <c r="CQ20" i="14"/>
  <c r="CQ52" i="14" s="1"/>
  <c r="CQ32" i="14"/>
  <c r="CQ64" i="14" s="1"/>
  <c r="CQ19" i="14"/>
  <c r="CQ51" i="14" s="1"/>
  <c r="CQ83" i="14" s="1"/>
  <c r="CQ12" i="14"/>
  <c r="CQ44" i="14" s="1"/>
  <c r="CQ17" i="14"/>
  <c r="CQ49" i="14" s="1"/>
  <c r="CQ27" i="14"/>
  <c r="CQ59" i="14" s="1"/>
  <c r="CQ13" i="14"/>
  <c r="CQ45" i="14" s="1"/>
  <c r="CQ30" i="14"/>
  <c r="CQ62" i="14" s="1"/>
  <c r="CQ24" i="14"/>
  <c r="CQ56" i="14" s="1"/>
  <c r="CQ14" i="14"/>
  <c r="CQ46" i="14" s="1"/>
  <c r="CQ11" i="14"/>
  <c r="CQ43" i="14" s="1"/>
  <c r="CQ34" i="14"/>
  <c r="CQ66" i="14" s="1"/>
  <c r="CQ26" i="14"/>
  <c r="CQ58" i="14" s="1"/>
  <c r="CQ25" i="14"/>
  <c r="CQ57" i="14" s="1"/>
  <c r="CQ9" i="14"/>
  <c r="CQ41" i="14" s="1"/>
  <c r="CQ35" i="14"/>
  <c r="CQ67" i="14" s="1"/>
  <c r="CQ10" i="14"/>
  <c r="CQ42" i="14" s="1"/>
  <c r="CF115" i="9"/>
  <c r="DI32" i="14"/>
  <c r="DI64" i="14" s="1"/>
  <c r="DI29" i="14"/>
  <c r="DI61" i="14" s="1"/>
  <c r="DI20" i="14"/>
  <c r="DI52" i="14" s="1"/>
  <c r="DI25" i="14"/>
  <c r="DI57" i="14" s="1"/>
  <c r="DI31" i="14"/>
  <c r="DI63" i="14" s="1"/>
  <c r="DI24" i="14"/>
  <c r="DI56" i="14" s="1"/>
  <c r="DI22" i="14"/>
  <c r="DI54" i="14" s="1"/>
  <c r="DI28" i="14"/>
  <c r="DI60" i="14" s="1"/>
  <c r="DI23" i="14"/>
  <c r="DI55" i="14" s="1"/>
  <c r="DI35" i="14"/>
  <c r="DI67" i="14" s="1"/>
  <c r="DI16" i="14"/>
  <c r="DI48" i="14" s="1"/>
  <c r="DI7" i="14"/>
  <c r="DI39" i="14" s="1"/>
  <c r="DI15" i="14"/>
  <c r="DI47" i="14" s="1"/>
  <c r="DI30" i="14"/>
  <c r="DI62" i="14" s="1"/>
  <c r="DI17" i="14"/>
  <c r="DI49" i="14" s="1"/>
  <c r="DI6" i="14"/>
  <c r="DI38" i="14" s="1"/>
  <c r="DI19" i="14"/>
  <c r="DI51" i="14" s="1"/>
  <c r="DI33" i="14"/>
  <c r="DI65" i="14" s="1"/>
  <c r="DI12" i="14"/>
  <c r="DI44" i="14" s="1"/>
  <c r="DI26" i="14"/>
  <c r="DI58" i="14" s="1"/>
  <c r="DI9" i="14"/>
  <c r="DI41" i="14" s="1"/>
  <c r="DI27" i="14"/>
  <c r="DI59" i="14" s="1"/>
  <c r="DI10" i="14"/>
  <c r="DI42" i="14" s="1"/>
  <c r="DI11" i="14"/>
  <c r="DI43" i="14" s="1"/>
  <c r="DI14" i="14"/>
  <c r="DI46" i="14" s="1"/>
  <c r="DI8" i="14"/>
  <c r="DI40" i="14" s="1"/>
  <c r="DI18" i="14"/>
  <c r="DI50" i="14" s="1"/>
  <c r="DI21" i="14"/>
  <c r="DI53" i="14" s="1"/>
  <c r="DI13" i="14"/>
  <c r="DI45" i="14" s="1"/>
  <c r="DI34" i="14"/>
  <c r="DI66" i="14" s="1"/>
  <c r="CS21" i="14"/>
  <c r="CS53" i="14" s="1"/>
  <c r="CS22" i="14"/>
  <c r="CS54" i="14" s="1"/>
  <c r="CS24" i="14"/>
  <c r="CS56" i="14" s="1"/>
  <c r="CS31" i="14"/>
  <c r="CS63" i="14" s="1"/>
  <c r="CS35" i="14"/>
  <c r="CS67" i="14" s="1"/>
  <c r="CS29" i="14"/>
  <c r="CS61" i="14" s="1"/>
  <c r="CS28" i="14"/>
  <c r="CS60" i="14" s="1"/>
  <c r="CS13" i="14"/>
  <c r="CS45" i="14" s="1"/>
  <c r="CS7" i="14"/>
  <c r="CS39" i="14" s="1"/>
  <c r="CS16" i="14"/>
  <c r="CS48" i="14" s="1"/>
  <c r="CS15" i="14"/>
  <c r="CS47" i="14" s="1"/>
  <c r="CS19" i="14"/>
  <c r="CS51" i="14" s="1"/>
  <c r="CS27" i="14"/>
  <c r="CS59" i="14" s="1"/>
  <c r="CS32" i="14"/>
  <c r="CS64" i="14" s="1"/>
  <c r="CS8" i="14"/>
  <c r="CS40" i="14" s="1"/>
  <c r="CS6" i="14"/>
  <c r="CS38" i="14" s="1"/>
  <c r="CS34" i="14"/>
  <c r="CS66" i="14" s="1"/>
  <c r="CS11" i="14"/>
  <c r="CS43" i="14" s="1"/>
  <c r="CS26" i="14"/>
  <c r="CS58" i="14" s="1"/>
  <c r="CS30" i="14"/>
  <c r="CS62" i="14" s="1"/>
  <c r="CS14" i="14"/>
  <c r="CS46" i="14" s="1"/>
  <c r="CS20" i="14"/>
  <c r="CS52" i="14" s="1"/>
  <c r="CS12" i="14"/>
  <c r="CS44" i="14" s="1"/>
  <c r="CS23" i="14"/>
  <c r="CS55" i="14" s="1"/>
  <c r="CS10" i="14"/>
  <c r="CS42" i="14" s="1"/>
  <c r="CS33" i="14"/>
  <c r="CS65" i="14" s="1"/>
  <c r="CS17" i="14"/>
  <c r="CS49" i="14" s="1"/>
  <c r="CS25" i="14"/>
  <c r="CS57" i="14" s="1"/>
  <c r="CS18" i="14"/>
  <c r="CS50" i="14" s="1"/>
  <c r="CS9" i="14"/>
  <c r="DU28" i="14"/>
  <c r="DU60" i="14" s="1"/>
  <c r="DU31" i="14"/>
  <c r="DU63" i="14" s="1"/>
  <c r="DU32" i="14"/>
  <c r="DU64" i="14" s="1"/>
  <c r="DU24" i="14"/>
  <c r="DU56" i="14" s="1"/>
  <c r="DU12" i="14"/>
  <c r="DU44" i="14" s="1"/>
  <c r="DU22" i="14"/>
  <c r="DU54" i="14" s="1"/>
  <c r="DU21" i="14"/>
  <c r="DU53" i="14" s="1"/>
  <c r="DU15" i="14"/>
  <c r="DU6" i="14"/>
  <c r="DU38" i="14" s="1"/>
  <c r="DU29" i="14"/>
  <c r="DU61" i="14" s="1"/>
  <c r="DU20" i="14"/>
  <c r="DU52" i="14" s="1"/>
  <c r="DU16" i="14"/>
  <c r="DU48" i="14" s="1"/>
  <c r="DU8" i="14"/>
  <c r="DU40" i="14" s="1"/>
  <c r="DU13" i="14"/>
  <c r="DU45" i="14" s="1"/>
  <c r="DU30" i="14"/>
  <c r="DU62" i="14" s="1"/>
  <c r="DU34" i="14"/>
  <c r="DU66" i="14" s="1"/>
  <c r="DU33" i="14"/>
  <c r="DU65" i="14" s="1"/>
  <c r="DU27" i="14"/>
  <c r="DU59" i="14" s="1"/>
  <c r="DU19" i="14"/>
  <c r="DU51" i="14" s="1"/>
  <c r="DU9" i="14"/>
  <c r="DU41" i="14" s="1"/>
  <c r="DU14" i="14"/>
  <c r="DU46" i="14" s="1"/>
  <c r="DU10" i="14"/>
  <c r="DU42" i="14" s="1"/>
  <c r="DU11" i="14"/>
  <c r="DU26" i="14"/>
  <c r="DU58" i="14" s="1"/>
  <c r="DU17" i="14"/>
  <c r="DU49" i="14" s="1"/>
  <c r="DU81" i="14" s="1"/>
  <c r="DU23" i="14"/>
  <c r="DU55" i="14" s="1"/>
  <c r="DU25" i="14"/>
  <c r="DU57" i="14" s="1"/>
  <c r="DU7" i="14"/>
  <c r="DU39" i="14" s="1"/>
  <c r="DU18" i="14"/>
  <c r="DU50" i="14" s="1"/>
  <c r="DU35" i="14"/>
  <c r="DU67" i="14" s="1"/>
  <c r="CJ33" i="14"/>
  <c r="CJ65" i="14" s="1"/>
  <c r="CJ30" i="14"/>
  <c r="CJ62" i="14" s="1"/>
  <c r="CJ24" i="14"/>
  <c r="CJ56" i="14" s="1"/>
  <c r="CJ31" i="14"/>
  <c r="CJ8" i="14"/>
  <c r="CJ40" i="14" s="1"/>
  <c r="CJ28" i="14"/>
  <c r="CJ60" i="14" s="1"/>
  <c r="CJ32" i="14"/>
  <c r="CJ64" i="14" s="1"/>
  <c r="CJ16" i="14"/>
  <c r="CJ48" i="14" s="1"/>
  <c r="CJ29" i="14"/>
  <c r="CJ61" i="14" s="1"/>
  <c r="CJ13" i="14"/>
  <c r="CJ45" i="14" s="1"/>
  <c r="CJ15" i="14"/>
  <c r="CJ47" i="14" s="1"/>
  <c r="CJ20" i="14"/>
  <c r="CJ52" i="14" s="1"/>
  <c r="CJ23" i="14"/>
  <c r="CJ55" i="14" s="1"/>
  <c r="CJ35" i="14"/>
  <c r="CJ67" i="14" s="1"/>
  <c r="CJ18" i="14"/>
  <c r="CJ50" i="14" s="1"/>
  <c r="CJ27" i="14"/>
  <c r="CJ59" i="14" s="1"/>
  <c r="CJ26" i="14"/>
  <c r="CJ58" i="14" s="1"/>
  <c r="CJ34" i="14"/>
  <c r="CJ66" i="14" s="1"/>
  <c r="CJ22" i="14"/>
  <c r="CJ54" i="14" s="1"/>
  <c r="CJ19" i="14"/>
  <c r="CJ51" i="14" s="1"/>
  <c r="CJ9" i="14"/>
  <c r="CJ41" i="14" s="1"/>
  <c r="CJ21" i="14"/>
  <c r="CJ53" i="14" s="1"/>
  <c r="CJ10" i="14"/>
  <c r="CJ42" i="14" s="1"/>
  <c r="CJ25" i="14"/>
  <c r="CJ57" i="14" s="1"/>
  <c r="CJ17" i="14"/>
  <c r="CJ49" i="14" s="1"/>
  <c r="CJ6" i="14"/>
  <c r="CJ38" i="14" s="1"/>
  <c r="CJ7" i="14"/>
  <c r="CJ39" i="14" s="1"/>
  <c r="CJ12" i="14"/>
  <c r="CJ44" i="14" s="1"/>
  <c r="CJ14" i="14"/>
  <c r="CJ46" i="14" s="1"/>
  <c r="CJ11" i="14"/>
  <c r="CJ43" i="14" s="1"/>
  <c r="AG123" i="9"/>
  <c r="J131" i="9"/>
  <c r="AB131" i="9"/>
  <c r="BL131" i="9"/>
  <c r="AK83" i="9"/>
  <c r="AK115" i="9" s="1"/>
  <c r="AB83" i="9"/>
  <c r="AB115" i="9" s="1"/>
  <c r="S83" i="9"/>
  <c r="S115" i="9" s="1"/>
  <c r="BE83" i="9"/>
  <c r="BE115" i="9" s="1"/>
  <c r="AN83" i="9"/>
  <c r="AN115" i="9" s="1"/>
  <c r="AA86" i="9"/>
  <c r="AA118" i="9" s="1"/>
  <c r="AD91" i="9"/>
  <c r="AD123" i="9" s="1"/>
  <c r="U91" i="9"/>
  <c r="U123" i="9" s="1"/>
  <c r="K91" i="9"/>
  <c r="K123" i="9" s="1"/>
  <c r="W126" i="9"/>
  <c r="X94" i="9"/>
  <c r="X126" i="9" s="1"/>
  <c r="CT94" i="9"/>
  <c r="AH94" i="9"/>
  <c r="AH126" i="9" s="1"/>
  <c r="T99" i="9"/>
  <c r="T131" i="9" s="1"/>
  <c r="CC99" i="9"/>
  <c r="CC131" i="9" s="1"/>
  <c r="AD76" i="9"/>
  <c r="AD108" i="9" s="1"/>
  <c r="V76" i="9"/>
  <c r="V108" i="9" s="1"/>
  <c r="AK76" i="9"/>
  <c r="AK108" i="9" s="1"/>
  <c r="AB76" i="9"/>
  <c r="AB108" i="9" s="1"/>
  <c r="BM76" i="9"/>
  <c r="BM108" i="9" s="1"/>
  <c r="AV76" i="9"/>
  <c r="AV108" i="9" s="1"/>
  <c r="AE76" i="9"/>
  <c r="AE108" i="9" s="1"/>
  <c r="AN78" i="9"/>
  <c r="AN110" i="9" s="1"/>
  <c r="AG81" i="9"/>
  <c r="AG113" i="9" s="1"/>
  <c r="Y81" i="9"/>
  <c r="Y113" i="9" s="1"/>
  <c r="AF81" i="9"/>
  <c r="AF113" i="9" s="1"/>
  <c r="W81" i="9"/>
  <c r="W113" i="9" s="1"/>
  <c r="I86" i="9"/>
  <c r="I118" i="9" s="1"/>
  <c r="AB86" i="9"/>
  <c r="AB118" i="9" s="1"/>
  <c r="S86" i="9"/>
  <c r="S118" i="9" s="1"/>
  <c r="BD116" i="9"/>
  <c r="AJ119" i="9"/>
  <c r="AU128" i="9"/>
  <c r="BJ104" i="9"/>
  <c r="AN69" i="9"/>
  <c r="AN7" i="13" s="1"/>
  <c r="AN6" i="13" s="1"/>
  <c r="AN23" i="13" s="1"/>
  <c r="BE69" i="9"/>
  <c r="BE7" i="13" s="1"/>
  <c r="BE6" i="13" s="1"/>
  <c r="BE23" i="13" s="1"/>
  <c r="BS105" i="9"/>
  <c r="AZ69" i="9"/>
  <c r="AZ7" i="13" s="1"/>
  <c r="AZ6" i="13" s="1"/>
  <c r="AZ23" i="13" s="1"/>
  <c r="AW105" i="9"/>
  <c r="CZ33" i="14"/>
  <c r="CZ65" i="14" s="1"/>
  <c r="CZ30" i="14"/>
  <c r="CZ62" i="14" s="1"/>
  <c r="CZ35" i="14"/>
  <c r="CZ67" i="14" s="1"/>
  <c r="CZ15" i="14"/>
  <c r="CZ47" i="14" s="1"/>
  <c r="CZ31" i="14"/>
  <c r="CZ63" i="14" s="1"/>
  <c r="CZ13" i="14"/>
  <c r="CZ45" i="14" s="1"/>
  <c r="CZ32" i="14"/>
  <c r="CZ64" i="14" s="1"/>
  <c r="CZ24" i="14"/>
  <c r="CZ56" i="14" s="1"/>
  <c r="CZ16" i="14"/>
  <c r="CZ48" i="14" s="1"/>
  <c r="CZ8" i="14"/>
  <c r="CZ7" i="14"/>
  <c r="CZ39" i="14" s="1"/>
  <c r="CZ28" i="14"/>
  <c r="CZ60" i="14" s="1"/>
  <c r="CZ19" i="14"/>
  <c r="CZ51" i="14" s="1"/>
  <c r="CZ27" i="14"/>
  <c r="CZ59" i="14" s="1"/>
  <c r="CZ6" i="14"/>
  <c r="CZ38" i="14" s="1"/>
  <c r="CZ12" i="14"/>
  <c r="CZ44" i="14" s="1"/>
  <c r="CZ11" i="14"/>
  <c r="CZ43" i="14" s="1"/>
  <c r="CZ21" i="14"/>
  <c r="CZ53" i="14" s="1"/>
  <c r="CZ10" i="14"/>
  <c r="CZ42" i="14" s="1"/>
  <c r="CZ18" i="14"/>
  <c r="CZ50" i="14" s="1"/>
  <c r="CZ17" i="14"/>
  <c r="CZ49" i="14" s="1"/>
  <c r="CZ23" i="14"/>
  <c r="CZ55" i="14" s="1"/>
  <c r="CZ20" i="14"/>
  <c r="CZ52" i="14" s="1"/>
  <c r="CZ25" i="14"/>
  <c r="CZ57" i="14" s="1"/>
  <c r="CZ29" i="14"/>
  <c r="CZ61" i="14" s="1"/>
  <c r="CZ26" i="14"/>
  <c r="CZ58" i="14" s="1"/>
  <c r="CZ22" i="14"/>
  <c r="CZ54" i="14" s="1"/>
  <c r="CZ34" i="14"/>
  <c r="CZ66" i="14" s="1"/>
  <c r="CZ9" i="14"/>
  <c r="CZ41" i="14" s="1"/>
  <c r="CZ14" i="14"/>
  <c r="CZ123" i="9"/>
  <c r="CI33" i="14"/>
  <c r="CI65" i="14" s="1"/>
  <c r="CI27" i="14"/>
  <c r="CI59" i="14" s="1"/>
  <c r="CI31" i="14"/>
  <c r="CI63" i="14" s="1"/>
  <c r="CI22" i="14"/>
  <c r="CI54" i="14" s="1"/>
  <c r="CI12" i="14"/>
  <c r="CI44" i="14" s="1"/>
  <c r="CI16" i="14"/>
  <c r="CI48" i="14" s="1"/>
  <c r="CI23" i="14"/>
  <c r="CI7" i="14"/>
  <c r="CI39" i="14" s="1"/>
  <c r="CI32" i="14"/>
  <c r="CI64" i="14" s="1"/>
  <c r="CI24" i="14"/>
  <c r="CI56" i="14" s="1"/>
  <c r="CI21" i="14"/>
  <c r="CI53" i="14" s="1"/>
  <c r="CI8" i="14"/>
  <c r="CI40" i="14" s="1"/>
  <c r="CI29" i="14"/>
  <c r="CI61" i="14" s="1"/>
  <c r="CI13" i="14"/>
  <c r="CI45" i="14" s="1"/>
  <c r="CI35" i="14"/>
  <c r="CI67" i="14" s="1"/>
  <c r="CI28" i="14"/>
  <c r="CI60" i="14" s="1"/>
  <c r="CI19" i="14"/>
  <c r="CI51" i="14" s="1"/>
  <c r="CI15" i="14"/>
  <c r="CI47" i="14" s="1"/>
  <c r="CI9" i="14"/>
  <c r="CI41" i="14" s="1"/>
  <c r="CI20" i="14"/>
  <c r="CI52" i="14" s="1"/>
  <c r="CI30" i="14"/>
  <c r="CI62" i="14" s="1"/>
  <c r="CI14" i="14"/>
  <c r="CI46" i="14" s="1"/>
  <c r="CI11" i="14"/>
  <c r="CI43" i="14" s="1"/>
  <c r="CI6" i="14"/>
  <c r="CI38" i="14" s="1"/>
  <c r="CI18" i="14"/>
  <c r="CI50" i="14" s="1"/>
  <c r="CI34" i="14"/>
  <c r="CI66" i="14" s="1"/>
  <c r="CI26" i="14"/>
  <c r="CI58" i="14" s="1"/>
  <c r="CI25" i="14"/>
  <c r="CI57" i="14" s="1"/>
  <c r="CI10" i="14"/>
  <c r="CI42" i="14" s="1"/>
  <c r="CI17" i="14"/>
  <c r="CI49" i="14" s="1"/>
  <c r="AQ123" i="9"/>
  <c r="AH123" i="9"/>
  <c r="Y123" i="9"/>
  <c r="CB123" i="9"/>
  <c r="AU131" i="9"/>
  <c r="CX131" i="9"/>
  <c r="M118" i="9"/>
  <c r="P78" i="9"/>
  <c r="P110" i="9" s="1"/>
  <c r="AL83" i="9"/>
  <c r="AL115" i="9" s="1"/>
  <c r="AC83" i="9"/>
  <c r="AC115" i="9" s="1"/>
  <c r="T83" i="9"/>
  <c r="T115" i="9" s="1"/>
  <c r="K83" i="9"/>
  <c r="K115" i="9" s="1"/>
  <c r="AF118" i="9"/>
  <c r="W118" i="9"/>
  <c r="V91" i="9"/>
  <c r="V123" i="9" s="1"/>
  <c r="M91" i="9"/>
  <c r="M123" i="9" s="1"/>
  <c r="P94" i="9"/>
  <c r="P126" i="9" s="1"/>
  <c r="AQ126" i="9"/>
  <c r="AI94" i="9"/>
  <c r="AI126" i="9" s="1"/>
  <c r="CL94" i="9"/>
  <c r="CL126" i="9" s="1"/>
  <c r="Z94" i="9"/>
  <c r="Z126" i="9" s="1"/>
  <c r="CC94" i="9"/>
  <c r="CC126" i="9" s="1"/>
  <c r="CB126" i="9"/>
  <c r="Q94" i="9"/>
  <c r="Q126" i="9" s="1"/>
  <c r="CY99" i="9"/>
  <c r="CY131" i="9" s="1"/>
  <c r="S99" i="9"/>
  <c r="S131" i="9" s="1"/>
  <c r="K99" i="9"/>
  <c r="K131" i="9" s="1"/>
  <c r="BU99" i="9"/>
  <c r="BU131" i="9" s="1"/>
  <c r="AL76" i="9"/>
  <c r="AL108" i="9" s="1"/>
  <c r="AC76" i="9"/>
  <c r="AC108" i="9" s="1"/>
  <c r="T76" i="9"/>
  <c r="T108" i="9" s="1"/>
  <c r="BE76" i="9"/>
  <c r="BE108" i="9" s="1"/>
  <c r="AN76" i="9"/>
  <c r="AN108" i="9" s="1"/>
  <c r="W76" i="9"/>
  <c r="W108" i="9" s="1"/>
  <c r="S78" i="9"/>
  <c r="S110" i="9" s="1"/>
  <c r="BU78" i="9"/>
  <c r="BU110" i="9" s="1"/>
  <c r="AF78" i="9"/>
  <c r="AF110" i="9" s="1"/>
  <c r="K94" i="9"/>
  <c r="K126" i="9" s="1"/>
  <c r="Y94" i="9"/>
  <c r="Y126" i="9" s="1"/>
  <c r="H129" i="9"/>
  <c r="BL119" i="9"/>
  <c r="AM128" i="9"/>
  <c r="R28" i="14"/>
  <c r="R60" i="14" s="1"/>
  <c r="R34" i="14"/>
  <c r="R66" i="14" s="1"/>
  <c r="R8" i="14"/>
  <c r="R40" i="14" s="1"/>
  <c r="R23" i="14"/>
  <c r="R55" i="14" s="1"/>
  <c r="R87" i="14" s="1"/>
  <c r="R16" i="14"/>
  <c r="R48" i="14" s="1"/>
  <c r="R6" i="14"/>
  <c r="R38" i="14" s="1"/>
  <c r="R7" i="14"/>
  <c r="R39" i="14" s="1"/>
  <c r="R32" i="14"/>
  <c r="R64" i="14" s="1"/>
  <c r="R24" i="14"/>
  <c r="R56" i="14" s="1"/>
  <c r="R21" i="14"/>
  <c r="R53" i="14" s="1"/>
  <c r="R15" i="14"/>
  <c r="R47" i="14" s="1"/>
  <c r="R13" i="14"/>
  <c r="R45" i="14" s="1"/>
  <c r="R27" i="14"/>
  <c r="R59" i="14" s="1"/>
  <c r="R29" i="14"/>
  <c r="R61" i="14" s="1"/>
  <c r="R12" i="14"/>
  <c r="R44" i="14" s="1"/>
  <c r="R26" i="14"/>
  <c r="R58" i="14" s="1"/>
  <c r="R19" i="14"/>
  <c r="R51" i="14" s="1"/>
  <c r="R83" i="14" s="1"/>
  <c r="R18" i="14"/>
  <c r="R50" i="14" s="1"/>
  <c r="R20" i="14"/>
  <c r="R52" i="14" s="1"/>
  <c r="R31" i="14"/>
  <c r="R10" i="14"/>
  <c r="R42" i="14" s="1"/>
  <c r="R17" i="14"/>
  <c r="R22" i="14"/>
  <c r="R54" i="14" s="1"/>
  <c r="R30" i="14"/>
  <c r="R62" i="14" s="1"/>
  <c r="R35" i="14"/>
  <c r="R67" i="14" s="1"/>
  <c r="R33" i="14"/>
  <c r="R65" i="14" s="1"/>
  <c r="R11" i="14"/>
  <c r="R25" i="14"/>
  <c r="R57" i="14" s="1"/>
  <c r="R14" i="14"/>
  <c r="R46" i="14" s="1"/>
  <c r="R9" i="14"/>
  <c r="R41" i="14" s="1"/>
  <c r="BK69" i="9"/>
  <c r="BK7" i="13" s="1"/>
  <c r="BK6" i="13" s="1"/>
  <c r="BK23" i="13" s="1"/>
  <c r="AU72" i="9"/>
  <c r="AU104" i="9" s="1"/>
  <c r="BM69" i="9"/>
  <c r="BM7" i="13" s="1"/>
  <c r="BM6" i="13" s="1"/>
  <c r="BM23" i="13" s="1"/>
  <c r="AV105" i="9"/>
  <c r="BH69" i="9"/>
  <c r="BH7" i="13" s="1"/>
  <c r="BH6" i="13" s="1"/>
  <c r="BH23" i="13" s="1"/>
  <c r="AS69" i="9"/>
  <c r="AS7" i="13" s="1"/>
  <c r="AS6" i="13" s="1"/>
  <c r="AS23" i="13" s="1"/>
  <c r="DR35" i="14"/>
  <c r="DR67" i="14" s="1"/>
  <c r="DR34" i="14"/>
  <c r="DR66" i="14" s="1"/>
  <c r="DR21" i="14"/>
  <c r="DR53" i="14" s="1"/>
  <c r="DR7" i="14"/>
  <c r="DR39" i="14" s="1"/>
  <c r="DR31" i="14"/>
  <c r="DR63" i="14" s="1"/>
  <c r="DR16" i="14"/>
  <c r="DR48" i="14" s="1"/>
  <c r="DR28" i="14"/>
  <c r="DR60" i="14" s="1"/>
  <c r="DR15" i="14"/>
  <c r="DR47" i="14" s="1"/>
  <c r="DR13" i="14"/>
  <c r="DR45" i="14" s="1"/>
  <c r="DR6" i="14"/>
  <c r="DR38" i="14" s="1"/>
  <c r="DR32" i="14"/>
  <c r="DR64" i="14" s="1"/>
  <c r="DR24" i="14"/>
  <c r="DR56" i="14" s="1"/>
  <c r="DR22" i="14"/>
  <c r="DR54" i="14" s="1"/>
  <c r="DR12" i="14"/>
  <c r="DR44" i="14" s="1"/>
  <c r="DR23" i="14"/>
  <c r="DR55" i="14" s="1"/>
  <c r="DR20" i="14"/>
  <c r="DR52" i="14" s="1"/>
  <c r="DR26" i="14"/>
  <c r="DR58" i="14" s="1"/>
  <c r="DR14" i="14"/>
  <c r="DR46" i="14" s="1"/>
  <c r="DR17" i="14"/>
  <c r="DR18" i="14"/>
  <c r="DR50" i="14" s="1"/>
  <c r="DR10" i="14"/>
  <c r="DR42" i="14" s="1"/>
  <c r="DR29" i="14"/>
  <c r="DR61" i="14" s="1"/>
  <c r="DR25" i="14"/>
  <c r="DR57" i="14" s="1"/>
  <c r="DR27" i="14"/>
  <c r="DR59" i="14" s="1"/>
  <c r="DR8" i="14"/>
  <c r="DR40" i="14" s="1"/>
  <c r="DR19" i="14"/>
  <c r="DR51" i="14" s="1"/>
  <c r="DR11" i="14"/>
  <c r="DR43" i="14" s="1"/>
  <c r="DR30" i="14"/>
  <c r="DR62" i="14" s="1"/>
  <c r="DR33" i="14"/>
  <c r="DR65" i="14" s="1"/>
  <c r="DR9" i="14"/>
  <c r="DK34" i="14"/>
  <c r="DK66" i="14" s="1"/>
  <c r="DK26" i="14"/>
  <c r="DK58" i="14" s="1"/>
  <c r="DK35" i="14"/>
  <c r="DK67" i="14" s="1"/>
  <c r="DK32" i="14"/>
  <c r="DK64" i="14" s="1"/>
  <c r="DK29" i="14"/>
  <c r="DK61" i="14" s="1"/>
  <c r="DK23" i="14"/>
  <c r="DK55" i="14" s="1"/>
  <c r="DK28" i="14"/>
  <c r="DK60" i="14" s="1"/>
  <c r="DK8" i="14"/>
  <c r="DK40" i="14" s="1"/>
  <c r="DK22" i="14"/>
  <c r="DK54" i="14" s="1"/>
  <c r="DK13" i="14"/>
  <c r="DK45" i="14" s="1"/>
  <c r="DK24" i="14"/>
  <c r="DK56" i="14" s="1"/>
  <c r="DK31" i="14"/>
  <c r="DK63" i="14" s="1"/>
  <c r="DK21" i="14"/>
  <c r="DK53" i="14" s="1"/>
  <c r="DK15" i="14"/>
  <c r="DK47" i="14" s="1"/>
  <c r="DK27" i="14"/>
  <c r="DK59" i="14" s="1"/>
  <c r="DK6" i="14"/>
  <c r="DK38" i="14" s="1"/>
  <c r="DK19" i="14"/>
  <c r="DK51" i="14" s="1"/>
  <c r="DK16" i="14"/>
  <c r="DK48" i="14" s="1"/>
  <c r="DK30" i="14"/>
  <c r="DK62" i="14" s="1"/>
  <c r="DK18" i="14"/>
  <c r="DK50" i="14" s="1"/>
  <c r="DK12" i="14"/>
  <c r="DK44" i="14" s="1"/>
  <c r="DK20" i="14"/>
  <c r="DK52" i="14" s="1"/>
  <c r="DK14" i="14"/>
  <c r="DK46" i="14" s="1"/>
  <c r="DK9" i="14"/>
  <c r="DK41" i="14" s="1"/>
  <c r="DK11" i="14"/>
  <c r="DK25" i="14"/>
  <c r="DK57" i="14" s="1"/>
  <c r="DK17" i="14"/>
  <c r="DK49" i="14" s="1"/>
  <c r="DK7" i="14"/>
  <c r="DK10" i="14"/>
  <c r="DK42" i="14" s="1"/>
  <c r="DK33" i="14"/>
  <c r="DK65" i="14" s="1"/>
  <c r="DW33" i="14"/>
  <c r="DW65" i="14" s="1"/>
  <c r="DW28" i="14"/>
  <c r="DW60" i="14" s="1"/>
  <c r="DW32" i="14"/>
  <c r="DW64" i="14" s="1"/>
  <c r="DW24" i="14"/>
  <c r="DW56" i="14" s="1"/>
  <c r="DW16" i="14"/>
  <c r="DW48" i="14" s="1"/>
  <c r="DW15" i="14"/>
  <c r="DW47" i="14" s="1"/>
  <c r="DW23" i="14"/>
  <c r="DW55" i="14" s="1"/>
  <c r="DW6" i="14"/>
  <c r="DW38" i="14" s="1"/>
  <c r="DW29" i="14"/>
  <c r="DW61" i="14" s="1"/>
  <c r="DW13" i="14"/>
  <c r="DW45" i="14" s="1"/>
  <c r="DW31" i="14"/>
  <c r="DW63" i="14" s="1"/>
  <c r="DW22" i="14"/>
  <c r="DW54" i="14" s="1"/>
  <c r="DW21" i="14"/>
  <c r="DW53" i="14" s="1"/>
  <c r="DW19" i="14"/>
  <c r="DW51" i="14" s="1"/>
  <c r="DW26" i="14"/>
  <c r="DW58" i="14" s="1"/>
  <c r="DW10" i="14"/>
  <c r="DW42" i="14" s="1"/>
  <c r="DW7" i="14"/>
  <c r="DW39" i="14" s="1"/>
  <c r="DW34" i="14"/>
  <c r="DW66" i="14" s="1"/>
  <c r="DW14" i="14"/>
  <c r="DW46" i="14" s="1"/>
  <c r="DW11" i="14"/>
  <c r="DW43" i="14" s="1"/>
  <c r="DW25" i="14"/>
  <c r="DW57" i="14" s="1"/>
  <c r="DW8" i="14"/>
  <c r="DW40" i="14" s="1"/>
  <c r="DW20" i="14"/>
  <c r="DW52" i="14" s="1"/>
  <c r="DW17" i="14"/>
  <c r="DW27" i="14"/>
  <c r="DW59" i="14" s="1"/>
  <c r="DW9" i="14"/>
  <c r="DW41" i="14" s="1"/>
  <c r="DW12" i="14"/>
  <c r="DW44" i="14" s="1"/>
  <c r="DW18" i="14"/>
  <c r="DW50" i="14" s="1"/>
  <c r="DW35" i="14"/>
  <c r="DW67" i="14" s="1"/>
  <c r="DW30" i="14"/>
  <c r="DW62" i="14" s="1"/>
  <c r="CY33" i="14"/>
  <c r="CY65" i="14" s="1"/>
  <c r="CY19" i="14"/>
  <c r="CY51" i="14" s="1"/>
  <c r="CY20" i="14"/>
  <c r="CY52" i="14" s="1"/>
  <c r="CY30" i="14"/>
  <c r="CY62" i="14" s="1"/>
  <c r="CY13" i="14"/>
  <c r="CY45" i="14" s="1"/>
  <c r="CY22" i="14"/>
  <c r="CY54" i="14" s="1"/>
  <c r="CY8" i="14"/>
  <c r="CY40" i="14" s="1"/>
  <c r="CY31" i="14"/>
  <c r="CY63" i="14" s="1"/>
  <c r="CY17" i="14"/>
  <c r="CY49" i="14" s="1"/>
  <c r="CY16" i="14"/>
  <c r="CY48" i="14" s="1"/>
  <c r="CY32" i="14"/>
  <c r="CY64" i="14" s="1"/>
  <c r="CY24" i="14"/>
  <c r="CY56" i="14" s="1"/>
  <c r="CY15" i="14"/>
  <c r="CY47" i="14" s="1"/>
  <c r="CY28" i="14"/>
  <c r="CY60" i="14" s="1"/>
  <c r="CY26" i="14"/>
  <c r="CY58" i="14" s="1"/>
  <c r="CY29" i="14"/>
  <c r="CY61" i="14" s="1"/>
  <c r="CY10" i="14"/>
  <c r="CY42" i="14" s="1"/>
  <c r="CY9" i="14"/>
  <c r="CY7" i="14"/>
  <c r="CY39" i="14" s="1"/>
  <c r="CY12" i="14"/>
  <c r="CY44" i="14" s="1"/>
  <c r="CY23" i="14"/>
  <c r="CY55" i="14" s="1"/>
  <c r="CY34" i="14"/>
  <c r="CY66" i="14" s="1"/>
  <c r="CY98" i="14" s="1"/>
  <c r="CY35" i="14"/>
  <c r="CY6" i="14"/>
  <c r="CY38" i="14" s="1"/>
  <c r="CY21" i="14"/>
  <c r="CY27" i="14"/>
  <c r="CY59" i="14" s="1"/>
  <c r="CY18" i="14"/>
  <c r="CY50" i="14" s="1"/>
  <c r="CY14" i="14"/>
  <c r="CY46" i="14" s="1"/>
  <c r="CY11" i="14"/>
  <c r="CY43" i="14" s="1"/>
  <c r="CY25" i="14"/>
  <c r="CY57" i="14" s="1"/>
  <c r="CG22" i="14"/>
  <c r="CG54" i="14" s="1"/>
  <c r="CG23" i="14"/>
  <c r="CG55" i="14" s="1"/>
  <c r="CG8" i="14"/>
  <c r="CG40" i="14" s="1"/>
  <c r="CG33" i="14"/>
  <c r="CG65" i="14" s="1"/>
  <c r="CG25" i="14"/>
  <c r="CG57" i="14" s="1"/>
  <c r="CG7" i="14"/>
  <c r="CG39" i="14" s="1"/>
  <c r="CG32" i="14"/>
  <c r="CG64" i="14" s="1"/>
  <c r="CG24" i="14"/>
  <c r="CG56" i="14" s="1"/>
  <c r="CG31" i="14"/>
  <c r="CG63" i="14" s="1"/>
  <c r="CG21" i="14"/>
  <c r="CG53" i="14" s="1"/>
  <c r="CG29" i="14"/>
  <c r="CG61" i="14" s="1"/>
  <c r="CG6" i="14"/>
  <c r="CG38" i="14" s="1"/>
  <c r="CG12" i="14"/>
  <c r="CG44" i="14" s="1"/>
  <c r="CG19" i="14"/>
  <c r="CG51" i="14" s="1"/>
  <c r="CG15" i="14"/>
  <c r="CG47" i="14" s="1"/>
  <c r="CG20" i="14"/>
  <c r="CG52" i="14" s="1"/>
  <c r="CG10" i="14"/>
  <c r="CG42" i="14" s="1"/>
  <c r="CG34" i="14"/>
  <c r="CG66" i="14" s="1"/>
  <c r="CG26" i="14"/>
  <c r="CG58" i="14" s="1"/>
  <c r="CG18" i="14"/>
  <c r="CG50" i="14" s="1"/>
  <c r="CG28" i="14"/>
  <c r="CG60" i="14" s="1"/>
  <c r="CG14" i="14"/>
  <c r="CG46" i="14" s="1"/>
  <c r="CG16" i="14"/>
  <c r="CG48" i="14" s="1"/>
  <c r="CG35" i="14"/>
  <c r="CG67" i="14" s="1"/>
  <c r="CG17" i="14"/>
  <c r="CG49" i="14" s="1"/>
  <c r="CG9" i="14"/>
  <c r="CG41" i="14" s="1"/>
  <c r="CG13" i="14"/>
  <c r="CG45" i="14" s="1"/>
  <c r="CG30" i="14"/>
  <c r="CG62" i="14" s="1"/>
  <c r="CG27" i="14"/>
  <c r="CG59" i="14" s="1"/>
  <c r="CG11" i="14"/>
  <c r="CG43" i="14" s="1"/>
  <c r="AQ115" i="9"/>
  <c r="AI123" i="9"/>
  <c r="Z123" i="9"/>
  <c r="Q123" i="9"/>
  <c r="BB123" i="9"/>
  <c r="L131" i="9"/>
  <c r="AM131" i="9"/>
  <c r="CB110" i="9"/>
  <c r="J83" i="9"/>
  <c r="J115" i="9" s="1"/>
  <c r="AD83" i="9"/>
  <c r="AD115" i="9" s="1"/>
  <c r="U83" i="9"/>
  <c r="U115" i="9" s="1"/>
  <c r="L83" i="9"/>
  <c r="L115" i="9" s="1"/>
  <c r="H86" i="9"/>
  <c r="H118" i="9" s="1"/>
  <c r="G118" i="9"/>
  <c r="K86" i="9"/>
  <c r="K118" i="9" s="1"/>
  <c r="AQ118" i="9"/>
  <c r="CS118" i="9"/>
  <c r="AG118" i="9"/>
  <c r="X118" i="9"/>
  <c r="O118" i="9"/>
  <c r="AJ91" i="9"/>
  <c r="AJ123" i="9" s="1"/>
  <c r="AR91" i="9"/>
  <c r="AR123" i="9" s="1"/>
  <c r="N91" i="9"/>
  <c r="N123" i="9" s="1"/>
  <c r="AS94" i="9"/>
  <c r="AS126" i="9" s="1"/>
  <c r="AJ94" i="9"/>
  <c r="AJ126" i="9" s="1"/>
  <c r="AA94" i="9"/>
  <c r="R94" i="9"/>
  <c r="R126" i="9" s="1"/>
  <c r="BT126" i="9"/>
  <c r="BU94" i="9"/>
  <c r="BU126" i="9" s="1"/>
  <c r="I94" i="9"/>
  <c r="I126" i="9" s="1"/>
  <c r="AD99" i="9"/>
  <c r="AD131" i="9" s="1"/>
  <c r="AH99" i="9"/>
  <c r="AH131" i="9" s="1"/>
  <c r="BM99" i="9"/>
  <c r="BM131" i="9" s="1"/>
  <c r="N76" i="9"/>
  <c r="N108" i="9" s="1"/>
  <c r="U76" i="9"/>
  <c r="U108" i="9" s="1"/>
  <c r="L76" i="9"/>
  <c r="L108" i="9" s="1"/>
  <c r="CR76" i="9"/>
  <c r="CR108" i="9" s="1"/>
  <c r="AF76" i="9"/>
  <c r="AF108" i="9" s="1"/>
  <c r="O76" i="9"/>
  <c r="O108" i="9" s="1"/>
  <c r="N118" i="9"/>
  <c r="AI78" i="9"/>
  <c r="BM78" i="9"/>
  <c r="BM110" i="9" s="1"/>
  <c r="X78" i="9"/>
  <c r="X110" i="9" s="1"/>
  <c r="P81" i="9"/>
  <c r="P113" i="9" s="1"/>
  <c r="AH81" i="9"/>
  <c r="AH113" i="9" s="1"/>
  <c r="Q86" i="9"/>
  <c r="Q118" i="9" s="1"/>
  <c r="Z89" i="9"/>
  <c r="Z121" i="9" s="1"/>
  <c r="BE89" i="9"/>
  <c r="BE121" i="9" s="1"/>
  <c r="AG89" i="9"/>
  <c r="AG121" i="9" s="1"/>
  <c r="AX121" i="9"/>
  <c r="N116" i="9"/>
  <c r="O124" i="9"/>
  <c r="BD119" i="9"/>
  <c r="BL114" i="9"/>
  <c r="O81" i="9"/>
  <c r="O113" i="9" s="1"/>
  <c r="V89" i="9"/>
  <c r="V121" i="9" s="1"/>
  <c r="X89" i="9"/>
  <c r="X121" i="9" s="1"/>
  <c r="I97" i="9"/>
  <c r="I129" i="9" s="1"/>
  <c r="AD97" i="9"/>
  <c r="AD129" i="9" s="1"/>
  <c r="AW97" i="9"/>
  <c r="AW129" i="9" s="1"/>
  <c r="AF97" i="9"/>
  <c r="AF129" i="9" s="1"/>
  <c r="H29" i="14"/>
  <c r="H61" i="14" s="1"/>
  <c r="H21" i="14"/>
  <c r="H53" i="14" s="1"/>
  <c r="H13" i="14"/>
  <c r="H45" i="14" s="1"/>
  <c r="H9" i="14"/>
  <c r="H33" i="14"/>
  <c r="H65" i="14" s="1"/>
  <c r="H6" i="14"/>
  <c r="H38" i="14" s="1"/>
  <c r="H34" i="14"/>
  <c r="H66" i="14" s="1"/>
  <c r="H18" i="14"/>
  <c r="H50" i="14" s="1"/>
  <c r="H25" i="14"/>
  <c r="H57" i="14" s="1"/>
  <c r="H26" i="14"/>
  <c r="H58" i="14" s="1"/>
  <c r="H17" i="14"/>
  <c r="H49" i="14" s="1"/>
  <c r="H22" i="14"/>
  <c r="H54" i="14" s="1"/>
  <c r="H31" i="14"/>
  <c r="H63" i="14" s="1"/>
  <c r="H23" i="14"/>
  <c r="H55" i="14" s="1"/>
  <c r="H16" i="14"/>
  <c r="H48" i="14" s="1"/>
  <c r="H8" i="14"/>
  <c r="H15" i="14"/>
  <c r="H47" i="14" s="1"/>
  <c r="H7" i="14"/>
  <c r="H32" i="14"/>
  <c r="H64" i="14" s="1"/>
  <c r="H30" i="14"/>
  <c r="H62" i="14" s="1"/>
  <c r="H24" i="14"/>
  <c r="H56" i="14" s="1"/>
  <c r="H14" i="14"/>
  <c r="H46" i="14" s="1"/>
  <c r="H19" i="14"/>
  <c r="H51" i="14" s="1"/>
  <c r="H35" i="14"/>
  <c r="H67" i="14" s="1"/>
  <c r="H11" i="14"/>
  <c r="H10" i="14"/>
  <c r="H28" i="14"/>
  <c r="H60" i="14" s="1"/>
  <c r="H92" i="14" s="1"/>
  <c r="H20" i="14"/>
  <c r="H52" i="14" s="1"/>
  <c r="H12" i="14"/>
  <c r="H44" i="14" s="1"/>
  <c r="H27" i="14"/>
  <c r="H59" i="14" s="1"/>
  <c r="CP73" i="9"/>
  <c r="CP105" i="9" s="1"/>
  <c r="G69" i="9"/>
  <c r="G7" i="13" s="1"/>
  <c r="G6" i="13" s="1"/>
  <c r="G23" i="13" s="1"/>
  <c r="CY69" i="9"/>
  <c r="CY7" i="13" s="1"/>
  <c r="CY6" i="13" s="1"/>
  <c r="CY23" i="13" s="1"/>
  <c r="CH69" i="9"/>
  <c r="CH7" i="13" s="1"/>
  <c r="CH6" i="13" s="1"/>
  <c r="CH23" i="13" s="1"/>
  <c r="DL69" i="9"/>
  <c r="DL7" i="13" s="1"/>
  <c r="DL6" i="13" s="1"/>
  <c r="DL23" i="13" s="1"/>
  <c r="CU69" i="9"/>
  <c r="CU7" i="13" s="1"/>
  <c r="CU6" i="13" s="1"/>
  <c r="CU23" i="13" s="1"/>
  <c r="CD69" i="9"/>
  <c r="CD7" i="13" s="1"/>
  <c r="CD6" i="13" s="1"/>
  <c r="CD23" i="13" s="1"/>
  <c r="S28" i="14"/>
  <c r="S60" i="14" s="1"/>
  <c r="S31" i="14"/>
  <c r="S63" i="14" s="1"/>
  <c r="S23" i="14"/>
  <c r="S55" i="14" s="1"/>
  <c r="S13" i="14"/>
  <c r="S45" i="14" s="1"/>
  <c r="S7" i="14"/>
  <c r="S39" i="14" s="1"/>
  <c r="S32" i="14"/>
  <c r="S64" i="14" s="1"/>
  <c r="S96" i="14" s="1"/>
  <c r="S24" i="14"/>
  <c r="S56" i="14" s="1"/>
  <c r="S20" i="14"/>
  <c r="S52" i="14" s="1"/>
  <c r="S8" i="14"/>
  <c r="S40" i="14" s="1"/>
  <c r="S35" i="14"/>
  <c r="S67" i="14" s="1"/>
  <c r="S21" i="14"/>
  <c r="S53" i="14" s="1"/>
  <c r="S16" i="14"/>
  <c r="S48" i="14" s="1"/>
  <c r="S27" i="14"/>
  <c r="S59" i="14" s="1"/>
  <c r="S34" i="14"/>
  <c r="S66" i="14" s="1"/>
  <c r="S15" i="14"/>
  <c r="S47" i="14" s="1"/>
  <c r="S29" i="14"/>
  <c r="S61" i="14" s="1"/>
  <c r="S26" i="14"/>
  <c r="S58" i="14" s="1"/>
  <c r="S33" i="14"/>
  <c r="S65" i="14" s="1"/>
  <c r="S12" i="14"/>
  <c r="S44" i="14" s="1"/>
  <c r="S17" i="14"/>
  <c r="S49" i="14" s="1"/>
  <c r="S6" i="14"/>
  <c r="S38" i="14" s="1"/>
  <c r="S19" i="14"/>
  <c r="S51" i="14" s="1"/>
  <c r="S14" i="14"/>
  <c r="S46" i="14" s="1"/>
  <c r="S11" i="14"/>
  <c r="S43" i="14" s="1"/>
  <c r="S10" i="14"/>
  <c r="S42" i="14" s="1"/>
  <c r="S9" i="14"/>
  <c r="S18" i="14"/>
  <c r="S50" i="14" s="1"/>
  <c r="S22" i="14"/>
  <c r="S54" i="14" s="1"/>
  <c r="S30" i="14"/>
  <c r="S62" i="14" s="1"/>
  <c r="S25" i="14"/>
  <c r="S57" i="14" s="1"/>
  <c r="T124" i="9"/>
  <c r="AJ132" i="9"/>
  <c r="AK84" i="9"/>
  <c r="AK116" i="9" s="1"/>
  <c r="BU92" i="9"/>
  <c r="BU124" i="9" s="1"/>
  <c r="AK92" i="9"/>
  <c r="AK124" i="9" s="1"/>
  <c r="AD100" i="9"/>
  <c r="AD132" i="9" s="1"/>
  <c r="U100" i="9"/>
  <c r="U132" i="9" s="1"/>
  <c r="BE100" i="9"/>
  <c r="BE132" i="9" s="1"/>
  <c r="AV100" i="9"/>
  <c r="AV132" i="9" s="1"/>
  <c r="AM100" i="9"/>
  <c r="AM132" i="9" s="1"/>
  <c r="AI119" i="9"/>
  <c r="AK79" i="9"/>
  <c r="AK111" i="9" s="1"/>
  <c r="AB79" i="9"/>
  <c r="AB111" i="9" s="1"/>
  <c r="BE79" i="9"/>
  <c r="BE111" i="9" s="1"/>
  <c r="N87" i="9"/>
  <c r="N119" i="9" s="1"/>
  <c r="AR87" i="9"/>
  <c r="AR119" i="9" s="1"/>
  <c r="CU87" i="9"/>
  <c r="CU119" i="9" s="1"/>
  <c r="BU87" i="9"/>
  <c r="BU119" i="9" s="1"/>
  <c r="AL95" i="9"/>
  <c r="AL127" i="9" s="1"/>
  <c r="AC95" i="9"/>
  <c r="AC127" i="9" s="1"/>
  <c r="BE95" i="9"/>
  <c r="BE127" i="9" s="1"/>
  <c r="G132" i="9"/>
  <c r="V74" i="9"/>
  <c r="V106" i="9" s="1"/>
  <c r="CM34" i="14"/>
  <c r="CM66" i="14" s="1"/>
  <c r="CM29" i="14"/>
  <c r="CM61" i="14" s="1"/>
  <c r="CM35" i="14"/>
  <c r="CM67" i="14" s="1"/>
  <c r="CM10" i="14"/>
  <c r="CM42" i="14" s="1"/>
  <c r="CM16" i="14"/>
  <c r="CM48" i="14" s="1"/>
  <c r="CM32" i="14"/>
  <c r="CM64" i="14" s="1"/>
  <c r="CM21" i="14"/>
  <c r="CM53" i="14" s="1"/>
  <c r="CM24" i="14"/>
  <c r="CM56" i="14" s="1"/>
  <c r="CM15" i="14"/>
  <c r="CM47" i="14" s="1"/>
  <c r="CM7" i="14"/>
  <c r="CM39" i="14" s="1"/>
  <c r="CM31" i="14"/>
  <c r="CM63" i="14" s="1"/>
  <c r="CM6" i="14"/>
  <c r="CM38" i="14" s="1"/>
  <c r="CM30" i="14"/>
  <c r="CM62" i="14" s="1"/>
  <c r="CM22" i="14"/>
  <c r="CM54" i="14" s="1"/>
  <c r="CM23" i="14"/>
  <c r="CM55" i="14" s="1"/>
  <c r="CM13" i="14"/>
  <c r="CM45" i="14" s="1"/>
  <c r="CM27" i="14"/>
  <c r="CM59" i="14" s="1"/>
  <c r="CM28" i="14"/>
  <c r="CM60" i="14" s="1"/>
  <c r="CM12" i="14"/>
  <c r="CM44" i="14" s="1"/>
  <c r="CM19" i="14"/>
  <c r="CM51" i="14" s="1"/>
  <c r="CM25" i="14"/>
  <c r="CM57" i="14" s="1"/>
  <c r="CM33" i="14"/>
  <c r="CM65" i="14" s="1"/>
  <c r="CM11" i="14"/>
  <c r="CM43" i="14" s="1"/>
  <c r="CM18" i="14"/>
  <c r="CM50" i="14" s="1"/>
  <c r="CM14" i="14"/>
  <c r="CM46" i="14" s="1"/>
  <c r="CM20" i="14"/>
  <c r="CM52" i="14" s="1"/>
  <c r="CM8" i="14"/>
  <c r="CM40" i="14" s="1"/>
  <c r="CM26" i="14"/>
  <c r="CM58" i="14" s="1"/>
  <c r="CM9" i="14"/>
  <c r="CM41" i="14" s="1"/>
  <c r="CM17" i="14"/>
  <c r="CM49" i="14" s="1"/>
  <c r="CL119" i="9"/>
  <c r="BT116" i="9"/>
  <c r="BT122" i="9"/>
  <c r="BT130" i="9"/>
  <c r="BT132" i="9"/>
  <c r="K6" i="14"/>
  <c r="K38" i="14" s="1"/>
  <c r="K26" i="14"/>
  <c r="K58" i="14" s="1"/>
  <c r="K33" i="14"/>
  <c r="K65" i="14" s="1"/>
  <c r="K7" i="14"/>
  <c r="K39" i="14" s="1"/>
  <c r="K32" i="14"/>
  <c r="K64" i="14" s="1"/>
  <c r="K24" i="14"/>
  <c r="K56" i="14" s="1"/>
  <c r="K15" i="14"/>
  <c r="K47" i="14" s="1"/>
  <c r="K8" i="14"/>
  <c r="K40" i="14" s="1"/>
  <c r="K16" i="14"/>
  <c r="K48" i="14" s="1"/>
  <c r="K29" i="14"/>
  <c r="K61" i="14" s="1"/>
  <c r="K28" i="14"/>
  <c r="K60" i="14" s="1"/>
  <c r="K12" i="14"/>
  <c r="K44" i="14" s="1"/>
  <c r="K25" i="14"/>
  <c r="K57" i="14" s="1"/>
  <c r="K13" i="14"/>
  <c r="K45" i="14" s="1"/>
  <c r="K22" i="14"/>
  <c r="K54" i="14" s="1"/>
  <c r="K34" i="14"/>
  <c r="K66" i="14" s="1"/>
  <c r="K20" i="14"/>
  <c r="K52" i="14" s="1"/>
  <c r="K19" i="14"/>
  <c r="K51" i="14" s="1"/>
  <c r="K23" i="14"/>
  <c r="K55" i="14" s="1"/>
  <c r="K17" i="14"/>
  <c r="K49" i="14" s="1"/>
  <c r="K31" i="14"/>
  <c r="K63" i="14" s="1"/>
  <c r="K18" i="14"/>
  <c r="K50" i="14" s="1"/>
  <c r="K27" i="14"/>
  <c r="K59" i="14" s="1"/>
  <c r="K21" i="14"/>
  <c r="K53" i="14" s="1"/>
  <c r="K10" i="14"/>
  <c r="K42" i="14" s="1"/>
  <c r="K14" i="14"/>
  <c r="K46" i="14" s="1"/>
  <c r="K11" i="14"/>
  <c r="K43" i="14" s="1"/>
  <c r="K9" i="14"/>
  <c r="K41" i="14" s="1"/>
  <c r="K30" i="14"/>
  <c r="K62" i="14" s="1"/>
  <c r="K35" i="14"/>
  <c r="K67" i="14" s="1"/>
  <c r="AH130" i="9"/>
  <c r="CP82" i="9"/>
  <c r="CP114" i="9" s="1"/>
  <c r="L82" i="9"/>
  <c r="L114" i="9" s="1"/>
  <c r="G119" i="9"/>
  <c r="BE90" i="9"/>
  <c r="BE122" i="9" s="1"/>
  <c r="CP90" i="9"/>
  <c r="CP122" i="9" s="1"/>
  <c r="L90" i="9"/>
  <c r="L122" i="9" s="1"/>
  <c r="AV98" i="9"/>
  <c r="AV130" i="9" s="1"/>
  <c r="BM98" i="9"/>
  <c r="BM130" i="9" s="1"/>
  <c r="CX98" i="9"/>
  <c r="CX130" i="9" s="1"/>
  <c r="T98" i="9"/>
  <c r="AQ127" i="9"/>
  <c r="AU121" i="9"/>
  <c r="M129" i="9"/>
  <c r="N89" i="9"/>
  <c r="N121" i="9" s="1"/>
  <c r="P89" i="9"/>
  <c r="P121" i="9" s="1"/>
  <c r="V97" i="9"/>
  <c r="V129" i="9" s="1"/>
  <c r="AO97" i="9"/>
  <c r="AO129" i="9" s="1"/>
  <c r="X97" i="9"/>
  <c r="X129" i="9" s="1"/>
  <c r="DP69" i="9"/>
  <c r="DP7" i="13" s="1"/>
  <c r="DP6" i="13" s="1"/>
  <c r="DP23" i="13" s="1"/>
  <c r="CQ69" i="9"/>
  <c r="CQ7" i="13" s="1"/>
  <c r="CQ6" i="13" s="1"/>
  <c r="CQ23" i="13" s="1"/>
  <c r="DU69" i="9"/>
  <c r="DU7" i="13" s="1"/>
  <c r="DU6" i="13" s="1"/>
  <c r="DU23" i="13" s="1"/>
  <c r="DD69" i="9"/>
  <c r="DD7" i="13" s="1"/>
  <c r="DD6" i="13" s="1"/>
  <c r="DD23" i="13" s="1"/>
  <c r="CM69" i="9"/>
  <c r="CM7" i="13" s="1"/>
  <c r="CM6" i="13" s="1"/>
  <c r="CM23" i="13" s="1"/>
  <c r="DQ69" i="9"/>
  <c r="DQ7" i="13" s="1"/>
  <c r="DQ6" i="13" s="1"/>
  <c r="DQ23" i="13" s="1"/>
  <c r="L116" i="9"/>
  <c r="AB124" i="9"/>
  <c r="CC84" i="9"/>
  <c r="CC116" i="9" s="1"/>
  <c r="AL84" i="9"/>
  <c r="AL116" i="9" s="1"/>
  <c r="AC84" i="9"/>
  <c r="AC116" i="9" s="1"/>
  <c r="AV92" i="9"/>
  <c r="AV124" i="9" s="1"/>
  <c r="AN92" i="9"/>
  <c r="AN124" i="9" s="1"/>
  <c r="BM92" i="9"/>
  <c r="BM124" i="9" s="1"/>
  <c r="AL92" i="9"/>
  <c r="AL124" i="9" s="1"/>
  <c r="V100" i="9"/>
  <c r="V132" i="9" s="1"/>
  <c r="M100" i="9"/>
  <c r="M132" i="9" s="1"/>
  <c r="AN100" i="9"/>
  <c r="AN132" i="9" s="1"/>
  <c r="AE100" i="9"/>
  <c r="AE132" i="9" s="1"/>
  <c r="U124" i="9"/>
  <c r="AK132" i="9"/>
  <c r="AL79" i="9"/>
  <c r="AL111" i="9" s="1"/>
  <c r="AC79" i="9"/>
  <c r="AC111" i="9" s="1"/>
  <c r="BM87" i="9"/>
  <c r="BM119" i="9" s="1"/>
  <c r="AD95" i="9"/>
  <c r="AD127" i="9" s="1"/>
  <c r="U95" i="9"/>
  <c r="U127" i="9" s="1"/>
  <c r="CQ132" i="9"/>
  <c r="CB122" i="9"/>
  <c r="CB124" i="9"/>
  <c r="CB130" i="9"/>
  <c r="CB132" i="9"/>
  <c r="BM82" i="9"/>
  <c r="BM114" i="9" s="1"/>
  <c r="AV82" i="9"/>
  <c r="AV114" i="9" s="1"/>
  <c r="BE98" i="9"/>
  <c r="BE130" i="9" s="1"/>
  <c r="AM98" i="9"/>
  <c r="AM130" i="9" s="1"/>
  <c r="CP98" i="9"/>
  <c r="CP130" i="9" s="1"/>
  <c r="L98" i="9"/>
  <c r="L130" i="9" s="1"/>
  <c r="AU122" i="9"/>
  <c r="V13" i="14"/>
  <c r="V45" i="14" s="1"/>
  <c r="V21" i="14"/>
  <c r="V53" i="14" s="1"/>
  <c r="V7" i="14"/>
  <c r="V39" i="14" s="1"/>
  <c r="V8" i="14"/>
  <c r="V40" i="14" s="1"/>
  <c r="V23" i="14"/>
  <c r="V55" i="14" s="1"/>
  <c r="V6" i="14"/>
  <c r="V38" i="14" s="1"/>
  <c r="V35" i="14"/>
  <c r="V67" i="14" s="1"/>
  <c r="V29" i="14"/>
  <c r="V61" i="14" s="1"/>
  <c r="V15" i="14"/>
  <c r="V47" i="14" s="1"/>
  <c r="V22" i="14"/>
  <c r="V54" i="14" s="1"/>
  <c r="V32" i="14"/>
  <c r="V64" i="14" s="1"/>
  <c r="V30" i="14"/>
  <c r="V62" i="14" s="1"/>
  <c r="V28" i="14"/>
  <c r="V60" i="14" s="1"/>
  <c r="V27" i="14"/>
  <c r="V59" i="14" s="1"/>
  <c r="V12" i="14"/>
  <c r="V44" i="14" s="1"/>
  <c r="V34" i="14"/>
  <c r="V66" i="14" s="1"/>
  <c r="V31" i="14"/>
  <c r="V63" i="14" s="1"/>
  <c r="V16" i="14"/>
  <c r="V48" i="14" s="1"/>
  <c r="V19" i="14"/>
  <c r="V51" i="14" s="1"/>
  <c r="V10" i="14"/>
  <c r="V42" i="14" s="1"/>
  <c r="V33" i="14"/>
  <c r="V65" i="14" s="1"/>
  <c r="V25" i="14"/>
  <c r="V57" i="14" s="1"/>
  <c r="V17" i="14"/>
  <c r="V49" i="14" s="1"/>
  <c r="V20" i="14"/>
  <c r="V52" i="14" s="1"/>
  <c r="V18" i="14"/>
  <c r="V50" i="14" s="1"/>
  <c r="V11" i="14"/>
  <c r="V43" i="14" s="1"/>
  <c r="V24" i="14"/>
  <c r="V56" i="14" s="1"/>
  <c r="V26" i="14"/>
  <c r="V58" i="14" s="1"/>
  <c r="V9" i="14"/>
  <c r="V14" i="14"/>
  <c r="V46" i="14" s="1"/>
  <c r="I81" i="9"/>
  <c r="I113" i="9" s="1"/>
  <c r="AR89" i="9"/>
  <c r="AR121" i="9" s="1"/>
  <c r="AY89" i="9"/>
  <c r="AY121" i="9" s="1"/>
  <c r="AG97" i="9"/>
  <c r="AG129" i="9" s="1"/>
  <c r="P97" i="9"/>
  <c r="P129" i="9" s="1"/>
  <c r="DH69" i="9"/>
  <c r="DH7" i="13" s="1"/>
  <c r="DH6" i="13" s="1"/>
  <c r="DH23" i="13" s="1"/>
  <c r="CI69" i="9"/>
  <c r="CI7" i="13" s="1"/>
  <c r="CI6" i="13" s="1"/>
  <c r="CI23" i="13" s="1"/>
  <c r="DM69" i="9"/>
  <c r="DM7" i="13" s="1"/>
  <c r="DM6" i="13" s="1"/>
  <c r="DM23" i="13" s="1"/>
  <c r="CV69" i="9"/>
  <c r="CV7" i="13" s="1"/>
  <c r="CV6" i="13" s="1"/>
  <c r="CV23" i="13" s="1"/>
  <c r="CE69" i="9"/>
  <c r="CE7" i="13" s="1"/>
  <c r="CE6" i="13" s="1"/>
  <c r="CE23" i="13" s="1"/>
  <c r="DI69" i="9"/>
  <c r="DI7" i="13" s="1"/>
  <c r="DI6" i="13" s="1"/>
  <c r="DI23" i="13" s="1"/>
  <c r="AX129" i="9"/>
  <c r="N129" i="9"/>
  <c r="AD84" i="9"/>
  <c r="AD116" i="9" s="1"/>
  <c r="P92" i="9"/>
  <c r="P124" i="9" s="1"/>
  <c r="H92" i="9"/>
  <c r="H124" i="9" s="1"/>
  <c r="BE92" i="9"/>
  <c r="BE124" i="9" s="1"/>
  <c r="AD92" i="9"/>
  <c r="AD124" i="9" s="1"/>
  <c r="N100" i="9"/>
  <c r="N132" i="9" s="1"/>
  <c r="AF100" i="9"/>
  <c r="AF132" i="9" s="1"/>
  <c r="W100" i="9"/>
  <c r="W132" i="9" s="1"/>
  <c r="M116" i="9"/>
  <c r="AD79" i="9"/>
  <c r="AD111" i="9" s="1"/>
  <c r="U79" i="9"/>
  <c r="L79" i="9"/>
  <c r="L111" i="9" s="1"/>
  <c r="G116" i="9"/>
  <c r="AB87" i="9"/>
  <c r="AB119" i="9" s="1"/>
  <c r="BE87" i="9"/>
  <c r="BE119" i="9" s="1"/>
  <c r="V95" i="9"/>
  <c r="V127" i="9" s="1"/>
  <c r="M95" i="9"/>
  <c r="M127" i="9" s="1"/>
  <c r="N124" i="9"/>
  <c r="CU21" i="14"/>
  <c r="CU53" i="14" s="1"/>
  <c r="CU29" i="14"/>
  <c r="CU35" i="14"/>
  <c r="CU67" i="14" s="1"/>
  <c r="CU8" i="14"/>
  <c r="CU40" i="14" s="1"/>
  <c r="CU22" i="14"/>
  <c r="CU54" i="14" s="1"/>
  <c r="CU13" i="14"/>
  <c r="CU45" i="14" s="1"/>
  <c r="CU7" i="14"/>
  <c r="CU39" i="14" s="1"/>
  <c r="CU16" i="14"/>
  <c r="CU48" i="14" s="1"/>
  <c r="CU23" i="14"/>
  <c r="CU55" i="14" s="1"/>
  <c r="CU6" i="14"/>
  <c r="CU38" i="14" s="1"/>
  <c r="CU24" i="14"/>
  <c r="CU56" i="14" s="1"/>
  <c r="CU15" i="14"/>
  <c r="CU47" i="14" s="1"/>
  <c r="CU31" i="14"/>
  <c r="CU63" i="14" s="1"/>
  <c r="CU19" i="14"/>
  <c r="CU51" i="14" s="1"/>
  <c r="CU32" i="14"/>
  <c r="CU64" i="14" s="1"/>
  <c r="CU26" i="14"/>
  <c r="CU58" i="14" s="1"/>
  <c r="CU12" i="14"/>
  <c r="CU44" i="14" s="1"/>
  <c r="CU27" i="14"/>
  <c r="CU59" i="14" s="1"/>
  <c r="CU17" i="14"/>
  <c r="CU49" i="14" s="1"/>
  <c r="CU28" i="14"/>
  <c r="CU60" i="14" s="1"/>
  <c r="CU30" i="14"/>
  <c r="CU62" i="14" s="1"/>
  <c r="CU34" i="14"/>
  <c r="CU66" i="14" s="1"/>
  <c r="CU33" i="14"/>
  <c r="CU65" i="14" s="1"/>
  <c r="CU9" i="14"/>
  <c r="CU41" i="14" s="1"/>
  <c r="CU20" i="14"/>
  <c r="CU52" i="14" s="1"/>
  <c r="CU18" i="14"/>
  <c r="CU50" i="14" s="1"/>
  <c r="CU14" i="14"/>
  <c r="CU46" i="14" s="1"/>
  <c r="CU10" i="14"/>
  <c r="CU42" i="14" s="1"/>
  <c r="CU25" i="14"/>
  <c r="CU57" i="14" s="1"/>
  <c r="CU11" i="14"/>
  <c r="CU43" i="14" s="1"/>
  <c r="CQ124" i="9"/>
  <c r="BD129" i="9"/>
  <c r="H82" i="9"/>
  <c r="H114" i="9" s="1"/>
  <c r="BE82" i="9"/>
  <c r="BE114" i="9" s="1"/>
  <c r="AN82" i="9"/>
  <c r="AN114" i="9" s="1"/>
  <c r="H90" i="9"/>
  <c r="H122" i="9" s="1"/>
  <c r="AN98" i="9"/>
  <c r="AN130" i="9" s="1"/>
  <c r="L33" i="14"/>
  <c r="L65" i="14" s="1"/>
  <c r="L7" i="14"/>
  <c r="L39" i="14" s="1"/>
  <c r="L32" i="14"/>
  <c r="L64" i="14" s="1"/>
  <c r="L24" i="14"/>
  <c r="L56" i="14" s="1"/>
  <c r="L30" i="14"/>
  <c r="L62" i="14" s="1"/>
  <c r="L15" i="14"/>
  <c r="L47" i="14" s="1"/>
  <c r="L6" i="14"/>
  <c r="L29" i="14"/>
  <c r="L61" i="14" s="1"/>
  <c r="L22" i="14"/>
  <c r="L54" i="14" s="1"/>
  <c r="L19" i="14"/>
  <c r="L51" i="14" s="1"/>
  <c r="L20" i="14"/>
  <c r="L52" i="14" s="1"/>
  <c r="L34" i="14"/>
  <c r="L66" i="14" s="1"/>
  <c r="L8" i="14"/>
  <c r="L40" i="14" s="1"/>
  <c r="L21" i="14"/>
  <c r="L53" i="14" s="1"/>
  <c r="L23" i="14"/>
  <c r="L55" i="14" s="1"/>
  <c r="L13" i="14"/>
  <c r="L31" i="14"/>
  <c r="L63" i="14" s="1"/>
  <c r="L35" i="14"/>
  <c r="L67" i="14" s="1"/>
  <c r="L28" i="14"/>
  <c r="L60" i="14" s="1"/>
  <c r="L26" i="14"/>
  <c r="L58" i="14" s="1"/>
  <c r="L18" i="14"/>
  <c r="L50" i="14" s="1"/>
  <c r="L10" i="14"/>
  <c r="L25" i="14"/>
  <c r="L57" i="14" s="1"/>
  <c r="L16" i="14"/>
  <c r="L48" i="14" s="1"/>
  <c r="L27" i="14"/>
  <c r="L59" i="14" s="1"/>
  <c r="L9" i="14"/>
  <c r="L41" i="14" s="1"/>
  <c r="O73" i="14" s="1"/>
  <c r="L12" i="14"/>
  <c r="L44" i="14" s="1"/>
  <c r="L17" i="14"/>
  <c r="L49" i="14" s="1"/>
  <c r="L11" i="14"/>
  <c r="L43" i="14" s="1"/>
  <c r="L14" i="14"/>
  <c r="L46" i="14" s="1"/>
  <c r="AY81" i="9"/>
  <c r="AY113" i="9" s="1"/>
  <c r="J97" i="9"/>
  <c r="J129" i="9" s="1"/>
  <c r="AR97" i="9"/>
  <c r="AR129" i="9" s="1"/>
  <c r="Y97" i="9"/>
  <c r="Y129" i="9" s="1"/>
  <c r="J73" i="9"/>
  <c r="J105" i="9" s="1"/>
  <c r="CZ69" i="9"/>
  <c r="CZ7" i="13" s="1"/>
  <c r="CZ6" i="13" s="1"/>
  <c r="CZ23" i="13" s="1"/>
  <c r="DV69" i="9"/>
  <c r="DV7" i="13" s="1"/>
  <c r="DV6" i="13" s="1"/>
  <c r="DV23" i="13" s="1"/>
  <c r="DE69" i="9"/>
  <c r="DE7" i="13" s="1"/>
  <c r="DE6" i="13" s="1"/>
  <c r="DE23" i="13" s="1"/>
  <c r="CN69" i="9"/>
  <c r="CN7" i="13" s="1"/>
  <c r="CN6" i="13" s="1"/>
  <c r="CN23" i="13" s="1"/>
  <c r="DR69" i="9"/>
  <c r="DR7" i="13" s="1"/>
  <c r="DR6" i="13" s="1"/>
  <c r="DR23" i="13" s="1"/>
  <c r="DA69" i="9"/>
  <c r="DA7" i="13" s="1"/>
  <c r="DA6" i="13" s="1"/>
  <c r="DA23" i="13" s="1"/>
  <c r="BM84" i="9"/>
  <c r="BM116" i="9" s="1"/>
  <c r="V84" i="9"/>
  <c r="V116" i="9" s="1"/>
  <c r="X92" i="9"/>
  <c r="X124" i="9" s="1"/>
  <c r="AE92" i="9"/>
  <c r="AE124" i="9" s="1"/>
  <c r="M92" i="9"/>
  <c r="M124" i="9" s="1"/>
  <c r="G129" i="9"/>
  <c r="X100" i="9"/>
  <c r="X132" i="9" s="1"/>
  <c r="O100" i="9"/>
  <c r="O132" i="9" s="1"/>
  <c r="K127" i="9"/>
  <c r="M79" i="9"/>
  <c r="M111" i="9" s="1"/>
  <c r="T87" i="9"/>
  <c r="T119" i="9" s="1"/>
  <c r="N95" i="9"/>
  <c r="N127" i="9" s="1"/>
  <c r="CQ116" i="9"/>
  <c r="CN129" i="9"/>
  <c r="BL127" i="9"/>
  <c r="BL129" i="9"/>
  <c r="AP127" i="9"/>
  <c r="AT132" i="9"/>
  <c r="AI130" i="9"/>
  <c r="H98" i="9"/>
  <c r="H130" i="9" s="1"/>
  <c r="AE116" i="9"/>
  <c r="AQ97" i="9"/>
  <c r="AQ129" i="9" s="1"/>
  <c r="AH97" i="9"/>
  <c r="AH129" i="9" s="1"/>
  <c r="Q97" i="9"/>
  <c r="Q129" i="9" s="1"/>
  <c r="CR69" i="9"/>
  <c r="CR7" i="13" s="1"/>
  <c r="CR6" i="13" s="1"/>
  <c r="CR23" i="13" s="1"/>
  <c r="DN69" i="9"/>
  <c r="DN7" i="13" s="1"/>
  <c r="DN6" i="13" s="1"/>
  <c r="DN23" i="13" s="1"/>
  <c r="CW69" i="9"/>
  <c r="CW7" i="13" s="1"/>
  <c r="CW6" i="13" s="1"/>
  <c r="CW23" i="13" s="1"/>
  <c r="CF69" i="9"/>
  <c r="CF7" i="13" s="1"/>
  <c r="CF6" i="13" s="1"/>
  <c r="CF23" i="13" s="1"/>
  <c r="DJ69" i="9"/>
  <c r="DJ7" i="13" s="1"/>
  <c r="DJ6" i="13" s="1"/>
  <c r="DJ23" i="13" s="1"/>
  <c r="CS69" i="9"/>
  <c r="CS7" i="13" s="1"/>
  <c r="CS6" i="13" s="1"/>
  <c r="CS23" i="13" s="1"/>
  <c r="BE84" i="9"/>
  <c r="BE116" i="9" s="1"/>
  <c r="AN84" i="9"/>
  <c r="AN116" i="9" s="1"/>
  <c r="W84" i="9"/>
  <c r="W116" i="9" s="1"/>
  <c r="W92" i="9"/>
  <c r="W124" i="9" s="1"/>
  <c r="P100" i="9"/>
  <c r="P132" i="9" s="1"/>
  <c r="J8" i="14"/>
  <c r="J40" i="14" s="1"/>
  <c r="J6" i="14"/>
  <c r="J38" i="14" s="1"/>
  <c r="J7" i="14"/>
  <c r="J39" i="14" s="1"/>
  <c r="J32" i="14"/>
  <c r="J64" i="14" s="1"/>
  <c r="J24" i="14"/>
  <c r="J56" i="14" s="1"/>
  <c r="J21" i="14"/>
  <c r="J53" i="14" s="1"/>
  <c r="J16" i="14"/>
  <c r="J48" i="14" s="1"/>
  <c r="J15" i="14"/>
  <c r="J47" i="14" s="1"/>
  <c r="J31" i="14"/>
  <c r="J63" i="14" s="1"/>
  <c r="J22" i="14"/>
  <c r="J54" i="14" s="1"/>
  <c r="J29" i="14"/>
  <c r="J61" i="14" s="1"/>
  <c r="J33" i="14"/>
  <c r="J65" i="14" s="1"/>
  <c r="J20" i="14"/>
  <c r="J52" i="14" s="1"/>
  <c r="J34" i="14"/>
  <c r="J66" i="14" s="1"/>
  <c r="J19" i="14"/>
  <c r="J51" i="14" s="1"/>
  <c r="J23" i="14"/>
  <c r="J55" i="14" s="1"/>
  <c r="J13" i="14"/>
  <c r="J45" i="14" s="1"/>
  <c r="J28" i="14"/>
  <c r="J60" i="14" s="1"/>
  <c r="J30" i="14"/>
  <c r="J62" i="14" s="1"/>
  <c r="J26" i="14"/>
  <c r="J58" i="14" s="1"/>
  <c r="J9" i="14"/>
  <c r="J12" i="14"/>
  <c r="J44" i="14" s="1"/>
  <c r="J18" i="14"/>
  <c r="J50" i="14" s="1"/>
  <c r="J11" i="14"/>
  <c r="J43" i="14" s="1"/>
  <c r="J25" i="14"/>
  <c r="J57" i="14" s="1"/>
  <c r="J27" i="14"/>
  <c r="J59" i="14" s="1"/>
  <c r="J35" i="14"/>
  <c r="J67" i="14" s="1"/>
  <c r="J17" i="14"/>
  <c r="J49" i="14" s="1"/>
  <c r="J10" i="14"/>
  <c r="J42" i="14" s="1"/>
  <c r="J14" i="14"/>
  <c r="J46" i="14" s="1"/>
  <c r="H79" i="9"/>
  <c r="H111" i="9" s="1"/>
  <c r="N79" i="9"/>
  <c r="N111" i="9" s="1"/>
  <c r="AK87" i="9"/>
  <c r="AK119" i="9" s="1"/>
  <c r="L87" i="9"/>
  <c r="L119" i="9" s="1"/>
  <c r="AB95" i="9"/>
  <c r="AB127" i="9" s="1"/>
  <c r="AD74" i="9"/>
  <c r="AD106" i="9" s="1"/>
  <c r="T74" i="9"/>
  <c r="T106" i="9" s="1"/>
  <c r="CN121" i="9"/>
  <c r="CV129" i="9"/>
  <c r="BT127" i="9"/>
  <c r="BT129" i="9"/>
  <c r="U21" i="14"/>
  <c r="U53" i="14" s="1"/>
  <c r="U15" i="14"/>
  <c r="U24" i="14"/>
  <c r="U23" i="14"/>
  <c r="U55" i="14" s="1"/>
  <c r="U22" i="14"/>
  <c r="U54" i="14" s="1"/>
  <c r="U6" i="14"/>
  <c r="U32" i="14"/>
  <c r="U64" i="14" s="1"/>
  <c r="U16" i="14"/>
  <c r="U48" i="14" s="1"/>
  <c r="U12" i="14"/>
  <c r="U44" i="14" s="1"/>
  <c r="U20" i="14"/>
  <c r="U52" i="14" s="1"/>
  <c r="U30" i="14"/>
  <c r="U62" i="14" s="1"/>
  <c r="U27" i="14"/>
  <c r="U59" i="14" s="1"/>
  <c r="U33" i="14"/>
  <c r="U65" i="14" s="1"/>
  <c r="U34" i="14"/>
  <c r="U66" i="14" s="1"/>
  <c r="U98" i="14" s="1"/>
  <c r="U29" i="14"/>
  <c r="U61" i="14" s="1"/>
  <c r="U26" i="14"/>
  <c r="U58" i="14" s="1"/>
  <c r="U13" i="14"/>
  <c r="U45" i="14" s="1"/>
  <c r="U35" i="14"/>
  <c r="U67" i="14" s="1"/>
  <c r="U31" i="14"/>
  <c r="U63" i="14" s="1"/>
  <c r="U7" i="14"/>
  <c r="U39" i="14" s="1"/>
  <c r="U28" i="14"/>
  <c r="U60" i="14" s="1"/>
  <c r="U19" i="14"/>
  <c r="U51" i="14" s="1"/>
  <c r="U83" i="14" s="1"/>
  <c r="U11" i="14"/>
  <c r="U43" i="14" s="1"/>
  <c r="U8" i="14"/>
  <c r="U40" i="14" s="1"/>
  <c r="U10" i="14"/>
  <c r="U42" i="14" s="1"/>
  <c r="U25" i="14"/>
  <c r="U57" i="14" s="1"/>
  <c r="U14" i="14"/>
  <c r="U46" i="14" s="1"/>
  <c r="U18" i="14"/>
  <c r="U50" i="14" s="1"/>
  <c r="U17" i="14"/>
  <c r="U49" i="14" s="1"/>
  <c r="U9" i="14"/>
  <c r="U41" i="14" s="1"/>
  <c r="J122" i="9"/>
  <c r="J77" i="9"/>
  <c r="J109" i="9" s="1"/>
  <c r="AA90" i="9"/>
  <c r="AA122" i="9" s="1"/>
  <c r="S90" i="9"/>
  <c r="S122" i="9" s="1"/>
  <c r="V75" i="9"/>
  <c r="V107" i="9" s="1"/>
  <c r="CW89" i="9"/>
  <c r="CW121" i="9" s="1"/>
  <c r="Z97" i="9"/>
  <c r="Z129" i="9" s="1"/>
  <c r="CX73" i="9"/>
  <c r="CX105" i="9" s="1"/>
  <c r="CJ69" i="9"/>
  <c r="CJ7" i="13" s="1"/>
  <c r="CJ6" i="13" s="1"/>
  <c r="CJ23" i="13" s="1"/>
  <c r="DF69" i="9"/>
  <c r="DF7" i="13" s="1"/>
  <c r="DF6" i="13" s="1"/>
  <c r="DF23" i="13" s="1"/>
  <c r="CO69" i="9"/>
  <c r="CO7" i="13" s="1"/>
  <c r="CO6" i="13" s="1"/>
  <c r="CO23" i="13" s="1"/>
  <c r="DS69" i="9"/>
  <c r="DS7" i="13" s="1"/>
  <c r="DS6" i="13" s="1"/>
  <c r="DS23" i="13" s="1"/>
  <c r="DB69" i="9"/>
  <c r="DB7" i="13" s="1"/>
  <c r="DB6" i="13" s="1"/>
  <c r="DB23" i="13" s="1"/>
  <c r="CK69" i="9"/>
  <c r="CK7" i="13" s="1"/>
  <c r="CK6" i="13" s="1"/>
  <c r="CK23" i="13" s="1"/>
  <c r="O84" i="9"/>
  <c r="O116" i="9" s="1"/>
  <c r="AS100" i="9"/>
  <c r="AS132" i="9" s="1"/>
  <c r="CC79" i="9"/>
  <c r="CC111" i="9" s="1"/>
  <c r="AJ95" i="9"/>
  <c r="AJ127" i="9" s="1"/>
  <c r="CC95" i="9"/>
  <c r="CC127" i="9" s="1"/>
  <c r="AL74" i="9"/>
  <c r="AL106" i="9" s="1"/>
  <c r="CB119" i="9"/>
  <c r="AI90" i="9"/>
  <c r="AI122" i="9" s="1"/>
  <c r="AJ90" i="9"/>
  <c r="AJ122" i="9" s="1"/>
  <c r="AA98" i="9"/>
  <c r="AA130" i="9" s="1"/>
  <c r="N75" i="9"/>
  <c r="N107" i="9" s="1"/>
  <c r="AK121" i="9"/>
  <c r="AE89" i="9"/>
  <c r="AE121" i="9" s="1"/>
  <c r="DO69" i="9"/>
  <c r="DO7" i="13" s="1"/>
  <c r="DO6" i="13" s="1"/>
  <c r="DO23" i="13" s="1"/>
  <c r="CX69" i="9"/>
  <c r="CX7" i="13" s="1"/>
  <c r="CX6" i="13" s="1"/>
  <c r="CX23" i="13" s="1"/>
  <c r="CG69" i="9"/>
  <c r="CG7" i="13" s="1"/>
  <c r="CG6" i="13" s="1"/>
  <c r="CG23" i="13" s="1"/>
  <c r="DK69" i="9"/>
  <c r="DK7" i="13" s="1"/>
  <c r="DK6" i="13" s="1"/>
  <c r="DK23" i="13" s="1"/>
  <c r="CT69" i="9"/>
  <c r="CT7" i="13" s="1"/>
  <c r="CT6" i="13" s="1"/>
  <c r="CT23" i="13" s="1"/>
  <c r="J114" i="9"/>
  <c r="S82" i="9"/>
  <c r="S114" i="9" s="1"/>
  <c r="K98" i="9"/>
  <c r="G103" i="9"/>
  <c r="DG69" i="9"/>
  <c r="DG7" i="13" s="1"/>
  <c r="DG6" i="13" s="1"/>
  <c r="DG23" i="13" s="1"/>
  <c r="CP69" i="9"/>
  <c r="CP7" i="13" s="1"/>
  <c r="CP6" i="13" s="1"/>
  <c r="CP23" i="13" s="1"/>
  <c r="DT69" i="9"/>
  <c r="DT7" i="13" s="1"/>
  <c r="DT6" i="13" s="1"/>
  <c r="DT23" i="13" s="1"/>
  <c r="DC69" i="9"/>
  <c r="DC7" i="13" s="1"/>
  <c r="DC6" i="13" s="1"/>
  <c r="DC23" i="13" s="1"/>
  <c r="CL69" i="9"/>
  <c r="CL7" i="13" s="1"/>
  <c r="CL6" i="13" s="1"/>
  <c r="CL23" i="13" s="1"/>
  <c r="AB132" i="9"/>
  <c r="BM100" i="9"/>
  <c r="BM132" i="9" s="1"/>
  <c r="V87" i="9"/>
  <c r="V119" i="9" s="1"/>
  <c r="CM95" i="9"/>
  <c r="CM127" i="9" s="1"/>
  <c r="BO74" i="9"/>
  <c r="BO106" i="9" s="1"/>
  <c r="CW122" i="9"/>
  <c r="BL122" i="9"/>
  <c r="M69" i="15"/>
  <c r="J24" i="12" s="1"/>
  <c r="U91" i="15"/>
  <c r="P69" i="15"/>
  <c r="M24" i="12" s="1"/>
  <c r="AY91" i="15"/>
  <c r="AM69" i="15"/>
  <c r="AJ24" i="12" s="1"/>
  <c r="U69" i="15"/>
  <c r="R24" i="12" s="1"/>
  <c r="M91" i="15"/>
  <c r="AF69" i="15"/>
  <c r="AC24" i="12" s="1"/>
  <c r="AZ91" i="15"/>
  <c r="BH69" i="15"/>
  <c r="BE24" i="12" s="1"/>
  <c r="AQ91" i="15"/>
  <c r="W69" i="15"/>
  <c r="T24" i="12" s="1"/>
  <c r="AL91" i="15"/>
  <c r="BT69" i="15"/>
  <c r="BQ24" i="12" s="1"/>
  <c r="N91" i="15"/>
  <c r="AK69" i="15"/>
  <c r="AH24" i="12" s="1"/>
  <c r="AV91" i="15"/>
  <c r="BR69" i="15"/>
  <c r="BO24" i="12" s="1"/>
  <c r="AK72" i="15"/>
  <c r="BA69" i="15"/>
  <c r="AX24" i="12" s="1"/>
  <c r="Y69" i="15"/>
  <c r="V24" i="12" s="1"/>
  <c r="AS69" i="15"/>
  <c r="AP24" i="12" s="1"/>
  <c r="AQ69" i="15"/>
  <c r="AN24" i="12" s="1"/>
  <c r="BW69" i="15"/>
  <c r="BT24" i="12" s="1"/>
  <c r="F69" i="15"/>
  <c r="F72" i="15"/>
  <c r="F91" i="15" s="1"/>
  <c r="E188" i="16"/>
  <c r="D60" i="10" s="1"/>
  <c r="M180" i="16"/>
  <c r="AA178" i="16"/>
  <c r="BS103" i="9"/>
  <c r="AY103" i="9"/>
  <c r="BN103" i="9"/>
  <c r="BY71" i="9"/>
  <c r="AM69" i="9"/>
  <c r="AM7" i="13" s="1"/>
  <c r="AM6" i="13" s="1"/>
  <c r="AM23" i="13" s="1"/>
  <c r="AB6" i="14"/>
  <c r="AB38" i="14" s="1"/>
  <c r="AB9" i="14"/>
  <c r="AB41" i="14" s="1"/>
  <c r="AB13" i="14"/>
  <c r="AB17" i="14"/>
  <c r="AB49" i="14" s="1"/>
  <c r="AB8" i="14"/>
  <c r="AB40" i="14" s="1"/>
  <c r="AB12" i="14"/>
  <c r="AB44" i="14" s="1"/>
  <c r="AB16" i="14"/>
  <c r="AB48" i="14" s="1"/>
  <c r="AB7" i="14"/>
  <c r="AB39" i="14" s="1"/>
  <c r="AB11" i="14"/>
  <c r="AB43" i="14" s="1"/>
  <c r="AB15" i="14"/>
  <c r="AB47" i="14" s="1"/>
  <c r="AB18" i="14"/>
  <c r="AB50" i="14" s="1"/>
  <c r="AB22" i="14"/>
  <c r="AB54" i="14" s="1"/>
  <c r="AB14" i="14"/>
  <c r="AB46" i="14" s="1"/>
  <c r="AB21" i="14"/>
  <c r="AB25" i="14"/>
  <c r="AB57" i="14" s="1"/>
  <c r="AB20" i="14"/>
  <c r="AB52" i="14" s="1"/>
  <c r="AB24" i="14"/>
  <c r="AB56" i="14" s="1"/>
  <c r="AB23" i="14"/>
  <c r="AB55" i="14" s="1"/>
  <c r="AB29" i="14"/>
  <c r="AB61" i="14" s="1"/>
  <c r="AB28" i="14"/>
  <c r="AB60" i="14" s="1"/>
  <c r="AB32" i="14"/>
  <c r="AB64" i="14" s="1"/>
  <c r="AB26" i="14"/>
  <c r="AB58" i="14" s="1"/>
  <c r="AB27" i="14"/>
  <c r="AB59" i="14" s="1"/>
  <c r="AB34" i="14"/>
  <c r="AB66" i="14" s="1"/>
  <c r="AB10" i="14"/>
  <c r="AB42" i="14" s="1"/>
  <c r="AB19" i="14"/>
  <c r="AB51" i="14" s="1"/>
  <c r="AB33" i="14"/>
  <c r="AB65" i="14" s="1"/>
  <c r="AB31" i="14"/>
  <c r="AB63" i="14" s="1"/>
  <c r="AB30" i="14"/>
  <c r="AB62" i="14" s="1"/>
  <c r="AB35" i="14"/>
  <c r="AB67" i="14" s="1"/>
  <c r="AE72" i="9"/>
  <c r="AE104" i="9" s="1"/>
  <c r="BD69" i="9"/>
  <c r="BD7" i="13" s="1"/>
  <c r="BD6" i="13" s="1"/>
  <c r="BD23" i="13" s="1"/>
  <c r="AM8" i="14"/>
  <c r="AM40" i="14" s="1"/>
  <c r="AM7" i="14"/>
  <c r="AM39" i="14" s="1"/>
  <c r="AM11" i="14"/>
  <c r="AM43" i="14" s="1"/>
  <c r="AM15" i="14"/>
  <c r="AM47" i="14" s="1"/>
  <c r="AM6" i="14"/>
  <c r="AM38" i="14" s="1"/>
  <c r="AM10" i="14"/>
  <c r="AM42" i="14" s="1"/>
  <c r="AM14" i="14"/>
  <c r="AM46" i="14" s="1"/>
  <c r="AM17" i="14"/>
  <c r="AM49" i="14" s="1"/>
  <c r="AM20" i="14"/>
  <c r="AM52" i="14" s="1"/>
  <c r="AM24" i="14"/>
  <c r="AM56" i="14" s="1"/>
  <c r="AM19" i="14"/>
  <c r="AM51" i="14" s="1"/>
  <c r="AM23" i="14"/>
  <c r="AM55" i="14" s="1"/>
  <c r="AM9" i="14"/>
  <c r="AM41" i="14" s="1"/>
  <c r="AM12" i="14"/>
  <c r="AM44" i="14" s="1"/>
  <c r="AM21" i="14"/>
  <c r="AM53" i="14" s="1"/>
  <c r="AM16" i="14"/>
  <c r="AM48" i="14" s="1"/>
  <c r="AM22" i="14"/>
  <c r="AM54" i="14" s="1"/>
  <c r="AM26" i="14"/>
  <c r="AM58" i="14" s="1"/>
  <c r="AM30" i="14"/>
  <c r="AM62" i="14" s="1"/>
  <c r="AM29" i="14"/>
  <c r="AM61" i="14" s="1"/>
  <c r="AM18" i="14"/>
  <c r="AM50" i="14" s="1"/>
  <c r="AM28" i="14"/>
  <c r="AM60" i="14" s="1"/>
  <c r="AM32" i="14"/>
  <c r="AM64" i="14" s="1"/>
  <c r="AM13" i="14"/>
  <c r="AM45" i="14" s="1"/>
  <c r="AM35" i="14"/>
  <c r="AM67" i="14" s="1"/>
  <c r="AM27" i="14"/>
  <c r="AM59" i="14" s="1"/>
  <c r="AM31" i="14"/>
  <c r="AM63" i="14" s="1"/>
  <c r="AM25" i="14"/>
  <c r="AM57" i="14" s="1"/>
  <c r="AM34" i="14"/>
  <c r="AM66" i="14" s="1"/>
  <c r="AM33" i="14"/>
  <c r="AM65" i="14" s="1"/>
  <c r="AX73" i="9"/>
  <c r="AW69" i="9"/>
  <c r="AW7" i="13" s="1"/>
  <c r="AW6" i="13" s="1"/>
  <c r="AW23" i="13" s="1"/>
  <c r="AV71" i="9"/>
  <c r="AV103" i="9" s="1"/>
  <c r="AH69" i="9"/>
  <c r="AH7" i="13" s="1"/>
  <c r="AH6" i="13" s="1"/>
  <c r="AH23" i="13" s="1"/>
  <c r="BF103" i="9"/>
  <c r="Y71" i="9"/>
  <c r="BX73" i="9"/>
  <c r="BX105" i="9" s="1"/>
  <c r="BA73" i="9"/>
  <c r="BA105" i="9" s="1"/>
  <c r="AR6" i="14"/>
  <c r="AR38" i="14" s="1"/>
  <c r="AR9" i="14"/>
  <c r="AR41" i="14" s="1"/>
  <c r="AR13" i="14"/>
  <c r="AR45" i="14" s="1"/>
  <c r="AR8" i="14"/>
  <c r="AR40" i="14" s="1"/>
  <c r="AR12" i="14"/>
  <c r="AR44" i="14" s="1"/>
  <c r="AR16" i="14"/>
  <c r="AR48" i="14" s="1"/>
  <c r="AR7" i="14"/>
  <c r="AR39" i="14" s="1"/>
  <c r="AR11" i="14"/>
  <c r="AR43" i="14" s="1"/>
  <c r="AR15" i="14"/>
  <c r="AR47" i="14" s="1"/>
  <c r="AR14" i="14"/>
  <c r="AR46" i="14" s="1"/>
  <c r="AR18" i="14"/>
  <c r="AR50" i="14" s="1"/>
  <c r="AR22" i="14"/>
  <c r="AR54" i="14" s="1"/>
  <c r="AR21" i="14"/>
  <c r="AR53" i="14" s="1"/>
  <c r="AR10" i="14"/>
  <c r="AR42" i="14" s="1"/>
  <c r="AR20" i="14"/>
  <c r="AR52" i="14" s="1"/>
  <c r="AR24" i="14"/>
  <c r="AR56" i="14" s="1"/>
  <c r="AR25" i="14"/>
  <c r="AR57" i="14" s="1"/>
  <c r="AR29" i="14"/>
  <c r="AR61" i="14" s="1"/>
  <c r="AR19" i="14"/>
  <c r="AR51" i="14" s="1"/>
  <c r="AR28" i="14"/>
  <c r="AR60" i="14" s="1"/>
  <c r="AR32" i="14"/>
  <c r="AR64" i="14" s="1"/>
  <c r="AR23" i="14"/>
  <c r="AR55" i="14" s="1"/>
  <c r="AR34" i="14"/>
  <c r="AR66" i="14" s="1"/>
  <c r="AR17" i="14"/>
  <c r="AR49" i="14" s="1"/>
  <c r="AR33" i="14"/>
  <c r="AR65" i="14" s="1"/>
  <c r="AR30" i="14"/>
  <c r="AR62" i="14" s="1"/>
  <c r="AR31" i="14"/>
  <c r="AR63" i="14" s="1"/>
  <c r="AR26" i="14"/>
  <c r="AR58" i="14" s="1"/>
  <c r="AR27" i="14"/>
  <c r="AR59" i="14" s="1"/>
  <c r="AR35" i="14"/>
  <c r="AR67" i="14" s="1"/>
  <c r="BR69" i="9"/>
  <c r="BR7" i="13" s="1"/>
  <c r="BR6" i="13" s="1"/>
  <c r="BR23" i="13" s="1"/>
  <c r="AE73" i="9"/>
  <c r="AE105" i="9" s="1"/>
  <c r="AC69" i="9"/>
  <c r="AC7" i="13" s="1"/>
  <c r="AC6" i="13" s="1"/>
  <c r="AC23" i="13" s="1"/>
  <c r="BE8" i="14"/>
  <c r="BE40" i="14" s="1"/>
  <c r="BE12" i="14"/>
  <c r="BE44" i="14" s="1"/>
  <c r="BE16" i="14"/>
  <c r="BE48" i="14" s="1"/>
  <c r="BE7" i="14"/>
  <c r="BE39" i="14" s="1"/>
  <c r="BE11" i="14"/>
  <c r="BE43" i="14" s="1"/>
  <c r="BE15" i="14"/>
  <c r="BE47" i="14" s="1"/>
  <c r="BE17" i="14"/>
  <c r="BE49" i="14" s="1"/>
  <c r="BE21" i="14"/>
  <c r="BE53" i="14" s="1"/>
  <c r="BE10" i="14"/>
  <c r="BE42" i="14" s="1"/>
  <c r="BE20" i="14"/>
  <c r="BE52" i="14" s="1"/>
  <c r="BE24" i="14"/>
  <c r="BE56" i="14" s="1"/>
  <c r="BE13" i="14"/>
  <c r="BE45" i="14" s="1"/>
  <c r="BE14" i="14"/>
  <c r="BE46" i="14" s="1"/>
  <c r="BE22" i="14"/>
  <c r="BE54" i="14" s="1"/>
  <c r="BE27" i="14"/>
  <c r="BE59" i="14" s="1"/>
  <c r="BE31" i="14"/>
  <c r="BE63" i="14" s="1"/>
  <c r="BE23" i="14"/>
  <c r="BE55" i="14" s="1"/>
  <c r="BE26" i="14"/>
  <c r="BE58" i="14" s="1"/>
  <c r="BE30" i="14"/>
  <c r="BE62" i="14" s="1"/>
  <c r="BE6" i="14"/>
  <c r="BE38" i="14" s="1"/>
  <c r="BE25" i="14"/>
  <c r="BE57" i="14" s="1"/>
  <c r="BE29" i="14"/>
  <c r="BE61" i="14" s="1"/>
  <c r="BE33" i="14"/>
  <c r="BE65" i="14" s="1"/>
  <c r="BE9" i="14"/>
  <c r="BE41" i="14" s="1"/>
  <c r="BE19" i="14"/>
  <c r="BE51" i="14" s="1"/>
  <c r="BE32" i="14"/>
  <c r="BE64" i="14" s="1"/>
  <c r="BE35" i="14"/>
  <c r="BE67" i="14" s="1"/>
  <c r="BE18" i="14"/>
  <c r="BE50" i="14" s="1"/>
  <c r="BE28" i="14"/>
  <c r="BE60" i="14" s="1"/>
  <c r="BE34" i="14"/>
  <c r="BE66" i="14" s="1"/>
  <c r="BN8" i="14"/>
  <c r="BN40" i="14" s="1"/>
  <c r="BN12" i="14"/>
  <c r="BN44" i="14" s="1"/>
  <c r="BN16" i="14"/>
  <c r="BN48" i="14" s="1"/>
  <c r="BN7" i="14"/>
  <c r="BN39" i="14" s="1"/>
  <c r="BN11" i="14"/>
  <c r="BN43" i="14" s="1"/>
  <c r="BN15" i="14"/>
  <c r="BN47" i="14" s="1"/>
  <c r="BN6" i="14"/>
  <c r="BN38" i="14" s="1"/>
  <c r="BN10" i="14"/>
  <c r="BN42" i="14" s="1"/>
  <c r="BN14" i="14"/>
  <c r="BN46" i="14" s="1"/>
  <c r="BN17" i="14"/>
  <c r="BN49" i="14" s="1"/>
  <c r="BN21" i="14"/>
  <c r="BN53" i="14" s="1"/>
  <c r="BN9" i="14"/>
  <c r="BN20" i="14"/>
  <c r="BN52" i="14" s="1"/>
  <c r="BN24" i="14"/>
  <c r="BN56" i="14" s="1"/>
  <c r="BN19" i="14"/>
  <c r="BN51" i="14" s="1"/>
  <c r="BN23" i="14"/>
  <c r="BN55" i="14" s="1"/>
  <c r="BN18" i="14"/>
  <c r="BN50" i="14" s="1"/>
  <c r="BN28" i="14"/>
  <c r="BN60" i="14" s="1"/>
  <c r="BN27" i="14"/>
  <c r="BN59" i="14" s="1"/>
  <c r="BN31" i="14"/>
  <c r="BN63" i="14" s="1"/>
  <c r="BN22" i="14"/>
  <c r="BN54" i="14" s="1"/>
  <c r="BN33" i="14"/>
  <c r="BN65" i="14" s="1"/>
  <c r="BN13" i="14"/>
  <c r="BN45" i="14" s="1"/>
  <c r="BN29" i="14"/>
  <c r="BN61" i="14" s="1"/>
  <c r="BN32" i="14"/>
  <c r="BN64" i="14" s="1"/>
  <c r="BN25" i="14"/>
  <c r="BN57" i="14" s="1"/>
  <c r="BN30" i="14"/>
  <c r="BN62" i="14" s="1"/>
  <c r="BN35" i="14"/>
  <c r="BN67" i="14" s="1"/>
  <c r="BN26" i="14"/>
  <c r="BN58" i="14" s="1"/>
  <c r="BN34" i="14"/>
  <c r="BN66" i="14" s="1"/>
  <c r="AA6" i="14"/>
  <c r="AA38" i="14" s="1"/>
  <c r="AA9" i="14"/>
  <c r="AA41" i="14" s="1"/>
  <c r="AA13" i="14"/>
  <c r="AA45" i="14" s="1"/>
  <c r="AA17" i="14"/>
  <c r="AA49" i="14" s="1"/>
  <c r="AA8" i="14"/>
  <c r="AA40" i="14" s="1"/>
  <c r="AA12" i="14"/>
  <c r="AA44" i="14" s="1"/>
  <c r="AA16" i="14"/>
  <c r="AA48" i="14" s="1"/>
  <c r="AA18" i="14"/>
  <c r="AA50" i="14" s="1"/>
  <c r="AA22" i="14"/>
  <c r="AA54" i="14" s="1"/>
  <c r="AA14" i="14"/>
  <c r="AA46" i="14" s="1"/>
  <c r="AA15" i="14"/>
  <c r="AA47" i="14" s="1"/>
  <c r="AA21" i="14"/>
  <c r="AA53" i="14" s="1"/>
  <c r="AA25" i="14"/>
  <c r="AA57" i="14" s="1"/>
  <c r="AA11" i="14"/>
  <c r="AA43" i="14" s="1"/>
  <c r="AA7" i="14"/>
  <c r="AA39" i="14" s="1"/>
  <c r="AA28" i="14"/>
  <c r="AA60" i="14" s="1"/>
  <c r="AA32" i="14"/>
  <c r="AA64" i="14" s="1"/>
  <c r="AA19" i="14"/>
  <c r="AA51" i="14" s="1"/>
  <c r="AA20" i="14"/>
  <c r="AA52" i="14" s="1"/>
  <c r="AA27" i="14"/>
  <c r="AA59" i="14" s="1"/>
  <c r="AA31" i="14"/>
  <c r="AA63" i="14" s="1"/>
  <c r="AA10" i="14"/>
  <c r="AA42" i="14" s="1"/>
  <c r="AA26" i="14"/>
  <c r="AA30" i="14"/>
  <c r="AA62" i="14" s="1"/>
  <c r="AA24" i="14"/>
  <c r="AA56" i="14" s="1"/>
  <c r="AA33" i="14"/>
  <c r="AA65" i="14" s="1"/>
  <c r="AA35" i="14"/>
  <c r="AA67" i="14" s="1"/>
  <c r="AA34" i="14"/>
  <c r="AA66" i="14" s="1"/>
  <c r="AA29" i="14"/>
  <c r="AA61" i="14" s="1"/>
  <c r="AA23" i="14"/>
  <c r="AA55" i="14" s="1"/>
  <c r="AJ6" i="14"/>
  <c r="AJ38" i="14" s="1"/>
  <c r="AJ9" i="14"/>
  <c r="AJ41" i="14" s="1"/>
  <c r="AJ13" i="14"/>
  <c r="AJ45" i="14" s="1"/>
  <c r="AJ17" i="14"/>
  <c r="AJ49" i="14" s="1"/>
  <c r="AJ8" i="14"/>
  <c r="AJ40" i="14" s="1"/>
  <c r="AJ12" i="14"/>
  <c r="AJ44" i="14" s="1"/>
  <c r="AJ16" i="14"/>
  <c r="AJ48" i="14" s="1"/>
  <c r="AJ7" i="14"/>
  <c r="AJ39" i="14" s="1"/>
  <c r="AJ11" i="14"/>
  <c r="AJ43" i="14" s="1"/>
  <c r="AJ15" i="14"/>
  <c r="AJ47" i="14" s="1"/>
  <c r="AJ18" i="14"/>
  <c r="AJ50" i="14" s="1"/>
  <c r="AJ22" i="14"/>
  <c r="AJ54" i="14" s="1"/>
  <c r="AJ10" i="14"/>
  <c r="AJ42" i="14" s="1"/>
  <c r="AJ21" i="14"/>
  <c r="AJ53" i="14" s="1"/>
  <c r="AJ25" i="14"/>
  <c r="AJ57" i="14" s="1"/>
  <c r="AJ20" i="14"/>
  <c r="AJ52" i="14" s="1"/>
  <c r="AJ24" i="14"/>
  <c r="AJ56" i="14" s="1"/>
  <c r="AJ29" i="14"/>
  <c r="AJ61" i="14" s="1"/>
  <c r="AJ14" i="14"/>
  <c r="AJ46" i="14" s="1"/>
  <c r="AJ28" i="14"/>
  <c r="AJ60" i="14" s="1"/>
  <c r="AJ32" i="14"/>
  <c r="AJ64" i="14" s="1"/>
  <c r="AJ23" i="14"/>
  <c r="AJ55" i="14" s="1"/>
  <c r="AJ30" i="14"/>
  <c r="AJ62" i="14" s="1"/>
  <c r="AJ31" i="14"/>
  <c r="AJ63" i="14" s="1"/>
  <c r="AJ34" i="14"/>
  <c r="AJ66" i="14" s="1"/>
  <c r="AJ33" i="14"/>
  <c r="AJ65" i="14" s="1"/>
  <c r="AJ26" i="14"/>
  <c r="AJ58" i="14" s="1"/>
  <c r="AJ27" i="14"/>
  <c r="AJ59" i="14" s="1"/>
  <c r="AJ35" i="14"/>
  <c r="AJ67" i="14" s="1"/>
  <c r="AJ19" i="14"/>
  <c r="AJ51" i="14" s="1"/>
  <c r="BU73" i="9"/>
  <c r="BU105" i="9" s="1"/>
  <c r="AU8" i="14"/>
  <c r="AU40" i="14" s="1"/>
  <c r="AU7" i="14"/>
  <c r="AU39" i="14" s="1"/>
  <c r="AU11" i="14"/>
  <c r="AU43" i="14" s="1"/>
  <c r="AU15" i="14"/>
  <c r="AU47" i="14" s="1"/>
  <c r="AU6" i="14"/>
  <c r="AU38" i="14" s="1"/>
  <c r="AU10" i="14"/>
  <c r="AU42" i="14" s="1"/>
  <c r="AU14" i="14"/>
  <c r="AU46" i="14" s="1"/>
  <c r="AU20" i="14"/>
  <c r="AU52" i="14" s="1"/>
  <c r="AU24" i="14"/>
  <c r="AU56" i="14" s="1"/>
  <c r="AU16" i="14"/>
  <c r="AU48" i="14" s="1"/>
  <c r="AU19" i="14"/>
  <c r="AU51" i="14" s="1"/>
  <c r="AU23" i="14"/>
  <c r="AU18" i="14"/>
  <c r="AU50" i="14" s="1"/>
  <c r="AU13" i="14"/>
  <c r="AU45" i="14" s="1"/>
  <c r="AU26" i="14"/>
  <c r="AU58" i="14" s="1"/>
  <c r="AU30" i="14"/>
  <c r="AU62" i="14" s="1"/>
  <c r="AU21" i="14"/>
  <c r="AU53" i="14" s="1"/>
  <c r="AU25" i="14"/>
  <c r="AU57" i="14" s="1"/>
  <c r="AU29" i="14"/>
  <c r="AU61" i="14" s="1"/>
  <c r="AU28" i="14"/>
  <c r="AU60" i="14" s="1"/>
  <c r="AU32" i="14"/>
  <c r="AU64" i="14" s="1"/>
  <c r="AU27" i="14"/>
  <c r="AU59" i="14" s="1"/>
  <c r="AU35" i="14"/>
  <c r="AU67" i="14" s="1"/>
  <c r="AU31" i="14"/>
  <c r="AU63" i="14" s="1"/>
  <c r="AU12" i="14"/>
  <c r="AU44" i="14" s="1"/>
  <c r="AU17" i="14"/>
  <c r="AU49" i="14" s="1"/>
  <c r="AU34" i="14"/>
  <c r="AU66" i="14" s="1"/>
  <c r="AU33" i="14"/>
  <c r="AU65" i="14" s="1"/>
  <c r="AU22" i="14"/>
  <c r="AU54" i="14" s="1"/>
  <c r="AU9" i="14"/>
  <c r="AU41" i="14" s="1"/>
  <c r="AN72" i="9"/>
  <c r="AN104" i="9" s="1"/>
  <c r="AG72" i="9"/>
  <c r="AG104" i="9" s="1"/>
  <c r="AY73" i="9"/>
  <c r="AD103" i="9"/>
  <c r="AO71" i="9"/>
  <c r="AY69" i="9"/>
  <c r="AY7" i="13" s="1"/>
  <c r="AY6" i="13" s="1"/>
  <c r="AY23" i="13" s="1"/>
  <c r="BH6" i="14"/>
  <c r="BH38" i="14" s="1"/>
  <c r="BH9" i="14"/>
  <c r="BH41" i="14" s="1"/>
  <c r="BH13" i="14"/>
  <c r="BH45" i="14" s="1"/>
  <c r="BH8" i="14"/>
  <c r="BH40" i="14" s="1"/>
  <c r="BH12" i="14"/>
  <c r="BH44" i="14" s="1"/>
  <c r="BH16" i="14"/>
  <c r="BH7" i="14"/>
  <c r="BH39" i="14" s="1"/>
  <c r="BH11" i="14"/>
  <c r="BH15" i="14"/>
  <c r="BH47" i="14" s="1"/>
  <c r="BH18" i="14"/>
  <c r="BH50" i="14" s="1"/>
  <c r="BH22" i="14"/>
  <c r="BH54" i="14" s="1"/>
  <c r="BH10" i="14"/>
  <c r="BH42" i="14" s="1"/>
  <c r="BH17" i="14"/>
  <c r="BH49" i="14" s="1"/>
  <c r="BH21" i="14"/>
  <c r="BH53" i="14" s="1"/>
  <c r="BH20" i="14"/>
  <c r="BH52" i="14" s="1"/>
  <c r="BH24" i="14"/>
  <c r="BH56" i="14" s="1"/>
  <c r="BH19" i="14"/>
  <c r="BH51" i="14" s="1"/>
  <c r="BH25" i="14"/>
  <c r="BH57" i="14" s="1"/>
  <c r="BH29" i="14"/>
  <c r="BH61" i="14" s="1"/>
  <c r="BH28" i="14"/>
  <c r="BH60" i="14" s="1"/>
  <c r="BH34" i="14"/>
  <c r="BH66" i="14" s="1"/>
  <c r="BH30" i="14"/>
  <c r="BH62" i="14" s="1"/>
  <c r="BH31" i="14"/>
  <c r="BH63" i="14" s="1"/>
  <c r="BH23" i="14"/>
  <c r="BH55" i="14" s="1"/>
  <c r="BH33" i="14"/>
  <c r="BH65" i="14" s="1"/>
  <c r="BH26" i="14"/>
  <c r="BH58" i="14" s="1"/>
  <c r="BH27" i="14"/>
  <c r="BH59" i="14" s="1"/>
  <c r="BH32" i="14"/>
  <c r="BH64" i="14" s="1"/>
  <c r="BH14" i="14"/>
  <c r="BH46" i="14" s="1"/>
  <c r="BH35" i="14"/>
  <c r="BH67" i="14" s="1"/>
  <c r="X8" i="14"/>
  <c r="X40" i="14" s="1"/>
  <c r="X7" i="14"/>
  <c r="X11" i="14"/>
  <c r="X43" i="14" s="1"/>
  <c r="X15" i="14"/>
  <c r="X47" i="14" s="1"/>
  <c r="X6" i="14"/>
  <c r="X38" i="14" s="1"/>
  <c r="X10" i="14"/>
  <c r="X42" i="14" s="1"/>
  <c r="X14" i="14"/>
  <c r="X9" i="14"/>
  <c r="X41" i="14" s="1"/>
  <c r="X13" i="14"/>
  <c r="X45" i="14" s="1"/>
  <c r="X17" i="14"/>
  <c r="X49" i="14" s="1"/>
  <c r="X20" i="14"/>
  <c r="X52" i="14" s="1"/>
  <c r="X24" i="14"/>
  <c r="X56" i="14" s="1"/>
  <c r="X16" i="14"/>
  <c r="X48" i="14" s="1"/>
  <c r="X19" i="14"/>
  <c r="X51" i="14" s="1"/>
  <c r="X23" i="14"/>
  <c r="X55" i="14" s="1"/>
  <c r="X18" i="14"/>
  <c r="X50" i="14" s="1"/>
  <c r="X22" i="14"/>
  <c r="X54" i="14" s="1"/>
  <c r="X27" i="14"/>
  <c r="X59" i="14" s="1"/>
  <c r="X31" i="14"/>
  <c r="X63" i="14" s="1"/>
  <c r="X26" i="14"/>
  <c r="X58" i="14" s="1"/>
  <c r="X30" i="14"/>
  <c r="X62" i="14" s="1"/>
  <c r="X12" i="14"/>
  <c r="X44" i="14" s="1"/>
  <c r="X21" i="14"/>
  <c r="X53" i="14" s="1"/>
  <c r="X28" i="14"/>
  <c r="X60" i="14" s="1"/>
  <c r="X25" i="14"/>
  <c r="X57" i="14" s="1"/>
  <c r="X89" i="14" s="1"/>
  <c r="X29" i="14"/>
  <c r="X61" i="14" s="1"/>
  <c r="X35" i="14"/>
  <c r="X67" i="14" s="1"/>
  <c r="X34" i="14"/>
  <c r="X66" i="14" s="1"/>
  <c r="X32" i="14"/>
  <c r="X64" i="14" s="1"/>
  <c r="X33" i="14"/>
  <c r="X65" i="14" s="1"/>
  <c r="Z71" i="9"/>
  <c r="Z103" i="9" s="1"/>
  <c r="BI7" i="14"/>
  <c r="BI39" i="14" s="1"/>
  <c r="BI6" i="14"/>
  <c r="BI38" i="14" s="1"/>
  <c r="BI10" i="14"/>
  <c r="BI42" i="14" s="1"/>
  <c r="BI14" i="14"/>
  <c r="BI46" i="14" s="1"/>
  <c r="BI9" i="14"/>
  <c r="BI41" i="14" s="1"/>
  <c r="BI13" i="14"/>
  <c r="BI19" i="14"/>
  <c r="BI51" i="14" s="1"/>
  <c r="BI23" i="14"/>
  <c r="BI18" i="14"/>
  <c r="BI50" i="14" s="1"/>
  <c r="BI22" i="14"/>
  <c r="BI54" i="14" s="1"/>
  <c r="BI11" i="14"/>
  <c r="BI43" i="14" s="1"/>
  <c r="BI12" i="14"/>
  <c r="BI44" i="14" s="1"/>
  <c r="BI20" i="14"/>
  <c r="BI52" i="14" s="1"/>
  <c r="BI21" i="14"/>
  <c r="BI53" i="14" s="1"/>
  <c r="BI15" i="14"/>
  <c r="BI47" i="14" s="1"/>
  <c r="BI25" i="14"/>
  <c r="BI57" i="14" s="1"/>
  <c r="BI29" i="14"/>
  <c r="BI61" i="14" s="1"/>
  <c r="BI28" i="14"/>
  <c r="BI60" i="14" s="1"/>
  <c r="BI27" i="14"/>
  <c r="BI59" i="14" s="1"/>
  <c r="BI31" i="14"/>
  <c r="BI63" i="14" s="1"/>
  <c r="BI35" i="14"/>
  <c r="BI67" i="14" s="1"/>
  <c r="BI34" i="14"/>
  <c r="BI66" i="14" s="1"/>
  <c r="BI26" i="14"/>
  <c r="BI58" i="14" s="1"/>
  <c r="BI16" i="14"/>
  <c r="BI48" i="14" s="1"/>
  <c r="BI30" i="14"/>
  <c r="BI62" i="14" s="1"/>
  <c r="BI8" i="14"/>
  <c r="BI40" i="14" s="1"/>
  <c r="BI17" i="14"/>
  <c r="BI49" i="14" s="1"/>
  <c r="BI33" i="14"/>
  <c r="BI65" i="14" s="1"/>
  <c r="BI32" i="14"/>
  <c r="BI64" i="14" s="1"/>
  <c r="BI24" i="14"/>
  <c r="BI56" i="14" s="1"/>
  <c r="Y9" i="14"/>
  <c r="Y41" i="14" s="1"/>
  <c r="Y8" i="14"/>
  <c r="Y40" i="14" s="1"/>
  <c r="Y12" i="14"/>
  <c r="Y44" i="14" s="1"/>
  <c r="Y16" i="14"/>
  <c r="Y48" i="14" s="1"/>
  <c r="Y7" i="14"/>
  <c r="Y39" i="14" s="1"/>
  <c r="Y11" i="14"/>
  <c r="Y43" i="14" s="1"/>
  <c r="Y15" i="14"/>
  <c r="Y47" i="14" s="1"/>
  <c r="Y21" i="14"/>
  <c r="Y53" i="14" s="1"/>
  <c r="Y25" i="14"/>
  <c r="Y57" i="14" s="1"/>
  <c r="Y14" i="14"/>
  <c r="Y46" i="14" s="1"/>
  <c r="Y20" i="14"/>
  <c r="Y52" i="14" s="1"/>
  <c r="Y24" i="14"/>
  <c r="Y56" i="14" s="1"/>
  <c r="Y6" i="14"/>
  <c r="Y38" i="14" s="1"/>
  <c r="Y17" i="14"/>
  <c r="Y49" i="14" s="1"/>
  <c r="Y10" i="14"/>
  <c r="Y42" i="14" s="1"/>
  <c r="Y18" i="14"/>
  <c r="Y50" i="14" s="1"/>
  <c r="Y27" i="14"/>
  <c r="Y59" i="14" s="1"/>
  <c r="Y31" i="14"/>
  <c r="Y63" i="14" s="1"/>
  <c r="Y19" i="14"/>
  <c r="Y51" i="14" s="1"/>
  <c r="Y26" i="14"/>
  <c r="Y58" i="14" s="1"/>
  <c r="Y30" i="14"/>
  <c r="Y62" i="14" s="1"/>
  <c r="Y29" i="14"/>
  <c r="Y61" i="14" s="1"/>
  <c r="Y22" i="14"/>
  <c r="Y54" i="14" s="1"/>
  <c r="Y28" i="14"/>
  <c r="Y60" i="14" s="1"/>
  <c r="Y23" i="14"/>
  <c r="Y55" i="14" s="1"/>
  <c r="Y35" i="14"/>
  <c r="Y67" i="14" s="1"/>
  <c r="Y34" i="14"/>
  <c r="Y66" i="14" s="1"/>
  <c r="Y32" i="14"/>
  <c r="Y64" i="14" s="1"/>
  <c r="Y13" i="14"/>
  <c r="Y45" i="14" s="1"/>
  <c r="Y33" i="14"/>
  <c r="Y65" i="14" s="1"/>
  <c r="AC72" i="9"/>
  <c r="AC104" i="9" s="1"/>
  <c r="BK8" i="14"/>
  <c r="BK40" i="14" s="1"/>
  <c r="BK7" i="14"/>
  <c r="BK39" i="14" s="1"/>
  <c r="BK11" i="14"/>
  <c r="BK43" i="14" s="1"/>
  <c r="BK15" i="14"/>
  <c r="BK47" i="14" s="1"/>
  <c r="BK6" i="14"/>
  <c r="BK38" i="14" s="1"/>
  <c r="BK10" i="14"/>
  <c r="BK42" i="14" s="1"/>
  <c r="BK14" i="14"/>
  <c r="BK46" i="14" s="1"/>
  <c r="BK16" i="14"/>
  <c r="BK20" i="14"/>
  <c r="BK52" i="14" s="1"/>
  <c r="BK24" i="14"/>
  <c r="BK56" i="14" s="1"/>
  <c r="BK9" i="14"/>
  <c r="BK41" i="14" s="1"/>
  <c r="BK19" i="14"/>
  <c r="BK51" i="14" s="1"/>
  <c r="BK23" i="14"/>
  <c r="BK55" i="14" s="1"/>
  <c r="BK13" i="14"/>
  <c r="BK45" i="14" s="1"/>
  <c r="BK12" i="14"/>
  <c r="BK44" i="14" s="1"/>
  <c r="BK21" i="14"/>
  <c r="BK53" i="14" s="1"/>
  <c r="BK26" i="14"/>
  <c r="BK58" i="14" s="1"/>
  <c r="BK30" i="14"/>
  <c r="BK62" i="14" s="1"/>
  <c r="BK22" i="14"/>
  <c r="BK54" i="14" s="1"/>
  <c r="BK25" i="14"/>
  <c r="BK57" i="14" s="1"/>
  <c r="BK29" i="14"/>
  <c r="BK61" i="14" s="1"/>
  <c r="BK17" i="14"/>
  <c r="BK49" i="14" s="1"/>
  <c r="BK28" i="14"/>
  <c r="BK60" i="14" s="1"/>
  <c r="BK32" i="14"/>
  <c r="BK64" i="14" s="1"/>
  <c r="BK35" i="14"/>
  <c r="BK67" i="14" s="1"/>
  <c r="BK33" i="14"/>
  <c r="BK65" i="14" s="1"/>
  <c r="BK31" i="14"/>
  <c r="BK63" i="14" s="1"/>
  <c r="BK34" i="14"/>
  <c r="BK66" i="14" s="1"/>
  <c r="BK18" i="14"/>
  <c r="BK50" i="14" s="1"/>
  <c r="BK27" i="14"/>
  <c r="BK59" i="14" s="1"/>
  <c r="BA7" i="14"/>
  <c r="BA39" i="14" s="1"/>
  <c r="BA6" i="14"/>
  <c r="BA38" i="14" s="1"/>
  <c r="BA10" i="14"/>
  <c r="BA42" i="14" s="1"/>
  <c r="BA14" i="14"/>
  <c r="BA46" i="14" s="1"/>
  <c r="BA9" i="14"/>
  <c r="BA41" i="14" s="1"/>
  <c r="BA13" i="14"/>
  <c r="BA45" i="14" s="1"/>
  <c r="BA11" i="14"/>
  <c r="BA12" i="14"/>
  <c r="BA44" i="14" s="1"/>
  <c r="BA19" i="14"/>
  <c r="BA51" i="14" s="1"/>
  <c r="BA23" i="14"/>
  <c r="BA55" i="14" s="1"/>
  <c r="BA18" i="14"/>
  <c r="BA50" i="14" s="1"/>
  <c r="BA22" i="14"/>
  <c r="BA54" i="14" s="1"/>
  <c r="BA8" i="14"/>
  <c r="BA40" i="14" s="1"/>
  <c r="BA17" i="14"/>
  <c r="BA49" i="14" s="1"/>
  <c r="BA24" i="14"/>
  <c r="BA56" i="14" s="1"/>
  <c r="BA25" i="14"/>
  <c r="BA57" i="14" s="1"/>
  <c r="BA29" i="14"/>
  <c r="BA61" i="14" s="1"/>
  <c r="BA16" i="14"/>
  <c r="BA48" i="14" s="1"/>
  <c r="BA28" i="14"/>
  <c r="BA60" i="14" s="1"/>
  <c r="BA32" i="14"/>
  <c r="BA64" i="14" s="1"/>
  <c r="BA20" i="14"/>
  <c r="BA52" i="14" s="1"/>
  <c r="BA21" i="14"/>
  <c r="BA53" i="14" s="1"/>
  <c r="BA27" i="14"/>
  <c r="BA59" i="14" s="1"/>
  <c r="BA31" i="14"/>
  <c r="BA63" i="14" s="1"/>
  <c r="BA30" i="14"/>
  <c r="BA62" i="14" s="1"/>
  <c r="BA34" i="14"/>
  <c r="BA66" i="14" s="1"/>
  <c r="BA26" i="14"/>
  <c r="BA58" i="14" s="1"/>
  <c r="BA15" i="14"/>
  <c r="BA47" i="14" s="1"/>
  <c r="BA33" i="14"/>
  <c r="BA65" i="14" s="1"/>
  <c r="BA35" i="14"/>
  <c r="BA67" i="14" s="1"/>
  <c r="BW71" i="9"/>
  <c r="BB69" i="9"/>
  <c r="BB7" i="13" s="1"/>
  <c r="BB6" i="13" s="1"/>
  <c r="BB23" i="13" s="1"/>
  <c r="BK71" i="9"/>
  <c r="BK103" i="9" s="1"/>
  <c r="BC72" i="9"/>
  <c r="BC104" i="9" s="1"/>
  <c r="CC73" i="9"/>
  <c r="CC105" i="9" s="1"/>
  <c r="CB69" i="9"/>
  <c r="CB7" i="13" s="1"/>
  <c r="CB6" i="13" s="1"/>
  <c r="CB23" i="13" s="1"/>
  <c r="BM8" i="14"/>
  <c r="BM40" i="14" s="1"/>
  <c r="BM12" i="14"/>
  <c r="BM44" i="14" s="1"/>
  <c r="BM16" i="14"/>
  <c r="BM48" i="14" s="1"/>
  <c r="BM7" i="14"/>
  <c r="BM39" i="14" s="1"/>
  <c r="BM11" i="14"/>
  <c r="BM43" i="14" s="1"/>
  <c r="BM15" i="14"/>
  <c r="BM47" i="14" s="1"/>
  <c r="BM6" i="14"/>
  <c r="BM38" i="14" s="1"/>
  <c r="BM14" i="14"/>
  <c r="BM46" i="14" s="1"/>
  <c r="BM17" i="14"/>
  <c r="BM49" i="14" s="1"/>
  <c r="BM21" i="14"/>
  <c r="BM53" i="14" s="1"/>
  <c r="BM9" i="14"/>
  <c r="BM20" i="14"/>
  <c r="BM52" i="14" s="1"/>
  <c r="BM24" i="14"/>
  <c r="BM56" i="14" s="1"/>
  <c r="BM19" i="14"/>
  <c r="BM51" i="14" s="1"/>
  <c r="BM27" i="14"/>
  <c r="BM59" i="14" s="1"/>
  <c r="BM31" i="14"/>
  <c r="BM63" i="14" s="1"/>
  <c r="BM10" i="14"/>
  <c r="BM42" i="14" s="1"/>
  <c r="BM13" i="14"/>
  <c r="BM45" i="14" s="1"/>
  <c r="BM22" i="14"/>
  <c r="BM54" i="14" s="1"/>
  <c r="BM26" i="14"/>
  <c r="BM58" i="14" s="1"/>
  <c r="BM30" i="14"/>
  <c r="BM62" i="14" s="1"/>
  <c r="BM23" i="14"/>
  <c r="BM55" i="14" s="1"/>
  <c r="BM25" i="14"/>
  <c r="BM57" i="14" s="1"/>
  <c r="BM29" i="14"/>
  <c r="BM28" i="14"/>
  <c r="BM60" i="14" s="1"/>
  <c r="BM32" i="14"/>
  <c r="BM64" i="14" s="1"/>
  <c r="BM34" i="14"/>
  <c r="BM66" i="14" s="1"/>
  <c r="BM33" i="14"/>
  <c r="BM65" i="14" s="1"/>
  <c r="BM35" i="14"/>
  <c r="BM67" i="14" s="1"/>
  <c r="BM18" i="14"/>
  <c r="BM50" i="14" s="1"/>
  <c r="AC7" i="14"/>
  <c r="AC39" i="14" s="1"/>
  <c r="AC6" i="14"/>
  <c r="AC38" i="14" s="1"/>
  <c r="AC70" i="14" s="1"/>
  <c r="AC10" i="14"/>
  <c r="AC42" i="14" s="1"/>
  <c r="AC14" i="14"/>
  <c r="AC46" i="14" s="1"/>
  <c r="AC9" i="14"/>
  <c r="AC41" i="14" s="1"/>
  <c r="AC13" i="14"/>
  <c r="AC45" i="14" s="1"/>
  <c r="AC17" i="14"/>
  <c r="AC49" i="14" s="1"/>
  <c r="AC8" i="14"/>
  <c r="AC40" i="14" s="1"/>
  <c r="AC19" i="14"/>
  <c r="AC51" i="14" s="1"/>
  <c r="AC23" i="14"/>
  <c r="AC55" i="14" s="1"/>
  <c r="AC18" i="14"/>
  <c r="AC50" i="14" s="1"/>
  <c r="AC22" i="14"/>
  <c r="AC54" i="14" s="1"/>
  <c r="AC15" i="14"/>
  <c r="AC47" i="14" s="1"/>
  <c r="AC16" i="14"/>
  <c r="AC48" i="14" s="1"/>
  <c r="AC24" i="14"/>
  <c r="AC56" i="14" s="1"/>
  <c r="AC25" i="14"/>
  <c r="AC57" i="14" s="1"/>
  <c r="AC11" i="14"/>
  <c r="AC43" i="14" s="1"/>
  <c r="AC29" i="14"/>
  <c r="AC61" i="14" s="1"/>
  <c r="AC28" i="14"/>
  <c r="AC60" i="14" s="1"/>
  <c r="AC32" i="14"/>
  <c r="AC64" i="14" s="1"/>
  <c r="AC27" i="14"/>
  <c r="AC59" i="14" s="1"/>
  <c r="AC31" i="14"/>
  <c r="AC63" i="14" s="1"/>
  <c r="AC12" i="14"/>
  <c r="AC44" i="14" s="1"/>
  <c r="AC20" i="14"/>
  <c r="AC52" i="14" s="1"/>
  <c r="AC26" i="14"/>
  <c r="AC58" i="14" s="1"/>
  <c r="AC34" i="14"/>
  <c r="AC66" i="14" s="1"/>
  <c r="AC21" i="14"/>
  <c r="AC53" i="14" s="1"/>
  <c r="AC33" i="14"/>
  <c r="AC65" i="14" s="1"/>
  <c r="AC30" i="14"/>
  <c r="AC62" i="14" s="1"/>
  <c r="AC35" i="14"/>
  <c r="AC67" i="14" s="1"/>
  <c r="W71" i="9"/>
  <c r="W103" i="9" s="1"/>
  <c r="AV72" i="9"/>
  <c r="AV104" i="9" s="1"/>
  <c r="BV8" i="14"/>
  <c r="BV40" i="14" s="1"/>
  <c r="BV12" i="14"/>
  <c r="BV44" i="14" s="1"/>
  <c r="BV16" i="14"/>
  <c r="BV48" i="14" s="1"/>
  <c r="BV7" i="14"/>
  <c r="BV39" i="14" s="1"/>
  <c r="BV11" i="14"/>
  <c r="BV43" i="14" s="1"/>
  <c r="BV15" i="14"/>
  <c r="BV47" i="14" s="1"/>
  <c r="BV6" i="14"/>
  <c r="BV10" i="14"/>
  <c r="BV42" i="14" s="1"/>
  <c r="BV14" i="14"/>
  <c r="BV46" i="14" s="1"/>
  <c r="BV17" i="14"/>
  <c r="BV49" i="14" s="1"/>
  <c r="BV21" i="14"/>
  <c r="BV53" i="14" s="1"/>
  <c r="BV13" i="14"/>
  <c r="BV45" i="14" s="1"/>
  <c r="BV20" i="14"/>
  <c r="BV52" i="14" s="1"/>
  <c r="BV24" i="14"/>
  <c r="BV56" i="14" s="1"/>
  <c r="BV19" i="14"/>
  <c r="BV51" i="14" s="1"/>
  <c r="BV23" i="14"/>
  <c r="BV55" i="14" s="1"/>
  <c r="BV9" i="14"/>
  <c r="BV41" i="14" s="1"/>
  <c r="BV28" i="14"/>
  <c r="BV60" i="14" s="1"/>
  <c r="BV27" i="14"/>
  <c r="BV59" i="14" s="1"/>
  <c r="BV31" i="14"/>
  <c r="BV63" i="14" s="1"/>
  <c r="BV18" i="14"/>
  <c r="BV50" i="14" s="1"/>
  <c r="BV25" i="14"/>
  <c r="BV57" i="14" s="1"/>
  <c r="BV33" i="14"/>
  <c r="BV65" i="14" s="1"/>
  <c r="BV22" i="14"/>
  <c r="BV54" i="14" s="1"/>
  <c r="BV26" i="14"/>
  <c r="BV58" i="14" s="1"/>
  <c r="BV32" i="14"/>
  <c r="BV64" i="14" s="1"/>
  <c r="BV29" i="14"/>
  <c r="BV61" i="14" s="1"/>
  <c r="BV35" i="14"/>
  <c r="BV67" i="14" s="1"/>
  <c r="BV30" i="14"/>
  <c r="BV62" i="14" s="1"/>
  <c r="BV34" i="14"/>
  <c r="BV66" i="14" s="1"/>
  <c r="BD8" i="14"/>
  <c r="BD40" i="14" s="1"/>
  <c r="BD7" i="14"/>
  <c r="BD39" i="14" s="1"/>
  <c r="BD11" i="14"/>
  <c r="BD43" i="14" s="1"/>
  <c r="BD15" i="14"/>
  <c r="BD47" i="14" s="1"/>
  <c r="BD79" i="14" s="1"/>
  <c r="BD6" i="14"/>
  <c r="BD38" i="14" s="1"/>
  <c r="BD10" i="14"/>
  <c r="BD42" i="14" s="1"/>
  <c r="BD14" i="14"/>
  <c r="BD46" i="14" s="1"/>
  <c r="BD9" i="14"/>
  <c r="BD41" i="14" s="1"/>
  <c r="BD13" i="14"/>
  <c r="BD45" i="14" s="1"/>
  <c r="BD20" i="14"/>
  <c r="BD52" i="14" s="1"/>
  <c r="BD24" i="14"/>
  <c r="BD56" i="14" s="1"/>
  <c r="BD88" i="14" s="1"/>
  <c r="BD12" i="14"/>
  <c r="BD44" i="14" s="1"/>
  <c r="BD19" i="14"/>
  <c r="BD51" i="14" s="1"/>
  <c r="BD23" i="14"/>
  <c r="BD55" i="14" s="1"/>
  <c r="BD18" i="14"/>
  <c r="BD50" i="14" s="1"/>
  <c r="BD22" i="14"/>
  <c r="BD54" i="14" s="1"/>
  <c r="BD27" i="14"/>
  <c r="BD59" i="14" s="1"/>
  <c r="BD31" i="14"/>
  <c r="BD63" i="14" s="1"/>
  <c r="BD95" i="14" s="1"/>
  <c r="BD26" i="14"/>
  <c r="BD58" i="14" s="1"/>
  <c r="BD30" i="14"/>
  <c r="BD62" i="14" s="1"/>
  <c r="BD16" i="14"/>
  <c r="BD48" i="14" s="1"/>
  <c r="BD17" i="14"/>
  <c r="BD49" i="14" s="1"/>
  <c r="BD25" i="14"/>
  <c r="BD57" i="14" s="1"/>
  <c r="BD32" i="14"/>
  <c r="BD64" i="14" s="1"/>
  <c r="BD21" i="14"/>
  <c r="BD53" i="14" s="1"/>
  <c r="BD85" i="14" s="1"/>
  <c r="BD35" i="14"/>
  <c r="BD67" i="14" s="1"/>
  <c r="BD28" i="14"/>
  <c r="BD60" i="14" s="1"/>
  <c r="BD34" i="14"/>
  <c r="BD66" i="14" s="1"/>
  <c r="BD29" i="14"/>
  <c r="BD61" i="14" s="1"/>
  <c r="BD33" i="14"/>
  <c r="BD65" i="14" s="1"/>
  <c r="BJ7" i="14"/>
  <c r="BJ6" i="14"/>
  <c r="BJ38" i="14" s="1"/>
  <c r="BJ10" i="14"/>
  <c r="BJ42" i="14" s="1"/>
  <c r="BJ14" i="14"/>
  <c r="BJ46" i="14" s="1"/>
  <c r="BJ9" i="14"/>
  <c r="BJ41" i="14" s="1"/>
  <c r="BJ13" i="14"/>
  <c r="BJ45" i="14" s="1"/>
  <c r="BJ8" i="14"/>
  <c r="BJ40" i="14" s="1"/>
  <c r="BJ12" i="14"/>
  <c r="BJ44" i="14" s="1"/>
  <c r="BJ16" i="14"/>
  <c r="BJ48" i="14" s="1"/>
  <c r="BJ15" i="14"/>
  <c r="BJ47" i="14" s="1"/>
  <c r="BJ19" i="14"/>
  <c r="BJ51" i="14" s="1"/>
  <c r="BJ23" i="14"/>
  <c r="BJ55" i="14" s="1"/>
  <c r="BJ18" i="14"/>
  <c r="BJ50" i="14" s="1"/>
  <c r="BJ22" i="14"/>
  <c r="BJ54" i="14" s="1"/>
  <c r="BJ17" i="14"/>
  <c r="BJ49" i="14" s="1"/>
  <c r="BJ21" i="14"/>
  <c r="BJ53" i="14" s="1"/>
  <c r="BJ26" i="14"/>
  <c r="BJ58" i="14" s="1"/>
  <c r="BJ30" i="14"/>
  <c r="BJ62" i="14" s="1"/>
  <c r="BJ20" i="14"/>
  <c r="BJ52" i="14" s="1"/>
  <c r="BJ25" i="14"/>
  <c r="BJ57" i="14" s="1"/>
  <c r="BJ29" i="14"/>
  <c r="BJ61" i="14" s="1"/>
  <c r="BJ11" i="14"/>
  <c r="BJ43" i="14" s="1"/>
  <c r="BJ24" i="14"/>
  <c r="BJ56" i="14" s="1"/>
  <c r="BJ31" i="14"/>
  <c r="BJ34" i="14"/>
  <c r="BJ66" i="14" s="1"/>
  <c r="BJ33" i="14"/>
  <c r="BJ65" i="14" s="1"/>
  <c r="BJ27" i="14"/>
  <c r="BJ59" i="14" s="1"/>
  <c r="BJ28" i="14"/>
  <c r="BJ60" i="14" s="1"/>
  <c r="BJ32" i="14"/>
  <c r="BJ64" i="14" s="1"/>
  <c r="BJ35" i="14"/>
  <c r="BJ67" i="14" s="1"/>
  <c r="AO72" i="9"/>
  <c r="AO104" i="9" s="1"/>
  <c r="BG73" i="9"/>
  <c r="BG105" i="9" s="1"/>
  <c r="BW6" i="14"/>
  <c r="BW38" i="14" s="1"/>
  <c r="BW9" i="14"/>
  <c r="BW41" i="14" s="1"/>
  <c r="BW13" i="14"/>
  <c r="BW45" i="14" s="1"/>
  <c r="BW8" i="14"/>
  <c r="BW40" i="14" s="1"/>
  <c r="BW12" i="14"/>
  <c r="BW44" i="14" s="1"/>
  <c r="BW16" i="14"/>
  <c r="BW48" i="14" s="1"/>
  <c r="BW10" i="14"/>
  <c r="BW42" i="14" s="1"/>
  <c r="BW11" i="14"/>
  <c r="BW43" i="14" s="1"/>
  <c r="BW18" i="14"/>
  <c r="BW50" i="14" s="1"/>
  <c r="BW22" i="14"/>
  <c r="BW54" i="14" s="1"/>
  <c r="BW17" i="14"/>
  <c r="BW21" i="14"/>
  <c r="BW53" i="14" s="1"/>
  <c r="BW23" i="14"/>
  <c r="BW55" i="14" s="1"/>
  <c r="BW24" i="14"/>
  <c r="BW56" i="14" s="1"/>
  <c r="BW28" i="14"/>
  <c r="BW60" i="14" s="1"/>
  <c r="BW15" i="14"/>
  <c r="BW47" i="14" s="1"/>
  <c r="BW7" i="14"/>
  <c r="BW39" i="14" s="1"/>
  <c r="BW27" i="14"/>
  <c r="BW59" i="14" s="1"/>
  <c r="BW31" i="14"/>
  <c r="BW63" i="14" s="1"/>
  <c r="BW19" i="14"/>
  <c r="BW51" i="14" s="1"/>
  <c r="BW20" i="14"/>
  <c r="BW52" i="14" s="1"/>
  <c r="BW26" i="14"/>
  <c r="BW58" i="14" s="1"/>
  <c r="BW30" i="14"/>
  <c r="BW62" i="14" s="1"/>
  <c r="BW34" i="14"/>
  <c r="BW66" i="14" s="1"/>
  <c r="BW25" i="14"/>
  <c r="BW57" i="14" s="1"/>
  <c r="BW33" i="14"/>
  <c r="BW65" i="14" s="1"/>
  <c r="BW35" i="14"/>
  <c r="BW67" i="14" s="1"/>
  <c r="BW32" i="14"/>
  <c r="BW64" i="14" s="1"/>
  <c r="BW29" i="14"/>
  <c r="BW61" i="14" s="1"/>
  <c r="BW14" i="14"/>
  <c r="BW46" i="14" s="1"/>
  <c r="AE8" i="14"/>
  <c r="AE40" i="14" s="1"/>
  <c r="AE7" i="14"/>
  <c r="AE39" i="14" s="1"/>
  <c r="AE11" i="14"/>
  <c r="AE43" i="14" s="1"/>
  <c r="AE15" i="14"/>
  <c r="AE6" i="14"/>
  <c r="AE38" i="14" s="1"/>
  <c r="AE10" i="14"/>
  <c r="AE42" i="14" s="1"/>
  <c r="AE14" i="14"/>
  <c r="AE46" i="14" s="1"/>
  <c r="AE12" i="14"/>
  <c r="AE44" i="14" s="1"/>
  <c r="AE20" i="14"/>
  <c r="AE52" i="14" s="1"/>
  <c r="AE24" i="14"/>
  <c r="AE56" i="14" s="1"/>
  <c r="AE13" i="14"/>
  <c r="AE45" i="14" s="1"/>
  <c r="AE9" i="14"/>
  <c r="AE41" i="14" s="1"/>
  <c r="AE19" i="14"/>
  <c r="AE51" i="14" s="1"/>
  <c r="AE23" i="14"/>
  <c r="AE55" i="14" s="1"/>
  <c r="AE17" i="14"/>
  <c r="AE49" i="14" s="1"/>
  <c r="AE25" i="14"/>
  <c r="AE57" i="14" s="1"/>
  <c r="AE26" i="14"/>
  <c r="AE58" i="14" s="1"/>
  <c r="AE30" i="14"/>
  <c r="AE62" i="14" s="1"/>
  <c r="AE18" i="14"/>
  <c r="AE50" i="14" s="1"/>
  <c r="AE29" i="14"/>
  <c r="AE61" i="14" s="1"/>
  <c r="AE21" i="14"/>
  <c r="AE53" i="14" s="1"/>
  <c r="AE28" i="14"/>
  <c r="AE60" i="14" s="1"/>
  <c r="AE32" i="14"/>
  <c r="AE64" i="14" s="1"/>
  <c r="AE16" i="14"/>
  <c r="AE48" i="14" s="1"/>
  <c r="AE35" i="14"/>
  <c r="AE33" i="14"/>
  <c r="AE65" i="14" s="1"/>
  <c r="AE22" i="14"/>
  <c r="AE54" i="14" s="1"/>
  <c r="AE27" i="14"/>
  <c r="AE59" i="14" s="1"/>
  <c r="AE34" i="14"/>
  <c r="AE66" i="14" s="1"/>
  <c r="AE31" i="14"/>
  <c r="AE63" i="14" s="1"/>
  <c r="BG69" i="9"/>
  <c r="BG7" i="13" s="1"/>
  <c r="BG6" i="13" s="1"/>
  <c r="BG23" i="13" s="1"/>
  <c r="AF8" i="14"/>
  <c r="AF40" i="14" s="1"/>
  <c r="AF7" i="14"/>
  <c r="AF11" i="14"/>
  <c r="AF43" i="14" s="1"/>
  <c r="AF15" i="14"/>
  <c r="AF47" i="14" s="1"/>
  <c r="AF6" i="14"/>
  <c r="AF38" i="14" s="1"/>
  <c r="AF10" i="14"/>
  <c r="AF42" i="14" s="1"/>
  <c r="AF14" i="14"/>
  <c r="AF46" i="14" s="1"/>
  <c r="AF9" i="14"/>
  <c r="AF41" i="14" s="1"/>
  <c r="AF13" i="14"/>
  <c r="AF45" i="14" s="1"/>
  <c r="AF17" i="14"/>
  <c r="AF49" i="14" s="1"/>
  <c r="AF12" i="14"/>
  <c r="AF44" i="14" s="1"/>
  <c r="AF20" i="14"/>
  <c r="AF52" i="14" s="1"/>
  <c r="AF24" i="14"/>
  <c r="AF56" i="14" s="1"/>
  <c r="AF19" i="14"/>
  <c r="AF51" i="14" s="1"/>
  <c r="AF23" i="14"/>
  <c r="AF55" i="14" s="1"/>
  <c r="AF16" i="14"/>
  <c r="AF48" i="14" s="1"/>
  <c r="AF18" i="14"/>
  <c r="AF50" i="14" s="1"/>
  <c r="AF22" i="14"/>
  <c r="AF54" i="14" s="1"/>
  <c r="AF27" i="14"/>
  <c r="AF59" i="14" s="1"/>
  <c r="AF31" i="14"/>
  <c r="AF63" i="14" s="1"/>
  <c r="AF25" i="14"/>
  <c r="AF57" i="14" s="1"/>
  <c r="AF26" i="14"/>
  <c r="AF58" i="14" s="1"/>
  <c r="AF30" i="14"/>
  <c r="AF62" i="14" s="1"/>
  <c r="AF32" i="14"/>
  <c r="AF64" i="14" s="1"/>
  <c r="AF35" i="14"/>
  <c r="AF67" i="14" s="1"/>
  <c r="AF28" i="14"/>
  <c r="AF60" i="14" s="1"/>
  <c r="AF34" i="14"/>
  <c r="AF66" i="14" s="1"/>
  <c r="AF29" i="14"/>
  <c r="AF61" i="14" s="1"/>
  <c r="AF21" i="14"/>
  <c r="AF53" i="14" s="1"/>
  <c r="AF33" i="14"/>
  <c r="AF65" i="14" s="1"/>
  <c r="AY6" i="14"/>
  <c r="AY9" i="14"/>
  <c r="AY41" i="14" s="1"/>
  <c r="AY13" i="14"/>
  <c r="AY45" i="14" s="1"/>
  <c r="AY8" i="14"/>
  <c r="AY40" i="14" s="1"/>
  <c r="AY12" i="14"/>
  <c r="AY44" i="14" s="1"/>
  <c r="AY16" i="14"/>
  <c r="AY48" i="14" s="1"/>
  <c r="AY18" i="14"/>
  <c r="AY50" i="14" s="1"/>
  <c r="AY22" i="14"/>
  <c r="AY54" i="14" s="1"/>
  <c r="AY7" i="14"/>
  <c r="AY39" i="14" s="1"/>
  <c r="AY17" i="14"/>
  <c r="AY49" i="14" s="1"/>
  <c r="AY21" i="14"/>
  <c r="AY53" i="14" s="1"/>
  <c r="AY14" i="14"/>
  <c r="AY46" i="14" s="1"/>
  <c r="AY15" i="14"/>
  <c r="AY47" i="14" s="1"/>
  <c r="AY23" i="14"/>
  <c r="AY55" i="14" s="1"/>
  <c r="AY24" i="14"/>
  <c r="AY56" i="14" s="1"/>
  <c r="AY10" i="14"/>
  <c r="AY42" i="14" s="1"/>
  <c r="AY28" i="14"/>
  <c r="AY60" i="14" s="1"/>
  <c r="AY32" i="14"/>
  <c r="AY64" i="14" s="1"/>
  <c r="AY27" i="14"/>
  <c r="AY59" i="14" s="1"/>
  <c r="AY31" i="14"/>
  <c r="AY63" i="14" s="1"/>
  <c r="AY26" i="14"/>
  <c r="AY58" i="14" s="1"/>
  <c r="AY30" i="14"/>
  <c r="AY62" i="14" s="1"/>
  <c r="AY34" i="14"/>
  <c r="AY66" i="14" s="1"/>
  <c r="AY19" i="14"/>
  <c r="AY51" i="14" s="1"/>
  <c r="AY25" i="14"/>
  <c r="AY57" i="14" s="1"/>
  <c r="AY33" i="14"/>
  <c r="AY65" i="14" s="1"/>
  <c r="AY29" i="14"/>
  <c r="AY61" i="14" s="1"/>
  <c r="AY35" i="14"/>
  <c r="AY67" i="14" s="1"/>
  <c r="AY11" i="14"/>
  <c r="AY43" i="14" s="1"/>
  <c r="AY20" i="14"/>
  <c r="AY52" i="14" s="1"/>
  <c r="AG9" i="14"/>
  <c r="AG41" i="14" s="1"/>
  <c r="AG8" i="14"/>
  <c r="AG40" i="14" s="1"/>
  <c r="AG12" i="14"/>
  <c r="AG44" i="14" s="1"/>
  <c r="AG16" i="14"/>
  <c r="AG48" i="14" s="1"/>
  <c r="AG7" i="14"/>
  <c r="AG39" i="14" s="1"/>
  <c r="AG11" i="14"/>
  <c r="AG43" i="14" s="1"/>
  <c r="AG15" i="14"/>
  <c r="AG47" i="14" s="1"/>
  <c r="AG10" i="14"/>
  <c r="AG42" i="14" s="1"/>
  <c r="AG21" i="14"/>
  <c r="AG53" i="14" s="1"/>
  <c r="AG25" i="14"/>
  <c r="AG57" i="14" s="1"/>
  <c r="AG13" i="14"/>
  <c r="AG45" i="14" s="1"/>
  <c r="AG20" i="14"/>
  <c r="AG52" i="14" s="1"/>
  <c r="AG24" i="14"/>
  <c r="AG56" i="14" s="1"/>
  <c r="AG14" i="14"/>
  <c r="AG46" i="14" s="1"/>
  <c r="AG23" i="14"/>
  <c r="AG55" i="14" s="1"/>
  <c r="AG27" i="14"/>
  <c r="AG59" i="14" s="1"/>
  <c r="AG31" i="14"/>
  <c r="AG63" i="14" s="1"/>
  <c r="AG6" i="14"/>
  <c r="AG18" i="14"/>
  <c r="AG50" i="14" s="1"/>
  <c r="AG26" i="14"/>
  <c r="AG58" i="14" s="1"/>
  <c r="AG30" i="14"/>
  <c r="AG62" i="14" s="1"/>
  <c r="AG19" i="14"/>
  <c r="AG29" i="14"/>
  <c r="AG61" i="14" s="1"/>
  <c r="AG33" i="14"/>
  <c r="AG65" i="14" s="1"/>
  <c r="AG17" i="14"/>
  <c r="AG49" i="14" s="1"/>
  <c r="AG32" i="14"/>
  <c r="AG64" i="14" s="1"/>
  <c r="AG22" i="14"/>
  <c r="AG54" i="14" s="1"/>
  <c r="AG35" i="14"/>
  <c r="AG67" i="14" s="1"/>
  <c r="AG34" i="14"/>
  <c r="AG66" i="14" s="1"/>
  <c r="AG28" i="14"/>
  <c r="AG60" i="14" s="1"/>
  <c r="AB72" i="9"/>
  <c r="AB104" i="9" s="1"/>
  <c r="AD7" i="14"/>
  <c r="AD39" i="14" s="1"/>
  <c r="AD6" i="14"/>
  <c r="AD38" i="14" s="1"/>
  <c r="AD10" i="14"/>
  <c r="AD42" i="14" s="1"/>
  <c r="AD14" i="14"/>
  <c r="AD46" i="14" s="1"/>
  <c r="AD9" i="14"/>
  <c r="AD41" i="14" s="1"/>
  <c r="AD13" i="14"/>
  <c r="AD45" i="14" s="1"/>
  <c r="AD17" i="14"/>
  <c r="AD49" i="14" s="1"/>
  <c r="AD8" i="14"/>
  <c r="AD40" i="14" s="1"/>
  <c r="AD12" i="14"/>
  <c r="AD44" i="14" s="1"/>
  <c r="AD16" i="14"/>
  <c r="AD48" i="14" s="1"/>
  <c r="AD11" i="14"/>
  <c r="AD43" i="14" s="1"/>
  <c r="AD19" i="14"/>
  <c r="AD51" i="14" s="1"/>
  <c r="AD23" i="14"/>
  <c r="AD55" i="14" s="1"/>
  <c r="AD18" i="14"/>
  <c r="AD50" i="14" s="1"/>
  <c r="AD22" i="14"/>
  <c r="AD54" i="14" s="1"/>
  <c r="AD21" i="14"/>
  <c r="AD53" i="14" s="1"/>
  <c r="AD25" i="14"/>
  <c r="AD57" i="14" s="1"/>
  <c r="AD26" i="14"/>
  <c r="AD58" i="14" s="1"/>
  <c r="AD30" i="14"/>
  <c r="AD62" i="14" s="1"/>
  <c r="AD24" i="14"/>
  <c r="AD56" i="14" s="1"/>
  <c r="AD29" i="14"/>
  <c r="AD61" i="14" s="1"/>
  <c r="AD20" i="14"/>
  <c r="AD52" i="14" s="1"/>
  <c r="AD27" i="14"/>
  <c r="AD28" i="14"/>
  <c r="AD60" i="14" s="1"/>
  <c r="AD34" i="14"/>
  <c r="AD66" i="14" s="1"/>
  <c r="AD15" i="14"/>
  <c r="AD33" i="14"/>
  <c r="AD65" i="14" s="1"/>
  <c r="AD31" i="14"/>
  <c r="AD63" i="14" s="1"/>
  <c r="AD32" i="14"/>
  <c r="AD64" i="14" s="1"/>
  <c r="AD35" i="14"/>
  <c r="AD67" i="14" s="1"/>
  <c r="AK72" i="9"/>
  <c r="AK104" i="9" s="1"/>
  <c r="AI6" i="14"/>
  <c r="AI38" i="14" s="1"/>
  <c r="AI9" i="14"/>
  <c r="AI41" i="14" s="1"/>
  <c r="AI13" i="14"/>
  <c r="AI45" i="14" s="1"/>
  <c r="AI17" i="14"/>
  <c r="AI49" i="14" s="1"/>
  <c r="AI8" i="14"/>
  <c r="AI40" i="14" s="1"/>
  <c r="AI12" i="14"/>
  <c r="AI44" i="14" s="1"/>
  <c r="AI16" i="14"/>
  <c r="AI48" i="14" s="1"/>
  <c r="AI18" i="14"/>
  <c r="AI50" i="14" s="1"/>
  <c r="AI22" i="14"/>
  <c r="AI54" i="14" s="1"/>
  <c r="AI10" i="14"/>
  <c r="AI42" i="14" s="1"/>
  <c r="AI11" i="14"/>
  <c r="AI43" i="14" s="1"/>
  <c r="AI21" i="14"/>
  <c r="AI53" i="14" s="1"/>
  <c r="AI25" i="14"/>
  <c r="AI57" i="14" s="1"/>
  <c r="AI14" i="14"/>
  <c r="AI46" i="14" s="1"/>
  <c r="AI15" i="14"/>
  <c r="AI47" i="14" s="1"/>
  <c r="AI79" i="14" s="1"/>
  <c r="AI111" i="14" s="1"/>
  <c r="AI28" i="14"/>
  <c r="AI60" i="14" s="1"/>
  <c r="AI32" i="14"/>
  <c r="AI64" i="14" s="1"/>
  <c r="AI7" i="14"/>
  <c r="AI39" i="14" s="1"/>
  <c r="AI23" i="14"/>
  <c r="AI55" i="14" s="1"/>
  <c r="AI24" i="14"/>
  <c r="AI56" i="14" s="1"/>
  <c r="AI27" i="14"/>
  <c r="AI59" i="14" s="1"/>
  <c r="AI31" i="14"/>
  <c r="AI63" i="14" s="1"/>
  <c r="AI26" i="14"/>
  <c r="AI58" i="14" s="1"/>
  <c r="AI30" i="14"/>
  <c r="AI62" i="14" s="1"/>
  <c r="AI29" i="14"/>
  <c r="AI61" i="14" s="1"/>
  <c r="AI34" i="14"/>
  <c r="AI66" i="14" s="1"/>
  <c r="AI33" i="14"/>
  <c r="AI20" i="14"/>
  <c r="AI52" i="14" s="1"/>
  <c r="AI35" i="14"/>
  <c r="AI67" i="14" s="1"/>
  <c r="AI19" i="14"/>
  <c r="AI51" i="14" s="1"/>
  <c r="BV71" i="9"/>
  <c r="AJ73" i="9"/>
  <c r="AJ105" i="9" s="1"/>
  <c r="Z73" i="9"/>
  <c r="Z105" i="9" s="1"/>
  <c r="BD71" i="9"/>
  <c r="BE71" i="9"/>
  <c r="BO6" i="14"/>
  <c r="BO38" i="14" s="1"/>
  <c r="BO9" i="14"/>
  <c r="BO41" i="14" s="1"/>
  <c r="BO13" i="14"/>
  <c r="BO8" i="14"/>
  <c r="BO40" i="14" s="1"/>
  <c r="BO12" i="14"/>
  <c r="BO44" i="14" s="1"/>
  <c r="BO16" i="14"/>
  <c r="BO48" i="14" s="1"/>
  <c r="BO18" i="14"/>
  <c r="BO50" i="14" s="1"/>
  <c r="BO22" i="14"/>
  <c r="BO54" i="14" s="1"/>
  <c r="BO14" i="14"/>
  <c r="BO46" i="14" s="1"/>
  <c r="BO15" i="14"/>
  <c r="BO47" i="14" s="1"/>
  <c r="BO17" i="14"/>
  <c r="BO49" i="14" s="1"/>
  <c r="BO21" i="14"/>
  <c r="BO53" i="14" s="1"/>
  <c r="BO7" i="14"/>
  <c r="BO39" i="14" s="1"/>
  <c r="BO10" i="14"/>
  <c r="BO42" i="14" s="1"/>
  <c r="BO11" i="14"/>
  <c r="BO43" i="14" s="1"/>
  <c r="BO28" i="14"/>
  <c r="BO60" i="14" s="1"/>
  <c r="BO19" i="14"/>
  <c r="BO51" i="14" s="1"/>
  <c r="BO20" i="14"/>
  <c r="BO52" i="14" s="1"/>
  <c r="BO27" i="14"/>
  <c r="BO59" i="14" s="1"/>
  <c r="BO31" i="14"/>
  <c r="BO63" i="14" s="1"/>
  <c r="BO26" i="14"/>
  <c r="BO58" i="14" s="1"/>
  <c r="BO30" i="14"/>
  <c r="BO62" i="14" s="1"/>
  <c r="BO33" i="14"/>
  <c r="BO65" i="14" s="1"/>
  <c r="BO34" i="14"/>
  <c r="BO66" i="14" s="1"/>
  <c r="BO23" i="14"/>
  <c r="BO55" i="14" s="1"/>
  <c r="BO29" i="14"/>
  <c r="BO61" i="14" s="1"/>
  <c r="BO32" i="14"/>
  <c r="BO64" i="14" s="1"/>
  <c r="BO24" i="14"/>
  <c r="BO56" i="14" s="1"/>
  <c r="BO35" i="14"/>
  <c r="BO67" i="14" s="1"/>
  <c r="BO25" i="14"/>
  <c r="BO57" i="14" s="1"/>
  <c r="AS71" i="9"/>
  <c r="BS69" i="9"/>
  <c r="BS7" i="13" s="1"/>
  <c r="BS6" i="13" s="1"/>
  <c r="BS23" i="13" s="1"/>
  <c r="BK72" i="9"/>
  <c r="BK104" i="9" s="1"/>
  <c r="X69" i="9"/>
  <c r="X7" i="13" s="1"/>
  <c r="X6" i="13" s="1"/>
  <c r="X23" i="13" s="1"/>
  <c r="AE71" i="9"/>
  <c r="AE103" i="9" s="1"/>
  <c r="CD73" i="9"/>
  <c r="CC69" i="9"/>
  <c r="CC7" i="13" s="1"/>
  <c r="CC6" i="13" s="1"/>
  <c r="CC23" i="13" s="1"/>
  <c r="AN8" i="14"/>
  <c r="AN40" i="14" s="1"/>
  <c r="AN7" i="14"/>
  <c r="AN39" i="14" s="1"/>
  <c r="AN11" i="14"/>
  <c r="AN43" i="14" s="1"/>
  <c r="AN15" i="14"/>
  <c r="AN47" i="14" s="1"/>
  <c r="AN6" i="14"/>
  <c r="AN38" i="14" s="1"/>
  <c r="AN10" i="14"/>
  <c r="AN42" i="14" s="1"/>
  <c r="AN14" i="14"/>
  <c r="AN46" i="14" s="1"/>
  <c r="AN9" i="14"/>
  <c r="AN41" i="14" s="1"/>
  <c r="AN13" i="14"/>
  <c r="AN45" i="14" s="1"/>
  <c r="AN17" i="14"/>
  <c r="AN49" i="14" s="1"/>
  <c r="AN16" i="14"/>
  <c r="AN48" i="14" s="1"/>
  <c r="AN20" i="14"/>
  <c r="AN52" i="14" s="1"/>
  <c r="AN24" i="14"/>
  <c r="AN56" i="14" s="1"/>
  <c r="AN19" i="14"/>
  <c r="AN51" i="14" s="1"/>
  <c r="AN23" i="14"/>
  <c r="AN55" i="14" s="1"/>
  <c r="AN18" i="14"/>
  <c r="AN50" i="14" s="1"/>
  <c r="AN22" i="14"/>
  <c r="AN54" i="14" s="1"/>
  <c r="AN27" i="14"/>
  <c r="AN59" i="14" s="1"/>
  <c r="AN31" i="14"/>
  <c r="AN63" i="14" s="1"/>
  <c r="AN21" i="14"/>
  <c r="AN53" i="14" s="1"/>
  <c r="AN26" i="14"/>
  <c r="AN58" i="14" s="1"/>
  <c r="AN30" i="14"/>
  <c r="AN62" i="14" s="1"/>
  <c r="AN12" i="14"/>
  <c r="AN44" i="14" s="1"/>
  <c r="AN25" i="14"/>
  <c r="AN57" i="14" s="1"/>
  <c r="AN29" i="14"/>
  <c r="AN61" i="14" s="1"/>
  <c r="AN35" i="14"/>
  <c r="AN67" i="14" s="1"/>
  <c r="AN32" i="14"/>
  <c r="AN64" i="14" s="1"/>
  <c r="AN34" i="14"/>
  <c r="AN66" i="14" s="1"/>
  <c r="AN28" i="14"/>
  <c r="AN60" i="14" s="1"/>
  <c r="AN33" i="14"/>
  <c r="AN65" i="14" s="1"/>
  <c r="BN69" i="9"/>
  <c r="BN7" i="13" s="1"/>
  <c r="BN6" i="13" s="1"/>
  <c r="BN23" i="13" s="1"/>
  <c r="BO69" i="9"/>
  <c r="BO7" i="13" s="1"/>
  <c r="BO6" i="13" s="1"/>
  <c r="BO23" i="13" s="1"/>
  <c r="BP6" i="14"/>
  <c r="BP38" i="14" s="1"/>
  <c r="BP9" i="14"/>
  <c r="BP41" i="14" s="1"/>
  <c r="BP13" i="14"/>
  <c r="BP45" i="14" s="1"/>
  <c r="BP8" i="14"/>
  <c r="BP40" i="14" s="1"/>
  <c r="BP12" i="14"/>
  <c r="BP44" i="14" s="1"/>
  <c r="BP16" i="14"/>
  <c r="BP48" i="14" s="1"/>
  <c r="BP7" i="14"/>
  <c r="BP39" i="14" s="1"/>
  <c r="BP11" i="14"/>
  <c r="BP43" i="14" s="1"/>
  <c r="BP15" i="14"/>
  <c r="BP47" i="14" s="1"/>
  <c r="BP18" i="14"/>
  <c r="BP50" i="14" s="1"/>
  <c r="BP22" i="14"/>
  <c r="BP54" i="14" s="1"/>
  <c r="BP14" i="14"/>
  <c r="BP46" i="14" s="1"/>
  <c r="BP78" i="14" s="1"/>
  <c r="BP17" i="14"/>
  <c r="BP49" i="14" s="1"/>
  <c r="BP21" i="14"/>
  <c r="BP53" i="14" s="1"/>
  <c r="BP20" i="14"/>
  <c r="BP52" i="14" s="1"/>
  <c r="BP24" i="14"/>
  <c r="BP56" i="14" s="1"/>
  <c r="BP25" i="14"/>
  <c r="BP57" i="14" s="1"/>
  <c r="BP29" i="14"/>
  <c r="BP61" i="14" s="1"/>
  <c r="BP28" i="14"/>
  <c r="BP60" i="14" s="1"/>
  <c r="BP10" i="14"/>
  <c r="BP42" i="14" s="1"/>
  <c r="BP19" i="14"/>
  <c r="BP51" i="14" s="1"/>
  <c r="BP83" i="14" s="1"/>
  <c r="BP27" i="14"/>
  <c r="BP59" i="14" s="1"/>
  <c r="BP34" i="14"/>
  <c r="BP66" i="14" s="1"/>
  <c r="BP33" i="14"/>
  <c r="BP65" i="14" s="1"/>
  <c r="BP23" i="14"/>
  <c r="BP55" i="14" s="1"/>
  <c r="BP30" i="14"/>
  <c r="BP62" i="14" s="1"/>
  <c r="BP31" i="14"/>
  <c r="BP63" i="14" s="1"/>
  <c r="BP32" i="14"/>
  <c r="BP64" i="14" s="1"/>
  <c r="BP35" i="14"/>
  <c r="BP67" i="14" s="1"/>
  <c r="BP26" i="14"/>
  <c r="BP58" i="14" s="1"/>
  <c r="AP9" i="14"/>
  <c r="AP41" i="14" s="1"/>
  <c r="AP8" i="14"/>
  <c r="AP40" i="14" s="1"/>
  <c r="AP12" i="14"/>
  <c r="AP44" i="14" s="1"/>
  <c r="AP16" i="14"/>
  <c r="AP48" i="14" s="1"/>
  <c r="AP7" i="14"/>
  <c r="AP39" i="14" s="1"/>
  <c r="AP11" i="14"/>
  <c r="AP43" i="14" s="1"/>
  <c r="AP15" i="14"/>
  <c r="AP47" i="14" s="1"/>
  <c r="AP6" i="14"/>
  <c r="AP10" i="14"/>
  <c r="AP42" i="14" s="1"/>
  <c r="AP14" i="14"/>
  <c r="AP46" i="14" s="1"/>
  <c r="AP21" i="14"/>
  <c r="AP53" i="14" s="1"/>
  <c r="AP17" i="14"/>
  <c r="AP49" i="14" s="1"/>
  <c r="AP20" i="14"/>
  <c r="AP52" i="14" s="1"/>
  <c r="AP24" i="14"/>
  <c r="AP56" i="14" s="1"/>
  <c r="AP19" i="14"/>
  <c r="AP23" i="14"/>
  <c r="AP55" i="14" s="1"/>
  <c r="AP13" i="14"/>
  <c r="AP45" i="14" s="1"/>
  <c r="AP28" i="14"/>
  <c r="AP60" i="14" s="1"/>
  <c r="AP32" i="14"/>
  <c r="AP64" i="14" s="1"/>
  <c r="AP27" i="14"/>
  <c r="AP59" i="14" s="1"/>
  <c r="AP31" i="14"/>
  <c r="AP63" i="14" s="1"/>
  <c r="AP22" i="14"/>
  <c r="AP54" i="14" s="1"/>
  <c r="AP33" i="14"/>
  <c r="AP65" i="14" s="1"/>
  <c r="AP29" i="14"/>
  <c r="AP61" i="14" s="1"/>
  <c r="AP30" i="14"/>
  <c r="AP18" i="14"/>
  <c r="AP50" i="14" s="1"/>
  <c r="AP35" i="14"/>
  <c r="AP67" i="14" s="1"/>
  <c r="AP25" i="14"/>
  <c r="AP57" i="14" s="1"/>
  <c r="AP26" i="14"/>
  <c r="AP58" i="14" s="1"/>
  <c r="AP34" i="14"/>
  <c r="AP66" i="14" s="1"/>
  <c r="AP71" i="9"/>
  <c r="AP103" i="9" s="1"/>
  <c r="BQ7" i="14"/>
  <c r="BQ39" i="14" s="1"/>
  <c r="BQ6" i="14"/>
  <c r="BQ38" i="14" s="1"/>
  <c r="BQ10" i="14"/>
  <c r="BQ14" i="14"/>
  <c r="BQ46" i="14" s="1"/>
  <c r="BQ9" i="14"/>
  <c r="BQ41" i="14" s="1"/>
  <c r="BQ13" i="14"/>
  <c r="BQ45" i="14" s="1"/>
  <c r="BQ19" i="14"/>
  <c r="BQ51" i="14" s="1"/>
  <c r="BQ23" i="14"/>
  <c r="BQ55" i="14" s="1"/>
  <c r="BQ15" i="14"/>
  <c r="BQ47" i="14" s="1"/>
  <c r="BQ16" i="14"/>
  <c r="BQ48" i="14" s="1"/>
  <c r="BQ18" i="14"/>
  <c r="BQ50" i="14" s="1"/>
  <c r="BQ22" i="14"/>
  <c r="BQ54" i="14" s="1"/>
  <c r="BQ8" i="14"/>
  <c r="BQ40" i="14" s="1"/>
  <c r="BQ12" i="14"/>
  <c r="BQ44" i="14" s="1"/>
  <c r="BQ25" i="14"/>
  <c r="BQ57" i="14" s="1"/>
  <c r="BQ29" i="14"/>
  <c r="BQ61" i="14" s="1"/>
  <c r="BQ20" i="14"/>
  <c r="BQ52" i="14" s="1"/>
  <c r="BQ21" i="14"/>
  <c r="BQ53" i="14" s="1"/>
  <c r="BQ28" i="14"/>
  <c r="BQ60" i="14" s="1"/>
  <c r="BQ27" i="14"/>
  <c r="BQ59" i="14" s="1"/>
  <c r="BQ31" i="14"/>
  <c r="BQ63" i="14" s="1"/>
  <c r="BQ26" i="14"/>
  <c r="BQ58" i="14" s="1"/>
  <c r="BQ34" i="14"/>
  <c r="BQ66" i="14" s="1"/>
  <c r="BQ32" i="14"/>
  <c r="BQ64" i="14" s="1"/>
  <c r="BQ33" i="14"/>
  <c r="BQ65" i="14" s="1"/>
  <c r="BQ11" i="14"/>
  <c r="BQ43" i="14" s="1"/>
  <c r="BQ17" i="14"/>
  <c r="BQ49" i="14" s="1"/>
  <c r="BQ30" i="14"/>
  <c r="BQ62" i="14" s="1"/>
  <c r="BQ24" i="14"/>
  <c r="BQ56" i="14" s="1"/>
  <c r="BQ35" i="14"/>
  <c r="BQ67" i="14" s="1"/>
  <c r="AJ72" i="9"/>
  <c r="AJ104" i="9" s="1"/>
  <c r="Z9" i="14"/>
  <c r="Z41" i="14" s="1"/>
  <c r="Z8" i="14"/>
  <c r="Z12" i="14"/>
  <c r="Z44" i="14" s="1"/>
  <c r="Z16" i="14"/>
  <c r="Z48" i="14" s="1"/>
  <c r="Z7" i="14"/>
  <c r="Z39" i="14" s="1"/>
  <c r="Z11" i="14"/>
  <c r="Z43" i="14" s="1"/>
  <c r="Z15" i="14"/>
  <c r="Z47" i="14" s="1"/>
  <c r="Z6" i="14"/>
  <c r="Z38" i="14" s="1"/>
  <c r="Z10" i="14"/>
  <c r="Z42" i="14" s="1"/>
  <c r="Z14" i="14"/>
  <c r="Z46" i="14" s="1"/>
  <c r="Z13" i="14"/>
  <c r="Z45" i="14" s="1"/>
  <c r="Z21" i="14"/>
  <c r="Z53" i="14" s="1"/>
  <c r="Z25" i="14"/>
  <c r="Z57" i="14" s="1"/>
  <c r="Z20" i="14"/>
  <c r="Z52" i="14" s="1"/>
  <c r="Z24" i="14"/>
  <c r="Z56" i="14" s="1"/>
  <c r="Z19" i="14"/>
  <c r="Z51" i="14" s="1"/>
  <c r="Z23" i="14"/>
  <c r="Z55" i="14" s="1"/>
  <c r="Z28" i="14"/>
  <c r="Z60" i="14" s="1"/>
  <c r="Z32" i="14"/>
  <c r="Z64" i="14" s="1"/>
  <c r="Z18" i="14"/>
  <c r="Z50" i="14" s="1"/>
  <c r="Z27" i="14"/>
  <c r="Z59" i="14" s="1"/>
  <c r="Z31" i="14"/>
  <c r="Z63" i="14" s="1"/>
  <c r="Z17" i="14"/>
  <c r="Z49" i="14" s="1"/>
  <c r="Z22" i="14"/>
  <c r="Z54" i="14" s="1"/>
  <c r="Z26" i="14"/>
  <c r="Z58" i="14" s="1"/>
  <c r="Z33" i="14"/>
  <c r="Z29" i="14"/>
  <c r="Z61" i="14" s="1"/>
  <c r="Z30" i="14"/>
  <c r="Z62" i="14" s="1"/>
  <c r="Z35" i="14"/>
  <c r="Z67" i="14" s="1"/>
  <c r="Z34" i="14"/>
  <c r="Z66" i="14" s="1"/>
  <c r="BS8" i="14"/>
  <c r="BS40" i="14" s="1"/>
  <c r="BS7" i="14"/>
  <c r="BS39" i="14" s="1"/>
  <c r="BS11" i="14"/>
  <c r="BS43" i="14" s="1"/>
  <c r="BS15" i="14"/>
  <c r="BS6" i="14"/>
  <c r="BS38" i="14" s="1"/>
  <c r="BS10" i="14"/>
  <c r="BS42" i="14" s="1"/>
  <c r="BS14" i="14"/>
  <c r="BS46" i="14" s="1"/>
  <c r="BS13" i="14"/>
  <c r="BS45" i="14" s="1"/>
  <c r="BS20" i="14"/>
  <c r="BS52" i="14" s="1"/>
  <c r="BS24" i="14"/>
  <c r="BS56" i="14" s="1"/>
  <c r="BS19" i="14"/>
  <c r="BS51" i="14" s="1"/>
  <c r="BS23" i="14"/>
  <c r="BS55" i="14" s="1"/>
  <c r="BS16" i="14"/>
  <c r="BS48" i="14" s="1"/>
  <c r="BS17" i="14"/>
  <c r="BS49" i="14" s="1"/>
  <c r="BS18" i="14"/>
  <c r="BS50" i="14" s="1"/>
  <c r="BS26" i="14"/>
  <c r="BS58" i="14" s="1"/>
  <c r="BS30" i="14"/>
  <c r="BS62" i="14" s="1"/>
  <c r="BS12" i="14"/>
  <c r="BS44" i="14" s="1"/>
  <c r="BS25" i="14"/>
  <c r="BS57" i="14" s="1"/>
  <c r="BS29" i="14"/>
  <c r="BS61" i="14" s="1"/>
  <c r="BS22" i="14"/>
  <c r="BS54" i="14" s="1"/>
  <c r="BS28" i="14"/>
  <c r="BS60" i="14" s="1"/>
  <c r="BS9" i="14"/>
  <c r="BS41" i="14" s="1"/>
  <c r="BS27" i="14"/>
  <c r="BS59" i="14" s="1"/>
  <c r="BS35" i="14"/>
  <c r="BS67" i="14" s="1"/>
  <c r="BS33" i="14"/>
  <c r="BS65" i="14" s="1"/>
  <c r="BS21" i="14"/>
  <c r="BS53" i="14" s="1"/>
  <c r="BS34" i="14"/>
  <c r="BS66" i="14" s="1"/>
  <c r="BS31" i="14"/>
  <c r="BS63" i="14" s="1"/>
  <c r="BS32" i="14"/>
  <c r="BS64" i="14" s="1"/>
  <c r="BT71" i="9"/>
  <c r="BH71" i="9"/>
  <c r="CA71" i="9"/>
  <c r="BM71" i="9"/>
  <c r="BN105" i="9"/>
  <c r="BL8" i="14"/>
  <c r="BL40" i="14" s="1"/>
  <c r="BL7" i="14"/>
  <c r="BL39" i="14" s="1"/>
  <c r="BL11" i="14"/>
  <c r="BL43" i="14" s="1"/>
  <c r="BL15" i="14"/>
  <c r="BL47" i="14" s="1"/>
  <c r="BL6" i="14"/>
  <c r="BL10" i="14"/>
  <c r="BL42" i="14" s="1"/>
  <c r="BL14" i="14"/>
  <c r="BL46" i="14" s="1"/>
  <c r="BL9" i="14"/>
  <c r="BL41" i="14" s="1"/>
  <c r="BL13" i="14"/>
  <c r="BL45" i="14" s="1"/>
  <c r="BL16" i="14"/>
  <c r="BL48" i="14" s="1"/>
  <c r="BL20" i="14"/>
  <c r="BL52" i="14" s="1"/>
  <c r="BL24" i="14"/>
  <c r="BL56" i="14" s="1"/>
  <c r="BL19" i="14"/>
  <c r="BL51" i="14" s="1"/>
  <c r="BL23" i="14"/>
  <c r="BL55" i="14" s="1"/>
  <c r="BL12" i="14"/>
  <c r="BL44" i="14" s="1"/>
  <c r="BL18" i="14"/>
  <c r="BL50" i="14" s="1"/>
  <c r="BL22" i="14"/>
  <c r="BL54" i="14" s="1"/>
  <c r="BL27" i="14"/>
  <c r="BL59" i="14" s="1"/>
  <c r="BL31" i="14"/>
  <c r="BL63" i="14" s="1"/>
  <c r="BL21" i="14"/>
  <c r="BL53" i="14" s="1"/>
  <c r="BL26" i="14"/>
  <c r="BL58" i="14" s="1"/>
  <c r="BL30" i="14"/>
  <c r="BL62" i="14" s="1"/>
  <c r="BL28" i="14"/>
  <c r="BL60" i="14" s="1"/>
  <c r="BL32" i="14"/>
  <c r="BL64" i="14" s="1"/>
  <c r="BL29" i="14"/>
  <c r="BL61" i="14" s="1"/>
  <c r="BL35" i="14"/>
  <c r="BL67" i="14" s="1"/>
  <c r="BL17" i="14"/>
  <c r="BL49" i="14" s="1"/>
  <c r="BL25" i="14"/>
  <c r="BL57" i="14" s="1"/>
  <c r="BL34" i="14"/>
  <c r="BL66" i="14" s="1"/>
  <c r="BL33" i="14"/>
  <c r="BL65" i="14" s="1"/>
  <c r="BU8" i="14"/>
  <c r="BU40" i="14" s="1"/>
  <c r="BU12" i="14"/>
  <c r="BU44" i="14" s="1"/>
  <c r="BU16" i="14"/>
  <c r="BU48" i="14" s="1"/>
  <c r="BU7" i="14"/>
  <c r="BU39" i="14" s="1"/>
  <c r="BU11" i="14"/>
  <c r="BU43" i="14" s="1"/>
  <c r="BU15" i="14"/>
  <c r="BU17" i="14"/>
  <c r="BU49" i="14" s="1"/>
  <c r="BU21" i="14"/>
  <c r="BU53" i="14" s="1"/>
  <c r="BU6" i="14"/>
  <c r="BU38" i="14" s="1"/>
  <c r="BU13" i="14"/>
  <c r="BU45" i="14" s="1"/>
  <c r="BU20" i="14"/>
  <c r="BU52" i="14" s="1"/>
  <c r="BU24" i="14"/>
  <c r="BU56" i="14" s="1"/>
  <c r="BU14" i="14"/>
  <c r="BU46" i="14" s="1"/>
  <c r="BU9" i="14"/>
  <c r="BU41" i="14" s="1"/>
  <c r="BU23" i="14"/>
  <c r="BU55" i="14" s="1"/>
  <c r="BU87" i="14" s="1"/>
  <c r="BU27" i="14"/>
  <c r="BU59" i="14" s="1"/>
  <c r="BU31" i="14"/>
  <c r="BU63" i="14" s="1"/>
  <c r="BU18" i="14"/>
  <c r="BU50" i="14" s="1"/>
  <c r="BU26" i="14"/>
  <c r="BU58" i="14" s="1"/>
  <c r="BU30" i="14"/>
  <c r="BU62" i="14" s="1"/>
  <c r="BU25" i="14"/>
  <c r="BU57" i="14" s="1"/>
  <c r="BU29" i="14"/>
  <c r="BU61" i="14" s="1"/>
  <c r="BU10" i="14"/>
  <c r="BU42" i="14" s="1"/>
  <c r="BU22" i="14"/>
  <c r="BU54" i="14" s="1"/>
  <c r="BU32" i="14"/>
  <c r="BU64" i="14" s="1"/>
  <c r="BU34" i="14"/>
  <c r="BU66" i="14" s="1"/>
  <c r="BU19" i="14"/>
  <c r="BU51" i="14" s="1"/>
  <c r="BU28" i="14"/>
  <c r="BU60" i="14" s="1"/>
  <c r="BU35" i="14"/>
  <c r="BU67" i="14" s="1"/>
  <c r="BU33" i="14"/>
  <c r="BU65" i="14" s="1"/>
  <c r="AK7" i="14"/>
  <c r="AK39" i="14" s="1"/>
  <c r="AK6" i="14"/>
  <c r="AK38" i="14" s="1"/>
  <c r="AK10" i="14"/>
  <c r="AK42" i="14" s="1"/>
  <c r="AK14" i="14"/>
  <c r="AK46" i="14" s="1"/>
  <c r="AK9" i="14"/>
  <c r="AK41" i="14" s="1"/>
  <c r="AK13" i="14"/>
  <c r="AK45" i="14" s="1"/>
  <c r="AK17" i="14"/>
  <c r="AK49" i="14" s="1"/>
  <c r="AK19" i="14"/>
  <c r="AK51" i="14" s="1"/>
  <c r="AK23" i="14"/>
  <c r="AK55" i="14" s="1"/>
  <c r="AK8" i="14"/>
  <c r="AK40" i="14" s="1"/>
  <c r="AK11" i="14"/>
  <c r="AK43" i="14" s="1"/>
  <c r="AK12" i="14"/>
  <c r="AK44" i="14" s="1"/>
  <c r="AK18" i="14"/>
  <c r="AK50" i="14" s="1"/>
  <c r="AK22" i="14"/>
  <c r="AK54" i="14" s="1"/>
  <c r="AK16" i="14"/>
  <c r="AK48" i="14" s="1"/>
  <c r="AK29" i="14"/>
  <c r="AK61" i="14" s="1"/>
  <c r="AK24" i="14"/>
  <c r="AK56" i="14" s="1"/>
  <c r="AK25" i="14"/>
  <c r="AK57" i="14" s="1"/>
  <c r="AK28" i="14"/>
  <c r="AK60" i="14" s="1"/>
  <c r="AK32" i="14"/>
  <c r="AK64" i="14" s="1"/>
  <c r="AK15" i="14"/>
  <c r="AK47" i="14" s="1"/>
  <c r="AK27" i="14"/>
  <c r="AK59" i="14" s="1"/>
  <c r="AK31" i="14"/>
  <c r="AK63" i="14" s="1"/>
  <c r="AK30" i="14"/>
  <c r="AK62" i="14" s="1"/>
  <c r="AK34" i="14"/>
  <c r="AK66" i="14" s="1"/>
  <c r="AK35" i="14"/>
  <c r="AK67" i="14" s="1"/>
  <c r="AK20" i="14"/>
  <c r="AK52" i="14" s="1"/>
  <c r="AK33" i="14"/>
  <c r="AK65" i="14" s="1"/>
  <c r="AK26" i="14"/>
  <c r="AK58" i="14" s="1"/>
  <c r="AK21" i="14"/>
  <c r="AK53" i="14" s="1"/>
  <c r="CD8" i="14"/>
  <c r="CD40" i="14" s="1"/>
  <c r="CD12" i="14"/>
  <c r="CD44" i="14" s="1"/>
  <c r="CD16" i="14"/>
  <c r="CD48" i="14" s="1"/>
  <c r="CD7" i="14"/>
  <c r="CD39" i="14" s="1"/>
  <c r="CD11" i="14"/>
  <c r="CD43" i="14" s="1"/>
  <c r="CD15" i="14"/>
  <c r="CD47" i="14" s="1"/>
  <c r="CD6" i="14"/>
  <c r="CD10" i="14"/>
  <c r="CD42" i="14" s="1"/>
  <c r="CD14" i="14"/>
  <c r="CD46" i="14" s="1"/>
  <c r="CD9" i="14"/>
  <c r="CD17" i="14"/>
  <c r="CD49" i="14" s="1"/>
  <c r="CD21" i="14"/>
  <c r="CD53" i="14" s="1"/>
  <c r="CD20" i="14"/>
  <c r="CD52" i="14" s="1"/>
  <c r="CD24" i="14"/>
  <c r="CD56" i="14" s="1"/>
  <c r="CD13" i="14"/>
  <c r="CD45" i="14" s="1"/>
  <c r="CD19" i="14"/>
  <c r="CD51" i="14" s="1"/>
  <c r="CD23" i="14"/>
  <c r="CD55" i="14" s="1"/>
  <c r="CD28" i="14"/>
  <c r="CD60" i="14" s="1"/>
  <c r="CD22" i="14"/>
  <c r="CD54" i="14" s="1"/>
  <c r="CD27" i="14"/>
  <c r="CD59" i="14" s="1"/>
  <c r="CD31" i="14"/>
  <c r="CD63" i="14" s="1"/>
  <c r="CD29" i="14"/>
  <c r="CD61" i="14" s="1"/>
  <c r="CD33" i="14"/>
  <c r="CD65" i="14" s="1"/>
  <c r="CD18" i="14"/>
  <c r="CD50" i="14" s="1"/>
  <c r="CD30" i="14"/>
  <c r="CD62" i="14" s="1"/>
  <c r="CD32" i="14"/>
  <c r="CD64" i="14" s="1"/>
  <c r="CD25" i="14"/>
  <c r="CD57" i="14" s="1"/>
  <c r="CD26" i="14"/>
  <c r="CD58" i="14" s="1"/>
  <c r="CD35" i="14"/>
  <c r="CD67" i="14" s="1"/>
  <c r="CD34" i="14"/>
  <c r="CD66" i="14" s="1"/>
  <c r="AV8" i="14"/>
  <c r="AV7" i="14"/>
  <c r="AV39" i="14" s="1"/>
  <c r="AV11" i="14"/>
  <c r="AV43" i="14" s="1"/>
  <c r="AV15" i="14"/>
  <c r="AV47" i="14" s="1"/>
  <c r="AV6" i="14"/>
  <c r="AV38" i="14" s="1"/>
  <c r="AV10" i="14"/>
  <c r="AV42" i="14" s="1"/>
  <c r="AV14" i="14"/>
  <c r="AV46" i="14" s="1"/>
  <c r="AV9" i="14"/>
  <c r="AV41" i="14" s="1"/>
  <c r="AV13" i="14"/>
  <c r="AV45" i="14" s="1"/>
  <c r="AV20" i="14"/>
  <c r="AV52" i="14" s="1"/>
  <c r="AV24" i="14"/>
  <c r="AV56" i="14" s="1"/>
  <c r="AV16" i="14"/>
  <c r="AV48" i="14" s="1"/>
  <c r="AV19" i="14"/>
  <c r="AV51" i="14" s="1"/>
  <c r="AV23" i="14"/>
  <c r="AV55" i="14" s="1"/>
  <c r="AV18" i="14"/>
  <c r="AV50" i="14" s="1"/>
  <c r="AV22" i="14"/>
  <c r="AV54" i="14" s="1"/>
  <c r="AV17" i="14"/>
  <c r="AV49" i="14" s="1"/>
  <c r="AV27" i="14"/>
  <c r="AV59" i="14" s="1"/>
  <c r="AV31" i="14"/>
  <c r="AV63" i="14" s="1"/>
  <c r="AV26" i="14"/>
  <c r="AV58" i="14" s="1"/>
  <c r="AV30" i="14"/>
  <c r="AV62" i="14" s="1"/>
  <c r="AV21" i="14"/>
  <c r="AV53" i="14" s="1"/>
  <c r="AV28" i="14"/>
  <c r="AV60" i="14" s="1"/>
  <c r="AV35" i="14"/>
  <c r="AV67" i="14" s="1"/>
  <c r="AV12" i="14"/>
  <c r="AV44" i="14" s="1"/>
  <c r="AV76" i="14" s="1"/>
  <c r="AV29" i="14"/>
  <c r="AV61" i="14" s="1"/>
  <c r="AV34" i="14"/>
  <c r="AV66" i="14" s="1"/>
  <c r="AV98" i="14" s="1"/>
  <c r="AV25" i="14"/>
  <c r="AV57" i="14" s="1"/>
  <c r="AV32" i="14"/>
  <c r="AV64" i="14" s="1"/>
  <c r="AV33" i="14"/>
  <c r="AV65" i="14" s="1"/>
  <c r="BV69" i="9"/>
  <c r="BV7" i="13" s="1"/>
  <c r="BV6" i="13" s="1"/>
  <c r="BV23" i="13" s="1"/>
  <c r="AO9" i="14"/>
  <c r="AO8" i="14"/>
  <c r="AO40" i="14" s="1"/>
  <c r="AO12" i="14"/>
  <c r="AO44" i="14" s="1"/>
  <c r="AO16" i="14"/>
  <c r="AO48" i="14" s="1"/>
  <c r="AO7" i="14"/>
  <c r="AO39" i="14" s="1"/>
  <c r="AO11" i="14"/>
  <c r="AO43" i="14" s="1"/>
  <c r="AO15" i="14"/>
  <c r="AO21" i="14"/>
  <c r="AO53" i="14" s="1"/>
  <c r="AO17" i="14"/>
  <c r="AO49" i="14" s="1"/>
  <c r="AO20" i="14"/>
  <c r="AO52" i="14" s="1"/>
  <c r="AO24" i="14"/>
  <c r="AO56" i="14" s="1"/>
  <c r="AO10" i="14"/>
  <c r="AO6" i="14"/>
  <c r="AO38" i="14" s="1"/>
  <c r="AO13" i="14"/>
  <c r="AO45" i="14" s="1"/>
  <c r="AO19" i="14"/>
  <c r="AO51" i="14" s="1"/>
  <c r="AO27" i="14"/>
  <c r="AO59" i="14" s="1"/>
  <c r="AO31" i="14"/>
  <c r="AO63" i="14" s="1"/>
  <c r="AO95" i="14" s="1"/>
  <c r="AO22" i="14"/>
  <c r="AO54" i="14" s="1"/>
  <c r="AO14" i="14"/>
  <c r="AO46" i="14" s="1"/>
  <c r="AO26" i="14"/>
  <c r="AO58" i="14" s="1"/>
  <c r="AO30" i="14"/>
  <c r="AO62" i="14" s="1"/>
  <c r="AO29" i="14"/>
  <c r="AO61" i="14" s="1"/>
  <c r="AO23" i="14"/>
  <c r="AO55" i="14" s="1"/>
  <c r="AO34" i="14"/>
  <c r="AO66" i="14" s="1"/>
  <c r="AO18" i="14"/>
  <c r="AO50" i="14" s="1"/>
  <c r="AO35" i="14"/>
  <c r="AO67" i="14" s="1"/>
  <c r="AO25" i="14"/>
  <c r="AO57" i="14" s="1"/>
  <c r="AO32" i="14"/>
  <c r="AO64" i="14" s="1"/>
  <c r="AO28" i="14"/>
  <c r="AO60" i="14" s="1"/>
  <c r="AO33" i="14"/>
  <c r="AO65" i="14" s="1"/>
  <c r="BO103" i="9"/>
  <c r="AZ6" i="14"/>
  <c r="AZ38" i="14" s="1"/>
  <c r="AZ9" i="14"/>
  <c r="AZ41" i="14" s="1"/>
  <c r="AZ13" i="14"/>
  <c r="AZ45" i="14" s="1"/>
  <c r="AZ8" i="14"/>
  <c r="AZ40" i="14" s="1"/>
  <c r="AZ12" i="14"/>
  <c r="AZ44" i="14" s="1"/>
  <c r="AZ16" i="14"/>
  <c r="AZ48" i="14" s="1"/>
  <c r="AZ7" i="14"/>
  <c r="AZ39" i="14" s="1"/>
  <c r="AZ11" i="14"/>
  <c r="AZ43" i="14" s="1"/>
  <c r="AZ15" i="14"/>
  <c r="AZ47" i="14" s="1"/>
  <c r="AZ10" i="14"/>
  <c r="AZ42" i="14" s="1"/>
  <c r="AZ18" i="14"/>
  <c r="AZ50" i="14" s="1"/>
  <c r="AZ22" i="14"/>
  <c r="AZ54" i="14" s="1"/>
  <c r="AZ17" i="14"/>
  <c r="AZ49" i="14" s="1"/>
  <c r="AZ21" i="14"/>
  <c r="AZ53" i="14" s="1"/>
  <c r="AZ20" i="14"/>
  <c r="AZ52" i="14" s="1"/>
  <c r="AZ24" i="14"/>
  <c r="AZ56" i="14" s="1"/>
  <c r="AZ25" i="14"/>
  <c r="AZ57" i="14" s="1"/>
  <c r="AZ29" i="14"/>
  <c r="AZ61" i="14" s="1"/>
  <c r="AZ23" i="14"/>
  <c r="AZ55" i="14" s="1"/>
  <c r="AZ28" i="14"/>
  <c r="AZ60" i="14" s="1"/>
  <c r="AZ32" i="14"/>
  <c r="AZ64" i="14" s="1"/>
  <c r="AZ19" i="14"/>
  <c r="AZ51" i="14" s="1"/>
  <c r="AZ34" i="14"/>
  <c r="AZ66" i="14" s="1"/>
  <c r="AZ26" i="14"/>
  <c r="AZ58" i="14" s="1"/>
  <c r="AZ27" i="14"/>
  <c r="AZ33" i="14"/>
  <c r="AZ65" i="14" s="1"/>
  <c r="AZ14" i="14"/>
  <c r="AZ46" i="14" s="1"/>
  <c r="AZ30" i="14"/>
  <c r="AZ62" i="14" s="1"/>
  <c r="AZ31" i="14"/>
  <c r="AZ63" i="14" s="1"/>
  <c r="AZ35" i="14"/>
  <c r="AZ67" i="14" s="1"/>
  <c r="AS7" i="14"/>
  <c r="AS6" i="14"/>
  <c r="AS38" i="14" s="1"/>
  <c r="AS70" i="14" s="1"/>
  <c r="AS10" i="14"/>
  <c r="AS42" i="14" s="1"/>
  <c r="AS14" i="14"/>
  <c r="AS46" i="14" s="1"/>
  <c r="AS9" i="14"/>
  <c r="AS41" i="14" s="1"/>
  <c r="AS13" i="14"/>
  <c r="AS45" i="14" s="1"/>
  <c r="AS17" i="14"/>
  <c r="AS49" i="14" s="1"/>
  <c r="AS19" i="14"/>
  <c r="AS51" i="14" s="1"/>
  <c r="AS23" i="14"/>
  <c r="AS55" i="14" s="1"/>
  <c r="AS15" i="14"/>
  <c r="AS47" i="14" s="1"/>
  <c r="AS16" i="14"/>
  <c r="AS48" i="14" s="1"/>
  <c r="AS8" i="14"/>
  <c r="AS40" i="14" s="1"/>
  <c r="AS18" i="14"/>
  <c r="AS50" i="14" s="1"/>
  <c r="AS22" i="14"/>
  <c r="AS54" i="14" s="1"/>
  <c r="AS11" i="14"/>
  <c r="AS43" i="14" s="1"/>
  <c r="AS12" i="14"/>
  <c r="AS44" i="14" s="1"/>
  <c r="AS25" i="14"/>
  <c r="AS57" i="14" s="1"/>
  <c r="AS29" i="14"/>
  <c r="AS61" i="14" s="1"/>
  <c r="AS20" i="14"/>
  <c r="AS52" i="14" s="1"/>
  <c r="AS21" i="14"/>
  <c r="AS53" i="14" s="1"/>
  <c r="AS28" i="14"/>
  <c r="AS60" i="14" s="1"/>
  <c r="AS32" i="14"/>
  <c r="AS64" i="14" s="1"/>
  <c r="AS27" i="14"/>
  <c r="AS59" i="14" s="1"/>
  <c r="AS31" i="14"/>
  <c r="AS63" i="14" s="1"/>
  <c r="AS34" i="14"/>
  <c r="AS66" i="14" s="1"/>
  <c r="AS35" i="14"/>
  <c r="AS67" i="14" s="1"/>
  <c r="AS24" i="14"/>
  <c r="AS56" i="14" s="1"/>
  <c r="AS33" i="14"/>
  <c r="AS65" i="14" s="1"/>
  <c r="AS30" i="14"/>
  <c r="AS62" i="14" s="1"/>
  <c r="AS26" i="14"/>
  <c r="AS58" i="14" s="1"/>
  <c r="BT8" i="14"/>
  <c r="BT7" i="14"/>
  <c r="BT39" i="14" s="1"/>
  <c r="BT11" i="14"/>
  <c r="BT43" i="14" s="1"/>
  <c r="BT15" i="14"/>
  <c r="BT47" i="14" s="1"/>
  <c r="BT6" i="14"/>
  <c r="BT38" i="14" s="1"/>
  <c r="BT10" i="14"/>
  <c r="BT42" i="14" s="1"/>
  <c r="BT14" i="14"/>
  <c r="BT46" i="14" s="1"/>
  <c r="BT9" i="14"/>
  <c r="BT41" i="14" s="1"/>
  <c r="BT13" i="14"/>
  <c r="BT45" i="14" s="1"/>
  <c r="BT12" i="14"/>
  <c r="BT44" i="14" s="1"/>
  <c r="BT20" i="14"/>
  <c r="BT52" i="14" s="1"/>
  <c r="BT24" i="14"/>
  <c r="BT56" i="14" s="1"/>
  <c r="BT19" i="14"/>
  <c r="BT51" i="14" s="1"/>
  <c r="BT23" i="14"/>
  <c r="BT55" i="14" s="1"/>
  <c r="BT18" i="14"/>
  <c r="BT50" i="14" s="1"/>
  <c r="BT22" i="14"/>
  <c r="BT54" i="14" s="1"/>
  <c r="BT27" i="14"/>
  <c r="BT59" i="14" s="1"/>
  <c r="BT31" i="14"/>
  <c r="BT63" i="14" s="1"/>
  <c r="BT17" i="14"/>
  <c r="BT49" i="14" s="1"/>
  <c r="BT26" i="14"/>
  <c r="BT58" i="14" s="1"/>
  <c r="BT30" i="14"/>
  <c r="BT62" i="14" s="1"/>
  <c r="BT16" i="14"/>
  <c r="BT48" i="14" s="1"/>
  <c r="BT21" i="14"/>
  <c r="BT53" i="14" s="1"/>
  <c r="BT32" i="14"/>
  <c r="BT64" i="14" s="1"/>
  <c r="BT28" i="14"/>
  <c r="BT60" i="14" s="1"/>
  <c r="BT35" i="14"/>
  <c r="BT67" i="14" s="1"/>
  <c r="BT29" i="14"/>
  <c r="BT61" i="14" s="1"/>
  <c r="BT34" i="14"/>
  <c r="BT66" i="14" s="1"/>
  <c r="BT33" i="14"/>
  <c r="BT65" i="14" s="1"/>
  <c r="BT25" i="14"/>
  <c r="BT57" i="14" s="1"/>
  <c r="BC8" i="14"/>
  <c r="BC40" i="14" s="1"/>
  <c r="BC7" i="14"/>
  <c r="BC39" i="14" s="1"/>
  <c r="BC11" i="14"/>
  <c r="BC43" i="14" s="1"/>
  <c r="BC15" i="14"/>
  <c r="BC47" i="14" s="1"/>
  <c r="BC6" i="14"/>
  <c r="BC38" i="14" s="1"/>
  <c r="BC10" i="14"/>
  <c r="BC42" i="14" s="1"/>
  <c r="BC14" i="14"/>
  <c r="BC46" i="14" s="1"/>
  <c r="BC20" i="14"/>
  <c r="BC52" i="14" s="1"/>
  <c r="BC24" i="14"/>
  <c r="BC56" i="14" s="1"/>
  <c r="BC12" i="14"/>
  <c r="BC44" i="14" s="1"/>
  <c r="BC13" i="14"/>
  <c r="BC45" i="14" s="1"/>
  <c r="BC19" i="14"/>
  <c r="BC51" i="14" s="1"/>
  <c r="BC23" i="14"/>
  <c r="BC55" i="14" s="1"/>
  <c r="BC16" i="14"/>
  <c r="BC48" i="14" s="1"/>
  <c r="BC26" i="14"/>
  <c r="BC58" i="14" s="1"/>
  <c r="BC30" i="14"/>
  <c r="BC62" i="14" s="1"/>
  <c r="BC17" i="14"/>
  <c r="BC49" i="14" s="1"/>
  <c r="BC18" i="14"/>
  <c r="BC50" i="14" s="1"/>
  <c r="BC25" i="14"/>
  <c r="BC57" i="14" s="1"/>
  <c r="BC29" i="14"/>
  <c r="BC61" i="14" s="1"/>
  <c r="BC9" i="14"/>
  <c r="BC41" i="14" s="1"/>
  <c r="BC28" i="14"/>
  <c r="BC60" i="14" s="1"/>
  <c r="BC32" i="14"/>
  <c r="BC64" i="14" s="1"/>
  <c r="BC31" i="14"/>
  <c r="BC63" i="14" s="1"/>
  <c r="BC21" i="14"/>
  <c r="BC53" i="14" s="1"/>
  <c r="BC35" i="14"/>
  <c r="BC67" i="14" s="1"/>
  <c r="BC27" i="14"/>
  <c r="BC59" i="14" s="1"/>
  <c r="BC34" i="14"/>
  <c r="BC66" i="14" s="1"/>
  <c r="BC33" i="14"/>
  <c r="BC65" i="14" s="1"/>
  <c r="BC22" i="14"/>
  <c r="BC54" i="14" s="1"/>
  <c r="AU71" i="9"/>
  <c r="AF71" i="9"/>
  <c r="BX6" i="14"/>
  <c r="BX38" i="14" s="1"/>
  <c r="BX9" i="14"/>
  <c r="BX41" i="14" s="1"/>
  <c r="BX13" i="14"/>
  <c r="BX45" i="14" s="1"/>
  <c r="BX8" i="14"/>
  <c r="BX40" i="14" s="1"/>
  <c r="BX12" i="14"/>
  <c r="BX44" i="14" s="1"/>
  <c r="BX16" i="14"/>
  <c r="BX48" i="14" s="1"/>
  <c r="BX7" i="14"/>
  <c r="BX11" i="14"/>
  <c r="BX15" i="14"/>
  <c r="BX47" i="14" s="1"/>
  <c r="BX10" i="14"/>
  <c r="BX42" i="14" s="1"/>
  <c r="BX18" i="14"/>
  <c r="BX50" i="14" s="1"/>
  <c r="BX22" i="14"/>
  <c r="BX54" i="14" s="1"/>
  <c r="BX17" i="14"/>
  <c r="BX49" i="14" s="1"/>
  <c r="BX21" i="14"/>
  <c r="BX53" i="14" s="1"/>
  <c r="BX14" i="14"/>
  <c r="BX46" i="14" s="1"/>
  <c r="BX20" i="14"/>
  <c r="BX52" i="14" s="1"/>
  <c r="BX24" i="14"/>
  <c r="BX56" i="14" s="1"/>
  <c r="BX25" i="14"/>
  <c r="BX57" i="14" s="1"/>
  <c r="BX29" i="14"/>
  <c r="BX61" i="14" s="1"/>
  <c r="BX93" i="14" s="1"/>
  <c r="BX23" i="14"/>
  <c r="BX55" i="14" s="1"/>
  <c r="BX28" i="14"/>
  <c r="BX60" i="14" s="1"/>
  <c r="BX26" i="14"/>
  <c r="BX58" i="14" s="1"/>
  <c r="BX27" i="14"/>
  <c r="BX59" i="14" s="1"/>
  <c r="BX33" i="14"/>
  <c r="BX65" i="14" s="1"/>
  <c r="BX31" i="14"/>
  <c r="BX63" i="14" s="1"/>
  <c r="BX19" i="14"/>
  <c r="BX51" i="14" s="1"/>
  <c r="BX32" i="14"/>
  <c r="BX64" i="14" s="1"/>
  <c r="BX35" i="14"/>
  <c r="BX67" i="14" s="1"/>
  <c r="BX30" i="14"/>
  <c r="BX62" i="14" s="1"/>
  <c r="BX34" i="14"/>
  <c r="BX66" i="14" s="1"/>
  <c r="AX9" i="14"/>
  <c r="AX41" i="14" s="1"/>
  <c r="AX8" i="14"/>
  <c r="AX40" i="14" s="1"/>
  <c r="AX12" i="14"/>
  <c r="AX44" i="14" s="1"/>
  <c r="AX76" i="14" s="1"/>
  <c r="AX16" i="14"/>
  <c r="AX48" i="14" s="1"/>
  <c r="AX7" i="14"/>
  <c r="AX39" i="14" s="1"/>
  <c r="AX11" i="14"/>
  <c r="AX15" i="14"/>
  <c r="AX47" i="14" s="1"/>
  <c r="AX6" i="14"/>
  <c r="AX38" i="14" s="1"/>
  <c r="AX10" i="14"/>
  <c r="AX42" i="14" s="1"/>
  <c r="AX14" i="14"/>
  <c r="AX46" i="14" s="1"/>
  <c r="AX13" i="14"/>
  <c r="AX45" i="14" s="1"/>
  <c r="AX17" i="14"/>
  <c r="AX49" i="14" s="1"/>
  <c r="AX21" i="14"/>
  <c r="AX53" i="14" s="1"/>
  <c r="AX20" i="14"/>
  <c r="AX52" i="14" s="1"/>
  <c r="AX24" i="14"/>
  <c r="AX56" i="14" s="1"/>
  <c r="AX19" i="14"/>
  <c r="AX51" i="14" s="1"/>
  <c r="AX23" i="14"/>
  <c r="AX55" i="14" s="1"/>
  <c r="AX28" i="14"/>
  <c r="AX60" i="14" s="1"/>
  <c r="AX32" i="14"/>
  <c r="AX64" i="14" s="1"/>
  <c r="AX18" i="14"/>
  <c r="AX50" i="14" s="1"/>
  <c r="AX27" i="14"/>
  <c r="AX59" i="14" s="1"/>
  <c r="AX31" i="14"/>
  <c r="AX63" i="14" s="1"/>
  <c r="AX25" i="14"/>
  <c r="AX57" i="14" s="1"/>
  <c r="AX26" i="14"/>
  <c r="AX58" i="14" s="1"/>
  <c r="AX33" i="14"/>
  <c r="AX65" i="14" s="1"/>
  <c r="AX30" i="14"/>
  <c r="AX62" i="14" s="1"/>
  <c r="AX22" i="14"/>
  <c r="AX54" i="14" s="1"/>
  <c r="AX29" i="14"/>
  <c r="AX61" i="14" s="1"/>
  <c r="AX35" i="14"/>
  <c r="AX67" i="14" s="1"/>
  <c r="AX34" i="14"/>
  <c r="AX66" i="14" s="1"/>
  <c r="BZ7" i="14"/>
  <c r="BZ39" i="14" s="1"/>
  <c r="BZ6" i="14"/>
  <c r="BZ38" i="14" s="1"/>
  <c r="BZ10" i="14"/>
  <c r="BZ42" i="14" s="1"/>
  <c r="BZ14" i="14"/>
  <c r="BZ46" i="14" s="1"/>
  <c r="BZ9" i="14"/>
  <c r="BZ41" i="14" s="1"/>
  <c r="BZ13" i="14"/>
  <c r="BZ45" i="14" s="1"/>
  <c r="BZ8" i="14"/>
  <c r="BZ40" i="14" s="1"/>
  <c r="BZ12" i="14"/>
  <c r="BZ44" i="14" s="1"/>
  <c r="BZ16" i="14"/>
  <c r="BZ48" i="14" s="1"/>
  <c r="BZ19" i="14"/>
  <c r="BZ51" i="14" s="1"/>
  <c r="BZ23" i="14"/>
  <c r="BZ55" i="14" s="1"/>
  <c r="BZ11" i="14"/>
  <c r="BZ43" i="14" s="1"/>
  <c r="BZ18" i="14"/>
  <c r="BZ50" i="14" s="1"/>
  <c r="BZ22" i="14"/>
  <c r="BZ54" i="14" s="1"/>
  <c r="BZ17" i="14"/>
  <c r="BZ49" i="14" s="1"/>
  <c r="BZ21" i="14"/>
  <c r="BZ53" i="14" s="1"/>
  <c r="BZ26" i="14"/>
  <c r="BZ58" i="14" s="1"/>
  <c r="BZ30" i="14"/>
  <c r="BZ62" i="14" s="1"/>
  <c r="BZ25" i="14"/>
  <c r="BZ57" i="14" s="1"/>
  <c r="BZ29" i="14"/>
  <c r="BZ61" i="14" s="1"/>
  <c r="BZ15" i="14"/>
  <c r="BZ47" i="14" s="1"/>
  <c r="BZ24" i="14"/>
  <c r="BZ56" i="14" s="1"/>
  <c r="BZ31" i="14"/>
  <c r="BZ63" i="14" s="1"/>
  <c r="BZ20" i="14"/>
  <c r="BZ52" i="14" s="1"/>
  <c r="BZ34" i="14"/>
  <c r="BZ66" i="14" s="1"/>
  <c r="BZ27" i="14"/>
  <c r="BZ59" i="14" s="1"/>
  <c r="BZ28" i="14"/>
  <c r="BZ60" i="14" s="1"/>
  <c r="BZ33" i="14"/>
  <c r="BZ65" i="14" s="1"/>
  <c r="BZ32" i="14"/>
  <c r="BZ64" i="14" s="1"/>
  <c r="BZ35" i="14"/>
  <c r="BZ67" i="14" s="1"/>
  <c r="BY7" i="14"/>
  <c r="BY39" i="14" s="1"/>
  <c r="BY6" i="14"/>
  <c r="BY38" i="14" s="1"/>
  <c r="BY10" i="14"/>
  <c r="BY42" i="14" s="1"/>
  <c r="BY14" i="14"/>
  <c r="BY46" i="14" s="1"/>
  <c r="BY9" i="14"/>
  <c r="BY41" i="14" s="1"/>
  <c r="BY13" i="14"/>
  <c r="BY45" i="14" s="1"/>
  <c r="BY77" i="14" s="1"/>
  <c r="BY19" i="14"/>
  <c r="BY51" i="14" s="1"/>
  <c r="BY23" i="14"/>
  <c r="BY55" i="14" s="1"/>
  <c r="BY11" i="14"/>
  <c r="BY43" i="14" s="1"/>
  <c r="BY12" i="14"/>
  <c r="BY44" i="14" s="1"/>
  <c r="BY18" i="14"/>
  <c r="BY50" i="14" s="1"/>
  <c r="BY22" i="14"/>
  <c r="BY54" i="14" s="1"/>
  <c r="BY15" i="14"/>
  <c r="BY47" i="14" s="1"/>
  <c r="BY16" i="14"/>
  <c r="BY48" i="14" s="1"/>
  <c r="BY8" i="14"/>
  <c r="BY40" i="14" s="1"/>
  <c r="BY25" i="14"/>
  <c r="BY57" i="14" s="1"/>
  <c r="BY29" i="14"/>
  <c r="BY61" i="14" s="1"/>
  <c r="BY17" i="14"/>
  <c r="BY49" i="14" s="1"/>
  <c r="BY24" i="14"/>
  <c r="BY56" i="14" s="1"/>
  <c r="BY28" i="14"/>
  <c r="BY60" i="14" s="1"/>
  <c r="BY27" i="14"/>
  <c r="BY59" i="14" s="1"/>
  <c r="BY31" i="14"/>
  <c r="BY20" i="14"/>
  <c r="BY52" i="14" s="1"/>
  <c r="BY30" i="14"/>
  <c r="BY62" i="14" s="1"/>
  <c r="BY34" i="14"/>
  <c r="BY66" i="14" s="1"/>
  <c r="BY35" i="14"/>
  <c r="BY67" i="14" s="1"/>
  <c r="BY26" i="14"/>
  <c r="BY58" i="14" s="1"/>
  <c r="BY33" i="14"/>
  <c r="BY65" i="14" s="1"/>
  <c r="BY21" i="14"/>
  <c r="BY53" i="14" s="1"/>
  <c r="BY32" i="14"/>
  <c r="BY64" i="14" s="1"/>
  <c r="AQ6" i="14"/>
  <c r="AQ38" i="14" s="1"/>
  <c r="AQ9" i="14"/>
  <c r="AQ41" i="14" s="1"/>
  <c r="AQ13" i="14"/>
  <c r="AQ45" i="14" s="1"/>
  <c r="AQ8" i="14"/>
  <c r="AQ40" i="14" s="1"/>
  <c r="AQ12" i="14"/>
  <c r="AQ44" i="14" s="1"/>
  <c r="AQ16" i="14"/>
  <c r="AQ48" i="14" s="1"/>
  <c r="AQ7" i="14"/>
  <c r="AQ39" i="14" s="1"/>
  <c r="AQ14" i="14"/>
  <c r="AQ46" i="14" s="1"/>
  <c r="AQ15" i="14"/>
  <c r="AQ47" i="14" s="1"/>
  <c r="AQ18" i="14"/>
  <c r="AQ50" i="14" s="1"/>
  <c r="AQ22" i="14"/>
  <c r="AQ54" i="14" s="1"/>
  <c r="AQ21" i="14"/>
  <c r="AQ53" i="14" s="1"/>
  <c r="AQ25" i="14"/>
  <c r="AQ57" i="14" s="1"/>
  <c r="AQ17" i="14"/>
  <c r="AQ49" i="14" s="1"/>
  <c r="AQ19" i="14"/>
  <c r="AQ51" i="14" s="1"/>
  <c r="AQ20" i="14"/>
  <c r="AQ52" i="14" s="1"/>
  <c r="AQ28" i="14"/>
  <c r="AQ60" i="14" s="1"/>
  <c r="AQ32" i="14"/>
  <c r="AQ64" i="14" s="1"/>
  <c r="AQ11" i="14"/>
  <c r="AQ43" i="14" s="1"/>
  <c r="AQ27" i="14"/>
  <c r="AQ59" i="14" s="1"/>
  <c r="AQ31" i="14"/>
  <c r="AQ63" i="14" s="1"/>
  <c r="AQ23" i="14"/>
  <c r="AQ55" i="14" s="1"/>
  <c r="AQ24" i="14"/>
  <c r="AQ56" i="14" s="1"/>
  <c r="AQ26" i="14"/>
  <c r="AQ58" i="14" s="1"/>
  <c r="AQ30" i="14"/>
  <c r="AQ62" i="14" s="1"/>
  <c r="AQ33" i="14"/>
  <c r="AQ65" i="14" s="1"/>
  <c r="AQ29" i="14"/>
  <c r="AQ61" i="14" s="1"/>
  <c r="AQ35" i="14"/>
  <c r="AQ67" i="14" s="1"/>
  <c r="AQ10" i="14"/>
  <c r="AQ42" i="14" s="1"/>
  <c r="AQ34" i="14"/>
  <c r="AQ66" i="14" s="1"/>
  <c r="AH9" i="14"/>
  <c r="AH41" i="14" s="1"/>
  <c r="AH8" i="14"/>
  <c r="AH40" i="14" s="1"/>
  <c r="AH12" i="14"/>
  <c r="AH44" i="14" s="1"/>
  <c r="AH16" i="14"/>
  <c r="AH48" i="14" s="1"/>
  <c r="AH7" i="14"/>
  <c r="AH11" i="14"/>
  <c r="AH43" i="14" s="1"/>
  <c r="AH15" i="14"/>
  <c r="AH47" i="14" s="1"/>
  <c r="AH79" i="14" s="1"/>
  <c r="AH6" i="14"/>
  <c r="AH38" i="14" s="1"/>
  <c r="AH10" i="14"/>
  <c r="AH42" i="14" s="1"/>
  <c r="AH14" i="14"/>
  <c r="AH46" i="14" s="1"/>
  <c r="AH21" i="14"/>
  <c r="AH53" i="14" s="1"/>
  <c r="AH25" i="14"/>
  <c r="AH57" i="14" s="1"/>
  <c r="AH13" i="14"/>
  <c r="AH45" i="14" s="1"/>
  <c r="AH20" i="14"/>
  <c r="AH52" i="14" s="1"/>
  <c r="AH24" i="14"/>
  <c r="AH56" i="14" s="1"/>
  <c r="AH19" i="14"/>
  <c r="AH51" i="14" s="1"/>
  <c r="AH23" i="14"/>
  <c r="AH55" i="14" s="1"/>
  <c r="AH22" i="14"/>
  <c r="AH54" i="14" s="1"/>
  <c r="AH28" i="14"/>
  <c r="AH60" i="14" s="1"/>
  <c r="AH92" i="14" s="1"/>
  <c r="AH32" i="14"/>
  <c r="AH64" i="14" s="1"/>
  <c r="AH27" i="14"/>
  <c r="AH59" i="14" s="1"/>
  <c r="AH31" i="14"/>
  <c r="AH63" i="14" s="1"/>
  <c r="AH95" i="14" s="1"/>
  <c r="AH17" i="14"/>
  <c r="AH49" i="14" s="1"/>
  <c r="AH33" i="14"/>
  <c r="AH18" i="14"/>
  <c r="AH50" i="14" s="1"/>
  <c r="AH26" i="14"/>
  <c r="AH58" i="14" s="1"/>
  <c r="AH35" i="14"/>
  <c r="AH29" i="14"/>
  <c r="AH61" i="14" s="1"/>
  <c r="AH34" i="14"/>
  <c r="AH66" i="14" s="1"/>
  <c r="AH30" i="14"/>
  <c r="AH62" i="14" s="1"/>
  <c r="CA8" i="14"/>
  <c r="CA40" i="14" s="1"/>
  <c r="CA7" i="14"/>
  <c r="CA39" i="14" s="1"/>
  <c r="CA11" i="14"/>
  <c r="CA43" i="14" s="1"/>
  <c r="CA15" i="14"/>
  <c r="CA47" i="14" s="1"/>
  <c r="CA6" i="14"/>
  <c r="CA10" i="14"/>
  <c r="CA42" i="14" s="1"/>
  <c r="CA14" i="14"/>
  <c r="CA46" i="14" s="1"/>
  <c r="CA20" i="14"/>
  <c r="CA52" i="14" s="1"/>
  <c r="CA24" i="14"/>
  <c r="CA56" i="14" s="1"/>
  <c r="CA12" i="14"/>
  <c r="CA44" i="14" s="1"/>
  <c r="CA19" i="14"/>
  <c r="CA51" i="14" s="1"/>
  <c r="CA23" i="14"/>
  <c r="CA55" i="14" s="1"/>
  <c r="CA13" i="14"/>
  <c r="CA22" i="14"/>
  <c r="CA54" i="14" s="1"/>
  <c r="CA9" i="14"/>
  <c r="CA41" i="14" s="1"/>
  <c r="CA26" i="14"/>
  <c r="CA58" i="14" s="1"/>
  <c r="CA30" i="14"/>
  <c r="CA62" i="14" s="1"/>
  <c r="CA17" i="14"/>
  <c r="CA49" i="14" s="1"/>
  <c r="CA25" i="14"/>
  <c r="CA57" i="14" s="1"/>
  <c r="CA29" i="14"/>
  <c r="CA61" i="14" s="1"/>
  <c r="CA28" i="14"/>
  <c r="CA60" i="14" s="1"/>
  <c r="CA32" i="14"/>
  <c r="CA64" i="14" s="1"/>
  <c r="CA18" i="14"/>
  <c r="CA50" i="14" s="1"/>
  <c r="CA31" i="14"/>
  <c r="CA63" i="14" s="1"/>
  <c r="CA35" i="14"/>
  <c r="CA67" i="14" s="1"/>
  <c r="CA16" i="14"/>
  <c r="CA48" i="14" s="1"/>
  <c r="CA34" i="14"/>
  <c r="CA66" i="14" s="1"/>
  <c r="CA33" i="14"/>
  <c r="CA65" i="14" s="1"/>
  <c r="CA27" i="14"/>
  <c r="CA59" i="14" s="1"/>
  <c r="CA21" i="14"/>
  <c r="CA53" i="14" s="1"/>
  <c r="AL69" i="9"/>
  <c r="AL7" i="13" s="1"/>
  <c r="AL6" i="13" s="1"/>
  <c r="AL23" i="13" s="1"/>
  <c r="BL71" i="9"/>
  <c r="AL7" i="14"/>
  <c r="AL6" i="14"/>
  <c r="AL38" i="14" s="1"/>
  <c r="AL70" i="14" s="1"/>
  <c r="AL10" i="14"/>
  <c r="AL42" i="14" s="1"/>
  <c r="AL14" i="14"/>
  <c r="AL46" i="14" s="1"/>
  <c r="AL9" i="14"/>
  <c r="AL41" i="14" s="1"/>
  <c r="AL13" i="14"/>
  <c r="AL45" i="14" s="1"/>
  <c r="AL17" i="14"/>
  <c r="AL49" i="14" s="1"/>
  <c r="AL8" i="14"/>
  <c r="AL40" i="14" s="1"/>
  <c r="AL12" i="14"/>
  <c r="AL44" i="14" s="1"/>
  <c r="AL16" i="14"/>
  <c r="AL48" i="14" s="1"/>
  <c r="AL19" i="14"/>
  <c r="AL51" i="14" s="1"/>
  <c r="AL23" i="14"/>
  <c r="AL55" i="14" s="1"/>
  <c r="AL11" i="14"/>
  <c r="AL43" i="14" s="1"/>
  <c r="AL18" i="14"/>
  <c r="AL50" i="14" s="1"/>
  <c r="AL22" i="14"/>
  <c r="AL54" i="14" s="1"/>
  <c r="AL21" i="14"/>
  <c r="AL53" i="14" s="1"/>
  <c r="AL25" i="14"/>
  <c r="AL57" i="14" s="1"/>
  <c r="AL20" i="14"/>
  <c r="AL52" i="14" s="1"/>
  <c r="AL26" i="14"/>
  <c r="AL58" i="14" s="1"/>
  <c r="AL30" i="14"/>
  <c r="AL62" i="14" s="1"/>
  <c r="AL29" i="14"/>
  <c r="AL61" i="14" s="1"/>
  <c r="AL24" i="14"/>
  <c r="AL56" i="14" s="1"/>
  <c r="AL31" i="14"/>
  <c r="AL63" i="14" s="1"/>
  <c r="AL28" i="14"/>
  <c r="AL60" i="14" s="1"/>
  <c r="AL32" i="14"/>
  <c r="AL64" i="14" s="1"/>
  <c r="AL34" i="14"/>
  <c r="AL66" i="14" s="1"/>
  <c r="AL15" i="14"/>
  <c r="AL47" i="14" s="1"/>
  <c r="AL79" i="14" s="1"/>
  <c r="AL27" i="14"/>
  <c r="AL59" i="14" s="1"/>
  <c r="AL33" i="14"/>
  <c r="AL65" i="14" s="1"/>
  <c r="AL35" i="14"/>
  <c r="AL67" i="14" s="1"/>
  <c r="CB8" i="14"/>
  <c r="CB40" i="14" s="1"/>
  <c r="CB7" i="14"/>
  <c r="CB39" i="14" s="1"/>
  <c r="CB11" i="14"/>
  <c r="CB43" i="14" s="1"/>
  <c r="CB15" i="14"/>
  <c r="CB47" i="14" s="1"/>
  <c r="CB6" i="14"/>
  <c r="CB38" i="14" s="1"/>
  <c r="CB10" i="14"/>
  <c r="CB42" i="14" s="1"/>
  <c r="CB14" i="14"/>
  <c r="CB46" i="14" s="1"/>
  <c r="CB9" i="14"/>
  <c r="CB41" i="14" s="1"/>
  <c r="CB13" i="14"/>
  <c r="CB45" i="14" s="1"/>
  <c r="CB20" i="14"/>
  <c r="CB52" i="14" s="1"/>
  <c r="CB24" i="14"/>
  <c r="CB56" i="14" s="1"/>
  <c r="CB12" i="14"/>
  <c r="CB44" i="14" s="1"/>
  <c r="CB19" i="14"/>
  <c r="CB51" i="14" s="1"/>
  <c r="CB23" i="14"/>
  <c r="CB55" i="14" s="1"/>
  <c r="CB18" i="14"/>
  <c r="CB50" i="14" s="1"/>
  <c r="CB22" i="14"/>
  <c r="CB54" i="14" s="1"/>
  <c r="CB21" i="14"/>
  <c r="CB53" i="14" s="1"/>
  <c r="CB27" i="14"/>
  <c r="CB59" i="14" s="1"/>
  <c r="CB31" i="14"/>
  <c r="CB63" i="14" s="1"/>
  <c r="CB26" i="14"/>
  <c r="CB58" i="14" s="1"/>
  <c r="CB30" i="14"/>
  <c r="CB62" i="14" s="1"/>
  <c r="CB29" i="14"/>
  <c r="CB61" i="14" s="1"/>
  <c r="CB32" i="14"/>
  <c r="CB64" i="14" s="1"/>
  <c r="CB25" i="14"/>
  <c r="CB57" i="14" s="1"/>
  <c r="CB35" i="14"/>
  <c r="CB67" i="14" s="1"/>
  <c r="CB28" i="14"/>
  <c r="CB60" i="14" s="1"/>
  <c r="CB16" i="14"/>
  <c r="CB48" i="14" s="1"/>
  <c r="CB34" i="14"/>
  <c r="CB66" i="14" s="1"/>
  <c r="CB17" i="14"/>
  <c r="CB49" i="14" s="1"/>
  <c r="CB33" i="14"/>
  <c r="CB65" i="14" s="1"/>
  <c r="BZ71" i="9"/>
  <c r="AV69" i="9"/>
  <c r="AV7" i="13" s="1"/>
  <c r="AV6" i="13" s="1"/>
  <c r="AV23" i="13" s="1"/>
  <c r="CC8" i="14"/>
  <c r="CC40" i="14" s="1"/>
  <c r="CC12" i="14"/>
  <c r="CC44" i="14" s="1"/>
  <c r="CC16" i="14"/>
  <c r="CC48" i="14" s="1"/>
  <c r="CC7" i="14"/>
  <c r="CC39" i="14" s="1"/>
  <c r="CC11" i="14"/>
  <c r="CC15" i="14"/>
  <c r="CC47" i="14" s="1"/>
  <c r="CC9" i="14"/>
  <c r="CC17" i="14"/>
  <c r="CC49" i="14" s="1"/>
  <c r="CC21" i="14"/>
  <c r="CC53" i="14" s="1"/>
  <c r="CC6" i="14"/>
  <c r="CC38" i="14" s="1"/>
  <c r="CC10" i="14"/>
  <c r="CC42" i="14" s="1"/>
  <c r="CC20" i="14"/>
  <c r="CC52" i="14" s="1"/>
  <c r="CC24" i="14"/>
  <c r="CC56" i="14" s="1"/>
  <c r="CC14" i="14"/>
  <c r="CC46" i="14" s="1"/>
  <c r="CC22" i="14"/>
  <c r="CC54" i="14" s="1"/>
  <c r="CC27" i="14"/>
  <c r="CC59" i="14" s="1"/>
  <c r="CC31" i="14"/>
  <c r="CC63" i="14" s="1"/>
  <c r="CC23" i="14"/>
  <c r="CC55" i="14" s="1"/>
  <c r="CC26" i="14"/>
  <c r="CC58" i="14" s="1"/>
  <c r="CC30" i="14"/>
  <c r="CC62" i="14" s="1"/>
  <c r="CC13" i="14"/>
  <c r="CC45" i="14" s="1"/>
  <c r="CC18" i="14"/>
  <c r="CC50" i="14" s="1"/>
  <c r="CC25" i="14"/>
  <c r="CC57" i="14" s="1"/>
  <c r="CC29" i="14"/>
  <c r="CC61" i="14" s="1"/>
  <c r="CC32" i="14"/>
  <c r="CC64" i="14" s="1"/>
  <c r="CC35" i="14"/>
  <c r="CC67" i="14" s="1"/>
  <c r="CC34" i="14"/>
  <c r="CC66" i="14" s="1"/>
  <c r="CC19" i="14"/>
  <c r="CC51" i="14" s="1"/>
  <c r="CC28" i="14"/>
  <c r="CC60" i="14" s="1"/>
  <c r="CC33" i="14"/>
  <c r="CC65" i="14" s="1"/>
  <c r="AL103" i="9"/>
  <c r="BC71" i="9"/>
  <c r="BF8" i="14"/>
  <c r="BF40" i="14" s="1"/>
  <c r="BF12" i="14"/>
  <c r="BF44" i="14" s="1"/>
  <c r="BF16" i="14"/>
  <c r="BF48" i="14" s="1"/>
  <c r="BF7" i="14"/>
  <c r="BF39" i="14" s="1"/>
  <c r="BF11" i="14"/>
  <c r="BF43" i="14" s="1"/>
  <c r="BF15" i="14"/>
  <c r="BF47" i="14" s="1"/>
  <c r="BF6" i="14"/>
  <c r="BF38" i="14" s="1"/>
  <c r="BF10" i="14"/>
  <c r="BF42" i="14" s="1"/>
  <c r="BF14" i="14"/>
  <c r="BF46" i="14" s="1"/>
  <c r="BF9" i="14"/>
  <c r="BF41" i="14" s="1"/>
  <c r="BF17" i="14"/>
  <c r="BF49" i="14" s="1"/>
  <c r="BF21" i="14"/>
  <c r="BF53" i="14" s="1"/>
  <c r="BF20" i="14"/>
  <c r="BF52" i="14" s="1"/>
  <c r="BF24" i="14"/>
  <c r="BF56" i="14" s="1"/>
  <c r="BF19" i="14"/>
  <c r="BF51" i="14" s="1"/>
  <c r="BF23" i="14"/>
  <c r="BF55" i="14" s="1"/>
  <c r="BF28" i="14"/>
  <c r="BF60" i="14" s="1"/>
  <c r="BF22" i="14"/>
  <c r="BF54" i="14" s="1"/>
  <c r="BF13" i="14"/>
  <c r="BF45" i="14" s="1"/>
  <c r="BF27" i="14"/>
  <c r="BF59" i="14" s="1"/>
  <c r="BF31" i="14"/>
  <c r="BF63" i="14" s="1"/>
  <c r="BF18" i="14"/>
  <c r="BF50" i="14" s="1"/>
  <c r="BF30" i="14"/>
  <c r="BF62" i="14" s="1"/>
  <c r="BF33" i="14"/>
  <c r="BF65" i="14" s="1"/>
  <c r="BF25" i="14"/>
  <c r="BF57" i="14" s="1"/>
  <c r="BF26" i="14"/>
  <c r="BF58" i="14" s="1"/>
  <c r="BF32" i="14"/>
  <c r="BF64" i="14" s="1"/>
  <c r="BF35" i="14"/>
  <c r="BF67" i="14" s="1"/>
  <c r="BF34" i="14"/>
  <c r="BF66" i="14" s="1"/>
  <c r="BF29" i="14"/>
  <c r="BF61" i="14" s="1"/>
  <c r="AC103" i="9"/>
  <c r="AN71" i="9"/>
  <c r="Z69" i="9"/>
  <c r="Z7" i="13" s="1"/>
  <c r="Z6" i="13" s="1"/>
  <c r="Z23" i="13" s="1"/>
  <c r="BG6" i="14"/>
  <c r="BG38" i="14" s="1"/>
  <c r="BG9" i="14"/>
  <c r="BG41" i="14" s="1"/>
  <c r="BG13" i="14"/>
  <c r="BG45" i="14" s="1"/>
  <c r="BG8" i="14"/>
  <c r="BG12" i="14"/>
  <c r="BG44" i="14" s="1"/>
  <c r="BG16" i="14"/>
  <c r="BG48" i="14" s="1"/>
  <c r="BG18" i="14"/>
  <c r="BG50" i="14" s="1"/>
  <c r="BG22" i="14"/>
  <c r="BG54" i="14" s="1"/>
  <c r="BG7" i="14"/>
  <c r="BG39" i="14" s="1"/>
  <c r="BG10" i="14"/>
  <c r="BG42" i="14" s="1"/>
  <c r="BG11" i="14"/>
  <c r="BG43" i="14" s="1"/>
  <c r="BG17" i="14"/>
  <c r="BG49" i="14" s="1"/>
  <c r="BG21" i="14"/>
  <c r="BG53" i="14" s="1"/>
  <c r="BG15" i="14"/>
  <c r="BG47" i="14" s="1"/>
  <c r="BG28" i="14"/>
  <c r="BG60" i="14" s="1"/>
  <c r="BG32" i="14"/>
  <c r="BG64" i="14" s="1"/>
  <c r="BG23" i="14"/>
  <c r="BG55" i="14" s="1"/>
  <c r="BG24" i="14"/>
  <c r="BG56" i="14" s="1"/>
  <c r="BG27" i="14"/>
  <c r="BG59" i="14" s="1"/>
  <c r="BG31" i="14"/>
  <c r="BG63" i="14" s="1"/>
  <c r="BG14" i="14"/>
  <c r="BG46" i="14" s="1"/>
  <c r="BG26" i="14"/>
  <c r="BG58" i="14" s="1"/>
  <c r="BG30" i="14"/>
  <c r="BG62" i="14" s="1"/>
  <c r="BG29" i="14"/>
  <c r="BG61" i="14" s="1"/>
  <c r="BG33" i="14"/>
  <c r="BG65" i="14" s="1"/>
  <c r="BG35" i="14"/>
  <c r="BG67" i="14" s="1"/>
  <c r="BG19" i="14"/>
  <c r="BG25" i="14"/>
  <c r="BG57" i="14" s="1"/>
  <c r="BG20" i="14"/>
  <c r="BG52" i="14" s="1"/>
  <c r="BG34" i="14"/>
  <c r="BG66" i="14" s="1"/>
  <c r="AW8" i="14"/>
  <c r="AW40" i="14" s="1"/>
  <c r="AW12" i="14"/>
  <c r="AW44" i="14" s="1"/>
  <c r="AW16" i="14"/>
  <c r="AW48" i="14" s="1"/>
  <c r="AW7" i="14"/>
  <c r="AW39" i="14" s="1"/>
  <c r="AW11" i="14"/>
  <c r="AW43" i="14" s="1"/>
  <c r="AW15" i="14"/>
  <c r="AW47" i="14" s="1"/>
  <c r="AW13" i="14"/>
  <c r="AW45" i="14" s="1"/>
  <c r="AW17" i="14"/>
  <c r="AW49" i="14" s="1"/>
  <c r="AW21" i="14"/>
  <c r="AW53" i="14" s="1"/>
  <c r="AW14" i="14"/>
  <c r="AW46" i="14" s="1"/>
  <c r="AW20" i="14"/>
  <c r="AW52" i="14" s="1"/>
  <c r="AW24" i="14"/>
  <c r="AW56" i="14" s="1"/>
  <c r="AW9" i="14"/>
  <c r="AW41" i="14" s="1"/>
  <c r="AW10" i="14"/>
  <c r="AW42" i="14" s="1"/>
  <c r="AW18" i="14"/>
  <c r="AW50" i="14" s="1"/>
  <c r="AW27" i="14"/>
  <c r="AW59" i="14" s="1"/>
  <c r="AW31" i="14"/>
  <c r="AW63" i="14" s="1"/>
  <c r="AW19" i="14"/>
  <c r="AW51" i="14" s="1"/>
  <c r="AW26" i="14"/>
  <c r="AW58" i="14" s="1"/>
  <c r="AW30" i="14"/>
  <c r="AW62" i="14" s="1"/>
  <c r="AW22" i="14"/>
  <c r="AW54" i="14" s="1"/>
  <c r="AW25" i="14"/>
  <c r="AW57" i="14" s="1"/>
  <c r="AW29" i="14"/>
  <c r="AW61" i="14" s="1"/>
  <c r="AW23" i="14"/>
  <c r="AW55" i="14" s="1"/>
  <c r="AW34" i="14"/>
  <c r="AW66" i="14" s="1"/>
  <c r="AW28" i="14"/>
  <c r="AW60" i="14" s="1"/>
  <c r="AW35" i="14"/>
  <c r="AW67" i="14" s="1"/>
  <c r="AW32" i="14"/>
  <c r="AW64" i="14" s="1"/>
  <c r="AW6" i="14"/>
  <c r="AW33" i="14"/>
  <c r="AW65" i="14" s="1"/>
  <c r="BR7" i="14"/>
  <c r="BR39" i="14" s="1"/>
  <c r="BR6" i="14"/>
  <c r="BR38" i="14" s="1"/>
  <c r="BR10" i="14"/>
  <c r="BR42" i="14" s="1"/>
  <c r="BR14" i="14"/>
  <c r="BR46" i="14" s="1"/>
  <c r="BR9" i="14"/>
  <c r="BR41" i="14" s="1"/>
  <c r="BR13" i="14"/>
  <c r="BR45" i="14" s="1"/>
  <c r="BR8" i="14"/>
  <c r="BR40" i="14" s="1"/>
  <c r="BR12" i="14"/>
  <c r="BR44" i="14" s="1"/>
  <c r="BR16" i="14"/>
  <c r="BR48" i="14" s="1"/>
  <c r="BR19" i="14"/>
  <c r="BR51" i="14" s="1"/>
  <c r="BR23" i="14"/>
  <c r="BR15" i="14"/>
  <c r="BR47" i="14" s="1"/>
  <c r="BR18" i="14"/>
  <c r="BR50" i="14" s="1"/>
  <c r="BR22" i="14"/>
  <c r="BR54" i="14" s="1"/>
  <c r="BR17" i="14"/>
  <c r="BR49" i="14" s="1"/>
  <c r="BR21" i="14"/>
  <c r="BR53" i="14" s="1"/>
  <c r="BR24" i="14"/>
  <c r="BR56" i="14" s="1"/>
  <c r="BR26" i="14"/>
  <c r="BR58" i="14" s="1"/>
  <c r="BR30" i="14"/>
  <c r="BR62" i="14" s="1"/>
  <c r="BR25" i="14"/>
  <c r="BR57" i="14" s="1"/>
  <c r="BR29" i="14"/>
  <c r="BR61" i="14" s="1"/>
  <c r="BR27" i="14"/>
  <c r="BR59" i="14" s="1"/>
  <c r="BR28" i="14"/>
  <c r="BR60" i="14" s="1"/>
  <c r="BR34" i="14"/>
  <c r="BR66" i="14" s="1"/>
  <c r="BR31" i="14"/>
  <c r="BR63" i="14" s="1"/>
  <c r="BR33" i="14"/>
  <c r="BR65" i="14" s="1"/>
  <c r="BR11" i="14"/>
  <c r="BR43" i="14" s="1"/>
  <c r="BR32" i="14"/>
  <c r="BR64" i="14" s="1"/>
  <c r="BR20" i="14"/>
  <c r="BR52" i="14" s="1"/>
  <c r="BR35" i="14"/>
  <c r="BR67" i="14" s="1"/>
  <c r="BX103" i="9"/>
  <c r="AQ71" i="9"/>
  <c r="BI103" i="9"/>
  <c r="AZ71" i="9"/>
  <c r="BJ69" i="9"/>
  <c r="BJ7" i="13" s="1"/>
  <c r="BJ6" i="13" s="1"/>
  <c r="BJ23" i="13" s="1"/>
  <c r="BE91" i="15"/>
  <c r="AX91" i="15"/>
  <c r="CB91" i="15"/>
  <c r="BU91" i="15"/>
  <c r="S91" i="15"/>
  <c r="Z91" i="15"/>
  <c r="O91" i="15"/>
  <c r="AS91" i="15"/>
  <c r="AA91" i="15"/>
  <c r="H91" i="15"/>
  <c r="BE69" i="15"/>
  <c r="BB24" i="12" s="1"/>
  <c r="AO69" i="15"/>
  <c r="AL24" i="12" s="1"/>
  <c r="Z69" i="15"/>
  <c r="W24" i="12" s="1"/>
  <c r="BG91" i="15"/>
  <c r="BZ91" i="15"/>
  <c r="BY72" i="15"/>
  <c r="BY91" i="15" s="1"/>
  <c r="BV75" i="15"/>
  <c r="BV91" i="15" s="1"/>
  <c r="BX72" i="15"/>
  <c r="BX91" i="15" s="1"/>
  <c r="T72" i="15"/>
  <c r="T91" i="15" s="1"/>
  <c r="AD80" i="15"/>
  <c r="AD91" i="15" s="1"/>
  <c r="AB72" i="15"/>
  <c r="AB91" i="15" s="1"/>
  <c r="BO91" i="15"/>
  <c r="BI72" i="15"/>
  <c r="BI91" i="15" s="1"/>
  <c r="BH72" i="15"/>
  <c r="BH91" i="15" s="1"/>
  <c r="AJ69" i="15"/>
  <c r="AG24" i="12" s="1"/>
  <c r="AZ69" i="15"/>
  <c r="AW24" i="12" s="1"/>
  <c r="Q69" i="15"/>
  <c r="N24" i="12" s="1"/>
  <c r="K91" i="15"/>
  <c r="BA77" i="15"/>
  <c r="BA91" i="15" s="1"/>
  <c r="AK91" i="15"/>
  <c r="BR91" i="15"/>
  <c r="P91" i="15"/>
  <c r="BQ91" i="15"/>
  <c r="AX69" i="15"/>
  <c r="AU24" i="12" s="1"/>
  <c r="AW91" i="15"/>
  <c r="CC91" i="15"/>
  <c r="AC91" i="15"/>
  <c r="AP91" i="15"/>
  <c r="BT75" i="15"/>
  <c r="BT91" i="15" s="1"/>
  <c r="AG91" i="15"/>
  <c r="BD91" i="15"/>
  <c r="Y81" i="15"/>
  <c r="Y91" i="15" s="1"/>
  <c r="BK91" i="15"/>
  <c r="W80" i="15"/>
  <c r="W91" i="15" s="1"/>
  <c r="CD69" i="15"/>
  <c r="CA24" i="12" s="1"/>
  <c r="BJ91" i="15"/>
  <c r="BP91" i="15"/>
  <c r="BN91" i="15"/>
  <c r="J91" i="15"/>
  <c r="BL91" i="15"/>
  <c r="AE91" i="15"/>
  <c r="AJ91" i="15"/>
  <c r="BC73" i="15"/>
  <c r="BC91" i="15" s="1"/>
  <c r="AF91" i="15"/>
  <c r="AN69" i="15"/>
  <c r="AK24" i="12" s="1"/>
  <c r="AM77" i="15"/>
  <c r="AM91" i="15" s="1"/>
  <c r="BS91" i="15"/>
  <c r="AU80" i="15"/>
  <c r="AU91" i="15" s="1"/>
  <c r="V91" i="15"/>
  <c r="AR91" i="15"/>
  <c r="I69" i="15"/>
  <c r="F24" i="12" s="1"/>
  <c r="V69" i="15"/>
  <c r="S24" i="12" s="1"/>
  <c r="R69" i="15"/>
  <c r="BB91" i="15"/>
  <c r="BF91" i="15"/>
  <c r="Q91" i="15"/>
  <c r="I73" i="15"/>
  <c r="I91" i="15" s="1"/>
  <c r="AN91" i="15"/>
  <c r="G69" i="15"/>
  <c r="D24" i="12" s="1"/>
  <c r="G72" i="15"/>
  <c r="G91" i="15" s="1"/>
  <c r="AO91" i="15"/>
  <c r="AH91" i="15"/>
  <c r="R91" i="15"/>
  <c r="X91" i="15"/>
  <c r="V178" i="16"/>
  <c r="T178" i="16"/>
  <c r="K181" i="16"/>
  <c r="S181" i="16"/>
  <c r="F180" i="16"/>
  <c r="Q180" i="16"/>
  <c r="O21" i="12" s="1"/>
  <c r="J188" i="16"/>
  <c r="H188" i="16"/>
  <c r="K188" i="16"/>
  <c r="E186" i="16"/>
  <c r="F188" i="16"/>
  <c r="F181" i="16"/>
  <c r="R178" i="16"/>
  <c r="P181" i="16"/>
  <c r="C18" i="54" s="1"/>
  <c r="N180" i="16"/>
  <c r="P188" i="16"/>
  <c r="C25" i="54" s="1"/>
  <c r="I188" i="16"/>
  <c r="H28" i="16"/>
  <c r="H181" i="16"/>
  <c r="E187" i="16"/>
  <c r="P28" i="16"/>
  <c r="P187" i="16" s="1"/>
  <c r="C24" i="54" s="1"/>
  <c r="S178" i="16"/>
  <c r="N188" i="16"/>
  <c r="O188" i="16"/>
  <c r="I25" i="16"/>
  <c r="Q178" i="16"/>
  <c r="O181" i="16"/>
  <c r="L180" i="16"/>
  <c r="G180" i="16"/>
  <c r="E21" i="12" s="1"/>
  <c r="G188" i="16"/>
  <c r="Z178" i="16"/>
  <c r="N181" i="16"/>
  <c r="M188" i="16"/>
  <c r="L188" i="16"/>
  <c r="C46" i="11"/>
  <c r="P61" i="16"/>
  <c r="P63" i="16" s="1"/>
  <c r="Q70" i="4"/>
  <c r="I61" i="16"/>
  <c r="I63" i="16" s="1"/>
  <c r="I73" i="16" s="1"/>
  <c r="J70" i="4"/>
  <c r="J61" i="16"/>
  <c r="J63" i="16" s="1"/>
  <c r="K70" i="4"/>
  <c r="P34" i="16"/>
  <c r="P36" i="16" s="1"/>
  <c r="F61" i="16"/>
  <c r="F63" i="16" s="1"/>
  <c r="F73" i="16" s="1"/>
  <c r="F79" i="16" s="1"/>
  <c r="F80" i="16" s="1"/>
  <c r="G70" i="4"/>
  <c r="O61" i="16"/>
  <c r="O63" i="16" s="1"/>
  <c r="P70" i="4"/>
  <c r="N61" i="16"/>
  <c r="N63" i="16" s="1"/>
  <c r="N73" i="16" s="1"/>
  <c r="O70" i="4"/>
  <c r="I34" i="16"/>
  <c r="I36" i="16" s="1"/>
  <c r="I46" i="16" s="1"/>
  <c r="L61" i="16"/>
  <c r="L63" i="16" s="1"/>
  <c r="L73" i="16" s="1"/>
  <c r="M70" i="4"/>
  <c r="E61" i="16"/>
  <c r="E63" i="16" s="1"/>
  <c r="F70" i="4"/>
  <c r="G61" i="16"/>
  <c r="G63" i="16" s="1"/>
  <c r="G73" i="16" s="1"/>
  <c r="G79" i="16" s="1"/>
  <c r="H70" i="4"/>
  <c r="N46" i="11"/>
  <c r="J176" i="16"/>
  <c r="D46" i="11"/>
  <c r="D48" i="11" s="1"/>
  <c r="H46" i="11"/>
  <c r="H48" i="11" s="1"/>
  <c r="N176" i="16"/>
  <c r="K176" i="16"/>
  <c r="G46" i="11"/>
  <c r="G48" i="11" s="1"/>
  <c r="F46" i="11"/>
  <c r="F48" i="11" s="1"/>
  <c r="E176" i="16"/>
  <c r="M46" i="11"/>
  <c r="M48" i="11" s="1"/>
  <c r="J46" i="11"/>
  <c r="J48" i="11" s="1"/>
  <c r="M176" i="16"/>
  <c r="E46" i="11"/>
  <c r="E48" i="11" s="1"/>
  <c r="F28" i="16"/>
  <c r="F187" i="16" s="1"/>
  <c r="F27" i="16"/>
  <c r="F186" i="16" s="1"/>
  <c r="O176" i="16"/>
  <c r="C11" i="22"/>
  <c r="L46" i="11"/>
  <c r="L48" i="11" s="1"/>
  <c r="P176" i="16"/>
  <c r="K46" i="11"/>
  <c r="K48" i="11" s="1"/>
  <c r="G176" i="16"/>
  <c r="E183" i="16"/>
  <c r="I176" i="16"/>
  <c r="E26" i="16"/>
  <c r="F26" i="16" s="1"/>
  <c r="G26" i="16" s="1"/>
  <c r="H176" i="16"/>
  <c r="F176" i="16"/>
  <c r="I46" i="11"/>
  <c r="I48" i="11" s="1"/>
  <c r="L176" i="16"/>
  <c r="AT53" i="14"/>
  <c r="AT85" i="14" s="1"/>
  <c r="H55" i="16"/>
  <c r="P27" i="16"/>
  <c r="P186" i="16" s="1"/>
  <c r="C23" i="54" s="1"/>
  <c r="J28" i="16"/>
  <c r="J187" i="16" s="1"/>
  <c r="I27" i="16"/>
  <c r="I186" i="16" s="1"/>
  <c r="O28" i="16"/>
  <c r="O187" i="16" s="1"/>
  <c r="L27" i="16"/>
  <c r="L186" i="16" s="1"/>
  <c r="K28" i="16"/>
  <c r="K187" i="16" s="1"/>
  <c r="G27" i="16"/>
  <c r="G186" i="16" s="1"/>
  <c r="N27" i="16"/>
  <c r="N186" i="16" s="1"/>
  <c r="M28" i="16"/>
  <c r="M187" i="16" s="1"/>
  <c r="N28" i="16"/>
  <c r="N187" i="16" s="1"/>
  <c r="H27" i="16"/>
  <c r="H186" i="16" s="1"/>
  <c r="K27" i="16"/>
  <c r="K186" i="16" s="1"/>
  <c r="M27" i="16"/>
  <c r="M186" i="16" s="1"/>
  <c r="O27" i="16"/>
  <c r="O186" i="16" s="1"/>
  <c r="I28" i="16"/>
  <c r="I187" i="16" s="1"/>
  <c r="J27" i="16"/>
  <c r="J186" i="16" s="1"/>
  <c r="L28" i="16"/>
  <c r="L187" i="16" s="1"/>
  <c r="P47" i="11"/>
  <c r="P11" i="22" s="1"/>
  <c r="S46" i="11"/>
  <c r="S48" i="11" s="1"/>
  <c r="S176" i="16"/>
  <c r="Y46" i="11"/>
  <c r="Y48" i="11" s="1"/>
  <c r="Z176" i="16"/>
  <c r="W46" i="11"/>
  <c r="W48" i="11" s="1"/>
  <c r="R46" i="11"/>
  <c r="V46" i="11"/>
  <c r="V48" i="11" s="1"/>
  <c r="T46" i="11"/>
  <c r="T48" i="11" s="1"/>
  <c r="Y176" i="16"/>
  <c r="Z46" i="11"/>
  <c r="Q46" i="11"/>
  <c r="Q48" i="11" s="1"/>
  <c r="AA176" i="16"/>
  <c r="S28" i="16"/>
  <c r="U46" i="11"/>
  <c r="U48" i="11" s="1"/>
  <c r="W176" i="16"/>
  <c r="V176" i="16"/>
  <c r="AB176" i="16"/>
  <c r="Z47" i="11"/>
  <c r="Z11" i="22" s="1"/>
  <c r="P46" i="11"/>
  <c r="X176" i="16"/>
  <c r="Q27" i="16"/>
  <c r="O46" i="11"/>
  <c r="O11" i="22"/>
  <c r="T176" i="16"/>
  <c r="R47" i="11"/>
  <c r="R11" i="22" s="1"/>
  <c r="V73" i="9"/>
  <c r="V105" i="9" s="1"/>
  <c r="U69" i="9"/>
  <c r="U7" i="13" s="1"/>
  <c r="U6" i="13" s="1"/>
  <c r="U23" i="13" s="1"/>
  <c r="U103" i="9"/>
  <c r="R71" i="9"/>
  <c r="Q71" i="9"/>
  <c r="Q103" i="9" s="1"/>
  <c r="S69" i="9"/>
  <c r="S7" i="13" s="1"/>
  <c r="S6" i="13" s="1"/>
  <c r="S23" i="13" s="1"/>
  <c r="S103" i="9"/>
  <c r="T69" i="9"/>
  <c r="T7" i="13" s="1"/>
  <c r="T6" i="13" s="1"/>
  <c r="T23" i="13" s="1"/>
  <c r="F35" i="22"/>
  <c r="F34" i="22" s="1"/>
  <c r="L71" i="9"/>
  <c r="M71" i="9"/>
  <c r="M103" i="9" s="1"/>
  <c r="O71" i="9"/>
  <c r="M106" i="9"/>
  <c r="N74" i="9"/>
  <c r="H103" i="9"/>
  <c r="I103" i="9"/>
  <c r="J103" i="9"/>
  <c r="N36" i="17"/>
  <c r="N15" i="17"/>
  <c r="N57" i="17"/>
  <c r="M15" i="17"/>
  <c r="M36" i="17"/>
  <c r="M57" i="17"/>
  <c r="I15" i="17"/>
  <c r="I36" i="17"/>
  <c r="I57" i="17"/>
  <c r="G15" i="17"/>
  <c r="G57" i="17"/>
  <c r="G36" i="17"/>
  <c r="L15" i="17"/>
  <c r="L57" i="17"/>
  <c r="L36" i="17"/>
  <c r="K15" i="17"/>
  <c r="K57" i="17"/>
  <c r="K36" i="17"/>
  <c r="Q57" i="17"/>
  <c r="Q15" i="17"/>
  <c r="Q36" i="17"/>
  <c r="F57" i="17"/>
  <c r="F15" i="17"/>
  <c r="F36" i="17"/>
  <c r="O57" i="17"/>
  <c r="O15" i="17"/>
  <c r="O36" i="17"/>
  <c r="J15" i="17"/>
  <c r="J36" i="17"/>
  <c r="J57" i="17"/>
  <c r="AB28" i="16"/>
  <c r="Z74" i="16"/>
  <c r="Z81" i="16" s="1"/>
  <c r="AD74" i="16"/>
  <c r="AE75" i="16"/>
  <c r="AG178" i="16"/>
  <c r="AD75" i="16"/>
  <c r="AL69" i="16"/>
  <c r="AA74" i="16"/>
  <c r="AA81" i="16" s="1"/>
  <c r="W15" i="16"/>
  <c r="AO75" i="16"/>
  <c r="AB75" i="16"/>
  <c r="AB82" i="16" s="1"/>
  <c r="AL47" i="11"/>
  <c r="AL11" i="22" s="1"/>
  <c r="AB29" i="16"/>
  <c r="AO74" i="16"/>
  <c r="AA47" i="11"/>
  <c r="Q29" i="16"/>
  <c r="V74" i="16"/>
  <c r="V81" i="16" s="1"/>
  <c r="AM75" i="16"/>
  <c r="AS75" i="16"/>
  <c r="Y74" i="16"/>
  <c r="Y81" i="16" s="1"/>
  <c r="AJ69" i="16"/>
  <c r="Q28" i="16"/>
  <c r="AI74" i="16"/>
  <c r="AJ47" i="11"/>
  <c r="AJ11" i="22" s="1"/>
  <c r="Z29" i="16"/>
  <c r="Z75" i="16"/>
  <c r="Z82" i="16" s="1"/>
  <c r="U29" i="16"/>
  <c r="AW75" i="16"/>
  <c r="AJ74" i="16"/>
  <c r="V75" i="16"/>
  <c r="V82" i="16" s="1"/>
  <c r="T15" i="16"/>
  <c r="T28" i="16"/>
  <c r="AF47" i="11"/>
  <c r="AF11" i="22" s="1"/>
  <c r="V29" i="16"/>
  <c r="AB47" i="11"/>
  <c r="AB11" i="22" s="1"/>
  <c r="R29" i="16"/>
  <c r="X75" i="16"/>
  <c r="X82" i="16" s="1"/>
  <c r="AK47" i="11"/>
  <c r="AK11" i="22" s="1"/>
  <c r="AA29" i="16"/>
  <c r="AC47" i="11"/>
  <c r="AC11" i="22" s="1"/>
  <c r="S29" i="16"/>
  <c r="AI47" i="11"/>
  <c r="AI11" i="22" s="1"/>
  <c r="Y29" i="16"/>
  <c r="AB74" i="16"/>
  <c r="AB81" i="16" s="1"/>
  <c r="T74" i="16"/>
  <c r="T81" i="16" s="1"/>
  <c r="AA15" i="16"/>
  <c r="T75" i="16"/>
  <c r="T82" i="16" s="1"/>
  <c r="S74" i="16"/>
  <c r="S81" i="16" s="1"/>
  <c r="AD47" i="11"/>
  <c r="AD11" i="22" s="1"/>
  <c r="T29" i="16"/>
  <c r="AI75" i="16"/>
  <c r="AG74" i="16"/>
  <c r="AI178" i="16"/>
  <c r="X29" i="16"/>
  <c r="AG47" i="11"/>
  <c r="AG11" i="22" s="1"/>
  <c r="W29" i="16"/>
  <c r="T69" i="16"/>
  <c r="X69" i="16"/>
  <c r="U69" i="16"/>
  <c r="Y69" i="16"/>
  <c r="AB69" i="16"/>
  <c r="Q69" i="16"/>
  <c r="R83" i="16"/>
  <c r="W83" i="16"/>
  <c r="AJ83" i="16"/>
  <c r="S83" i="16"/>
  <c r="U83" i="16"/>
  <c r="V83" i="16"/>
  <c r="T83" i="16"/>
  <c r="Y82" i="16"/>
  <c r="U82" i="16"/>
  <c r="AA83" i="16"/>
  <c r="X81" i="16"/>
  <c r="W81" i="16"/>
  <c r="S82" i="16"/>
  <c r="Q82" i="16"/>
  <c r="R82" i="16"/>
  <c r="Q81" i="16"/>
  <c r="Y83" i="16"/>
  <c r="Q83" i="16"/>
  <c r="R81" i="16"/>
  <c r="AD69" i="16"/>
  <c r="AB83" i="16"/>
  <c r="S69" i="16"/>
  <c r="Z69" i="16"/>
  <c r="AA82" i="16"/>
  <c r="Z83" i="16"/>
  <c r="W82" i="16"/>
  <c r="R69" i="16"/>
  <c r="U81" i="16"/>
  <c r="V42" i="16"/>
  <c r="T42" i="16"/>
  <c r="Q42" i="16"/>
  <c r="AB48" i="16"/>
  <c r="AB55" i="16" s="1"/>
  <c r="AJ48" i="16"/>
  <c r="R56" i="16"/>
  <c r="AC48" i="16"/>
  <c r="AN42" i="16"/>
  <c r="AC47" i="16"/>
  <c r="Z54" i="16"/>
  <c r="AA47" i="16"/>
  <c r="AA54" i="16" s="1"/>
  <c r="AB42" i="16"/>
  <c r="T56" i="16"/>
  <c r="X56" i="16"/>
  <c r="AA56" i="16"/>
  <c r="V47" i="16"/>
  <c r="V54" i="16" s="1"/>
  <c r="AG42" i="16"/>
  <c r="Q55" i="16"/>
  <c r="R48" i="16"/>
  <c r="R55" i="16" s="1"/>
  <c r="AA48" i="16"/>
  <c r="AA55" i="16" s="1"/>
  <c r="S47" i="16"/>
  <c r="S54" i="16" s="1"/>
  <c r="AD42" i="16"/>
  <c r="V48" i="16"/>
  <c r="V55" i="16" s="1"/>
  <c r="Z48" i="16"/>
  <c r="Z55" i="16" s="1"/>
  <c r="AN56" i="16"/>
  <c r="AB47" i="16"/>
  <c r="AB54" i="16" s="1"/>
  <c r="AA42" i="16"/>
  <c r="X55" i="16"/>
  <c r="Y48" i="16"/>
  <c r="Y55" i="16" s="1"/>
  <c r="X47" i="16"/>
  <c r="X54" i="16" s="1"/>
  <c r="W42" i="16"/>
  <c r="W56" i="16"/>
  <c r="T48" i="16"/>
  <c r="T181" i="16" s="1"/>
  <c r="S55" i="16"/>
  <c r="W48" i="16"/>
  <c r="W55" i="16" s="1"/>
  <c r="T47" i="16"/>
  <c r="T54" i="16" s="1"/>
  <c r="U56" i="16"/>
  <c r="AE48" i="16"/>
  <c r="Y56" i="16"/>
  <c r="S56" i="16"/>
  <c r="U48" i="16"/>
  <c r="U55" i="16" s="1"/>
  <c r="Q56" i="16"/>
  <c r="Q54" i="16"/>
  <c r="R47" i="16"/>
  <c r="R54" i="16" s="1"/>
  <c r="W47" i="16"/>
  <c r="W54" i="16" s="1"/>
  <c r="G52" i="16"/>
  <c r="G53" i="16" s="1"/>
  <c r="H46" i="16" s="1"/>
  <c r="V56" i="16"/>
  <c r="AK42" i="16"/>
  <c r="AL47" i="16"/>
  <c r="Y47" i="16"/>
  <c r="Y54" i="16" s="1"/>
  <c r="Z56" i="16"/>
  <c r="U47" i="16"/>
  <c r="U54" i="16" s="1"/>
  <c r="U15" i="16"/>
  <c r="Y15" i="16"/>
  <c r="AB15" i="16"/>
  <c r="R21" i="16"/>
  <c r="AK178" i="16"/>
  <c r="V20" i="16"/>
  <c r="AF178" i="16"/>
  <c r="AA21" i="16"/>
  <c r="AR21" i="16"/>
  <c r="AZ21" i="16"/>
  <c r="Z21" i="16"/>
  <c r="V21" i="16"/>
  <c r="X20" i="16"/>
  <c r="W21" i="16"/>
  <c r="S20" i="16"/>
  <c r="U20" i="16"/>
  <c r="X21" i="16"/>
  <c r="T20" i="16"/>
  <c r="Y21" i="16"/>
  <c r="AA20" i="16"/>
  <c r="Z15" i="16"/>
  <c r="R20" i="16"/>
  <c r="W20" i="16"/>
  <c r="Y20" i="16"/>
  <c r="R15" i="16"/>
  <c r="Z20" i="16"/>
  <c r="AE21" i="16"/>
  <c r="AB20" i="16"/>
  <c r="AC21" i="16"/>
  <c r="AC20" i="16"/>
  <c r="U21" i="16"/>
  <c r="Q15" i="16"/>
  <c r="X15" i="16"/>
  <c r="V15" i="16"/>
  <c r="H69" i="15"/>
  <c r="E24" i="12" s="1"/>
  <c r="CU61" i="14"/>
  <c r="AT46" i="14"/>
  <c r="B12" i="46" l="1"/>
  <c r="N48" i="11"/>
  <c r="P11" i="21" s="1"/>
  <c r="R181" i="16"/>
  <c r="CT71" i="14"/>
  <c r="DF70" i="14"/>
  <c r="DK70" i="14"/>
  <c r="DB70" i="14"/>
  <c r="CW70" i="14"/>
  <c r="CW102" i="14" s="1"/>
  <c r="DW70" i="14"/>
  <c r="DD70" i="14"/>
  <c r="DD102" i="14" s="1"/>
  <c r="AU70" i="14"/>
  <c r="AU102" i="14" s="1"/>
  <c r="BR70" i="14"/>
  <c r="CP70" i="14"/>
  <c r="BB71" i="14"/>
  <c r="CU70" i="14"/>
  <c r="X70" i="14"/>
  <c r="X102" i="14" s="1"/>
  <c r="BQ70" i="14"/>
  <c r="BQ102" i="14" s="1"/>
  <c r="DR70" i="14"/>
  <c r="DR102" i="14" s="1"/>
  <c r="R70" i="14"/>
  <c r="R102" i="14" s="1"/>
  <c r="CJ70" i="14"/>
  <c r="CJ102" i="14" s="1"/>
  <c r="J70" i="14"/>
  <c r="J102" i="14" s="1"/>
  <c r="Y70" i="14"/>
  <c r="Y102" i="14" s="1"/>
  <c r="DT70" i="14"/>
  <c r="DT102" i="14" s="1"/>
  <c r="DO71" i="14"/>
  <c r="DO103" i="14" s="1"/>
  <c r="BE72" i="14"/>
  <c r="BE104" i="14" s="1"/>
  <c r="CS70" i="14"/>
  <c r="CS102" i="14" s="1"/>
  <c r="BC70" i="14"/>
  <c r="BC102" i="14" s="1"/>
  <c r="AI70" i="14"/>
  <c r="AI102" i="14" s="1"/>
  <c r="BK70" i="14"/>
  <c r="BK102" i="14" s="1"/>
  <c r="BI70" i="14"/>
  <c r="BI102" i="14" s="1"/>
  <c r="BE70" i="14"/>
  <c r="BE102" i="14" s="1"/>
  <c r="CL71" i="14"/>
  <c r="CL103" i="14" s="1"/>
  <c r="AN70" i="14"/>
  <c r="AN102" i="14" s="1"/>
  <c r="CM73" i="14"/>
  <c r="CM105" i="14" s="1"/>
  <c r="DO70" i="14"/>
  <c r="DO102" i="14" s="1"/>
  <c r="CH70" i="14"/>
  <c r="CH102" i="14" s="1"/>
  <c r="Z70" i="14"/>
  <c r="Z102" i="14" s="1"/>
  <c r="BO70" i="14"/>
  <c r="BO102" i="14" s="1"/>
  <c r="BJ70" i="14"/>
  <c r="BJ102" i="14" s="1"/>
  <c r="BN70" i="14"/>
  <c r="BN102" i="14" s="1"/>
  <c r="AM70" i="14"/>
  <c r="AM102" i="14" s="1"/>
  <c r="CI70" i="14"/>
  <c r="CI102" i="14" s="1"/>
  <c r="CZ70" i="14"/>
  <c r="CZ102" i="14" s="1"/>
  <c r="DQ70" i="14"/>
  <c r="DQ102" i="14" s="1"/>
  <c r="CT70" i="14"/>
  <c r="CT102" i="14" s="1"/>
  <c r="BX70" i="14"/>
  <c r="BX102" i="14" s="1"/>
  <c r="BS70" i="14"/>
  <c r="BS102" i="14" s="1"/>
  <c r="Q70" i="14"/>
  <c r="Q102" i="14" s="1"/>
  <c r="AT70" i="14"/>
  <c r="AT102" i="14" s="1"/>
  <c r="BF70" i="14"/>
  <c r="BF102" i="14" s="1"/>
  <c r="BD70" i="14"/>
  <c r="BD102" i="14" s="1"/>
  <c r="K70" i="14"/>
  <c r="K102" i="14" s="1"/>
  <c r="DU70" i="14"/>
  <c r="DU102" i="14" s="1"/>
  <c r="T70" i="14"/>
  <c r="T102" i="14" s="1"/>
  <c r="DS70" i="14"/>
  <c r="CG70" i="14"/>
  <c r="CG102" i="14" s="1"/>
  <c r="DP70" i="14"/>
  <c r="DP102" i="14" s="1"/>
  <c r="BZ70" i="14"/>
  <c r="BZ102" i="14" s="1"/>
  <c r="AK70" i="14"/>
  <c r="AK102" i="14" s="1"/>
  <c r="DV70" i="14"/>
  <c r="DV102" i="14" s="1"/>
  <c r="CK70" i="14"/>
  <c r="CK102" i="14" s="1"/>
  <c r="DA70" i="14"/>
  <c r="DA102" i="14" s="1"/>
  <c r="DC70" i="14"/>
  <c r="DC102" i="14" s="1"/>
  <c r="BU70" i="14"/>
  <c r="BU102" i="14" s="1"/>
  <c r="BA70" i="14"/>
  <c r="AR70" i="14"/>
  <c r="AR102" i="14" s="1"/>
  <c r="CY70" i="14"/>
  <c r="CY102" i="14" s="1"/>
  <c r="I70" i="14"/>
  <c r="I102" i="14" s="1"/>
  <c r="BG70" i="14"/>
  <c r="BG102" i="14" s="1"/>
  <c r="CC70" i="14"/>
  <c r="CC102" i="14" s="1"/>
  <c r="AO70" i="14"/>
  <c r="AO102" i="14" s="1"/>
  <c r="AD70" i="14"/>
  <c r="AD102" i="14" s="1"/>
  <c r="AE70" i="14"/>
  <c r="AE102" i="14" s="1"/>
  <c r="BH70" i="14"/>
  <c r="BH102" i="14" s="1"/>
  <c r="DN70" i="14"/>
  <c r="DN102" i="14" s="1"/>
  <c r="DH70" i="14"/>
  <c r="DH102" i="14" s="1"/>
  <c r="D5" i="61"/>
  <c r="G5" i="61"/>
  <c r="H5" i="61"/>
  <c r="E5" i="61"/>
  <c r="DG24" i="12"/>
  <c r="L23" i="45" s="1"/>
  <c r="L6" i="61"/>
  <c r="K5" i="61"/>
  <c r="CU24" i="12"/>
  <c r="K23" i="45" s="1"/>
  <c r="K6" i="61"/>
  <c r="BK24" i="12"/>
  <c r="H23" i="45" s="1"/>
  <c r="H6" i="61"/>
  <c r="AA24" i="12"/>
  <c r="E23" i="45" s="1"/>
  <c r="E6" i="61"/>
  <c r="C5" i="61"/>
  <c r="J5" i="61"/>
  <c r="C24" i="12"/>
  <c r="C23" i="45" s="1"/>
  <c r="C6" i="61"/>
  <c r="CI24" i="12"/>
  <c r="J23" i="45" s="1"/>
  <c r="J6" i="61"/>
  <c r="O24" i="12"/>
  <c r="D23" i="45" s="1"/>
  <c r="D6" i="61"/>
  <c r="I5" i="61"/>
  <c r="AM24" i="12"/>
  <c r="F23" i="45" s="1"/>
  <c r="F6" i="61"/>
  <c r="G6" i="61"/>
  <c r="F5" i="61"/>
  <c r="L5" i="61"/>
  <c r="BW24" i="12"/>
  <c r="I23" i="45" s="1"/>
  <c r="I6" i="61"/>
  <c r="B46" i="44"/>
  <c r="J21" i="12"/>
  <c r="H21" i="12"/>
  <c r="V72" i="14"/>
  <c r="V104" i="14" s="1"/>
  <c r="N73" i="14"/>
  <c r="N105" i="14" s="1"/>
  <c r="E49" i="44"/>
  <c r="AY71" i="14"/>
  <c r="AY103" i="14" s="1"/>
  <c r="DP71" i="14"/>
  <c r="DP103" i="14" s="1"/>
  <c r="CV71" i="14"/>
  <c r="CV103" i="14" s="1"/>
  <c r="K21" i="12"/>
  <c r="G23" i="45"/>
  <c r="Z180" i="16"/>
  <c r="DH73" i="14"/>
  <c r="DH105" i="14" s="1"/>
  <c r="BB101" i="9"/>
  <c r="AX6" i="12" s="1"/>
  <c r="CG101" i="9"/>
  <c r="CC6" i="12" s="1"/>
  <c r="DN101" i="9"/>
  <c r="DJ6" i="12" s="1"/>
  <c r="BN101" i="9"/>
  <c r="BJ6" i="12" s="1"/>
  <c r="W180" i="16"/>
  <c r="T55" i="16"/>
  <c r="T187" i="16" s="1"/>
  <c r="O72" i="14"/>
  <c r="O104" i="14" s="1"/>
  <c r="DH74" i="14"/>
  <c r="DH106" i="14" s="1"/>
  <c r="AO18" i="7"/>
  <c r="AO52" i="7" s="1"/>
  <c r="BN115" i="9"/>
  <c r="BN133" i="9" s="1"/>
  <c r="BV101" i="9"/>
  <c r="BR6" i="12" s="1"/>
  <c r="BF101" i="9"/>
  <c r="BB6" i="12" s="1"/>
  <c r="BB107" i="9"/>
  <c r="BB133" i="9" s="1"/>
  <c r="DV101" i="9"/>
  <c r="DR6" i="12" s="1"/>
  <c r="DH72" i="14"/>
  <c r="DH104" i="14" s="1"/>
  <c r="CG108" i="9"/>
  <c r="CG133" i="9" s="1"/>
  <c r="DH101" i="9"/>
  <c r="DD6" i="12" s="1"/>
  <c r="DN104" i="9"/>
  <c r="DN133" i="9" s="1"/>
  <c r="H19" i="16"/>
  <c r="H25" i="16" s="1"/>
  <c r="H26" i="16" s="1"/>
  <c r="I26" i="16" s="1"/>
  <c r="J19" i="16" s="1"/>
  <c r="J25" i="16" s="1"/>
  <c r="L21" i="12"/>
  <c r="N21" i="12"/>
  <c r="I21" i="12"/>
  <c r="M21" i="12"/>
  <c r="C46" i="44"/>
  <c r="C12" i="46"/>
  <c r="D21" i="12"/>
  <c r="E60" i="10"/>
  <c r="F60" i="10" s="1"/>
  <c r="G60" i="10" s="1"/>
  <c r="H60" i="10" s="1"/>
  <c r="I60" i="10" s="1"/>
  <c r="J60" i="10" s="1"/>
  <c r="K60" i="10" s="1"/>
  <c r="L60" i="10" s="1"/>
  <c r="M60" i="10" s="1"/>
  <c r="N60" i="10" s="1"/>
  <c r="O60" i="10" s="1"/>
  <c r="C48" i="11"/>
  <c r="E11" i="21" s="1"/>
  <c r="B45" i="44"/>
  <c r="F21" i="12"/>
  <c r="D52" i="10"/>
  <c r="G21" i="12"/>
  <c r="J4" i="24"/>
  <c r="K4" i="40"/>
  <c r="L3" i="33"/>
  <c r="H4" i="24"/>
  <c r="I4" i="40"/>
  <c r="J3" i="33"/>
  <c r="E4" i="24"/>
  <c r="F4" i="40"/>
  <c r="G3" i="33"/>
  <c r="E4" i="40"/>
  <c r="F3" i="33"/>
  <c r="F4" i="24"/>
  <c r="G4" i="40"/>
  <c r="H3" i="33"/>
  <c r="G4" i="24"/>
  <c r="H4" i="40"/>
  <c r="I3" i="33"/>
  <c r="K4" i="24"/>
  <c r="L4" i="40"/>
  <c r="M3" i="33"/>
  <c r="I4" i="24"/>
  <c r="J4" i="40"/>
  <c r="K3" i="33"/>
  <c r="G24" i="10"/>
  <c r="C4" i="40"/>
  <c r="D4" i="24"/>
  <c r="D4" i="40"/>
  <c r="BL34" i="10"/>
  <c r="BM34" i="10" s="1"/>
  <c r="BN34" i="10" s="1"/>
  <c r="BO34" i="10" s="1"/>
  <c r="BP34" i="10" s="1"/>
  <c r="BQ34" i="10" s="1"/>
  <c r="BR34" i="10" s="1"/>
  <c r="BS34" i="10" s="1"/>
  <c r="BT34" i="10" s="1"/>
  <c r="BU34" i="10" s="1"/>
  <c r="BV34" i="10" s="1"/>
  <c r="BW34" i="10" s="1"/>
  <c r="G34" i="43"/>
  <c r="G11" i="57" s="1"/>
  <c r="G19" i="10"/>
  <c r="H20" i="10"/>
  <c r="AZ38" i="10"/>
  <c r="BA38" i="10" s="1"/>
  <c r="BB38" i="10" s="1"/>
  <c r="BC38" i="10" s="1"/>
  <c r="BD38" i="10" s="1"/>
  <c r="BE38" i="10" s="1"/>
  <c r="BF38" i="10" s="1"/>
  <c r="BG38" i="10" s="1"/>
  <c r="BH38" i="10" s="1"/>
  <c r="BI38" i="10" s="1"/>
  <c r="BJ38" i="10" s="1"/>
  <c r="BK38" i="10" s="1"/>
  <c r="F38" i="43"/>
  <c r="BX33" i="10"/>
  <c r="BY33" i="10" s="1"/>
  <c r="BZ33" i="10" s="1"/>
  <c r="CA33" i="10" s="1"/>
  <c r="CB33" i="10" s="1"/>
  <c r="CC33" i="10" s="1"/>
  <c r="CD33" i="10" s="1"/>
  <c r="CE33" i="10" s="1"/>
  <c r="CF33" i="10" s="1"/>
  <c r="CG33" i="10" s="1"/>
  <c r="CH33" i="10" s="1"/>
  <c r="CI33" i="10" s="1"/>
  <c r="H33" i="43"/>
  <c r="H10" i="57" s="1"/>
  <c r="I25" i="10"/>
  <c r="H24" i="10"/>
  <c r="BL23" i="10"/>
  <c r="BM23" i="10" s="1"/>
  <c r="BN23" i="10" s="1"/>
  <c r="BO23" i="10" s="1"/>
  <c r="BP23" i="10" s="1"/>
  <c r="BQ23" i="10" s="1"/>
  <c r="BR23" i="10" s="1"/>
  <c r="BS23" i="10" s="1"/>
  <c r="BT23" i="10" s="1"/>
  <c r="BU23" i="10" s="1"/>
  <c r="BV23" i="10" s="1"/>
  <c r="BW23" i="10" s="1"/>
  <c r="G23" i="43"/>
  <c r="G7" i="57" s="1"/>
  <c r="I36" i="10"/>
  <c r="H35" i="10"/>
  <c r="H39" i="10" s="1"/>
  <c r="AN26" i="10"/>
  <c r="AO26" i="10" s="1"/>
  <c r="AP26" i="10" s="1"/>
  <c r="AQ26" i="10" s="1"/>
  <c r="AR26" i="10" s="1"/>
  <c r="AS26" i="10" s="1"/>
  <c r="AT26" i="10" s="1"/>
  <c r="AU26" i="10" s="1"/>
  <c r="AV26" i="10" s="1"/>
  <c r="AW26" i="10" s="1"/>
  <c r="AX26" i="10" s="1"/>
  <c r="AY26" i="10" s="1"/>
  <c r="E26" i="43"/>
  <c r="AN49" i="10"/>
  <c r="AO49" i="10" s="1"/>
  <c r="AP49" i="10" s="1"/>
  <c r="AQ49" i="10" s="1"/>
  <c r="AR49" i="10" s="1"/>
  <c r="AS49" i="10" s="1"/>
  <c r="AT49" i="10" s="1"/>
  <c r="AU49" i="10" s="1"/>
  <c r="AV49" i="10" s="1"/>
  <c r="AW49" i="10" s="1"/>
  <c r="AX49" i="10" s="1"/>
  <c r="AY49" i="10" s="1"/>
  <c r="E49" i="43"/>
  <c r="AZ37" i="10"/>
  <c r="BA37" i="10" s="1"/>
  <c r="BB37" i="10" s="1"/>
  <c r="BC37" i="10" s="1"/>
  <c r="BD37" i="10" s="1"/>
  <c r="BE37" i="10" s="1"/>
  <c r="BF37" i="10" s="1"/>
  <c r="BG37" i="10" s="1"/>
  <c r="BH37" i="10" s="1"/>
  <c r="BI37" i="10" s="1"/>
  <c r="BJ37" i="10" s="1"/>
  <c r="BK37" i="10" s="1"/>
  <c r="F37" i="43"/>
  <c r="E3" i="33"/>
  <c r="D61" i="10"/>
  <c r="E61" i="10" s="1"/>
  <c r="F61" i="10" s="1"/>
  <c r="G61" i="10" s="1"/>
  <c r="H61" i="10" s="1"/>
  <c r="I61" i="10" s="1"/>
  <c r="J61" i="10" s="1"/>
  <c r="K61" i="10" s="1"/>
  <c r="L61" i="10" s="1"/>
  <c r="M61" i="10" s="1"/>
  <c r="N61" i="10" s="1"/>
  <c r="O61" i="10" s="1"/>
  <c r="C4" i="24"/>
  <c r="D3" i="33"/>
  <c r="D28" i="22"/>
  <c r="CH73" i="14"/>
  <c r="CH105" i="14" s="1"/>
  <c r="BE73" i="14"/>
  <c r="BS74" i="14"/>
  <c r="BS106" i="14" s="1"/>
  <c r="DS74" i="14"/>
  <c r="DS106" i="14" s="1"/>
  <c r="DN73" i="14"/>
  <c r="DN105" i="14" s="1"/>
  <c r="DM71" i="14"/>
  <c r="DM103" i="14" s="1"/>
  <c r="DC72" i="14"/>
  <c r="DC104" i="14" s="1"/>
  <c r="BD71" i="14"/>
  <c r="BD103" i="14" s="1"/>
  <c r="AZ73" i="14"/>
  <c r="AZ105" i="14" s="1"/>
  <c r="AI74" i="14"/>
  <c r="AI106" i="14" s="1"/>
  <c r="CD71" i="14"/>
  <c r="CD103" i="14" s="1"/>
  <c r="J31" i="10"/>
  <c r="K32" i="10"/>
  <c r="K21" i="10"/>
  <c r="L22" i="10"/>
  <c r="J18" i="10"/>
  <c r="I17" i="10"/>
  <c r="BC3" i="3"/>
  <c r="AK73" i="14"/>
  <c r="AK105" i="14" s="1"/>
  <c r="BI71" i="14"/>
  <c r="BI103" i="14" s="1"/>
  <c r="DP73" i="14"/>
  <c r="DP105" i="14" s="1"/>
  <c r="AA73" i="14"/>
  <c r="AA105" i="14" s="1"/>
  <c r="DM97" i="14"/>
  <c r="DM129" i="14" s="1"/>
  <c r="DP72" i="14"/>
  <c r="DP104" i="14" s="1"/>
  <c r="G101" i="9"/>
  <c r="AN72" i="14"/>
  <c r="AN104" i="14" s="1"/>
  <c r="BW73" i="14"/>
  <c r="BW105" i="14" s="1"/>
  <c r="DP101" i="9"/>
  <c r="DL6" i="12" s="1"/>
  <c r="AB71" i="14"/>
  <c r="AB103" i="14" s="1"/>
  <c r="AA71" i="14"/>
  <c r="AA103" i="14" s="1"/>
  <c r="DJ101" i="9"/>
  <c r="DF6" i="12" s="1"/>
  <c r="DP109" i="9"/>
  <c r="DP133" i="9" s="1"/>
  <c r="N72" i="14"/>
  <c r="N104" i="14" s="1"/>
  <c r="Y72" i="14"/>
  <c r="Y104" i="14" s="1"/>
  <c r="AX74" i="14"/>
  <c r="AX106" i="14" s="1"/>
  <c r="AU72" i="14"/>
  <c r="AU104" i="14" s="1"/>
  <c r="AY73" i="14"/>
  <c r="AY105" i="14" s="1"/>
  <c r="AJ71" i="14"/>
  <c r="AJ103" i="14" s="1"/>
  <c r="BE71" i="14"/>
  <c r="BE103" i="14" s="1"/>
  <c r="CS99" i="14"/>
  <c r="CS131" i="14" s="1"/>
  <c r="AX71" i="14"/>
  <c r="AX103" i="14" s="1"/>
  <c r="AC73" i="14"/>
  <c r="AC105" i="14" s="1"/>
  <c r="BN71" i="14"/>
  <c r="BN103" i="14" s="1"/>
  <c r="BM72" i="14"/>
  <c r="BM104" i="14" s="1"/>
  <c r="CC74" i="14"/>
  <c r="CC106" i="14" s="1"/>
  <c r="F55" i="22"/>
  <c r="R180" i="16"/>
  <c r="CB71" i="14"/>
  <c r="CB103" i="14" s="1"/>
  <c r="Z71" i="14"/>
  <c r="Z103" i="14" s="1"/>
  <c r="CK71" i="14"/>
  <c r="CK103" i="14" s="1"/>
  <c r="DK79" i="14"/>
  <c r="DK111" i="14" s="1"/>
  <c r="AV97" i="14"/>
  <c r="AV129" i="14" s="1"/>
  <c r="P74" i="14"/>
  <c r="P106" i="14" s="1"/>
  <c r="BU71" i="14"/>
  <c r="BU103" i="14" s="1"/>
  <c r="BU72" i="14"/>
  <c r="BU104" i="14" s="1"/>
  <c r="BP79" i="14"/>
  <c r="BP111" i="14" s="1"/>
  <c r="CQ74" i="14"/>
  <c r="CQ106" i="14" s="1"/>
  <c r="AA72" i="14"/>
  <c r="AA104" i="14" s="1"/>
  <c r="CS72" i="14"/>
  <c r="CS104" i="14" s="1"/>
  <c r="AP72" i="14"/>
  <c r="AP104" i="14" s="1"/>
  <c r="AD71" i="14"/>
  <c r="AD103" i="14" s="1"/>
  <c r="BF74" i="14"/>
  <c r="BF106" i="14" s="1"/>
  <c r="CX71" i="14"/>
  <c r="CX103" i="14" s="1"/>
  <c r="BK73" i="14"/>
  <c r="BK105" i="14" s="1"/>
  <c r="W72" i="14"/>
  <c r="W104" i="14" s="1"/>
  <c r="DD71" i="14"/>
  <c r="DD103" i="14" s="1"/>
  <c r="CJ72" i="14"/>
  <c r="CJ104" i="14" s="1"/>
  <c r="AU71" i="14"/>
  <c r="AU103" i="14" s="1"/>
  <c r="CX87" i="14"/>
  <c r="CX119" i="14" s="1"/>
  <c r="G14" i="34"/>
  <c r="AK93" i="14"/>
  <c r="AK125" i="14" s="1"/>
  <c r="V77" i="14"/>
  <c r="V109" i="14" s="1"/>
  <c r="DJ76" i="14"/>
  <c r="DJ108" i="14" s="1"/>
  <c r="DG99" i="14"/>
  <c r="DG131" i="14" s="1"/>
  <c r="AL77" i="14"/>
  <c r="AL109" i="14" s="1"/>
  <c r="P84" i="14"/>
  <c r="P116" i="14" s="1"/>
  <c r="BC89" i="14"/>
  <c r="BC121" i="14" s="1"/>
  <c r="DG87" i="14"/>
  <c r="DG119" i="14" s="1"/>
  <c r="DE82" i="14"/>
  <c r="BR85" i="14"/>
  <c r="BR117" i="14" s="1"/>
  <c r="S90" i="14"/>
  <c r="S122" i="14" s="1"/>
  <c r="AE181" i="16"/>
  <c r="I11" i="21"/>
  <c r="U180" i="16"/>
  <c r="AA181" i="16"/>
  <c r="K11" i="21"/>
  <c r="M11" i="21"/>
  <c r="G11" i="21"/>
  <c r="J11" i="21"/>
  <c r="N11" i="21"/>
  <c r="L11" i="21"/>
  <c r="F11" i="21"/>
  <c r="O11" i="21"/>
  <c r="H11" i="21"/>
  <c r="DE77" i="14"/>
  <c r="DE109" i="14" s="1"/>
  <c r="P81" i="14"/>
  <c r="P113" i="14" s="1"/>
  <c r="BC76" i="14"/>
  <c r="BC108" i="14" s="1"/>
  <c r="W86" i="14"/>
  <c r="W118" i="14" s="1"/>
  <c r="DE89" i="14"/>
  <c r="DE121" i="14" s="1"/>
  <c r="BF93" i="14"/>
  <c r="BF125" i="14" s="1"/>
  <c r="CM90" i="14"/>
  <c r="CM122" i="14" s="1"/>
  <c r="CR95" i="14"/>
  <c r="CR127" i="14" s="1"/>
  <c r="DW77" i="14"/>
  <c r="DW109" i="14" s="1"/>
  <c r="N80" i="14"/>
  <c r="N112" i="14" s="1"/>
  <c r="BZ93" i="14"/>
  <c r="BZ125" i="14" s="1"/>
  <c r="CY82" i="14"/>
  <c r="CY114" i="14" s="1"/>
  <c r="DI98" i="14"/>
  <c r="DI130" i="14" s="1"/>
  <c r="CG94" i="14"/>
  <c r="CG126" i="14" s="1"/>
  <c r="DD95" i="14"/>
  <c r="DD127" i="14" s="1"/>
  <c r="BO81" i="14"/>
  <c r="BO113" i="14" s="1"/>
  <c r="AH5" i="30"/>
  <c r="AF5" i="30"/>
  <c r="BA5" i="30"/>
  <c r="AI5" i="30"/>
  <c r="AO5" i="30"/>
  <c r="BF99" i="14"/>
  <c r="BF131" i="14" s="1"/>
  <c r="CA89" i="14"/>
  <c r="CA121" i="14" s="1"/>
  <c r="AO85" i="14"/>
  <c r="AO117" i="14" s="1"/>
  <c r="BQ79" i="14"/>
  <c r="BQ111" i="14" s="1"/>
  <c r="DK78" i="14"/>
  <c r="DK110" i="14" s="1"/>
  <c r="DV86" i="14"/>
  <c r="DV118" i="14" s="1"/>
  <c r="DN93" i="14"/>
  <c r="DN125" i="14" s="1"/>
  <c r="AL5" i="30"/>
  <c r="AK5" i="30"/>
  <c r="BF81" i="14"/>
  <c r="BF113" i="14" s="1"/>
  <c r="CB76" i="14"/>
  <c r="CB108" i="14" s="1"/>
  <c r="BC86" i="14"/>
  <c r="BC118" i="14" s="1"/>
  <c r="CJ79" i="14"/>
  <c r="CJ111" i="14" s="1"/>
  <c r="AM5" i="30"/>
  <c r="DW84" i="14"/>
  <c r="DW116" i="14" s="1"/>
  <c r="DI85" i="14"/>
  <c r="DI117" i="14" s="1"/>
  <c r="AN5" i="30"/>
  <c r="AQ5" i="30"/>
  <c r="AP5" i="30"/>
  <c r="DE90" i="14"/>
  <c r="DE122" i="14" s="1"/>
  <c r="CQ98" i="14"/>
  <c r="CQ130" i="14" s="1"/>
  <c r="DJ87" i="14"/>
  <c r="DJ119" i="14" s="1"/>
  <c r="AG5" i="30"/>
  <c r="AJ5" i="30"/>
  <c r="DK77" i="14"/>
  <c r="DK109" i="14" s="1"/>
  <c r="AA5" i="14"/>
  <c r="Y5" i="15" s="1"/>
  <c r="AA5" i="31"/>
  <c r="AA41" i="30"/>
  <c r="AB5" i="14"/>
  <c r="Z5" i="15" s="1"/>
  <c r="AB5" i="31"/>
  <c r="AB41" i="30"/>
  <c r="T5" i="14"/>
  <c r="R5" i="15" s="1"/>
  <c r="T5" i="31"/>
  <c r="T41" i="30"/>
  <c r="X5" i="14"/>
  <c r="V5" i="15" s="1"/>
  <c r="X5" i="31"/>
  <c r="X41" i="30"/>
  <c r="AO5" i="14"/>
  <c r="AM5" i="15" s="1"/>
  <c r="AO5" i="31"/>
  <c r="AO41" i="30"/>
  <c r="AA82" i="14"/>
  <c r="AA114" i="14" s="1"/>
  <c r="CE96" i="14"/>
  <c r="CE128" i="14" s="1"/>
  <c r="BL76" i="14"/>
  <c r="BL108" i="14" s="1"/>
  <c r="DE95" i="14"/>
  <c r="DE127" i="14" s="1"/>
  <c r="AE5" i="14"/>
  <c r="AC5" i="15" s="1"/>
  <c r="AE5" i="31"/>
  <c r="AE41" i="30"/>
  <c r="U5" i="14"/>
  <c r="S5" i="15" s="1"/>
  <c r="U41" i="30"/>
  <c r="U5" i="31"/>
  <c r="W5" i="14"/>
  <c r="U5" i="15" s="1"/>
  <c r="W5" i="31"/>
  <c r="W41" i="30"/>
  <c r="Z5" i="14"/>
  <c r="X5" i="15" s="1"/>
  <c r="Z5" i="31"/>
  <c r="Z41" i="30"/>
  <c r="BQ75" i="14"/>
  <c r="BQ107" i="14" s="1"/>
  <c r="CF77" i="14"/>
  <c r="CF109" i="14" s="1"/>
  <c r="AA92" i="14"/>
  <c r="AA124" i="14" s="1"/>
  <c r="BG87" i="14"/>
  <c r="BG119" i="14" s="1"/>
  <c r="CC87" i="14"/>
  <c r="CC119" i="14" s="1"/>
  <c r="CB95" i="14"/>
  <c r="CB127" i="14" s="1"/>
  <c r="AQ80" i="14"/>
  <c r="AQ112" i="14" s="1"/>
  <c r="BD96" i="14"/>
  <c r="BD128" i="14" s="1"/>
  <c r="DR80" i="14"/>
  <c r="DR112" i="14" s="1"/>
  <c r="CQ97" i="14"/>
  <c r="CQ129" i="14" s="1"/>
  <c r="DV79" i="14"/>
  <c r="DV111" i="14" s="1"/>
  <c r="P78" i="14"/>
  <c r="P110" i="14" s="1"/>
  <c r="Q94" i="14"/>
  <c r="Q126" i="14" s="1"/>
  <c r="H4" i="14"/>
  <c r="F4" i="15" s="1"/>
  <c r="H40" i="30"/>
  <c r="H4" i="31"/>
  <c r="CM78" i="14"/>
  <c r="CM110" i="14" s="1"/>
  <c r="DR86" i="14"/>
  <c r="DR118" i="14" s="1"/>
  <c r="AD5" i="14"/>
  <c r="AB5" i="15" s="1"/>
  <c r="AD41" i="30"/>
  <c r="AD5" i="31"/>
  <c r="AG98" i="14"/>
  <c r="AG130" i="14" s="1"/>
  <c r="W89" i="14"/>
  <c r="W121" i="14" s="1"/>
  <c r="BX101" i="9"/>
  <c r="BT6" i="12" s="1"/>
  <c r="AO94" i="14"/>
  <c r="AO126" i="14" s="1"/>
  <c r="AE84" i="14"/>
  <c r="AE116" i="14" s="1"/>
  <c r="DK101" i="9"/>
  <c r="DE78" i="14"/>
  <c r="DE110" i="14" s="1"/>
  <c r="DN77" i="14"/>
  <c r="DN109" i="14" s="1"/>
  <c r="Y5" i="14"/>
  <c r="W5" i="15" s="1"/>
  <c r="Y5" i="31"/>
  <c r="Y41" i="30"/>
  <c r="CR88" i="14"/>
  <c r="CR120" i="14" s="1"/>
  <c r="BJ77" i="14"/>
  <c r="BJ109" i="14" s="1"/>
  <c r="P97" i="14"/>
  <c r="P129" i="14" s="1"/>
  <c r="AC5" i="14"/>
  <c r="AA5" i="15" s="1"/>
  <c r="AC5" i="31"/>
  <c r="AC41" i="30"/>
  <c r="V5" i="14"/>
  <c r="T5" i="15" s="1"/>
  <c r="V41" i="30"/>
  <c r="V5" i="31"/>
  <c r="I4" i="30"/>
  <c r="BR88" i="14"/>
  <c r="BR120" i="14" s="1"/>
  <c r="BG78" i="14"/>
  <c r="BG110" i="14" s="1"/>
  <c r="CC97" i="14"/>
  <c r="CC129" i="14" s="1"/>
  <c r="BU92" i="14"/>
  <c r="BU124" i="14" s="1"/>
  <c r="CU96" i="14"/>
  <c r="CU128" i="14" s="1"/>
  <c r="S81" i="14"/>
  <c r="S113" i="14" s="1"/>
  <c r="CZ81" i="14"/>
  <c r="CZ113" i="14" s="1"/>
  <c r="AG77" i="14"/>
  <c r="AG109" i="14" s="1"/>
  <c r="DG79" i="14"/>
  <c r="DG111" i="14" s="1"/>
  <c r="BO85" i="14"/>
  <c r="BO117" i="14" s="1"/>
  <c r="CI90" i="14"/>
  <c r="CI122" i="14" s="1"/>
  <c r="CI95" i="14"/>
  <c r="CI127" i="14" s="1"/>
  <c r="AG82" i="14"/>
  <c r="AG114" i="14" s="1"/>
  <c r="DC76" i="14"/>
  <c r="DC108" i="14" s="1"/>
  <c r="BF75" i="14"/>
  <c r="BF107" i="14" s="1"/>
  <c r="AK80" i="14"/>
  <c r="AK112" i="14" s="1"/>
  <c r="BL97" i="14"/>
  <c r="BL129" i="14" s="1"/>
  <c r="Y84" i="14"/>
  <c r="Y116" i="14" s="1"/>
  <c r="V82" i="14"/>
  <c r="V114" i="14" s="1"/>
  <c r="CH81" i="14"/>
  <c r="CH113" i="14" s="1"/>
  <c r="CX82" i="14"/>
  <c r="CX114" i="14" s="1"/>
  <c r="DG95" i="14"/>
  <c r="DG127" i="14" s="1"/>
  <c r="CM91" i="14"/>
  <c r="CM123" i="14" s="1"/>
  <c r="DK76" i="14"/>
  <c r="DK108" i="14" s="1"/>
  <c r="O88" i="14"/>
  <c r="O120" i="14" s="1"/>
  <c r="AL75" i="14"/>
  <c r="AL107" i="14" s="1"/>
  <c r="BY97" i="14"/>
  <c r="BY129" i="14" s="1"/>
  <c r="CU83" i="14"/>
  <c r="DW80" i="14"/>
  <c r="DW112" i="14" s="1"/>
  <c r="DK82" i="14"/>
  <c r="DK114" i="14" s="1"/>
  <c r="DI91" i="14"/>
  <c r="DI123" i="14" s="1"/>
  <c r="CH95" i="14"/>
  <c r="CH127" i="14" s="1"/>
  <c r="BY91" i="14"/>
  <c r="BY123" i="14" s="1"/>
  <c r="AK75" i="14"/>
  <c r="AK107" i="14" s="1"/>
  <c r="BG97" i="14"/>
  <c r="BG129" i="14" s="1"/>
  <c r="BC99" i="14"/>
  <c r="BC131" i="14" s="1"/>
  <c r="AE98" i="14"/>
  <c r="AE130" i="14" s="1"/>
  <c r="CU95" i="14"/>
  <c r="CU127" i="14" s="1"/>
  <c r="T94" i="14"/>
  <c r="T126" i="14" s="1"/>
  <c r="BR80" i="14"/>
  <c r="BR112" i="14" s="1"/>
  <c r="AW85" i="14"/>
  <c r="AW117" i="14" s="1"/>
  <c r="BC81" i="14"/>
  <c r="BC113" i="14" s="1"/>
  <c r="V87" i="14"/>
  <c r="V119" i="14" s="1"/>
  <c r="CG97" i="14"/>
  <c r="CG129" i="14" s="1"/>
  <c r="CT85" i="14"/>
  <c r="CT117" i="14" s="1"/>
  <c r="BQ94" i="14"/>
  <c r="BQ126" i="14" s="1"/>
  <c r="BW76" i="14"/>
  <c r="BW108" i="14" s="1"/>
  <c r="BX90" i="14"/>
  <c r="BX122" i="14" s="1"/>
  <c r="CY96" i="14"/>
  <c r="CY128" i="14" s="1"/>
  <c r="M93" i="14"/>
  <c r="M125" i="14" s="1"/>
  <c r="CU75" i="14"/>
  <c r="CU107" i="14" s="1"/>
  <c r="BG89" i="14"/>
  <c r="BG121" i="14" s="1"/>
  <c r="BZ96" i="14"/>
  <c r="BZ128" i="14" s="1"/>
  <c r="BQ85" i="14"/>
  <c r="BQ117" i="14" s="1"/>
  <c r="BP86" i="14"/>
  <c r="BP118" i="14" s="1"/>
  <c r="AD86" i="14"/>
  <c r="AD118" i="14" s="1"/>
  <c r="CY95" i="14"/>
  <c r="CY127" i="14" s="1"/>
  <c r="DW87" i="14"/>
  <c r="DW119" i="14" s="1"/>
  <c r="CI98" i="14"/>
  <c r="CI130" i="14" s="1"/>
  <c r="CI79" i="14"/>
  <c r="CI111" i="14" s="1"/>
  <c r="CI91" i="14"/>
  <c r="CI123" i="14" s="1"/>
  <c r="DU97" i="14"/>
  <c r="DU129" i="14" s="1"/>
  <c r="DO87" i="14"/>
  <c r="DO119" i="14" s="1"/>
  <c r="W95" i="14"/>
  <c r="W127" i="14" s="1"/>
  <c r="CW87" i="14"/>
  <c r="CW119" i="14" s="1"/>
  <c r="DF92" i="14"/>
  <c r="DF124" i="14" s="1"/>
  <c r="CT94" i="14"/>
  <c r="CT126" i="14" s="1"/>
  <c r="DA77" i="14"/>
  <c r="DA109" i="14" s="1"/>
  <c r="AT81" i="14"/>
  <c r="AT113" i="14" s="1"/>
  <c r="AT82" i="14"/>
  <c r="AT114" i="14" s="1"/>
  <c r="AT87" i="14"/>
  <c r="AT119" i="14" s="1"/>
  <c r="CA83" i="14"/>
  <c r="CA115" i="14" s="1"/>
  <c r="BF91" i="14"/>
  <c r="BF123" i="14" s="1"/>
  <c r="AQ83" i="14"/>
  <c r="AQ115" i="14" s="1"/>
  <c r="BY79" i="14"/>
  <c r="BY111" i="14" s="1"/>
  <c r="BC79" i="14"/>
  <c r="BC111" i="14" s="1"/>
  <c r="AE78" i="14"/>
  <c r="AE110" i="14" s="1"/>
  <c r="BJ99" i="14"/>
  <c r="BJ131" i="14" s="1"/>
  <c r="AC99" i="14"/>
  <c r="AC131" i="14" s="1"/>
  <c r="AC77" i="14"/>
  <c r="AC109" i="14" s="1"/>
  <c r="S78" i="14"/>
  <c r="S110" i="14" s="1"/>
  <c r="CG80" i="14"/>
  <c r="CG112" i="14" s="1"/>
  <c r="CY90" i="14"/>
  <c r="CY122" i="14" s="1"/>
  <c r="DO81" i="14"/>
  <c r="DO113" i="14" s="1"/>
  <c r="DB79" i="14"/>
  <c r="DB111" i="14" s="1"/>
  <c r="CV89" i="14"/>
  <c r="CV121" i="14" s="1"/>
  <c r="N87" i="14"/>
  <c r="N119" i="14" s="1"/>
  <c r="CJ78" i="14"/>
  <c r="CJ110" i="14" s="1"/>
  <c r="V91" i="14"/>
  <c r="V123" i="14" s="1"/>
  <c r="AT94" i="14"/>
  <c r="AT126" i="14" s="1"/>
  <c r="BR75" i="14"/>
  <c r="BR107" i="14" s="1"/>
  <c r="AW99" i="14"/>
  <c r="AW131" i="14" s="1"/>
  <c r="BF77" i="14"/>
  <c r="BF109" i="14" s="1"/>
  <c r="BZ92" i="14"/>
  <c r="BZ124" i="14" s="1"/>
  <c r="AO91" i="14"/>
  <c r="AO123" i="14" s="1"/>
  <c r="BL85" i="14"/>
  <c r="BL117" i="14" s="1"/>
  <c r="BO78" i="14"/>
  <c r="BO110" i="14" s="1"/>
  <c r="CM77" i="14"/>
  <c r="CM109" i="14" s="1"/>
  <c r="CR98" i="14"/>
  <c r="CR130" i="14" s="1"/>
  <c r="DE88" i="14"/>
  <c r="AK96" i="14"/>
  <c r="AK128" i="14" s="1"/>
  <c r="BP75" i="14"/>
  <c r="BP107" i="14" s="1"/>
  <c r="BJ89" i="14"/>
  <c r="BJ121" i="14" s="1"/>
  <c r="CU86" i="14"/>
  <c r="CU118" i="14" s="1"/>
  <c r="CG91" i="14"/>
  <c r="CG123" i="14" s="1"/>
  <c r="CY75" i="14"/>
  <c r="CY107" i="14" s="1"/>
  <c r="BB82" i="14"/>
  <c r="BB114" i="14" s="1"/>
  <c r="DE92" i="14"/>
  <c r="DE124" i="14" s="1"/>
  <c r="AH80" i="14"/>
  <c r="AH112" i="14" s="1"/>
  <c r="BX97" i="14"/>
  <c r="BX129" i="14" s="1"/>
  <c r="DR79" i="14"/>
  <c r="DR111" i="14" s="1"/>
  <c r="AY97" i="14"/>
  <c r="AY129" i="14" s="1"/>
  <c r="AU84" i="14"/>
  <c r="AU116" i="14" s="1"/>
  <c r="DN81" i="14"/>
  <c r="DN113" i="14" s="1"/>
  <c r="O80" i="14"/>
  <c r="O112" i="14" s="1"/>
  <c r="AV96" i="14"/>
  <c r="AV128" i="14" s="1"/>
  <c r="Y81" i="14"/>
  <c r="Y113" i="14" s="1"/>
  <c r="CZ87" i="14"/>
  <c r="CZ119" i="14" s="1"/>
  <c r="CR96" i="14"/>
  <c r="CR128" i="14" s="1"/>
  <c r="CB77" i="14"/>
  <c r="CB109" i="14" s="1"/>
  <c r="P87" i="14"/>
  <c r="P119" i="14" s="1"/>
  <c r="AU91" i="14"/>
  <c r="AU123" i="14" s="1"/>
  <c r="CD91" i="14"/>
  <c r="CD123" i="14" s="1"/>
  <c r="CF75" i="14"/>
  <c r="CF107" i="14" s="1"/>
  <c r="AO90" i="14"/>
  <c r="AO122" i="14" s="1"/>
  <c r="BJ90" i="14"/>
  <c r="BJ122" i="14" s="1"/>
  <c r="CG85" i="14"/>
  <c r="CG117" i="14" s="1"/>
  <c r="CH89" i="14"/>
  <c r="CH121" i="14" s="1"/>
  <c r="DG85" i="14"/>
  <c r="DG117" i="14" s="1"/>
  <c r="DF82" i="14"/>
  <c r="DF114" i="14" s="1"/>
  <c r="CI88" i="14"/>
  <c r="CI120" i="14" s="1"/>
  <c r="AV91" i="14"/>
  <c r="AV123" i="14" s="1"/>
  <c r="AF84" i="14"/>
  <c r="AF116" i="14" s="1"/>
  <c r="AR92" i="14"/>
  <c r="AR124" i="14" s="1"/>
  <c r="O87" i="14"/>
  <c r="O119" i="14" s="1"/>
  <c r="AK82" i="14"/>
  <c r="AK114" i="14" s="1"/>
  <c r="BF82" i="14"/>
  <c r="BF114" i="14" s="1"/>
  <c r="CC91" i="14"/>
  <c r="CC123" i="14" s="1"/>
  <c r="BZ88" i="14"/>
  <c r="BZ120" i="14" s="1"/>
  <c r="AP96" i="14"/>
  <c r="AP128" i="14" s="1"/>
  <c r="AI93" i="14"/>
  <c r="AI125" i="14" s="1"/>
  <c r="BJ85" i="14"/>
  <c r="BJ117" i="14" s="1"/>
  <c r="BK98" i="14"/>
  <c r="BK130" i="14" s="1"/>
  <c r="CU87" i="14"/>
  <c r="CU119" i="14" s="1"/>
  <c r="CJ83" i="14"/>
  <c r="CJ115" i="14" s="1"/>
  <c r="DO83" i="14"/>
  <c r="DO115" i="14" s="1"/>
  <c r="Q76" i="14"/>
  <c r="Q108" i="14" s="1"/>
  <c r="BG77" i="14"/>
  <c r="BG109" i="14" s="1"/>
  <c r="CN71" i="14"/>
  <c r="CN103" i="14" s="1"/>
  <c r="BV79" i="14"/>
  <c r="BV111" i="14" s="1"/>
  <c r="M85" i="14"/>
  <c r="M117" i="14" s="1"/>
  <c r="AL83" i="14"/>
  <c r="AL115" i="14" s="1"/>
  <c r="BG99" i="14"/>
  <c r="BG131" i="14" s="1"/>
  <c r="CC92" i="14"/>
  <c r="CC124" i="14" s="1"/>
  <c r="CB78" i="14"/>
  <c r="CB110" i="14" s="1"/>
  <c r="AH94" i="14"/>
  <c r="AH126" i="14" s="1"/>
  <c r="AQ81" i="14"/>
  <c r="AQ113" i="14" s="1"/>
  <c r="BY92" i="14"/>
  <c r="BY124" i="14" s="1"/>
  <c r="AX94" i="14"/>
  <c r="AX126" i="14" s="1"/>
  <c r="AX78" i="14"/>
  <c r="AX110" i="14" s="1"/>
  <c r="BT99" i="14"/>
  <c r="BT131" i="14" s="1"/>
  <c r="BT76" i="14"/>
  <c r="BT108" i="14" s="1"/>
  <c r="CD98" i="14"/>
  <c r="CD130" i="14" s="1"/>
  <c r="BS97" i="14"/>
  <c r="BS129" i="14" s="1"/>
  <c r="AP93" i="14"/>
  <c r="AP125" i="14" s="1"/>
  <c r="BO83" i="14"/>
  <c r="BO115" i="14" s="1"/>
  <c r="AF85" i="14"/>
  <c r="AF117" i="14" s="1"/>
  <c r="AF89" i="14"/>
  <c r="AF121" i="14" s="1"/>
  <c r="AE87" i="14"/>
  <c r="AE119" i="14" s="1"/>
  <c r="BW93" i="14"/>
  <c r="BW125" i="14" s="1"/>
  <c r="BA94" i="14"/>
  <c r="BA126" i="14" s="1"/>
  <c r="CU77" i="14"/>
  <c r="CU109" i="14" s="1"/>
  <c r="CI92" i="14"/>
  <c r="CI124" i="14" s="1"/>
  <c r="CZ75" i="14"/>
  <c r="CZ107" i="14" s="1"/>
  <c r="CZ80" i="14"/>
  <c r="CZ112" i="14" s="1"/>
  <c r="CJ93" i="14"/>
  <c r="CJ125" i="14" s="1"/>
  <c r="DF98" i="14"/>
  <c r="DF130" i="14" s="1"/>
  <c r="CN75" i="14"/>
  <c r="CN107" i="14" s="1"/>
  <c r="CN83" i="14"/>
  <c r="CN115" i="14" s="1"/>
  <c r="CB93" i="14"/>
  <c r="CB125" i="14" s="1"/>
  <c r="AL87" i="14"/>
  <c r="AL119" i="14" s="1"/>
  <c r="AQ95" i="14"/>
  <c r="AQ127" i="14" s="1"/>
  <c r="DK81" i="14"/>
  <c r="DK113" i="14" s="1"/>
  <c r="CV83" i="14"/>
  <c r="CV115" i="14" s="1"/>
  <c r="CC94" i="14"/>
  <c r="CC126" i="14" s="1"/>
  <c r="CQ79" i="14"/>
  <c r="CQ111" i="14" s="1"/>
  <c r="Y75" i="14"/>
  <c r="Y107" i="14" s="1"/>
  <c r="O92" i="14"/>
  <c r="O124" i="14" s="1"/>
  <c r="BV77" i="14"/>
  <c r="BV109" i="14" s="1"/>
  <c r="BP99" i="14"/>
  <c r="BP131" i="14" s="1"/>
  <c r="BF89" i="14"/>
  <c r="BF121" i="14" s="1"/>
  <c r="BT96" i="14"/>
  <c r="BT128" i="14" s="1"/>
  <c r="AZ80" i="14"/>
  <c r="AZ112" i="14" s="1"/>
  <c r="BS90" i="14"/>
  <c r="BS122" i="14" s="1"/>
  <c r="BO82" i="14"/>
  <c r="BO114" i="14" s="1"/>
  <c r="BJ83" i="14"/>
  <c r="BJ115" i="14" s="1"/>
  <c r="BI96" i="14"/>
  <c r="BI128" i="14" s="1"/>
  <c r="BN93" i="14"/>
  <c r="BN125" i="14" s="1"/>
  <c r="S77" i="14"/>
  <c r="S109" i="14" s="1"/>
  <c r="DW96" i="14"/>
  <c r="DW128" i="14" s="1"/>
  <c r="R88" i="14"/>
  <c r="R120" i="14" s="1"/>
  <c r="CI81" i="14"/>
  <c r="CI113" i="14" s="1"/>
  <c r="CI77" i="14"/>
  <c r="CI109" i="14" s="1"/>
  <c r="DJ83" i="14"/>
  <c r="DJ115" i="14" s="1"/>
  <c r="CH75" i="14"/>
  <c r="CH107" i="14" s="1"/>
  <c r="CE93" i="14"/>
  <c r="CE125" i="14" s="1"/>
  <c r="DL88" i="14"/>
  <c r="DL120" i="14" s="1"/>
  <c r="Q97" i="14"/>
  <c r="Q129" i="14" s="1"/>
  <c r="CP99" i="14"/>
  <c r="CP131" i="14" s="1"/>
  <c r="AV85" i="14"/>
  <c r="AV117" i="14" s="1"/>
  <c r="AT79" i="14"/>
  <c r="AT111" i="14" s="1"/>
  <c r="BK93" i="14"/>
  <c r="BK125" i="14" s="1"/>
  <c r="CC99" i="14"/>
  <c r="CC131" i="14" s="1"/>
  <c r="CA91" i="14"/>
  <c r="CA123" i="14" s="1"/>
  <c r="AP95" i="14"/>
  <c r="AP127" i="14" s="1"/>
  <c r="AE86" i="14"/>
  <c r="AE118" i="14" s="1"/>
  <c r="BM96" i="14"/>
  <c r="BM128" i="14" s="1"/>
  <c r="Y97" i="14"/>
  <c r="Y129" i="14" s="1"/>
  <c r="S76" i="14"/>
  <c r="S108" i="14" s="1"/>
  <c r="DW98" i="14"/>
  <c r="DW130" i="14" s="1"/>
  <c r="DI76" i="14"/>
  <c r="DI108" i="14" s="1"/>
  <c r="CQ82" i="14"/>
  <c r="CQ114" i="14" s="1"/>
  <c r="DV97" i="14"/>
  <c r="DV129" i="14" s="1"/>
  <c r="DF90" i="14"/>
  <c r="DF122" i="14" s="1"/>
  <c r="CJ87" i="14"/>
  <c r="CJ119" i="14" s="1"/>
  <c r="CN87" i="14"/>
  <c r="CN119" i="14" s="1"/>
  <c r="BB89" i="14"/>
  <c r="BB121" i="14" s="1"/>
  <c r="BH91" i="14"/>
  <c r="BH123" i="14" s="1"/>
  <c r="DC92" i="14"/>
  <c r="DC124" i="14" s="1"/>
  <c r="BI75" i="14"/>
  <c r="BI107" i="14" s="1"/>
  <c r="BG80" i="14"/>
  <c r="BG112" i="14" s="1"/>
  <c r="CB75" i="14"/>
  <c r="CB107" i="14" s="1"/>
  <c r="CA79" i="14"/>
  <c r="CA111" i="14" s="1"/>
  <c r="AH90" i="14"/>
  <c r="AH122" i="14" s="1"/>
  <c r="AQ82" i="14"/>
  <c r="AQ114" i="14" s="1"/>
  <c r="BQ86" i="14"/>
  <c r="BQ118" i="14" s="1"/>
  <c r="AG96" i="14"/>
  <c r="AG128" i="14" s="1"/>
  <c r="DJ79" i="14"/>
  <c r="DJ111" i="14" s="1"/>
  <c r="DG94" i="14"/>
  <c r="DG126" i="14" s="1"/>
  <c r="DE87" i="14"/>
  <c r="DE119" i="14" s="1"/>
  <c r="T83" i="14"/>
  <c r="T115" i="14" s="1"/>
  <c r="S100" i="30"/>
  <c r="S132" i="30" s="1"/>
  <c r="J100" i="30"/>
  <c r="J132" i="30" s="1"/>
  <c r="J164" i="30" s="1"/>
  <c r="DI77" i="30"/>
  <c r="DK82" i="30"/>
  <c r="DK114" i="30" s="1"/>
  <c r="DK146" i="30" s="1"/>
  <c r="BE85" i="30"/>
  <c r="BE117" i="30" s="1"/>
  <c r="AJ76" i="30"/>
  <c r="BK97" i="30"/>
  <c r="BI91" i="30"/>
  <c r="BI123" i="30" s="1"/>
  <c r="BI155" i="30" s="1"/>
  <c r="BG78" i="30"/>
  <c r="U89" i="30"/>
  <c r="U121" i="30" s="1"/>
  <c r="DA75" i="30"/>
  <c r="CN101" i="30"/>
  <c r="CN133" i="30" s="1"/>
  <c r="CN165" i="30" s="1"/>
  <c r="BR81" i="30"/>
  <c r="BR113" i="30" s="1"/>
  <c r="CD97" i="30"/>
  <c r="AC79" i="30"/>
  <c r="W97" i="30"/>
  <c r="W129" i="30" s="1"/>
  <c r="W161" i="30" s="1"/>
  <c r="L84" i="30"/>
  <c r="L116" i="30" s="1"/>
  <c r="DU101" i="30"/>
  <c r="CX72" i="30"/>
  <c r="CS7" i="11" s="1"/>
  <c r="CS9" i="11" s="1"/>
  <c r="CS11" i="11" s="1"/>
  <c r="CS12" i="11" s="1"/>
  <c r="CX74" i="30"/>
  <c r="AA78" i="30"/>
  <c r="AU82" i="30"/>
  <c r="AU114" i="30" s="1"/>
  <c r="CB89" i="30"/>
  <c r="CB121" i="30" s="1"/>
  <c r="AL76" i="30"/>
  <c r="Q88" i="30"/>
  <c r="Q120" i="30" s="1"/>
  <c r="DN93" i="30"/>
  <c r="DN125" i="30" s="1"/>
  <c r="BM103" i="30"/>
  <c r="T95" i="30"/>
  <c r="T127" i="30" s="1"/>
  <c r="DM83" i="30"/>
  <c r="DM115" i="30" s="1"/>
  <c r="CI99" i="30"/>
  <c r="CI131" i="30" s="1"/>
  <c r="CW78" i="30"/>
  <c r="AS74" i="30"/>
  <c r="AS106" i="30" s="1"/>
  <c r="AS72" i="30"/>
  <c r="AN7" i="11" s="1"/>
  <c r="AN9" i="11" s="1"/>
  <c r="AN11" i="11" s="1"/>
  <c r="AN12" i="11" s="1"/>
  <c r="AQ99" i="30"/>
  <c r="AX80" i="30"/>
  <c r="AW95" i="30"/>
  <c r="AW127" i="30" s="1"/>
  <c r="BN74" i="30"/>
  <c r="BN106" i="30" s="1"/>
  <c r="BN72" i="30"/>
  <c r="BI7" i="11" s="1"/>
  <c r="BI9" i="11" s="1"/>
  <c r="BI11" i="11" s="1"/>
  <c r="BI12" i="11" s="1"/>
  <c r="AM94" i="30"/>
  <c r="AM126" i="30" s="1"/>
  <c r="AM158" i="30" s="1"/>
  <c r="BT80" i="30"/>
  <c r="BT112" i="30" s="1"/>
  <c r="BT90" i="30"/>
  <c r="BT122" i="30" s="1"/>
  <c r="P77" i="30"/>
  <c r="DD91" i="30"/>
  <c r="DD123" i="30" s="1"/>
  <c r="DD155" i="30" s="1"/>
  <c r="CK86" i="30"/>
  <c r="CK118" i="30" s="1"/>
  <c r="CK150" i="30" s="1"/>
  <c r="CH74" i="30"/>
  <c r="CH106" i="30" s="1"/>
  <c r="CH72" i="30"/>
  <c r="CC7" i="11" s="1"/>
  <c r="CC9" i="11" s="1"/>
  <c r="CC11" i="11" s="1"/>
  <c r="CC12" i="11" s="1"/>
  <c r="CR75" i="30"/>
  <c r="CG87" i="30"/>
  <c r="CY80" i="30"/>
  <c r="CZ81" i="30"/>
  <c r="CZ113" i="30" s="1"/>
  <c r="DR85" i="30"/>
  <c r="DR117" i="30" s="1"/>
  <c r="DR149" i="30" s="1"/>
  <c r="DQ95" i="30"/>
  <c r="DQ127" i="30" s="1"/>
  <c r="DQ159" i="30" s="1"/>
  <c r="DQ86" i="30"/>
  <c r="DQ118" i="30" s="1"/>
  <c r="BA90" i="30"/>
  <c r="BA122" i="30" s="1"/>
  <c r="AD82" i="30"/>
  <c r="AD114" i="30" s="1"/>
  <c r="AD100" i="30"/>
  <c r="AY81" i="30"/>
  <c r="AY113" i="30" s="1"/>
  <c r="AP90" i="30"/>
  <c r="AP122" i="30" s="1"/>
  <c r="AP154" i="30" s="1"/>
  <c r="AO96" i="30"/>
  <c r="AO128" i="30" s="1"/>
  <c r="AO78" i="30"/>
  <c r="BF77" i="30"/>
  <c r="BC92" i="30"/>
  <c r="BL99" i="30"/>
  <c r="BL131" i="30" s="1"/>
  <c r="BL79" i="30"/>
  <c r="R74" i="30"/>
  <c r="R106" i="30" s="1"/>
  <c r="R72" i="30"/>
  <c r="M7" i="11" s="1"/>
  <c r="M9" i="11" s="1"/>
  <c r="M11" i="11" s="1"/>
  <c r="M12" i="11" s="1"/>
  <c r="N88" i="30"/>
  <c r="H99" i="30"/>
  <c r="H79" i="30"/>
  <c r="H111" i="30" s="1"/>
  <c r="H143" i="30" s="1"/>
  <c r="BB91" i="30"/>
  <c r="CT80" i="30"/>
  <c r="CT112" i="30" s="1"/>
  <c r="CT144" i="30" s="1"/>
  <c r="CT97" i="30"/>
  <c r="CT129" i="30" s="1"/>
  <c r="CT161" i="30" s="1"/>
  <c r="DC84" i="30"/>
  <c r="DC116" i="30" s="1"/>
  <c r="DC148" i="30" s="1"/>
  <c r="DB84" i="30"/>
  <c r="DB116" i="30" s="1"/>
  <c r="DB148" i="30" s="1"/>
  <c r="CO83" i="30"/>
  <c r="DW86" i="30"/>
  <c r="DW118" i="30" s="1"/>
  <c r="CA81" i="30"/>
  <c r="CA113" i="30" s="1"/>
  <c r="CA145" i="30" s="1"/>
  <c r="AH81" i="30"/>
  <c r="AH113" i="30" s="1"/>
  <c r="AH76" i="30"/>
  <c r="BY78" i="30"/>
  <c r="BY83" i="30"/>
  <c r="BX80" i="30"/>
  <c r="BW88" i="30"/>
  <c r="BJ86" i="30"/>
  <c r="BJ118" i="30" s="1"/>
  <c r="BJ150" i="30" s="1"/>
  <c r="CC74" i="30"/>
  <c r="CC72" i="30"/>
  <c r="BX7" i="11" s="1"/>
  <c r="BX9" i="11" s="1"/>
  <c r="BX11" i="11" s="1"/>
  <c r="BX12" i="11" s="1"/>
  <c r="CM99" i="30"/>
  <c r="CM131" i="30" s="1"/>
  <c r="CM77" i="30"/>
  <c r="DL75" i="30"/>
  <c r="AR89" i="30"/>
  <c r="BH90" i="30"/>
  <c r="BH122" i="30" s="1"/>
  <c r="BH154" i="30" s="1"/>
  <c r="AN103" i="30"/>
  <c r="AN79" i="30"/>
  <c r="O81" i="30"/>
  <c r="O113" i="30" s="1"/>
  <c r="K96" i="30"/>
  <c r="CU95" i="30"/>
  <c r="CU127" i="30" s="1"/>
  <c r="CU159" i="30" s="1"/>
  <c r="CL101" i="30"/>
  <c r="CL133" i="30" s="1"/>
  <c r="CL165" i="30" s="1"/>
  <c r="CL83" i="30"/>
  <c r="CQ101" i="30"/>
  <c r="CQ133" i="30" s="1"/>
  <c r="CQ76" i="30"/>
  <c r="DG80" i="30"/>
  <c r="DG112" i="30" s="1"/>
  <c r="DG76" i="30"/>
  <c r="CE78" i="30"/>
  <c r="CE85" i="30"/>
  <c r="DP102" i="30"/>
  <c r="DP134" i="30" s="1"/>
  <c r="DP96" i="30"/>
  <c r="DP94" i="30"/>
  <c r="DO92" i="30"/>
  <c r="DV84" i="30"/>
  <c r="DV116" i="30" s="1"/>
  <c r="DV96" i="30"/>
  <c r="BS81" i="30"/>
  <c r="BS113" i="30" s="1"/>
  <c r="Z84" i="30"/>
  <c r="Z116" i="30" s="1"/>
  <c r="BQ79" i="30"/>
  <c r="BQ111" i="30" s="1"/>
  <c r="BP92" i="30"/>
  <c r="BP124" i="30" s="1"/>
  <c r="BO90" i="30"/>
  <c r="BO122" i="30" s="1"/>
  <c r="AV102" i="30"/>
  <c r="AV134" i="30" s="1"/>
  <c r="AV94" i="30"/>
  <c r="AV126" i="30" s="1"/>
  <c r="BU80" i="30"/>
  <c r="BU112" i="30" s="1"/>
  <c r="BU144" i="30" s="1"/>
  <c r="M95" i="30"/>
  <c r="M127" i="30" s="1"/>
  <c r="CT97" i="14"/>
  <c r="CT129" i="14" s="1"/>
  <c r="BI93" i="14"/>
  <c r="BI125" i="14" s="1"/>
  <c r="DE86" i="14"/>
  <c r="DE118" i="14" s="1"/>
  <c r="DB96" i="14"/>
  <c r="CM84" i="14"/>
  <c r="CM116" i="14" s="1"/>
  <c r="CB79" i="14"/>
  <c r="CB111" i="14" s="1"/>
  <c r="AZ81" i="14"/>
  <c r="AZ113" i="14" s="1"/>
  <c r="BO80" i="14"/>
  <c r="BO112" i="14" s="1"/>
  <c r="BJ79" i="14"/>
  <c r="BJ111" i="14" s="1"/>
  <c r="CU99" i="14"/>
  <c r="CU131" i="14" s="1"/>
  <c r="P75" i="14"/>
  <c r="P107" i="14" s="1"/>
  <c r="J98" i="30"/>
  <c r="J130" i="30" s="1"/>
  <c r="J80" i="30"/>
  <c r="J85" i="30"/>
  <c r="J117" i="30" s="1"/>
  <c r="J102" i="30"/>
  <c r="J134" i="30" s="1"/>
  <c r="J166" i="30" s="1"/>
  <c r="CJ92" i="30"/>
  <c r="CJ124" i="30" s="1"/>
  <c r="CJ156" i="30" s="1"/>
  <c r="CJ88" i="30"/>
  <c r="CJ120" i="30" s="1"/>
  <c r="CJ85" i="30"/>
  <c r="DI99" i="30"/>
  <c r="DI131" i="30" s="1"/>
  <c r="DI89" i="30"/>
  <c r="DI121" i="30" s="1"/>
  <c r="DI72" i="30"/>
  <c r="DD7" i="11" s="1"/>
  <c r="DD9" i="11" s="1"/>
  <c r="DD11" i="11" s="1"/>
  <c r="DD12" i="11" s="1"/>
  <c r="DI74" i="30"/>
  <c r="DI76" i="30"/>
  <c r="CV101" i="30"/>
  <c r="CV133" i="30" s="1"/>
  <c r="CV165" i="30" s="1"/>
  <c r="CV86" i="30"/>
  <c r="CV94" i="30"/>
  <c r="CV126" i="30" s="1"/>
  <c r="CV158" i="30" s="1"/>
  <c r="CV97" i="30"/>
  <c r="CV129" i="30" s="1"/>
  <c r="CV161" i="30" s="1"/>
  <c r="DK95" i="30"/>
  <c r="DK127" i="30" s="1"/>
  <c r="DK159" i="30" s="1"/>
  <c r="DK78" i="30"/>
  <c r="DK110" i="30" s="1"/>
  <c r="DK100" i="30"/>
  <c r="DK132" i="30" s="1"/>
  <c r="DK103" i="30"/>
  <c r="DK135" i="30" s="1"/>
  <c r="DK167" i="30" s="1"/>
  <c r="AZ88" i="30"/>
  <c r="AZ89" i="30"/>
  <c r="AZ76" i="30"/>
  <c r="BZ101" i="30"/>
  <c r="BZ133" i="30" s="1"/>
  <c r="BZ165" i="30" s="1"/>
  <c r="BZ86" i="30"/>
  <c r="BZ89" i="30"/>
  <c r="BZ121" i="30" s="1"/>
  <c r="BZ153" i="30" s="1"/>
  <c r="BZ77" i="30"/>
  <c r="BD88" i="30"/>
  <c r="BD120" i="30" s="1"/>
  <c r="BD89" i="30"/>
  <c r="BD121" i="30" s="1"/>
  <c r="BD87" i="30"/>
  <c r="BD119" i="30" s="1"/>
  <c r="BD151" i="30" s="1"/>
  <c r="AK103" i="30"/>
  <c r="AK135" i="30" s="1"/>
  <c r="AK80" i="30"/>
  <c r="AK112" i="30" s="1"/>
  <c r="AK77" i="30"/>
  <c r="AK74" i="30"/>
  <c r="AK106" i="30" s="1"/>
  <c r="AK138" i="30" s="1"/>
  <c r="AK72" i="30"/>
  <c r="AF7" i="11" s="1"/>
  <c r="AF9" i="11" s="1"/>
  <c r="AF11" i="11" s="1"/>
  <c r="AF12" i="11" s="1"/>
  <c r="BE93" i="30"/>
  <c r="BE100" i="30"/>
  <c r="BE132" i="30" s="1"/>
  <c r="BE164" i="30" s="1"/>
  <c r="BE78" i="30"/>
  <c r="AJ101" i="30"/>
  <c r="AJ92" i="30"/>
  <c r="AJ81" i="30"/>
  <c r="AJ79" i="30"/>
  <c r="DS99" i="30"/>
  <c r="DS131" i="30" s="1"/>
  <c r="DS88" i="30"/>
  <c r="DS120" i="30" s="1"/>
  <c r="DS100" i="30"/>
  <c r="DS89" i="30"/>
  <c r="DS121" i="30" s="1"/>
  <c r="DS153" i="30" s="1"/>
  <c r="BK101" i="30"/>
  <c r="BK133" i="30" s="1"/>
  <c r="BK165" i="30" s="1"/>
  <c r="BK95" i="30"/>
  <c r="BK127" i="30" s="1"/>
  <c r="BK159" i="30" s="1"/>
  <c r="BK87" i="30"/>
  <c r="BK119" i="30" s="1"/>
  <c r="BK90" i="30"/>
  <c r="BK122" i="30" s="1"/>
  <c r="BK154" i="30" s="1"/>
  <c r="BI98" i="30"/>
  <c r="BI130" i="30" s="1"/>
  <c r="BI89" i="30"/>
  <c r="BI121" i="30" s="1"/>
  <c r="BI77" i="30"/>
  <c r="BG103" i="30"/>
  <c r="BG135" i="30" s="1"/>
  <c r="BG90" i="30"/>
  <c r="BG122" i="30" s="1"/>
  <c r="BG154" i="30" s="1"/>
  <c r="BG83" i="30"/>
  <c r="BG115" i="30" s="1"/>
  <c r="BG79" i="30"/>
  <c r="BG111" i="30" s="1"/>
  <c r="U97" i="30"/>
  <c r="U92" i="30"/>
  <c r="U124" i="30" s="1"/>
  <c r="U156" i="30" s="1"/>
  <c r="U81" i="30"/>
  <c r="U113" i="30" s="1"/>
  <c r="U145" i="30" s="1"/>
  <c r="U102" i="30"/>
  <c r="U134" i="30" s="1"/>
  <c r="U166" i="30" s="1"/>
  <c r="AT88" i="30"/>
  <c r="AT89" i="30"/>
  <c r="AT76" i="30"/>
  <c r="DA98" i="30"/>
  <c r="DA94" i="30"/>
  <c r="DA126" i="30" s="1"/>
  <c r="DA102" i="30"/>
  <c r="DA103" i="30"/>
  <c r="DA135" i="30" s="1"/>
  <c r="DA167" i="30" s="1"/>
  <c r="CF78" i="30"/>
  <c r="CF83" i="30"/>
  <c r="CF74" i="30"/>
  <c r="CF72" i="30"/>
  <c r="CA7" i="11" s="1"/>
  <c r="CA9" i="11" s="1"/>
  <c r="CA11" i="11" s="1"/>
  <c r="CA12" i="11" s="1"/>
  <c r="CN102" i="30"/>
  <c r="CN84" i="30"/>
  <c r="CN116" i="30" s="1"/>
  <c r="CN85" i="30"/>
  <c r="CN87" i="30"/>
  <c r="CN119" i="30" s="1"/>
  <c r="AI81" i="30"/>
  <c r="AI113" i="30" s="1"/>
  <c r="AI75" i="30"/>
  <c r="AI94" i="30"/>
  <c r="AI126" i="30" s="1"/>
  <c r="AI158" i="30" s="1"/>
  <c r="AG89" i="30"/>
  <c r="AG85" i="30"/>
  <c r="AG117" i="30" s="1"/>
  <c r="AG149" i="30" s="1"/>
  <c r="AG103" i="30"/>
  <c r="AG135" i="30" s="1"/>
  <c r="AG167" i="30" s="1"/>
  <c r="AG97" i="30"/>
  <c r="AG129" i="30" s="1"/>
  <c r="AF91" i="30"/>
  <c r="AF123" i="30" s="1"/>
  <c r="AF155" i="30" s="1"/>
  <c r="AF83" i="30"/>
  <c r="AF115" i="30" s="1"/>
  <c r="AF147" i="30" s="1"/>
  <c r="AF85" i="30"/>
  <c r="BR86" i="30"/>
  <c r="BR83" i="30"/>
  <c r="BR74" i="30"/>
  <c r="BR106" i="30" s="1"/>
  <c r="BR72" i="30"/>
  <c r="BM7" i="11" s="1"/>
  <c r="BM9" i="11" s="1"/>
  <c r="BM11" i="11" s="1"/>
  <c r="BM12" i="11" s="1"/>
  <c r="CD95" i="30"/>
  <c r="CD127" i="30" s="1"/>
  <c r="CD159" i="30" s="1"/>
  <c r="CD80" i="30"/>
  <c r="CD112" i="30" s="1"/>
  <c r="CD87" i="30"/>
  <c r="CD119" i="30" s="1"/>
  <c r="CD93" i="30"/>
  <c r="CD125" i="30" s="1"/>
  <c r="AC98" i="30"/>
  <c r="AC130" i="30" s="1"/>
  <c r="AC162" i="30" s="1"/>
  <c r="AC76" i="30"/>
  <c r="AC91" i="30"/>
  <c r="AC85" i="30"/>
  <c r="AC117" i="30" s="1"/>
  <c r="AC149" i="30" s="1"/>
  <c r="AB78" i="30"/>
  <c r="AB89" i="30"/>
  <c r="AB75" i="30"/>
  <c r="W101" i="30"/>
  <c r="W90" i="30"/>
  <c r="W122" i="30" s="1"/>
  <c r="W154" i="30" s="1"/>
  <c r="W100" i="30"/>
  <c r="W132" i="30" s="1"/>
  <c r="W76" i="30"/>
  <c r="L88" i="30"/>
  <c r="L92" i="30"/>
  <c r="L75" i="30"/>
  <c r="L93" i="30"/>
  <c r="L125" i="30" s="1"/>
  <c r="L157" i="30" s="1"/>
  <c r="DU98" i="30"/>
  <c r="DU92" i="30"/>
  <c r="DU124" i="30" s="1"/>
  <c r="DU91" i="30"/>
  <c r="DU123" i="30" s="1"/>
  <c r="DU155" i="30" s="1"/>
  <c r="DU102" i="30"/>
  <c r="DU134" i="30" s="1"/>
  <c r="DU166" i="30" s="1"/>
  <c r="DH96" i="30"/>
  <c r="DH128" i="30" s="1"/>
  <c r="DH100" i="30"/>
  <c r="DH132" i="30" s="1"/>
  <c r="DH164" i="30" s="1"/>
  <c r="DH76" i="30"/>
  <c r="CX99" i="30"/>
  <c r="CX131" i="30" s="1"/>
  <c r="CX93" i="30"/>
  <c r="CX125" i="30" s="1"/>
  <c r="CX83" i="30"/>
  <c r="CX87" i="30"/>
  <c r="DF86" i="30"/>
  <c r="DF81" i="30"/>
  <c r="DF87" i="30"/>
  <c r="DF119" i="30" s="1"/>
  <c r="DF151" i="30" s="1"/>
  <c r="AA86" i="30"/>
  <c r="AA118" i="30" s="1"/>
  <c r="AA94" i="30"/>
  <c r="AA77" i="30"/>
  <c r="AA102" i="30"/>
  <c r="AA134" i="30" s="1"/>
  <c r="AA166" i="30" s="1"/>
  <c r="Y96" i="30"/>
  <c r="Y128" i="30" s="1"/>
  <c r="Y77" i="30"/>
  <c r="Y80" i="30"/>
  <c r="X102" i="30"/>
  <c r="X134" i="30" s="1"/>
  <c r="X166" i="30" s="1"/>
  <c r="X78" i="30"/>
  <c r="X83" i="30"/>
  <c r="X115" i="30" s="1"/>
  <c r="X76" i="30"/>
  <c r="AE98" i="30"/>
  <c r="AE130" i="30" s="1"/>
  <c r="AE90" i="30"/>
  <c r="AE122" i="30" s="1"/>
  <c r="AE154" i="30" s="1"/>
  <c r="AE75" i="30"/>
  <c r="AE91" i="30"/>
  <c r="AE123" i="30" s="1"/>
  <c r="AE155" i="30" s="1"/>
  <c r="BV92" i="30"/>
  <c r="BV124" i="30" s="1"/>
  <c r="BV156" i="30" s="1"/>
  <c r="BV80" i="30"/>
  <c r="BV112" i="30" s="1"/>
  <c r="BV144" i="30" s="1"/>
  <c r="BV77" i="30"/>
  <c r="BV102" i="30"/>
  <c r="AU88" i="30"/>
  <c r="AU120" i="30" s="1"/>
  <c r="AU152" i="30" s="1"/>
  <c r="AU93" i="30"/>
  <c r="AU125" i="30" s="1"/>
  <c r="AU76" i="30"/>
  <c r="CB102" i="30"/>
  <c r="CB83" i="30"/>
  <c r="CB115" i="30" s="1"/>
  <c r="CB74" i="30"/>
  <c r="CB72" i="30"/>
  <c r="BW7" i="11" s="1"/>
  <c r="AL92" i="30"/>
  <c r="AL124" i="30" s="1"/>
  <c r="AL90" i="30"/>
  <c r="AL122" i="30" s="1"/>
  <c r="AL100" i="30"/>
  <c r="AL96" i="30"/>
  <c r="AL128" i="30" s="1"/>
  <c r="Q81" i="30"/>
  <c r="Q113" i="30" s="1"/>
  <c r="Q94" i="30"/>
  <c r="Q126" i="30" s="1"/>
  <c r="Q97" i="30"/>
  <c r="Q129" i="30" s="1"/>
  <c r="I89" i="30"/>
  <c r="I121" i="30" s="1"/>
  <c r="I153" i="30" s="1"/>
  <c r="I100" i="30"/>
  <c r="I132" i="30" s="1"/>
  <c r="I164" i="30" s="1"/>
  <c r="I86" i="30"/>
  <c r="I118" i="30" s="1"/>
  <c r="I150" i="30" s="1"/>
  <c r="DN84" i="30"/>
  <c r="DN116" i="30" s="1"/>
  <c r="DN148" i="30" s="1"/>
  <c r="DN91" i="30"/>
  <c r="DN123" i="30" s="1"/>
  <c r="DN83" i="30"/>
  <c r="DN99" i="30"/>
  <c r="DN131" i="30" s="1"/>
  <c r="BM90" i="30"/>
  <c r="BM122" i="30" s="1"/>
  <c r="BM154" i="30" s="1"/>
  <c r="BM100" i="30"/>
  <c r="BM80" i="30"/>
  <c r="BM112" i="30" s="1"/>
  <c r="BM76" i="30"/>
  <c r="V95" i="30"/>
  <c r="V127" i="30" s="1"/>
  <c r="V159" i="30" s="1"/>
  <c r="CQ77" i="14"/>
  <c r="CQ109" i="14" s="1"/>
  <c r="J86" i="30"/>
  <c r="J118" i="30" s="1"/>
  <c r="CJ93" i="30"/>
  <c r="CJ125" i="30" s="1"/>
  <c r="CJ157" i="30" s="1"/>
  <c r="CV75" i="30"/>
  <c r="AZ98" i="30"/>
  <c r="AZ130" i="30" s="1"/>
  <c r="BZ93" i="30"/>
  <c r="BZ125" i="30" s="1"/>
  <c r="AK97" i="30"/>
  <c r="AK129" i="30" s="1"/>
  <c r="BE84" i="30"/>
  <c r="DS91" i="30"/>
  <c r="DS123" i="30" s="1"/>
  <c r="BI95" i="30"/>
  <c r="BI127" i="30" s="1"/>
  <c r="BI159" i="30" s="1"/>
  <c r="BG94" i="30"/>
  <c r="BG126" i="30" s="1"/>
  <c r="AT86" i="30"/>
  <c r="AT118" i="30" s="1"/>
  <c r="DA74" i="30"/>
  <c r="DA72" i="30"/>
  <c r="CV7" i="11" s="1"/>
  <c r="CV9" i="11" s="1"/>
  <c r="CV11" i="11" s="1"/>
  <c r="CV12" i="11" s="1"/>
  <c r="CN83" i="30"/>
  <c r="CN115" i="30" s="1"/>
  <c r="CN147" i="30" s="1"/>
  <c r="AI89" i="30"/>
  <c r="AG82" i="30"/>
  <c r="AG114" i="30" s="1"/>
  <c r="BR88" i="30"/>
  <c r="BR120" i="30" s="1"/>
  <c r="BR152" i="30" s="1"/>
  <c r="AC74" i="30"/>
  <c r="AC106" i="30" s="1"/>
  <c r="AC72" i="30"/>
  <c r="X7" i="11" s="1"/>
  <c r="X9" i="11" s="1"/>
  <c r="X11" i="11" s="1"/>
  <c r="X12" i="11" s="1"/>
  <c r="DU89" i="30"/>
  <c r="CX78" i="30"/>
  <c r="DF85" i="30"/>
  <c r="DF117" i="30" s="1"/>
  <c r="Y85" i="30"/>
  <c r="Y117" i="30" s="1"/>
  <c r="X94" i="30"/>
  <c r="BV100" i="30"/>
  <c r="BV132" i="30" s="1"/>
  <c r="BV164" i="30" s="1"/>
  <c r="CB90" i="30"/>
  <c r="Q96" i="30"/>
  <c r="DN97" i="30"/>
  <c r="DN129" i="30" s="1"/>
  <c r="BM89" i="30"/>
  <c r="V94" i="30"/>
  <c r="T94" i="30"/>
  <c r="T126" i="30" s="1"/>
  <c r="T158" i="30" s="1"/>
  <c r="CI98" i="30"/>
  <c r="CI130" i="30" s="1"/>
  <c r="CS78" i="30"/>
  <c r="AS78" i="30"/>
  <c r="AQ86" i="30"/>
  <c r="AQ118" i="30" s="1"/>
  <c r="AX92" i="30"/>
  <c r="AX124" i="30" s="1"/>
  <c r="AW91" i="30"/>
  <c r="AW123" i="30" s="1"/>
  <c r="AW155" i="30" s="1"/>
  <c r="BN79" i="30"/>
  <c r="BN111" i="30" s="1"/>
  <c r="BN143" i="30" s="1"/>
  <c r="AM100" i="30"/>
  <c r="BT85" i="30"/>
  <c r="BT117" i="30" s="1"/>
  <c r="P86" i="30"/>
  <c r="DD81" i="30"/>
  <c r="CK90" i="30"/>
  <c r="CH101" i="30"/>
  <c r="CH133" i="30" s="1"/>
  <c r="CR98" i="30"/>
  <c r="CR130" i="30" s="1"/>
  <c r="CR82" i="30"/>
  <c r="CR114" i="30" s="1"/>
  <c r="CR97" i="30"/>
  <c r="CG76" i="30"/>
  <c r="CY99" i="30"/>
  <c r="CY81" i="30"/>
  <c r="CY113" i="30" s="1"/>
  <c r="CZ99" i="30"/>
  <c r="CZ94" i="30"/>
  <c r="CZ126" i="30" s="1"/>
  <c r="CZ158" i="30" s="1"/>
  <c r="CP91" i="30"/>
  <c r="CP102" i="30"/>
  <c r="CP134" i="30" s="1"/>
  <c r="DE100" i="30"/>
  <c r="DE132" i="30" s="1"/>
  <c r="DR101" i="30"/>
  <c r="DR133" i="30" s="1"/>
  <c r="DR165" i="30" s="1"/>
  <c r="DR91" i="30"/>
  <c r="DR123" i="30" s="1"/>
  <c r="DR155" i="30" s="1"/>
  <c r="DQ83" i="30"/>
  <c r="DQ115" i="30" s="1"/>
  <c r="DQ147" i="30" s="1"/>
  <c r="DQ102" i="30"/>
  <c r="DQ134" i="30" s="1"/>
  <c r="BA85" i="30"/>
  <c r="BA117" i="30" s="1"/>
  <c r="AD74" i="30"/>
  <c r="AD72" i="30"/>
  <c r="Y7" i="11" s="1"/>
  <c r="Y9" i="11" s="1"/>
  <c r="Y11" i="11" s="1"/>
  <c r="Y12" i="11" s="1"/>
  <c r="AY88" i="30"/>
  <c r="AY120" i="30" s="1"/>
  <c r="AY152" i="30" s="1"/>
  <c r="AY76" i="30"/>
  <c r="AP102" i="30"/>
  <c r="AO86" i="30"/>
  <c r="AO118" i="30" s="1"/>
  <c r="AO150" i="30" s="1"/>
  <c r="BF75" i="30"/>
  <c r="BC94" i="30"/>
  <c r="BC126" i="30" s="1"/>
  <c r="BL78" i="30"/>
  <c r="R96" i="30"/>
  <c r="R93" i="30"/>
  <c r="R125" i="30" s="1"/>
  <c r="R157" i="30" s="1"/>
  <c r="N75" i="30"/>
  <c r="H80" i="30"/>
  <c r="H112" i="30" s="1"/>
  <c r="BB98" i="30"/>
  <c r="BB99" i="30"/>
  <c r="CT92" i="30"/>
  <c r="CT124" i="30" s="1"/>
  <c r="CT156" i="30" s="1"/>
  <c r="CT91" i="30"/>
  <c r="CT123" i="30" s="1"/>
  <c r="CT155" i="30" s="1"/>
  <c r="DC90" i="30"/>
  <c r="DC122" i="30" s="1"/>
  <c r="DC154" i="30" s="1"/>
  <c r="DB103" i="30"/>
  <c r="DB135" i="30" s="1"/>
  <c r="DB91" i="30"/>
  <c r="DB123" i="30" s="1"/>
  <c r="DB155" i="30" s="1"/>
  <c r="CO88" i="30"/>
  <c r="CO120" i="30" s="1"/>
  <c r="CO101" i="30"/>
  <c r="CO133" i="30" s="1"/>
  <c r="DW74" i="30"/>
  <c r="DW72" i="30"/>
  <c r="DR7" i="11" s="1"/>
  <c r="DR9" i="11" s="1"/>
  <c r="DR11" i="11" s="1"/>
  <c r="DR12" i="11" s="1"/>
  <c r="DT92" i="30"/>
  <c r="DT94" i="30"/>
  <c r="DT126" i="30" s="1"/>
  <c r="DT158" i="30" s="1"/>
  <c r="DJ103" i="30"/>
  <c r="DJ81" i="30"/>
  <c r="DJ113" i="30" s="1"/>
  <c r="DJ97" i="30"/>
  <c r="DJ129" i="30" s="1"/>
  <c r="CA82" i="30"/>
  <c r="CA114" i="30" s="1"/>
  <c r="AH96" i="30"/>
  <c r="AH128" i="30" s="1"/>
  <c r="AH160" i="30" s="1"/>
  <c r="AH97" i="30"/>
  <c r="AH129" i="30" s="1"/>
  <c r="AH161" i="30" s="1"/>
  <c r="BY77" i="30"/>
  <c r="BY109" i="30" s="1"/>
  <c r="BX101" i="30"/>
  <c r="BX133" i="30" s="1"/>
  <c r="BX165" i="30" s="1"/>
  <c r="BX81" i="30"/>
  <c r="BX113" i="30" s="1"/>
  <c r="BX145" i="30" s="1"/>
  <c r="BW97" i="30"/>
  <c r="BW77" i="30"/>
  <c r="BJ85" i="30"/>
  <c r="BJ117" i="30" s="1"/>
  <c r="CC93" i="30"/>
  <c r="CC125" i="30" s="1"/>
  <c r="CC157" i="30" s="1"/>
  <c r="CM85" i="30"/>
  <c r="CM117" i="30" s="1"/>
  <c r="CM149" i="30" s="1"/>
  <c r="DL78" i="30"/>
  <c r="AR98" i="30"/>
  <c r="AR130" i="30" s="1"/>
  <c r="AR162" i="30" s="1"/>
  <c r="AR97" i="30"/>
  <c r="AR129" i="30" s="1"/>
  <c r="BH91" i="30"/>
  <c r="BH123" i="30" s="1"/>
  <c r="BH155" i="30" s="1"/>
  <c r="AN83" i="30"/>
  <c r="AN115" i="30" s="1"/>
  <c r="AN147" i="30" s="1"/>
  <c r="O82" i="30"/>
  <c r="O114" i="30" s="1"/>
  <c r="K93" i="30"/>
  <c r="K125" i="30" s="1"/>
  <c r="K157" i="30" s="1"/>
  <c r="K102" i="30"/>
  <c r="K134" i="30" s="1"/>
  <c r="CU87" i="30"/>
  <c r="CL79" i="30"/>
  <c r="CL111" i="30" s="1"/>
  <c r="CL143" i="30" s="1"/>
  <c r="CQ98" i="30"/>
  <c r="CQ130" i="30" s="1"/>
  <c r="DG103" i="30"/>
  <c r="CE96" i="30"/>
  <c r="DO100" i="30"/>
  <c r="DO132" i="30" s="1"/>
  <c r="DV91" i="30"/>
  <c r="DV123" i="30" s="1"/>
  <c r="BS86" i="30"/>
  <c r="BS118" i="30" s="1"/>
  <c r="BS150" i="30" s="1"/>
  <c r="Z102" i="30"/>
  <c r="Z74" i="30"/>
  <c r="Z72" i="30"/>
  <c r="U7" i="11" s="1"/>
  <c r="U9" i="11" s="1"/>
  <c r="U11" i="11" s="1"/>
  <c r="U12" i="11" s="1"/>
  <c r="BQ102" i="30"/>
  <c r="BQ134" i="30" s="1"/>
  <c r="BQ77" i="30"/>
  <c r="BP100" i="30"/>
  <c r="BP132" i="30" s="1"/>
  <c r="BO84" i="30"/>
  <c r="BO116" i="30" s="1"/>
  <c r="BO148" i="30" s="1"/>
  <c r="AV82" i="30"/>
  <c r="AV114" i="30" s="1"/>
  <c r="BU101" i="30"/>
  <c r="BU133" i="30" s="1"/>
  <c r="BU165" i="30" s="1"/>
  <c r="S90" i="30"/>
  <c r="S122" i="30" s="1"/>
  <c r="S154" i="30" s="1"/>
  <c r="DE79" i="14"/>
  <c r="DE111" i="14" s="1"/>
  <c r="AA94" i="14"/>
  <c r="AA126" i="14" s="1"/>
  <c r="DQ79" i="14"/>
  <c r="DQ111" i="14" s="1"/>
  <c r="AD89" i="14"/>
  <c r="AD121" i="14" s="1"/>
  <c r="BM81" i="14"/>
  <c r="BM113" i="14" s="1"/>
  <c r="U84" i="14"/>
  <c r="U116" i="14" s="1"/>
  <c r="CI89" i="14"/>
  <c r="CI121" i="14" s="1"/>
  <c r="T78" i="14"/>
  <c r="T110" i="14" s="1"/>
  <c r="DF93" i="14"/>
  <c r="DF125" i="14" s="1"/>
  <c r="DD81" i="14"/>
  <c r="DD113" i="14" s="1"/>
  <c r="CT90" i="14"/>
  <c r="CT122" i="14" s="1"/>
  <c r="CV91" i="14"/>
  <c r="CV123" i="14" s="1"/>
  <c r="CP90" i="14"/>
  <c r="CP122" i="14" s="1"/>
  <c r="J95" i="30"/>
  <c r="J127" i="30" s="1"/>
  <c r="J159" i="30" s="1"/>
  <c r="J83" i="30"/>
  <c r="J74" i="30"/>
  <c r="J72" i="30"/>
  <c r="E7" i="11" s="1"/>
  <c r="E9" i="11" s="1"/>
  <c r="E11" i="11" s="1"/>
  <c r="E12" i="11" s="1"/>
  <c r="J75" i="30"/>
  <c r="CJ82" i="30"/>
  <c r="CJ114" i="30" s="1"/>
  <c r="CJ89" i="30"/>
  <c r="CJ94" i="30"/>
  <c r="DI103" i="30"/>
  <c r="DI83" i="30"/>
  <c r="DI87" i="30"/>
  <c r="DI119" i="30" s="1"/>
  <c r="DI101" i="30"/>
  <c r="DI133" i="30" s="1"/>
  <c r="CV102" i="30"/>
  <c r="CV88" i="30"/>
  <c r="CV85" i="30"/>
  <c r="CV117" i="30" s="1"/>
  <c r="CV91" i="30"/>
  <c r="CV123" i="30" s="1"/>
  <c r="DK91" i="30"/>
  <c r="DK123" i="30" s="1"/>
  <c r="DK155" i="30" s="1"/>
  <c r="DK75" i="30"/>
  <c r="DK98" i="30"/>
  <c r="AZ90" i="30"/>
  <c r="AZ122" i="30" s="1"/>
  <c r="AZ154" i="30" s="1"/>
  <c r="AZ83" i="30"/>
  <c r="AZ115" i="30" s="1"/>
  <c r="AZ79" i="30"/>
  <c r="AZ111" i="30" s="1"/>
  <c r="BZ97" i="30"/>
  <c r="BZ129" i="30" s="1"/>
  <c r="BZ84" i="30"/>
  <c r="BZ116" i="30" s="1"/>
  <c r="BZ75" i="30"/>
  <c r="BZ87" i="30"/>
  <c r="BD99" i="30"/>
  <c r="BD131" i="30" s="1"/>
  <c r="BD75" i="30"/>
  <c r="BD100" i="30"/>
  <c r="BD97" i="30"/>
  <c r="BD129" i="30" s="1"/>
  <c r="BD161" i="30" s="1"/>
  <c r="AK98" i="30"/>
  <c r="AK130" i="30" s="1"/>
  <c r="AK90" i="30"/>
  <c r="AK122" i="30" s="1"/>
  <c r="AK154" i="30" s="1"/>
  <c r="AK94" i="30"/>
  <c r="AK126" i="30" s="1"/>
  <c r="AK158" i="30" s="1"/>
  <c r="AK76" i="30"/>
  <c r="BE90" i="30"/>
  <c r="BE122" i="30" s="1"/>
  <c r="BE154" i="30" s="1"/>
  <c r="BE79" i="30"/>
  <c r="BE111" i="30" s="1"/>
  <c r="BE97" i="30"/>
  <c r="BE129" i="30" s="1"/>
  <c r="AJ102" i="30"/>
  <c r="AJ134" i="30" s="1"/>
  <c r="AJ80" i="30"/>
  <c r="AJ112" i="30" s="1"/>
  <c r="AJ75" i="30"/>
  <c r="AJ74" i="30"/>
  <c r="AJ106" i="30" s="1"/>
  <c r="AJ72" i="30"/>
  <c r="AE7" i="11" s="1"/>
  <c r="AE9" i="11" s="1"/>
  <c r="AE11" i="11" s="1"/>
  <c r="AE12" i="11" s="1"/>
  <c r="DS92" i="30"/>
  <c r="DS86" i="30"/>
  <c r="DS118" i="30" s="1"/>
  <c r="DS150" i="30" s="1"/>
  <c r="DS76" i="30"/>
  <c r="BK86" i="30"/>
  <c r="BK118" i="30" s="1"/>
  <c r="BK78" i="30"/>
  <c r="BK100" i="30"/>
  <c r="BK132" i="30" s="1"/>
  <c r="BK102" i="30"/>
  <c r="BI78" i="30"/>
  <c r="BI100" i="30"/>
  <c r="BI132" i="30" s="1"/>
  <c r="BI164" i="30" s="1"/>
  <c r="BI79" i="30"/>
  <c r="BG97" i="30"/>
  <c r="BG91" i="30"/>
  <c r="BG123" i="30" s="1"/>
  <c r="BG155" i="30" s="1"/>
  <c r="BG77" i="30"/>
  <c r="BG74" i="30"/>
  <c r="BG72" i="30"/>
  <c r="BB7" i="11" s="1"/>
  <c r="BB9" i="11" s="1"/>
  <c r="BB11" i="11" s="1"/>
  <c r="BB12" i="11" s="1"/>
  <c r="U98" i="30"/>
  <c r="U130" i="30" s="1"/>
  <c r="U86" i="30"/>
  <c r="U100" i="30"/>
  <c r="U76" i="30"/>
  <c r="AT96" i="30"/>
  <c r="AT82" i="30"/>
  <c r="AT79" i="30"/>
  <c r="AT111" i="30" s="1"/>
  <c r="AT143" i="30" s="1"/>
  <c r="AT102" i="30"/>
  <c r="DA83" i="30"/>
  <c r="DA115" i="30" s="1"/>
  <c r="DA147" i="30" s="1"/>
  <c r="DA77" i="30"/>
  <c r="DA82" i="30"/>
  <c r="CF101" i="30"/>
  <c r="CF133" i="30" s="1"/>
  <c r="CF82" i="30"/>
  <c r="CF114" i="30" s="1"/>
  <c r="CF89" i="30"/>
  <c r="CF91" i="30"/>
  <c r="CF123" i="30" s="1"/>
  <c r="CF155" i="30" s="1"/>
  <c r="CN103" i="30"/>
  <c r="CN86" i="30"/>
  <c r="CN118" i="30" s="1"/>
  <c r="CN74" i="30"/>
  <c r="CN72" i="30"/>
  <c r="CI7" i="11" s="1"/>
  <c r="CN93" i="30"/>
  <c r="CN125" i="30" s="1"/>
  <c r="CN157" i="30" s="1"/>
  <c r="AI84" i="30"/>
  <c r="AI88" i="30"/>
  <c r="AI100" i="30"/>
  <c r="AI79" i="30"/>
  <c r="AI111" i="30" s="1"/>
  <c r="AI143" i="30" s="1"/>
  <c r="AG74" i="30"/>
  <c r="AG72" i="30"/>
  <c r="AB7" i="11" s="1"/>
  <c r="AB9" i="11" s="1"/>
  <c r="AB11" i="11" s="1"/>
  <c r="AB12" i="11" s="1"/>
  <c r="AG100" i="30"/>
  <c r="AG132" i="30" s="1"/>
  <c r="AG102" i="30"/>
  <c r="AG134" i="30" s="1"/>
  <c r="AF95" i="30"/>
  <c r="AF127" i="30" s="1"/>
  <c r="AF159" i="30" s="1"/>
  <c r="AF86" i="30"/>
  <c r="AF118" i="30" s="1"/>
  <c r="AF79" i="30"/>
  <c r="AF111" i="30" s="1"/>
  <c r="BR103" i="30"/>
  <c r="BR135" i="30" s="1"/>
  <c r="BR167" i="30" s="1"/>
  <c r="BR84" i="30"/>
  <c r="BR116" i="30" s="1"/>
  <c r="BR100" i="30"/>
  <c r="BR94" i="30"/>
  <c r="BR126" i="30" s="1"/>
  <c r="BR158" i="30" s="1"/>
  <c r="CD98" i="30"/>
  <c r="CD130" i="30" s="1"/>
  <c r="CD162" i="30" s="1"/>
  <c r="CD86" i="30"/>
  <c r="CD118" i="30" s="1"/>
  <c r="CD150" i="30" s="1"/>
  <c r="CD94" i="30"/>
  <c r="CD102" i="30"/>
  <c r="AC82" i="30"/>
  <c r="AC114" i="30" s="1"/>
  <c r="AC146" i="30" s="1"/>
  <c r="AC89" i="30"/>
  <c r="AC121" i="30" s="1"/>
  <c r="AC94" i="30"/>
  <c r="AC126" i="30" s="1"/>
  <c r="AB101" i="30"/>
  <c r="AB133" i="30" s="1"/>
  <c r="AB80" i="30"/>
  <c r="AB112" i="30" s="1"/>
  <c r="AB144" i="30" s="1"/>
  <c r="AB94" i="30"/>
  <c r="AB126" i="30" s="1"/>
  <c r="AB74" i="30"/>
  <c r="AB72" i="30"/>
  <c r="W7" i="11" s="1"/>
  <c r="W9" i="11" s="1"/>
  <c r="W11" i="11" s="1"/>
  <c r="W12" i="11" s="1"/>
  <c r="W78" i="30"/>
  <c r="W110" i="30" s="1"/>
  <c r="W92" i="30"/>
  <c r="W124" i="30" s="1"/>
  <c r="W87" i="30"/>
  <c r="W119" i="30" s="1"/>
  <c r="W93" i="30"/>
  <c r="W125" i="30" s="1"/>
  <c r="W157" i="30" s="1"/>
  <c r="L99" i="30"/>
  <c r="L131" i="30" s="1"/>
  <c r="L86" i="30"/>
  <c r="L118" i="30" s="1"/>
  <c r="L150" i="30" s="1"/>
  <c r="L94" i="30"/>
  <c r="L97" i="30"/>
  <c r="DU90" i="30"/>
  <c r="DU122" i="30" s="1"/>
  <c r="DU154" i="30" s="1"/>
  <c r="DU94" i="30"/>
  <c r="DU87" i="30"/>
  <c r="DH102" i="30"/>
  <c r="DH134" i="30" s="1"/>
  <c r="DH166" i="30" s="1"/>
  <c r="DH88" i="30"/>
  <c r="DH120" i="30" s="1"/>
  <c r="DH80" i="30"/>
  <c r="DH74" i="30"/>
  <c r="DH106" i="30" s="1"/>
  <c r="DH72" i="30"/>
  <c r="DC7" i="11" s="1"/>
  <c r="DC9" i="11" s="1"/>
  <c r="DC11" i="11" s="1"/>
  <c r="DC12" i="11" s="1"/>
  <c r="CX92" i="30"/>
  <c r="CX124" i="30" s="1"/>
  <c r="CX156" i="30" s="1"/>
  <c r="CX86" i="30"/>
  <c r="CX118" i="30" s="1"/>
  <c r="CX89" i="30"/>
  <c r="CX121" i="30" s="1"/>
  <c r="CX153" i="30" s="1"/>
  <c r="DF88" i="30"/>
  <c r="DF84" i="30"/>
  <c r="DF116" i="30" s="1"/>
  <c r="DF77" i="30"/>
  <c r="DF74" i="30"/>
  <c r="DF106" i="30" s="1"/>
  <c r="DF72" i="30"/>
  <c r="DA7" i="11" s="1"/>
  <c r="DA9" i="11" s="1"/>
  <c r="DA11" i="11" s="1"/>
  <c r="DA12" i="11" s="1"/>
  <c r="AA92" i="30"/>
  <c r="AA82" i="30"/>
  <c r="AA114" i="30" s="1"/>
  <c r="AA146" i="30" s="1"/>
  <c r="AA75" i="30"/>
  <c r="Y99" i="30"/>
  <c r="Y90" i="30"/>
  <c r="Y87" i="30"/>
  <c r="Y119" i="30" s="1"/>
  <c r="Y151" i="30" s="1"/>
  <c r="Y97" i="30"/>
  <c r="Y129" i="30" s="1"/>
  <c r="Y161" i="30" s="1"/>
  <c r="X103" i="30"/>
  <c r="X80" i="30"/>
  <c r="X112" i="30" s="1"/>
  <c r="X75" i="30"/>
  <c r="X74" i="30"/>
  <c r="X106" i="30" s="1"/>
  <c r="X72" i="30"/>
  <c r="S7" i="11" s="1"/>
  <c r="S9" i="11" s="1"/>
  <c r="S11" i="11" s="1"/>
  <c r="S12" i="11" s="1"/>
  <c r="AE101" i="30"/>
  <c r="AE133" i="30" s="1"/>
  <c r="AE165" i="30" s="1"/>
  <c r="AE92" i="30"/>
  <c r="AE124" i="30" s="1"/>
  <c r="AE102" i="30"/>
  <c r="AE134" i="30" s="1"/>
  <c r="AE166" i="30" s="1"/>
  <c r="BV88" i="30"/>
  <c r="BV78" i="30"/>
  <c r="BV110" i="30" s="1"/>
  <c r="BV94" i="30"/>
  <c r="AU101" i="30"/>
  <c r="AU133" i="30" s="1"/>
  <c r="AU165" i="30" s="1"/>
  <c r="AU95" i="30"/>
  <c r="AU90" i="30"/>
  <c r="AU122" i="30" s="1"/>
  <c r="AU154" i="30" s="1"/>
  <c r="AU79" i="30"/>
  <c r="CB103" i="30"/>
  <c r="CB135" i="30" s="1"/>
  <c r="CB82" i="30"/>
  <c r="CB114" i="30" s="1"/>
  <c r="CB100" i="30"/>
  <c r="CB132" i="30" s="1"/>
  <c r="CB164" i="30" s="1"/>
  <c r="CB79" i="30"/>
  <c r="CB111" i="30" s="1"/>
  <c r="AL80" i="30"/>
  <c r="AL112" i="30" s="1"/>
  <c r="AL86" i="30"/>
  <c r="AL118" i="30" s="1"/>
  <c r="AL85" i="30"/>
  <c r="AL102" i="30"/>
  <c r="Q74" i="30"/>
  <c r="Q72" i="30"/>
  <c r="L7" i="11" s="1"/>
  <c r="L9" i="11" s="1"/>
  <c r="L11" i="11" s="1"/>
  <c r="L12" i="11" s="1"/>
  <c r="Q79" i="30"/>
  <c r="Q78" i="30"/>
  <c r="I99" i="30"/>
  <c r="I131" i="30" s="1"/>
  <c r="I163" i="30" s="1"/>
  <c r="I81" i="30"/>
  <c r="I113" i="30" s="1"/>
  <c r="I145" i="30" s="1"/>
  <c r="I94" i="30"/>
  <c r="CJ99" i="30"/>
  <c r="DI93" i="30"/>
  <c r="DI125" i="30" s="1"/>
  <c r="DI157" i="30" s="1"/>
  <c r="DK90" i="30"/>
  <c r="DK122" i="30" s="1"/>
  <c r="DK154" i="30" s="1"/>
  <c r="AZ81" i="30"/>
  <c r="AZ113" i="30" s="1"/>
  <c r="BZ85" i="30"/>
  <c r="BZ117" i="30" s="1"/>
  <c r="AK78" i="30"/>
  <c r="AK110" i="30" s="1"/>
  <c r="BE80" i="30"/>
  <c r="DS87" i="30"/>
  <c r="DS119" i="30" s="1"/>
  <c r="DS151" i="30" s="1"/>
  <c r="BI74" i="30"/>
  <c r="BI72" i="30"/>
  <c r="BD7" i="11" s="1"/>
  <c r="BD9" i="11" s="1"/>
  <c r="BD11" i="11" s="1"/>
  <c r="BD12" i="11" s="1"/>
  <c r="U103" i="30"/>
  <c r="U135" i="30" s="1"/>
  <c r="AT94" i="30"/>
  <c r="AT126" i="30" s="1"/>
  <c r="AT158" i="30" s="1"/>
  <c r="CF100" i="30"/>
  <c r="CF132" i="30" s="1"/>
  <c r="CF164" i="30" s="1"/>
  <c r="CN94" i="30"/>
  <c r="AG92" i="30"/>
  <c r="AG124" i="30" s="1"/>
  <c r="BR95" i="30"/>
  <c r="BR127" i="30" s="1"/>
  <c r="BR159" i="30" s="1"/>
  <c r="CD77" i="30"/>
  <c r="L96" i="30"/>
  <c r="L128" i="30" s="1"/>
  <c r="DH78" i="30"/>
  <c r="CX79" i="30"/>
  <c r="CX111" i="30" s="1"/>
  <c r="AA98" i="30"/>
  <c r="Y82" i="30"/>
  <c r="Y114" i="30" s="1"/>
  <c r="Y146" i="30" s="1"/>
  <c r="AE77" i="30"/>
  <c r="AU96" i="30"/>
  <c r="AU128" i="30" s="1"/>
  <c r="AL91" i="30"/>
  <c r="AL123" i="30" s="1"/>
  <c r="I77" i="30"/>
  <c r="I109" i="30" s="1"/>
  <c r="BM87" i="30"/>
  <c r="CS90" i="30"/>
  <c r="CS122" i="30" s="1"/>
  <c r="CS154" i="30" s="1"/>
  <c r="CW76" i="30"/>
  <c r="AQ97" i="30"/>
  <c r="AQ129" i="30" s="1"/>
  <c r="AQ161" i="30" s="1"/>
  <c r="AQ76" i="30"/>
  <c r="AW96" i="30"/>
  <c r="AW128" i="30" s="1"/>
  <c r="AW97" i="30"/>
  <c r="AW129" i="30" s="1"/>
  <c r="AM103" i="30"/>
  <c r="BT103" i="30"/>
  <c r="BT135" i="30" s="1"/>
  <c r="P92" i="30"/>
  <c r="P97" i="30"/>
  <c r="P129" i="30" s="1"/>
  <c r="CK101" i="30"/>
  <c r="CK133" i="30" s="1"/>
  <c r="CH92" i="30"/>
  <c r="CG80" i="30"/>
  <c r="CG112" i="30" s="1"/>
  <c r="CP88" i="30"/>
  <c r="CP72" i="30"/>
  <c r="CK7" i="11" s="1"/>
  <c r="CK9" i="11" s="1"/>
  <c r="CK11" i="11" s="1"/>
  <c r="CK12" i="11" s="1"/>
  <c r="CP74" i="30"/>
  <c r="CP106" i="30" s="1"/>
  <c r="DE86" i="30"/>
  <c r="DE118" i="30" s="1"/>
  <c r="DR80" i="30"/>
  <c r="BA96" i="30"/>
  <c r="BA128" i="30" s="1"/>
  <c r="BA160" i="30" s="1"/>
  <c r="AY103" i="30"/>
  <c r="AP98" i="30"/>
  <c r="BC87" i="30"/>
  <c r="BC119" i="30" s="1"/>
  <c r="BC151" i="30" s="1"/>
  <c r="BL83" i="30"/>
  <c r="R80" i="30"/>
  <c r="N98" i="30"/>
  <c r="H75" i="30"/>
  <c r="H107" i="30" s="1"/>
  <c r="BB96" i="30"/>
  <c r="BB128" i="30" s="1"/>
  <c r="BB160" i="30" s="1"/>
  <c r="DB81" i="30"/>
  <c r="DB113" i="30" s="1"/>
  <c r="CO97" i="30"/>
  <c r="CO129" i="30" s="1"/>
  <c r="DW96" i="30"/>
  <c r="DW128" i="30" s="1"/>
  <c r="DW160" i="30" s="1"/>
  <c r="DW84" i="30"/>
  <c r="DW116" i="30" s="1"/>
  <c r="DW148" i="30" s="1"/>
  <c r="DT100" i="30"/>
  <c r="DJ88" i="30"/>
  <c r="DJ120" i="30" s="1"/>
  <c r="DJ152" i="30" s="1"/>
  <c r="CA87" i="30"/>
  <c r="CA119" i="30" s="1"/>
  <c r="BW83" i="30"/>
  <c r="BW115" i="30" s="1"/>
  <c r="BW147" i="30" s="1"/>
  <c r="BJ78" i="30"/>
  <c r="BJ92" i="30"/>
  <c r="BJ124" i="30" s="1"/>
  <c r="BJ156" i="30" s="1"/>
  <c r="CC87" i="30"/>
  <c r="CC119" i="30" s="1"/>
  <c r="CC151" i="30" s="1"/>
  <c r="CM86" i="30"/>
  <c r="DL99" i="30"/>
  <c r="DL97" i="30"/>
  <c r="DL129" i="30" s="1"/>
  <c r="DL161" i="30" s="1"/>
  <c r="AR100" i="30"/>
  <c r="BH81" i="30"/>
  <c r="BH113" i="30" s="1"/>
  <c r="AN89" i="30"/>
  <c r="O101" i="30"/>
  <c r="O133" i="30" s="1"/>
  <c r="O165" i="30" s="1"/>
  <c r="O87" i="30"/>
  <c r="O119" i="30" s="1"/>
  <c r="O151" i="30" s="1"/>
  <c r="K99" i="30"/>
  <c r="K131" i="30" s="1"/>
  <c r="K163" i="30" s="1"/>
  <c r="CU90" i="30"/>
  <c r="CU122" i="30" s="1"/>
  <c r="CU154" i="30" s="1"/>
  <c r="CL88" i="30"/>
  <c r="CL120" i="30" s="1"/>
  <c r="CQ91" i="30"/>
  <c r="CQ123" i="30" s="1"/>
  <c r="CQ155" i="30" s="1"/>
  <c r="DG85" i="30"/>
  <c r="DG117" i="30" s="1"/>
  <c r="DO91" i="30"/>
  <c r="DO123" i="30" s="1"/>
  <c r="DO155" i="30" s="1"/>
  <c r="DV75" i="30"/>
  <c r="BS87" i="30"/>
  <c r="Z83" i="30"/>
  <c r="BQ78" i="30"/>
  <c r="BP91" i="30"/>
  <c r="BP123" i="30" s="1"/>
  <c r="BP155" i="30" s="1"/>
  <c r="BP89" i="30"/>
  <c r="BO100" i="30"/>
  <c r="AV80" i="30"/>
  <c r="BU75" i="30"/>
  <c r="S96" i="30"/>
  <c r="S128" i="30" s="1"/>
  <c r="DG75" i="14"/>
  <c r="DG107" i="14" s="1"/>
  <c r="DO78" i="14"/>
  <c r="DO110" i="14" s="1"/>
  <c r="AL111" i="14"/>
  <c r="AW89" i="14"/>
  <c r="AW121" i="14" s="1"/>
  <c r="BG85" i="14"/>
  <c r="BG117" i="14" s="1"/>
  <c r="AH87" i="14"/>
  <c r="AH119" i="14" s="1"/>
  <c r="BZ99" i="14"/>
  <c r="BZ131" i="14" s="1"/>
  <c r="AS88" i="14"/>
  <c r="AS120" i="14" s="1"/>
  <c r="AZ77" i="14"/>
  <c r="AZ109" i="14" s="1"/>
  <c r="Z93" i="14"/>
  <c r="Z125" i="14" s="1"/>
  <c r="BJ76" i="14"/>
  <c r="BJ108" i="14" s="1"/>
  <c r="BM78" i="14"/>
  <c r="BM110" i="14" s="1"/>
  <c r="L89" i="14"/>
  <c r="L121" i="14" s="1"/>
  <c r="DU91" i="14"/>
  <c r="DU123" i="14" s="1"/>
  <c r="CQ76" i="14"/>
  <c r="CQ108" i="14" s="1"/>
  <c r="T91" i="14"/>
  <c r="T123" i="14" s="1"/>
  <c r="P91" i="14"/>
  <c r="P123" i="14" s="1"/>
  <c r="CT96" i="14"/>
  <c r="CT128" i="14" s="1"/>
  <c r="DE85" i="14"/>
  <c r="DE117" i="14" s="1"/>
  <c r="DN99" i="14"/>
  <c r="DN131" i="14" s="1"/>
  <c r="J96" i="30"/>
  <c r="J93" i="30"/>
  <c r="J125" i="30" s="1"/>
  <c r="J76" i="30"/>
  <c r="CJ96" i="30"/>
  <c r="CJ128" i="30" s="1"/>
  <c r="CJ160" i="30" s="1"/>
  <c r="CJ81" i="30"/>
  <c r="CJ113" i="30" s="1"/>
  <c r="CJ87" i="30"/>
  <c r="CJ119" i="30" s="1"/>
  <c r="DI95" i="30"/>
  <c r="DI127" i="30" s="1"/>
  <c r="DI159" i="30" s="1"/>
  <c r="DI100" i="30"/>
  <c r="DI132" i="30" s="1"/>
  <c r="DI91" i="30"/>
  <c r="DI123" i="30" s="1"/>
  <c r="DI155" i="30" s="1"/>
  <c r="DI80" i="30"/>
  <c r="CV78" i="30"/>
  <c r="CV93" i="30"/>
  <c r="CV125" i="30" s="1"/>
  <c r="CV100" i="30"/>
  <c r="CV132" i="30" s="1"/>
  <c r="CV96" i="30"/>
  <c r="CV128" i="30" s="1"/>
  <c r="DK93" i="30"/>
  <c r="DK125" i="30" s="1"/>
  <c r="DK157" i="30" s="1"/>
  <c r="DK92" i="30"/>
  <c r="DK124" i="30" s="1"/>
  <c r="AZ95" i="30"/>
  <c r="AZ127" i="30" s="1"/>
  <c r="AZ159" i="30" s="1"/>
  <c r="AZ82" i="30"/>
  <c r="AZ114" i="30" s="1"/>
  <c r="AZ146" i="30" s="1"/>
  <c r="AZ77" i="30"/>
  <c r="AZ74" i="30"/>
  <c r="AZ72" i="30"/>
  <c r="AU7" i="11" s="1"/>
  <c r="AU9" i="11" s="1"/>
  <c r="AU11" i="11" s="1"/>
  <c r="AU12" i="11" s="1"/>
  <c r="BZ99" i="30"/>
  <c r="BZ131" i="30" s="1"/>
  <c r="BZ82" i="30"/>
  <c r="BZ114" i="30" s="1"/>
  <c r="BZ146" i="30" s="1"/>
  <c r="BZ81" i="30"/>
  <c r="BZ79" i="30"/>
  <c r="BZ111" i="30" s="1"/>
  <c r="BZ143" i="30" s="1"/>
  <c r="BD103" i="30"/>
  <c r="BD135" i="30" s="1"/>
  <c r="BD167" i="30" s="1"/>
  <c r="BD96" i="30"/>
  <c r="BD85" i="30"/>
  <c r="BD95" i="30"/>
  <c r="BD127" i="30" s="1"/>
  <c r="BD159" i="30" s="1"/>
  <c r="AK95" i="30"/>
  <c r="AK127" i="30" s="1"/>
  <c r="AK159" i="30" s="1"/>
  <c r="AK83" i="30"/>
  <c r="AK115" i="30" s="1"/>
  <c r="AK147" i="30" s="1"/>
  <c r="BE92" i="30"/>
  <c r="BE124" i="30" s="1"/>
  <c r="BE91" i="30"/>
  <c r="BE102" i="30"/>
  <c r="BE134" i="30" s="1"/>
  <c r="BE166" i="30" s="1"/>
  <c r="AJ103" i="30"/>
  <c r="AJ135" i="30" s="1"/>
  <c r="AJ167" i="30" s="1"/>
  <c r="AJ82" i="30"/>
  <c r="AJ89" i="30"/>
  <c r="AJ87" i="30"/>
  <c r="AJ119" i="30" s="1"/>
  <c r="AJ151" i="30" s="1"/>
  <c r="DS82" i="30"/>
  <c r="DS114" i="30" s="1"/>
  <c r="DS146" i="30" s="1"/>
  <c r="DS93" i="30"/>
  <c r="DS125" i="30" s="1"/>
  <c r="DS77" i="30"/>
  <c r="DS90" i="30"/>
  <c r="BK84" i="30"/>
  <c r="BK89" i="30"/>
  <c r="BK121" i="30" s="1"/>
  <c r="BK94" i="30"/>
  <c r="BI103" i="30"/>
  <c r="BI80" i="30"/>
  <c r="BI112" i="30" s="1"/>
  <c r="BI76" i="30"/>
  <c r="BI96" i="30"/>
  <c r="BI128" i="30" s="1"/>
  <c r="BI160" i="30" s="1"/>
  <c r="BG99" i="30"/>
  <c r="BG131" i="30" s="1"/>
  <c r="BG93" i="30"/>
  <c r="BG125" i="30" s="1"/>
  <c r="BG89" i="30"/>
  <c r="U95" i="30"/>
  <c r="U127" i="30" s="1"/>
  <c r="U159" i="30" s="1"/>
  <c r="U88" i="30"/>
  <c r="U120" i="30" s="1"/>
  <c r="U75" i="30"/>
  <c r="U77" i="30"/>
  <c r="AT93" i="30"/>
  <c r="AT80" i="30"/>
  <c r="AT85" i="30"/>
  <c r="AT117" i="30" s="1"/>
  <c r="DA81" i="30"/>
  <c r="DA113" i="30" s="1"/>
  <c r="DA87" i="30"/>
  <c r="DA119" i="30" s="1"/>
  <c r="DA151" i="30" s="1"/>
  <c r="DA97" i="30"/>
  <c r="DA129" i="30" s="1"/>
  <c r="CF102" i="30"/>
  <c r="CF134" i="30" s="1"/>
  <c r="CF84" i="30"/>
  <c r="CF81" i="30"/>
  <c r="CF113" i="30" s="1"/>
  <c r="CF145" i="30" s="1"/>
  <c r="CF87" i="30"/>
  <c r="CF119" i="30" s="1"/>
  <c r="CN99" i="30"/>
  <c r="CN88" i="30"/>
  <c r="CN100" i="30"/>
  <c r="CN96" i="30"/>
  <c r="CN128" i="30" s="1"/>
  <c r="AI103" i="30"/>
  <c r="AI135" i="30" s="1"/>
  <c r="AI86" i="30"/>
  <c r="AI118" i="30" s="1"/>
  <c r="AI85" i="30"/>
  <c r="AI117" i="30" s="1"/>
  <c r="AI102" i="30"/>
  <c r="AI134" i="30" s="1"/>
  <c r="AG81" i="30"/>
  <c r="AG94" i="30"/>
  <c r="AG126" i="30" s="1"/>
  <c r="AG80" i="30"/>
  <c r="AG112" i="30" s="1"/>
  <c r="AG144" i="30" s="1"/>
  <c r="AF102" i="30"/>
  <c r="AF78" i="30"/>
  <c r="AF88" i="30"/>
  <c r="AF87" i="30"/>
  <c r="BR99" i="30"/>
  <c r="BR131" i="30" s="1"/>
  <c r="BR82" i="30"/>
  <c r="BR114" i="30" s="1"/>
  <c r="BR146" i="30" s="1"/>
  <c r="BR85" i="30"/>
  <c r="BR117" i="30" s="1"/>
  <c r="BR149" i="30" s="1"/>
  <c r="BR96" i="30"/>
  <c r="BR128" i="30" s="1"/>
  <c r="BR160" i="30" s="1"/>
  <c r="CD92" i="30"/>
  <c r="CD124" i="30" s="1"/>
  <c r="CD156" i="30" s="1"/>
  <c r="CD85" i="30"/>
  <c r="CD75" i="30"/>
  <c r="CD101" i="30"/>
  <c r="CD133" i="30" s="1"/>
  <c r="CD165" i="30" s="1"/>
  <c r="AC84" i="30"/>
  <c r="AC116" i="30" s="1"/>
  <c r="AC148" i="30" s="1"/>
  <c r="AC75" i="30"/>
  <c r="AC102" i="30"/>
  <c r="AC134" i="30" s="1"/>
  <c r="AC166" i="30" s="1"/>
  <c r="AB102" i="30"/>
  <c r="AB84" i="30"/>
  <c r="AB116" i="30" s="1"/>
  <c r="AB148" i="30" s="1"/>
  <c r="AB83" i="30"/>
  <c r="AB115" i="30" s="1"/>
  <c r="AB87" i="30"/>
  <c r="W86" i="30"/>
  <c r="W96" i="30"/>
  <c r="W128" i="30" s="1"/>
  <c r="W160" i="30" s="1"/>
  <c r="W74" i="30"/>
  <c r="W72" i="30"/>
  <c r="R7" i="11" s="1"/>
  <c r="R9" i="11" s="1"/>
  <c r="R11" i="11" s="1"/>
  <c r="R12" i="11" s="1"/>
  <c r="W95" i="30"/>
  <c r="W127" i="30" s="1"/>
  <c r="L78" i="30"/>
  <c r="L83" i="30"/>
  <c r="L115" i="30" s="1"/>
  <c r="L85" i="30"/>
  <c r="L117" i="30" s="1"/>
  <c r="L95" i="30"/>
  <c r="L127" i="30" s="1"/>
  <c r="L159" i="30" s="1"/>
  <c r="DU78" i="30"/>
  <c r="DU76" i="30"/>
  <c r="DU81" i="30"/>
  <c r="DU113" i="30" s="1"/>
  <c r="DU145" i="30" s="1"/>
  <c r="DH101" i="30"/>
  <c r="DH133" i="30" s="1"/>
  <c r="DH165" i="30" s="1"/>
  <c r="DH82" i="30"/>
  <c r="DH79" i="30"/>
  <c r="DH111" i="30" s="1"/>
  <c r="DH143" i="30" s="1"/>
  <c r="DH77" i="30"/>
  <c r="DK109" i="30" s="1"/>
  <c r="DK141" i="30" s="1"/>
  <c r="CX88" i="30"/>
  <c r="CX120" i="30" s="1"/>
  <c r="CX152" i="30" s="1"/>
  <c r="CX84" i="30"/>
  <c r="CX116" i="30" s="1"/>
  <c r="CX85" i="30"/>
  <c r="CX101" i="30"/>
  <c r="CX133" i="30" s="1"/>
  <c r="CX165" i="30" s="1"/>
  <c r="DF95" i="30"/>
  <c r="DF127" i="30" s="1"/>
  <c r="DF159" i="30" s="1"/>
  <c r="DF82" i="30"/>
  <c r="DF114" i="30" s="1"/>
  <c r="DF146" i="30" s="1"/>
  <c r="DF89" i="30"/>
  <c r="DF102" i="30"/>
  <c r="DF134" i="30" s="1"/>
  <c r="DF166" i="30" s="1"/>
  <c r="AA88" i="30"/>
  <c r="AA81" i="30"/>
  <c r="AA76" i="30"/>
  <c r="Y101" i="30"/>
  <c r="Y133" i="30" s="1"/>
  <c r="Y165" i="30" s="1"/>
  <c r="Y89" i="30"/>
  <c r="Y91" i="30"/>
  <c r="Y123" i="30" s="1"/>
  <c r="Y155" i="30" s="1"/>
  <c r="Y86" i="30"/>
  <c r="Y118" i="30" s="1"/>
  <c r="X98" i="30"/>
  <c r="X130" i="30" s="1"/>
  <c r="X84" i="30"/>
  <c r="X116" i="30" s="1"/>
  <c r="X100" i="30"/>
  <c r="X132" i="30" s="1"/>
  <c r="X93" i="30"/>
  <c r="X125" i="30" s="1"/>
  <c r="X157" i="30" s="1"/>
  <c r="AE80" i="30"/>
  <c r="AE112" i="30" s="1"/>
  <c r="AE144" i="30" s="1"/>
  <c r="AE78" i="30"/>
  <c r="AE110" i="30" s="1"/>
  <c r="AE79" i="30"/>
  <c r="AE111" i="30" s="1"/>
  <c r="AE143" i="30" s="1"/>
  <c r="AE93" i="30"/>
  <c r="BV96" i="30"/>
  <c r="BV128" i="30" s="1"/>
  <c r="BV160" i="30" s="1"/>
  <c r="BV91" i="30"/>
  <c r="BV123" i="30" s="1"/>
  <c r="BV79" i="30"/>
  <c r="AU97" i="30"/>
  <c r="AU129" i="30" s="1"/>
  <c r="AU91" i="30"/>
  <c r="AU77" i="30"/>
  <c r="CB92" i="30"/>
  <c r="CB124" i="30" s="1"/>
  <c r="CB84" i="30"/>
  <c r="CB85" i="30"/>
  <c r="CB117" i="30" s="1"/>
  <c r="CB93" i="30"/>
  <c r="CB125" i="30" s="1"/>
  <c r="AL88" i="30"/>
  <c r="AL120" i="30" s="1"/>
  <c r="AL152" i="30" s="1"/>
  <c r="AL84" i="30"/>
  <c r="AL116" i="30" s="1"/>
  <c r="AL77" i="30"/>
  <c r="AL101" i="30"/>
  <c r="AL133" i="30" s="1"/>
  <c r="Q89" i="30"/>
  <c r="Q121" i="30" s="1"/>
  <c r="Q91" i="30"/>
  <c r="Q123" i="30" s="1"/>
  <c r="Q155" i="30" s="1"/>
  <c r="Q84" i="30"/>
  <c r="Q116" i="30" s="1"/>
  <c r="Q148" i="30" s="1"/>
  <c r="I103" i="30"/>
  <c r="I135" i="30" s="1"/>
  <c r="I167" i="30" s="1"/>
  <c r="I87" i="30"/>
  <c r="I119" i="30" s="1"/>
  <c r="I151" i="30" s="1"/>
  <c r="I91" i="30"/>
  <c r="I123" i="30" s="1"/>
  <c r="I155" i="30" s="1"/>
  <c r="I97" i="30"/>
  <c r="I129" i="30" s="1"/>
  <c r="I161" i="30" s="1"/>
  <c r="DN88" i="30"/>
  <c r="DN120" i="30" s="1"/>
  <c r="DN89" i="30"/>
  <c r="BM95" i="30"/>
  <c r="BM127" i="30" s="1"/>
  <c r="BM159" i="30" s="1"/>
  <c r="BM75" i="30"/>
  <c r="BM93" i="30"/>
  <c r="BM125" i="30" s="1"/>
  <c r="BM157" i="30" s="1"/>
  <c r="BM97" i="30"/>
  <c r="V86" i="30"/>
  <c r="V118" i="30" s="1"/>
  <c r="V150" i="30" s="1"/>
  <c r="V89" i="30"/>
  <c r="V121" i="30" s="1"/>
  <c r="V76" i="30"/>
  <c r="T102" i="30"/>
  <c r="T134" i="30" s="1"/>
  <c r="T84" i="30"/>
  <c r="T81" i="30"/>
  <c r="T87" i="30"/>
  <c r="DM101" i="30"/>
  <c r="DM133" i="30" s="1"/>
  <c r="DM165" i="30" s="1"/>
  <c r="DM84" i="30"/>
  <c r="DM116" i="30" s="1"/>
  <c r="DM85" i="30"/>
  <c r="DM117" i="30" s="1"/>
  <c r="DM102" i="30"/>
  <c r="CI84" i="30"/>
  <c r="CI116" i="30" s="1"/>
  <c r="CI96" i="30"/>
  <c r="CI128" i="30" s="1"/>
  <c r="CI160" i="30" s="1"/>
  <c r="CI85" i="30"/>
  <c r="CI93" i="30"/>
  <c r="CI125" i="30" s="1"/>
  <c r="CI157" i="30" s="1"/>
  <c r="CS95" i="30"/>
  <c r="CS127" i="30" s="1"/>
  <c r="CS159" i="30" s="1"/>
  <c r="CS91" i="30"/>
  <c r="CS123" i="30" s="1"/>
  <c r="CS155" i="30" s="1"/>
  <c r="CS75" i="30"/>
  <c r="CW98" i="30"/>
  <c r="CW130" i="30" s="1"/>
  <c r="AT77" i="30"/>
  <c r="BV98" i="30"/>
  <c r="CY94" i="30"/>
  <c r="CY126" i="30" s="1"/>
  <c r="CY158" i="30" s="1"/>
  <c r="M80" i="30"/>
  <c r="M112" i="30" s="1"/>
  <c r="M144" i="30" s="1"/>
  <c r="CR75" i="14"/>
  <c r="CR107" i="14" s="1"/>
  <c r="CA81" i="14"/>
  <c r="CA113" i="14" s="1"/>
  <c r="Y83" i="14"/>
  <c r="Y115" i="14" s="1"/>
  <c r="J88" i="30"/>
  <c r="J91" i="30"/>
  <c r="J123" i="30" s="1"/>
  <c r="J155" i="30" s="1"/>
  <c r="J94" i="30"/>
  <c r="J126" i="30" s="1"/>
  <c r="J158" i="30" s="1"/>
  <c r="CJ102" i="30"/>
  <c r="CJ95" i="30"/>
  <c r="CJ127" i="30" s="1"/>
  <c r="CJ159" i="30" s="1"/>
  <c r="CJ83" i="30"/>
  <c r="CJ115" i="30" s="1"/>
  <c r="CJ147" i="30" s="1"/>
  <c r="CJ76" i="30"/>
  <c r="DI92" i="30"/>
  <c r="DI124" i="30" s="1"/>
  <c r="DI156" i="30" s="1"/>
  <c r="DI81" i="30"/>
  <c r="DI113" i="30" s="1"/>
  <c r="DI145" i="30" s="1"/>
  <c r="DI84" i="30"/>
  <c r="DI86" i="30"/>
  <c r="DI118" i="30" s="1"/>
  <c r="DI150" i="30" s="1"/>
  <c r="CV99" i="30"/>
  <c r="CV131" i="30" s="1"/>
  <c r="CV163" i="30" s="1"/>
  <c r="CV95" i="30"/>
  <c r="CV127" i="30" s="1"/>
  <c r="CV77" i="30"/>
  <c r="CV90" i="30"/>
  <c r="CV122" i="30" s="1"/>
  <c r="CV154" i="30" s="1"/>
  <c r="DK96" i="30"/>
  <c r="DK89" i="30"/>
  <c r="DK121" i="30" s="1"/>
  <c r="DK153" i="30" s="1"/>
  <c r="DK76" i="30"/>
  <c r="AZ101" i="30"/>
  <c r="AZ84" i="30"/>
  <c r="AZ116" i="30" s="1"/>
  <c r="AZ148" i="30" s="1"/>
  <c r="AZ75" i="30"/>
  <c r="AZ97" i="30"/>
  <c r="BZ90" i="30"/>
  <c r="BZ122" i="30" s="1"/>
  <c r="BZ154" i="30" s="1"/>
  <c r="BZ91" i="30"/>
  <c r="BZ123" i="30" s="1"/>
  <c r="BZ83" i="30"/>
  <c r="BZ115" i="30" s="1"/>
  <c r="BD90" i="30"/>
  <c r="BD122" i="30" s="1"/>
  <c r="BD154" i="30" s="1"/>
  <c r="BD78" i="30"/>
  <c r="BD94" i="30"/>
  <c r="BD126" i="30" s="1"/>
  <c r="BD93" i="30"/>
  <c r="BD125" i="30" s="1"/>
  <c r="BD157" i="30" s="1"/>
  <c r="AK88" i="30"/>
  <c r="AK91" i="30"/>
  <c r="AK123" i="30" s="1"/>
  <c r="AK75" i="30"/>
  <c r="BE81" i="30"/>
  <c r="BE113" i="30" s="1"/>
  <c r="BE145" i="30" s="1"/>
  <c r="BE77" i="30"/>
  <c r="BE76" i="30"/>
  <c r="AJ98" i="30"/>
  <c r="AJ130" i="30" s="1"/>
  <c r="AJ86" i="30"/>
  <c r="AJ85" i="30"/>
  <c r="AJ117" i="30" s="1"/>
  <c r="AJ97" i="30"/>
  <c r="AJ129" i="30" s="1"/>
  <c r="DS98" i="30"/>
  <c r="DS130" i="30" s="1"/>
  <c r="DS162" i="30" s="1"/>
  <c r="DS80" i="30"/>
  <c r="DS112" i="30" s="1"/>
  <c r="DS79" i="30"/>
  <c r="DS101" i="30"/>
  <c r="DS133" i="30" s="1"/>
  <c r="DS165" i="30" s="1"/>
  <c r="BK80" i="30"/>
  <c r="BK112" i="30" s="1"/>
  <c r="BK81" i="30"/>
  <c r="BK113" i="30" s="1"/>
  <c r="BK91" i="30"/>
  <c r="BI99" i="30"/>
  <c r="BI131" i="30" s="1"/>
  <c r="BI163" i="30" s="1"/>
  <c r="BI82" i="30"/>
  <c r="BI114" i="30" s="1"/>
  <c r="BI85" i="30"/>
  <c r="BI117" i="30" s="1"/>
  <c r="BI149" i="30" s="1"/>
  <c r="BG98" i="30"/>
  <c r="BG130" i="30" s="1"/>
  <c r="BG88" i="30"/>
  <c r="BG120" i="30" s="1"/>
  <c r="BG152" i="30" s="1"/>
  <c r="BG76" i="30"/>
  <c r="BG87" i="30"/>
  <c r="BG119" i="30" s="1"/>
  <c r="U84" i="30"/>
  <c r="U116" i="30" s="1"/>
  <c r="U85" i="30"/>
  <c r="U117" i="30" s="1"/>
  <c r="U91" i="30"/>
  <c r="U74" i="30"/>
  <c r="U106" i="30" s="1"/>
  <c r="U72" i="30"/>
  <c r="P7" i="11" s="1"/>
  <c r="P9" i="11" s="1"/>
  <c r="P11" i="11" s="1"/>
  <c r="P12" i="11" s="1"/>
  <c r="AT95" i="30"/>
  <c r="AT127" i="30" s="1"/>
  <c r="AT159" i="30" s="1"/>
  <c r="AT75" i="30"/>
  <c r="DA101" i="30"/>
  <c r="DA133" i="30" s="1"/>
  <c r="DA89" i="30"/>
  <c r="DA121" i="30" s="1"/>
  <c r="DA153" i="30" s="1"/>
  <c r="DA84" i="30"/>
  <c r="DA116" i="30" s="1"/>
  <c r="DA148" i="30" s="1"/>
  <c r="DA76" i="30"/>
  <c r="CF103" i="30"/>
  <c r="CF135" i="30" s="1"/>
  <c r="CF86" i="30"/>
  <c r="CF118" i="30" s="1"/>
  <c r="CF150" i="30" s="1"/>
  <c r="CF94" i="30"/>
  <c r="CF126" i="30" s="1"/>
  <c r="CF92" i="30"/>
  <c r="CF124" i="30" s="1"/>
  <c r="CF156" i="30" s="1"/>
  <c r="CN90" i="30"/>
  <c r="CN122" i="30" s="1"/>
  <c r="CN154" i="30" s="1"/>
  <c r="CN76" i="30"/>
  <c r="CN95" i="30"/>
  <c r="AI95" i="30"/>
  <c r="AI80" i="30"/>
  <c r="AI112" i="30" s="1"/>
  <c r="AI91" i="30"/>
  <c r="AI123" i="30" s="1"/>
  <c r="AI155" i="30" s="1"/>
  <c r="AG76" i="30"/>
  <c r="AG99" i="30"/>
  <c r="AG131" i="30" s="1"/>
  <c r="AG95" i="30"/>
  <c r="AG127" i="30" s="1"/>
  <c r="AF103" i="30"/>
  <c r="AF84" i="30"/>
  <c r="AF116" i="30" s="1"/>
  <c r="AF148" i="30" s="1"/>
  <c r="AF89" i="30"/>
  <c r="AF121" i="30" s="1"/>
  <c r="AF76" i="30"/>
  <c r="BR80" i="30"/>
  <c r="BR112" i="30" s="1"/>
  <c r="BR77" i="30"/>
  <c r="BR102" i="30"/>
  <c r="BR134" i="30" s="1"/>
  <c r="BR166" i="30" s="1"/>
  <c r="CD96" i="30"/>
  <c r="CD128" i="30" s="1"/>
  <c r="CD100" i="30"/>
  <c r="CD132" i="30" s="1"/>
  <c r="CD164" i="30" s="1"/>
  <c r="CD91" i="30"/>
  <c r="CD123" i="30" s="1"/>
  <c r="AC103" i="30"/>
  <c r="AC135" i="30" s="1"/>
  <c r="AC167" i="30" s="1"/>
  <c r="AC88" i="30"/>
  <c r="AC120" i="30" s="1"/>
  <c r="AC100" i="30"/>
  <c r="AC87" i="30"/>
  <c r="AC119" i="30" s="1"/>
  <c r="AC151" i="30" s="1"/>
  <c r="AB103" i="30"/>
  <c r="AB135" i="30" s="1"/>
  <c r="AB86" i="30"/>
  <c r="AB118" i="30" s="1"/>
  <c r="AB76" i="30"/>
  <c r="AB95" i="30"/>
  <c r="AB127" i="30" s="1"/>
  <c r="AB159" i="30" s="1"/>
  <c r="W84" i="30"/>
  <c r="W91" i="30"/>
  <c r="W75" i="30"/>
  <c r="W103" i="30"/>
  <c r="W135" i="30" s="1"/>
  <c r="W167" i="30" s="1"/>
  <c r="L98" i="30"/>
  <c r="L91" i="30"/>
  <c r="L123" i="30" s="1"/>
  <c r="L76" i="30"/>
  <c r="DU103" i="30"/>
  <c r="DU135" i="30" s="1"/>
  <c r="DU167" i="30" s="1"/>
  <c r="DU80" i="30"/>
  <c r="DU112" i="30" s="1"/>
  <c r="DU74" i="30"/>
  <c r="DU72" i="30"/>
  <c r="DP7" i="11" s="1"/>
  <c r="DP9" i="11" s="1"/>
  <c r="DP11" i="11" s="1"/>
  <c r="DP12" i="11" s="1"/>
  <c r="DU93" i="30"/>
  <c r="DU125" i="30" s="1"/>
  <c r="DU157" i="30" s="1"/>
  <c r="DH99" i="30"/>
  <c r="DH131" i="30" s="1"/>
  <c r="DH163" i="30" s="1"/>
  <c r="DH91" i="30"/>
  <c r="DH123" i="30" s="1"/>
  <c r="DH83" i="30"/>
  <c r="DH115" i="30" s="1"/>
  <c r="DH87" i="30"/>
  <c r="CX95" i="30"/>
  <c r="CX127" i="30" s="1"/>
  <c r="CX159" i="30" s="1"/>
  <c r="CX82" i="30"/>
  <c r="CX114" i="30" s="1"/>
  <c r="CX146" i="30" s="1"/>
  <c r="CX100" i="30"/>
  <c r="CX132" i="30" s="1"/>
  <c r="CX96" i="30"/>
  <c r="CX128" i="30" s="1"/>
  <c r="CX160" i="30" s="1"/>
  <c r="DF98" i="30"/>
  <c r="DF130" i="30" s="1"/>
  <c r="DF80" i="30"/>
  <c r="DF112" i="30" s="1"/>
  <c r="DF94" i="30"/>
  <c r="DF126" i="30" s="1"/>
  <c r="AA99" i="30"/>
  <c r="AA131" i="30" s="1"/>
  <c r="AA93" i="30"/>
  <c r="AA89" i="30"/>
  <c r="AA74" i="30"/>
  <c r="AA72" i="30"/>
  <c r="V7" i="11" s="1"/>
  <c r="V9" i="11" s="1"/>
  <c r="V11" i="11" s="1"/>
  <c r="V12" i="11" s="1"/>
  <c r="Y103" i="30"/>
  <c r="Y135" i="30" s="1"/>
  <c r="Y81" i="30"/>
  <c r="Y113" i="30" s="1"/>
  <c r="Y75" i="30"/>
  <c r="Y76" i="30"/>
  <c r="AA108" i="30" s="1"/>
  <c r="AA140" i="30" s="1"/>
  <c r="X99" i="30"/>
  <c r="X131" i="30" s="1"/>
  <c r="X79" i="30"/>
  <c r="X77" i="30"/>
  <c r="X95" i="30"/>
  <c r="X127" i="30" s="1"/>
  <c r="X159" i="30" s="1"/>
  <c r="AE96" i="30"/>
  <c r="AE128" i="30" s="1"/>
  <c r="AE83" i="30"/>
  <c r="AE115" i="30" s="1"/>
  <c r="AE74" i="30"/>
  <c r="AE72" i="30"/>
  <c r="Z7" i="11" s="1"/>
  <c r="Z9" i="11" s="1"/>
  <c r="Z11" i="11" s="1"/>
  <c r="Z12" i="11" s="1"/>
  <c r="BV101" i="30"/>
  <c r="BV133" i="30" s="1"/>
  <c r="BV84" i="30"/>
  <c r="BV116" i="30" s="1"/>
  <c r="BV148" i="30" s="1"/>
  <c r="BV93" i="30"/>
  <c r="BV125" i="30" s="1"/>
  <c r="BV76" i="30"/>
  <c r="AU99" i="30"/>
  <c r="AU131" i="30" s="1"/>
  <c r="AU163" i="30" s="1"/>
  <c r="AU84" i="30"/>
  <c r="AU89" i="30"/>
  <c r="AU121" i="30" s="1"/>
  <c r="AU153" i="30" s="1"/>
  <c r="AU75" i="30"/>
  <c r="CB99" i="30"/>
  <c r="CB131" i="30" s="1"/>
  <c r="CB163" i="30" s="1"/>
  <c r="CB86" i="30"/>
  <c r="CB118" i="30" s="1"/>
  <c r="CB150" i="30" s="1"/>
  <c r="CB77" i="30"/>
  <c r="CB95" i="30"/>
  <c r="CB127" i="30" s="1"/>
  <c r="AL95" i="30"/>
  <c r="AL127" i="30" s="1"/>
  <c r="AL159" i="30" s="1"/>
  <c r="AL82" i="30"/>
  <c r="AL114" i="30" s="1"/>
  <c r="AL75" i="30"/>
  <c r="Q92" i="30"/>
  <c r="Q83" i="30"/>
  <c r="Q82" i="30"/>
  <c r="Q114" i="30" s="1"/>
  <c r="Q102" i="30"/>
  <c r="Q134" i="30" s="1"/>
  <c r="Q166" i="30" s="1"/>
  <c r="I101" i="30"/>
  <c r="I83" i="30"/>
  <c r="I115" i="30" s="1"/>
  <c r="I147" i="30" s="1"/>
  <c r="I79" i="30"/>
  <c r="I111" i="30" s="1"/>
  <c r="I143" i="30" s="1"/>
  <c r="I102" i="30"/>
  <c r="I134" i="30" s="1"/>
  <c r="DN82" i="30"/>
  <c r="DN114" i="30" s="1"/>
  <c r="DN78" i="30"/>
  <c r="DN77" i="30"/>
  <c r="DN103" i="30"/>
  <c r="BM91" i="30"/>
  <c r="BM79" i="30"/>
  <c r="BM111" i="30" s="1"/>
  <c r="BM143" i="30" s="1"/>
  <c r="BM84" i="30"/>
  <c r="BM116" i="30" s="1"/>
  <c r="BM148" i="30" s="1"/>
  <c r="V80" i="30"/>
  <c r="V81" i="30"/>
  <c r="V87" i="30"/>
  <c r="V119" i="30" s="1"/>
  <c r="V151" i="30" s="1"/>
  <c r="T103" i="30"/>
  <c r="T135" i="30" s="1"/>
  <c r="T86" i="30"/>
  <c r="T77" i="30"/>
  <c r="T93" i="30"/>
  <c r="T125" i="30" s="1"/>
  <c r="DM98" i="30"/>
  <c r="DM92" i="30"/>
  <c r="DM124" i="30" s="1"/>
  <c r="DM156" i="30" s="1"/>
  <c r="DM87" i="30"/>
  <c r="DM119" i="30" s="1"/>
  <c r="DM75" i="30"/>
  <c r="CI80" i="30"/>
  <c r="CI112" i="30" s="1"/>
  <c r="CI91" i="30"/>
  <c r="CI123" i="30" s="1"/>
  <c r="CI155" i="30" s="1"/>
  <c r="CI79" i="30"/>
  <c r="CI111" i="30" s="1"/>
  <c r="CI102" i="30"/>
  <c r="CI134" i="30" s="1"/>
  <c r="CS87" i="30"/>
  <c r="CS85" i="30"/>
  <c r="CS76" i="30"/>
  <c r="CW102" i="30"/>
  <c r="CW134" i="30" s="1"/>
  <c r="CW90" i="30"/>
  <c r="CW122" i="30" s="1"/>
  <c r="CW154" i="30" s="1"/>
  <c r="CW89" i="30"/>
  <c r="CW121" i="30" s="1"/>
  <c r="CW77" i="30"/>
  <c r="AS84" i="30"/>
  <c r="AS116" i="30" s="1"/>
  <c r="AS148" i="30" s="1"/>
  <c r="AS77" i="30"/>
  <c r="AS91" i="30"/>
  <c r="AS123" i="30" s="1"/>
  <c r="AS95" i="30"/>
  <c r="AS127" i="30" s="1"/>
  <c r="AQ93" i="30"/>
  <c r="AQ125" i="30" s="1"/>
  <c r="AQ92" i="30"/>
  <c r="AQ85" i="30"/>
  <c r="AQ117" i="30" s="1"/>
  <c r="AQ149" i="30" s="1"/>
  <c r="AQ103" i="30"/>
  <c r="AQ135" i="30" s="1"/>
  <c r="AQ167" i="30" s="1"/>
  <c r="AX95" i="30"/>
  <c r="AX127" i="30" s="1"/>
  <c r="AX159" i="30" s="1"/>
  <c r="AX75" i="30"/>
  <c r="AX77" i="30"/>
  <c r="AW103" i="30"/>
  <c r="AW85" i="30"/>
  <c r="AW94" i="30"/>
  <c r="AW82" i="30"/>
  <c r="AW114" i="30" s="1"/>
  <c r="BN90" i="30"/>
  <c r="BN122" i="30" s="1"/>
  <c r="BN154" i="30" s="1"/>
  <c r="BN82" i="30"/>
  <c r="BN75" i="30"/>
  <c r="BN93" i="30"/>
  <c r="AM98" i="30"/>
  <c r="AM83" i="30"/>
  <c r="AM115" i="30" s="1"/>
  <c r="AM147" i="30" s="1"/>
  <c r="AM79" i="30"/>
  <c r="AM111" i="30" s="1"/>
  <c r="AM102" i="30"/>
  <c r="AM134" i="30" s="1"/>
  <c r="AM166" i="30" s="1"/>
  <c r="BT89" i="30"/>
  <c r="BT121" i="30" s="1"/>
  <c r="BT86" i="30"/>
  <c r="BT118" i="30" s="1"/>
  <c r="BT150" i="30" s="1"/>
  <c r="BT76" i="30"/>
  <c r="P102" i="30"/>
  <c r="P134" i="30" s="1"/>
  <c r="P95" i="30"/>
  <c r="P127" i="30" s="1"/>
  <c r="P159" i="30" s="1"/>
  <c r="P89" i="30"/>
  <c r="P94" i="30"/>
  <c r="P126" i="30" s="1"/>
  <c r="DD95" i="30"/>
  <c r="DD127" i="30" s="1"/>
  <c r="DD159" i="30" s="1"/>
  <c r="DD78" i="30"/>
  <c r="DD75" i="30"/>
  <c r="DD107" i="30" s="1"/>
  <c r="DD93" i="30"/>
  <c r="DD125" i="30" s="1"/>
  <c r="DD157" i="30" s="1"/>
  <c r="CK92" i="30"/>
  <c r="CK94" i="30"/>
  <c r="CK126" i="30" s="1"/>
  <c r="CK158" i="30" s="1"/>
  <c r="CK82" i="30"/>
  <c r="CK78" i="30"/>
  <c r="CH84" i="30"/>
  <c r="CH116" i="30" s="1"/>
  <c r="CH83" i="30"/>
  <c r="CH85" i="30"/>
  <c r="CH117" i="30" s="1"/>
  <c r="CR102" i="30"/>
  <c r="CR134" i="30" s="1"/>
  <c r="CR166" i="30" s="1"/>
  <c r="CR84" i="30"/>
  <c r="CR88" i="30"/>
  <c r="CR120" i="30" s="1"/>
  <c r="CR152" i="30" s="1"/>
  <c r="CG101" i="30"/>
  <c r="CG133" i="30" s="1"/>
  <c r="CG165" i="30" s="1"/>
  <c r="CG88" i="30"/>
  <c r="CG89" i="30"/>
  <c r="CG121" i="30" s="1"/>
  <c r="CG77" i="30"/>
  <c r="CY82" i="30"/>
  <c r="CY90" i="30"/>
  <c r="CY122" i="30" s="1"/>
  <c r="CY154" i="30" s="1"/>
  <c r="CY79" i="30"/>
  <c r="CY93" i="30"/>
  <c r="CY125" i="30" s="1"/>
  <c r="CY157" i="30" s="1"/>
  <c r="CZ86" i="30"/>
  <c r="CZ118" i="30" s="1"/>
  <c r="CJ86" i="30"/>
  <c r="CJ118" i="30" s="1"/>
  <c r="CV84" i="30"/>
  <c r="CV116" i="30" s="1"/>
  <c r="CV148" i="30" s="1"/>
  <c r="DK85" i="30"/>
  <c r="DK117" i="30" s="1"/>
  <c r="AZ91" i="30"/>
  <c r="BD86" i="30"/>
  <c r="AK89" i="30"/>
  <c r="AJ83" i="30"/>
  <c r="AJ115" i="30" s="1"/>
  <c r="BK75" i="30"/>
  <c r="DA92" i="30"/>
  <c r="DA124" i="30" s="1"/>
  <c r="DA156" i="30" s="1"/>
  <c r="CN80" i="30"/>
  <c r="CN112" i="30" s="1"/>
  <c r="AI74" i="30"/>
  <c r="AI72" i="30"/>
  <c r="AD7" i="11" s="1"/>
  <c r="AD9" i="11" s="1"/>
  <c r="AD11" i="11" s="1"/>
  <c r="AD12" i="11" s="1"/>
  <c r="AF96" i="30"/>
  <c r="AF128" i="30" s="1"/>
  <c r="CD82" i="30"/>
  <c r="CD114" i="30" s="1"/>
  <c r="CD146" i="30" s="1"/>
  <c r="AB77" i="30"/>
  <c r="CX97" i="30"/>
  <c r="DF83" i="30"/>
  <c r="Y93" i="30"/>
  <c r="Y125" i="30" s="1"/>
  <c r="X81" i="30"/>
  <c r="AL89" i="30"/>
  <c r="I90" i="30"/>
  <c r="I122" i="30" s="1"/>
  <c r="I154" i="30" s="1"/>
  <c r="DN79" i="30"/>
  <c r="V91" i="30"/>
  <c r="V123" i="30" s="1"/>
  <c r="CI83" i="30"/>
  <c r="CW97" i="30"/>
  <c r="AS102" i="30"/>
  <c r="AX97" i="30"/>
  <c r="AX129" i="30" s="1"/>
  <c r="AM96" i="30"/>
  <c r="AM128" i="30" s="1"/>
  <c r="CH79" i="30"/>
  <c r="CH111" i="30" s="1"/>
  <c r="CH143" i="30" s="1"/>
  <c r="BF96" i="30"/>
  <c r="BF128" i="30" s="1"/>
  <c r="BU76" i="30"/>
  <c r="N99" i="14"/>
  <c r="N131" i="14" s="1"/>
  <c r="BA97" i="14"/>
  <c r="BA129" i="14" s="1"/>
  <c r="R96" i="14"/>
  <c r="R128" i="14" s="1"/>
  <c r="Y77" i="14"/>
  <c r="Y109" i="14" s="1"/>
  <c r="BX96" i="14"/>
  <c r="BX128" i="14" s="1"/>
  <c r="AF97" i="14"/>
  <c r="AF129" i="14" s="1"/>
  <c r="CX90" i="14"/>
  <c r="CX122" i="14" s="1"/>
  <c r="DN94" i="14"/>
  <c r="DN126" i="14" s="1"/>
  <c r="J103" i="30"/>
  <c r="J135" i="30" s="1"/>
  <c r="J167" i="30" s="1"/>
  <c r="J84" i="30"/>
  <c r="J81" i="30"/>
  <c r="J113" i="30" s="1"/>
  <c r="J145" i="30" s="1"/>
  <c r="J79" i="30"/>
  <c r="J111" i="30" s="1"/>
  <c r="J143" i="30" s="1"/>
  <c r="CJ103" i="30"/>
  <c r="CJ135" i="30" s="1"/>
  <c r="CJ167" i="30" s="1"/>
  <c r="CJ78" i="30"/>
  <c r="CJ77" i="30"/>
  <c r="CJ74" i="30"/>
  <c r="CJ72" i="30"/>
  <c r="CE7" i="11" s="1"/>
  <c r="CE9" i="11" s="1"/>
  <c r="CE11" i="11" s="1"/>
  <c r="CE12" i="11" s="1"/>
  <c r="DI98" i="30"/>
  <c r="DI94" i="30"/>
  <c r="DI126" i="30" s="1"/>
  <c r="DI78" i="30"/>
  <c r="DI97" i="30"/>
  <c r="DI129" i="30" s="1"/>
  <c r="CV98" i="30"/>
  <c r="CV130" i="30" s="1"/>
  <c r="CV83" i="30"/>
  <c r="CV115" i="30" s="1"/>
  <c r="CV147" i="30" s="1"/>
  <c r="CV76" i="30"/>
  <c r="DK99" i="30"/>
  <c r="DK88" i="30"/>
  <c r="DK120" i="30" s="1"/>
  <c r="DK152" i="30" s="1"/>
  <c r="DK81" i="30"/>
  <c r="DK113" i="30" s="1"/>
  <c r="DK94" i="30"/>
  <c r="AZ102" i="30"/>
  <c r="AZ86" i="30"/>
  <c r="AZ118" i="30" s="1"/>
  <c r="AZ150" i="30" s="1"/>
  <c r="AZ85" i="30"/>
  <c r="AZ93" i="30"/>
  <c r="BZ80" i="30"/>
  <c r="BZ112" i="30" s="1"/>
  <c r="BZ78" i="30"/>
  <c r="BZ76" i="30"/>
  <c r="BZ103" i="30"/>
  <c r="BZ135" i="30" s="1"/>
  <c r="BD98" i="30"/>
  <c r="BD80" i="30"/>
  <c r="BD77" i="30"/>
  <c r="AK102" i="30"/>
  <c r="AK82" i="30"/>
  <c r="AK79" i="30"/>
  <c r="AK111" i="30" s="1"/>
  <c r="AK85" i="30"/>
  <c r="BE95" i="30"/>
  <c r="BE127" i="30" s="1"/>
  <c r="BE159" i="30" s="1"/>
  <c r="BE87" i="30"/>
  <c r="BE119" i="30" s="1"/>
  <c r="BE151" i="30" s="1"/>
  <c r="BE88" i="30"/>
  <c r="BE120" i="30" s="1"/>
  <c r="BE152" i="30" s="1"/>
  <c r="AJ99" i="30"/>
  <c r="AJ131" i="30" s="1"/>
  <c r="AJ163" i="30" s="1"/>
  <c r="AJ88" i="30"/>
  <c r="AJ120" i="30" s="1"/>
  <c r="AJ100" i="30"/>
  <c r="AJ132" i="30" s="1"/>
  <c r="AJ90" i="30"/>
  <c r="DS95" i="30"/>
  <c r="DS127" i="30" s="1"/>
  <c r="DS159" i="30" s="1"/>
  <c r="DS78" i="30"/>
  <c r="DS74" i="30"/>
  <c r="DS72" i="30"/>
  <c r="DN7" i="11" s="1"/>
  <c r="DN9" i="11" s="1"/>
  <c r="DN11" i="11" s="1"/>
  <c r="DN12" i="11" s="1"/>
  <c r="BK88" i="30"/>
  <c r="BK120" i="30" s="1"/>
  <c r="BK152" i="30" s="1"/>
  <c r="BK82" i="30"/>
  <c r="BK83" i="30"/>
  <c r="BK76" i="30"/>
  <c r="BI97" i="30"/>
  <c r="BI129" i="30" s="1"/>
  <c r="BI161" i="30" s="1"/>
  <c r="BI92" i="30"/>
  <c r="BI124" i="30" s="1"/>
  <c r="BI75" i="30"/>
  <c r="BI102" i="30"/>
  <c r="BI134" i="30" s="1"/>
  <c r="BG92" i="30"/>
  <c r="BG124" i="30" s="1"/>
  <c r="BG86" i="30"/>
  <c r="BG118" i="30" s="1"/>
  <c r="BG100" i="30"/>
  <c r="BG101" i="30"/>
  <c r="BG133" i="30" s="1"/>
  <c r="BG165" i="30" s="1"/>
  <c r="U78" i="30"/>
  <c r="V110" i="30" s="1"/>
  <c r="V142" i="30" s="1"/>
  <c r="U93" i="30"/>
  <c r="U125" i="30" s="1"/>
  <c r="U157" i="30" s="1"/>
  <c r="U83" i="30"/>
  <c r="U115" i="30" s="1"/>
  <c r="AT97" i="30"/>
  <c r="AT92" i="30"/>
  <c r="AT90" i="30"/>
  <c r="AT122" i="30" s="1"/>
  <c r="AT154" i="30" s="1"/>
  <c r="AT100" i="30"/>
  <c r="AT132" i="30" s="1"/>
  <c r="DA99" i="30"/>
  <c r="DA131" i="30" s="1"/>
  <c r="DA100" i="30"/>
  <c r="DA132" i="30" s="1"/>
  <c r="DA78" i="30"/>
  <c r="DA80" i="30"/>
  <c r="DA112" i="30" s="1"/>
  <c r="CF99" i="30"/>
  <c r="CF131" i="30" s="1"/>
  <c r="CF88" i="30"/>
  <c r="CF77" i="30"/>
  <c r="CF97" i="30"/>
  <c r="CF129" i="30" s="1"/>
  <c r="CF161" i="30" s="1"/>
  <c r="CN82" i="30"/>
  <c r="CN114" i="30" s="1"/>
  <c r="CN91" i="30"/>
  <c r="CN123" i="30" s="1"/>
  <c r="CN77" i="30"/>
  <c r="CN97" i="30"/>
  <c r="CN129" i="30" s="1"/>
  <c r="CN161" i="30" s="1"/>
  <c r="AI98" i="30"/>
  <c r="AI130" i="30" s="1"/>
  <c r="AI162" i="30" s="1"/>
  <c r="AI78" i="30"/>
  <c r="AJ110" i="30" s="1"/>
  <c r="AJ142" i="30" s="1"/>
  <c r="AI87" i="30"/>
  <c r="AG96" i="30"/>
  <c r="AG83" i="30"/>
  <c r="AG91" i="30"/>
  <c r="AG123" i="30" s="1"/>
  <c r="AG155" i="30" s="1"/>
  <c r="AG86" i="30"/>
  <c r="AG118" i="30" s="1"/>
  <c r="AF99" i="30"/>
  <c r="AF92" i="30"/>
  <c r="AF124" i="30" s="1"/>
  <c r="AF156" i="30" s="1"/>
  <c r="AF81" i="30"/>
  <c r="AF94" i="30"/>
  <c r="AF126" i="30" s="1"/>
  <c r="AF158" i="30" s="1"/>
  <c r="BR90" i="30"/>
  <c r="BR122" i="30" s="1"/>
  <c r="BR154" i="30" s="1"/>
  <c r="BR78" i="30"/>
  <c r="BR75" i="30"/>
  <c r="BR101" i="30"/>
  <c r="BR133" i="30" s="1"/>
  <c r="CD88" i="30"/>
  <c r="CD120" i="30" s="1"/>
  <c r="CD152" i="30" s="1"/>
  <c r="CD89" i="30"/>
  <c r="CD121" i="30" s="1"/>
  <c r="CD79" i="30"/>
  <c r="CD111" i="30" s="1"/>
  <c r="CD143" i="30" s="1"/>
  <c r="AC99" i="30"/>
  <c r="AC78" i="30"/>
  <c r="AD110" i="30" s="1"/>
  <c r="AD142" i="30" s="1"/>
  <c r="AC81" i="30"/>
  <c r="AC93" i="30"/>
  <c r="AC125" i="30" s="1"/>
  <c r="AB99" i="30"/>
  <c r="AB88" i="30"/>
  <c r="AB85" i="30"/>
  <c r="AB117" i="30" s="1"/>
  <c r="AB93" i="30"/>
  <c r="AB125" i="30" s="1"/>
  <c r="W80" i="30"/>
  <c r="W112" i="30" s="1"/>
  <c r="W77" i="30"/>
  <c r="W79" i="30"/>
  <c r="W111" i="30" s="1"/>
  <c r="W102" i="30"/>
  <c r="W134" i="30" s="1"/>
  <c r="L90" i="30"/>
  <c r="L89" i="30"/>
  <c r="L79" i="30"/>
  <c r="L111" i="30" s="1"/>
  <c r="DU99" i="30"/>
  <c r="DU131" i="30" s="1"/>
  <c r="DU82" i="30"/>
  <c r="DU114" i="30" s="1"/>
  <c r="DU100" i="30"/>
  <c r="DU132" i="30" s="1"/>
  <c r="DU79" i="30"/>
  <c r="DH103" i="30"/>
  <c r="DH135" i="30" s="1"/>
  <c r="DH167" i="30" s="1"/>
  <c r="DH84" i="30"/>
  <c r="DH89" i="30"/>
  <c r="DH93" i="30"/>
  <c r="DH125" i="30" s="1"/>
  <c r="DH157" i="30" s="1"/>
  <c r="CX98" i="30"/>
  <c r="CX130" i="30" s="1"/>
  <c r="CX162" i="30" s="1"/>
  <c r="CX90" i="30"/>
  <c r="CX77" i="30"/>
  <c r="CX103" i="30"/>
  <c r="CX135" i="30" s="1"/>
  <c r="DF78" i="30"/>
  <c r="DF91" i="30"/>
  <c r="DF123" i="30" s="1"/>
  <c r="DF76" i="30"/>
  <c r="AA97" i="30"/>
  <c r="AA129" i="30" s="1"/>
  <c r="AA161" i="30" s="1"/>
  <c r="AA96" i="30"/>
  <c r="AA128" i="30" s="1"/>
  <c r="AA83" i="30"/>
  <c r="AA115" i="30" s="1"/>
  <c r="AA79" i="30"/>
  <c r="Y98" i="30"/>
  <c r="Y130" i="30" s="1"/>
  <c r="Y94" i="30"/>
  <c r="Y126" i="30" s="1"/>
  <c r="Y74" i="30"/>
  <c r="Y72" i="30"/>
  <c r="T7" i="11" s="1"/>
  <c r="T9" i="11" s="1"/>
  <c r="T11" i="11" s="1"/>
  <c r="T12" i="11" s="1"/>
  <c r="Y78" i="30"/>
  <c r="X92" i="30"/>
  <c r="X124" i="30" s="1"/>
  <c r="X86" i="30"/>
  <c r="X118" i="30" s="1"/>
  <c r="X87" i="30"/>
  <c r="X97" i="30"/>
  <c r="X129" i="30" s="1"/>
  <c r="CJ100" i="30"/>
  <c r="CV87" i="30"/>
  <c r="CV119" i="30" s="1"/>
  <c r="AZ94" i="30"/>
  <c r="AZ126" i="30" s="1"/>
  <c r="BD92" i="30"/>
  <c r="AK96" i="30"/>
  <c r="AK128" i="30" s="1"/>
  <c r="AK160" i="30" s="1"/>
  <c r="AJ95" i="30"/>
  <c r="AJ127" i="30" s="1"/>
  <c r="AJ159" i="30" s="1"/>
  <c r="DS81" i="30"/>
  <c r="BK93" i="30"/>
  <c r="BK125" i="30" s="1"/>
  <c r="BK157" i="30" s="1"/>
  <c r="BG80" i="30"/>
  <c r="BG112" i="30" s="1"/>
  <c r="U82" i="30"/>
  <c r="U114" i="30" s="1"/>
  <c r="DA96" i="30"/>
  <c r="DA128" i="30" s="1"/>
  <c r="CF79" i="30"/>
  <c r="CF111" i="30" s="1"/>
  <c r="CF143" i="30" s="1"/>
  <c r="AI93" i="30"/>
  <c r="AI125" i="30" s="1"/>
  <c r="AI157" i="30" s="1"/>
  <c r="AG77" i="30"/>
  <c r="AF77" i="30"/>
  <c r="BR79" i="30"/>
  <c r="BR111" i="30" s="1"/>
  <c r="BR143" i="30" s="1"/>
  <c r="AC86" i="30"/>
  <c r="AB82" i="30"/>
  <c r="W98" i="30"/>
  <c r="L77" i="30"/>
  <c r="DH90" i="30"/>
  <c r="DH122" i="30" s="1"/>
  <c r="DH154" i="30" s="1"/>
  <c r="DF97" i="30"/>
  <c r="AA101" i="30"/>
  <c r="X89" i="30"/>
  <c r="AE95" i="30"/>
  <c r="AE127" i="30" s="1"/>
  <c r="AE159" i="30" s="1"/>
  <c r="BV86" i="30"/>
  <c r="BV118" i="30" s="1"/>
  <c r="AU85" i="30"/>
  <c r="AU117" i="30" s="1"/>
  <c r="AL99" i="30"/>
  <c r="Q87" i="30"/>
  <c r="Q119" i="30" s="1"/>
  <c r="Q151" i="30" s="1"/>
  <c r="I78" i="30"/>
  <c r="DN76" i="30"/>
  <c r="V82" i="30"/>
  <c r="V114" i="30" s="1"/>
  <c r="V146" i="30" s="1"/>
  <c r="T100" i="30"/>
  <c r="DM94" i="30"/>
  <c r="DM126" i="30" s="1"/>
  <c r="CS81" i="30"/>
  <c r="CW74" i="30"/>
  <c r="CW106" i="30" s="1"/>
  <c r="CW72" i="30"/>
  <c r="CR7" i="11" s="1"/>
  <c r="CR9" i="11" s="1"/>
  <c r="CR11" i="11" s="1"/>
  <c r="CR12" i="11" s="1"/>
  <c r="AX79" i="30"/>
  <c r="AX111" i="30" s="1"/>
  <c r="DD80" i="30"/>
  <c r="AP76" i="30"/>
  <c r="M94" i="30"/>
  <c r="M126" i="30" s="1"/>
  <c r="DO84" i="14"/>
  <c r="DO116" i="14" s="1"/>
  <c r="CE89" i="14"/>
  <c r="CE121" i="14" s="1"/>
  <c r="AL93" i="14"/>
  <c r="AL125" i="14" s="1"/>
  <c r="BC91" i="14"/>
  <c r="BC123" i="14" s="1"/>
  <c r="AZ90" i="14"/>
  <c r="AZ122" i="14" s="1"/>
  <c r="BS76" i="14"/>
  <c r="BS108" i="14" s="1"/>
  <c r="AN99" i="14"/>
  <c r="AN131" i="14" s="1"/>
  <c r="AY75" i="14"/>
  <c r="AY107" i="14" s="1"/>
  <c r="BJ93" i="14"/>
  <c r="BJ125" i="14" s="1"/>
  <c r="BD87" i="14"/>
  <c r="BD119" i="14" s="1"/>
  <c r="BA93" i="14"/>
  <c r="BA125" i="14" s="1"/>
  <c r="BK99" i="14"/>
  <c r="BK131" i="14" s="1"/>
  <c r="Y91" i="14"/>
  <c r="Y123" i="14" s="1"/>
  <c r="BI90" i="14"/>
  <c r="BI122" i="14" s="1"/>
  <c r="BI79" i="14"/>
  <c r="BI111" i="14" s="1"/>
  <c r="BH95" i="14"/>
  <c r="BH127" i="14" s="1"/>
  <c r="BH84" i="14"/>
  <c r="BH116" i="14" s="1"/>
  <c r="AJ91" i="14"/>
  <c r="AJ123" i="14" s="1"/>
  <c r="AJ92" i="14"/>
  <c r="AJ124" i="14" s="1"/>
  <c r="AJ81" i="14"/>
  <c r="AJ113" i="14" s="1"/>
  <c r="BN92" i="14"/>
  <c r="BN124" i="14" s="1"/>
  <c r="BN81" i="14"/>
  <c r="BN113" i="14" s="1"/>
  <c r="BE84" i="14"/>
  <c r="BE116" i="14" s="1"/>
  <c r="AM85" i="14"/>
  <c r="AM117" i="14" s="1"/>
  <c r="AB88" i="14"/>
  <c r="AB120" i="14" s="1"/>
  <c r="L90" i="14"/>
  <c r="L122" i="14" s="1"/>
  <c r="DR98" i="14"/>
  <c r="DR130" i="14" s="1"/>
  <c r="R79" i="14"/>
  <c r="R111" i="14" s="1"/>
  <c r="CJ81" i="14"/>
  <c r="CJ113" i="14" s="1"/>
  <c r="DU94" i="14"/>
  <c r="DU126" i="14" s="1"/>
  <c r="CQ88" i="14"/>
  <c r="CQ120" i="14" s="1"/>
  <c r="M78" i="14"/>
  <c r="M110" i="14" s="1"/>
  <c r="T90" i="14"/>
  <c r="T122" i="14" s="1"/>
  <c r="T85" i="14"/>
  <c r="T117" i="14" s="1"/>
  <c r="DB90" i="14"/>
  <c r="DB122" i="14" s="1"/>
  <c r="CF85" i="14"/>
  <c r="CF117" i="14" s="1"/>
  <c r="DG90" i="14"/>
  <c r="DG122" i="14" s="1"/>
  <c r="CE76" i="14"/>
  <c r="CE108" i="14" s="1"/>
  <c r="DQ82" i="14"/>
  <c r="DQ114" i="14" s="1"/>
  <c r="DM92" i="14"/>
  <c r="DM124" i="14" s="1"/>
  <c r="CK75" i="14"/>
  <c r="CK107" i="14" s="1"/>
  <c r="CK86" i="14"/>
  <c r="CK118" i="14" s="1"/>
  <c r="DA88" i="14"/>
  <c r="DA120" i="14" s="1"/>
  <c r="DT84" i="14"/>
  <c r="DT116" i="14" s="1"/>
  <c r="CL76" i="14"/>
  <c r="CL108" i="14" s="1"/>
  <c r="CL77" i="14"/>
  <c r="CL109" i="14" s="1"/>
  <c r="DL89" i="14"/>
  <c r="DL121" i="14" s="1"/>
  <c r="DS89" i="14"/>
  <c r="DS121" i="14" s="1"/>
  <c r="DH75" i="14"/>
  <c r="DH107" i="14" s="1"/>
  <c r="N82" i="14"/>
  <c r="N114" i="14" s="1"/>
  <c r="J101" i="30"/>
  <c r="J82" i="30"/>
  <c r="J114" i="30" s="1"/>
  <c r="J146" i="30" s="1"/>
  <c r="J99" i="30"/>
  <c r="J131" i="30" s="1"/>
  <c r="J87" i="30"/>
  <c r="CJ90" i="30"/>
  <c r="CJ80" i="30"/>
  <c r="CJ112" i="30" s="1"/>
  <c r="CJ79" i="30"/>
  <c r="CJ111" i="30" s="1"/>
  <c r="CJ143" i="30" s="1"/>
  <c r="CJ91" i="30"/>
  <c r="CJ123" i="30" s="1"/>
  <c r="CJ155" i="30" s="1"/>
  <c r="DI96" i="30"/>
  <c r="DI128" i="30" s="1"/>
  <c r="DI75" i="30"/>
  <c r="DI88" i="30"/>
  <c r="DI120" i="30" s="1"/>
  <c r="DI102" i="30"/>
  <c r="CV81" i="30"/>
  <c r="CV79" i="30"/>
  <c r="CV111" i="30" s="1"/>
  <c r="DK97" i="30"/>
  <c r="DK87" i="30"/>
  <c r="DK119" i="30" s="1"/>
  <c r="DK151" i="30" s="1"/>
  <c r="DK79" i="30"/>
  <c r="AZ99" i="30"/>
  <c r="AZ131" i="30" s="1"/>
  <c r="AZ78" i="30"/>
  <c r="BA110" i="30" s="1"/>
  <c r="BA142" i="30" s="1"/>
  <c r="AZ100" i="30"/>
  <c r="AZ96" i="30"/>
  <c r="AZ128" i="30" s="1"/>
  <c r="AZ160" i="30" s="1"/>
  <c r="BZ95" i="30"/>
  <c r="BZ127" i="30" s="1"/>
  <c r="BZ159" i="30" s="1"/>
  <c r="BZ92" i="30"/>
  <c r="BZ94" i="30"/>
  <c r="BZ126" i="30" s="1"/>
  <c r="BZ74" i="30"/>
  <c r="BZ72" i="30"/>
  <c r="BU7" i="11" s="1"/>
  <c r="BU9" i="11" s="1"/>
  <c r="BU11" i="11" s="1"/>
  <c r="BU12" i="11" s="1"/>
  <c r="BD84" i="30"/>
  <c r="BD91" i="30"/>
  <c r="AK101" i="30"/>
  <c r="AK133" i="30" s="1"/>
  <c r="AK165" i="30" s="1"/>
  <c r="AK84" i="30"/>
  <c r="AK116" i="30" s="1"/>
  <c r="AK93" i="30"/>
  <c r="AK125" i="30" s="1"/>
  <c r="AK157" i="30" s="1"/>
  <c r="BE103" i="30"/>
  <c r="BE135" i="30" s="1"/>
  <c r="BE83" i="30"/>
  <c r="BE86" i="30"/>
  <c r="BE82" i="30"/>
  <c r="BE114" i="30" s="1"/>
  <c r="BE146" i="30" s="1"/>
  <c r="AJ84" i="30"/>
  <c r="AJ77" i="30"/>
  <c r="AJ96" i="30"/>
  <c r="AJ128" i="30" s="1"/>
  <c r="AJ160" i="30" s="1"/>
  <c r="DS96" i="30"/>
  <c r="DS83" i="30"/>
  <c r="DS115" i="30" s="1"/>
  <c r="DS85" i="30"/>
  <c r="BK103" i="30"/>
  <c r="BK135" i="30" s="1"/>
  <c r="BK92" i="30"/>
  <c r="BK77" i="30"/>
  <c r="BK79" i="30"/>
  <c r="BK111" i="30" s="1"/>
  <c r="BI90" i="30"/>
  <c r="BI122" i="30" s="1"/>
  <c r="BI154" i="30" s="1"/>
  <c r="BI84" i="30"/>
  <c r="BI116" i="30" s="1"/>
  <c r="BI94" i="30"/>
  <c r="BI81" i="30"/>
  <c r="BI113" i="30" s="1"/>
  <c r="BG96" i="30"/>
  <c r="BG128" i="30" s="1"/>
  <c r="BG84" i="30"/>
  <c r="BG81" i="30"/>
  <c r="BG113" i="30" s="1"/>
  <c r="BG102" i="30"/>
  <c r="BG134" i="30" s="1"/>
  <c r="BG166" i="30" s="1"/>
  <c r="U90" i="30"/>
  <c r="U122" i="30" s="1"/>
  <c r="U79" i="30"/>
  <c r="U99" i="30"/>
  <c r="U131" i="30" s="1"/>
  <c r="U163" i="30" s="1"/>
  <c r="AT101" i="30"/>
  <c r="AT133" i="30" s="1"/>
  <c r="AT165" i="30" s="1"/>
  <c r="AT98" i="30"/>
  <c r="AT83" i="30"/>
  <c r="AT87" i="30"/>
  <c r="AT119" i="30" s="1"/>
  <c r="DA91" i="30"/>
  <c r="DA123" i="30" s="1"/>
  <c r="DA93" i="30"/>
  <c r="DA125" i="30" s="1"/>
  <c r="DA157" i="30" s="1"/>
  <c r="DA86" i="30"/>
  <c r="DA118" i="30" s="1"/>
  <c r="CF80" i="30"/>
  <c r="CF112" i="30" s="1"/>
  <c r="CF95" i="30"/>
  <c r="CF127" i="30" s="1"/>
  <c r="CF93" i="30"/>
  <c r="CF125" i="30" s="1"/>
  <c r="CF157" i="30" s="1"/>
  <c r="CN98" i="30"/>
  <c r="CN89" i="30"/>
  <c r="CN75" i="30"/>
  <c r="AI101" i="30"/>
  <c r="AI133" i="30" s="1"/>
  <c r="AI165" i="30" s="1"/>
  <c r="AI92" i="30"/>
  <c r="AI124" i="30" s="1"/>
  <c r="AI156" i="30" s="1"/>
  <c r="AI90" i="30"/>
  <c r="AI77" i="30"/>
  <c r="AG90" i="30"/>
  <c r="AG122" i="30" s="1"/>
  <c r="AG154" i="30" s="1"/>
  <c r="AG87" i="30"/>
  <c r="AG119" i="30" s="1"/>
  <c r="AG78" i="30"/>
  <c r="AG75" i="30"/>
  <c r="AF98" i="30"/>
  <c r="AF130" i="30" s="1"/>
  <c r="AF80" i="30"/>
  <c r="AF112" i="30" s="1"/>
  <c r="AF75" i="30"/>
  <c r="AF72" i="30"/>
  <c r="AA7" i="11" s="1"/>
  <c r="AF74" i="30"/>
  <c r="BR91" i="30"/>
  <c r="BR123" i="30" s="1"/>
  <c r="BR93" i="30"/>
  <c r="BR76" i="30"/>
  <c r="CD99" i="30"/>
  <c r="CD131" i="30" s="1"/>
  <c r="CD84" i="30"/>
  <c r="CD81" i="30"/>
  <c r="CD113" i="30" s="1"/>
  <c r="CD76" i="30"/>
  <c r="AC80" i="30"/>
  <c r="AC90" i="30"/>
  <c r="AC122" i="30" s="1"/>
  <c r="AC154" i="30" s="1"/>
  <c r="AC77" i="30"/>
  <c r="AF109" i="30" s="1"/>
  <c r="AC96" i="30"/>
  <c r="AC128" i="30" s="1"/>
  <c r="AC160" i="30" s="1"/>
  <c r="AB92" i="30"/>
  <c r="AB90" i="30"/>
  <c r="AB100" i="30"/>
  <c r="AB132" i="30" s="1"/>
  <c r="AB96" i="30"/>
  <c r="W82" i="30"/>
  <c r="W114" i="30" s="1"/>
  <c r="W81" i="30"/>
  <c r="W113" i="30" s="1"/>
  <c r="W85" i="30"/>
  <c r="W117" i="30" s="1"/>
  <c r="W149" i="30" s="1"/>
  <c r="L80" i="30"/>
  <c r="L81" i="30"/>
  <c r="L113" i="30" s="1"/>
  <c r="L74" i="30"/>
  <c r="L72" i="30"/>
  <c r="G7" i="11" s="1"/>
  <c r="G9" i="11" s="1"/>
  <c r="G11" i="11" s="1"/>
  <c r="G12" i="11" s="1"/>
  <c r="DU97" i="30"/>
  <c r="DU129" i="30" s="1"/>
  <c r="DU161" i="30" s="1"/>
  <c r="DU84" i="30"/>
  <c r="DU116" i="30" s="1"/>
  <c r="DU148" i="30" s="1"/>
  <c r="DU85" i="30"/>
  <c r="DU117" i="30" s="1"/>
  <c r="DU149" i="30" s="1"/>
  <c r="DU96" i="30"/>
  <c r="DH92" i="30"/>
  <c r="DH124" i="30" s="1"/>
  <c r="DH86" i="30"/>
  <c r="DH118" i="30" s="1"/>
  <c r="DH85" i="30"/>
  <c r="DH95" i="30"/>
  <c r="DH127" i="30" s="1"/>
  <c r="CX91" i="30"/>
  <c r="CX123" i="30" s="1"/>
  <c r="CX75" i="30"/>
  <c r="CX76" i="30"/>
  <c r="DF99" i="30"/>
  <c r="DF93" i="30"/>
  <c r="DF125" i="30" s="1"/>
  <c r="DF157" i="30" s="1"/>
  <c r="DF90" i="30"/>
  <c r="DF122" i="30" s="1"/>
  <c r="DF154" i="30" s="1"/>
  <c r="DF79" i="30"/>
  <c r="DF111" i="30" s="1"/>
  <c r="AA95" i="30"/>
  <c r="AA127" i="30" s="1"/>
  <c r="AA84" i="30"/>
  <c r="AA100" i="30"/>
  <c r="AA132" i="30" s="1"/>
  <c r="AA90" i="30"/>
  <c r="AA122" i="30" s="1"/>
  <c r="AA154" i="30" s="1"/>
  <c r="Y95" i="30"/>
  <c r="Y127" i="30" s="1"/>
  <c r="Y159" i="30" s="1"/>
  <c r="Y83" i="30"/>
  <c r="Y79" i="30"/>
  <c r="Y84" i="30"/>
  <c r="Y116" i="30" s="1"/>
  <c r="X90" i="30"/>
  <c r="X122" i="30" s="1"/>
  <c r="X88" i="30"/>
  <c r="X120" i="30" s="1"/>
  <c r="X85" i="30"/>
  <c r="X117" i="30" s="1"/>
  <c r="AE97" i="30"/>
  <c r="AE129" i="30" s="1"/>
  <c r="AE86" i="30"/>
  <c r="AE81" i="30"/>
  <c r="AE113" i="30" s="1"/>
  <c r="AE145" i="30" s="1"/>
  <c r="BV99" i="30"/>
  <c r="BV82" i="30"/>
  <c r="BV89" i="30"/>
  <c r="BV121" i="30" s="1"/>
  <c r="BV87" i="30"/>
  <c r="AU98" i="30"/>
  <c r="AU130" i="30" s="1"/>
  <c r="AU78" i="30"/>
  <c r="AU83" i="30"/>
  <c r="AU87" i="30"/>
  <c r="AU119" i="30" s="1"/>
  <c r="CB96" i="30"/>
  <c r="CB128" i="30" s="1"/>
  <c r="CB75" i="30"/>
  <c r="CB91" i="30"/>
  <c r="CB123" i="30" s="1"/>
  <c r="CB155" i="30" s="1"/>
  <c r="AL97" i="30"/>
  <c r="AL78" i="30"/>
  <c r="AL87" i="30"/>
  <c r="AL119" i="30" s="1"/>
  <c r="Q100" i="30"/>
  <c r="Q76" i="30"/>
  <c r="Q93" i="30"/>
  <c r="Q125" i="30" s="1"/>
  <c r="Q157" i="30" s="1"/>
  <c r="I95" i="30"/>
  <c r="I127" i="30" s="1"/>
  <c r="I159" i="30" s="1"/>
  <c r="I75" i="30"/>
  <c r="I80" i="30"/>
  <c r="I112" i="30" s="1"/>
  <c r="I144" i="30" s="1"/>
  <c r="I88" i="30"/>
  <c r="I120" i="30" s="1"/>
  <c r="I152" i="30" s="1"/>
  <c r="DN98" i="30"/>
  <c r="DN130" i="30" s="1"/>
  <c r="DN74" i="30"/>
  <c r="DN72" i="30"/>
  <c r="DI7" i="11" s="1"/>
  <c r="DI9" i="11" s="1"/>
  <c r="DI11" i="11" s="1"/>
  <c r="DI12" i="11" s="1"/>
  <c r="DN100" i="30"/>
  <c r="BM101" i="30"/>
  <c r="BM81" i="30"/>
  <c r="BM99" i="30"/>
  <c r="BM131" i="30" s="1"/>
  <c r="BM88" i="30"/>
  <c r="BM120" i="30" s="1"/>
  <c r="V101" i="30"/>
  <c r="V133" i="30" s="1"/>
  <c r="V165" i="30" s="1"/>
  <c r="V90" i="30"/>
  <c r="V122" i="30" s="1"/>
  <c r="V154" i="30" s="1"/>
  <c r="V100" i="30"/>
  <c r="V132" i="30" s="1"/>
  <c r="V102" i="30"/>
  <c r="V134" i="30" s="1"/>
  <c r="V166" i="30" s="1"/>
  <c r="T98" i="30"/>
  <c r="T130" i="30" s="1"/>
  <c r="T88" i="30"/>
  <c r="T120" i="30" s="1"/>
  <c r="T91" i="30"/>
  <c r="T123" i="30" s="1"/>
  <c r="T155" i="30" s="1"/>
  <c r="T92" i="30"/>
  <c r="T124" i="30" s="1"/>
  <c r="DM95" i="30"/>
  <c r="DM127" i="30" s="1"/>
  <c r="DM90" i="30"/>
  <c r="DM122" i="30" s="1"/>
  <c r="DM154" i="30" s="1"/>
  <c r="DM91" i="30"/>
  <c r="DM123" i="30" s="1"/>
  <c r="DM155" i="30" s="1"/>
  <c r="DM93" i="30"/>
  <c r="DM125" i="30" s="1"/>
  <c r="DM157" i="30" s="1"/>
  <c r="DI99" i="14"/>
  <c r="DI131" i="14" s="1"/>
  <c r="J97" i="30"/>
  <c r="J129" i="30" s="1"/>
  <c r="DI85" i="30"/>
  <c r="CV82" i="30"/>
  <c r="CV114" i="30" s="1"/>
  <c r="CV146" i="30" s="1"/>
  <c r="DK102" i="30"/>
  <c r="BZ88" i="30"/>
  <c r="BD81" i="30"/>
  <c r="BE96" i="30"/>
  <c r="BE128" i="30" s="1"/>
  <c r="DS97" i="30"/>
  <c r="DS129" i="30" s="1"/>
  <c r="DS161" i="30" s="1"/>
  <c r="BK98" i="30"/>
  <c r="BK130" i="30" s="1"/>
  <c r="BI93" i="30"/>
  <c r="BI125" i="30" s="1"/>
  <c r="BI157" i="30" s="1"/>
  <c r="AT103" i="30"/>
  <c r="CF90" i="30"/>
  <c r="CF122" i="30" s="1"/>
  <c r="CF154" i="30" s="1"/>
  <c r="AI82" i="30"/>
  <c r="AI114" i="30" s="1"/>
  <c r="AI146" i="30" s="1"/>
  <c r="AG93" i="30"/>
  <c r="AG125" i="30" s="1"/>
  <c r="AG157" i="30" s="1"/>
  <c r="CD90" i="30"/>
  <c r="CD122" i="30" s="1"/>
  <c r="AC92" i="30"/>
  <c r="AB81" i="30"/>
  <c r="W99" i="30"/>
  <c r="DU88" i="30"/>
  <c r="DU120" i="30" s="1"/>
  <c r="DH75" i="30"/>
  <c r="DF96" i="30"/>
  <c r="DF128" i="30" s="1"/>
  <c r="DF160" i="30" s="1"/>
  <c r="AA85" i="30"/>
  <c r="AA117" i="30" s="1"/>
  <c r="AA149" i="30" s="1"/>
  <c r="X101" i="30"/>
  <c r="X133" i="30" s="1"/>
  <c r="X165" i="30" s="1"/>
  <c r="AE82" i="30"/>
  <c r="AE114" i="30" s="1"/>
  <c r="AE146" i="30" s="1"/>
  <c r="BV97" i="30"/>
  <c r="CB94" i="30"/>
  <c r="CB126" i="30" s="1"/>
  <c r="Q90" i="30"/>
  <c r="BM92" i="30"/>
  <c r="BM124" i="30" s="1"/>
  <c r="V103" i="30"/>
  <c r="DM78" i="30"/>
  <c r="DM110" i="30" s="1"/>
  <c r="CS102" i="30"/>
  <c r="CS134" i="30" s="1"/>
  <c r="CK87" i="30"/>
  <c r="AO79" i="30"/>
  <c r="AO111" i="30" s="1"/>
  <c r="M77" i="30"/>
  <c r="BB99" i="14"/>
  <c r="BB131" i="14" s="1"/>
  <c r="AR86" i="14"/>
  <c r="AR118" i="14" s="1"/>
  <c r="P89" i="14"/>
  <c r="P121" i="14" s="1"/>
  <c r="DO94" i="14"/>
  <c r="DO126" i="14" s="1"/>
  <c r="DM77" i="14"/>
  <c r="DM109" i="14" s="1"/>
  <c r="BF86" i="14"/>
  <c r="BF118" i="14" s="1"/>
  <c r="AX87" i="14"/>
  <c r="AX119" i="14" s="1"/>
  <c r="BX88" i="14"/>
  <c r="BX120" i="14" s="1"/>
  <c r="BX79" i="14"/>
  <c r="BX111" i="14" s="1"/>
  <c r="AS91" i="14"/>
  <c r="AS123" i="14" s="1"/>
  <c r="CD99" i="14"/>
  <c r="CD131" i="14" s="1"/>
  <c r="BS99" i="14"/>
  <c r="BS131" i="14" s="1"/>
  <c r="BO86" i="14"/>
  <c r="BO118" i="14" s="1"/>
  <c r="AI99" i="14"/>
  <c r="AI131" i="14" s="1"/>
  <c r="AA79" i="14"/>
  <c r="AA111" i="14" s="1"/>
  <c r="R82" i="14"/>
  <c r="R114" i="14" s="1"/>
  <c r="CQ99" i="14"/>
  <c r="CQ131" i="14" s="1"/>
  <c r="DJ99" i="14"/>
  <c r="DJ131" i="14" s="1"/>
  <c r="J90" i="30"/>
  <c r="J122" i="30" s="1"/>
  <c r="J154" i="30" s="1"/>
  <c r="J78" i="30"/>
  <c r="J89" i="30"/>
  <c r="J121" i="30" s="1"/>
  <c r="J77" i="30"/>
  <c r="CJ98" i="30"/>
  <c r="CJ130" i="30" s="1"/>
  <c r="CJ84" i="30"/>
  <c r="CJ75" i="30"/>
  <c r="CJ97" i="30"/>
  <c r="DI90" i="30"/>
  <c r="DI122" i="30" s="1"/>
  <c r="DI154" i="30" s="1"/>
  <c r="DI79" i="30"/>
  <c r="DI111" i="30" s="1"/>
  <c r="DI143" i="30" s="1"/>
  <c r="DI82" i="30"/>
  <c r="DI114" i="30" s="1"/>
  <c r="CV103" i="30"/>
  <c r="CV135" i="30" s="1"/>
  <c r="CV167" i="30" s="1"/>
  <c r="CV80" i="30"/>
  <c r="CV89" i="30"/>
  <c r="CV121" i="30" s="1"/>
  <c r="CV153" i="30" s="1"/>
  <c r="CV74" i="30"/>
  <c r="CV72" i="30"/>
  <c r="CQ7" i="11" s="1"/>
  <c r="CQ9" i="11" s="1"/>
  <c r="CQ11" i="11" s="1"/>
  <c r="CQ12" i="11" s="1"/>
  <c r="DK84" i="30"/>
  <c r="DK83" i="30"/>
  <c r="DK115" i="30" s="1"/>
  <c r="DK74" i="30"/>
  <c r="DK72" i="30"/>
  <c r="DF7" i="11" s="1"/>
  <c r="DF9" i="11" s="1"/>
  <c r="DF11" i="11" s="1"/>
  <c r="DF12" i="11" s="1"/>
  <c r="AZ103" i="30"/>
  <c r="AZ80" i="30"/>
  <c r="AZ87" i="30"/>
  <c r="AZ119" i="30" s="1"/>
  <c r="AZ92" i="30"/>
  <c r="AZ124" i="30" s="1"/>
  <c r="AZ156" i="30" s="1"/>
  <c r="BZ98" i="30"/>
  <c r="BZ130" i="30" s="1"/>
  <c r="BZ162" i="30" s="1"/>
  <c r="BZ96" i="30"/>
  <c r="BZ100" i="30"/>
  <c r="BD102" i="30"/>
  <c r="BD134" i="30" s="1"/>
  <c r="BD166" i="30" s="1"/>
  <c r="BD83" i="30"/>
  <c r="BD82" i="30"/>
  <c r="BD74" i="30"/>
  <c r="BD72" i="30"/>
  <c r="AY7" i="11" s="1"/>
  <c r="AK99" i="30"/>
  <c r="AK86" i="30"/>
  <c r="AK118" i="30" s="1"/>
  <c r="AK81" i="30"/>
  <c r="AK100" i="30"/>
  <c r="AK132" i="30" s="1"/>
  <c r="AK164" i="30" s="1"/>
  <c r="BE98" i="30"/>
  <c r="BE130" i="30" s="1"/>
  <c r="BE75" i="30"/>
  <c r="BE74" i="30"/>
  <c r="BE106" i="30" s="1"/>
  <c r="BE138" i="30" s="1"/>
  <c r="BE72" i="30"/>
  <c r="AZ7" i="11" s="1"/>
  <c r="AZ9" i="11" s="1"/>
  <c r="AZ11" i="11" s="1"/>
  <c r="AZ12" i="11" s="1"/>
  <c r="BE94" i="30"/>
  <c r="BE126" i="30" s="1"/>
  <c r="BE158" i="30" s="1"/>
  <c r="AJ94" i="30"/>
  <c r="AJ126" i="30" s="1"/>
  <c r="AJ91" i="30"/>
  <c r="AJ123" i="30" s="1"/>
  <c r="AJ155" i="30" s="1"/>
  <c r="DS103" i="30"/>
  <c r="DS84" i="30"/>
  <c r="DS75" i="30"/>
  <c r="DS94" i="30"/>
  <c r="DS126" i="30" s="1"/>
  <c r="DS158" i="30" s="1"/>
  <c r="BK99" i="30"/>
  <c r="BK96" i="30"/>
  <c r="BK128" i="30" s="1"/>
  <c r="BK160" i="30" s="1"/>
  <c r="BK85" i="30"/>
  <c r="BK74" i="30"/>
  <c r="BK106" i="30" s="1"/>
  <c r="BK72" i="30"/>
  <c r="BF7" i="11" s="1"/>
  <c r="BF9" i="11" s="1"/>
  <c r="BF11" i="11" s="1"/>
  <c r="BF12" i="11" s="1"/>
  <c r="BI88" i="30"/>
  <c r="BI86" i="30"/>
  <c r="BI83" i="30"/>
  <c r="BI115" i="30" s="1"/>
  <c r="BI87" i="30"/>
  <c r="BI119" i="30" s="1"/>
  <c r="BG95" i="30"/>
  <c r="BG127" i="30" s="1"/>
  <c r="BG159" i="30" s="1"/>
  <c r="BG82" i="30"/>
  <c r="BG114" i="30" s="1"/>
  <c r="BG146" i="30" s="1"/>
  <c r="BG75" i="30"/>
  <c r="U101" i="30"/>
  <c r="U133" i="30" s="1"/>
  <c r="U165" i="30" s="1"/>
  <c r="U87" i="30"/>
  <c r="U119" i="30" s="1"/>
  <c r="U94" i="30"/>
  <c r="AT99" i="30"/>
  <c r="AT131" i="30" s="1"/>
  <c r="AT78" i="30"/>
  <c r="AU110" i="30" s="1"/>
  <c r="AU142" i="30" s="1"/>
  <c r="AT81" i="30"/>
  <c r="AT113" i="30" s="1"/>
  <c r="AT74" i="30"/>
  <c r="AT72" i="30"/>
  <c r="AO7" i="11" s="1"/>
  <c r="AO9" i="11" s="1"/>
  <c r="AO11" i="11" s="1"/>
  <c r="AO12" i="11" s="1"/>
  <c r="DA90" i="30"/>
  <c r="DA122" i="30" s="1"/>
  <c r="DA154" i="30" s="1"/>
  <c r="DA79" i="30"/>
  <c r="DA111" i="30" s="1"/>
  <c r="DA143" i="30" s="1"/>
  <c r="DA88" i="30"/>
  <c r="DA120" i="30" s="1"/>
  <c r="DA152" i="30" s="1"/>
  <c r="DA95" i="30"/>
  <c r="DA127" i="30" s="1"/>
  <c r="DA159" i="30" s="1"/>
  <c r="CF98" i="30"/>
  <c r="CF130" i="30" s="1"/>
  <c r="CF85" i="30"/>
  <c r="CF117" i="30" s="1"/>
  <c r="CF149" i="30" s="1"/>
  <c r="CF96" i="30"/>
  <c r="CF128" i="30" s="1"/>
  <c r="CN78" i="30"/>
  <c r="CO110" i="30" s="1"/>
  <c r="CO142" i="30" s="1"/>
  <c r="CN81" i="30"/>
  <c r="CN113" i="30" s="1"/>
  <c r="CN79" i="30"/>
  <c r="AI97" i="30"/>
  <c r="AI129" i="30" s="1"/>
  <c r="AI96" i="30"/>
  <c r="AI83" i="30"/>
  <c r="AI115" i="30" s="1"/>
  <c r="AI147" i="30" s="1"/>
  <c r="AI76" i="30"/>
  <c r="AG98" i="30"/>
  <c r="AG79" i="30"/>
  <c r="AG111" i="30" s="1"/>
  <c r="AG88" i="30"/>
  <c r="AG120" i="30" s="1"/>
  <c r="AG84" i="30"/>
  <c r="AG116" i="30" s="1"/>
  <c r="AF90" i="30"/>
  <c r="AF122" i="30" s="1"/>
  <c r="AF154" i="30" s="1"/>
  <c r="AF93" i="30"/>
  <c r="AF125" i="30" s="1"/>
  <c r="AF100" i="30"/>
  <c r="AF97" i="30"/>
  <c r="AF129" i="30" s="1"/>
  <c r="AF161" i="30" s="1"/>
  <c r="BR92" i="30"/>
  <c r="BR89" i="30"/>
  <c r="BR121" i="30" s="1"/>
  <c r="BR87" i="30"/>
  <c r="CD103" i="30"/>
  <c r="CD135" i="30" s="1"/>
  <c r="CD78" i="30"/>
  <c r="CD83" i="30"/>
  <c r="CD115" i="30" s="1"/>
  <c r="CD72" i="30"/>
  <c r="BY7" i="11" s="1"/>
  <c r="BY9" i="11" s="1"/>
  <c r="BY11" i="11" s="1"/>
  <c r="BY12" i="11" s="1"/>
  <c r="CD74" i="30"/>
  <c r="CD106" i="30" s="1"/>
  <c r="CD138" i="30" s="1"/>
  <c r="AC97" i="30"/>
  <c r="AC129" i="30" s="1"/>
  <c r="AC95" i="30"/>
  <c r="AC127" i="30" s="1"/>
  <c r="AC159" i="30" s="1"/>
  <c r="AC83" i="30"/>
  <c r="AC115" i="30" s="1"/>
  <c r="AC147" i="30" s="1"/>
  <c r="AC101" i="30"/>
  <c r="AC133" i="30" s="1"/>
  <c r="AB98" i="30"/>
  <c r="AB130" i="30" s="1"/>
  <c r="AB162" i="30" s="1"/>
  <c r="AB91" i="30"/>
  <c r="AB123" i="30" s="1"/>
  <c r="AB79" i="30"/>
  <c r="AB111" i="30" s="1"/>
  <c r="AB97" i="30"/>
  <c r="AB129" i="30" s="1"/>
  <c r="W88" i="30"/>
  <c r="W120" i="30" s="1"/>
  <c r="W152" i="30" s="1"/>
  <c r="W89" i="30"/>
  <c r="W94" i="30"/>
  <c r="W126" i="30" s="1"/>
  <c r="W158" i="30" s="1"/>
  <c r="L102" i="30"/>
  <c r="L134" i="30" s="1"/>
  <c r="L166" i="30" s="1"/>
  <c r="L82" i="30"/>
  <c r="L114" i="30" s="1"/>
  <c r="L100" i="30"/>
  <c r="L132" i="30" s="1"/>
  <c r="DU95" i="30"/>
  <c r="DU127" i="30" s="1"/>
  <c r="DU86" i="30"/>
  <c r="DU118" i="30" s="1"/>
  <c r="DU75" i="30"/>
  <c r="DU77" i="30"/>
  <c r="DH94" i="30"/>
  <c r="DH126" i="30" s="1"/>
  <c r="DH158" i="30" s="1"/>
  <c r="DH97" i="30"/>
  <c r="DH129" i="30" s="1"/>
  <c r="DH161" i="30" s="1"/>
  <c r="CX80" i="30"/>
  <c r="CX81" i="30"/>
  <c r="CX113" i="30" s="1"/>
  <c r="CX145" i="30" s="1"/>
  <c r="CX94" i="30"/>
  <c r="DF103" i="30"/>
  <c r="DF135" i="30" s="1"/>
  <c r="DF92" i="30"/>
  <c r="DF124" i="30" s="1"/>
  <c r="DF156" i="30" s="1"/>
  <c r="DF100" i="30"/>
  <c r="DF75" i="30"/>
  <c r="AA103" i="30"/>
  <c r="AA80" i="30"/>
  <c r="AA112" i="30" s="1"/>
  <c r="AA144" i="30" s="1"/>
  <c r="AA87" i="30"/>
  <c r="AA91" i="30"/>
  <c r="AA123" i="30" s="1"/>
  <c r="Y92" i="30"/>
  <c r="Y100" i="30"/>
  <c r="Y88" i="30"/>
  <c r="Y120" i="30" s="1"/>
  <c r="Y152" i="30" s="1"/>
  <c r="Y102" i="30"/>
  <c r="Y134" i="30" s="1"/>
  <c r="X82" i="30"/>
  <c r="X96" i="30"/>
  <c r="X128" i="30" s="1"/>
  <c r="X91" i="30"/>
  <c r="X123" i="30" s="1"/>
  <c r="X155" i="30" s="1"/>
  <c r="AE103" i="30"/>
  <c r="AE135" i="30" s="1"/>
  <c r="AE167" i="30" s="1"/>
  <c r="AE89" i="30"/>
  <c r="AE121" i="30" s="1"/>
  <c r="AE94" i="30"/>
  <c r="AE126" i="30" s="1"/>
  <c r="BV90" i="30"/>
  <c r="BV95" i="30"/>
  <c r="BV127" i="30" s="1"/>
  <c r="BV85" i="30"/>
  <c r="BV117" i="30" s="1"/>
  <c r="BV149" i="30" s="1"/>
  <c r="BV75" i="30"/>
  <c r="AU103" i="30"/>
  <c r="AU92" i="30"/>
  <c r="AU124" i="30" s="1"/>
  <c r="AU156" i="30" s="1"/>
  <c r="AU100" i="30"/>
  <c r="AU132" i="30" s="1"/>
  <c r="AU164" i="30" s="1"/>
  <c r="AU94" i="30"/>
  <c r="CB80" i="30"/>
  <c r="CB112" i="30" s="1"/>
  <c r="CB81" i="30"/>
  <c r="CB113" i="30" s="1"/>
  <c r="CB145" i="30" s="1"/>
  <c r="CB76" i="30"/>
  <c r="AL103" i="30"/>
  <c r="AL135" i="30" s="1"/>
  <c r="AL93" i="30"/>
  <c r="AL125" i="30" s="1"/>
  <c r="AL83" i="30"/>
  <c r="AL115" i="30" s="1"/>
  <c r="AL147" i="30" s="1"/>
  <c r="AL79" i="30"/>
  <c r="AL111" i="30" s="1"/>
  <c r="Q98" i="30"/>
  <c r="Q77" i="30"/>
  <c r="Q86" i="30"/>
  <c r="Q95" i="30"/>
  <c r="Q127" i="30" s="1"/>
  <c r="I96" i="30"/>
  <c r="I128" i="30" s="1"/>
  <c r="I74" i="30"/>
  <c r="I72" i="30"/>
  <c r="D7" i="11" s="1"/>
  <c r="D9" i="11" s="1"/>
  <c r="D11" i="11" s="1"/>
  <c r="D12" i="11" s="1"/>
  <c r="I92" i="30"/>
  <c r="I82" i="30"/>
  <c r="I114" i="30" s="1"/>
  <c r="I146" i="30" s="1"/>
  <c r="DN86" i="30"/>
  <c r="DN118" i="30" s="1"/>
  <c r="DN81" i="30"/>
  <c r="DN113" i="30" s="1"/>
  <c r="DN145" i="30" s="1"/>
  <c r="DN94" i="30"/>
  <c r="DN126" i="30" s="1"/>
  <c r="DN158" i="30" s="1"/>
  <c r="BM98" i="30"/>
  <c r="BM74" i="30"/>
  <c r="BM72" i="30"/>
  <c r="BH7" i="11" s="1"/>
  <c r="BH9" i="11" s="1"/>
  <c r="BH11" i="11" s="1"/>
  <c r="BH12" i="11" s="1"/>
  <c r="BM77" i="30"/>
  <c r="BM102" i="30"/>
  <c r="BM134" i="30" s="1"/>
  <c r="V84" i="30"/>
  <c r="V116" i="30" s="1"/>
  <c r="V98" i="30"/>
  <c r="V85" i="30"/>
  <c r="T80" i="30"/>
  <c r="T112" i="30" s="1"/>
  <c r="T144" i="30" s="1"/>
  <c r="T83" i="30"/>
  <c r="T115" i="30" s="1"/>
  <c r="T76" i="30"/>
  <c r="T96" i="30"/>
  <c r="DM88" i="30"/>
  <c r="DM120" i="30" s="1"/>
  <c r="DM81" i="30"/>
  <c r="DM76" i="30"/>
  <c r="CI97" i="30"/>
  <c r="CI129" i="30" s="1"/>
  <c r="CI161" i="30" s="1"/>
  <c r="CI78" i="30"/>
  <c r="CI81" i="30"/>
  <c r="CI113" i="30" s="1"/>
  <c r="CI94" i="30"/>
  <c r="CS98" i="30"/>
  <c r="CS130" i="30" s="1"/>
  <c r="CS162" i="30" s="1"/>
  <c r="CS94" i="30"/>
  <c r="CS126" i="30" s="1"/>
  <c r="CS99" i="30"/>
  <c r="CS86" i="30"/>
  <c r="CS118" i="30" s="1"/>
  <c r="V83" i="30"/>
  <c r="V79" i="30"/>
  <c r="V99" i="30"/>
  <c r="V131" i="30" s="1"/>
  <c r="V163" i="30" s="1"/>
  <c r="T78" i="30"/>
  <c r="T89" i="30"/>
  <c r="T121" i="30" s="1"/>
  <c r="T79" i="30"/>
  <c r="T111" i="30" s="1"/>
  <c r="T143" i="30" s="1"/>
  <c r="DM80" i="30"/>
  <c r="DM112" i="30" s="1"/>
  <c r="DM144" i="30" s="1"/>
  <c r="DM100" i="30"/>
  <c r="DM132" i="30" s="1"/>
  <c r="DM96" i="30"/>
  <c r="DM128" i="30" s="1"/>
  <c r="DM160" i="30" s="1"/>
  <c r="CI103" i="30"/>
  <c r="CI90" i="30"/>
  <c r="CI122" i="30" s="1"/>
  <c r="CI154" i="30" s="1"/>
  <c r="CI77" i="30"/>
  <c r="CI95" i="30"/>
  <c r="CI127" i="30" s="1"/>
  <c r="CI159" i="30" s="1"/>
  <c r="CS96" i="30"/>
  <c r="CS83" i="30"/>
  <c r="CS115" i="30" s="1"/>
  <c r="CS88" i="30"/>
  <c r="CS120" i="30" s="1"/>
  <c r="CS84" i="30"/>
  <c r="CW88" i="30"/>
  <c r="CW120" i="30" s="1"/>
  <c r="CW152" i="30" s="1"/>
  <c r="CW80" i="30"/>
  <c r="CW112" i="30" s="1"/>
  <c r="CW144" i="30" s="1"/>
  <c r="CW94" i="30"/>
  <c r="CW126" i="30" s="1"/>
  <c r="AS97" i="30"/>
  <c r="AS80" i="30"/>
  <c r="AS99" i="30"/>
  <c r="AS81" i="30"/>
  <c r="AS113" i="30" s="1"/>
  <c r="AS145" i="30" s="1"/>
  <c r="AQ95" i="30"/>
  <c r="AQ127" i="30" s="1"/>
  <c r="AQ159" i="30" s="1"/>
  <c r="AQ80" i="30"/>
  <c r="AQ81" i="30"/>
  <c r="AQ79" i="30"/>
  <c r="AQ111" i="30" s="1"/>
  <c r="AX90" i="30"/>
  <c r="AX122" i="30" s="1"/>
  <c r="AX154" i="30" s="1"/>
  <c r="AX76" i="30"/>
  <c r="AX101" i="30"/>
  <c r="AX133" i="30" s="1"/>
  <c r="AX165" i="30" s="1"/>
  <c r="AW76" i="30"/>
  <c r="AW74" i="30"/>
  <c r="AW72" i="30"/>
  <c r="AR7" i="11" s="1"/>
  <c r="AR9" i="11" s="1"/>
  <c r="AR11" i="11" s="1"/>
  <c r="AR12" i="11" s="1"/>
  <c r="BN88" i="30"/>
  <c r="BN120" i="30" s="1"/>
  <c r="BN152" i="30" s="1"/>
  <c r="BN100" i="30"/>
  <c r="BN132" i="30" s="1"/>
  <c r="BN99" i="30"/>
  <c r="BN131" i="30" s="1"/>
  <c r="AM97" i="30"/>
  <c r="AM129" i="30" s="1"/>
  <c r="AM161" i="30" s="1"/>
  <c r="AM90" i="30"/>
  <c r="AM122" i="30" s="1"/>
  <c r="AM154" i="30" s="1"/>
  <c r="AM77" i="30"/>
  <c r="AM93" i="30"/>
  <c r="BT98" i="30"/>
  <c r="BT130" i="30" s="1"/>
  <c r="BT162" i="30" s="1"/>
  <c r="BT95" i="30"/>
  <c r="BT127" i="30" s="1"/>
  <c r="BT159" i="30" s="1"/>
  <c r="BT94" i="30"/>
  <c r="BT126" i="30" s="1"/>
  <c r="BT97" i="30"/>
  <c r="BT129" i="30" s="1"/>
  <c r="BT161" i="30" s="1"/>
  <c r="P96" i="30"/>
  <c r="P128" i="30" s="1"/>
  <c r="P160" i="30" s="1"/>
  <c r="P88" i="30"/>
  <c r="P87" i="30"/>
  <c r="P119" i="30" s="1"/>
  <c r="P151" i="30" s="1"/>
  <c r="DD99" i="30"/>
  <c r="DD131" i="30" s="1"/>
  <c r="DD163" i="30" s="1"/>
  <c r="DD82" i="30"/>
  <c r="DD83" i="30"/>
  <c r="DD115" i="30" s="1"/>
  <c r="DD76" i="30"/>
  <c r="CK103" i="30"/>
  <c r="CK135" i="30" s="1"/>
  <c r="CK167" i="30" s="1"/>
  <c r="CK81" i="30"/>
  <c r="CK113" i="30" s="1"/>
  <c r="CK79" i="30"/>
  <c r="CK111" i="30" s="1"/>
  <c r="CK74" i="30"/>
  <c r="CK106" i="30" s="1"/>
  <c r="CK72" i="30"/>
  <c r="CF7" i="11" s="1"/>
  <c r="CF9" i="11" s="1"/>
  <c r="CF11" i="11" s="1"/>
  <c r="CF12" i="11" s="1"/>
  <c r="CH86" i="30"/>
  <c r="CH80" i="30"/>
  <c r="CH112" i="30" s="1"/>
  <c r="CH100" i="30"/>
  <c r="CH132" i="30" s="1"/>
  <c r="CH164" i="30" s="1"/>
  <c r="CH96" i="30"/>
  <c r="CH128" i="30" s="1"/>
  <c r="CH160" i="30" s="1"/>
  <c r="CR90" i="30"/>
  <c r="CR122" i="30" s="1"/>
  <c r="CR93" i="30"/>
  <c r="CR125" i="30" s="1"/>
  <c r="CR157" i="30" s="1"/>
  <c r="CR100" i="30"/>
  <c r="CR132" i="30" s="1"/>
  <c r="CG95" i="30"/>
  <c r="CG127" i="30" s="1"/>
  <c r="CG159" i="30" s="1"/>
  <c r="CG90" i="30"/>
  <c r="CG122" i="30" s="1"/>
  <c r="CG154" i="30" s="1"/>
  <c r="CG98" i="30"/>
  <c r="CG130" i="30" s="1"/>
  <c r="CG74" i="30"/>
  <c r="CG106" i="30" s="1"/>
  <c r="CG72" i="30"/>
  <c r="CB7" i="11" s="1"/>
  <c r="CB9" i="11" s="1"/>
  <c r="CB11" i="11" s="1"/>
  <c r="CB12" i="11" s="1"/>
  <c r="CY97" i="30"/>
  <c r="CY129" i="30" s="1"/>
  <c r="CY161" i="30" s="1"/>
  <c r="CY96" i="30"/>
  <c r="CY128" i="30" s="1"/>
  <c r="CY160" i="30" s="1"/>
  <c r="CY100" i="30"/>
  <c r="CY132" i="30" s="1"/>
  <c r="CY91" i="30"/>
  <c r="CY123" i="30" s="1"/>
  <c r="CY155" i="30" s="1"/>
  <c r="CZ98" i="30"/>
  <c r="CZ88" i="30"/>
  <c r="CZ120" i="30" s="1"/>
  <c r="CZ152" i="30" s="1"/>
  <c r="CZ76" i="30"/>
  <c r="CZ97" i="30"/>
  <c r="CP77" i="30"/>
  <c r="DE101" i="30"/>
  <c r="DE133" i="30" s="1"/>
  <c r="DE88" i="30"/>
  <c r="DE75" i="30"/>
  <c r="DE93" i="30"/>
  <c r="DR99" i="30"/>
  <c r="DR88" i="30"/>
  <c r="DR120" i="30" s="1"/>
  <c r="DR152" i="30" s="1"/>
  <c r="DR94" i="30"/>
  <c r="DR126" i="30" s="1"/>
  <c r="DR93" i="30"/>
  <c r="DR125" i="30" s="1"/>
  <c r="DR157" i="30" s="1"/>
  <c r="DQ92" i="30"/>
  <c r="DQ124" i="30" s="1"/>
  <c r="DQ156" i="30" s="1"/>
  <c r="DQ85" i="30"/>
  <c r="DQ117" i="30" s="1"/>
  <c r="DQ74" i="30"/>
  <c r="DQ106" i="30" s="1"/>
  <c r="DQ72" i="30"/>
  <c r="DL7" i="11" s="1"/>
  <c r="DL9" i="11" s="1"/>
  <c r="DL11" i="11" s="1"/>
  <c r="DL12" i="11" s="1"/>
  <c r="DQ76" i="30"/>
  <c r="BA80" i="30"/>
  <c r="BA112" i="30" s="1"/>
  <c r="BA89" i="30"/>
  <c r="BA121" i="30" s="1"/>
  <c r="BA74" i="30"/>
  <c r="BA106" i="30" s="1"/>
  <c r="BA72" i="30"/>
  <c r="AV7" i="11" s="1"/>
  <c r="AV9" i="11" s="1"/>
  <c r="AV11" i="11" s="1"/>
  <c r="AV12" i="11" s="1"/>
  <c r="AD99" i="30"/>
  <c r="AD131" i="30" s="1"/>
  <c r="AD163" i="30" s="1"/>
  <c r="AD86" i="30"/>
  <c r="AD89" i="30"/>
  <c r="AD121" i="30" s="1"/>
  <c r="AD153" i="30" s="1"/>
  <c r="AD79" i="30"/>
  <c r="AD111" i="30" s="1"/>
  <c r="AY90" i="30"/>
  <c r="AY86" i="30"/>
  <c r="AY118" i="30" s="1"/>
  <c r="AY150" i="30" s="1"/>
  <c r="AY89" i="30"/>
  <c r="AY121" i="30" s="1"/>
  <c r="AY79" i="30"/>
  <c r="AP95" i="30"/>
  <c r="AP127" i="30" s="1"/>
  <c r="AP159" i="30" s="1"/>
  <c r="AP84" i="30"/>
  <c r="AP87" i="30"/>
  <c r="AP97" i="30"/>
  <c r="AP129" i="30" s="1"/>
  <c r="AP161" i="30" s="1"/>
  <c r="AO95" i="30"/>
  <c r="AO127" i="30" s="1"/>
  <c r="AO77" i="30"/>
  <c r="AO88" i="30"/>
  <c r="BF103" i="30"/>
  <c r="BF86" i="30"/>
  <c r="BF83" i="30"/>
  <c r="BF115" i="30" s="1"/>
  <c r="BF147" i="30" s="1"/>
  <c r="BF76" i="30"/>
  <c r="BF108" i="30" s="1"/>
  <c r="BC82" i="30"/>
  <c r="BC114" i="30" s="1"/>
  <c r="BC146" i="30" s="1"/>
  <c r="BC78" i="30"/>
  <c r="BC100" i="30"/>
  <c r="BC132" i="30" s="1"/>
  <c r="BC95" i="30"/>
  <c r="BL103" i="30"/>
  <c r="BL135" i="30" s="1"/>
  <c r="BL167" i="30" s="1"/>
  <c r="BL80" i="30"/>
  <c r="BL77" i="30"/>
  <c r="BL109" i="30" s="1"/>
  <c r="BL91" i="30"/>
  <c r="BL123" i="30" s="1"/>
  <c r="BL155" i="30" s="1"/>
  <c r="R88" i="30"/>
  <c r="R76" i="30"/>
  <c r="T108" i="30" s="1"/>
  <c r="R79" i="30"/>
  <c r="N101" i="30"/>
  <c r="N133" i="30" s="1"/>
  <c r="N165" i="30" s="1"/>
  <c r="N92" i="30"/>
  <c r="N94" i="30"/>
  <c r="N126" i="30" s="1"/>
  <c r="N87" i="30"/>
  <c r="N119" i="30" s="1"/>
  <c r="H101" i="30"/>
  <c r="H82" i="30"/>
  <c r="H114" i="30" s="1"/>
  <c r="H85" i="30"/>
  <c r="H117" i="30" s="1"/>
  <c r="H93" i="30"/>
  <c r="BB101" i="30"/>
  <c r="BB133" i="30" s="1"/>
  <c r="BB165" i="30" s="1"/>
  <c r="BB78" i="30"/>
  <c r="BB110" i="30" s="1"/>
  <c r="BB100" i="30"/>
  <c r="BB132" i="30" s="1"/>
  <c r="BB103" i="30"/>
  <c r="BB135" i="30" s="1"/>
  <c r="CT96" i="30"/>
  <c r="CT128" i="30" s="1"/>
  <c r="CT75" i="30"/>
  <c r="CT99" i="30"/>
  <c r="CT131" i="30" s="1"/>
  <c r="CT163" i="30" s="1"/>
  <c r="CT102" i="30"/>
  <c r="DC80" i="30"/>
  <c r="DC82" i="30"/>
  <c r="DC114" i="30" s="1"/>
  <c r="DC146" i="30" s="1"/>
  <c r="DC87" i="30"/>
  <c r="DC119" i="30" s="1"/>
  <c r="DB99" i="30"/>
  <c r="DB131" i="30" s="1"/>
  <c r="DB93" i="30"/>
  <c r="DB74" i="30"/>
  <c r="DB106" i="30" s="1"/>
  <c r="DB72" i="30"/>
  <c r="CW7" i="11" s="1"/>
  <c r="CW9" i="11" s="1"/>
  <c r="CW11" i="11" s="1"/>
  <c r="CW12" i="11" s="1"/>
  <c r="DB77" i="30"/>
  <c r="CO80" i="30"/>
  <c r="CO112" i="30" s="1"/>
  <c r="CO144" i="30" s="1"/>
  <c r="CO91" i="30"/>
  <c r="CO123" i="30" s="1"/>
  <c r="CO155" i="30" s="1"/>
  <c r="CO102" i="30"/>
  <c r="CO134" i="30" s="1"/>
  <c r="DW91" i="30"/>
  <c r="DW75" i="30"/>
  <c r="DW102" i="30"/>
  <c r="DW90" i="30"/>
  <c r="DW122" i="30" s="1"/>
  <c r="DW154" i="30" s="1"/>
  <c r="DT84" i="30"/>
  <c r="DT89" i="30"/>
  <c r="DT121" i="30" s="1"/>
  <c r="DT76" i="30"/>
  <c r="DJ99" i="30"/>
  <c r="DJ131" i="30" s="1"/>
  <c r="DJ84" i="30"/>
  <c r="DJ116" i="30" s="1"/>
  <c r="DJ76" i="30"/>
  <c r="DJ91" i="30"/>
  <c r="DJ123" i="30" s="1"/>
  <c r="DJ155" i="30" s="1"/>
  <c r="CA102" i="30"/>
  <c r="CA134" i="30" s="1"/>
  <c r="CA166" i="30" s="1"/>
  <c r="CA88" i="30"/>
  <c r="CA75" i="30"/>
  <c r="CA76" i="30"/>
  <c r="AH84" i="30"/>
  <c r="AH116" i="30" s="1"/>
  <c r="AH75" i="30"/>
  <c r="AI107" i="30" s="1"/>
  <c r="AH94" i="30"/>
  <c r="AH126" i="30" s="1"/>
  <c r="AH158" i="30" s="1"/>
  <c r="AH77" i="30"/>
  <c r="BY80" i="30"/>
  <c r="BY112" i="30" s="1"/>
  <c r="BY74" i="30"/>
  <c r="BY72" i="30"/>
  <c r="BT7" i="11" s="1"/>
  <c r="BT9" i="11" s="1"/>
  <c r="BT11" i="11" s="1"/>
  <c r="BT12" i="11" s="1"/>
  <c r="BY93" i="30"/>
  <c r="BY125" i="30" s="1"/>
  <c r="BY157" i="30" s="1"/>
  <c r="BX103" i="30"/>
  <c r="BX135" i="30" s="1"/>
  <c r="BX167" i="30" s="1"/>
  <c r="BX82" i="30"/>
  <c r="BX114" i="30" s="1"/>
  <c r="BX100" i="30"/>
  <c r="BX132" i="30" s="1"/>
  <c r="BX94" i="30"/>
  <c r="BX126" i="30" s="1"/>
  <c r="BW95" i="30"/>
  <c r="BW127" i="30" s="1"/>
  <c r="BW159" i="30" s="1"/>
  <c r="BW86" i="30"/>
  <c r="BW85" i="30"/>
  <c r="BW87" i="30"/>
  <c r="BW119" i="30" s="1"/>
  <c r="BJ84" i="30"/>
  <c r="BJ116" i="30" s="1"/>
  <c r="BJ96" i="30"/>
  <c r="BJ128" i="30" s="1"/>
  <c r="BJ77" i="30"/>
  <c r="BJ102" i="30"/>
  <c r="BJ134" i="30" s="1"/>
  <c r="BJ166" i="30" s="1"/>
  <c r="CC89" i="30"/>
  <c r="CC121" i="30" s="1"/>
  <c r="CC79" i="30"/>
  <c r="CC111" i="30" s="1"/>
  <c r="CC102" i="30"/>
  <c r="CC134" i="30" s="1"/>
  <c r="CM97" i="30"/>
  <c r="CM84" i="30"/>
  <c r="CM116" i="30" s="1"/>
  <c r="CM148" i="30" s="1"/>
  <c r="CM87" i="30"/>
  <c r="CM119" i="30" s="1"/>
  <c r="CM94" i="30"/>
  <c r="CM126" i="30" s="1"/>
  <c r="DL88" i="30"/>
  <c r="DL120" i="30" s="1"/>
  <c r="DL85" i="30"/>
  <c r="DL117" i="30" s="1"/>
  <c r="DL92" i="30"/>
  <c r="DL124" i="30" s="1"/>
  <c r="AR80" i="30"/>
  <c r="AR112" i="30" s="1"/>
  <c r="AR90" i="30"/>
  <c r="AR122" i="30" s="1"/>
  <c r="AR154" i="30" s="1"/>
  <c r="AR94" i="30"/>
  <c r="AR126" i="30" s="1"/>
  <c r="AR95" i="30"/>
  <c r="AR127" i="30" s="1"/>
  <c r="AR159" i="30" s="1"/>
  <c r="BH92" i="30"/>
  <c r="BH124" i="30" s="1"/>
  <c r="BH75" i="30"/>
  <c r="BH76" i="30"/>
  <c r="AN101" i="30"/>
  <c r="AN133" i="30" s="1"/>
  <c r="AN165" i="30" s="1"/>
  <c r="AN80" i="30"/>
  <c r="AN112" i="30" s="1"/>
  <c r="AN85" i="30"/>
  <c r="AN77" i="30"/>
  <c r="O99" i="30"/>
  <c r="O131" i="30" s="1"/>
  <c r="O88" i="30"/>
  <c r="O120" i="30" s="1"/>
  <c r="O83" i="30"/>
  <c r="O115" i="30" s="1"/>
  <c r="O147" i="30" s="1"/>
  <c r="O91" i="30"/>
  <c r="O123" i="30" s="1"/>
  <c r="O155" i="30" s="1"/>
  <c r="K90" i="30"/>
  <c r="K122" i="30" s="1"/>
  <c r="K154" i="30" s="1"/>
  <c r="K80" i="30"/>
  <c r="K112" i="30" s="1"/>
  <c r="K144" i="30" s="1"/>
  <c r="K100" i="30"/>
  <c r="K132" i="30" s="1"/>
  <c r="K164" i="30" s="1"/>
  <c r="K103" i="30"/>
  <c r="CU98" i="30"/>
  <c r="CU130" i="30" s="1"/>
  <c r="CU162" i="30" s="1"/>
  <c r="CU78" i="30"/>
  <c r="CU94" i="30"/>
  <c r="CU126" i="30" s="1"/>
  <c r="CL102" i="30"/>
  <c r="CL134" i="30" s="1"/>
  <c r="CL84" i="30"/>
  <c r="CL116" i="30" s="1"/>
  <c r="CL75" i="30"/>
  <c r="CL76" i="30"/>
  <c r="CQ103" i="30"/>
  <c r="CQ135" i="30" s="1"/>
  <c r="CQ167" i="30" s="1"/>
  <c r="CQ92" i="30"/>
  <c r="CQ77" i="30"/>
  <c r="CQ93" i="30"/>
  <c r="CQ125" i="30" s="1"/>
  <c r="CQ157" i="30" s="1"/>
  <c r="DG78" i="30"/>
  <c r="DG96" i="30"/>
  <c r="DG128" i="30" s="1"/>
  <c r="DG91" i="30"/>
  <c r="DG123" i="30" s="1"/>
  <c r="DG94" i="30"/>
  <c r="CE93" i="30"/>
  <c r="CE125" i="30" s="1"/>
  <c r="CE92" i="30"/>
  <c r="CE124" i="30" s="1"/>
  <c r="CE156" i="30" s="1"/>
  <c r="CE77" i="30"/>
  <c r="DP101" i="30"/>
  <c r="DP133" i="30" s="1"/>
  <c r="DP86" i="30"/>
  <c r="DP118" i="30" s="1"/>
  <c r="DP150" i="30" s="1"/>
  <c r="DP77" i="30"/>
  <c r="DP87" i="30"/>
  <c r="DP119" i="30" s="1"/>
  <c r="DP151" i="30" s="1"/>
  <c r="DO90" i="30"/>
  <c r="DO122" i="30" s="1"/>
  <c r="DO85" i="30"/>
  <c r="DO117" i="30" s="1"/>
  <c r="DO95" i="30"/>
  <c r="DO127" i="30" s="1"/>
  <c r="DO159" i="30" s="1"/>
  <c r="DV78" i="30"/>
  <c r="DW110" i="30" s="1"/>
  <c r="DW142" i="30" s="1"/>
  <c r="DV85" i="30"/>
  <c r="DV117" i="30" s="1"/>
  <c r="DV76" i="30"/>
  <c r="BS84" i="30"/>
  <c r="BS116" i="30" s="1"/>
  <c r="BS148" i="30" s="1"/>
  <c r="BS89" i="30"/>
  <c r="BS94" i="30"/>
  <c r="BS126" i="30" s="1"/>
  <c r="BS158" i="30" s="1"/>
  <c r="Z101" i="30"/>
  <c r="Z133" i="30" s="1"/>
  <c r="Z165" i="30" s="1"/>
  <c r="Z78" i="30"/>
  <c r="Z89" i="30"/>
  <c r="Z121" i="30" s="1"/>
  <c r="Z91" i="30"/>
  <c r="Z123" i="30" s="1"/>
  <c r="Z155" i="30" s="1"/>
  <c r="BQ103" i="30"/>
  <c r="BQ135" i="30" s="1"/>
  <c r="BQ82" i="30"/>
  <c r="BQ114" i="30" s="1"/>
  <c r="BQ87" i="30"/>
  <c r="BQ119" i="30" s="1"/>
  <c r="BQ96" i="30"/>
  <c r="BQ128" i="30" s="1"/>
  <c r="BP98" i="30"/>
  <c r="BP130" i="30" s="1"/>
  <c r="BP162" i="30" s="1"/>
  <c r="BP82" i="30"/>
  <c r="BP75" i="30"/>
  <c r="BP95" i="30"/>
  <c r="BP127" i="30" s="1"/>
  <c r="BO96" i="30"/>
  <c r="BO128" i="30" s="1"/>
  <c r="BO82" i="30"/>
  <c r="BO114" i="30" s="1"/>
  <c r="BO75" i="30"/>
  <c r="AV88" i="30"/>
  <c r="AV120" i="30" s="1"/>
  <c r="AV83" i="30"/>
  <c r="AV115" i="30" s="1"/>
  <c r="AV147" i="30" s="1"/>
  <c r="AV77" i="30"/>
  <c r="BU98" i="30"/>
  <c r="BU85" i="30"/>
  <c r="BU117" i="30" s="1"/>
  <c r="BU86" i="30"/>
  <c r="BU82" i="30"/>
  <c r="BU114" i="30" s="1"/>
  <c r="M84" i="30"/>
  <c r="M116" i="30" s="1"/>
  <c r="M148" i="30" s="1"/>
  <c r="M100" i="30"/>
  <c r="M89" i="30"/>
  <c r="M103" i="30"/>
  <c r="M135" i="30" s="1"/>
  <c r="S93" i="30"/>
  <c r="S80" i="30"/>
  <c r="S75" i="30"/>
  <c r="I93" i="30"/>
  <c r="I125" i="30" s="1"/>
  <c r="I157" i="30" s="1"/>
  <c r="DN101" i="30"/>
  <c r="DN133" i="30" s="1"/>
  <c r="DN80" i="30"/>
  <c r="DN85" i="30"/>
  <c r="DN117" i="30" s="1"/>
  <c r="DN96" i="30"/>
  <c r="DN128" i="30" s="1"/>
  <c r="DN160" i="30" s="1"/>
  <c r="BM96" i="30"/>
  <c r="BM128" i="30" s="1"/>
  <c r="BM160" i="30" s="1"/>
  <c r="BM85" i="30"/>
  <c r="BM117" i="30" s="1"/>
  <c r="BM86" i="30"/>
  <c r="BM82" i="30"/>
  <c r="V88" i="30"/>
  <c r="V120" i="30" s="1"/>
  <c r="V75" i="30"/>
  <c r="V74" i="30"/>
  <c r="V72" i="30"/>
  <c r="Q7" i="11" s="1"/>
  <c r="Q9" i="11" s="1"/>
  <c r="Q11" i="11" s="1"/>
  <c r="Q12" i="11" s="1"/>
  <c r="T82" i="30"/>
  <c r="T114" i="30" s="1"/>
  <c r="T85" i="30"/>
  <c r="T117" i="30" s="1"/>
  <c r="T74" i="30"/>
  <c r="T72" i="30"/>
  <c r="O7" i="11" s="1"/>
  <c r="DM97" i="30"/>
  <c r="DM129" i="30" s="1"/>
  <c r="DM82" i="30"/>
  <c r="DM74" i="30"/>
  <c r="DM106" i="30" s="1"/>
  <c r="DM138" i="30" s="1"/>
  <c r="DM72" i="30"/>
  <c r="DH7" i="11" s="1"/>
  <c r="DH9" i="11" s="1"/>
  <c r="DH11" i="11" s="1"/>
  <c r="DH12" i="11" s="1"/>
  <c r="DM103" i="30"/>
  <c r="DM135" i="30" s="1"/>
  <c r="DM167" i="30" s="1"/>
  <c r="CI86" i="30"/>
  <c r="CI118" i="30" s="1"/>
  <c r="CI150" i="30" s="1"/>
  <c r="CI92" i="30"/>
  <c r="CI124" i="30" s="1"/>
  <c r="CI156" i="30" s="1"/>
  <c r="CI75" i="30"/>
  <c r="CI89" i="30"/>
  <c r="CI121" i="30" s="1"/>
  <c r="CI153" i="30" s="1"/>
  <c r="CS92" i="30"/>
  <c r="CS124" i="30" s="1"/>
  <c r="CS100" i="30"/>
  <c r="CS132" i="30" s="1"/>
  <c r="CS164" i="30" s="1"/>
  <c r="CS82" i="30"/>
  <c r="CS114" i="30" s="1"/>
  <c r="CS97" i="30"/>
  <c r="CW95" i="30"/>
  <c r="CW127" i="30" s="1"/>
  <c r="CW159" i="30" s="1"/>
  <c r="CW91" i="30"/>
  <c r="CW81" i="30"/>
  <c r="CW113" i="30" s="1"/>
  <c r="AS101" i="30"/>
  <c r="AS133" i="30" s="1"/>
  <c r="AS165" i="30" s="1"/>
  <c r="AS82" i="30"/>
  <c r="AS114" i="30" s="1"/>
  <c r="AS83" i="30"/>
  <c r="AS115" i="30" s="1"/>
  <c r="AS87" i="30"/>
  <c r="AS119" i="30" s="1"/>
  <c r="AS151" i="30" s="1"/>
  <c r="AQ84" i="30"/>
  <c r="AQ116" i="30" s="1"/>
  <c r="AQ148" i="30" s="1"/>
  <c r="AQ83" i="30"/>
  <c r="AQ115" i="30" s="1"/>
  <c r="AQ74" i="30"/>
  <c r="AQ106" i="30" s="1"/>
  <c r="AQ72" i="30"/>
  <c r="AL7" i="11" s="1"/>
  <c r="AL9" i="11" s="1"/>
  <c r="AL11" i="11" s="1"/>
  <c r="AL12" i="11" s="1"/>
  <c r="AX96" i="30"/>
  <c r="AX128" i="30" s="1"/>
  <c r="AX78" i="30"/>
  <c r="AX87" i="30"/>
  <c r="AX119" i="30" s="1"/>
  <c r="AX102" i="30"/>
  <c r="AX134" i="30" s="1"/>
  <c r="AX166" i="30" s="1"/>
  <c r="AW79" i="30"/>
  <c r="AW111" i="30" s="1"/>
  <c r="AW78" i="30"/>
  <c r="BN96" i="30"/>
  <c r="BN84" i="30"/>
  <c r="BN116" i="30" s="1"/>
  <c r="BN148" i="30" s="1"/>
  <c r="BN77" i="30"/>
  <c r="BN102" i="30"/>
  <c r="BN134" i="30" s="1"/>
  <c r="AM88" i="30"/>
  <c r="AM92" i="30"/>
  <c r="AM124" i="30" s="1"/>
  <c r="AM75" i="30"/>
  <c r="AM101" i="30"/>
  <c r="BT78" i="30"/>
  <c r="BU110" i="30" s="1"/>
  <c r="BU142" i="30" s="1"/>
  <c r="BT82" i="30"/>
  <c r="BT114" i="30" s="1"/>
  <c r="BT77" i="30"/>
  <c r="BT93" i="30"/>
  <c r="BT125" i="30" s="1"/>
  <c r="BT157" i="30" s="1"/>
  <c r="P80" i="30"/>
  <c r="P112" i="30" s="1"/>
  <c r="P144" i="30" s="1"/>
  <c r="P81" i="30"/>
  <c r="P113" i="30" s="1"/>
  <c r="P76" i="30"/>
  <c r="DD101" i="30"/>
  <c r="DD84" i="30"/>
  <c r="DD116" i="30" s="1"/>
  <c r="DD77" i="30"/>
  <c r="DD79" i="30"/>
  <c r="CK99" i="30"/>
  <c r="CK131" i="30" s="1"/>
  <c r="CK83" i="30"/>
  <c r="CK88" i="30"/>
  <c r="CK120" i="30" s="1"/>
  <c r="CK152" i="30" s="1"/>
  <c r="CK102" i="30"/>
  <c r="CK134" i="30" s="1"/>
  <c r="CH95" i="30"/>
  <c r="CH127" i="30" s="1"/>
  <c r="CH159" i="30" s="1"/>
  <c r="CH90" i="30"/>
  <c r="CH122" i="30" s="1"/>
  <c r="CH154" i="30" s="1"/>
  <c r="CH77" i="30"/>
  <c r="CH102" i="30"/>
  <c r="CH134" i="30" s="1"/>
  <c r="CR96" i="30"/>
  <c r="CR128" i="30" s="1"/>
  <c r="CR86" i="30"/>
  <c r="CR85" i="30"/>
  <c r="CR117" i="30" s="1"/>
  <c r="CG99" i="30"/>
  <c r="CG131" i="30" s="1"/>
  <c r="CG82" i="30"/>
  <c r="CG85" i="30"/>
  <c r="CG117" i="30" s="1"/>
  <c r="CG94" i="30"/>
  <c r="CG126" i="30" s="1"/>
  <c r="CY98" i="30"/>
  <c r="CY130" i="30" s="1"/>
  <c r="CY95" i="30"/>
  <c r="CY127" i="30" s="1"/>
  <c r="CY159" i="30" s="1"/>
  <c r="CY75" i="30"/>
  <c r="CY102" i="30"/>
  <c r="CY134" i="30" s="1"/>
  <c r="CY166" i="30" s="1"/>
  <c r="CZ95" i="30"/>
  <c r="CZ127" i="30" s="1"/>
  <c r="CZ159" i="30" s="1"/>
  <c r="CZ92" i="30"/>
  <c r="CZ75" i="30"/>
  <c r="DA107" i="30" s="1"/>
  <c r="CZ93" i="30"/>
  <c r="CZ125" i="30" s="1"/>
  <c r="CZ157" i="30" s="1"/>
  <c r="CP84" i="30"/>
  <c r="CP116" i="30" s="1"/>
  <c r="CP89" i="30"/>
  <c r="CP121" i="30" s="1"/>
  <c r="CP94" i="30"/>
  <c r="CP126" i="30" s="1"/>
  <c r="DE97" i="30"/>
  <c r="DE129" i="30" s="1"/>
  <c r="DE78" i="30"/>
  <c r="DE110" i="30" s="1"/>
  <c r="DE91" i="30"/>
  <c r="DE123" i="30" s="1"/>
  <c r="DE155" i="30" s="1"/>
  <c r="DE79" i="30"/>
  <c r="DR103" i="30"/>
  <c r="DR135" i="30" s="1"/>
  <c r="DR167" i="30" s="1"/>
  <c r="DR84" i="30"/>
  <c r="DR81" i="30"/>
  <c r="DR113" i="30" s="1"/>
  <c r="DR145" i="30" s="1"/>
  <c r="DR97" i="30"/>
  <c r="DQ90" i="30"/>
  <c r="DQ122" i="30" s="1"/>
  <c r="DQ154" i="30" s="1"/>
  <c r="DQ100" i="30"/>
  <c r="DQ132" i="30" s="1"/>
  <c r="DQ101" i="30"/>
  <c r="DQ80" i="30"/>
  <c r="DQ112" i="30" s="1"/>
  <c r="BA81" i="30"/>
  <c r="BA113" i="30" s="1"/>
  <c r="BA145" i="30" s="1"/>
  <c r="BA94" i="30"/>
  <c r="AD103" i="30"/>
  <c r="AD135" i="30" s="1"/>
  <c r="AD80" i="30"/>
  <c r="AD112" i="30" s="1"/>
  <c r="AD83" i="30"/>
  <c r="AD115" i="30" s="1"/>
  <c r="AD87" i="30"/>
  <c r="AD119" i="30" s="1"/>
  <c r="AD151" i="30" s="1"/>
  <c r="AY84" i="30"/>
  <c r="AY116" i="30" s="1"/>
  <c r="AY83" i="30"/>
  <c r="AY115" i="30" s="1"/>
  <c r="AY72" i="30"/>
  <c r="AT7" i="11" s="1"/>
  <c r="AT9" i="11" s="1"/>
  <c r="AT11" i="11" s="1"/>
  <c r="AT12" i="11" s="1"/>
  <c r="AY74" i="30"/>
  <c r="AY106" i="30" s="1"/>
  <c r="AP92" i="30"/>
  <c r="AP124" i="30" s="1"/>
  <c r="AP93" i="30"/>
  <c r="AP85" i="30"/>
  <c r="AP117" i="30" s="1"/>
  <c r="AP77" i="30"/>
  <c r="AO91" i="30"/>
  <c r="AO123" i="30" s="1"/>
  <c r="AO94" i="30"/>
  <c r="AO126" i="30" s="1"/>
  <c r="AO82" i="30"/>
  <c r="BF101" i="30"/>
  <c r="BF133" i="30" s="1"/>
  <c r="BF78" i="30"/>
  <c r="BF89" i="30"/>
  <c r="BF121" i="30" s="1"/>
  <c r="BF87" i="30"/>
  <c r="BC88" i="30"/>
  <c r="BC120" i="30" s="1"/>
  <c r="BC152" i="30" s="1"/>
  <c r="BC90" i="30"/>
  <c r="BC122" i="30" s="1"/>
  <c r="BC154" i="30" s="1"/>
  <c r="BC77" i="30"/>
  <c r="BC102" i="30"/>
  <c r="BC134" i="30" s="1"/>
  <c r="BL96" i="30"/>
  <c r="BL128" i="30" s="1"/>
  <c r="BL160" i="30" s="1"/>
  <c r="BL82" i="30"/>
  <c r="BL114" i="30" s="1"/>
  <c r="BL146" i="30" s="1"/>
  <c r="BL75" i="30"/>
  <c r="BL97" i="30"/>
  <c r="BL129" i="30" s="1"/>
  <c r="BL161" i="30" s="1"/>
  <c r="R95" i="30"/>
  <c r="R127" i="30" s="1"/>
  <c r="R159" i="30" s="1"/>
  <c r="R85" i="30"/>
  <c r="R117" i="30" s="1"/>
  <c r="R75" i="30"/>
  <c r="S107" i="30" s="1"/>
  <c r="N103" i="30"/>
  <c r="N90" i="30"/>
  <c r="N122" i="30" s="1"/>
  <c r="N85" i="30"/>
  <c r="N117" i="30" s="1"/>
  <c r="H103" i="30"/>
  <c r="H135" i="30" s="1"/>
  <c r="H84" i="30"/>
  <c r="H116" i="30" s="1"/>
  <c r="H77" i="30"/>
  <c r="H109" i="30" s="1"/>
  <c r="H97" i="30"/>
  <c r="H129" i="30" s="1"/>
  <c r="H161" i="30" s="1"/>
  <c r="BB88" i="30"/>
  <c r="BB120" i="30" s="1"/>
  <c r="BB74" i="30"/>
  <c r="BB72" i="30"/>
  <c r="AW7" i="11" s="1"/>
  <c r="AW9" i="11" s="1"/>
  <c r="AW11" i="11" s="1"/>
  <c r="AW12" i="11" s="1"/>
  <c r="BB77" i="30"/>
  <c r="BE109" i="30" s="1"/>
  <c r="BB90" i="30"/>
  <c r="BB122" i="30" s="1"/>
  <c r="BB154" i="30" s="1"/>
  <c r="CT86" i="30"/>
  <c r="CT118" i="30" s="1"/>
  <c r="CT81" i="30"/>
  <c r="CT77" i="30"/>
  <c r="DC97" i="30"/>
  <c r="DC129" i="30" s="1"/>
  <c r="DC93" i="30"/>
  <c r="DC125" i="30" s="1"/>
  <c r="DC77" i="30"/>
  <c r="DC99" i="30"/>
  <c r="DB101" i="30"/>
  <c r="DB133" i="30" s="1"/>
  <c r="DB165" i="30" s="1"/>
  <c r="DB92" i="30"/>
  <c r="DB124" i="30" s="1"/>
  <c r="DB94" i="30"/>
  <c r="DB126" i="30" s="1"/>
  <c r="DB158" i="30" s="1"/>
  <c r="CO95" i="30"/>
  <c r="CO127" i="30" s="1"/>
  <c r="CO159" i="30" s="1"/>
  <c r="CO92" i="30"/>
  <c r="CO124" i="30" s="1"/>
  <c r="CO76" i="30"/>
  <c r="CO85" i="30"/>
  <c r="DW95" i="30"/>
  <c r="DW127" i="30" s="1"/>
  <c r="DW159" i="30" s="1"/>
  <c r="DW76" i="30"/>
  <c r="DW88" i="30"/>
  <c r="DW120" i="30" s="1"/>
  <c r="DT102" i="30"/>
  <c r="DT134" i="30" s="1"/>
  <c r="DT86" i="30"/>
  <c r="DT118" i="30" s="1"/>
  <c r="DT83" i="30"/>
  <c r="DT79" i="30"/>
  <c r="DJ98" i="30"/>
  <c r="DJ130" i="30" s="1"/>
  <c r="DJ162" i="30" s="1"/>
  <c r="DJ85" i="30"/>
  <c r="DJ117" i="30" s="1"/>
  <c r="DJ89" i="30"/>
  <c r="DJ121" i="30" s="1"/>
  <c r="CA99" i="30"/>
  <c r="CA131" i="30" s="1"/>
  <c r="CA163" i="30" s="1"/>
  <c r="CA98" i="30"/>
  <c r="CA130" i="30" s="1"/>
  <c r="CA94" i="30"/>
  <c r="CA126" i="30" s="1"/>
  <c r="CA158" i="30" s="1"/>
  <c r="CA79" i="30"/>
  <c r="CA111" i="30" s="1"/>
  <c r="AH88" i="30"/>
  <c r="AH120" i="30" s="1"/>
  <c r="AH83" i="30"/>
  <c r="AH115" i="30" s="1"/>
  <c r="AH79" i="30"/>
  <c r="AH111" i="30" s="1"/>
  <c r="BY91" i="30"/>
  <c r="BY79" i="30"/>
  <c r="BY111" i="30" s="1"/>
  <c r="BY143" i="30" s="1"/>
  <c r="BY81" i="30"/>
  <c r="BY113" i="30" s="1"/>
  <c r="BX102" i="30"/>
  <c r="BX84" i="30"/>
  <c r="BX116" i="30" s="1"/>
  <c r="BX77" i="30"/>
  <c r="BX91" i="30"/>
  <c r="BX123" i="30" s="1"/>
  <c r="BW93" i="30"/>
  <c r="BW78" i="30"/>
  <c r="BW75" i="30"/>
  <c r="BW99" i="30"/>
  <c r="BW131" i="30" s="1"/>
  <c r="BW163" i="30" s="1"/>
  <c r="BJ82" i="30"/>
  <c r="BJ114" i="30" s="1"/>
  <c r="BJ146" i="30" s="1"/>
  <c r="BJ91" i="30"/>
  <c r="BJ123" i="30" s="1"/>
  <c r="BJ75" i="30"/>
  <c r="BK107" i="30" s="1"/>
  <c r="BK139" i="30" s="1"/>
  <c r="CC99" i="30"/>
  <c r="CC131" i="30" s="1"/>
  <c r="CC83" i="30"/>
  <c r="CC115" i="30" s="1"/>
  <c r="CC76" i="30"/>
  <c r="CC86" i="30"/>
  <c r="CC118" i="30" s="1"/>
  <c r="CC150" i="30" s="1"/>
  <c r="CM95" i="30"/>
  <c r="CM127" i="30" s="1"/>
  <c r="CM159" i="30" s="1"/>
  <c r="CM75" i="30"/>
  <c r="CM101" i="30"/>
  <c r="CM133" i="30" s="1"/>
  <c r="CM165" i="30" s="1"/>
  <c r="DL82" i="30"/>
  <c r="DL114" i="30" s="1"/>
  <c r="DL91" i="30"/>
  <c r="DL100" i="30"/>
  <c r="DL132" i="30" s="1"/>
  <c r="DL95" i="30"/>
  <c r="DL127" i="30" s="1"/>
  <c r="DL159" i="30" s="1"/>
  <c r="AR86" i="30"/>
  <c r="AR118" i="30" s="1"/>
  <c r="AR81" i="30"/>
  <c r="AR113" i="30" s="1"/>
  <c r="AR76" i="30"/>
  <c r="BH102" i="30"/>
  <c r="BH134" i="30" s="1"/>
  <c r="BH86" i="30"/>
  <c r="BH118" i="30" s="1"/>
  <c r="BH83" i="30"/>
  <c r="BH115" i="30" s="1"/>
  <c r="BH79" i="30"/>
  <c r="BH111" i="30" s="1"/>
  <c r="AN102" i="30"/>
  <c r="AN134" i="30" s="1"/>
  <c r="AN82" i="30"/>
  <c r="AN114" i="30" s="1"/>
  <c r="AN76" i="30"/>
  <c r="AN87" i="30"/>
  <c r="AN119" i="30" s="1"/>
  <c r="AN151" i="30" s="1"/>
  <c r="O95" i="30"/>
  <c r="O127" i="30" s="1"/>
  <c r="O159" i="30" s="1"/>
  <c r="O78" i="30"/>
  <c r="O94" i="30"/>
  <c r="O126" i="30" s="1"/>
  <c r="O79" i="30"/>
  <c r="O111" i="30" s="1"/>
  <c r="O143" i="30" s="1"/>
  <c r="K92" i="30"/>
  <c r="K124" i="30" s="1"/>
  <c r="K156" i="30" s="1"/>
  <c r="K77" i="30"/>
  <c r="CU88" i="30"/>
  <c r="CU120" i="30" s="1"/>
  <c r="CU81" i="30"/>
  <c r="CU113" i="30" s="1"/>
  <c r="CU76" i="30"/>
  <c r="CL99" i="30"/>
  <c r="CL131" i="30" s="1"/>
  <c r="CL86" i="30"/>
  <c r="CL100" i="30"/>
  <c r="CL132" i="30" s="1"/>
  <c r="CL74" i="30"/>
  <c r="CL72" i="30"/>
  <c r="CG7" i="11" s="1"/>
  <c r="CG9" i="11" s="1"/>
  <c r="CG11" i="11" s="1"/>
  <c r="CG12" i="11" s="1"/>
  <c r="CQ96" i="30"/>
  <c r="CQ128" i="30" s="1"/>
  <c r="CQ90" i="30"/>
  <c r="CQ122" i="30" s="1"/>
  <c r="CQ75" i="30"/>
  <c r="CQ95" i="30"/>
  <c r="CQ127" i="30" s="1"/>
  <c r="DG82" i="30"/>
  <c r="DG114" i="30" s="1"/>
  <c r="DG146" i="30" s="1"/>
  <c r="DG93" i="30"/>
  <c r="DG125" i="30" s="1"/>
  <c r="DG100" i="30"/>
  <c r="DG132" i="30" s="1"/>
  <c r="CE99" i="30"/>
  <c r="CE131" i="30" s="1"/>
  <c r="CE163" i="30" s="1"/>
  <c r="CE88" i="30"/>
  <c r="CE120" i="30" s="1"/>
  <c r="CE91" i="30"/>
  <c r="CE100" i="30"/>
  <c r="CE132" i="30" s="1"/>
  <c r="DP99" i="30"/>
  <c r="DP131" i="30" s="1"/>
  <c r="DP163" i="30" s="1"/>
  <c r="DP88" i="30"/>
  <c r="DP100" i="30"/>
  <c r="DP93" i="30"/>
  <c r="DP125" i="30" s="1"/>
  <c r="DP157" i="30" s="1"/>
  <c r="DO83" i="30"/>
  <c r="DO94" i="30"/>
  <c r="DO126" i="30" s="1"/>
  <c r="DO102" i="30"/>
  <c r="DO134" i="30" s="1"/>
  <c r="DO166" i="30" s="1"/>
  <c r="DV86" i="30"/>
  <c r="DV81" i="30"/>
  <c r="DV113" i="30" s="1"/>
  <c r="DV87" i="30"/>
  <c r="DV119" i="30" s="1"/>
  <c r="BS99" i="30"/>
  <c r="BS98" i="30"/>
  <c r="BS130" i="30" s="1"/>
  <c r="BS83" i="30"/>
  <c r="BS115" i="30" s="1"/>
  <c r="BS91" i="30"/>
  <c r="BS123" i="30" s="1"/>
  <c r="BS155" i="30" s="1"/>
  <c r="Z99" i="30"/>
  <c r="Z88" i="30"/>
  <c r="Z120" i="30" s="1"/>
  <c r="Z152" i="30" s="1"/>
  <c r="Z75" i="30"/>
  <c r="Z79" i="30"/>
  <c r="Z111" i="30" s="1"/>
  <c r="BQ99" i="30"/>
  <c r="BQ84" i="30"/>
  <c r="BQ116" i="30" s="1"/>
  <c r="BQ74" i="30"/>
  <c r="BQ106" i="30" s="1"/>
  <c r="BQ72" i="30"/>
  <c r="BL7" i="11" s="1"/>
  <c r="BL9" i="11" s="1"/>
  <c r="BL11" i="11" s="1"/>
  <c r="BL12" i="11" s="1"/>
  <c r="BQ93" i="30"/>
  <c r="BQ125" i="30" s="1"/>
  <c r="BQ157" i="30" s="1"/>
  <c r="BP86" i="30"/>
  <c r="BP84" i="30"/>
  <c r="BP76" i="30"/>
  <c r="BR108" i="30" s="1"/>
  <c r="BO103" i="30"/>
  <c r="BO135" i="30" s="1"/>
  <c r="BO88" i="30"/>
  <c r="BO89" i="30"/>
  <c r="BO121" i="30" s="1"/>
  <c r="BO76" i="30"/>
  <c r="AV99" i="30"/>
  <c r="AV81" i="30"/>
  <c r="AV113" i="30" s="1"/>
  <c r="AV145" i="30" s="1"/>
  <c r="AV100" i="30"/>
  <c r="AV132" i="30" s="1"/>
  <c r="AV87" i="30"/>
  <c r="AV119" i="30" s="1"/>
  <c r="BU96" i="30"/>
  <c r="BU128" i="30" s="1"/>
  <c r="BU87" i="30"/>
  <c r="BU119" i="30" s="1"/>
  <c r="BU97" i="30"/>
  <c r="BU129" i="30" s="1"/>
  <c r="BU161" i="30" s="1"/>
  <c r="BU92" i="30"/>
  <c r="M92" i="30"/>
  <c r="M74" i="30"/>
  <c r="M106" i="30" s="1"/>
  <c r="M72" i="30"/>
  <c r="H7" i="11" s="1"/>
  <c r="H9" i="11" s="1"/>
  <c r="H11" i="11" s="1"/>
  <c r="H12" i="11" s="1"/>
  <c r="M96" i="30"/>
  <c r="S99" i="30"/>
  <c r="S82" i="30"/>
  <c r="S114" i="30" s="1"/>
  <c r="S76" i="30"/>
  <c r="CW82" i="30"/>
  <c r="CW114" i="30" s="1"/>
  <c r="CW87" i="30"/>
  <c r="CW119" i="30" s="1"/>
  <c r="CW75" i="30"/>
  <c r="AS98" i="30"/>
  <c r="AS130" i="30" s="1"/>
  <c r="AS100" i="30"/>
  <c r="AS94" i="30"/>
  <c r="AS126" i="30" s="1"/>
  <c r="AS103" i="30"/>
  <c r="AS135" i="30" s="1"/>
  <c r="AQ98" i="30"/>
  <c r="AQ82" i="30"/>
  <c r="AQ114" i="30" s="1"/>
  <c r="AQ146" i="30" s="1"/>
  <c r="AQ94" i="30"/>
  <c r="AQ126" i="30" s="1"/>
  <c r="AQ158" i="30" s="1"/>
  <c r="AQ102" i="30"/>
  <c r="AQ134" i="30" s="1"/>
  <c r="AQ166" i="30" s="1"/>
  <c r="AX91" i="30"/>
  <c r="AX123" i="30" s="1"/>
  <c r="AX82" i="30"/>
  <c r="AX114" i="30" s="1"/>
  <c r="AX146" i="30" s="1"/>
  <c r="AX74" i="30"/>
  <c r="AX72" i="30"/>
  <c r="AS7" i="11" s="1"/>
  <c r="AS9" i="11" s="1"/>
  <c r="AS11" i="11" s="1"/>
  <c r="AS12" i="11" s="1"/>
  <c r="AW90" i="30"/>
  <c r="AW122" i="30" s="1"/>
  <c r="AW154" i="30" s="1"/>
  <c r="AW83" i="30"/>
  <c r="AW77" i="30"/>
  <c r="AW88" i="30"/>
  <c r="AW120" i="30" s="1"/>
  <c r="AW152" i="30" s="1"/>
  <c r="BN98" i="30"/>
  <c r="BN130" i="30" s="1"/>
  <c r="BN80" i="30"/>
  <c r="BN94" i="30"/>
  <c r="BN103" i="30"/>
  <c r="AM82" i="30"/>
  <c r="AM78" i="30"/>
  <c r="AM91" i="30"/>
  <c r="AM123" i="30" s="1"/>
  <c r="AM155" i="30" s="1"/>
  <c r="AM95" i="30"/>
  <c r="AM127" i="30" s="1"/>
  <c r="AM159" i="30" s="1"/>
  <c r="BT88" i="30"/>
  <c r="BT120" i="30" s="1"/>
  <c r="BT84" i="30"/>
  <c r="BT87" i="30"/>
  <c r="BT119" i="30" s="1"/>
  <c r="P101" i="30"/>
  <c r="P133" i="30" s="1"/>
  <c r="P165" i="30" s="1"/>
  <c r="P90" i="30"/>
  <c r="P122" i="30" s="1"/>
  <c r="P83" i="30"/>
  <c r="P115" i="30" s="1"/>
  <c r="P147" i="30" s="1"/>
  <c r="P74" i="30"/>
  <c r="P106" i="30" s="1"/>
  <c r="P72" i="30"/>
  <c r="K7" i="11" s="1"/>
  <c r="K9" i="11" s="1"/>
  <c r="K11" i="11" s="1"/>
  <c r="K12" i="11" s="1"/>
  <c r="DD102" i="30"/>
  <c r="DD134" i="30" s="1"/>
  <c r="DD166" i="30" s="1"/>
  <c r="DD88" i="30"/>
  <c r="DD120" i="30" s="1"/>
  <c r="DD89" i="30"/>
  <c r="DD121" i="30" s="1"/>
  <c r="DD153" i="30" s="1"/>
  <c r="DD74" i="30"/>
  <c r="DD106" i="30" s="1"/>
  <c r="DD72" i="30"/>
  <c r="CY7" i="11" s="1"/>
  <c r="CY9" i="11" s="1"/>
  <c r="CY11" i="11" s="1"/>
  <c r="CY12" i="11" s="1"/>
  <c r="CK93" i="30"/>
  <c r="CK125" i="30" s="1"/>
  <c r="CK89" i="30"/>
  <c r="CK121" i="30" s="1"/>
  <c r="CK153" i="30" s="1"/>
  <c r="CK76" i="30"/>
  <c r="CK84" i="30"/>
  <c r="CK116" i="30" s="1"/>
  <c r="CH88" i="30"/>
  <c r="CH120" i="30" s="1"/>
  <c r="CH91" i="30"/>
  <c r="CH123" i="30" s="1"/>
  <c r="CH75" i="30"/>
  <c r="CR101" i="30"/>
  <c r="CR133" i="30" s="1"/>
  <c r="CR165" i="30" s="1"/>
  <c r="CR91" i="30"/>
  <c r="CR83" i="30"/>
  <c r="CR115" i="30" s="1"/>
  <c r="CR79" i="30"/>
  <c r="CG103" i="30"/>
  <c r="CG135" i="30" s="1"/>
  <c r="CG86" i="30"/>
  <c r="CG118" i="30" s="1"/>
  <c r="CG79" i="30"/>
  <c r="CG91" i="30"/>
  <c r="CG123" i="30" s="1"/>
  <c r="CG155" i="30" s="1"/>
  <c r="CY92" i="30"/>
  <c r="CY124" i="30" s="1"/>
  <c r="CY76" i="30"/>
  <c r="CY101" i="30"/>
  <c r="CY133" i="30" s="1"/>
  <c r="CZ90" i="30"/>
  <c r="CZ122" i="30" s="1"/>
  <c r="CZ154" i="30" s="1"/>
  <c r="CZ78" i="30"/>
  <c r="CZ74" i="30"/>
  <c r="CZ72" i="30"/>
  <c r="CU7" i="11" s="1"/>
  <c r="CP99" i="30"/>
  <c r="CP131" i="30" s="1"/>
  <c r="CP163" i="30" s="1"/>
  <c r="CP82" i="30"/>
  <c r="CP114" i="30" s="1"/>
  <c r="CP146" i="30" s="1"/>
  <c r="CP83" i="30"/>
  <c r="CP115" i="30" s="1"/>
  <c r="CP147" i="30" s="1"/>
  <c r="CP79" i="30"/>
  <c r="CP111" i="30" s="1"/>
  <c r="CP143" i="30" s="1"/>
  <c r="DE103" i="30"/>
  <c r="DE135" i="30" s="1"/>
  <c r="DE167" i="30" s="1"/>
  <c r="DE80" i="30"/>
  <c r="DE94" i="30"/>
  <c r="DE126" i="30" s="1"/>
  <c r="DE85" i="30"/>
  <c r="DE117" i="30" s="1"/>
  <c r="DE149" i="30" s="1"/>
  <c r="DR98" i="30"/>
  <c r="DR78" i="30"/>
  <c r="DR77" i="30"/>
  <c r="DR75" i="30"/>
  <c r="DQ93" i="30"/>
  <c r="DQ125" i="30" s="1"/>
  <c r="DQ157" i="30" s="1"/>
  <c r="DQ79" i="30"/>
  <c r="DQ111" i="30" s="1"/>
  <c r="DQ84" i="30"/>
  <c r="DQ116" i="30" s="1"/>
  <c r="DQ148" i="30" s="1"/>
  <c r="BA103" i="30"/>
  <c r="BA135" i="30" s="1"/>
  <c r="BA82" i="30"/>
  <c r="BA114" i="30" s="1"/>
  <c r="BA83" i="30"/>
  <c r="BA79" i="30"/>
  <c r="AD88" i="30"/>
  <c r="AD120" i="30" s="1"/>
  <c r="AD96" i="30"/>
  <c r="AD85" i="30"/>
  <c r="AD117" i="30" s="1"/>
  <c r="AD102" i="30"/>
  <c r="AD134" i="30" s="1"/>
  <c r="AY97" i="30"/>
  <c r="AY129" i="30" s="1"/>
  <c r="AY82" i="30"/>
  <c r="AY114" i="30" s="1"/>
  <c r="AY146" i="30" s="1"/>
  <c r="AY100" i="30"/>
  <c r="AY98" i="30"/>
  <c r="AY130" i="30" s="1"/>
  <c r="AP80" i="30"/>
  <c r="AP112" i="30" s="1"/>
  <c r="AP144" i="30" s="1"/>
  <c r="AP79" i="30"/>
  <c r="AP111" i="30" s="1"/>
  <c r="AP75" i="30"/>
  <c r="AO83" i="30"/>
  <c r="AO115" i="30" s="1"/>
  <c r="AO87" i="30"/>
  <c r="AO97" i="30"/>
  <c r="BF102" i="30"/>
  <c r="BF134" i="30" s="1"/>
  <c r="BF166" i="30" s="1"/>
  <c r="BF88" i="30"/>
  <c r="BF120" i="30" s="1"/>
  <c r="BF152" i="30" s="1"/>
  <c r="BF85" i="30"/>
  <c r="BF117" i="30" s="1"/>
  <c r="BF74" i="30"/>
  <c r="BF72" i="30"/>
  <c r="BA7" i="11" s="1"/>
  <c r="BA9" i="11" s="1"/>
  <c r="BA11" i="11" s="1"/>
  <c r="BA12" i="11" s="1"/>
  <c r="BC96" i="30"/>
  <c r="BC128" i="30" s="1"/>
  <c r="BC83" i="30"/>
  <c r="BC74" i="30"/>
  <c r="BC72" i="30"/>
  <c r="AX7" i="11" s="1"/>
  <c r="AX9" i="11" s="1"/>
  <c r="AX11" i="11" s="1"/>
  <c r="AX12" i="11" s="1"/>
  <c r="BC93" i="30"/>
  <c r="BC125" i="30" s="1"/>
  <c r="BL95" i="30"/>
  <c r="BL127" i="30" s="1"/>
  <c r="BL159" i="30" s="1"/>
  <c r="BL89" i="30"/>
  <c r="BL121" i="30" s="1"/>
  <c r="BL76" i="30"/>
  <c r="R103" i="30"/>
  <c r="R82" i="30"/>
  <c r="R114" i="30" s="1"/>
  <c r="R146" i="30" s="1"/>
  <c r="R81" i="30"/>
  <c r="R113" i="30" s="1"/>
  <c r="R91" i="30"/>
  <c r="N97" i="30"/>
  <c r="N129" i="30" s="1"/>
  <c r="N86" i="30"/>
  <c r="N100" i="30"/>
  <c r="N74" i="30"/>
  <c r="N72" i="30"/>
  <c r="I7" i="11" s="1"/>
  <c r="I9" i="11" s="1"/>
  <c r="I11" i="11" s="1"/>
  <c r="I12" i="11" s="1"/>
  <c r="H98" i="30"/>
  <c r="H130" i="30" s="1"/>
  <c r="H86" i="30"/>
  <c r="H118" i="30" s="1"/>
  <c r="H87" i="30"/>
  <c r="H119" i="30" s="1"/>
  <c r="H90" i="30"/>
  <c r="H122" i="30" s="1"/>
  <c r="H154" i="30" s="1"/>
  <c r="BB95" i="30"/>
  <c r="BB127" i="30" s="1"/>
  <c r="BB159" i="30" s="1"/>
  <c r="BB85" i="30"/>
  <c r="BB117" i="30" s="1"/>
  <c r="BB75" i="30"/>
  <c r="CT88" i="30"/>
  <c r="CT120" i="30" s="1"/>
  <c r="CT100" i="30"/>
  <c r="CT132" i="30" s="1"/>
  <c r="CT94" i="30"/>
  <c r="CT126" i="30" s="1"/>
  <c r="CT158" i="30" s="1"/>
  <c r="DC91" i="30"/>
  <c r="DC123" i="30" s="1"/>
  <c r="DC155" i="30" s="1"/>
  <c r="DC96" i="30"/>
  <c r="DC128" i="30" s="1"/>
  <c r="DC76" i="30"/>
  <c r="DB88" i="30"/>
  <c r="DB120" i="30" s="1"/>
  <c r="DB152" i="30" s="1"/>
  <c r="DB86" i="30"/>
  <c r="DB118" i="30" s="1"/>
  <c r="DB100" i="30"/>
  <c r="DB132" i="30" s="1"/>
  <c r="DB102" i="30"/>
  <c r="CO86" i="30"/>
  <c r="CO75" i="30"/>
  <c r="CO94" i="30"/>
  <c r="CO126" i="30" s="1"/>
  <c r="CO87" i="30"/>
  <c r="CO119" i="30" s="1"/>
  <c r="DW98" i="30"/>
  <c r="DW130" i="30" s="1"/>
  <c r="DW100" i="30"/>
  <c r="DW132" i="30" s="1"/>
  <c r="DW82" i="30"/>
  <c r="DW114" i="30" s="1"/>
  <c r="DT98" i="30"/>
  <c r="DT130" i="30" s="1"/>
  <c r="DT162" i="30" s="1"/>
  <c r="DT88" i="30"/>
  <c r="DT120" i="30" s="1"/>
  <c r="DT75" i="30"/>
  <c r="DT72" i="30"/>
  <c r="DO7" i="11" s="1"/>
  <c r="DO9" i="11" s="1"/>
  <c r="DO11" i="11" s="1"/>
  <c r="DO12" i="11" s="1"/>
  <c r="DT74" i="30"/>
  <c r="DJ95" i="30"/>
  <c r="DJ127" i="30" s="1"/>
  <c r="DJ159" i="30" s="1"/>
  <c r="DJ80" i="30"/>
  <c r="DJ112" i="30" s="1"/>
  <c r="DJ79" i="30"/>
  <c r="DJ111" i="30" s="1"/>
  <c r="DJ143" i="30" s="1"/>
  <c r="DJ93" i="30"/>
  <c r="DJ125" i="30" s="1"/>
  <c r="CA95" i="30"/>
  <c r="CA127" i="30" s="1"/>
  <c r="CA159" i="30" s="1"/>
  <c r="CA93" i="30"/>
  <c r="CA125" i="30" s="1"/>
  <c r="CA83" i="30"/>
  <c r="CA115" i="30" s="1"/>
  <c r="CA100" i="30"/>
  <c r="CA132" i="30" s="1"/>
  <c r="AH86" i="30"/>
  <c r="AH118" i="30" s="1"/>
  <c r="AH150" i="30" s="1"/>
  <c r="AH74" i="30"/>
  <c r="AH72" i="30"/>
  <c r="AC7" i="11" s="1"/>
  <c r="AC9" i="11" s="1"/>
  <c r="AC11" i="11" s="1"/>
  <c r="AC12" i="11" s="1"/>
  <c r="AH99" i="30"/>
  <c r="AH131" i="30" s="1"/>
  <c r="AH163" i="30" s="1"/>
  <c r="BY97" i="30"/>
  <c r="BY129" i="30" s="1"/>
  <c r="BY84" i="30"/>
  <c r="BY116" i="30" s="1"/>
  <c r="BY87" i="30"/>
  <c r="BY119" i="30" s="1"/>
  <c r="BY102" i="30"/>
  <c r="BY134" i="30" s="1"/>
  <c r="BX99" i="30"/>
  <c r="BX95" i="30"/>
  <c r="BX127" i="30" s="1"/>
  <c r="BX159" i="30" s="1"/>
  <c r="BX75" i="30"/>
  <c r="BX96" i="30"/>
  <c r="BX128" i="30" s="1"/>
  <c r="BX160" i="30" s="1"/>
  <c r="BW98" i="30"/>
  <c r="BW92" i="30"/>
  <c r="BW94" i="30"/>
  <c r="BW102" i="30"/>
  <c r="BW134" i="30" s="1"/>
  <c r="BJ95" i="30"/>
  <c r="BJ127" i="30" s="1"/>
  <c r="BJ159" i="30" s="1"/>
  <c r="BJ81" i="30"/>
  <c r="BJ87" i="30"/>
  <c r="BJ119" i="30" s="1"/>
  <c r="CC103" i="30"/>
  <c r="CC85" i="30"/>
  <c r="CC117" i="30" s="1"/>
  <c r="CC82" i="30"/>
  <c r="CC114" i="30" s="1"/>
  <c r="CC84" i="30"/>
  <c r="CM98" i="30"/>
  <c r="CM130" i="30" s="1"/>
  <c r="CM162" i="30" s="1"/>
  <c r="CM100" i="30"/>
  <c r="CM132" i="30" s="1"/>
  <c r="CM102" i="30"/>
  <c r="CM134" i="30" s="1"/>
  <c r="CM166" i="30" s="1"/>
  <c r="DL103" i="30"/>
  <c r="DL94" i="30"/>
  <c r="DL126" i="30" s="1"/>
  <c r="DL87" i="30"/>
  <c r="DL119" i="30" s="1"/>
  <c r="DL151" i="30" s="1"/>
  <c r="DL93" i="30"/>
  <c r="DL125" i="30" s="1"/>
  <c r="DL157" i="30" s="1"/>
  <c r="AR82" i="30"/>
  <c r="AR114" i="30" s="1"/>
  <c r="AR83" i="30"/>
  <c r="AR115" i="30" s="1"/>
  <c r="AR79" i="30"/>
  <c r="AR111" i="30" s="1"/>
  <c r="AR143" i="30" s="1"/>
  <c r="BH101" i="30"/>
  <c r="BH133" i="30" s="1"/>
  <c r="BH88" i="30"/>
  <c r="BH120" i="30" s="1"/>
  <c r="BH152" i="30" s="1"/>
  <c r="BH89" i="30"/>
  <c r="BH72" i="30"/>
  <c r="BC7" i="11" s="1"/>
  <c r="BC9" i="11" s="1"/>
  <c r="BC11" i="11" s="1"/>
  <c r="BC12" i="11" s="1"/>
  <c r="BH74" i="30"/>
  <c r="BH106" i="30" s="1"/>
  <c r="AN99" i="30"/>
  <c r="AN131" i="30" s="1"/>
  <c r="AN84" i="30"/>
  <c r="AN116" i="30" s="1"/>
  <c r="AN81" i="30"/>
  <c r="AN113" i="30" s="1"/>
  <c r="AN145" i="30" s="1"/>
  <c r="AN97" i="30"/>
  <c r="AN129" i="30" s="1"/>
  <c r="O103" i="30"/>
  <c r="O135" i="30" s="1"/>
  <c r="O92" i="30"/>
  <c r="O124" i="30" s="1"/>
  <c r="O156" i="30" s="1"/>
  <c r="O77" i="30"/>
  <c r="O97" i="30"/>
  <c r="O129" i="30" s="1"/>
  <c r="K78" i="30"/>
  <c r="K79" i="30"/>
  <c r="K111" i="30" s="1"/>
  <c r="K143" i="30" s="1"/>
  <c r="K76" i="30"/>
  <c r="CU97" i="30"/>
  <c r="CU92" i="30"/>
  <c r="CU124" i="30" s="1"/>
  <c r="CU83" i="30"/>
  <c r="CU115" i="30" s="1"/>
  <c r="CU79" i="30"/>
  <c r="CU111" i="30" s="1"/>
  <c r="CL90" i="30"/>
  <c r="CL122" i="30" s="1"/>
  <c r="CL154" i="30" s="1"/>
  <c r="CL81" i="30"/>
  <c r="CL113" i="30" s="1"/>
  <c r="CL85" i="30"/>
  <c r="CL97" i="30"/>
  <c r="CL129" i="30" s="1"/>
  <c r="CQ80" i="30"/>
  <c r="CQ112" i="30" s="1"/>
  <c r="CQ144" i="30" s="1"/>
  <c r="CQ83" i="30"/>
  <c r="CQ115" i="30" s="1"/>
  <c r="CQ102" i="30"/>
  <c r="CQ134" i="30" s="1"/>
  <c r="DG98" i="30"/>
  <c r="DG90" i="30"/>
  <c r="DG122" i="30" s="1"/>
  <c r="DG154" i="30" s="1"/>
  <c r="DG75" i="30"/>
  <c r="CE86" i="30"/>
  <c r="CE118" i="30" s="1"/>
  <c r="CE83" i="30"/>
  <c r="CE115" i="30" s="1"/>
  <c r="CE147" i="30" s="1"/>
  <c r="CE79" i="30"/>
  <c r="DP103" i="30"/>
  <c r="DP135" i="30" s="1"/>
  <c r="DP167" i="30" s="1"/>
  <c r="DP78" i="30"/>
  <c r="DP85" i="30"/>
  <c r="DP117" i="30" s="1"/>
  <c r="DP95" i="30"/>
  <c r="DP127" i="30" s="1"/>
  <c r="DP159" i="30" s="1"/>
  <c r="DO98" i="30"/>
  <c r="DO130" i="30" s="1"/>
  <c r="DO162" i="30" s="1"/>
  <c r="DO78" i="30"/>
  <c r="DO76" i="30"/>
  <c r="DO93" i="30"/>
  <c r="DO125" i="30" s="1"/>
  <c r="DO157" i="30" s="1"/>
  <c r="DV98" i="30"/>
  <c r="DV130" i="30" s="1"/>
  <c r="DV162" i="30" s="1"/>
  <c r="DV77" i="30"/>
  <c r="DV94" i="30"/>
  <c r="DV126" i="30" s="1"/>
  <c r="DV158" i="30" s="1"/>
  <c r="BS82" i="30"/>
  <c r="BS114" i="30" s="1"/>
  <c r="BS146" i="30" s="1"/>
  <c r="BS75" i="30"/>
  <c r="BS79" i="30"/>
  <c r="BS111" i="30" s="1"/>
  <c r="Z103" i="30"/>
  <c r="Z135" i="30" s="1"/>
  <c r="Z86" i="30"/>
  <c r="Z100" i="30"/>
  <c r="Z132" i="30" s="1"/>
  <c r="Z164" i="30" s="1"/>
  <c r="Z93" i="30"/>
  <c r="Z125" i="30" s="1"/>
  <c r="Z157" i="30" s="1"/>
  <c r="BQ95" i="30"/>
  <c r="BQ127" i="30" s="1"/>
  <c r="BQ159" i="30" s="1"/>
  <c r="BQ86" i="30"/>
  <c r="BQ118" i="30" s="1"/>
  <c r="BQ100" i="30"/>
  <c r="BQ132" i="30" s="1"/>
  <c r="BQ81" i="30"/>
  <c r="BQ113" i="30" s="1"/>
  <c r="BQ145" i="30" s="1"/>
  <c r="BP90" i="30"/>
  <c r="BP122" i="30" s="1"/>
  <c r="BP154" i="30" s="1"/>
  <c r="BP74" i="30"/>
  <c r="BP72" i="30"/>
  <c r="BK7" i="11" s="1"/>
  <c r="BP94" i="30"/>
  <c r="BP126" i="30" s="1"/>
  <c r="BO101" i="30"/>
  <c r="BO133" i="30" s="1"/>
  <c r="BO165" i="30" s="1"/>
  <c r="BO86" i="30"/>
  <c r="BO118" i="30" s="1"/>
  <c r="BO83" i="30"/>
  <c r="BO115" i="30" s="1"/>
  <c r="BO94" i="30"/>
  <c r="BO126" i="30" s="1"/>
  <c r="AV96" i="30"/>
  <c r="AV128" i="30" s="1"/>
  <c r="AV160" i="30" s="1"/>
  <c r="AV84" i="30"/>
  <c r="AV85" i="30"/>
  <c r="AV117" i="30" s="1"/>
  <c r="AV91" i="30"/>
  <c r="AV123" i="30" s="1"/>
  <c r="AV155" i="30" s="1"/>
  <c r="BU90" i="30"/>
  <c r="BU122" i="30" s="1"/>
  <c r="BU154" i="30" s="1"/>
  <c r="BU74" i="30"/>
  <c r="BU72" i="30"/>
  <c r="BP7" i="11" s="1"/>
  <c r="BP9" i="11" s="1"/>
  <c r="BP11" i="11" s="1"/>
  <c r="BP12" i="11" s="1"/>
  <c r="BU84" i="30"/>
  <c r="BU116" i="30" s="1"/>
  <c r="BU148" i="30" s="1"/>
  <c r="BU95" i="30"/>
  <c r="BU127" i="30" s="1"/>
  <c r="BU159" i="30" s="1"/>
  <c r="M86" i="30"/>
  <c r="M118" i="30" s="1"/>
  <c r="M75" i="30"/>
  <c r="M98" i="30"/>
  <c r="M130" i="30" s="1"/>
  <c r="M162" i="30" s="1"/>
  <c r="S103" i="30"/>
  <c r="S91" i="30"/>
  <c r="S123" i="30" s="1"/>
  <c r="S83" i="30"/>
  <c r="S115" i="30" s="1"/>
  <c r="S147" i="30" s="1"/>
  <c r="S77" i="30"/>
  <c r="CZ83" i="30"/>
  <c r="CZ115" i="30" s="1"/>
  <c r="CZ100" i="30"/>
  <c r="CZ132" i="30" s="1"/>
  <c r="CP90" i="30"/>
  <c r="CP122" i="30" s="1"/>
  <c r="CP154" i="30" s="1"/>
  <c r="CP85" i="30"/>
  <c r="CP117" i="30" s="1"/>
  <c r="CP87" i="30"/>
  <c r="CP119" i="30" s="1"/>
  <c r="DE98" i="30"/>
  <c r="DE82" i="30"/>
  <c r="DE114" i="30" s="1"/>
  <c r="DE99" i="30"/>
  <c r="DE131" i="30" s="1"/>
  <c r="DE163" i="30" s="1"/>
  <c r="DE90" i="30"/>
  <c r="DE122" i="30" s="1"/>
  <c r="DE154" i="30" s="1"/>
  <c r="DR90" i="30"/>
  <c r="DR122" i="30" s="1"/>
  <c r="DR154" i="30" s="1"/>
  <c r="DR95" i="30"/>
  <c r="DR127" i="30" s="1"/>
  <c r="DR159" i="30" s="1"/>
  <c r="DR76" i="30"/>
  <c r="DR100" i="30"/>
  <c r="DR132" i="30" s="1"/>
  <c r="DR164" i="30" s="1"/>
  <c r="DQ89" i="30"/>
  <c r="DQ121" i="30" s="1"/>
  <c r="DQ91" i="30"/>
  <c r="DQ123" i="30" s="1"/>
  <c r="DQ155" i="30" s="1"/>
  <c r="DQ78" i="30"/>
  <c r="BA97" i="30"/>
  <c r="BA129" i="30" s="1"/>
  <c r="BA84" i="30"/>
  <c r="BA116" i="30" s="1"/>
  <c r="BA148" i="30" s="1"/>
  <c r="BA87" i="30"/>
  <c r="BA119" i="30" s="1"/>
  <c r="BA77" i="30"/>
  <c r="AD97" i="30"/>
  <c r="AD129" i="30" s="1"/>
  <c r="AD161" i="30" s="1"/>
  <c r="AD93" i="30"/>
  <c r="AD125" i="30" s="1"/>
  <c r="AD81" i="30"/>
  <c r="AD113" i="30" s="1"/>
  <c r="AD145" i="30" s="1"/>
  <c r="AD92" i="30"/>
  <c r="AY95" i="30"/>
  <c r="AY127" i="30" s="1"/>
  <c r="AY159" i="30" s="1"/>
  <c r="AY75" i="30"/>
  <c r="AY87" i="30"/>
  <c r="AY119" i="30" s="1"/>
  <c r="AY102" i="30"/>
  <c r="AY134" i="30" s="1"/>
  <c r="AY166" i="30" s="1"/>
  <c r="AP88" i="30"/>
  <c r="AP120" i="30" s="1"/>
  <c r="AP89" i="30"/>
  <c r="AP121" i="30" s="1"/>
  <c r="AP91" i="30"/>
  <c r="AP123" i="30" s="1"/>
  <c r="AP155" i="30" s="1"/>
  <c r="AO89" i="30"/>
  <c r="AO121" i="30" s="1"/>
  <c r="AO75" i="30"/>
  <c r="AO92" i="30"/>
  <c r="AO124" i="30" s="1"/>
  <c r="AO156" i="30" s="1"/>
  <c r="BF99" i="30"/>
  <c r="BF131" i="30" s="1"/>
  <c r="BF163" i="30" s="1"/>
  <c r="BF84" i="30"/>
  <c r="BF116" i="30" s="1"/>
  <c r="BF81" i="30"/>
  <c r="BF113" i="30" s="1"/>
  <c r="BF91" i="30"/>
  <c r="BC86" i="30"/>
  <c r="BC81" i="30"/>
  <c r="BC113" i="30" s="1"/>
  <c r="BC79" i="30"/>
  <c r="BC111" i="30" s="1"/>
  <c r="BC143" i="30" s="1"/>
  <c r="BC103" i="30"/>
  <c r="BC135" i="30" s="1"/>
  <c r="BC167" i="30" s="1"/>
  <c r="BL86" i="30"/>
  <c r="BL118" i="30" s="1"/>
  <c r="BL93" i="30"/>
  <c r="BL125" i="30" s="1"/>
  <c r="BL100" i="30"/>
  <c r="BL132" i="30" s="1"/>
  <c r="R99" i="30"/>
  <c r="R78" i="30"/>
  <c r="S110" i="30" s="1"/>
  <c r="S142" i="30" s="1"/>
  <c r="R83" i="30"/>
  <c r="R115" i="30" s="1"/>
  <c r="R147" i="30" s="1"/>
  <c r="R102" i="30"/>
  <c r="N99" i="30"/>
  <c r="N131" i="30" s="1"/>
  <c r="N84" i="30"/>
  <c r="N116" i="30" s="1"/>
  <c r="N148" i="30" s="1"/>
  <c r="N81" i="30"/>
  <c r="N113" i="30" s="1"/>
  <c r="N145" i="30" s="1"/>
  <c r="N76" i="30"/>
  <c r="H78" i="30"/>
  <c r="H81" i="30"/>
  <c r="H113" i="30" s="1"/>
  <c r="H91" i="30"/>
  <c r="H123" i="30" s="1"/>
  <c r="H96" i="30"/>
  <c r="H128" i="30" s="1"/>
  <c r="H160" i="30" s="1"/>
  <c r="BB84" i="30"/>
  <c r="BB116" i="30" s="1"/>
  <c r="BB148" i="30" s="1"/>
  <c r="BB81" i="30"/>
  <c r="BB113" i="30" s="1"/>
  <c r="BB87" i="30"/>
  <c r="BB119" i="30" s="1"/>
  <c r="CT101" i="30"/>
  <c r="CT133" i="30" s="1"/>
  <c r="CT165" i="30" s="1"/>
  <c r="CT84" i="30"/>
  <c r="CT116" i="30" s="1"/>
  <c r="CT83" i="30"/>
  <c r="CT115" i="30" s="1"/>
  <c r="CT147" i="30" s="1"/>
  <c r="CT76" i="30"/>
  <c r="DC101" i="30"/>
  <c r="DC133" i="30" s="1"/>
  <c r="DC88" i="30"/>
  <c r="DC120" i="30" s="1"/>
  <c r="DC152" i="30" s="1"/>
  <c r="DC81" i="30"/>
  <c r="DC113" i="30" s="1"/>
  <c r="DC145" i="30" s="1"/>
  <c r="DC94" i="30"/>
  <c r="DC126" i="30" s="1"/>
  <c r="DB96" i="30"/>
  <c r="DB82" i="30"/>
  <c r="DB114" i="30" s="1"/>
  <c r="DB79" i="30"/>
  <c r="DB97" i="30"/>
  <c r="DB129" i="30" s="1"/>
  <c r="CO98" i="30"/>
  <c r="CO130" i="30" s="1"/>
  <c r="CO77" i="30"/>
  <c r="CO74" i="30"/>
  <c r="CO72" i="30"/>
  <c r="CJ7" i="11" s="1"/>
  <c r="CJ9" i="11" s="1"/>
  <c r="CJ11" i="11" s="1"/>
  <c r="CJ12" i="11" s="1"/>
  <c r="DW99" i="30"/>
  <c r="DW131" i="30" s="1"/>
  <c r="DW89" i="30"/>
  <c r="DW121" i="30" s="1"/>
  <c r="DW153" i="30" s="1"/>
  <c r="DW77" i="30"/>
  <c r="DW93" i="30"/>
  <c r="DW125" i="30" s="1"/>
  <c r="DW157" i="30" s="1"/>
  <c r="DT101" i="30"/>
  <c r="DT133" i="30" s="1"/>
  <c r="DT165" i="30" s="1"/>
  <c r="DT78" i="30"/>
  <c r="DT77" i="30"/>
  <c r="DT93" i="30"/>
  <c r="DT125" i="30" s="1"/>
  <c r="DJ83" i="30"/>
  <c r="DJ115" i="30" s="1"/>
  <c r="DJ147" i="30" s="1"/>
  <c r="DJ74" i="30"/>
  <c r="DJ106" i="30" s="1"/>
  <c r="DJ72" i="30"/>
  <c r="DE7" i="11" s="1"/>
  <c r="DE9" i="11" s="1"/>
  <c r="DE11" i="11" s="1"/>
  <c r="DE12" i="11" s="1"/>
  <c r="DJ102" i="30"/>
  <c r="DJ134" i="30" s="1"/>
  <c r="DJ166" i="30" s="1"/>
  <c r="CA90" i="30"/>
  <c r="CA122" i="30" s="1"/>
  <c r="CA154" i="30" s="1"/>
  <c r="CA92" i="30"/>
  <c r="CA124" i="30" s="1"/>
  <c r="CA74" i="30"/>
  <c r="CA106" i="30" s="1"/>
  <c r="CA72" i="30"/>
  <c r="BV7" i="11" s="1"/>
  <c r="BV9" i="11" s="1"/>
  <c r="BV11" i="11" s="1"/>
  <c r="BV12" i="11" s="1"/>
  <c r="AH101" i="30"/>
  <c r="AH133" i="30" s="1"/>
  <c r="AH165" i="30" s="1"/>
  <c r="AH82" i="30"/>
  <c r="AH114" i="30" s="1"/>
  <c r="AH100" i="30"/>
  <c r="AH132" i="30" s="1"/>
  <c r="AH164" i="30" s="1"/>
  <c r="AH93" i="30"/>
  <c r="AH125" i="30" s="1"/>
  <c r="BY95" i="30"/>
  <c r="BY127" i="30" s="1"/>
  <c r="BY159" i="30" s="1"/>
  <c r="BY86" i="30"/>
  <c r="BY118" i="30" s="1"/>
  <c r="BY100" i="30"/>
  <c r="BY132" i="30" s="1"/>
  <c r="BY164" i="30" s="1"/>
  <c r="BY85" i="30"/>
  <c r="BX88" i="30"/>
  <c r="BX120" i="30" s="1"/>
  <c r="BX86" i="30"/>
  <c r="BX118" i="30" s="1"/>
  <c r="BX85" i="30"/>
  <c r="BX117" i="30" s="1"/>
  <c r="BX97" i="30"/>
  <c r="BX129" i="30" s="1"/>
  <c r="BW96" i="30"/>
  <c r="BW128" i="30" s="1"/>
  <c r="BW80" i="30"/>
  <c r="BW112" i="30" s="1"/>
  <c r="BW91" i="30"/>
  <c r="BW123" i="30" s="1"/>
  <c r="BW155" i="30" s="1"/>
  <c r="BJ103" i="30"/>
  <c r="BJ135" i="30" s="1"/>
  <c r="BJ88" i="30"/>
  <c r="BJ120" i="30" s="1"/>
  <c r="BJ152" i="30" s="1"/>
  <c r="BJ90" i="30"/>
  <c r="BJ122" i="30" s="1"/>
  <c r="BJ154" i="30" s="1"/>
  <c r="BJ79" i="30"/>
  <c r="BJ111" i="30" s="1"/>
  <c r="CC98" i="30"/>
  <c r="CC130" i="30" s="1"/>
  <c r="CC94" i="30"/>
  <c r="CC126" i="30" s="1"/>
  <c r="CC95" i="30"/>
  <c r="CC127" i="30" s="1"/>
  <c r="CC78" i="30"/>
  <c r="CC110" i="30" s="1"/>
  <c r="CM92" i="30"/>
  <c r="CM124" i="30" s="1"/>
  <c r="CM78" i="30"/>
  <c r="CM91" i="30"/>
  <c r="CM123" i="30" s="1"/>
  <c r="CM90" i="30"/>
  <c r="CM122" i="30" s="1"/>
  <c r="CM154" i="30" s="1"/>
  <c r="DL98" i="30"/>
  <c r="DL130" i="30" s="1"/>
  <c r="DL81" i="30"/>
  <c r="DL113" i="30" s="1"/>
  <c r="DL145" i="30" s="1"/>
  <c r="DL76" i="30"/>
  <c r="AR84" i="30"/>
  <c r="AR77" i="30"/>
  <c r="AR74" i="30"/>
  <c r="AR72" i="30"/>
  <c r="AM7" i="11" s="1"/>
  <c r="BH99" i="30"/>
  <c r="BH131" i="30" s="1"/>
  <c r="BH78" i="30"/>
  <c r="BH77" i="30"/>
  <c r="BH95" i="30"/>
  <c r="BH127" i="30" s="1"/>
  <c r="BH159" i="30" s="1"/>
  <c r="AN98" i="30"/>
  <c r="AN130" i="30" s="1"/>
  <c r="AN88" i="30"/>
  <c r="AN120" i="30" s="1"/>
  <c r="AN152" i="30" s="1"/>
  <c r="AN74" i="30"/>
  <c r="AN106" i="30" s="1"/>
  <c r="AN72" i="30"/>
  <c r="AI7" i="11" s="1"/>
  <c r="AI9" i="11" s="1"/>
  <c r="AI11" i="11" s="1"/>
  <c r="AI12" i="11" s="1"/>
  <c r="AN93" i="30"/>
  <c r="AN125" i="30" s="1"/>
  <c r="AN157" i="30" s="1"/>
  <c r="O86" i="30"/>
  <c r="O96" i="30"/>
  <c r="O128" i="30" s="1"/>
  <c r="O74" i="30"/>
  <c r="O72" i="30"/>
  <c r="J7" i="11" s="1"/>
  <c r="J9" i="11" s="1"/>
  <c r="J11" i="11" s="1"/>
  <c r="J12" i="11" s="1"/>
  <c r="K98" i="30"/>
  <c r="K130" i="30" s="1"/>
  <c r="K82" i="30"/>
  <c r="K114" i="30" s="1"/>
  <c r="K146" i="30" s="1"/>
  <c r="K83" i="30"/>
  <c r="K115" i="30" s="1"/>
  <c r="K147" i="30" s="1"/>
  <c r="K74" i="30"/>
  <c r="K72" i="30"/>
  <c r="F7" i="11" s="1"/>
  <c r="F9" i="11" s="1"/>
  <c r="F11" i="11" s="1"/>
  <c r="F12" i="11" s="1"/>
  <c r="CU86" i="30"/>
  <c r="CU118" i="30" s="1"/>
  <c r="CU89" i="30"/>
  <c r="CU121" i="30" s="1"/>
  <c r="CU72" i="30"/>
  <c r="CP7" i="11" s="1"/>
  <c r="CP9" i="11" s="1"/>
  <c r="CP11" i="11" s="1"/>
  <c r="CP12" i="11" s="1"/>
  <c r="CU74" i="30"/>
  <c r="CU106" i="30" s="1"/>
  <c r="CL98" i="30"/>
  <c r="CL130" i="30" s="1"/>
  <c r="CL82" i="30"/>
  <c r="CL114" i="30" s="1"/>
  <c r="CL91" i="30"/>
  <c r="CL123" i="30" s="1"/>
  <c r="CL155" i="30" s="1"/>
  <c r="CL103" i="30"/>
  <c r="CL135" i="30" s="1"/>
  <c r="CQ82" i="30"/>
  <c r="CQ114" i="30" s="1"/>
  <c r="CQ78" i="30"/>
  <c r="CQ79" i="30"/>
  <c r="CQ111" i="30" s="1"/>
  <c r="DG92" i="30"/>
  <c r="DG124" i="30" s="1"/>
  <c r="DG156" i="30" s="1"/>
  <c r="DG95" i="30"/>
  <c r="DG127" i="30" s="1"/>
  <c r="DG159" i="30" s="1"/>
  <c r="DG79" i="30"/>
  <c r="CE98" i="30"/>
  <c r="CE130" i="30" s="1"/>
  <c r="CE162" i="30" s="1"/>
  <c r="CE84" i="30"/>
  <c r="CE116" i="30" s="1"/>
  <c r="CE75" i="30"/>
  <c r="CE74" i="30"/>
  <c r="CE72" i="30"/>
  <c r="BZ7" i="11" s="1"/>
  <c r="BZ9" i="11" s="1"/>
  <c r="BZ11" i="11" s="1"/>
  <c r="BZ12" i="11" s="1"/>
  <c r="DP98" i="30"/>
  <c r="DP130" i="30" s="1"/>
  <c r="DP83" i="30"/>
  <c r="DP115" i="30" s="1"/>
  <c r="DP147" i="30" s="1"/>
  <c r="DP91" i="30"/>
  <c r="DP123" i="30" s="1"/>
  <c r="DP155" i="30" s="1"/>
  <c r="DP97" i="30"/>
  <c r="DP129" i="30" s="1"/>
  <c r="DO86" i="30"/>
  <c r="DO118" i="30" s="1"/>
  <c r="DO81" i="30"/>
  <c r="DO113" i="30" s="1"/>
  <c r="DO145" i="30" s="1"/>
  <c r="DO79" i="30"/>
  <c r="DO111" i="30" s="1"/>
  <c r="DV99" i="30"/>
  <c r="DV95" i="30"/>
  <c r="DV127" i="30" s="1"/>
  <c r="DV90" i="30"/>
  <c r="DV122" i="30" s="1"/>
  <c r="DV154" i="30" s="1"/>
  <c r="DV79" i="30"/>
  <c r="DV111" i="30" s="1"/>
  <c r="BS95" i="30"/>
  <c r="BS127" i="30" s="1"/>
  <c r="BS159" i="30" s="1"/>
  <c r="BS78" i="30"/>
  <c r="BS85" i="30"/>
  <c r="BS117" i="30" s="1"/>
  <c r="BS72" i="30"/>
  <c r="BN7" i="11" s="1"/>
  <c r="BN9" i="11" s="1"/>
  <c r="BN11" i="11" s="1"/>
  <c r="BN12" i="11" s="1"/>
  <c r="BS74" i="30"/>
  <c r="BS106" i="30" s="1"/>
  <c r="Z90" i="30"/>
  <c r="Z122" i="30" s="1"/>
  <c r="Z154" i="30" s="1"/>
  <c r="Z95" i="30"/>
  <c r="Z127" i="30" s="1"/>
  <c r="Z159" i="30" s="1"/>
  <c r="Z85" i="30"/>
  <c r="Z117" i="30" s="1"/>
  <c r="Z97" i="30"/>
  <c r="Z129" i="30" s="1"/>
  <c r="BQ92" i="30"/>
  <c r="BQ88" i="30"/>
  <c r="BQ120" i="30" s="1"/>
  <c r="BQ76" i="30"/>
  <c r="BP102" i="30"/>
  <c r="BP134" i="30" s="1"/>
  <c r="BP88" i="30"/>
  <c r="BP120" i="30" s="1"/>
  <c r="BP81" i="30"/>
  <c r="BP85" i="30"/>
  <c r="BP117" i="30" s="1"/>
  <c r="BO95" i="30"/>
  <c r="BO127" i="30" s="1"/>
  <c r="BO159" i="30" s="1"/>
  <c r="BO92" i="30"/>
  <c r="BO124" i="30" s="1"/>
  <c r="BO85" i="30"/>
  <c r="BO117" i="30" s="1"/>
  <c r="BO149" i="30" s="1"/>
  <c r="BO79" i="30"/>
  <c r="BO111" i="30" s="1"/>
  <c r="AV92" i="30"/>
  <c r="AV124" i="30" s="1"/>
  <c r="AV86" i="30"/>
  <c r="AV118" i="30" s="1"/>
  <c r="AV150" i="30" s="1"/>
  <c r="AV79" i="30"/>
  <c r="AV111" i="30" s="1"/>
  <c r="AV143" i="30" s="1"/>
  <c r="AV97" i="30"/>
  <c r="AV129" i="30" s="1"/>
  <c r="AV161" i="30" s="1"/>
  <c r="BU100" i="30"/>
  <c r="BU132" i="30" s="1"/>
  <c r="BU77" i="30"/>
  <c r="M101" i="30"/>
  <c r="M133" i="30" s="1"/>
  <c r="M165" i="30" s="1"/>
  <c r="M88" i="30"/>
  <c r="M120" i="30" s="1"/>
  <c r="M79" i="30"/>
  <c r="M111" i="30" s="1"/>
  <c r="M143" i="30" s="1"/>
  <c r="M81" i="30"/>
  <c r="S101" i="30"/>
  <c r="S133" i="30" s="1"/>
  <c r="S89" i="30"/>
  <c r="S121" i="30" s="1"/>
  <c r="S153" i="30" s="1"/>
  <c r="S92" i="30"/>
  <c r="S124" i="30" s="1"/>
  <c r="S156" i="30" s="1"/>
  <c r="AE88" i="30"/>
  <c r="AE120" i="30" s="1"/>
  <c r="AE100" i="30"/>
  <c r="AE132" i="30" s="1"/>
  <c r="AE76" i="30"/>
  <c r="BV103" i="30"/>
  <c r="BV135" i="30" s="1"/>
  <c r="BV83" i="30"/>
  <c r="BV115" i="30" s="1"/>
  <c r="BV81" i="30"/>
  <c r="BV74" i="30"/>
  <c r="BV72" i="30"/>
  <c r="BQ7" i="11" s="1"/>
  <c r="BQ9" i="11" s="1"/>
  <c r="BQ11" i="11" s="1"/>
  <c r="BQ12" i="11" s="1"/>
  <c r="AU102" i="30"/>
  <c r="AU134" i="30" s="1"/>
  <c r="AU80" i="30"/>
  <c r="AU81" i="30"/>
  <c r="AU113" i="30" s="1"/>
  <c r="AU74" i="30"/>
  <c r="AU72" i="30"/>
  <c r="AP7" i="11" s="1"/>
  <c r="AP9" i="11" s="1"/>
  <c r="AP11" i="11" s="1"/>
  <c r="AP12" i="11" s="1"/>
  <c r="CB98" i="30"/>
  <c r="CB130" i="30" s="1"/>
  <c r="CB88" i="30"/>
  <c r="CB87" i="30"/>
  <c r="CB119" i="30" s="1"/>
  <c r="CB151" i="30" s="1"/>
  <c r="CB97" i="30"/>
  <c r="CB129" i="30" s="1"/>
  <c r="AL98" i="30"/>
  <c r="AL130" i="30" s="1"/>
  <c r="AL74" i="30"/>
  <c r="AL72" i="30"/>
  <c r="AG7" i="11" s="1"/>
  <c r="AG9" i="11" s="1"/>
  <c r="AG11" i="11" s="1"/>
  <c r="AG12" i="11" s="1"/>
  <c r="AL94" i="30"/>
  <c r="Q99" i="30"/>
  <c r="Q131" i="30" s="1"/>
  <c r="Q85" i="30"/>
  <c r="Q80" i="30"/>
  <c r="Q112" i="30" s="1"/>
  <c r="Q144" i="30" s="1"/>
  <c r="Q75" i="30"/>
  <c r="I98" i="30"/>
  <c r="I130" i="30" s="1"/>
  <c r="I162" i="30" s="1"/>
  <c r="I85" i="30"/>
  <c r="I117" i="30" s="1"/>
  <c r="I149" i="30" s="1"/>
  <c r="I76" i="30"/>
  <c r="I84" i="30"/>
  <c r="I116" i="30" s="1"/>
  <c r="DN95" i="30"/>
  <c r="DN127" i="30" s="1"/>
  <c r="DN159" i="30" s="1"/>
  <c r="DN87" i="30"/>
  <c r="DN75" i="30"/>
  <c r="DN90" i="30"/>
  <c r="DN122" i="30" s="1"/>
  <c r="DN154" i="30" s="1"/>
  <c r="BM83" i="30"/>
  <c r="BM115" i="30" s="1"/>
  <c r="BM94" i="30"/>
  <c r="BM126" i="30" s="1"/>
  <c r="BM158" i="30" s="1"/>
  <c r="BM78" i="30"/>
  <c r="V93" i="30"/>
  <c r="V125" i="30" s="1"/>
  <c r="V157" i="30" s="1"/>
  <c r="V92" i="30"/>
  <c r="V124" i="30" s="1"/>
  <c r="V77" i="30"/>
  <c r="V96" i="30"/>
  <c r="V128" i="30" s="1"/>
  <c r="V160" i="30" s="1"/>
  <c r="T99" i="30"/>
  <c r="T131" i="30" s="1"/>
  <c r="T163" i="30" s="1"/>
  <c r="T90" i="30"/>
  <c r="T122" i="30" s="1"/>
  <c r="T154" i="30" s="1"/>
  <c r="T75" i="30"/>
  <c r="T97" i="30"/>
  <c r="T129" i="30" s="1"/>
  <c r="DM86" i="30"/>
  <c r="DM118" i="30" s="1"/>
  <c r="DM150" i="30" s="1"/>
  <c r="DM89" i="30"/>
  <c r="DM121" i="30" s="1"/>
  <c r="DM79" i="30"/>
  <c r="DM111" i="30" s="1"/>
  <c r="DM77" i="30"/>
  <c r="CI82" i="30"/>
  <c r="CI87" i="30"/>
  <c r="CI119" i="30" s="1"/>
  <c r="CI100" i="30"/>
  <c r="CI132" i="30" s="1"/>
  <c r="CS103" i="30"/>
  <c r="CS135" i="30" s="1"/>
  <c r="CS89" i="30"/>
  <c r="CS121" i="30" s="1"/>
  <c r="CS79" i="30"/>
  <c r="CS111" i="30" s="1"/>
  <c r="CS143" i="30" s="1"/>
  <c r="CS93" i="30"/>
  <c r="CS125" i="30" s="1"/>
  <c r="CS157" i="30" s="1"/>
  <c r="CW103" i="30"/>
  <c r="CW135" i="30" s="1"/>
  <c r="CW92" i="30"/>
  <c r="CW124" i="30" s="1"/>
  <c r="CW100" i="30"/>
  <c r="CW132" i="30" s="1"/>
  <c r="CW85" i="30"/>
  <c r="CW117" i="30" s="1"/>
  <c r="AS86" i="30"/>
  <c r="AS118" i="30" s="1"/>
  <c r="AS89" i="30"/>
  <c r="AS121" i="30" s="1"/>
  <c r="AS79" i="30"/>
  <c r="AS111" i="30" s="1"/>
  <c r="AS90" i="30"/>
  <c r="AS122" i="30" s="1"/>
  <c r="AS154" i="30" s="1"/>
  <c r="AQ96" i="30"/>
  <c r="AQ100" i="30"/>
  <c r="AQ132" i="30" s="1"/>
  <c r="AQ77" i="30"/>
  <c r="AX103" i="30"/>
  <c r="AX135" i="30" s="1"/>
  <c r="AX86" i="30"/>
  <c r="AX118" i="30" s="1"/>
  <c r="AX81" i="30"/>
  <c r="AX113" i="30" s="1"/>
  <c r="AX94" i="30"/>
  <c r="AX126" i="30" s="1"/>
  <c r="AX158" i="30" s="1"/>
  <c r="AW99" i="30"/>
  <c r="AW131" i="30" s="1"/>
  <c r="AW163" i="30" s="1"/>
  <c r="AW81" i="30"/>
  <c r="AW113" i="30" s="1"/>
  <c r="AW87" i="30"/>
  <c r="AW119" i="30" s="1"/>
  <c r="AW151" i="30" s="1"/>
  <c r="AW102" i="30"/>
  <c r="AW134" i="30" s="1"/>
  <c r="AW166" i="30" s="1"/>
  <c r="BN92" i="30"/>
  <c r="BN124" i="30" s="1"/>
  <c r="BN89" i="30"/>
  <c r="BN121" i="30" s="1"/>
  <c r="BN91" i="30"/>
  <c r="BN123" i="30" s="1"/>
  <c r="BN155" i="30" s="1"/>
  <c r="BN95" i="30"/>
  <c r="BN127" i="30" s="1"/>
  <c r="BN159" i="30" s="1"/>
  <c r="AM86" i="30"/>
  <c r="AM118" i="30" s="1"/>
  <c r="AM85" i="30"/>
  <c r="AM117" i="30" s="1"/>
  <c r="AM74" i="30"/>
  <c r="AM106" i="30" s="1"/>
  <c r="AM72" i="30"/>
  <c r="AH7" i="11" s="1"/>
  <c r="AH9" i="11" s="1"/>
  <c r="AH11" i="11" s="1"/>
  <c r="AH12" i="11" s="1"/>
  <c r="BT99" i="30"/>
  <c r="BT131" i="30" s="1"/>
  <c r="BT81" i="30"/>
  <c r="BT113" i="30" s="1"/>
  <c r="BT145" i="30" s="1"/>
  <c r="BT83" i="30"/>
  <c r="BT115" i="30" s="1"/>
  <c r="BT74" i="30"/>
  <c r="BT72" i="30"/>
  <c r="BO7" i="11" s="1"/>
  <c r="BO9" i="11" s="1"/>
  <c r="BO11" i="11" s="1"/>
  <c r="BO12" i="11" s="1"/>
  <c r="P103" i="30"/>
  <c r="P135" i="30" s="1"/>
  <c r="P167" i="30" s="1"/>
  <c r="P78" i="30"/>
  <c r="P75" i="30"/>
  <c r="P79" i="30"/>
  <c r="DD103" i="30"/>
  <c r="DD92" i="30"/>
  <c r="DD124" i="30" s="1"/>
  <c r="DD87" i="30"/>
  <c r="DD97" i="30"/>
  <c r="DD129" i="30" s="1"/>
  <c r="DD161" i="30" s="1"/>
  <c r="CK95" i="30"/>
  <c r="CK127" i="30" s="1"/>
  <c r="CK159" i="30" s="1"/>
  <c r="CK85" i="30"/>
  <c r="CK117" i="30" s="1"/>
  <c r="CK149" i="30" s="1"/>
  <c r="CK91" i="30"/>
  <c r="CK123" i="30" s="1"/>
  <c r="CK155" i="30" s="1"/>
  <c r="CH97" i="30"/>
  <c r="CH82" i="30"/>
  <c r="CH114" i="30" s="1"/>
  <c r="CH89" i="30"/>
  <c r="CH121" i="30" s="1"/>
  <c r="CH87" i="30"/>
  <c r="CR103" i="30"/>
  <c r="CR135" i="30" s="1"/>
  <c r="CR167" i="30" s="1"/>
  <c r="CR92" i="30"/>
  <c r="CR124" i="30" s="1"/>
  <c r="CR81" i="30"/>
  <c r="CR113" i="30" s="1"/>
  <c r="CR94" i="30"/>
  <c r="CG97" i="30"/>
  <c r="CG92" i="30"/>
  <c r="CG100" i="30"/>
  <c r="CG132" i="30" s="1"/>
  <c r="CG102" i="30"/>
  <c r="CG134" i="30" s="1"/>
  <c r="CG166" i="30" s="1"/>
  <c r="CY78" i="30"/>
  <c r="CY85" i="30"/>
  <c r="CY117" i="30" s="1"/>
  <c r="CY74" i="30"/>
  <c r="CY72" i="30"/>
  <c r="CT7" i="11" s="1"/>
  <c r="CT9" i="11" s="1"/>
  <c r="CT11" i="11" s="1"/>
  <c r="CT12" i="11" s="1"/>
  <c r="CZ101" i="30"/>
  <c r="CZ133" i="30" s="1"/>
  <c r="CZ165" i="30" s="1"/>
  <c r="CZ80" i="30"/>
  <c r="CZ112" i="30" s="1"/>
  <c r="CZ85" i="30"/>
  <c r="CZ117" i="30" s="1"/>
  <c r="CZ79" i="30"/>
  <c r="CZ111" i="30" s="1"/>
  <c r="CZ143" i="30" s="1"/>
  <c r="CP97" i="30"/>
  <c r="CP129" i="30" s="1"/>
  <c r="CP80" i="30"/>
  <c r="CP112" i="30" s="1"/>
  <c r="CP81" i="30"/>
  <c r="CP113" i="30" s="1"/>
  <c r="CP92" i="30"/>
  <c r="CP124" i="30" s="1"/>
  <c r="DE84" i="30"/>
  <c r="DE116" i="30" s="1"/>
  <c r="DE148" i="30" s="1"/>
  <c r="DE77" i="30"/>
  <c r="DE76" i="30"/>
  <c r="DG108" i="30" s="1"/>
  <c r="DG140" i="30" s="1"/>
  <c r="DE102" i="30"/>
  <c r="DR92" i="30"/>
  <c r="DR124" i="30" s="1"/>
  <c r="DR156" i="30" s="1"/>
  <c r="DR82" i="30"/>
  <c r="DR114" i="30" s="1"/>
  <c r="DR74" i="30"/>
  <c r="DR72" i="30"/>
  <c r="DM7" i="11" s="1"/>
  <c r="DM9" i="11" s="1"/>
  <c r="DM11" i="11" s="1"/>
  <c r="DM12" i="11" s="1"/>
  <c r="DQ96" i="30"/>
  <c r="DQ81" i="30"/>
  <c r="DQ99" i="30"/>
  <c r="DQ131" i="30" s="1"/>
  <c r="DQ97" i="30"/>
  <c r="DQ129" i="30" s="1"/>
  <c r="BA98" i="30"/>
  <c r="BA130" i="30" s="1"/>
  <c r="BA100" i="30"/>
  <c r="BA132" i="30" s="1"/>
  <c r="AD84" i="30"/>
  <c r="AD116" i="30" s="1"/>
  <c r="AD98" i="30"/>
  <c r="AD130" i="30" s="1"/>
  <c r="AD162" i="30" s="1"/>
  <c r="AD94" i="30"/>
  <c r="AD126" i="30" s="1"/>
  <c r="AD76" i="30"/>
  <c r="AF108" i="30" s="1"/>
  <c r="AF140" i="30" s="1"/>
  <c r="AY78" i="30"/>
  <c r="AY85" i="30"/>
  <c r="AY117" i="30" s="1"/>
  <c r="AY149" i="30" s="1"/>
  <c r="AP103" i="30"/>
  <c r="AP135" i="30" s="1"/>
  <c r="AP167" i="30" s="1"/>
  <c r="AP78" i="30"/>
  <c r="AP81" i="30"/>
  <c r="AP113" i="30" s="1"/>
  <c r="AP74" i="30"/>
  <c r="AP72" i="30"/>
  <c r="AK7" i="11" s="1"/>
  <c r="AK9" i="11" s="1"/>
  <c r="AK11" i="11" s="1"/>
  <c r="AK12" i="11" s="1"/>
  <c r="AO101" i="30"/>
  <c r="AO133" i="30" s="1"/>
  <c r="AO165" i="30" s="1"/>
  <c r="AO100" i="30"/>
  <c r="AO132" i="30" s="1"/>
  <c r="AO74" i="30"/>
  <c r="AO72" i="30"/>
  <c r="AJ7" i="11" s="1"/>
  <c r="AJ9" i="11" s="1"/>
  <c r="AJ11" i="11" s="1"/>
  <c r="AJ12" i="11" s="1"/>
  <c r="AO93" i="30"/>
  <c r="AO125" i="30" s="1"/>
  <c r="AO157" i="30" s="1"/>
  <c r="BF98" i="30"/>
  <c r="BF80" i="30"/>
  <c r="BF112" i="30" s="1"/>
  <c r="BF94" i="30"/>
  <c r="BF126" i="30" s="1"/>
  <c r="BF97" i="30"/>
  <c r="BF129" i="30" s="1"/>
  <c r="BC84" i="30"/>
  <c r="BC116" i="30" s="1"/>
  <c r="BC148" i="30" s="1"/>
  <c r="BC75" i="30"/>
  <c r="BC91" i="30"/>
  <c r="BC123" i="30" s="1"/>
  <c r="BC155" i="30" s="1"/>
  <c r="BL102" i="30"/>
  <c r="BL134" i="30" s="1"/>
  <c r="BL90" i="30"/>
  <c r="BL122" i="30" s="1"/>
  <c r="BL154" i="30" s="1"/>
  <c r="BL84" i="30"/>
  <c r="BL116" i="30" s="1"/>
  <c r="BL74" i="30"/>
  <c r="BL106" i="30" s="1"/>
  <c r="BL72" i="30"/>
  <c r="BG7" i="11" s="1"/>
  <c r="BG9" i="11" s="1"/>
  <c r="BG11" i="11" s="1"/>
  <c r="BG12" i="11" s="1"/>
  <c r="R98" i="30"/>
  <c r="R130" i="30" s="1"/>
  <c r="R86" i="30"/>
  <c r="R118" i="30" s="1"/>
  <c r="R100" i="30"/>
  <c r="R132" i="30" s="1"/>
  <c r="R77" i="30"/>
  <c r="N95" i="30"/>
  <c r="N82" i="30"/>
  <c r="N114" i="30" s="1"/>
  <c r="N79" i="30"/>
  <c r="N78" i="30"/>
  <c r="H95" i="30"/>
  <c r="H127" i="30" s="1"/>
  <c r="H159" i="30" s="1"/>
  <c r="H89" i="30"/>
  <c r="H121" i="30" s="1"/>
  <c r="H153" i="30" s="1"/>
  <c r="H76" i="30"/>
  <c r="BB86" i="30"/>
  <c r="BB118" i="30" s="1"/>
  <c r="BB82" i="30"/>
  <c r="BB114" i="30" s="1"/>
  <c r="BB83" i="30"/>
  <c r="BB115" i="30" s="1"/>
  <c r="BB94" i="30"/>
  <c r="BB126" i="30" s="1"/>
  <c r="CT103" i="30"/>
  <c r="CT135" i="30" s="1"/>
  <c r="CT89" i="30"/>
  <c r="CT121" i="30" s="1"/>
  <c r="CT74" i="30"/>
  <c r="CT106" i="30" s="1"/>
  <c r="CT72" i="30"/>
  <c r="CO7" i="11" s="1"/>
  <c r="CO9" i="11" s="1"/>
  <c r="CO11" i="11" s="1"/>
  <c r="CO12" i="11" s="1"/>
  <c r="CT79" i="30"/>
  <c r="CT111" i="30" s="1"/>
  <c r="CT143" i="30" s="1"/>
  <c r="DC103" i="30"/>
  <c r="DC135" i="30" s="1"/>
  <c r="DC86" i="30"/>
  <c r="DC118" i="30" s="1"/>
  <c r="DC150" i="30" s="1"/>
  <c r="DC83" i="30"/>
  <c r="DC79" i="30"/>
  <c r="DC111" i="30" s="1"/>
  <c r="DB78" i="30"/>
  <c r="DB80" i="30"/>
  <c r="DB112" i="30" s="1"/>
  <c r="DB85" i="30"/>
  <c r="DB117" i="30" s="1"/>
  <c r="DB95" i="30"/>
  <c r="DB127" i="30" s="1"/>
  <c r="DB159" i="30" s="1"/>
  <c r="CO90" i="30"/>
  <c r="CO122" i="30" s="1"/>
  <c r="CO154" i="30" s="1"/>
  <c r="CO89" i="30"/>
  <c r="CO93" i="30"/>
  <c r="CO125" i="30" s="1"/>
  <c r="CO157" i="30" s="1"/>
  <c r="DW103" i="30"/>
  <c r="DW135" i="30" s="1"/>
  <c r="DW85" i="30"/>
  <c r="DW117" i="30" s="1"/>
  <c r="DW149" i="30" s="1"/>
  <c r="DW87" i="30"/>
  <c r="DW119" i="30" s="1"/>
  <c r="DW80" i="30"/>
  <c r="DW112" i="30" s="1"/>
  <c r="DT99" i="30"/>
  <c r="DT131" i="30" s="1"/>
  <c r="DT80" i="30"/>
  <c r="DT112" i="30" s="1"/>
  <c r="DT144" i="30" s="1"/>
  <c r="DT85" i="30"/>
  <c r="DT117" i="30" s="1"/>
  <c r="DT95" i="30"/>
  <c r="DT127" i="30" s="1"/>
  <c r="DT159" i="30" s="1"/>
  <c r="DJ92" i="30"/>
  <c r="DJ124" i="30" s="1"/>
  <c r="DJ82" i="30"/>
  <c r="DJ114" i="30" s="1"/>
  <c r="DJ87" i="30"/>
  <c r="DJ119" i="30" s="1"/>
  <c r="DJ151" i="30" s="1"/>
  <c r="DJ101" i="30"/>
  <c r="DJ133" i="30" s="1"/>
  <c r="CA86" i="30"/>
  <c r="CA118" i="30" s="1"/>
  <c r="CA150" i="30" s="1"/>
  <c r="CA96" i="30"/>
  <c r="CA128" i="30" s="1"/>
  <c r="CA160" i="30" s="1"/>
  <c r="CA85" i="30"/>
  <c r="CA117" i="30" s="1"/>
  <c r="AH90" i="30"/>
  <c r="AH122" i="30" s="1"/>
  <c r="AH154" i="30" s="1"/>
  <c r="AH80" i="30"/>
  <c r="AH112" i="30" s="1"/>
  <c r="AH91" i="30"/>
  <c r="AH123" i="30" s="1"/>
  <c r="BY98" i="30"/>
  <c r="BY130" i="30" s="1"/>
  <c r="BY162" i="30" s="1"/>
  <c r="BY88" i="30"/>
  <c r="BY120" i="30" s="1"/>
  <c r="BY152" i="30" s="1"/>
  <c r="BY76" i="30"/>
  <c r="BY103" i="30"/>
  <c r="BY135" i="30" s="1"/>
  <c r="BX78" i="30"/>
  <c r="BX92" i="30"/>
  <c r="BX124" i="30" s="1"/>
  <c r="BX156" i="30" s="1"/>
  <c r="BX76" i="30"/>
  <c r="BX93" i="30"/>
  <c r="BX125" i="30" s="1"/>
  <c r="BX157" i="30" s="1"/>
  <c r="BW84" i="30"/>
  <c r="BW81" i="30"/>
  <c r="BW113" i="30" s="1"/>
  <c r="BW145" i="30" s="1"/>
  <c r="BW76" i="30"/>
  <c r="BY108" i="30" s="1"/>
  <c r="BJ97" i="30"/>
  <c r="BJ129" i="30" s="1"/>
  <c r="BJ161" i="30" s="1"/>
  <c r="BJ98" i="30"/>
  <c r="BJ130" i="30" s="1"/>
  <c r="BJ83" i="30"/>
  <c r="BJ115" i="30" s="1"/>
  <c r="BJ147" i="30" s="1"/>
  <c r="BJ94" i="30"/>
  <c r="BJ126" i="30" s="1"/>
  <c r="CC92" i="30"/>
  <c r="CC124" i="30" s="1"/>
  <c r="CC156" i="30" s="1"/>
  <c r="CC100" i="30"/>
  <c r="CC132" i="30" s="1"/>
  <c r="CC75" i="30"/>
  <c r="CC88" i="30"/>
  <c r="CC120" i="30" s="1"/>
  <c r="CC152" i="30" s="1"/>
  <c r="CM93" i="30"/>
  <c r="CM125" i="30" s="1"/>
  <c r="CM89" i="30"/>
  <c r="CM121" i="30" s="1"/>
  <c r="CM76" i="30"/>
  <c r="CO108" i="30" s="1"/>
  <c r="CM103" i="30"/>
  <c r="DL90" i="30"/>
  <c r="DL89" i="30"/>
  <c r="DL121" i="30" s="1"/>
  <c r="DL153" i="30" s="1"/>
  <c r="DL79" i="30"/>
  <c r="AR101" i="30"/>
  <c r="AR133" i="30" s="1"/>
  <c r="AR165" i="30" s="1"/>
  <c r="AR88" i="30"/>
  <c r="AR120" i="30" s="1"/>
  <c r="AR85" i="30"/>
  <c r="AR117" i="30" s="1"/>
  <c r="AR149" i="30" s="1"/>
  <c r="AR91" i="30"/>
  <c r="AR123" i="30" s="1"/>
  <c r="AR155" i="30" s="1"/>
  <c r="BH103" i="30"/>
  <c r="BH135" i="30" s="1"/>
  <c r="BH167" i="30" s="1"/>
  <c r="BH80" i="30"/>
  <c r="BH85" i="30"/>
  <c r="BH117" i="30" s="1"/>
  <c r="BH97" i="30"/>
  <c r="BH129" i="30" s="1"/>
  <c r="BH161" i="30" s="1"/>
  <c r="AN90" i="30"/>
  <c r="AN92" i="30"/>
  <c r="AN124" i="30" s="1"/>
  <c r="AN75" i="30"/>
  <c r="AO107" i="30" s="1"/>
  <c r="AN91" i="30"/>
  <c r="AN123" i="30" s="1"/>
  <c r="O84" i="30"/>
  <c r="O116" i="30" s="1"/>
  <c r="O93" i="30"/>
  <c r="O125" i="30" s="1"/>
  <c r="O85" i="30"/>
  <c r="O117" i="30" s="1"/>
  <c r="O149" i="30" s="1"/>
  <c r="K101" i="30"/>
  <c r="K133" i="30" s="1"/>
  <c r="K88" i="30"/>
  <c r="K120" i="30" s="1"/>
  <c r="K152" i="30" s="1"/>
  <c r="K89" i="30"/>
  <c r="K121" i="30" s="1"/>
  <c r="K91" i="30"/>
  <c r="K123" i="30" s="1"/>
  <c r="K155" i="30" s="1"/>
  <c r="CU103" i="30"/>
  <c r="CU135" i="30" s="1"/>
  <c r="CU80" i="30"/>
  <c r="CU112" i="30" s="1"/>
  <c r="CU144" i="30" s="1"/>
  <c r="CU75" i="30"/>
  <c r="CU77" i="30"/>
  <c r="CL95" i="30"/>
  <c r="CL127" i="30" s="1"/>
  <c r="CL159" i="30" s="1"/>
  <c r="CL78" i="30"/>
  <c r="CL87" i="30"/>
  <c r="CL119" i="30" s="1"/>
  <c r="CL93" i="30"/>
  <c r="CL125" i="30" s="1"/>
  <c r="CL157" i="30" s="1"/>
  <c r="CQ88" i="30"/>
  <c r="CQ120" i="30" s="1"/>
  <c r="CQ152" i="30" s="1"/>
  <c r="CQ89" i="30"/>
  <c r="CQ121" i="30" s="1"/>
  <c r="CQ74" i="30"/>
  <c r="CQ106" i="30" s="1"/>
  <c r="CQ72" i="30"/>
  <c r="CL7" i="11" s="1"/>
  <c r="CL9" i="11" s="1"/>
  <c r="CL11" i="11" s="1"/>
  <c r="CL12" i="11" s="1"/>
  <c r="DG101" i="30"/>
  <c r="DG133" i="30" s="1"/>
  <c r="DG165" i="30" s="1"/>
  <c r="DG88" i="30"/>
  <c r="DG81" i="30"/>
  <c r="DG113" i="30" s="1"/>
  <c r="DG145" i="30" s="1"/>
  <c r="DG74" i="30"/>
  <c r="DG72" i="30"/>
  <c r="DB7" i="11" s="1"/>
  <c r="DB9" i="11" s="1"/>
  <c r="DB11" i="11" s="1"/>
  <c r="DB12" i="11" s="1"/>
  <c r="CE101" i="30"/>
  <c r="CE82" i="30"/>
  <c r="CE81" i="30"/>
  <c r="CE113" i="30" s="1"/>
  <c r="CE94" i="30"/>
  <c r="CE126" i="30" s="1"/>
  <c r="DP90" i="30"/>
  <c r="DP122" i="30" s="1"/>
  <c r="DP154" i="30" s="1"/>
  <c r="DP80" i="30"/>
  <c r="DP76" i="30"/>
  <c r="DP92" i="30"/>
  <c r="DP124" i="30" s="1"/>
  <c r="DO84" i="30"/>
  <c r="DO116" i="30" s="1"/>
  <c r="DO77" i="30"/>
  <c r="DO74" i="30"/>
  <c r="DO72" i="30"/>
  <c r="DJ7" i="11" s="1"/>
  <c r="DJ9" i="11" s="1"/>
  <c r="DJ11" i="11" s="1"/>
  <c r="DJ12" i="11" s="1"/>
  <c r="DV97" i="30"/>
  <c r="DV129" i="30" s="1"/>
  <c r="DV161" i="30" s="1"/>
  <c r="DV88" i="30"/>
  <c r="DV120" i="30" s="1"/>
  <c r="DV100" i="30"/>
  <c r="DV74" i="30"/>
  <c r="DV72" i="30"/>
  <c r="DQ7" i="11" s="1"/>
  <c r="DQ9" i="11" s="1"/>
  <c r="DQ11" i="11" s="1"/>
  <c r="DQ12" i="11" s="1"/>
  <c r="BS92" i="30"/>
  <c r="BS88" i="30"/>
  <c r="BS120" i="30" s="1"/>
  <c r="BS76" i="30"/>
  <c r="BS93" i="30"/>
  <c r="BS125" i="30" s="1"/>
  <c r="Z98" i="30"/>
  <c r="Z130" i="30" s="1"/>
  <c r="Z82" i="30"/>
  <c r="Z114" i="30" s="1"/>
  <c r="Z146" i="30" s="1"/>
  <c r="Z87" i="30"/>
  <c r="Z119" i="30" s="1"/>
  <c r="Z77" i="30"/>
  <c r="BQ90" i="30"/>
  <c r="BQ89" i="30"/>
  <c r="BQ121" i="30" s="1"/>
  <c r="BQ153" i="30" s="1"/>
  <c r="BQ94" i="30"/>
  <c r="BQ126" i="30" s="1"/>
  <c r="BP99" i="30"/>
  <c r="BP131" i="30" s="1"/>
  <c r="BP93" i="30"/>
  <c r="BP125" i="30" s="1"/>
  <c r="BP77" i="30"/>
  <c r="BP79" i="30"/>
  <c r="BP111" i="30" s="1"/>
  <c r="BO99" i="30"/>
  <c r="BO131" i="30" s="1"/>
  <c r="BO163" i="30" s="1"/>
  <c r="BO93" i="30"/>
  <c r="BO125" i="30" s="1"/>
  <c r="BO157" i="30" s="1"/>
  <c r="BO81" i="30"/>
  <c r="BO74" i="30"/>
  <c r="BO72" i="30"/>
  <c r="BJ7" i="11" s="1"/>
  <c r="BJ9" i="11" s="1"/>
  <c r="BJ11" i="11" s="1"/>
  <c r="BJ12" i="11" s="1"/>
  <c r="AV103" i="30"/>
  <c r="AV135" i="30" s="1"/>
  <c r="AV167" i="30" s="1"/>
  <c r="AV89" i="30"/>
  <c r="AV121" i="30" s="1"/>
  <c r="AV75" i="30"/>
  <c r="AV93" i="30"/>
  <c r="BU89" i="30"/>
  <c r="BU121" i="30" s="1"/>
  <c r="BU79" i="30"/>
  <c r="BU111" i="30" s="1"/>
  <c r="BU143" i="30" s="1"/>
  <c r="BU102" i="30"/>
  <c r="BU134" i="30" s="1"/>
  <c r="BU166" i="30" s="1"/>
  <c r="M97" i="30"/>
  <c r="M129" i="30" s="1"/>
  <c r="M90" i="30"/>
  <c r="M122" i="30" s="1"/>
  <c r="M154" i="30" s="1"/>
  <c r="M87" i="30"/>
  <c r="M119" i="30" s="1"/>
  <c r="M93" i="30"/>
  <c r="M125" i="30" s="1"/>
  <c r="M157" i="30" s="1"/>
  <c r="S97" i="30"/>
  <c r="S88" i="30"/>
  <c r="S120" i="30" s="1"/>
  <c r="S81" i="30"/>
  <c r="S94" i="30"/>
  <c r="S126" i="30" s="1"/>
  <c r="CI74" i="30"/>
  <c r="CI106" i="30" s="1"/>
  <c r="CI138" i="30" s="1"/>
  <c r="CI72" i="30"/>
  <c r="CD7" i="11" s="1"/>
  <c r="CD9" i="11" s="1"/>
  <c r="CD11" i="11" s="1"/>
  <c r="CD12" i="11" s="1"/>
  <c r="CI76" i="30"/>
  <c r="CS74" i="30"/>
  <c r="CS72" i="30"/>
  <c r="CN7" i="11" s="1"/>
  <c r="CN9" i="11" s="1"/>
  <c r="CN11" i="11" s="1"/>
  <c r="CN12" i="11" s="1"/>
  <c r="CS77" i="30"/>
  <c r="CS80" i="30"/>
  <c r="CS112" i="30" s="1"/>
  <c r="CW99" i="30"/>
  <c r="CW131" i="30" s="1"/>
  <c r="CW163" i="30" s="1"/>
  <c r="CW84" i="30"/>
  <c r="CW116" i="30" s="1"/>
  <c r="CW148" i="30" s="1"/>
  <c r="CW79" i="30"/>
  <c r="CW111" i="30" s="1"/>
  <c r="CW143" i="30" s="1"/>
  <c r="CW96" i="30"/>
  <c r="CW128" i="30" s="1"/>
  <c r="CW160" i="30" s="1"/>
  <c r="AS92" i="30"/>
  <c r="AS124" i="30" s="1"/>
  <c r="AS75" i="30"/>
  <c r="AS85" i="30"/>
  <c r="AS117" i="30" s="1"/>
  <c r="AS93" i="30"/>
  <c r="AS125" i="30" s="1"/>
  <c r="AQ78" i="30"/>
  <c r="AQ89" i="30"/>
  <c r="AQ121" i="30" s="1"/>
  <c r="AQ87" i="30"/>
  <c r="AQ119" i="30" s="1"/>
  <c r="AQ151" i="30" s="1"/>
  <c r="AX98" i="30"/>
  <c r="AX130" i="30" s="1"/>
  <c r="AX88" i="30"/>
  <c r="AX120" i="30" s="1"/>
  <c r="AX100" i="30"/>
  <c r="AX132" i="30" s="1"/>
  <c r="AX89" i="30"/>
  <c r="AX121" i="30" s="1"/>
  <c r="AW92" i="30"/>
  <c r="AW124" i="30" s="1"/>
  <c r="AW100" i="30"/>
  <c r="AW132" i="30" s="1"/>
  <c r="AW164" i="30" s="1"/>
  <c r="AW93" i="30"/>
  <c r="AW125" i="30" s="1"/>
  <c r="AW157" i="30" s="1"/>
  <c r="AW80" i="30"/>
  <c r="AW112" i="30" s="1"/>
  <c r="BN86" i="30"/>
  <c r="BN118" i="30" s="1"/>
  <c r="BN83" i="30"/>
  <c r="BN115" i="30" s="1"/>
  <c r="BN147" i="30" s="1"/>
  <c r="BN76" i="30"/>
  <c r="BN97" i="30"/>
  <c r="BN129" i="30" s="1"/>
  <c r="AM84" i="30"/>
  <c r="AM116" i="30" s="1"/>
  <c r="AM148" i="30" s="1"/>
  <c r="AM89" i="30"/>
  <c r="AM121" i="30" s="1"/>
  <c r="AM153" i="30" s="1"/>
  <c r="AM87" i="30"/>
  <c r="AM119" i="30" s="1"/>
  <c r="BT102" i="30"/>
  <c r="BT134" i="30" s="1"/>
  <c r="BT166" i="30" s="1"/>
  <c r="BT92" i="30"/>
  <c r="BT124" i="30" s="1"/>
  <c r="BT100" i="30"/>
  <c r="BT132" i="30" s="1"/>
  <c r="BT91" i="30"/>
  <c r="BT123" i="30" s="1"/>
  <c r="P98" i="30"/>
  <c r="P82" i="30"/>
  <c r="P114" i="30" s="1"/>
  <c r="P100" i="30"/>
  <c r="P132" i="30" s="1"/>
  <c r="P91" i="30"/>
  <c r="P123" i="30" s="1"/>
  <c r="P155" i="30" s="1"/>
  <c r="DD98" i="30"/>
  <c r="DD130" i="30" s="1"/>
  <c r="DD162" i="30" s="1"/>
  <c r="DD90" i="30"/>
  <c r="DD122" i="30" s="1"/>
  <c r="DD100" i="30"/>
  <c r="DD132" i="30" s="1"/>
  <c r="DD96" i="30"/>
  <c r="CK96" i="30"/>
  <c r="CK128" i="30" s="1"/>
  <c r="CK75" i="30"/>
  <c r="CK80" i="30"/>
  <c r="CK112" i="30" s="1"/>
  <c r="CH103" i="30"/>
  <c r="CH135" i="30" s="1"/>
  <c r="CH93" i="30"/>
  <c r="CH125" i="30" s="1"/>
  <c r="CH76" i="30"/>
  <c r="CH99" i="30"/>
  <c r="CH131" i="30" s="1"/>
  <c r="CR99" i="30"/>
  <c r="CR131" i="30" s="1"/>
  <c r="CR78" i="30"/>
  <c r="CR89" i="30"/>
  <c r="CR121" i="30" s="1"/>
  <c r="CR153" i="30" s="1"/>
  <c r="CR76" i="30"/>
  <c r="CG84" i="30"/>
  <c r="CG116" i="30" s="1"/>
  <c r="CG81" i="30"/>
  <c r="CG113" i="30" s="1"/>
  <c r="CG75" i="30"/>
  <c r="CG96" i="30"/>
  <c r="CG128" i="30" s="1"/>
  <c r="CG160" i="30" s="1"/>
  <c r="CY86" i="30"/>
  <c r="CY118" i="30" s="1"/>
  <c r="CY150" i="30" s="1"/>
  <c r="CY83" i="30"/>
  <c r="CY77" i="30"/>
  <c r="CZ102" i="30"/>
  <c r="CZ134" i="30" s="1"/>
  <c r="CZ166" i="30" s="1"/>
  <c r="CZ82" i="30"/>
  <c r="CZ114" i="30" s="1"/>
  <c r="CZ91" i="30"/>
  <c r="CZ123" i="30" s="1"/>
  <c r="CZ155" i="30" s="1"/>
  <c r="CZ77" i="30"/>
  <c r="CP101" i="30"/>
  <c r="CP133" i="30" s="1"/>
  <c r="CP93" i="30"/>
  <c r="CP125" i="30" s="1"/>
  <c r="CP75" i="30"/>
  <c r="CP76" i="30"/>
  <c r="DE92" i="30"/>
  <c r="DE124" i="30" s="1"/>
  <c r="DE89" i="30"/>
  <c r="DE121" i="30" s="1"/>
  <c r="DE153" i="30" s="1"/>
  <c r="DE74" i="30"/>
  <c r="DE106" i="30" s="1"/>
  <c r="DE72" i="30"/>
  <c r="CZ7" i="11" s="1"/>
  <c r="CZ9" i="11" s="1"/>
  <c r="CZ11" i="11" s="1"/>
  <c r="CZ12" i="11" s="1"/>
  <c r="DE96" i="30"/>
  <c r="DE128" i="30" s="1"/>
  <c r="DR96" i="30"/>
  <c r="DR128" i="30" s="1"/>
  <c r="DR89" i="30"/>
  <c r="DR79" i="30"/>
  <c r="DR111" i="30" s="1"/>
  <c r="DQ103" i="30"/>
  <c r="DQ135" i="30" s="1"/>
  <c r="DQ167" i="30" s="1"/>
  <c r="DQ75" i="30"/>
  <c r="DQ77" i="30"/>
  <c r="DQ88" i="30"/>
  <c r="DQ120" i="30" s="1"/>
  <c r="BA86" i="30"/>
  <c r="BA93" i="30"/>
  <c r="BA125" i="30" s="1"/>
  <c r="BA75" i="30"/>
  <c r="BA102" i="30"/>
  <c r="BA134" i="30" s="1"/>
  <c r="AD101" i="30"/>
  <c r="AD133" i="30" s="1"/>
  <c r="AD165" i="30" s="1"/>
  <c r="AD91" i="30"/>
  <c r="AD123" i="30" s="1"/>
  <c r="AD77" i="30"/>
  <c r="AY93" i="30"/>
  <c r="AY125" i="30" s="1"/>
  <c r="AY157" i="30" s="1"/>
  <c r="AY92" i="30"/>
  <c r="AY124" i="30" s="1"/>
  <c r="AY94" i="30"/>
  <c r="AY126" i="30" s="1"/>
  <c r="AY158" i="30" s="1"/>
  <c r="AP86" i="30"/>
  <c r="AP118" i="30" s="1"/>
  <c r="AP83" i="30"/>
  <c r="AP115" i="30" s="1"/>
  <c r="AP94" i="30"/>
  <c r="AP126" i="30" s="1"/>
  <c r="AP158" i="30" s="1"/>
  <c r="AO98" i="30"/>
  <c r="AO81" i="30"/>
  <c r="AO113" i="30" s="1"/>
  <c r="AO84" i="30"/>
  <c r="AO116" i="30" s="1"/>
  <c r="AO80" i="30"/>
  <c r="AO112" i="30" s="1"/>
  <c r="BF90" i="30"/>
  <c r="BF122" i="30" s="1"/>
  <c r="BF154" i="30" s="1"/>
  <c r="BF82" i="30"/>
  <c r="BF114" i="30" s="1"/>
  <c r="BF100" i="30"/>
  <c r="BF132" i="30" s="1"/>
  <c r="BF93" i="30"/>
  <c r="BF125" i="30" s="1"/>
  <c r="BF157" i="30" s="1"/>
  <c r="BC98" i="30"/>
  <c r="BC130" i="30" s="1"/>
  <c r="BC89" i="30"/>
  <c r="BC121" i="30" s="1"/>
  <c r="BC99" i="30"/>
  <c r="BC131" i="30" s="1"/>
  <c r="BC163" i="30" s="1"/>
  <c r="BL98" i="30"/>
  <c r="BL130" i="30" s="1"/>
  <c r="BL92" i="30"/>
  <c r="BL124" i="30" s="1"/>
  <c r="BL156" i="30" s="1"/>
  <c r="BL85" i="30"/>
  <c r="BL117" i="30" s="1"/>
  <c r="BL87" i="30"/>
  <c r="BL119" i="30" s="1"/>
  <c r="BL151" i="30" s="1"/>
  <c r="R90" i="30"/>
  <c r="R122" i="30" s="1"/>
  <c r="R154" i="30" s="1"/>
  <c r="R84" i="30"/>
  <c r="R116" i="30" s="1"/>
  <c r="R87" i="30"/>
  <c r="R119" i="30" s="1"/>
  <c r="R101" i="30"/>
  <c r="R133" i="30" s="1"/>
  <c r="R165" i="30" s="1"/>
  <c r="N80" i="30"/>
  <c r="N112" i="30" s="1"/>
  <c r="N96" i="30"/>
  <c r="N128" i="30" s="1"/>
  <c r="N160" i="30" s="1"/>
  <c r="N102" i="30"/>
  <c r="N134" i="30" s="1"/>
  <c r="H92" i="30"/>
  <c r="H83" i="30"/>
  <c r="H115" i="30" s="1"/>
  <c r="H74" i="30"/>
  <c r="H106" i="30" s="1"/>
  <c r="H72" i="30"/>
  <c r="C7" i="11" s="1"/>
  <c r="BB97" i="30"/>
  <c r="BB93" i="30"/>
  <c r="BB125" i="30" s="1"/>
  <c r="BB157" i="30" s="1"/>
  <c r="BB89" i="30"/>
  <c r="BB121" i="30" s="1"/>
  <c r="BB153" i="30" s="1"/>
  <c r="BB79" i="30"/>
  <c r="BB111" i="30" s="1"/>
  <c r="CT90" i="30"/>
  <c r="CT122" i="30" s="1"/>
  <c r="CT154" i="30" s="1"/>
  <c r="CT78" i="30"/>
  <c r="CT85" i="30"/>
  <c r="CT117" i="30" s="1"/>
  <c r="CT93" i="30"/>
  <c r="CT125" i="30" s="1"/>
  <c r="CT157" i="30" s="1"/>
  <c r="DC95" i="30"/>
  <c r="DC127" i="30" s="1"/>
  <c r="DC159" i="30" s="1"/>
  <c r="DC92" i="30"/>
  <c r="DC124" i="30" s="1"/>
  <c r="DC85" i="30"/>
  <c r="DC117" i="30" s="1"/>
  <c r="DC149" i="30" s="1"/>
  <c r="DC74" i="30"/>
  <c r="DC106" i="30" s="1"/>
  <c r="DC138" i="30" s="1"/>
  <c r="DC72" i="30"/>
  <c r="CX7" i="11" s="1"/>
  <c r="CX9" i="11" s="1"/>
  <c r="CX11" i="11" s="1"/>
  <c r="CX12" i="11" s="1"/>
  <c r="DB90" i="30"/>
  <c r="DB122" i="30" s="1"/>
  <c r="DB154" i="30" s="1"/>
  <c r="DB75" i="30"/>
  <c r="DB76" i="30"/>
  <c r="CO99" i="30"/>
  <c r="CO131" i="30" s="1"/>
  <c r="CO163" i="30" s="1"/>
  <c r="CO82" i="30"/>
  <c r="CO114" i="30" s="1"/>
  <c r="CO146" i="30" s="1"/>
  <c r="CO100" i="30"/>
  <c r="CO132" i="30" s="1"/>
  <c r="CO164" i="30" s="1"/>
  <c r="CO79" i="30"/>
  <c r="CO111" i="30" s="1"/>
  <c r="CO143" i="30" s="1"/>
  <c r="DW101" i="30"/>
  <c r="DW133" i="30" s="1"/>
  <c r="DW81" i="30"/>
  <c r="DW113" i="30" s="1"/>
  <c r="DW94" i="30"/>
  <c r="DW126" i="30" s="1"/>
  <c r="DW97" i="30"/>
  <c r="DW129" i="30" s="1"/>
  <c r="DT103" i="30"/>
  <c r="DT135" i="30" s="1"/>
  <c r="DT167" i="30" s="1"/>
  <c r="DT82" i="30"/>
  <c r="DT114" i="30" s="1"/>
  <c r="DT146" i="30" s="1"/>
  <c r="DT91" i="30"/>
  <c r="DT123" i="30" s="1"/>
  <c r="DT155" i="30" s="1"/>
  <c r="DT96" i="30"/>
  <c r="DT128" i="30" s="1"/>
  <c r="DJ96" i="30"/>
  <c r="DJ128" i="30" s="1"/>
  <c r="DJ100" i="30"/>
  <c r="DJ132" i="30" s="1"/>
  <c r="DJ164" i="30" s="1"/>
  <c r="DJ77" i="30"/>
  <c r="DM109" i="30" s="1"/>
  <c r="CA101" i="30"/>
  <c r="CA133" i="30" s="1"/>
  <c r="CA165" i="30" s="1"/>
  <c r="CA84" i="30"/>
  <c r="CA116" i="30" s="1"/>
  <c r="CA148" i="30" s="1"/>
  <c r="CA78" i="30"/>
  <c r="CA91" i="30"/>
  <c r="CA123" i="30" s="1"/>
  <c r="CA155" i="30" s="1"/>
  <c r="AH98" i="30"/>
  <c r="AH130" i="30" s="1"/>
  <c r="AH78" i="30"/>
  <c r="AH85" i="30"/>
  <c r="AH117" i="30" s="1"/>
  <c r="AH102" i="30"/>
  <c r="AH134" i="30" s="1"/>
  <c r="BY82" i="30"/>
  <c r="BY114" i="30" s="1"/>
  <c r="BY92" i="30"/>
  <c r="BY124" i="30" s="1"/>
  <c r="BY94" i="30"/>
  <c r="BY126" i="30" s="1"/>
  <c r="BY89" i="30"/>
  <c r="BY121" i="30" s="1"/>
  <c r="BY153" i="30" s="1"/>
  <c r="BX98" i="30"/>
  <c r="BX83" i="30"/>
  <c r="BX115" i="30" s="1"/>
  <c r="BX79" i="30"/>
  <c r="BX111" i="30" s="1"/>
  <c r="BW101" i="30"/>
  <c r="BW133" i="30" s="1"/>
  <c r="BW165" i="30" s="1"/>
  <c r="BW82" i="30"/>
  <c r="BW114" i="30" s="1"/>
  <c r="BW89" i="30"/>
  <c r="BW121" i="30" s="1"/>
  <c r="BW153" i="30" s="1"/>
  <c r="BW79" i="30"/>
  <c r="BW111" i="30" s="1"/>
  <c r="BJ99" i="30"/>
  <c r="BJ131" i="30" s="1"/>
  <c r="BJ80" i="30"/>
  <c r="BJ112" i="30" s="1"/>
  <c r="BJ144" i="30" s="1"/>
  <c r="BJ89" i="30"/>
  <c r="BJ121" i="30" s="1"/>
  <c r="BJ153" i="30" s="1"/>
  <c r="BJ74" i="30"/>
  <c r="BJ72" i="30"/>
  <c r="BE7" i="11" s="1"/>
  <c r="BE9" i="11" s="1"/>
  <c r="BE11" i="11" s="1"/>
  <c r="BE12" i="11" s="1"/>
  <c r="CC96" i="30"/>
  <c r="CC128" i="30" s="1"/>
  <c r="CC160" i="30" s="1"/>
  <c r="CC91" i="30"/>
  <c r="CC80" i="30"/>
  <c r="CC112" i="30" s="1"/>
  <c r="CC97" i="30"/>
  <c r="CC129" i="30" s="1"/>
  <c r="CC161" i="30" s="1"/>
  <c r="CM96" i="30"/>
  <c r="CM81" i="30"/>
  <c r="CM113" i="30" s="1"/>
  <c r="DL101" i="30"/>
  <c r="DL133" i="30" s="1"/>
  <c r="DL84" i="30"/>
  <c r="DL83" i="30"/>
  <c r="DL115" i="30" s="1"/>
  <c r="DL74" i="30"/>
  <c r="DL72" i="30"/>
  <c r="DG7" i="11" s="1"/>
  <c r="AR102" i="30"/>
  <c r="AR134" i="30" s="1"/>
  <c r="AR166" i="30" s="1"/>
  <c r="AR78" i="30"/>
  <c r="AR75" i="30"/>
  <c r="AR96" i="30"/>
  <c r="AR128" i="30" s="1"/>
  <c r="BH98" i="30"/>
  <c r="BH130" i="30" s="1"/>
  <c r="BH162" i="30" s="1"/>
  <c r="BH82" i="30"/>
  <c r="BH114" i="30" s="1"/>
  <c r="BH146" i="30" s="1"/>
  <c r="BH87" i="30"/>
  <c r="BH119" i="30" s="1"/>
  <c r="BH93" i="30"/>
  <c r="BH125" i="30" s="1"/>
  <c r="BH157" i="30" s="1"/>
  <c r="AN95" i="30"/>
  <c r="AN127" i="30" s="1"/>
  <c r="AN159" i="30" s="1"/>
  <c r="AN96" i="30"/>
  <c r="AN128" i="30" s="1"/>
  <c r="AN94" i="30"/>
  <c r="O102" i="30"/>
  <c r="O134" i="30" s="1"/>
  <c r="O166" i="30" s="1"/>
  <c r="O80" i="30"/>
  <c r="O112" i="30" s="1"/>
  <c r="O75" i="30"/>
  <c r="O100" i="30"/>
  <c r="O132" i="30" s="1"/>
  <c r="K97" i="30"/>
  <c r="K129" i="30" s="1"/>
  <c r="K161" i="30" s="1"/>
  <c r="K86" i="30"/>
  <c r="K118" i="30" s="1"/>
  <c r="K75" i="30"/>
  <c r="L107" i="30" s="1"/>
  <c r="K94" i="30"/>
  <c r="K126" i="30" s="1"/>
  <c r="CU99" i="30"/>
  <c r="CU131" i="30" s="1"/>
  <c r="CU84" i="30"/>
  <c r="CU85" i="30"/>
  <c r="CU91" i="30"/>
  <c r="CU123" i="30" s="1"/>
  <c r="CU155" i="30" s="1"/>
  <c r="CL92" i="30"/>
  <c r="CL124" i="30" s="1"/>
  <c r="CL80" i="30"/>
  <c r="CL77" i="30"/>
  <c r="CQ99" i="30"/>
  <c r="CQ131" i="30" s="1"/>
  <c r="CQ163" i="30" s="1"/>
  <c r="CQ86" i="30"/>
  <c r="CQ118" i="30" s="1"/>
  <c r="CQ150" i="30" s="1"/>
  <c r="CQ81" i="30"/>
  <c r="DG97" i="30"/>
  <c r="DG129" i="30" s="1"/>
  <c r="DG89" i="30"/>
  <c r="DG121" i="30" s="1"/>
  <c r="DG153" i="30" s="1"/>
  <c r="DG77" i="30"/>
  <c r="CE97" i="30"/>
  <c r="CE129" i="30" s="1"/>
  <c r="CE80" i="30"/>
  <c r="CE112" i="30" s="1"/>
  <c r="CE144" i="30" s="1"/>
  <c r="CE89" i="30"/>
  <c r="CE121" i="30" s="1"/>
  <c r="CE153" i="30" s="1"/>
  <c r="CE87" i="30"/>
  <c r="CE119" i="30" s="1"/>
  <c r="DP84" i="30"/>
  <c r="DP116" i="30" s="1"/>
  <c r="DP82" i="30"/>
  <c r="DP114" i="30" s="1"/>
  <c r="DP74" i="30"/>
  <c r="DP72" i="30"/>
  <c r="DK7" i="11" s="1"/>
  <c r="DK9" i="11" s="1"/>
  <c r="DK11" i="11" s="1"/>
  <c r="DK12" i="11" s="1"/>
  <c r="DO101" i="30"/>
  <c r="DO133" i="30" s="1"/>
  <c r="DO165" i="30" s="1"/>
  <c r="DO96" i="30"/>
  <c r="DO128" i="30" s="1"/>
  <c r="DO160" i="30" s="1"/>
  <c r="DO89" i="30"/>
  <c r="DO121" i="30" s="1"/>
  <c r="DO99" i="30"/>
  <c r="DO131" i="30" s="1"/>
  <c r="DV80" i="30"/>
  <c r="DV83" i="30"/>
  <c r="DV115" i="30" s="1"/>
  <c r="DV102" i="30"/>
  <c r="DV134" i="30" s="1"/>
  <c r="BS80" i="30"/>
  <c r="BS112" i="30" s="1"/>
  <c r="BS96" i="30"/>
  <c r="BS100" i="30"/>
  <c r="BS132" i="30" s="1"/>
  <c r="BS102" i="30"/>
  <c r="BS134" i="30" s="1"/>
  <c r="Z92" i="30"/>
  <c r="Z80" i="30"/>
  <c r="Z112" i="30" s="1"/>
  <c r="Z76" i="30"/>
  <c r="AB108" i="30" s="1"/>
  <c r="BQ97" i="30"/>
  <c r="BQ129" i="30" s="1"/>
  <c r="BQ161" i="30" s="1"/>
  <c r="BQ80" i="30"/>
  <c r="BQ112" i="30" s="1"/>
  <c r="BQ85" i="30"/>
  <c r="BQ117" i="30" s="1"/>
  <c r="BQ91" i="30"/>
  <c r="BP101" i="30"/>
  <c r="BP133" i="30" s="1"/>
  <c r="BP165" i="30" s="1"/>
  <c r="BP78" i="30"/>
  <c r="BP83" i="30"/>
  <c r="BP115" i="30" s="1"/>
  <c r="BP147" i="30" s="1"/>
  <c r="BP96" i="30"/>
  <c r="BP128" i="30" s="1"/>
  <c r="BP160" i="30" s="1"/>
  <c r="BO97" i="30"/>
  <c r="BO129" i="30" s="1"/>
  <c r="BO80" i="30"/>
  <c r="BO112" i="30" s="1"/>
  <c r="BO77" i="30"/>
  <c r="BO87" i="30"/>
  <c r="BO119" i="30" s="1"/>
  <c r="AV98" i="30"/>
  <c r="AV130" i="30" s="1"/>
  <c r="AV78" i="30"/>
  <c r="AV76" i="30"/>
  <c r="BU103" i="30"/>
  <c r="BU135" i="30" s="1"/>
  <c r="BU167" i="30" s="1"/>
  <c r="BU81" i="30"/>
  <c r="BU113" i="30" s="1"/>
  <c r="BU145" i="30" s="1"/>
  <c r="BU91" i="30"/>
  <c r="BU123" i="30" s="1"/>
  <c r="BU155" i="30" s="1"/>
  <c r="BU88" i="30"/>
  <c r="BU120" i="30" s="1"/>
  <c r="BU152" i="30" s="1"/>
  <c r="M82" i="30"/>
  <c r="M114" i="30" s="1"/>
  <c r="M99" i="30"/>
  <c r="M131" i="30" s="1"/>
  <c r="M163" i="30" s="1"/>
  <c r="M85" i="30"/>
  <c r="M117" i="30" s="1"/>
  <c r="S95" i="30"/>
  <c r="S127" i="30" s="1"/>
  <c r="S159" i="30" s="1"/>
  <c r="S86" i="30"/>
  <c r="S118" i="30" s="1"/>
  <c r="S150" i="30" s="1"/>
  <c r="S74" i="30"/>
  <c r="S106" i="30" s="1"/>
  <c r="S72" i="30"/>
  <c r="N7" i="11" s="1"/>
  <c r="N9" i="11" s="1"/>
  <c r="N11" i="11" s="1"/>
  <c r="N12" i="11" s="1"/>
  <c r="S87" i="30"/>
  <c r="S119" i="30" s="1"/>
  <c r="CW101" i="30"/>
  <c r="CW86" i="30"/>
  <c r="CW118" i="30" s="1"/>
  <c r="CW83" i="30"/>
  <c r="CW115" i="30" s="1"/>
  <c r="CW147" i="30" s="1"/>
  <c r="CW93" i="30"/>
  <c r="CW125" i="30" s="1"/>
  <c r="CW157" i="30" s="1"/>
  <c r="AS88" i="30"/>
  <c r="AS120" i="30" s="1"/>
  <c r="AS76" i="30"/>
  <c r="AS96" i="30"/>
  <c r="AS128" i="30" s="1"/>
  <c r="AS160" i="30" s="1"/>
  <c r="AQ101" i="30"/>
  <c r="AQ133" i="30" s="1"/>
  <c r="AQ165" i="30" s="1"/>
  <c r="AQ88" i="30"/>
  <c r="AQ120" i="30" s="1"/>
  <c r="AQ75" i="30"/>
  <c r="AQ91" i="30"/>
  <c r="AQ123" i="30" s="1"/>
  <c r="AQ155" i="30" s="1"/>
  <c r="AX99" i="30"/>
  <c r="AX131" i="30" s="1"/>
  <c r="AX83" i="30"/>
  <c r="AX115" i="30" s="1"/>
  <c r="AX147" i="30" s="1"/>
  <c r="AX85" i="30"/>
  <c r="AX117" i="30" s="1"/>
  <c r="AX149" i="30" s="1"/>
  <c r="AX93" i="30"/>
  <c r="AX125" i="30" s="1"/>
  <c r="AX157" i="30" s="1"/>
  <c r="AW98" i="30"/>
  <c r="AW130" i="30" s="1"/>
  <c r="AW75" i="30"/>
  <c r="AW84" i="30"/>
  <c r="AW116" i="30" s="1"/>
  <c r="AW86" i="30"/>
  <c r="AW118" i="30" s="1"/>
  <c r="AW150" i="30" s="1"/>
  <c r="BN78" i="30"/>
  <c r="BN85" i="30"/>
  <c r="BN117" i="30" s="1"/>
  <c r="BN149" i="30" s="1"/>
  <c r="BN87" i="30"/>
  <c r="AM99" i="30"/>
  <c r="AM131" i="30" s="1"/>
  <c r="AM80" i="30"/>
  <c r="AM81" i="30"/>
  <c r="AM113" i="30" s="1"/>
  <c r="AM76" i="30"/>
  <c r="BT101" i="30"/>
  <c r="BT133" i="30" s="1"/>
  <c r="BT96" i="30"/>
  <c r="BT128" i="30" s="1"/>
  <c r="BT75" i="30"/>
  <c r="BT79" i="30"/>
  <c r="BT111" i="30" s="1"/>
  <c r="BT143" i="30" s="1"/>
  <c r="P99" i="30"/>
  <c r="P131" i="30" s="1"/>
  <c r="P84" i="30"/>
  <c r="P116" i="30" s="1"/>
  <c r="P85" i="30"/>
  <c r="P117" i="30" s="1"/>
  <c r="P149" i="30" s="1"/>
  <c r="P93" i="30"/>
  <c r="P125" i="30" s="1"/>
  <c r="P157" i="30" s="1"/>
  <c r="DD86" i="30"/>
  <c r="DD118" i="30" s="1"/>
  <c r="DD150" i="30" s="1"/>
  <c r="DD85" i="30"/>
  <c r="DD117" i="30" s="1"/>
  <c r="DD94" i="30"/>
  <c r="DD126" i="30" s="1"/>
  <c r="CK98" i="30"/>
  <c r="CK100" i="30"/>
  <c r="CK132" i="30" s="1"/>
  <c r="CK77" i="30"/>
  <c r="CK97" i="30"/>
  <c r="CK129" i="30" s="1"/>
  <c r="CK161" i="30" s="1"/>
  <c r="CH98" i="30"/>
  <c r="CH78" i="30"/>
  <c r="CH81" i="30"/>
  <c r="CH113" i="30" s="1"/>
  <c r="CH94" i="30"/>
  <c r="CH126" i="30" s="1"/>
  <c r="CR95" i="30"/>
  <c r="CR127" i="30" s="1"/>
  <c r="CR159" i="30" s="1"/>
  <c r="CR80" i="30"/>
  <c r="CR112" i="30" s="1"/>
  <c r="CR77" i="30"/>
  <c r="CR72" i="30"/>
  <c r="CM7" i="11" s="1"/>
  <c r="CM9" i="11" s="1"/>
  <c r="CM11" i="11" s="1"/>
  <c r="CM12" i="11" s="1"/>
  <c r="CR74" i="30"/>
  <c r="CG78" i="30"/>
  <c r="CH110" i="30" s="1"/>
  <c r="CG93" i="30"/>
  <c r="CG125" i="30" s="1"/>
  <c r="CG83" i="30"/>
  <c r="CG115" i="30" s="1"/>
  <c r="CG147" i="30" s="1"/>
  <c r="CY103" i="30"/>
  <c r="CY135" i="30" s="1"/>
  <c r="CY84" i="30"/>
  <c r="CY116" i="30" s="1"/>
  <c r="CY148" i="30" s="1"/>
  <c r="CY89" i="30"/>
  <c r="CY87" i="30"/>
  <c r="CY119" i="30" s="1"/>
  <c r="CZ103" i="30"/>
  <c r="CZ135" i="30" s="1"/>
  <c r="CZ167" i="30" s="1"/>
  <c r="CZ96" i="30"/>
  <c r="CZ128" i="30" s="1"/>
  <c r="CZ89" i="30"/>
  <c r="CZ121" i="30" s="1"/>
  <c r="CZ87" i="30"/>
  <c r="CZ119" i="30" s="1"/>
  <c r="CP95" i="30"/>
  <c r="CP127" i="30" s="1"/>
  <c r="CP159" i="30" s="1"/>
  <c r="CP78" i="30"/>
  <c r="CP100" i="30"/>
  <c r="CP98" i="30"/>
  <c r="CP130" i="30" s="1"/>
  <c r="CP162" i="30" s="1"/>
  <c r="DE95" i="30"/>
  <c r="DE127" i="30" s="1"/>
  <c r="DE159" i="30" s="1"/>
  <c r="DE83" i="30"/>
  <c r="DE87" i="30"/>
  <c r="DE119" i="30" s="1"/>
  <c r="DE151" i="30" s="1"/>
  <c r="DR102" i="30"/>
  <c r="DR134" i="30" s="1"/>
  <c r="DR86" i="30"/>
  <c r="DR118" i="30" s="1"/>
  <c r="DR83" i="30"/>
  <c r="DR115" i="30" s="1"/>
  <c r="DR147" i="30" s="1"/>
  <c r="DR87" i="30"/>
  <c r="DR119" i="30" s="1"/>
  <c r="DQ98" i="30"/>
  <c r="DQ130" i="30" s="1"/>
  <c r="DQ162" i="30" s="1"/>
  <c r="DQ94" i="30"/>
  <c r="DQ87" i="30"/>
  <c r="DQ119" i="30" s="1"/>
  <c r="DQ82" i="30"/>
  <c r="DQ114" i="30" s="1"/>
  <c r="BA88" i="30"/>
  <c r="BA120" i="30" s="1"/>
  <c r="BA92" i="30"/>
  <c r="BA124" i="30" s="1"/>
  <c r="BA156" i="30" s="1"/>
  <c r="BA91" i="30"/>
  <c r="BA123" i="30" s="1"/>
  <c r="BA155" i="30" s="1"/>
  <c r="BA76" i="30"/>
  <c r="AD95" i="30"/>
  <c r="AD127" i="30" s="1"/>
  <c r="AD159" i="30" s="1"/>
  <c r="AD90" i="30"/>
  <c r="AD122" i="30" s="1"/>
  <c r="AD154" i="30" s="1"/>
  <c r="AD75" i="30"/>
  <c r="AY96" i="30"/>
  <c r="AY128" i="30" s="1"/>
  <c r="AY160" i="30" s="1"/>
  <c r="AY77" i="30"/>
  <c r="AY91" i="30"/>
  <c r="AY123" i="30" s="1"/>
  <c r="AY155" i="30" s="1"/>
  <c r="AP96" i="30"/>
  <c r="AP128" i="30" s="1"/>
  <c r="AP82" i="30"/>
  <c r="AP114" i="30" s="1"/>
  <c r="AP100" i="30"/>
  <c r="AP132" i="30" s="1"/>
  <c r="AP99" i="30"/>
  <c r="AP131" i="30" s="1"/>
  <c r="AP163" i="30" s="1"/>
  <c r="AO90" i="30"/>
  <c r="AO122" i="30" s="1"/>
  <c r="AO154" i="30" s="1"/>
  <c r="AO85" i="30"/>
  <c r="AO117" i="30" s="1"/>
  <c r="AO76" i="30"/>
  <c r="AQ108" i="30" s="1"/>
  <c r="AO102" i="30"/>
  <c r="AO134" i="30" s="1"/>
  <c r="BF92" i="30"/>
  <c r="BF124" i="30" s="1"/>
  <c r="BF156" i="30" s="1"/>
  <c r="BF95" i="30"/>
  <c r="BF127" i="30" s="1"/>
  <c r="BF79" i="30"/>
  <c r="BF111" i="30" s="1"/>
  <c r="BF143" i="30" s="1"/>
  <c r="BC97" i="30"/>
  <c r="BC129" i="30" s="1"/>
  <c r="BC85" i="30"/>
  <c r="BC117" i="30" s="1"/>
  <c r="BC76" i="30"/>
  <c r="BL101" i="30"/>
  <c r="BL133" i="30" s="1"/>
  <c r="BL165" i="30" s="1"/>
  <c r="BL88" i="30"/>
  <c r="BL81" i="30"/>
  <c r="BL113" i="30" s="1"/>
  <c r="BL94" i="30"/>
  <c r="BL126" i="30" s="1"/>
  <c r="R92" i="30"/>
  <c r="R89" i="30"/>
  <c r="R121" i="30" s="1"/>
  <c r="R94" i="30"/>
  <c r="R126" i="30" s="1"/>
  <c r="R158" i="30" s="1"/>
  <c r="R97" i="30"/>
  <c r="R129" i="30" s="1"/>
  <c r="N91" i="30"/>
  <c r="N123" i="30" s="1"/>
  <c r="N93" i="30"/>
  <c r="N125" i="30" s="1"/>
  <c r="N77" i="30"/>
  <c r="H102" i="30"/>
  <c r="H134" i="30" s="1"/>
  <c r="H88" i="30"/>
  <c r="H120" i="30" s="1"/>
  <c r="H100" i="30"/>
  <c r="H132" i="30" s="1"/>
  <c r="H164" i="30" s="1"/>
  <c r="H94" i="30"/>
  <c r="H126" i="30" s="1"/>
  <c r="BB92" i="30"/>
  <c r="BB124" i="30" s="1"/>
  <c r="BB80" i="30"/>
  <c r="BB112" i="30" s="1"/>
  <c r="BB76" i="30"/>
  <c r="BD108" i="30" s="1"/>
  <c r="BD140" i="30" s="1"/>
  <c r="BB102" i="30"/>
  <c r="BB134" i="30" s="1"/>
  <c r="BB166" i="30" s="1"/>
  <c r="CT98" i="30"/>
  <c r="CT130" i="30" s="1"/>
  <c r="CT82" i="30"/>
  <c r="CT114" i="30" s="1"/>
  <c r="CT87" i="30"/>
  <c r="CT119" i="30" s="1"/>
  <c r="CT95" i="30"/>
  <c r="CT127" i="30" s="1"/>
  <c r="DC98" i="30"/>
  <c r="DC130" i="30" s="1"/>
  <c r="DC78" i="30"/>
  <c r="DC100" i="30"/>
  <c r="DC132" i="30" s="1"/>
  <c r="DC164" i="30" s="1"/>
  <c r="DC102" i="30"/>
  <c r="DC134" i="30" s="1"/>
  <c r="DB98" i="30"/>
  <c r="DB130" i="30" s="1"/>
  <c r="DB162" i="30" s="1"/>
  <c r="DB89" i="30"/>
  <c r="DB121" i="30" s="1"/>
  <c r="DB87" i="30"/>
  <c r="DB119" i="30" s="1"/>
  <c r="DB151" i="30" s="1"/>
  <c r="CO103" i="30"/>
  <c r="CO135" i="30" s="1"/>
  <c r="CO167" i="30" s="1"/>
  <c r="CO84" i="30"/>
  <c r="CO116" i="30" s="1"/>
  <c r="CO81" i="30"/>
  <c r="CO113" i="30" s="1"/>
  <c r="CO96" i="30"/>
  <c r="DW92" i="30"/>
  <c r="DW83" i="30"/>
  <c r="DW115" i="30" s="1"/>
  <c r="DW147" i="30" s="1"/>
  <c r="DW79" i="30"/>
  <c r="DT90" i="30"/>
  <c r="DT122" i="30" s="1"/>
  <c r="DT81" i="30"/>
  <c r="DT113" i="30" s="1"/>
  <c r="DT145" i="30" s="1"/>
  <c r="DT87" i="30"/>
  <c r="DT119" i="30" s="1"/>
  <c r="DJ86" i="30"/>
  <c r="DJ118" i="30" s="1"/>
  <c r="DJ150" i="30" s="1"/>
  <c r="DJ75" i="30"/>
  <c r="DJ94" i="30"/>
  <c r="DJ126" i="30" s="1"/>
  <c r="CA97" i="30"/>
  <c r="CA129" i="30" s="1"/>
  <c r="CA80" i="30"/>
  <c r="CA112" i="30" s="1"/>
  <c r="CA144" i="30" s="1"/>
  <c r="CA89" i="30"/>
  <c r="CA77" i="30"/>
  <c r="AH92" i="30"/>
  <c r="AH89" i="30"/>
  <c r="AH121" i="30" s="1"/>
  <c r="AH87" i="30"/>
  <c r="AH119" i="30" s="1"/>
  <c r="AH151" i="30" s="1"/>
  <c r="AH95" i="30"/>
  <c r="AH127" i="30" s="1"/>
  <c r="AH159" i="30" s="1"/>
  <c r="BY90" i="30"/>
  <c r="BY122" i="30" s="1"/>
  <c r="BY154" i="30" s="1"/>
  <c r="BY75" i="30"/>
  <c r="BY99" i="30"/>
  <c r="BY131" i="30" s="1"/>
  <c r="BY163" i="30" s="1"/>
  <c r="BY96" i="30"/>
  <c r="BY128" i="30" s="1"/>
  <c r="BX90" i="30"/>
  <c r="BX122" i="30" s="1"/>
  <c r="BX89" i="30"/>
  <c r="BX121" i="30" s="1"/>
  <c r="BX74" i="30"/>
  <c r="BX72" i="30"/>
  <c r="BS7" i="11" s="1"/>
  <c r="BS9" i="11" s="1"/>
  <c r="BS11" i="11" s="1"/>
  <c r="BS12" i="11" s="1"/>
  <c r="BW103" i="30"/>
  <c r="BW135" i="30" s="1"/>
  <c r="BW167" i="30" s="1"/>
  <c r="BW90" i="30"/>
  <c r="BW122" i="30" s="1"/>
  <c r="BW154" i="30" s="1"/>
  <c r="BW100" i="30"/>
  <c r="BW132" i="30" s="1"/>
  <c r="BW164" i="30" s="1"/>
  <c r="BW74" i="30"/>
  <c r="BW106" i="30" s="1"/>
  <c r="BW72" i="30"/>
  <c r="BR7" i="11" s="1"/>
  <c r="BR9" i="11" s="1"/>
  <c r="BR11" i="11" s="1"/>
  <c r="BR12" i="11" s="1"/>
  <c r="BJ101" i="30"/>
  <c r="BJ100" i="30"/>
  <c r="BJ132" i="30" s="1"/>
  <c r="BJ76" i="30"/>
  <c r="BL108" i="30" s="1"/>
  <c r="BL140" i="30" s="1"/>
  <c r="CC81" i="30"/>
  <c r="CC113" i="30" s="1"/>
  <c r="CC145" i="30" s="1"/>
  <c r="CC77" i="30"/>
  <c r="CC90" i="30"/>
  <c r="CC122" i="30" s="1"/>
  <c r="CC154" i="30" s="1"/>
  <c r="CC101" i="30"/>
  <c r="CC133" i="30" s="1"/>
  <c r="CC165" i="30" s="1"/>
  <c r="CM88" i="30"/>
  <c r="CM120" i="30" s="1"/>
  <c r="CM152" i="30" s="1"/>
  <c r="CM83" i="30"/>
  <c r="CM115" i="30" s="1"/>
  <c r="CM74" i="30"/>
  <c r="CM106" i="30" s="1"/>
  <c r="CM72" i="30"/>
  <c r="CH7" i="11" s="1"/>
  <c r="CH9" i="11" s="1"/>
  <c r="CH11" i="11" s="1"/>
  <c r="CH12" i="11" s="1"/>
  <c r="DL102" i="30"/>
  <c r="DL134" i="30" s="1"/>
  <c r="DL86" i="30"/>
  <c r="DL77" i="30"/>
  <c r="DL96" i="30"/>
  <c r="DL128" i="30" s="1"/>
  <c r="DL160" i="30" s="1"/>
  <c r="AR103" i="30"/>
  <c r="AR135" i="30" s="1"/>
  <c r="AR92" i="30"/>
  <c r="AR124" i="30" s="1"/>
  <c r="AR156" i="30" s="1"/>
  <c r="AR87" i="30"/>
  <c r="AR119" i="30" s="1"/>
  <c r="AR151" i="30" s="1"/>
  <c r="AR93" i="30"/>
  <c r="AR125" i="30" s="1"/>
  <c r="AR157" i="30" s="1"/>
  <c r="BH84" i="30"/>
  <c r="BH116" i="30" s="1"/>
  <c r="BH100" i="30"/>
  <c r="BH132" i="30" s="1"/>
  <c r="BH164" i="30" s="1"/>
  <c r="BH94" i="30"/>
  <c r="BH126" i="30" s="1"/>
  <c r="BH158" i="30" s="1"/>
  <c r="BH96" i="30"/>
  <c r="BH128" i="30" s="1"/>
  <c r="AN86" i="30"/>
  <c r="AN118" i="30" s="1"/>
  <c r="AN78" i="30"/>
  <c r="AN100" i="30"/>
  <c r="AN132" i="30" s="1"/>
  <c r="O90" i="30"/>
  <c r="O122" i="30" s="1"/>
  <c r="O154" i="30" s="1"/>
  <c r="O98" i="30"/>
  <c r="O130" i="30" s="1"/>
  <c r="O89" i="30"/>
  <c r="O121" i="30" s="1"/>
  <c r="O76" i="30"/>
  <c r="K95" i="30"/>
  <c r="K127" i="30" s="1"/>
  <c r="K159" i="30" s="1"/>
  <c r="K84" i="30"/>
  <c r="K116" i="30" s="1"/>
  <c r="K85" i="30"/>
  <c r="K117" i="30" s="1"/>
  <c r="K87" i="30"/>
  <c r="K119" i="30" s="1"/>
  <c r="K151" i="30" s="1"/>
  <c r="CU93" i="30"/>
  <c r="CU125" i="30" s="1"/>
  <c r="CU82" i="30"/>
  <c r="CU114" i="30" s="1"/>
  <c r="CU146" i="30" s="1"/>
  <c r="CU100" i="30"/>
  <c r="CU132" i="30" s="1"/>
  <c r="CU102" i="30"/>
  <c r="CU134" i="30" s="1"/>
  <c r="CU166" i="30" s="1"/>
  <c r="CL96" i="30"/>
  <c r="CL128" i="30" s="1"/>
  <c r="CL89" i="30"/>
  <c r="CL121" i="30" s="1"/>
  <c r="CL153" i="30" s="1"/>
  <c r="CL94" i="30"/>
  <c r="CL126" i="30" s="1"/>
  <c r="CL158" i="30" s="1"/>
  <c r="CQ97" i="30"/>
  <c r="CQ129" i="30" s="1"/>
  <c r="CQ100" i="30"/>
  <c r="CQ94" i="30"/>
  <c r="CQ126" i="30" s="1"/>
  <c r="DG99" i="30"/>
  <c r="DG131" i="30" s="1"/>
  <c r="DG84" i="30"/>
  <c r="DG116" i="30" s="1"/>
  <c r="DG83" i="30"/>
  <c r="DG115" i="30" s="1"/>
  <c r="DG147" i="30" s="1"/>
  <c r="DG87" i="30"/>
  <c r="DG119" i="30" s="1"/>
  <c r="CE95" i="30"/>
  <c r="CE127" i="30" s="1"/>
  <c r="CE159" i="30" s="1"/>
  <c r="CE90" i="30"/>
  <c r="CE122" i="30" s="1"/>
  <c r="CE154" i="30" s="1"/>
  <c r="CE76" i="30"/>
  <c r="CE102" i="30"/>
  <c r="CE134" i="30" s="1"/>
  <c r="DP89" i="30"/>
  <c r="DP121" i="30" s="1"/>
  <c r="DP81" i="30"/>
  <c r="DP113" i="30" s="1"/>
  <c r="DP79" i="30"/>
  <c r="DP111" i="30" s="1"/>
  <c r="DO97" i="30"/>
  <c r="DO129" i="30" s="1"/>
  <c r="DO80" i="30"/>
  <c r="DO112" i="30" s="1"/>
  <c r="DO75" i="30"/>
  <c r="DP107" i="30" s="1"/>
  <c r="DP139" i="30" s="1"/>
  <c r="DO87" i="30"/>
  <c r="DO119" i="30" s="1"/>
  <c r="DV93" i="30"/>
  <c r="DV125" i="30" s="1"/>
  <c r="DV157" i="30" s="1"/>
  <c r="DV89" i="30"/>
  <c r="DV121" i="30" s="1"/>
  <c r="DV92" i="30"/>
  <c r="DV124" i="30" s="1"/>
  <c r="DV156" i="30" s="1"/>
  <c r="BS103" i="30"/>
  <c r="BS135" i="30" s="1"/>
  <c r="BS90" i="30"/>
  <c r="BS122" i="30" s="1"/>
  <c r="BS154" i="30" s="1"/>
  <c r="BS77" i="30"/>
  <c r="Z96" i="30"/>
  <c r="Z128" i="30" s="1"/>
  <c r="Z81" i="30"/>
  <c r="Z94" i="30"/>
  <c r="Z126" i="30" s="1"/>
  <c r="BQ98" i="30"/>
  <c r="BQ130" i="30" s="1"/>
  <c r="BQ75" i="30"/>
  <c r="BQ83" i="30"/>
  <c r="BQ115" i="30" s="1"/>
  <c r="BP103" i="30"/>
  <c r="BP135" i="30" s="1"/>
  <c r="BP80" i="30"/>
  <c r="BP112" i="30" s="1"/>
  <c r="BP87" i="30"/>
  <c r="BP119" i="30" s="1"/>
  <c r="BP97" i="30"/>
  <c r="BP129" i="30" s="1"/>
  <c r="BP161" i="30" s="1"/>
  <c r="BO98" i="30"/>
  <c r="BO130" i="30" s="1"/>
  <c r="BO78" i="30"/>
  <c r="BO102" i="30"/>
  <c r="BO134" i="30" s="1"/>
  <c r="AV90" i="30"/>
  <c r="AV122" i="30" s="1"/>
  <c r="AV154" i="30" s="1"/>
  <c r="AV95" i="30"/>
  <c r="AV74" i="30"/>
  <c r="AV106" i="30" s="1"/>
  <c r="AV72" i="30"/>
  <c r="AQ7" i="11" s="1"/>
  <c r="AQ9" i="11" s="1"/>
  <c r="AQ11" i="11" s="1"/>
  <c r="AQ12" i="11" s="1"/>
  <c r="BU99" i="30"/>
  <c r="BU131" i="30" s="1"/>
  <c r="BU163" i="30" s="1"/>
  <c r="BU83" i="30"/>
  <c r="BU94" i="30"/>
  <c r="BU126" i="30" s="1"/>
  <c r="BU93" i="30"/>
  <c r="BU125" i="30" s="1"/>
  <c r="BU157" i="30" s="1"/>
  <c r="M78" i="30"/>
  <c r="M76" i="30"/>
  <c r="M83" i="30"/>
  <c r="M115" i="30" s="1"/>
  <c r="M147" i="30" s="1"/>
  <c r="M102" i="30"/>
  <c r="M134" i="30" s="1"/>
  <c r="S98" i="30"/>
  <c r="S130" i="30" s="1"/>
  <c r="S162" i="30" s="1"/>
  <c r="S84" i="30"/>
  <c r="S116" i="30" s="1"/>
  <c r="S85" i="30"/>
  <c r="S117" i="30" s="1"/>
  <c r="S149" i="30" s="1"/>
  <c r="S102" i="30"/>
  <c r="S134" i="30" s="1"/>
  <c r="DB97" i="14"/>
  <c r="DB129" i="14" s="1"/>
  <c r="O78" i="14"/>
  <c r="O110" i="14" s="1"/>
  <c r="BW89" i="14"/>
  <c r="BW121" i="14" s="1"/>
  <c r="CX94" i="14"/>
  <c r="CX126" i="14" s="1"/>
  <c r="AU95" i="14"/>
  <c r="AU127" i="14" s="1"/>
  <c r="DO99" i="14"/>
  <c r="DO131" i="14" s="1"/>
  <c r="DV81" i="14"/>
  <c r="DV113" i="14" s="1"/>
  <c r="DT98" i="14"/>
  <c r="DT130" i="14" s="1"/>
  <c r="BS91" i="14"/>
  <c r="BS123" i="14" s="1"/>
  <c r="DK90" i="14"/>
  <c r="DK122" i="14" s="1"/>
  <c r="AY90" i="14"/>
  <c r="AY122" i="14" s="1"/>
  <c r="CY93" i="14"/>
  <c r="CY125" i="14" s="1"/>
  <c r="CB96" i="14"/>
  <c r="CB128" i="14" s="1"/>
  <c r="CV99" i="14"/>
  <c r="CV131" i="14" s="1"/>
  <c r="P86" i="14"/>
  <c r="P118" i="14" s="1"/>
  <c r="X88" i="14"/>
  <c r="X120" i="14" s="1"/>
  <c r="L88" i="14"/>
  <c r="L120" i="14" s="1"/>
  <c r="DI90" i="14"/>
  <c r="DI122" i="14" s="1"/>
  <c r="CF93" i="14"/>
  <c r="CF125" i="14" s="1"/>
  <c r="CT99" i="14"/>
  <c r="CT131" i="14" s="1"/>
  <c r="DJ91" i="14"/>
  <c r="DJ123" i="14" s="1"/>
  <c r="BS93" i="14"/>
  <c r="BS125" i="14" s="1"/>
  <c r="DF77" i="14"/>
  <c r="DF109" i="14" s="1"/>
  <c r="CE77" i="14"/>
  <c r="CE109" i="14" s="1"/>
  <c r="DD84" i="14"/>
  <c r="DD116" i="14" s="1"/>
  <c r="O90" i="14"/>
  <c r="O122" i="14" s="1"/>
  <c r="DW76" i="14"/>
  <c r="DW108" i="14" s="1"/>
  <c r="DC88" i="14"/>
  <c r="DC120" i="14" s="1"/>
  <c r="T88" i="14"/>
  <c r="T120" i="14" s="1"/>
  <c r="DW95" i="14"/>
  <c r="DW127" i="14" s="1"/>
  <c r="BR79" i="14"/>
  <c r="BR111" i="14" s="1"/>
  <c r="AH88" i="14"/>
  <c r="AH120" i="14" s="1"/>
  <c r="AX86" i="14"/>
  <c r="AX118" i="14" s="1"/>
  <c r="BC93" i="14"/>
  <c r="BC125" i="14" s="1"/>
  <c r="BC83" i="14"/>
  <c r="BC115" i="14" s="1"/>
  <c r="BT93" i="14"/>
  <c r="BT125" i="14" s="1"/>
  <c r="BT81" i="14"/>
  <c r="BT113" i="14" s="1"/>
  <c r="AZ89" i="14"/>
  <c r="AZ121" i="14" s="1"/>
  <c r="AV81" i="14"/>
  <c r="AV113" i="14" s="1"/>
  <c r="CD97" i="14"/>
  <c r="CD129" i="14" s="1"/>
  <c r="AK91" i="14"/>
  <c r="AK123" i="14" s="1"/>
  <c r="AK77" i="14"/>
  <c r="AK109" i="14" s="1"/>
  <c r="BS85" i="14"/>
  <c r="BS117" i="14" s="1"/>
  <c r="BS89" i="14"/>
  <c r="BS121" i="14" s="1"/>
  <c r="BS75" i="14"/>
  <c r="BS107" i="14" s="1"/>
  <c r="AP77" i="14"/>
  <c r="AP109" i="14" s="1"/>
  <c r="BP93" i="14"/>
  <c r="BP125" i="14" s="1"/>
  <c r="BW78" i="14"/>
  <c r="BW110" i="14" s="1"/>
  <c r="BJ86" i="14"/>
  <c r="BJ118" i="14" s="1"/>
  <c r="BD89" i="14"/>
  <c r="BD121" i="14" s="1"/>
  <c r="BM87" i="14"/>
  <c r="BM119" i="14" s="1"/>
  <c r="BM79" i="14"/>
  <c r="BM111" i="14" s="1"/>
  <c r="BK88" i="14"/>
  <c r="BK120" i="14" s="1"/>
  <c r="BH87" i="14"/>
  <c r="BH119" i="14" s="1"/>
  <c r="AA93" i="14"/>
  <c r="AA125" i="14" s="1"/>
  <c r="BN91" i="14"/>
  <c r="BN123" i="14" s="1"/>
  <c r="BN85" i="14"/>
  <c r="BN117" i="14" s="1"/>
  <c r="AR81" i="14"/>
  <c r="AR113" i="14" s="1"/>
  <c r="AR88" i="14"/>
  <c r="AR120" i="14" s="1"/>
  <c r="AM81" i="14"/>
  <c r="AM113" i="14" s="1"/>
  <c r="AB79" i="14"/>
  <c r="AB111" i="14" s="1"/>
  <c r="U96" i="14"/>
  <c r="U128" i="14" s="1"/>
  <c r="L94" i="14"/>
  <c r="L126" i="14" s="1"/>
  <c r="CU97" i="14"/>
  <c r="CU129" i="14" s="1"/>
  <c r="DW83" i="14"/>
  <c r="DW115" i="14" s="1"/>
  <c r="CI96" i="14"/>
  <c r="CI128" i="14" s="1"/>
  <c r="CZ85" i="14"/>
  <c r="CZ117" i="14" s="1"/>
  <c r="CS87" i="14"/>
  <c r="CS119" i="14" s="1"/>
  <c r="CS77" i="14"/>
  <c r="CS109" i="14" s="1"/>
  <c r="DV76" i="14"/>
  <c r="DV108" i="14" s="1"/>
  <c r="DV88" i="14"/>
  <c r="DV120" i="14" s="1"/>
  <c r="M75" i="14"/>
  <c r="M107" i="14" s="1"/>
  <c r="M87" i="14"/>
  <c r="M119" i="14" s="1"/>
  <c r="DB98" i="14"/>
  <c r="DB130" i="14" s="1"/>
  <c r="CF81" i="14"/>
  <c r="CF113" i="14" s="1"/>
  <c r="CF87" i="14"/>
  <c r="CF119" i="14" s="1"/>
  <c r="CX75" i="14"/>
  <c r="CX107" i="14" s="1"/>
  <c r="CX95" i="14"/>
  <c r="CX127" i="14" s="1"/>
  <c r="DG76" i="14"/>
  <c r="DG108" i="14" s="1"/>
  <c r="DF87" i="14"/>
  <c r="DF119" i="14" s="1"/>
  <c r="CT92" i="14"/>
  <c r="CT124" i="14" s="1"/>
  <c r="CK78" i="14"/>
  <c r="CK110" i="14" s="1"/>
  <c r="CK79" i="14"/>
  <c r="CK111" i="14" s="1"/>
  <c r="DA81" i="14"/>
  <c r="DA113" i="14" s="1"/>
  <c r="DA92" i="14"/>
  <c r="DA124" i="14" s="1"/>
  <c r="CV97" i="14"/>
  <c r="CV129" i="14" s="1"/>
  <c r="CV84" i="14"/>
  <c r="CV116" i="14" s="1"/>
  <c r="DN97" i="14"/>
  <c r="DN129" i="14" s="1"/>
  <c r="DT97" i="14"/>
  <c r="DT129" i="14" s="1"/>
  <c r="DL82" i="14"/>
  <c r="DL114" i="14" s="1"/>
  <c r="Q77" i="14"/>
  <c r="Q109" i="14" s="1"/>
  <c r="DH88" i="14"/>
  <c r="DH120" i="14" s="1"/>
  <c r="DP77" i="14"/>
  <c r="DP109" i="14" s="1"/>
  <c r="DP93" i="14"/>
  <c r="DP125" i="14" s="1"/>
  <c r="CP97" i="14"/>
  <c r="CP129" i="14" s="1"/>
  <c r="CO82" i="14"/>
  <c r="CO114" i="14" s="1"/>
  <c r="O81" i="14"/>
  <c r="O113" i="14" s="1"/>
  <c r="O86" i="14"/>
  <c r="O118" i="14" s="1"/>
  <c r="BB96" i="14"/>
  <c r="BB128" i="14" s="1"/>
  <c r="BB77" i="14"/>
  <c r="BB109" i="14" s="1"/>
  <c r="DP87" i="14"/>
  <c r="DP119" i="14" s="1"/>
  <c r="AK87" i="14"/>
  <c r="AK119" i="14" s="1"/>
  <c r="DN95" i="14"/>
  <c r="DN127" i="14" s="1"/>
  <c r="DU87" i="14"/>
  <c r="DU119" i="14" s="1"/>
  <c r="BR83" i="14"/>
  <c r="BR115" i="14" s="1"/>
  <c r="CB87" i="14"/>
  <c r="CB119" i="14" s="1"/>
  <c r="BT92" i="14"/>
  <c r="BT124" i="14" s="1"/>
  <c r="AS75" i="14"/>
  <c r="AS107" i="14" s="1"/>
  <c r="CD75" i="14"/>
  <c r="CD107" i="14" s="1"/>
  <c r="BU88" i="14"/>
  <c r="BU120" i="14" s="1"/>
  <c r="Z79" i="14"/>
  <c r="Z111" i="14" s="1"/>
  <c r="AN77" i="14"/>
  <c r="AN109" i="14" s="1"/>
  <c r="AE83" i="14"/>
  <c r="AE115" i="14" s="1"/>
  <c r="BD83" i="14"/>
  <c r="BD115" i="14" s="1"/>
  <c r="BA95" i="14"/>
  <c r="BA127" i="14" s="1"/>
  <c r="BA89" i="14"/>
  <c r="BA121" i="14" s="1"/>
  <c r="BA76" i="14"/>
  <c r="BA108" i="14" s="1"/>
  <c r="Y82" i="14"/>
  <c r="Y114" i="14" s="1"/>
  <c r="Y85" i="14"/>
  <c r="Y117" i="14" s="1"/>
  <c r="BH99" i="14"/>
  <c r="BH131" i="14" s="1"/>
  <c r="BH94" i="14"/>
  <c r="BH126" i="14" s="1"/>
  <c r="BH85" i="14"/>
  <c r="BH117" i="14" s="1"/>
  <c r="BN96" i="14"/>
  <c r="BN128" i="14" s="1"/>
  <c r="BN82" i="14"/>
  <c r="BN114" i="14" s="1"/>
  <c r="BE83" i="14"/>
  <c r="BE115" i="14" s="1"/>
  <c r="AR80" i="14"/>
  <c r="AR112" i="14" s="1"/>
  <c r="AM97" i="14"/>
  <c r="AM129" i="14" s="1"/>
  <c r="L84" i="14"/>
  <c r="L116" i="14" s="1"/>
  <c r="L96" i="14"/>
  <c r="L128" i="14" s="1"/>
  <c r="CG89" i="14"/>
  <c r="CG121" i="14" s="1"/>
  <c r="CZ89" i="14"/>
  <c r="CZ121" i="14" s="1"/>
  <c r="CZ76" i="14"/>
  <c r="CZ108" i="14" s="1"/>
  <c r="CJ80" i="14"/>
  <c r="CJ112" i="14" s="1"/>
  <c r="M77" i="14"/>
  <c r="M109" i="14" s="1"/>
  <c r="T80" i="14"/>
  <c r="T112" i="14" s="1"/>
  <c r="CH86" i="14"/>
  <c r="CH118" i="14" s="1"/>
  <c r="CH79" i="14"/>
  <c r="CH111" i="14" s="1"/>
  <c r="CF97" i="14"/>
  <c r="CF129" i="14" s="1"/>
  <c r="CX99" i="14"/>
  <c r="CX131" i="14" s="1"/>
  <c r="DG84" i="14"/>
  <c r="DG116" i="14" s="1"/>
  <c r="DG93" i="14"/>
  <c r="DG125" i="14" s="1"/>
  <c r="CT98" i="14"/>
  <c r="CT130" i="14" s="1"/>
  <c r="CT79" i="14"/>
  <c r="CT111" i="14" s="1"/>
  <c r="CV77" i="14"/>
  <c r="CV109" i="14" s="1"/>
  <c r="CL83" i="14"/>
  <c r="CL115" i="14" s="1"/>
  <c r="CN94" i="14"/>
  <c r="CN126" i="14" s="1"/>
  <c r="DL77" i="14"/>
  <c r="DL109" i="14" s="1"/>
  <c r="DS75" i="14"/>
  <c r="DS107" i="14" s="1"/>
  <c r="DS77" i="14"/>
  <c r="DS109" i="14" s="1"/>
  <c r="DS93" i="14"/>
  <c r="DS125" i="14" s="1"/>
  <c r="DH87" i="14"/>
  <c r="DH119" i="14" s="1"/>
  <c r="DH90" i="14"/>
  <c r="DH122" i="14" s="1"/>
  <c r="CO78" i="14"/>
  <c r="CO110" i="14" s="1"/>
  <c r="CO96" i="14"/>
  <c r="CO128" i="14" s="1"/>
  <c r="CU93" i="14"/>
  <c r="CU125" i="14" s="1"/>
  <c r="DB80" i="14"/>
  <c r="DB112" i="14" s="1"/>
  <c r="BB94" i="14"/>
  <c r="BB126" i="14" s="1"/>
  <c r="DB93" i="14"/>
  <c r="DB125" i="14" s="1"/>
  <c r="DO76" i="14"/>
  <c r="DO108" i="14" s="1"/>
  <c r="CO77" i="14"/>
  <c r="CO109" i="14" s="1"/>
  <c r="S85" i="14"/>
  <c r="S117" i="14" s="1"/>
  <c r="CT75" i="14"/>
  <c r="CT107" i="14" s="1"/>
  <c r="CD83" i="14"/>
  <c r="CD115" i="14" s="1"/>
  <c r="CB81" i="14"/>
  <c r="CB113" i="14" s="1"/>
  <c r="CA85" i="14"/>
  <c r="CA117" i="14" s="1"/>
  <c r="CA86" i="14"/>
  <c r="CA118" i="14" s="1"/>
  <c r="AQ91" i="14"/>
  <c r="AQ123" i="14" s="1"/>
  <c r="BY76" i="14"/>
  <c r="BY108" i="14" s="1"/>
  <c r="BT86" i="14"/>
  <c r="BT118" i="14" s="1"/>
  <c r="AS86" i="14"/>
  <c r="AS118" i="14" s="1"/>
  <c r="AZ99" i="14"/>
  <c r="AZ131" i="14" s="1"/>
  <c r="AZ83" i="14"/>
  <c r="AZ115" i="14" s="1"/>
  <c r="CD85" i="14"/>
  <c r="CD117" i="14" s="1"/>
  <c r="AP75" i="14"/>
  <c r="AP107" i="14" s="1"/>
  <c r="AN89" i="14"/>
  <c r="AN121" i="14" s="1"/>
  <c r="AI85" i="14"/>
  <c r="AI117" i="14" s="1"/>
  <c r="AI81" i="14"/>
  <c r="AI113" i="14" s="1"/>
  <c r="AD75" i="14"/>
  <c r="AD107" i="14" s="1"/>
  <c r="AG90" i="14"/>
  <c r="AG122" i="14" s="1"/>
  <c r="AY91" i="14"/>
  <c r="AY123" i="14" s="1"/>
  <c r="AF75" i="14"/>
  <c r="AF107" i="14" s="1"/>
  <c r="AE91" i="14"/>
  <c r="AE123" i="14" s="1"/>
  <c r="BW77" i="14"/>
  <c r="BW109" i="14" s="1"/>
  <c r="BD76" i="14"/>
  <c r="BD108" i="14" s="1"/>
  <c r="BV92" i="14"/>
  <c r="BV124" i="14" s="1"/>
  <c r="BV76" i="14"/>
  <c r="BV108" i="14" s="1"/>
  <c r="BA91" i="14"/>
  <c r="BA123" i="14" s="1"/>
  <c r="Y86" i="14"/>
  <c r="Y118" i="14" s="1"/>
  <c r="BI84" i="14"/>
  <c r="BI116" i="14" s="1"/>
  <c r="BH78" i="14"/>
  <c r="BH110" i="14" s="1"/>
  <c r="AU89" i="14"/>
  <c r="AU121" i="14" s="1"/>
  <c r="AJ79" i="14"/>
  <c r="AJ111" i="14" s="1"/>
  <c r="AA83" i="14"/>
  <c r="AA115" i="14" s="1"/>
  <c r="BE95" i="14"/>
  <c r="BE127" i="14" s="1"/>
  <c r="AR85" i="14"/>
  <c r="AR117" i="14" s="1"/>
  <c r="AB89" i="14"/>
  <c r="AB121" i="14" s="1"/>
  <c r="U82" i="14"/>
  <c r="U114" i="14" s="1"/>
  <c r="CZ84" i="14"/>
  <c r="CZ116" i="14" s="1"/>
  <c r="DJ92" i="14"/>
  <c r="DJ124" i="14" s="1"/>
  <c r="W83" i="14"/>
  <c r="W115" i="14" s="1"/>
  <c r="P82" i="14"/>
  <c r="P114" i="14" s="1"/>
  <c r="CT80" i="14"/>
  <c r="CT112" i="14" s="1"/>
  <c r="DA83" i="14"/>
  <c r="DA115" i="14" s="1"/>
  <c r="DA95" i="14"/>
  <c r="DA127" i="14" s="1"/>
  <c r="DT94" i="14"/>
  <c r="DT126" i="14" s="1"/>
  <c r="DT86" i="14"/>
  <c r="DT118" i="14" s="1"/>
  <c r="DL85" i="14"/>
  <c r="DL117" i="14" s="1"/>
  <c r="DS76" i="14"/>
  <c r="DS108" i="14" s="1"/>
  <c r="DH96" i="14"/>
  <c r="DH128" i="14" s="1"/>
  <c r="DP83" i="14"/>
  <c r="DP115" i="14" s="1"/>
  <c r="N89" i="14"/>
  <c r="N121" i="14" s="1"/>
  <c r="CP75" i="14"/>
  <c r="CP107" i="14" s="1"/>
  <c r="CP95" i="14"/>
  <c r="CP127" i="14" s="1"/>
  <c r="CO99" i="14"/>
  <c r="CO131" i="14" s="1"/>
  <c r="O98" i="14"/>
  <c r="O130" i="14" s="1"/>
  <c r="O84" i="14"/>
  <c r="O116" i="14" s="1"/>
  <c r="CH88" i="14"/>
  <c r="CH120" i="14" s="1"/>
  <c r="M81" i="14"/>
  <c r="M113" i="14" s="1"/>
  <c r="BB75" i="14"/>
  <c r="BB107" i="14" s="1"/>
  <c r="BY93" i="14"/>
  <c r="BY125" i="14" s="1"/>
  <c r="BZ76" i="14"/>
  <c r="BZ108" i="14" s="1"/>
  <c r="AX89" i="14"/>
  <c r="AX121" i="14" s="1"/>
  <c r="AX79" i="14"/>
  <c r="AX111" i="14" s="1"/>
  <c r="BC94" i="14"/>
  <c r="BC126" i="14" s="1"/>
  <c r="BC84" i="14"/>
  <c r="BC116" i="14" s="1"/>
  <c r="AS94" i="14"/>
  <c r="AS126" i="14" s="1"/>
  <c r="AS92" i="14"/>
  <c r="AS124" i="14" s="1"/>
  <c r="AZ95" i="14"/>
  <c r="AZ127" i="14" s="1"/>
  <c r="AZ96" i="14"/>
  <c r="AZ128" i="14" s="1"/>
  <c r="AZ76" i="14"/>
  <c r="AZ108" i="14" s="1"/>
  <c r="AV94" i="14"/>
  <c r="AV126" i="14" s="1"/>
  <c r="AV83" i="14"/>
  <c r="AV115" i="14" s="1"/>
  <c r="CD89" i="14"/>
  <c r="CD121" i="14" s="1"/>
  <c r="CD86" i="14"/>
  <c r="CD118" i="14" s="1"/>
  <c r="CD81" i="14"/>
  <c r="CD113" i="14" s="1"/>
  <c r="CD80" i="14"/>
  <c r="CD112" i="14" s="1"/>
  <c r="AP90" i="14"/>
  <c r="AP122" i="14" s="1"/>
  <c r="AN87" i="14"/>
  <c r="AN119" i="14" s="1"/>
  <c r="AF92" i="14"/>
  <c r="AF124" i="14" s="1"/>
  <c r="BW86" i="14"/>
  <c r="BW118" i="14" s="1"/>
  <c r="BV78" i="14"/>
  <c r="BV110" i="14" s="1"/>
  <c r="BA85" i="14"/>
  <c r="BA117" i="14" s="1"/>
  <c r="BA77" i="14"/>
  <c r="BA109" i="14" s="1"/>
  <c r="BH96" i="14"/>
  <c r="BH128" i="14" s="1"/>
  <c r="BN77" i="14"/>
  <c r="BN109" i="14" s="1"/>
  <c r="BE91" i="14"/>
  <c r="BE123" i="14" s="1"/>
  <c r="L97" i="14"/>
  <c r="L129" i="14" s="1"/>
  <c r="CU81" i="14"/>
  <c r="CU113" i="14" s="1"/>
  <c r="CG90" i="14"/>
  <c r="CG122" i="14" s="1"/>
  <c r="CI93" i="14"/>
  <c r="CI125" i="14" s="1"/>
  <c r="CI76" i="14"/>
  <c r="CI108" i="14" s="1"/>
  <c r="CJ85" i="14"/>
  <c r="CJ117" i="14" s="1"/>
  <c r="CS83" i="14"/>
  <c r="CS115" i="14" s="1"/>
  <c r="CQ91" i="14"/>
  <c r="CQ123" i="14" s="1"/>
  <c r="DV80" i="14"/>
  <c r="DV112" i="14" s="1"/>
  <c r="DJ89" i="14"/>
  <c r="DJ121" i="14" s="1"/>
  <c r="W98" i="14"/>
  <c r="W130" i="14" s="1"/>
  <c r="M89" i="14"/>
  <c r="M121" i="14" s="1"/>
  <c r="CH96" i="14"/>
  <c r="CH128" i="14" s="1"/>
  <c r="CR85" i="14"/>
  <c r="CR117" i="14" s="1"/>
  <c r="CF95" i="14"/>
  <c r="CF127" i="14" s="1"/>
  <c r="DG88" i="14"/>
  <c r="DG120" i="14" s="1"/>
  <c r="DG78" i="14"/>
  <c r="DG110" i="14" s="1"/>
  <c r="DG91" i="14"/>
  <c r="DG123" i="14" s="1"/>
  <c r="CE99" i="14"/>
  <c r="CE131" i="14" s="1"/>
  <c r="P90" i="14"/>
  <c r="P122" i="14" s="1"/>
  <c r="CK94" i="14"/>
  <c r="CK126" i="14" s="1"/>
  <c r="DC93" i="14"/>
  <c r="DC125" i="14" s="1"/>
  <c r="DL79" i="14"/>
  <c r="DL111" i="14" s="1"/>
  <c r="Q96" i="14"/>
  <c r="Q128" i="14" s="1"/>
  <c r="DP91" i="14"/>
  <c r="DP123" i="14" s="1"/>
  <c r="N97" i="14"/>
  <c r="N129" i="14" s="1"/>
  <c r="AT76" i="14"/>
  <c r="AT108" i="14" s="1"/>
  <c r="AT88" i="14"/>
  <c r="AT120" i="14" s="1"/>
  <c r="DV98" i="14"/>
  <c r="DV130" i="14" s="1"/>
  <c r="CO88" i="14"/>
  <c r="CO120" i="14" s="1"/>
  <c r="AW93" i="14"/>
  <c r="AW125" i="14" s="1"/>
  <c r="BG90" i="14"/>
  <c r="BG122" i="14" s="1"/>
  <c r="BZ95" i="14"/>
  <c r="BZ127" i="14" s="1"/>
  <c r="BZ81" i="14"/>
  <c r="BZ113" i="14" s="1"/>
  <c r="AX98" i="14"/>
  <c r="AX130" i="14" s="1"/>
  <c r="BT89" i="14"/>
  <c r="BT121" i="14" s="1"/>
  <c r="BT80" i="14"/>
  <c r="BT112" i="14" s="1"/>
  <c r="AZ92" i="14"/>
  <c r="AZ124" i="14" s="1"/>
  <c r="CD92" i="14"/>
  <c r="CD124" i="14" s="1"/>
  <c r="BU96" i="14"/>
  <c r="BU128" i="14" s="1"/>
  <c r="BS81" i="14"/>
  <c r="BS113" i="14" s="1"/>
  <c r="Z82" i="14"/>
  <c r="Z114" i="14" s="1"/>
  <c r="AP91" i="14"/>
  <c r="AP123" i="14" s="1"/>
  <c r="BP81" i="14"/>
  <c r="BP113" i="14" s="1"/>
  <c r="AN94" i="14"/>
  <c r="AN126" i="14" s="1"/>
  <c r="BO99" i="14"/>
  <c r="BO131" i="14" s="1"/>
  <c r="AF99" i="14"/>
  <c r="AF131" i="14" s="1"/>
  <c r="AF82" i="14"/>
  <c r="AF114" i="14" s="1"/>
  <c r="AF77" i="14"/>
  <c r="AF109" i="14" s="1"/>
  <c r="BW82" i="14"/>
  <c r="BW114" i="14" s="1"/>
  <c r="BV87" i="14"/>
  <c r="BV119" i="14" s="1"/>
  <c r="BI91" i="14"/>
  <c r="BI123" i="14" s="1"/>
  <c r="BH77" i="14"/>
  <c r="BH109" i="14" s="1"/>
  <c r="AR82" i="14"/>
  <c r="AR114" i="14" s="1"/>
  <c r="AR77" i="14"/>
  <c r="AR109" i="14" s="1"/>
  <c r="AM94" i="14"/>
  <c r="AM126" i="14" s="1"/>
  <c r="V83" i="14"/>
  <c r="V115" i="14" s="1"/>
  <c r="CM83" i="14"/>
  <c r="CM115" i="14" s="1"/>
  <c r="R86" i="14"/>
  <c r="R118" i="14" s="1"/>
  <c r="CI86" i="14"/>
  <c r="CI118" i="14" s="1"/>
  <c r="CQ90" i="14"/>
  <c r="CQ122" i="14" s="1"/>
  <c r="DO82" i="14"/>
  <c r="DO114" i="14" s="1"/>
  <c r="W94" i="14"/>
  <c r="W126" i="14" s="1"/>
  <c r="T77" i="14"/>
  <c r="T109" i="14" s="1"/>
  <c r="CX92" i="14"/>
  <c r="CX124" i="14" s="1"/>
  <c r="CE94" i="14"/>
  <c r="CE126" i="14" s="1"/>
  <c r="CW81" i="14"/>
  <c r="CW113" i="14" s="1"/>
  <c r="CW82" i="14"/>
  <c r="CW114" i="14" s="1"/>
  <c r="CW91" i="14"/>
  <c r="CW123" i="14" s="1"/>
  <c r="CW88" i="14"/>
  <c r="CW120" i="14" s="1"/>
  <c r="CT81" i="14"/>
  <c r="CT113" i="14" s="1"/>
  <c r="DM95" i="14"/>
  <c r="DM127" i="14" s="1"/>
  <c r="CK89" i="14"/>
  <c r="CK121" i="14" s="1"/>
  <c r="DT79" i="14"/>
  <c r="DT111" i="14" s="1"/>
  <c r="CL81" i="14"/>
  <c r="CL113" i="14" s="1"/>
  <c r="N78" i="14"/>
  <c r="N110" i="14" s="1"/>
  <c r="BB79" i="14"/>
  <c r="BB111" i="14" s="1"/>
  <c r="AW79" i="14"/>
  <c r="AW111" i="14" s="1"/>
  <c r="BY84" i="14"/>
  <c r="BY116" i="14" s="1"/>
  <c r="AX99" i="14"/>
  <c r="AX131" i="14" s="1"/>
  <c r="AX91" i="14"/>
  <c r="AX123" i="14" s="1"/>
  <c r="BT83" i="14"/>
  <c r="BT115" i="14" s="1"/>
  <c r="AZ87" i="14"/>
  <c r="AZ119" i="14" s="1"/>
  <c r="AV95" i="14"/>
  <c r="AV127" i="14" s="1"/>
  <c r="CD87" i="14"/>
  <c r="CD119" i="14" s="1"/>
  <c r="BU91" i="14"/>
  <c r="BU123" i="14" s="1"/>
  <c r="BS80" i="14"/>
  <c r="BS112" i="14" s="1"/>
  <c r="BQ92" i="14"/>
  <c r="BQ124" i="14" s="1"/>
  <c r="AN90" i="14"/>
  <c r="AN122" i="14" s="1"/>
  <c r="AY86" i="14"/>
  <c r="AY118" i="14" s="1"/>
  <c r="BW75" i="14"/>
  <c r="BW107" i="14" s="1"/>
  <c r="BV97" i="14"/>
  <c r="BV129" i="14" s="1"/>
  <c r="BA79" i="14"/>
  <c r="BA111" i="14" s="1"/>
  <c r="X99" i="14"/>
  <c r="X131" i="14" s="1"/>
  <c r="X95" i="14"/>
  <c r="X127" i="14" s="1"/>
  <c r="BH90" i="14"/>
  <c r="BH122" i="14" s="1"/>
  <c r="AU99" i="14"/>
  <c r="AU131" i="14" s="1"/>
  <c r="BN90" i="14"/>
  <c r="BN122" i="14" s="1"/>
  <c r="BN75" i="14"/>
  <c r="BN107" i="14" s="1"/>
  <c r="BE75" i="14"/>
  <c r="BE107" i="14" s="1"/>
  <c r="CU85" i="14"/>
  <c r="CU117" i="14" s="1"/>
  <c r="CM99" i="14"/>
  <c r="CM131" i="14" s="1"/>
  <c r="CG81" i="14"/>
  <c r="CG113" i="14" s="1"/>
  <c r="DK92" i="14"/>
  <c r="DK124" i="14" s="1"/>
  <c r="DR95" i="14"/>
  <c r="DR127" i="14" s="1"/>
  <c r="CI85" i="14"/>
  <c r="CI117" i="14" s="1"/>
  <c r="CZ79" i="14"/>
  <c r="CZ111" i="14" s="1"/>
  <c r="CS75" i="14"/>
  <c r="CS107" i="14" s="1"/>
  <c r="DI83" i="14"/>
  <c r="DI115" i="14" s="1"/>
  <c r="W81" i="14"/>
  <c r="W113" i="14" s="1"/>
  <c r="CR83" i="14"/>
  <c r="CR115" i="14" s="1"/>
  <c r="CF89" i="14"/>
  <c r="CF121" i="14" s="1"/>
  <c r="DG82" i="14"/>
  <c r="DG114" i="14" s="1"/>
  <c r="CW75" i="14"/>
  <c r="CW107" i="14" s="1"/>
  <c r="CW96" i="14"/>
  <c r="CW128" i="14" s="1"/>
  <c r="DM91" i="14"/>
  <c r="DM123" i="14" s="1"/>
  <c r="DM81" i="14"/>
  <c r="DM113" i="14" s="1"/>
  <c r="DM87" i="14"/>
  <c r="DM119" i="14" s="1"/>
  <c r="DA75" i="14"/>
  <c r="DA107" i="14" s="1"/>
  <c r="CN89" i="14"/>
  <c r="CN121" i="14" s="1"/>
  <c r="DS79" i="14"/>
  <c r="DS111" i="14" s="1"/>
  <c r="N98" i="14"/>
  <c r="N130" i="14" s="1"/>
  <c r="CP76" i="14"/>
  <c r="CP108" i="14" s="1"/>
  <c r="AT96" i="14"/>
  <c r="AT128" i="14" s="1"/>
  <c r="AT75" i="14"/>
  <c r="AT107" i="14" s="1"/>
  <c r="DI92" i="14"/>
  <c r="DI124" i="14" s="1"/>
  <c r="DI95" i="14"/>
  <c r="DI127" i="14" s="1"/>
  <c r="DW78" i="14"/>
  <c r="DW110" i="14" s="1"/>
  <c r="AV93" i="14"/>
  <c r="AV125" i="14" s="1"/>
  <c r="BR84" i="14"/>
  <c r="BR116" i="14" s="1"/>
  <c r="BG81" i="14"/>
  <c r="BG113" i="14" s="1"/>
  <c r="CC89" i="14"/>
  <c r="CC121" i="14" s="1"/>
  <c r="AX81" i="14"/>
  <c r="AX113" i="14" s="1"/>
  <c r="BX99" i="14"/>
  <c r="BX131" i="14" s="1"/>
  <c r="BC97" i="14"/>
  <c r="BC129" i="14" s="1"/>
  <c r="BT88" i="14"/>
  <c r="BT120" i="14" s="1"/>
  <c r="AS93" i="14"/>
  <c r="AS125" i="14" s="1"/>
  <c r="AS79" i="14"/>
  <c r="AS111" i="14" s="1"/>
  <c r="AZ93" i="14"/>
  <c r="AZ125" i="14" s="1"/>
  <c r="AN98" i="14"/>
  <c r="AN130" i="14" s="1"/>
  <c r="AN84" i="14"/>
  <c r="AN116" i="14" s="1"/>
  <c r="AN79" i="14"/>
  <c r="AN111" i="14" s="1"/>
  <c r="AI94" i="14"/>
  <c r="AI126" i="14" s="1"/>
  <c r="AI92" i="14"/>
  <c r="AI124" i="14" s="1"/>
  <c r="AG97" i="14"/>
  <c r="AG129" i="14" s="1"/>
  <c r="AF94" i="14"/>
  <c r="AF126" i="14" s="1"/>
  <c r="BW92" i="14"/>
  <c r="BW124" i="14" s="1"/>
  <c r="BV98" i="14"/>
  <c r="BV130" i="14" s="1"/>
  <c r="BV89" i="14"/>
  <c r="BV121" i="14" s="1"/>
  <c r="BA90" i="14"/>
  <c r="BK75" i="14"/>
  <c r="BK107" i="14" s="1"/>
  <c r="BI94" i="14"/>
  <c r="BI126" i="14" s="1"/>
  <c r="X91" i="14"/>
  <c r="X123" i="14" s="1"/>
  <c r="X81" i="14"/>
  <c r="X113" i="14" s="1"/>
  <c r="AJ85" i="14"/>
  <c r="AJ117" i="14" s="1"/>
  <c r="AJ76" i="14"/>
  <c r="AJ108" i="14" s="1"/>
  <c r="AA87" i="14"/>
  <c r="AA119" i="14" s="1"/>
  <c r="BE77" i="14"/>
  <c r="BE109" i="14" s="1"/>
  <c r="AR89" i="14"/>
  <c r="AR121" i="14" s="1"/>
  <c r="AR79" i="14"/>
  <c r="AR111" i="14" s="1"/>
  <c r="AM99" i="14"/>
  <c r="AM131" i="14" s="1"/>
  <c r="AM84" i="14"/>
  <c r="AM116" i="14" s="1"/>
  <c r="L85" i="14"/>
  <c r="L117" i="14" s="1"/>
  <c r="L79" i="14"/>
  <c r="L111" i="14" s="1"/>
  <c r="CU90" i="14"/>
  <c r="CU122" i="14" s="1"/>
  <c r="R91" i="14"/>
  <c r="R123" i="14" s="1"/>
  <c r="T89" i="14"/>
  <c r="T121" i="14" s="1"/>
  <c r="DC94" i="14"/>
  <c r="DC126" i="14" s="1"/>
  <c r="CL96" i="14"/>
  <c r="CL128" i="14" s="1"/>
  <c r="DH79" i="14"/>
  <c r="DH111" i="14" s="1"/>
  <c r="DP84" i="14"/>
  <c r="DP116" i="14" s="1"/>
  <c r="N91" i="14"/>
  <c r="N123" i="14" s="1"/>
  <c r="N79" i="14"/>
  <c r="N111" i="14" s="1"/>
  <c r="CC72" i="14"/>
  <c r="CC104" i="14" s="1"/>
  <c r="BR73" i="14"/>
  <c r="BR105" i="14" s="1"/>
  <c r="M72" i="14"/>
  <c r="M104" i="14" s="1"/>
  <c r="DA72" i="14"/>
  <c r="DA104" i="14" s="1"/>
  <c r="DJ74" i="14"/>
  <c r="DJ106" i="14" s="1"/>
  <c r="DI72" i="14"/>
  <c r="DI104" i="14" s="1"/>
  <c r="CZ73" i="14"/>
  <c r="CZ105" i="14" s="1"/>
  <c r="AW73" i="14"/>
  <c r="AW105" i="14" s="1"/>
  <c r="L73" i="14"/>
  <c r="L105" i="14" s="1"/>
  <c r="BC74" i="14"/>
  <c r="BC106" i="14" s="1"/>
  <c r="BA72" i="14"/>
  <c r="BA104" i="14" s="1"/>
  <c r="BH73" i="14"/>
  <c r="BH105" i="14" s="1"/>
  <c r="BG71" i="14"/>
  <c r="BG103" i="14" s="1"/>
  <c r="AR71" i="14"/>
  <c r="AR103" i="14" s="1"/>
  <c r="BR71" i="14"/>
  <c r="BR103" i="14" s="1"/>
  <c r="BL71" i="14"/>
  <c r="BL103" i="14" s="1"/>
  <c r="K71" i="14"/>
  <c r="K103" i="14" s="1"/>
  <c r="CS71" i="14"/>
  <c r="CS103" i="14" s="1"/>
  <c r="DI71" i="14"/>
  <c r="DI103" i="14" s="1"/>
  <c r="BA71" i="14"/>
  <c r="BA103" i="14" s="1"/>
  <c r="BV71" i="14"/>
  <c r="BV103" i="14" s="1"/>
  <c r="DJ71" i="14"/>
  <c r="DJ103" i="14" s="1"/>
  <c r="CC71" i="14"/>
  <c r="CC103" i="14" s="1"/>
  <c r="CO71" i="14"/>
  <c r="CO103" i="14" s="1"/>
  <c r="AN73" i="14"/>
  <c r="AN105" i="14" s="1"/>
  <c r="BT71" i="14"/>
  <c r="BT103" i="14" s="1"/>
  <c r="AO71" i="14"/>
  <c r="AO103" i="14" s="1"/>
  <c r="AG73" i="14"/>
  <c r="AG105" i="14" s="1"/>
  <c r="BW71" i="14"/>
  <c r="BW103" i="14" s="1"/>
  <c r="T72" i="14"/>
  <c r="T104" i="14" s="1"/>
  <c r="CU72" i="14"/>
  <c r="CU104" i="14" s="1"/>
  <c r="DJ73" i="14"/>
  <c r="DJ105" i="14" s="1"/>
  <c r="CF74" i="14"/>
  <c r="CF106" i="14" s="1"/>
  <c r="CY72" i="14"/>
  <c r="CY104" i="14" s="1"/>
  <c r="DS72" i="14"/>
  <c r="DS104" i="14" s="1"/>
  <c r="DG72" i="14"/>
  <c r="DG104" i="14" s="1"/>
  <c r="CP71" i="14"/>
  <c r="CP103" i="14" s="1"/>
  <c r="BH71" i="14"/>
  <c r="BH103" i="14" s="1"/>
  <c r="AK72" i="14"/>
  <c r="AK104" i="14" s="1"/>
  <c r="BP72" i="14"/>
  <c r="BP104" i="14" s="1"/>
  <c r="L72" i="14"/>
  <c r="L104" i="14" s="1"/>
  <c r="H41" i="14"/>
  <c r="H73" i="14" s="1"/>
  <c r="H105" i="14" s="1"/>
  <c r="P73" i="14"/>
  <c r="P105" i="14" s="1"/>
  <c r="CY71" i="14"/>
  <c r="CY103" i="14" s="1"/>
  <c r="DF72" i="14"/>
  <c r="DF104" i="14" s="1"/>
  <c r="DD73" i="14"/>
  <c r="DD105" i="14" s="1"/>
  <c r="DM74" i="14"/>
  <c r="DM106" i="14" s="1"/>
  <c r="DS73" i="14"/>
  <c r="DS105" i="14" s="1"/>
  <c r="O74" i="14"/>
  <c r="O106" i="14" s="1"/>
  <c r="CR71" i="14"/>
  <c r="CR103" i="14" s="1"/>
  <c r="DE71" i="14"/>
  <c r="DE103" i="14" s="1"/>
  <c r="CA71" i="14"/>
  <c r="CA103" i="14" s="1"/>
  <c r="BQ71" i="14"/>
  <c r="BQ103" i="14" s="1"/>
  <c r="AV71" i="14"/>
  <c r="AV103" i="14" s="1"/>
  <c r="AP73" i="14"/>
  <c r="AP105" i="14" s="1"/>
  <c r="I72" i="14"/>
  <c r="I104" i="14" s="1"/>
  <c r="S72" i="14"/>
  <c r="S104" i="14" s="1"/>
  <c r="DQ71" i="14"/>
  <c r="DQ103" i="14" s="1"/>
  <c r="P72" i="14"/>
  <c r="P104" i="14" s="1"/>
  <c r="R73" i="14"/>
  <c r="R105" i="14" s="1"/>
  <c r="L71" i="14"/>
  <c r="L103" i="14" s="1"/>
  <c r="BT73" i="14"/>
  <c r="BT105" i="14" s="1"/>
  <c r="AQ71" i="14"/>
  <c r="AQ103" i="14" s="1"/>
  <c r="BB73" i="14"/>
  <c r="BB105" i="14" s="1"/>
  <c r="BZ73" i="14"/>
  <c r="BZ105" i="14" s="1"/>
  <c r="BY73" i="14"/>
  <c r="BY105" i="14" s="1"/>
  <c r="BX72" i="14"/>
  <c r="BX104" i="14" s="1"/>
  <c r="BJ72" i="14"/>
  <c r="BJ104" i="14" s="1"/>
  <c r="H42" i="14"/>
  <c r="H74" i="14" s="1"/>
  <c r="H106" i="14" s="1"/>
  <c r="H39" i="14"/>
  <c r="I71" i="14" s="1"/>
  <c r="I103" i="14" s="1"/>
  <c r="CZ71" i="14"/>
  <c r="CZ103" i="14" s="1"/>
  <c r="DV71" i="14"/>
  <c r="DV103" i="14" s="1"/>
  <c r="CT72" i="14"/>
  <c r="CT104" i="14" s="1"/>
  <c r="CY74" i="14"/>
  <c r="CY106" i="14" s="1"/>
  <c r="DR71" i="14"/>
  <c r="DR103" i="14" s="1"/>
  <c r="DN71" i="14"/>
  <c r="DN103" i="14" s="1"/>
  <c r="CX72" i="14"/>
  <c r="CX104" i="14" s="1"/>
  <c r="DW73" i="14"/>
  <c r="DW105" i="14" s="1"/>
  <c r="DU71" i="14"/>
  <c r="DU103" i="14" s="1"/>
  <c r="DV73" i="14"/>
  <c r="DV105" i="14" s="1"/>
  <c r="T73" i="14"/>
  <c r="T105" i="14" s="1"/>
  <c r="Q73" i="14"/>
  <c r="Q105" i="14" s="1"/>
  <c r="DH71" i="14"/>
  <c r="DH103" i="14" s="1"/>
  <c r="DB74" i="14"/>
  <c r="DB106" i="14" s="1"/>
  <c r="AT73" i="14"/>
  <c r="AT105" i="14" s="1"/>
  <c r="CB72" i="14"/>
  <c r="CB104" i="14" s="1"/>
  <c r="BO73" i="14"/>
  <c r="BO105" i="14" s="1"/>
  <c r="BP71" i="14"/>
  <c r="BP103" i="14" s="1"/>
  <c r="AZ71" i="14"/>
  <c r="AZ103" i="14" s="1"/>
  <c r="AK71" i="14"/>
  <c r="AK103" i="14" s="1"/>
  <c r="CJ73" i="14"/>
  <c r="CJ105" i="14" s="1"/>
  <c r="DM72" i="14"/>
  <c r="DM104" i="14" s="1"/>
  <c r="S71" i="14"/>
  <c r="S103" i="14" s="1"/>
  <c r="DK72" i="14"/>
  <c r="DK104" i="14" s="1"/>
  <c r="I73" i="14"/>
  <c r="I105" i="14" s="1"/>
  <c r="CI71" i="14"/>
  <c r="CI103" i="14" s="1"/>
  <c r="CW71" i="14"/>
  <c r="CW103" i="14" s="1"/>
  <c r="CM74" i="14"/>
  <c r="CM106" i="14" s="1"/>
  <c r="Q72" i="14"/>
  <c r="Q104" i="14" s="1"/>
  <c r="Z73" i="14"/>
  <c r="Z105" i="14" s="1"/>
  <c r="CA72" i="14"/>
  <c r="CA104" i="14" s="1"/>
  <c r="CF72" i="14"/>
  <c r="CF104" i="14" s="1"/>
  <c r="J41" i="14"/>
  <c r="M73" i="14" s="1"/>
  <c r="M105" i="14" s="1"/>
  <c r="CO72" i="14"/>
  <c r="CO104" i="14" s="1"/>
  <c r="T74" i="14"/>
  <c r="T106" i="14" s="1"/>
  <c r="U72" i="14"/>
  <c r="U104" i="14" s="1"/>
  <c r="H40" i="14"/>
  <c r="J72" i="14" s="1"/>
  <c r="J104" i="14" s="1"/>
  <c r="CG71" i="14"/>
  <c r="CG103" i="14" s="1"/>
  <c r="DI73" i="14"/>
  <c r="DI105" i="14" s="1"/>
  <c r="DR74" i="14"/>
  <c r="DR106" i="14" s="1"/>
  <c r="R72" i="14"/>
  <c r="R104" i="14" s="1"/>
  <c r="CU71" i="14"/>
  <c r="CU103" i="14" s="1"/>
  <c r="DO74" i="14"/>
  <c r="DO106" i="14" s="1"/>
  <c r="DU74" i="14"/>
  <c r="DU106" i="14" s="1"/>
  <c r="DT71" i="14"/>
  <c r="DT103" i="14" s="1"/>
  <c r="R71" i="14"/>
  <c r="R103" i="14" s="1"/>
  <c r="AW71" i="14"/>
  <c r="AW103" i="14" s="1"/>
  <c r="CN74" i="14"/>
  <c r="CN106" i="14" s="1"/>
  <c r="BM74" i="14"/>
  <c r="BM106" i="14" s="1"/>
  <c r="BL72" i="14"/>
  <c r="BL104" i="14" s="1"/>
  <c r="AV74" i="14"/>
  <c r="AV106" i="14" s="1"/>
  <c r="BO71" i="14"/>
  <c r="BO103" i="14" s="1"/>
  <c r="BF71" i="14"/>
  <c r="BF103" i="14" s="1"/>
  <c r="CY89" i="14"/>
  <c r="CY121" i="14" s="1"/>
  <c r="CG83" i="14"/>
  <c r="CG115" i="14" s="1"/>
  <c r="DW99" i="14"/>
  <c r="DW131" i="14" s="1"/>
  <c r="Q89" i="14"/>
  <c r="Q121" i="14" s="1"/>
  <c r="CJ63" i="14"/>
  <c r="CJ95" i="14" s="1"/>
  <c r="CJ127" i="14" s="1"/>
  <c r="U73" i="14"/>
  <c r="U105" i="14" s="1"/>
  <c r="DA47" i="14"/>
  <c r="DA79" i="14" s="1"/>
  <c r="DA111" i="14" s="1"/>
  <c r="D47" i="22"/>
  <c r="CP61" i="14"/>
  <c r="CP93" i="14" s="1"/>
  <c r="CP125" i="14" s="1"/>
  <c r="AS73" i="14"/>
  <c r="AS105" i="14" s="1"/>
  <c r="T98" i="14"/>
  <c r="T130" i="14" s="1"/>
  <c r="H87" i="14"/>
  <c r="H119" i="14" s="1"/>
  <c r="DL87" i="14"/>
  <c r="DL119" i="14" s="1"/>
  <c r="BO79" i="14"/>
  <c r="BO111" i="14" s="1"/>
  <c r="BD77" i="14"/>
  <c r="BD109" i="14" s="1"/>
  <c r="CB98" i="14"/>
  <c r="CB130" i="14" s="1"/>
  <c r="AY77" i="14"/>
  <c r="AY109" i="14" s="1"/>
  <c r="AD178" i="16"/>
  <c r="Y181" i="16"/>
  <c r="AH178" i="16"/>
  <c r="BR101" i="9"/>
  <c r="BN6" i="12" s="1"/>
  <c r="CN90" i="14"/>
  <c r="CN122" i="14" s="1"/>
  <c r="DH81" i="14"/>
  <c r="DH113" i="14" s="1"/>
  <c r="BY89" i="14"/>
  <c r="BY121" i="14" s="1"/>
  <c r="AL178" i="16"/>
  <c r="BZ101" i="9"/>
  <c r="BV6" i="12" s="1"/>
  <c r="CJ101" i="9"/>
  <c r="CF6" i="12" s="1"/>
  <c r="DK36" i="14"/>
  <c r="Q16" i="22"/>
  <c r="AB180" i="16"/>
  <c r="D17" i="54" s="1"/>
  <c r="DT57" i="14"/>
  <c r="DT89" i="14" s="1"/>
  <c r="DT121" i="14" s="1"/>
  <c r="BV73" i="14"/>
  <c r="BV105" i="14" s="1"/>
  <c r="U181" i="16"/>
  <c r="AZ101" i="9"/>
  <c r="AV6" i="12" s="1"/>
  <c r="BH81" i="14"/>
  <c r="BH113" i="14" s="1"/>
  <c r="CR81" i="14"/>
  <c r="CR113" i="14" s="1"/>
  <c r="AC180" i="16"/>
  <c r="I70" i="4"/>
  <c r="H88" i="16" s="1"/>
  <c r="H90" i="16" s="1"/>
  <c r="H100" i="16" s="1"/>
  <c r="H106" i="16" s="1"/>
  <c r="R97" i="14"/>
  <c r="R129" i="14" s="1"/>
  <c r="X180" i="16"/>
  <c r="DU47" i="14"/>
  <c r="DU79" i="14" s="1"/>
  <c r="DU111" i="14" s="1"/>
  <c r="DS101" i="9"/>
  <c r="DO6" i="12" s="1"/>
  <c r="CF101" i="9"/>
  <c r="CB6" i="12" s="1"/>
  <c r="C34" i="22"/>
  <c r="K66" i="10"/>
  <c r="I60" i="22"/>
  <c r="E31" i="22"/>
  <c r="E30" i="22" s="1"/>
  <c r="DL93" i="14"/>
  <c r="DL125" i="14" s="1"/>
  <c r="CA99" i="14"/>
  <c r="CA131" i="14" s="1"/>
  <c r="DT43" i="14"/>
  <c r="DT75" i="14" s="1"/>
  <c r="DT107" i="14" s="1"/>
  <c r="DU101" i="9"/>
  <c r="DQ6" i="12" s="1"/>
  <c r="BW36" i="14"/>
  <c r="BM77" i="14"/>
  <c r="BM109" i="14" s="1"/>
  <c r="DK43" i="14"/>
  <c r="DK75" i="14" s="1"/>
  <c r="AH101" i="9"/>
  <c r="AD6" i="12" s="1"/>
  <c r="AE77" i="14"/>
  <c r="AE109" i="14" s="1"/>
  <c r="AZ36" i="14"/>
  <c r="CJ71" i="14"/>
  <c r="CJ103" i="14" s="1"/>
  <c r="N81" i="14"/>
  <c r="N113" i="14" s="1"/>
  <c r="CA36" i="14"/>
  <c r="BP101" i="9"/>
  <c r="BL6" i="12" s="1"/>
  <c r="DI101" i="9"/>
  <c r="DE6" i="12" s="1"/>
  <c r="DS133" i="9"/>
  <c r="CX81" i="14"/>
  <c r="CX113" i="14" s="1"/>
  <c r="DA101" i="9"/>
  <c r="CW6" i="12" s="1"/>
  <c r="AM79" i="14"/>
  <c r="AM111" i="14" s="1"/>
  <c r="DK85" i="14"/>
  <c r="DK117" i="14" s="1"/>
  <c r="DI36" i="14"/>
  <c r="CG79" i="14"/>
  <c r="CG111" i="14" s="1"/>
  <c r="U47" i="14"/>
  <c r="U79" i="14" s="1"/>
  <c r="U111" i="14" s="1"/>
  <c r="CR77" i="14"/>
  <c r="CR109" i="14" s="1"/>
  <c r="CB36" i="14"/>
  <c r="DF81" i="14"/>
  <c r="DF113" i="14" s="1"/>
  <c r="DA53" i="14"/>
  <c r="DC85" i="14" s="1"/>
  <c r="DC117" i="14" s="1"/>
  <c r="CN49" i="14"/>
  <c r="DT77" i="14"/>
  <c r="DT109" i="14" s="1"/>
  <c r="DQ73" i="14"/>
  <c r="DQ105" i="14" s="1"/>
  <c r="DF53" i="14"/>
  <c r="DF85" i="14" s="1"/>
  <c r="DF117" i="14" s="1"/>
  <c r="AH65" i="14"/>
  <c r="AH97" i="14" s="1"/>
  <c r="AH129" i="14" s="1"/>
  <c r="BY63" i="14"/>
  <c r="BY95" i="14" s="1"/>
  <c r="BY127" i="14" s="1"/>
  <c r="BT97" i="14"/>
  <c r="BT129" i="14" s="1"/>
  <c r="AO42" i="14"/>
  <c r="AP74" i="14" s="1"/>
  <c r="AP106" i="14" s="1"/>
  <c r="AD47" i="14"/>
  <c r="AD79" i="14" s="1"/>
  <c r="AD111" i="14" s="1"/>
  <c r="BA43" i="14"/>
  <c r="BA75" i="14" s="1"/>
  <c r="BA107" i="14" s="1"/>
  <c r="CY67" i="14"/>
  <c r="CY99" i="14" s="1"/>
  <c r="CY131" i="14" s="1"/>
  <c r="AV75" i="14"/>
  <c r="AV107" i="14" s="1"/>
  <c r="DR49" i="14"/>
  <c r="DT81" i="14" s="1"/>
  <c r="DT113" i="14" s="1"/>
  <c r="M79" i="14"/>
  <c r="M111" i="14" s="1"/>
  <c r="I116" i="14"/>
  <c r="CL97" i="14"/>
  <c r="CL129" i="14" s="1"/>
  <c r="R89" i="14"/>
  <c r="R121" i="14" s="1"/>
  <c r="CB89" i="14"/>
  <c r="CB121" i="14" s="1"/>
  <c r="DB75" i="14"/>
  <c r="DB107" i="14" s="1"/>
  <c r="DL101" i="9"/>
  <c r="DH6" i="12" s="1"/>
  <c r="AT36" i="14"/>
  <c r="BO36" i="14"/>
  <c r="CY36" i="14"/>
  <c r="DV36" i="14"/>
  <c r="M36" i="14"/>
  <c r="DM36" i="14"/>
  <c r="CK77" i="14"/>
  <c r="CK109" i="14" s="1"/>
  <c r="DE36" i="14"/>
  <c r="DT36" i="14"/>
  <c r="CN36" i="14"/>
  <c r="DH36" i="14"/>
  <c r="DP85" i="14"/>
  <c r="DP117" i="14" s="1"/>
  <c r="CP36" i="14"/>
  <c r="CG36" i="14"/>
  <c r="S36" i="14"/>
  <c r="N36" i="14"/>
  <c r="AR97" i="14"/>
  <c r="AR129" i="14" s="1"/>
  <c r="AA89" i="14"/>
  <c r="AA121" i="14" s="1"/>
  <c r="BZ71" i="14"/>
  <c r="BZ103" i="14" s="1"/>
  <c r="BX39" i="14"/>
  <c r="BY71" i="14" s="1"/>
  <c r="BY103" i="14" s="1"/>
  <c r="P125" i="14"/>
  <c r="CI55" i="14"/>
  <c r="CI87" i="14" s="1"/>
  <c r="CI119" i="14" s="1"/>
  <c r="BH43" i="14"/>
  <c r="BJ75" i="14" s="1"/>
  <c r="BJ107" i="14" s="1"/>
  <c r="DB51" i="14"/>
  <c r="DB83" i="14" s="1"/>
  <c r="DB115" i="14" s="1"/>
  <c r="CA45" i="14"/>
  <c r="CA77" i="14" s="1"/>
  <c r="CA109" i="14" s="1"/>
  <c r="DR36" i="14"/>
  <c r="DC36" i="14"/>
  <c r="DF75" i="14"/>
  <c r="DF107" i="14" s="1"/>
  <c r="DE49" i="14"/>
  <c r="DE68" i="14" s="1"/>
  <c r="DD11" i="13" s="1"/>
  <c r="DH48" i="14"/>
  <c r="DH80" i="14" s="1"/>
  <c r="O51" i="14"/>
  <c r="O83" i="14" s="1"/>
  <c r="O115" i="14" s="1"/>
  <c r="BI55" i="14"/>
  <c r="BI87" i="14" s="1"/>
  <c r="BI119" i="14" s="1"/>
  <c r="AP51" i="14"/>
  <c r="AP83" i="14" s="1"/>
  <c r="AP115" i="14" s="1"/>
  <c r="CN45" i="14"/>
  <c r="CN77" i="14" s="1"/>
  <c r="CN109" i="14" s="1"/>
  <c r="CI36" i="14"/>
  <c r="BJ36" i="14"/>
  <c r="O36" i="14"/>
  <c r="CW36" i="14"/>
  <c r="DO36" i="14"/>
  <c r="CJ36" i="14"/>
  <c r="DT40" i="14"/>
  <c r="DT72" i="14" s="1"/>
  <c r="DT104" i="14" s="1"/>
  <c r="M39" i="14"/>
  <c r="N71" i="14" s="1"/>
  <c r="N103" i="14" s="1"/>
  <c r="DR41" i="14"/>
  <c r="DU73" i="14" s="1"/>
  <c r="DU105" i="14" s="1"/>
  <c r="AX36" i="14"/>
  <c r="CS36" i="14"/>
  <c r="CI99" i="14"/>
  <c r="CI131" i="14" s="1"/>
  <c r="DD97" i="14"/>
  <c r="DD129" i="14" s="1"/>
  <c r="CA38" i="14"/>
  <c r="CA70" i="14" s="1"/>
  <c r="N75" i="14"/>
  <c r="N107" i="14" s="1"/>
  <c r="AG51" i="14"/>
  <c r="AG83" i="14" s="1"/>
  <c r="AG115" i="14" s="1"/>
  <c r="DA59" i="14"/>
  <c r="DA91" i="14" s="1"/>
  <c r="DA123" i="14" s="1"/>
  <c r="BD36" i="14"/>
  <c r="W99" i="14"/>
  <c r="W131" i="14" s="1"/>
  <c r="CY41" i="14"/>
  <c r="DB73" i="14" s="1"/>
  <c r="DB105" i="14" s="1"/>
  <c r="DF51" i="14"/>
  <c r="DH83" i="14" s="1"/>
  <c r="DM47" i="14"/>
  <c r="DM68" i="14" s="1"/>
  <c r="DL11" i="13" s="1"/>
  <c r="DV45" i="14"/>
  <c r="DV77" i="14" s="1"/>
  <c r="DV109" i="14" s="1"/>
  <c r="DU43" i="14"/>
  <c r="DU75" i="14" s="1"/>
  <c r="DU107" i="14" s="1"/>
  <c r="DH133" i="9"/>
  <c r="AK36" i="14"/>
  <c r="AO83" i="14"/>
  <c r="AO115" i="14" s="1"/>
  <c r="DU36" i="14"/>
  <c r="BU36" i="14"/>
  <c r="DW97" i="14"/>
  <c r="DW129" i="14" s="1"/>
  <c r="DQ77" i="14"/>
  <c r="DQ109" i="14" s="1"/>
  <c r="CN53" i="14"/>
  <c r="CN85" i="14" s="1"/>
  <c r="CN117" i="14" s="1"/>
  <c r="BV36" i="14"/>
  <c r="BI36" i="14"/>
  <c r="K36" i="14"/>
  <c r="AD96" i="14"/>
  <c r="AD128" i="14" s="1"/>
  <c r="AQ75" i="14"/>
  <c r="AQ107" i="14" s="1"/>
  <c r="X121" i="14"/>
  <c r="AP36" i="14"/>
  <c r="V36" i="14"/>
  <c r="CL105" i="9"/>
  <c r="CL133" i="9" s="1"/>
  <c r="CL101" i="9"/>
  <c r="CH6" i="12" s="1"/>
  <c r="AE36" i="14"/>
  <c r="BP36" i="14"/>
  <c r="AH36" i="14"/>
  <c r="U36" i="14"/>
  <c r="AP87" i="14"/>
  <c r="AP119" i="14" s="1"/>
  <c r="AN75" i="14"/>
  <c r="AN107" i="14" s="1"/>
  <c r="AL86" i="14"/>
  <c r="AL118" i="14" s="1"/>
  <c r="AX73" i="14"/>
  <c r="AX105" i="14" s="1"/>
  <c r="CW73" i="14"/>
  <c r="CW105" i="14" s="1"/>
  <c r="BN41" i="14"/>
  <c r="BQ73" i="14" s="1"/>
  <c r="BQ105" i="14" s="1"/>
  <c r="AO47" i="14"/>
  <c r="AO79" i="14" s="1"/>
  <c r="AO111" i="14" s="1"/>
  <c r="CI111" i="9"/>
  <c r="CI133" i="9" s="1"/>
  <c r="CI101" i="9"/>
  <c r="CE6" i="12" s="1"/>
  <c r="CH109" i="9"/>
  <c r="CH133" i="9" s="1"/>
  <c r="CH101" i="9"/>
  <c r="CD6" i="12" s="1"/>
  <c r="BI119" i="9"/>
  <c r="BI133" i="9" s="1"/>
  <c r="BI101" i="9"/>
  <c r="BE6" i="12" s="1"/>
  <c r="X39" i="14"/>
  <c r="Y71" i="14" s="1"/>
  <c r="Y103" i="14" s="1"/>
  <c r="AU73" i="14"/>
  <c r="AU105" i="14" s="1"/>
  <c r="Y36" i="14"/>
  <c r="BS36" i="14"/>
  <c r="BV38" i="14"/>
  <c r="BV68" i="14" s="1"/>
  <c r="BU11" i="13" s="1"/>
  <c r="M95" i="14"/>
  <c r="M127" i="14" s="1"/>
  <c r="X93" i="14"/>
  <c r="X125" i="14" s="1"/>
  <c r="AM95" i="14"/>
  <c r="AM127" i="14" s="1"/>
  <c r="L45" i="14"/>
  <c r="L77" i="14" s="1"/>
  <c r="L109" i="14" s="1"/>
  <c r="CS41" i="14"/>
  <c r="CV73" i="14" s="1"/>
  <c r="CV105" i="14" s="1"/>
  <c r="DL73" i="14"/>
  <c r="DL105" i="14" s="1"/>
  <c r="DJ75" i="14"/>
  <c r="DJ107" i="14" s="1"/>
  <c r="U56" i="14"/>
  <c r="U88" i="14" s="1"/>
  <c r="CZ46" i="14"/>
  <c r="CZ78" i="14" s="1"/>
  <c r="CZ110" i="14" s="1"/>
  <c r="CM79" i="14"/>
  <c r="CM111" i="14" s="1"/>
  <c r="S75" i="14"/>
  <c r="S107" i="14" s="1"/>
  <c r="R63" i="14"/>
  <c r="R95" i="14" s="1"/>
  <c r="R77" i="14"/>
  <c r="R109" i="14" s="1"/>
  <c r="BA115" i="9"/>
  <c r="BA133" i="9" s="1"/>
  <c r="BA101" i="9"/>
  <c r="AW6" i="12" s="1"/>
  <c r="DG121" i="9"/>
  <c r="DG133" i="9" s="1"/>
  <c r="DG101" i="9"/>
  <c r="DC6" i="12" s="1"/>
  <c r="DQ101" i="9"/>
  <c r="DM6" i="12" s="1"/>
  <c r="DQ121" i="9"/>
  <c r="DQ133" i="9" s="1"/>
  <c r="CS126" i="9"/>
  <c r="CS133" i="9" s="1"/>
  <c r="CS101" i="9"/>
  <c r="CO6" i="12" s="1"/>
  <c r="BB36" i="14"/>
  <c r="CU36" i="14"/>
  <c r="AA36" i="14"/>
  <c r="AI36" i="14"/>
  <c r="V89" i="14"/>
  <c r="V121" i="14" s="1"/>
  <c r="BH79" i="14"/>
  <c r="BH111" i="14" s="1"/>
  <c r="DK39" i="14"/>
  <c r="DL71" i="14" s="1"/>
  <c r="DL103" i="14" s="1"/>
  <c r="R43" i="14"/>
  <c r="R75" i="14" s="1"/>
  <c r="R107" i="14" s="1"/>
  <c r="BG51" i="14"/>
  <c r="BG83" i="14" s="1"/>
  <c r="BG115" i="14" s="1"/>
  <c r="AC36" i="14"/>
  <c r="CX36" i="14"/>
  <c r="AP38" i="14"/>
  <c r="AP70" i="14" s="1"/>
  <c r="CM36" i="14"/>
  <c r="BE89" i="14"/>
  <c r="BE121" i="14" s="1"/>
  <c r="CL41" i="14"/>
  <c r="CO73" i="14" s="1"/>
  <c r="CO105" i="14" s="1"/>
  <c r="CO49" i="14"/>
  <c r="CO81" i="14" s="1"/>
  <c r="CO113" i="14" s="1"/>
  <c r="BJ63" i="14"/>
  <c r="BJ95" i="14" s="1"/>
  <c r="BJ127" i="14" s="1"/>
  <c r="BM61" i="14"/>
  <c r="BM93" i="14" s="1"/>
  <c r="AA58" i="14"/>
  <c r="AA90" i="14" s="1"/>
  <c r="AB53" i="14"/>
  <c r="AB85" i="14" s="1"/>
  <c r="DA50" i="14"/>
  <c r="DA82" i="14" s="1"/>
  <c r="DA114" i="14" s="1"/>
  <c r="J113" i="9"/>
  <c r="J133" i="9" s="1"/>
  <c r="J101" i="9"/>
  <c r="F6" i="12" s="1"/>
  <c r="Q47" i="14"/>
  <c r="Q79" i="14" s="1"/>
  <c r="DP49" i="14"/>
  <c r="DP81" i="14" s="1"/>
  <c r="DP113" i="14" s="1"/>
  <c r="O53" i="14"/>
  <c r="O85" i="14" s="1"/>
  <c r="O117" i="14" s="1"/>
  <c r="AP101" i="9"/>
  <c r="AL6" i="12" s="1"/>
  <c r="BQ133" i="9"/>
  <c r="CR101" i="9"/>
  <c r="CN6" i="12" s="1"/>
  <c r="O105" i="14"/>
  <c r="AF101" i="9"/>
  <c r="AB6" i="12" s="1"/>
  <c r="CA101" i="9"/>
  <c r="BE105" i="14"/>
  <c r="BQ101" i="9"/>
  <c r="BM6" i="12" s="1"/>
  <c r="BX36" i="14"/>
  <c r="BT36" i="14"/>
  <c r="AS36" i="14"/>
  <c r="AZ59" i="14"/>
  <c r="AZ91" i="14" s="1"/>
  <c r="AZ123" i="14" s="1"/>
  <c r="AO41" i="14"/>
  <c r="AO36" i="14"/>
  <c r="AV40" i="14"/>
  <c r="AX72" i="14" s="1"/>
  <c r="AX104" i="14" s="1"/>
  <c r="AV36" i="14"/>
  <c r="CD36" i="14"/>
  <c r="CD38" i="14"/>
  <c r="CD70" i="14" s="1"/>
  <c r="BU47" i="14"/>
  <c r="BL38" i="14"/>
  <c r="BL70" i="14" s="1"/>
  <c r="BL36" i="14"/>
  <c r="BS47" i="14"/>
  <c r="BS79" i="14" s="1"/>
  <c r="BS111" i="14" s="1"/>
  <c r="Z65" i="14"/>
  <c r="Z97" i="14" s="1"/>
  <c r="Z129" i="14" s="1"/>
  <c r="Z40" i="14"/>
  <c r="AB72" i="14" s="1"/>
  <c r="AB104" i="14" s="1"/>
  <c r="Z36" i="14"/>
  <c r="BQ42" i="14"/>
  <c r="BR74" i="14" s="1"/>
  <c r="BR106" i="14" s="1"/>
  <c r="BQ36" i="14"/>
  <c r="AN36" i="14"/>
  <c r="AD36" i="14"/>
  <c r="AG36" i="14"/>
  <c r="AG38" i="14"/>
  <c r="AG70" i="14" s="1"/>
  <c r="AG102" i="14" s="1"/>
  <c r="AY36" i="14"/>
  <c r="AY38" i="14"/>
  <c r="AY70" i="14" s="1"/>
  <c r="AF39" i="14"/>
  <c r="AG71" i="14" s="1"/>
  <c r="AG103" i="14" s="1"/>
  <c r="AF36" i="14"/>
  <c r="CY53" i="14"/>
  <c r="CY85" i="14" s="1"/>
  <c r="CY117" i="14" s="1"/>
  <c r="DW49" i="14"/>
  <c r="DW81" i="14" s="1"/>
  <c r="DW113" i="14" s="1"/>
  <c r="DW36" i="14"/>
  <c r="R49" i="14"/>
  <c r="R81" i="14" s="1"/>
  <c r="R113" i="14" s="1"/>
  <c r="R36" i="14"/>
  <c r="CZ40" i="14"/>
  <c r="DB72" i="14" s="1"/>
  <c r="DB104" i="14" s="1"/>
  <c r="CZ36" i="14"/>
  <c r="W101" i="9"/>
  <c r="S6" i="12" s="1"/>
  <c r="DD117" i="9"/>
  <c r="DD133" i="9" s="1"/>
  <c r="DD101" i="9"/>
  <c r="CZ6" i="12" s="1"/>
  <c r="CZ132" i="9"/>
  <c r="CZ133" i="9" s="1"/>
  <c r="CZ101" i="9"/>
  <c r="CV6" i="12" s="1"/>
  <c r="CN124" i="9"/>
  <c r="CN133" i="9" s="1"/>
  <c r="CN101" i="9"/>
  <c r="CJ6" i="12" s="1"/>
  <c r="CQ111" i="9"/>
  <c r="CQ133" i="9" s="1"/>
  <c r="CQ101" i="9"/>
  <c r="CM6" i="12" s="1"/>
  <c r="DC105" i="9"/>
  <c r="DC133" i="9" s="1"/>
  <c r="DC101" i="9"/>
  <c r="CY6" i="12" s="1"/>
  <c r="DB129" i="9"/>
  <c r="DB133" i="9" s="1"/>
  <c r="DB101" i="9"/>
  <c r="CX6" i="12" s="1"/>
  <c r="AL39" i="14"/>
  <c r="AM71" i="14" s="1"/>
  <c r="AM103" i="14" s="1"/>
  <c r="AL36" i="14"/>
  <c r="S41" i="14"/>
  <c r="H43" i="14"/>
  <c r="H75" i="14" s="1"/>
  <c r="H107" i="14" s="1"/>
  <c r="H36" i="14"/>
  <c r="AJ36" i="14"/>
  <c r="AS39" i="14"/>
  <c r="AT71" i="14" s="1"/>
  <c r="AT103" i="14" s="1"/>
  <c r="AW36" i="14"/>
  <c r="AW38" i="14"/>
  <c r="AW70" i="14" s="1"/>
  <c r="BG40" i="14"/>
  <c r="BG72" i="14" s="1"/>
  <c r="BG104" i="14" s="1"/>
  <c r="BG36" i="14"/>
  <c r="BF36" i="14"/>
  <c r="CC41" i="14"/>
  <c r="CF73" i="14" s="1"/>
  <c r="CF105" i="14" s="1"/>
  <c r="CC36" i="14"/>
  <c r="K130" i="9"/>
  <c r="K133" i="9" s="1"/>
  <c r="K101" i="9"/>
  <c r="G6" i="12" s="1"/>
  <c r="V41" i="14"/>
  <c r="Y73" i="14" s="1"/>
  <c r="Y105" i="14" s="1"/>
  <c r="BS107" i="9"/>
  <c r="BS133" i="9" s="1"/>
  <c r="BS101" i="9"/>
  <c r="BO6" i="12" s="1"/>
  <c r="CK107" i="9"/>
  <c r="CK133" i="9" s="1"/>
  <c r="CK101" i="9"/>
  <c r="CG6" i="12" s="1"/>
  <c r="CO101" i="9"/>
  <c r="CK6" i="12" s="1"/>
  <c r="CO130" i="9"/>
  <c r="CO133" i="9" s="1"/>
  <c r="AU36" i="14"/>
  <c r="L42" i="14"/>
  <c r="M74" i="14" s="1"/>
  <c r="M106" i="14" s="1"/>
  <c r="L36" i="14"/>
  <c r="AU55" i="14"/>
  <c r="AU87" i="14" s="1"/>
  <c r="AU119" i="14" s="1"/>
  <c r="AB36" i="14"/>
  <c r="T39" i="14"/>
  <c r="U71" i="14" s="1"/>
  <c r="U103" i="14" s="1"/>
  <c r="T36" i="14"/>
  <c r="DB36" i="14"/>
  <c r="CH36" i="14"/>
  <c r="CH42" i="14"/>
  <c r="CI74" i="14" s="1"/>
  <c r="CI106" i="14" s="1"/>
  <c r="CR36" i="14"/>
  <c r="CF48" i="14"/>
  <c r="CF80" i="14" s="1"/>
  <c r="CF36" i="14"/>
  <c r="DG36" i="14"/>
  <c r="CE39" i="14"/>
  <c r="CF71" i="14" s="1"/>
  <c r="CF103" i="14" s="1"/>
  <c r="CE36" i="14"/>
  <c r="DF57" i="14"/>
  <c r="DF89" i="14" s="1"/>
  <c r="DF121" i="14" s="1"/>
  <c r="DF39" i="14"/>
  <c r="DF36" i="14"/>
  <c r="DT73" i="14"/>
  <c r="DT105" i="14" s="1"/>
  <c r="DQ36" i="14"/>
  <c r="P36" i="14"/>
  <c r="P48" i="14"/>
  <c r="P80" i="14" s="1"/>
  <c r="P112" i="14" s="1"/>
  <c r="DD51" i="14"/>
  <c r="DD36" i="14"/>
  <c r="CT46" i="14"/>
  <c r="CT78" i="14" s="1"/>
  <c r="CT36" i="14"/>
  <c r="DM93" i="14"/>
  <c r="DM125" i="14" s="1"/>
  <c r="CK36" i="14"/>
  <c r="CK42" i="14"/>
  <c r="CL74" i="14" s="1"/>
  <c r="CL106" i="14" s="1"/>
  <c r="CK53" i="14"/>
  <c r="CK85" i="14" s="1"/>
  <c r="CK117" i="14" s="1"/>
  <c r="DA36" i="14"/>
  <c r="CV47" i="14"/>
  <c r="CV79" i="14" s="1"/>
  <c r="CV111" i="14" s="1"/>
  <c r="CV36" i="14"/>
  <c r="DN36" i="14"/>
  <c r="DN44" i="14"/>
  <c r="DN76" i="14" s="1"/>
  <c r="CC121" i="9"/>
  <c r="CC133" i="9" s="1"/>
  <c r="CC101" i="9"/>
  <c r="BY6" i="12" s="1"/>
  <c r="CL36" i="14"/>
  <c r="CL38" i="14"/>
  <c r="CL70" i="14" s="1"/>
  <c r="CL102" i="14" s="1"/>
  <c r="DL36" i="14"/>
  <c r="DL43" i="14"/>
  <c r="DL75" i="14" s="1"/>
  <c r="DS51" i="14"/>
  <c r="DS83" i="14" s="1"/>
  <c r="DS115" i="14" s="1"/>
  <c r="DS36" i="14"/>
  <c r="Q50" i="14"/>
  <c r="Q82" i="14" s="1"/>
  <c r="Q114" i="14" s="1"/>
  <c r="Q36" i="14"/>
  <c r="DH61" i="14"/>
  <c r="DH93" i="14" s="1"/>
  <c r="DH125" i="14" s="1"/>
  <c r="DP36" i="14"/>
  <c r="DP42" i="14"/>
  <c r="DP74" i="14" s="1"/>
  <c r="CO43" i="14"/>
  <c r="CO75" i="14" s="1"/>
  <c r="CO107" i="14" s="1"/>
  <c r="CO36" i="14"/>
  <c r="AW109" i="9"/>
  <c r="AW133" i="9" s="1"/>
  <c r="AW101" i="9"/>
  <c r="AS6" i="12" s="1"/>
  <c r="AM36" i="14"/>
  <c r="DB39" i="14"/>
  <c r="DC71" i="14" s="1"/>
  <c r="DC103" i="14" s="1"/>
  <c r="BA36" i="14"/>
  <c r="BK48" i="14"/>
  <c r="BM80" i="14" s="1"/>
  <c r="BM112" i="14" s="1"/>
  <c r="BK36" i="14"/>
  <c r="BI45" i="14"/>
  <c r="BI77" i="14" s="1"/>
  <c r="BI109" i="14" s="1"/>
  <c r="X46" i="14"/>
  <c r="X78" i="14" s="1"/>
  <c r="X110" i="14" s="1"/>
  <c r="X36" i="14"/>
  <c r="BH36" i="14"/>
  <c r="BH48" i="14"/>
  <c r="BH80" i="14" s="1"/>
  <c r="W36" i="14"/>
  <c r="W48" i="14"/>
  <c r="W80" i="14" s="1"/>
  <c r="W112" i="14" s="1"/>
  <c r="W64" i="14"/>
  <c r="W96" i="14" s="1"/>
  <c r="W128" i="14" s="1"/>
  <c r="I36" i="14"/>
  <c r="I50" i="14"/>
  <c r="I82" i="14" s="1"/>
  <c r="I114" i="14" s="1"/>
  <c r="DO116" i="9"/>
  <c r="DO133" i="9" s="1"/>
  <c r="DO101" i="9"/>
  <c r="DK6" i="12" s="1"/>
  <c r="CV101" i="9"/>
  <c r="CR6" i="12" s="1"/>
  <c r="CV121" i="9"/>
  <c r="CV133" i="9" s="1"/>
  <c r="AE93" i="14"/>
  <c r="AE125" i="14" s="1"/>
  <c r="AE47" i="14"/>
  <c r="AE79" i="14" s="1"/>
  <c r="AE111" i="14" s="1"/>
  <c r="BW49" i="14"/>
  <c r="BW81" i="14" s="1"/>
  <c r="BW113" i="14" s="1"/>
  <c r="BM41" i="14"/>
  <c r="BP73" i="14" s="1"/>
  <c r="BP105" i="14" s="1"/>
  <c r="BM36" i="14"/>
  <c r="U38" i="14"/>
  <c r="U70" i="14" s="1"/>
  <c r="J36" i="14"/>
  <c r="CQ38" i="14"/>
  <c r="CQ68" i="14" s="1"/>
  <c r="CP11" i="13" s="1"/>
  <c r="CQ36" i="14"/>
  <c r="DO43" i="14"/>
  <c r="DQ75" i="14" s="1"/>
  <c r="DQ107" i="14" s="1"/>
  <c r="DO48" i="14"/>
  <c r="DO80" i="14" s="1"/>
  <c r="DO112" i="14" s="1"/>
  <c r="DJ36" i="14"/>
  <c r="DJ48" i="14"/>
  <c r="DJ68" i="14" s="1"/>
  <c r="DI11" i="13" s="1"/>
  <c r="BH101" i="9"/>
  <c r="BD6" i="12" s="1"/>
  <c r="AY101" i="9"/>
  <c r="AU6" i="12" s="1"/>
  <c r="CJ133" i="9"/>
  <c r="DJ133" i="9"/>
  <c r="AX43" i="14"/>
  <c r="AX75" i="14" s="1"/>
  <c r="AX107" i="14" s="1"/>
  <c r="BL101" i="9"/>
  <c r="BH6" i="12" s="1"/>
  <c r="CT103" i="14"/>
  <c r="AP133" i="9"/>
  <c r="AQ97" i="14"/>
  <c r="AQ129" i="14" s="1"/>
  <c r="BX133" i="9"/>
  <c r="AN101" i="9"/>
  <c r="AJ6" i="12" s="1"/>
  <c r="AS101" i="9"/>
  <c r="AO6" i="12" s="1"/>
  <c r="DV133" i="9"/>
  <c r="AP4" i="5"/>
  <c r="AQ5" i="6" s="1"/>
  <c r="AG101" i="9"/>
  <c r="AC6" i="12" s="1"/>
  <c r="AO6" i="9"/>
  <c r="AL4" i="10"/>
  <c r="DU133" i="9"/>
  <c r="DA133" i="9"/>
  <c r="CU101" i="9"/>
  <c r="CQ6" i="12" s="1"/>
  <c r="AQ36" i="14"/>
  <c r="AM86" i="14"/>
  <c r="AM118" i="14" s="1"/>
  <c r="AA91" i="14"/>
  <c r="AA123" i="14" s="1"/>
  <c r="BW101" i="9"/>
  <c r="BS6" i="12" s="1"/>
  <c r="BW103" i="9"/>
  <c r="BW133" i="9" s="1"/>
  <c r="DB45" i="14"/>
  <c r="DB77" i="14" s="1"/>
  <c r="DB109" i="14" s="1"/>
  <c r="DI133" i="9"/>
  <c r="AX105" i="9"/>
  <c r="AX133" i="9" s="1"/>
  <c r="AX101" i="9"/>
  <c r="AT6" i="12" s="1"/>
  <c r="BZ36" i="14"/>
  <c r="BT40" i="14"/>
  <c r="BV72" i="14" s="1"/>
  <c r="BV104" i="14" s="1"/>
  <c r="CC43" i="14"/>
  <c r="CC75" i="14" s="1"/>
  <c r="CC107" i="14" s="1"/>
  <c r="AP62" i="14"/>
  <c r="AP94" i="14" s="1"/>
  <c r="AP126" i="14" s="1"/>
  <c r="BO45" i="14"/>
  <c r="BO77" i="14" s="1"/>
  <c r="BO109" i="14" s="1"/>
  <c r="AD59" i="14"/>
  <c r="AD91" i="14" s="1"/>
  <c r="BJ39" i="14"/>
  <c r="BK71" i="14" s="1"/>
  <c r="BK103" i="14" s="1"/>
  <c r="K61" i="16"/>
  <c r="K63" i="16" s="1"/>
  <c r="L70" i="4"/>
  <c r="K88" i="16" s="1"/>
  <c r="K90" i="16" s="1"/>
  <c r="DR132" i="9"/>
  <c r="DR133" i="9" s="1"/>
  <c r="DR101" i="9"/>
  <c r="DN6" i="12" s="1"/>
  <c r="CE116" i="9"/>
  <c r="CE133" i="9" s="1"/>
  <c r="CE101" i="9"/>
  <c r="CA6" i="12" s="1"/>
  <c r="BR55" i="14"/>
  <c r="BR87" i="14" s="1"/>
  <c r="BR119" i="14" s="1"/>
  <c r="BE36" i="14"/>
  <c r="AR36" i="14"/>
  <c r="AB45" i="14"/>
  <c r="AB77" i="14" s="1"/>
  <c r="AB109" i="14" s="1"/>
  <c r="CT126" i="9"/>
  <c r="CT133" i="9" s="1"/>
  <c r="CT101" i="9"/>
  <c r="CP6" i="12" s="1"/>
  <c r="T47" i="14"/>
  <c r="T79" i="14" s="1"/>
  <c r="T111" i="14" s="1"/>
  <c r="DT122" i="9"/>
  <c r="DT133" i="9" s="1"/>
  <c r="DT101" i="9"/>
  <c r="DP6" i="12" s="1"/>
  <c r="BX43" i="14"/>
  <c r="BZ75" i="14" s="1"/>
  <c r="BZ107" i="14" s="1"/>
  <c r="I123" i="9"/>
  <c r="I133" i="9" s="1"/>
  <c r="I101" i="9"/>
  <c r="E6" i="12" s="1"/>
  <c r="BJ103" i="9"/>
  <c r="BJ133" i="9" s="1"/>
  <c r="BJ101" i="9"/>
  <c r="BF6" i="12" s="1"/>
  <c r="O39" i="14"/>
  <c r="P71" i="14" s="1"/>
  <c r="P103" i="14" s="1"/>
  <c r="M61" i="16"/>
  <c r="M63" i="16" s="1"/>
  <c r="M73" i="16" s="1"/>
  <c r="N70" i="4"/>
  <c r="N88" i="4" s="1"/>
  <c r="DM107" i="9"/>
  <c r="DM133" i="9" s="1"/>
  <c r="DM101" i="9"/>
  <c r="DI6" i="12" s="1"/>
  <c r="AT130" i="9"/>
  <c r="AT133" i="9" s="1"/>
  <c r="AT101" i="9"/>
  <c r="AP6" i="12" s="1"/>
  <c r="BC85" i="14"/>
  <c r="BC117" i="14" s="1"/>
  <c r="CD41" i="14"/>
  <c r="CG73" i="14" s="1"/>
  <c r="CG105" i="14" s="1"/>
  <c r="AI110" i="9"/>
  <c r="AI133" i="9" s="1"/>
  <c r="AI101" i="9"/>
  <c r="AE6" i="12" s="1"/>
  <c r="AA126" i="9"/>
  <c r="AA133" i="9" s="1"/>
  <c r="AA101" i="9"/>
  <c r="W6" i="12" s="1"/>
  <c r="CP47" i="14"/>
  <c r="CR79" i="14" s="1"/>
  <c r="CR111" i="14" s="1"/>
  <c r="P119" i="9"/>
  <c r="P133" i="9" s="1"/>
  <c r="P101" i="9"/>
  <c r="L6" i="12" s="1"/>
  <c r="BR36" i="14"/>
  <c r="BN36" i="14"/>
  <c r="BC36" i="14"/>
  <c r="T130" i="9"/>
  <c r="T133" i="9" s="1"/>
  <c r="T101" i="9"/>
  <c r="P6" i="12" s="1"/>
  <c r="CK61" i="14"/>
  <c r="CK93" i="14" s="1"/>
  <c r="CK125" i="14" s="1"/>
  <c r="DF118" i="9"/>
  <c r="DF133" i="9" s="1"/>
  <c r="DF101" i="9"/>
  <c r="DB6" i="12" s="1"/>
  <c r="DF73" i="14"/>
  <c r="DF105" i="14" s="1"/>
  <c r="BY36" i="14"/>
  <c r="AX90" i="14"/>
  <c r="AX122" i="14" s="1"/>
  <c r="U111" i="9"/>
  <c r="U133" i="9" s="1"/>
  <c r="U101" i="9"/>
  <c r="Q6" i="12" s="1"/>
  <c r="DQ95" i="14"/>
  <c r="DQ127" i="14" s="1"/>
  <c r="P44" i="14"/>
  <c r="P76" i="14" s="1"/>
  <c r="CY112" i="9"/>
  <c r="CY133" i="9" s="1"/>
  <c r="CY101" i="9"/>
  <c r="AR117" i="9"/>
  <c r="AR133" i="9" s="1"/>
  <c r="AR101" i="9"/>
  <c r="AN6" i="12" s="1"/>
  <c r="AM103" i="9"/>
  <c r="AM133" i="9" s="1"/>
  <c r="AM101" i="9"/>
  <c r="AI6" i="12" s="1"/>
  <c r="DE122" i="9"/>
  <c r="DE133" i="9" s="1"/>
  <c r="DE101" i="9"/>
  <c r="DA6" i="12" s="1"/>
  <c r="BB103" i="14"/>
  <c r="L101" i="9"/>
  <c r="H6" i="12" s="1"/>
  <c r="AU101" i="9"/>
  <c r="AQ6" i="12" s="1"/>
  <c r="CF133" i="9"/>
  <c r="G80" i="16"/>
  <c r="BE101" i="9"/>
  <c r="BA6" i="12" s="1"/>
  <c r="BO101" i="9"/>
  <c r="Y101" i="9"/>
  <c r="U6" i="12" s="1"/>
  <c r="AN74" i="14"/>
  <c r="AN106" i="14" s="1"/>
  <c r="BO133" i="9"/>
  <c r="BR133" i="9"/>
  <c r="BF133" i="9"/>
  <c r="CR133" i="9"/>
  <c r="AJ4" i="10"/>
  <c r="DL133" i="9"/>
  <c r="O101" i="9"/>
  <c r="K6" i="12" s="1"/>
  <c r="AV73" i="14"/>
  <c r="AV105" i="14" s="1"/>
  <c r="BM101" i="9"/>
  <c r="BI6" i="12" s="1"/>
  <c r="CX133" i="9"/>
  <c r="AQ101" i="9"/>
  <c r="S101" i="9"/>
  <c r="AH39" i="14"/>
  <c r="AI71" i="14" s="1"/>
  <c r="AI103" i="14" s="1"/>
  <c r="AN18" i="7"/>
  <c r="AN52" i="7" s="1"/>
  <c r="AH6" i="9"/>
  <c r="AN4" i="5"/>
  <c r="AO5" i="6" s="1"/>
  <c r="BT75" i="14"/>
  <c r="BT107" i="14" s="1"/>
  <c r="AE101" i="9"/>
  <c r="AL16" i="4"/>
  <c r="AK7" i="16" s="1"/>
  <c r="AM6" i="9"/>
  <c r="BU101" i="9"/>
  <c r="BQ6" i="12" s="1"/>
  <c r="BC101" i="9"/>
  <c r="Y103" i="9"/>
  <c r="Y133" i="9" s="1"/>
  <c r="AH133" i="9"/>
  <c r="CA103" i="9"/>
  <c r="CA133" i="9" s="1"/>
  <c r="BB3" i="3"/>
  <c r="DK133" i="9"/>
  <c r="L103" i="9"/>
  <c r="L133" i="9" s="1"/>
  <c r="AD101" i="9"/>
  <c r="Z6" i="12" s="1"/>
  <c r="CU133" i="9"/>
  <c r="AE4" i="10"/>
  <c r="AN16" i="4"/>
  <c r="AN34" i="4" s="1"/>
  <c r="V101" i="9"/>
  <c r="R6" i="12" s="1"/>
  <c r="AJ101" i="9"/>
  <c r="AF6" i="12" s="1"/>
  <c r="G133" i="9"/>
  <c r="AM16" i="4"/>
  <c r="AL7" i="16" s="1"/>
  <c r="AP18" i="7"/>
  <c r="AP52" i="7" s="1"/>
  <c r="CM133" i="9"/>
  <c r="AW3" i="3"/>
  <c r="CW133" i="9"/>
  <c r="CP133" i="9"/>
  <c r="AI4" i="5"/>
  <c r="AJ5" i="6" s="1"/>
  <c r="AO4" i="5"/>
  <c r="AP5" i="6" s="1"/>
  <c r="BD3" i="3"/>
  <c r="AL101" i="9"/>
  <c r="AH6" i="12" s="1"/>
  <c r="AC101" i="9"/>
  <c r="Y6" i="12" s="1"/>
  <c r="BP133" i="9"/>
  <c r="AG16" i="4"/>
  <c r="AF7" i="16" s="1"/>
  <c r="AK4" i="10"/>
  <c r="Q101" i="9"/>
  <c r="M6" i="12" s="1"/>
  <c r="AI18" i="7"/>
  <c r="AI52" i="7" s="1"/>
  <c r="AJ133" i="9"/>
  <c r="X133" i="9"/>
  <c r="W133" i="9"/>
  <c r="CP104" i="14"/>
  <c r="AC133" i="9"/>
  <c r="BG101" i="9"/>
  <c r="BC6" i="12" s="1"/>
  <c r="AY3" i="3"/>
  <c r="AG4" i="10"/>
  <c r="AK2" i="36" s="1"/>
  <c r="AJ6" i="9"/>
  <c r="AK4" i="5"/>
  <c r="AL5" i="6" s="1"/>
  <c r="AL46" i="6" s="1"/>
  <c r="AK18" i="7"/>
  <c r="AI16" i="4"/>
  <c r="X4" i="11"/>
  <c r="X3" i="12" s="1"/>
  <c r="AB5" i="13" s="1"/>
  <c r="X2" i="22"/>
  <c r="AA52" i="7"/>
  <c r="AA41" i="7"/>
  <c r="AB7" i="16"/>
  <c r="AC34" i="4"/>
  <c r="R9" i="21"/>
  <c r="V5" i="18"/>
  <c r="R9" i="20"/>
  <c r="T4" i="19"/>
  <c r="T24" i="19" s="1"/>
  <c r="S4" i="8"/>
  <c r="S4" i="17"/>
  <c r="S7" i="16"/>
  <c r="T34" i="4"/>
  <c r="W52" i="7"/>
  <c r="W41" i="7"/>
  <c r="U4" i="11"/>
  <c r="U3" i="12" s="1"/>
  <c r="Y5" i="13" s="1"/>
  <c r="U2" i="22"/>
  <c r="M133" i="9"/>
  <c r="AL133" i="9"/>
  <c r="L38" i="14"/>
  <c r="L70" i="14" s="1"/>
  <c r="L102" i="14" s="1"/>
  <c r="H101" i="9"/>
  <c r="D6" i="12" s="1"/>
  <c r="AD52" i="7"/>
  <c r="AD41" i="7"/>
  <c r="W4" i="11"/>
  <c r="W3" i="12" s="1"/>
  <c r="AA5" i="13" s="1"/>
  <c r="W2" i="22"/>
  <c r="P4" i="11"/>
  <c r="P3" i="12" s="1"/>
  <c r="T5" i="13" s="1"/>
  <c r="P2" i="22"/>
  <c r="V52" i="7"/>
  <c r="V41" i="7"/>
  <c r="H51" i="7"/>
  <c r="H40" i="7"/>
  <c r="H19" i="7"/>
  <c r="H20" i="7" s="1"/>
  <c r="H22" i="7"/>
  <c r="H24" i="7" s="1"/>
  <c r="AZ3" i="3"/>
  <c r="AH4" i="10"/>
  <c r="AL2" i="36" s="1"/>
  <c r="AK6" i="9"/>
  <c r="AJ16" i="4"/>
  <c r="AL4" i="5"/>
  <c r="AM5" i="6" s="1"/>
  <c r="AM46" i="6" s="1"/>
  <c r="AL18" i="7"/>
  <c r="V133" i="9"/>
  <c r="CM101" i="9"/>
  <c r="AT3" i="3"/>
  <c r="AB4" i="10"/>
  <c r="AF2" i="36" s="1"/>
  <c r="AD16" i="4"/>
  <c r="AE6" i="9"/>
  <c r="AF4" i="5"/>
  <c r="AG5" i="6" s="1"/>
  <c r="AG46" i="6" s="1"/>
  <c r="AF18" i="7"/>
  <c r="AA9" i="21"/>
  <c r="AC4" i="19"/>
  <c r="AC24" i="19" s="1"/>
  <c r="AE5" i="18"/>
  <c r="AA9" i="20"/>
  <c r="AB4" i="17"/>
  <c r="AB4" i="8"/>
  <c r="V4" i="11"/>
  <c r="V3" i="12" s="1"/>
  <c r="Z5" i="13" s="1"/>
  <c r="V2" i="22"/>
  <c r="AC4" i="17"/>
  <c r="AB9" i="21"/>
  <c r="AD4" i="19"/>
  <c r="AD24" i="19" s="1"/>
  <c r="AF5" i="18"/>
  <c r="AB9" i="20"/>
  <c r="AC4" i="8"/>
  <c r="AU3" i="3"/>
  <c r="AC4" i="10"/>
  <c r="AG2" i="36" s="1"/>
  <c r="AG4" i="5"/>
  <c r="AH5" i="6" s="1"/>
  <c r="AH46" i="6" s="1"/>
  <c r="AF6" i="9"/>
  <c r="AE16" i="4"/>
  <c r="AG18" i="7"/>
  <c r="S9" i="21"/>
  <c r="U4" i="19"/>
  <c r="U24" i="19" s="1"/>
  <c r="W5" i="18"/>
  <c r="S9" i="20"/>
  <c r="T4" i="17"/>
  <c r="T4" i="8"/>
  <c r="C3" i="11"/>
  <c r="C2" i="12" s="1"/>
  <c r="G4" i="13" s="1"/>
  <c r="C1" i="22"/>
  <c r="C3" i="10"/>
  <c r="T9" i="21"/>
  <c r="V4" i="19"/>
  <c r="V24" i="19" s="1"/>
  <c r="X5" i="18"/>
  <c r="T9" i="20"/>
  <c r="U4" i="17"/>
  <c r="U4" i="8"/>
  <c r="U9" i="21"/>
  <c r="U9" i="20"/>
  <c r="W4" i="19"/>
  <c r="W24" i="19" s="1"/>
  <c r="Y5" i="18"/>
  <c r="V4" i="8"/>
  <c r="V4" i="17"/>
  <c r="AE133" i="9"/>
  <c r="CW101" i="9"/>
  <c r="CS6" i="12" s="1"/>
  <c r="Y52" i="7"/>
  <c r="Y41" i="7"/>
  <c r="AA7" i="16"/>
  <c r="AB34" i="4"/>
  <c r="BA3" i="3"/>
  <c r="AI4" i="10"/>
  <c r="AM2" i="36" s="1"/>
  <c r="AL6" i="9"/>
  <c r="AM4" i="5"/>
  <c r="AN5" i="6" s="1"/>
  <c r="AN46" i="6" s="1"/>
  <c r="AM18" i="7"/>
  <c r="AK16" i="4"/>
  <c r="Z4" i="11"/>
  <c r="Z3" i="12" s="1"/>
  <c r="AD5" i="13" s="1"/>
  <c r="Z2" i="22"/>
  <c r="Q9" i="21"/>
  <c r="U5" i="18"/>
  <c r="Q9" i="20"/>
  <c r="S4" i="19"/>
  <c r="S24" i="19" s="1"/>
  <c r="R4" i="8"/>
  <c r="R4" i="17"/>
  <c r="L2" i="3"/>
  <c r="E3" i="10"/>
  <c r="I1" i="36" s="1"/>
  <c r="H5" i="9"/>
  <c r="I17" i="7"/>
  <c r="I3" i="5"/>
  <c r="J4" i="6" s="1"/>
  <c r="J45" i="6" s="1"/>
  <c r="G15" i="4"/>
  <c r="R4" i="11"/>
  <c r="R3" i="12" s="1"/>
  <c r="V5" i="13" s="1"/>
  <c r="R2" i="22"/>
  <c r="X52" i="7"/>
  <c r="X41" i="7"/>
  <c r="BO3" i="3"/>
  <c r="AW4" i="10"/>
  <c r="BA2" i="36" s="1"/>
  <c r="BA4" i="5"/>
  <c r="BB5" i="6" s="1"/>
  <c r="BB46" i="6" s="1"/>
  <c r="BA18" i="7"/>
  <c r="AY16" i="4"/>
  <c r="AZ6" i="9"/>
  <c r="AL4" i="17"/>
  <c r="O103" i="9"/>
  <c r="O133" i="9" s="1"/>
  <c r="V7" i="16"/>
  <c r="W34" i="4"/>
  <c r="Z7" i="16"/>
  <c r="AA34" i="4"/>
  <c r="BE3" i="3"/>
  <c r="AM4" i="10"/>
  <c r="AQ2" i="36" s="1"/>
  <c r="AP6" i="9"/>
  <c r="AQ18" i="7"/>
  <c r="AO16" i="4"/>
  <c r="AQ4" i="5"/>
  <c r="AR5" i="6" s="1"/>
  <c r="AR46" i="6" s="1"/>
  <c r="CB101" i="9"/>
  <c r="BX6" i="12" s="1"/>
  <c r="Q7" i="16"/>
  <c r="R34" i="4"/>
  <c r="Q4" i="11"/>
  <c r="Q3" i="12" s="1"/>
  <c r="U5" i="13" s="1"/>
  <c r="Q2" i="22"/>
  <c r="W9" i="21"/>
  <c r="AA5" i="18"/>
  <c r="W9" i="20"/>
  <c r="Y4" i="19"/>
  <c r="Y24" i="19" s="1"/>
  <c r="X4" i="8"/>
  <c r="X4" i="17"/>
  <c r="X101" i="9"/>
  <c r="T6" i="12" s="1"/>
  <c r="U7" i="16"/>
  <c r="V34" i="4"/>
  <c r="H133" i="9"/>
  <c r="Q133" i="9"/>
  <c r="CP101" i="9"/>
  <c r="CL6" i="12" s="1"/>
  <c r="V9" i="21"/>
  <c r="V9" i="20"/>
  <c r="X4" i="19"/>
  <c r="X24" i="19" s="1"/>
  <c r="Z5" i="18"/>
  <c r="W4" i="8"/>
  <c r="W4" i="17"/>
  <c r="AC52" i="7"/>
  <c r="AC41" i="7"/>
  <c r="Y4" i="11"/>
  <c r="Y3" i="12" s="1"/>
  <c r="AC5" i="13" s="1"/>
  <c r="Y2" i="22"/>
  <c r="Y7" i="16"/>
  <c r="Z34" i="4"/>
  <c r="CB103" i="9"/>
  <c r="CB133" i="9" s="1"/>
  <c r="R7" i="16"/>
  <c r="S34" i="4"/>
  <c r="AV3" i="3"/>
  <c r="AD4" i="10"/>
  <c r="AH2" i="36" s="1"/>
  <c r="AG6" i="9"/>
  <c r="AH18" i="7"/>
  <c r="AF16" i="4"/>
  <c r="AH4" i="5"/>
  <c r="AI5" i="6" s="1"/>
  <c r="AI46" i="6" s="1"/>
  <c r="W7" i="16"/>
  <c r="X34" i="4"/>
  <c r="S4" i="11"/>
  <c r="S3" i="12" s="1"/>
  <c r="W5" i="13" s="1"/>
  <c r="S2" i="22"/>
  <c r="CV104" i="14"/>
  <c r="BK133" i="9"/>
  <c r="AK133" i="9"/>
  <c r="AB133" i="9"/>
  <c r="X7" i="16"/>
  <c r="Y34" i="4"/>
  <c r="Y9" i="21"/>
  <c r="AC5" i="18"/>
  <c r="Y9" i="20"/>
  <c r="AA4" i="19"/>
  <c r="AA24" i="19" s="1"/>
  <c r="Z4" i="8"/>
  <c r="Z4" i="17"/>
  <c r="T52" i="7"/>
  <c r="T41" i="7"/>
  <c r="F3" i="17"/>
  <c r="E8" i="21"/>
  <c r="E8" i="20"/>
  <c r="G3" i="19"/>
  <c r="G23" i="19" s="1"/>
  <c r="I4" i="18"/>
  <c r="F3" i="8"/>
  <c r="Z52" i="7"/>
  <c r="Z41" i="7"/>
  <c r="AX3" i="3"/>
  <c r="AF4" i="10"/>
  <c r="AJ2" i="36" s="1"/>
  <c r="AI6" i="9"/>
  <c r="AJ18" i="7"/>
  <c r="AH16" i="4"/>
  <c r="AJ4" i="5"/>
  <c r="AK5" i="6" s="1"/>
  <c r="AK46" i="6" s="1"/>
  <c r="AM34" i="4"/>
  <c r="CM71" i="14"/>
  <c r="CM103" i="14" s="1"/>
  <c r="Q71" i="14"/>
  <c r="Q103" i="14" s="1"/>
  <c r="S133" i="9"/>
  <c r="AD133" i="9"/>
  <c r="CX101" i="9"/>
  <c r="CT6" i="12" s="1"/>
  <c r="T2" i="22"/>
  <c r="T4" i="11"/>
  <c r="T3" i="12" s="1"/>
  <c r="X5" i="13" s="1"/>
  <c r="Z9" i="21"/>
  <c r="AD5" i="18"/>
  <c r="Z9" i="20"/>
  <c r="AB4" i="19"/>
  <c r="AB24" i="19" s="1"/>
  <c r="AA4" i="17"/>
  <c r="AA4" i="8"/>
  <c r="X9" i="21"/>
  <c r="AB5" i="18"/>
  <c r="X9" i="20"/>
  <c r="Z4" i="19"/>
  <c r="Z24" i="19" s="1"/>
  <c r="Y4" i="8"/>
  <c r="Y4" i="17"/>
  <c r="AE52" i="7"/>
  <c r="AE41" i="7"/>
  <c r="AB52" i="7"/>
  <c r="AB41" i="7"/>
  <c r="U52" i="7"/>
  <c r="U41" i="7"/>
  <c r="O4" i="11"/>
  <c r="O3" i="12" s="1"/>
  <c r="S5" i="13" s="1"/>
  <c r="O2" i="22"/>
  <c r="E6" i="16"/>
  <c r="E170" i="16" s="1"/>
  <c r="E191" i="16" s="1"/>
  <c r="F33" i="4"/>
  <c r="T7" i="16"/>
  <c r="U34" i="4"/>
  <c r="AC181" i="16"/>
  <c r="AN178" i="16"/>
  <c r="E15" i="54" s="1"/>
  <c r="X181" i="16"/>
  <c r="S180" i="16"/>
  <c r="Q21" i="12" s="1"/>
  <c r="AN71" i="14"/>
  <c r="AN103" i="14" s="1"/>
  <c r="AS103" i="9"/>
  <c r="AS133" i="9" s="1"/>
  <c r="AB101" i="9"/>
  <c r="X6" i="12" s="1"/>
  <c r="AE67" i="14"/>
  <c r="AE99" i="14" s="1"/>
  <c r="AE131" i="14" s="1"/>
  <c r="BK101" i="9"/>
  <c r="BG6" i="12" s="1"/>
  <c r="Z101" i="9"/>
  <c r="V6" i="12" s="1"/>
  <c r="AO101" i="9"/>
  <c r="AK6" i="12" s="1"/>
  <c r="AO103" i="9"/>
  <c r="AO133" i="9" s="1"/>
  <c r="AH67" i="14"/>
  <c r="AH99" i="14" s="1"/>
  <c r="AH131" i="14" s="1"/>
  <c r="AU103" i="9"/>
  <c r="AU133" i="9" s="1"/>
  <c r="AQ103" i="9"/>
  <c r="AQ133" i="9" s="1"/>
  <c r="AY105" i="9"/>
  <c r="AY133" i="9" s="1"/>
  <c r="AN103" i="9"/>
  <c r="AN133" i="9" s="1"/>
  <c r="AF103" i="9"/>
  <c r="AF133" i="9" s="1"/>
  <c r="BL103" i="9"/>
  <c r="BL133" i="9" s="1"/>
  <c r="BD101" i="9"/>
  <c r="AZ6" i="12" s="1"/>
  <c r="BD103" i="9"/>
  <c r="BD133" i="9" s="1"/>
  <c r="AI65" i="14"/>
  <c r="AI97" i="14" s="1"/>
  <c r="AI129" i="14" s="1"/>
  <c r="BZ103" i="9"/>
  <c r="BZ133" i="9" s="1"/>
  <c r="AK101" i="9"/>
  <c r="AG6" i="12" s="1"/>
  <c r="BM103" i="9"/>
  <c r="BM133" i="9" s="1"/>
  <c r="BY101" i="9"/>
  <c r="BU6" i="12" s="1"/>
  <c r="BY103" i="9"/>
  <c r="BY133" i="9" s="1"/>
  <c r="AX77" i="14"/>
  <c r="AX109" i="14" s="1"/>
  <c r="AG133" i="9"/>
  <c r="BU133" i="9"/>
  <c r="AZ103" i="9"/>
  <c r="AZ133" i="9" s="1"/>
  <c r="BH103" i="9"/>
  <c r="BH133" i="9" s="1"/>
  <c r="AV101" i="9"/>
  <c r="AR6" i="12" s="1"/>
  <c r="AC71" i="14"/>
  <c r="AC103" i="14" s="1"/>
  <c r="BT101" i="9"/>
  <c r="BP6" i="12" s="1"/>
  <c r="BT103" i="9"/>
  <c r="BT133" i="9" s="1"/>
  <c r="BE103" i="9"/>
  <c r="BE133" i="9" s="1"/>
  <c r="BV103" i="9"/>
  <c r="BV133" i="9" s="1"/>
  <c r="Z133" i="9"/>
  <c r="CD105" i="9"/>
  <c r="CD133" i="9" s="1"/>
  <c r="CD101" i="9"/>
  <c r="BZ6" i="12" s="1"/>
  <c r="BC103" i="9"/>
  <c r="BC133" i="9" s="1"/>
  <c r="BG133" i="9"/>
  <c r="AV133" i="9"/>
  <c r="X188" i="16"/>
  <c r="AB187" i="16"/>
  <c r="D24" i="54" s="1"/>
  <c r="AJ178" i="16"/>
  <c r="AA188" i="16"/>
  <c r="V188" i="16"/>
  <c r="T188" i="16"/>
  <c r="W181" i="16"/>
  <c r="V180" i="16"/>
  <c r="W188" i="16"/>
  <c r="Y188" i="16"/>
  <c r="Q187" i="16"/>
  <c r="Q188" i="16"/>
  <c r="S187" i="16"/>
  <c r="AM178" i="16"/>
  <c r="AA180" i="16"/>
  <c r="U188" i="16"/>
  <c r="V181" i="16"/>
  <c r="Q186" i="16"/>
  <c r="AE178" i="16"/>
  <c r="Y180" i="16"/>
  <c r="T180" i="16"/>
  <c r="R21" i="12" s="1"/>
  <c r="Z181" i="16"/>
  <c r="AC178" i="16"/>
  <c r="S188" i="16"/>
  <c r="R188" i="16"/>
  <c r="Z188" i="16"/>
  <c r="AB188" i="16"/>
  <c r="D25" i="54" s="1"/>
  <c r="H187" i="16"/>
  <c r="AB181" i="16"/>
  <c r="D18" i="54" s="1"/>
  <c r="F88" i="16"/>
  <c r="F90" i="16" s="1"/>
  <c r="F100" i="16" s="1"/>
  <c r="G88" i="4"/>
  <c r="F88" i="4"/>
  <c r="E88" i="16"/>
  <c r="E90" i="16" s="1"/>
  <c r="Q88" i="4"/>
  <c r="P88" i="16"/>
  <c r="P90" i="16" s="1"/>
  <c r="H88" i="4"/>
  <c r="G88" i="16"/>
  <c r="G90" i="16" s="1"/>
  <c r="G100" i="16" s="1"/>
  <c r="G106" i="16" s="1"/>
  <c r="M88" i="4"/>
  <c r="L88" i="16"/>
  <c r="L90" i="16" s="1"/>
  <c r="L100" i="16" s="1"/>
  <c r="L106" i="16" s="1"/>
  <c r="K88" i="4"/>
  <c r="J88" i="16"/>
  <c r="J90" i="16" s="1"/>
  <c r="P88" i="4"/>
  <c r="O88" i="16"/>
  <c r="O90" i="16" s="1"/>
  <c r="O88" i="4"/>
  <c r="N88" i="16"/>
  <c r="N90" i="16" s="1"/>
  <c r="N100" i="16" s="1"/>
  <c r="U176" i="16"/>
  <c r="J88" i="4"/>
  <c r="I88" i="16"/>
  <c r="I90" i="16" s="1"/>
  <c r="I100" i="16" s="1"/>
  <c r="I106" i="16" s="1"/>
  <c r="E189" i="16"/>
  <c r="BA73" i="14"/>
  <c r="BA105" i="14" s="1"/>
  <c r="DB102" i="14"/>
  <c r="AV108" i="14"/>
  <c r="DA105" i="14"/>
  <c r="BM71" i="14"/>
  <c r="BM103" i="14" s="1"/>
  <c r="DK102" i="14"/>
  <c r="AO127" i="14"/>
  <c r="BP110" i="14"/>
  <c r="AS102" i="14"/>
  <c r="DD89" i="14"/>
  <c r="DD121" i="14" s="1"/>
  <c r="CV93" i="14"/>
  <c r="CV125" i="14" s="1"/>
  <c r="CW76" i="14"/>
  <c r="CW108" i="14" s="1"/>
  <c r="AF96" i="14"/>
  <c r="AF128" i="14" s="1"/>
  <c r="CO70" i="14"/>
  <c r="CO102" i="14" s="1"/>
  <c r="DQ76" i="14"/>
  <c r="DQ108" i="14" s="1"/>
  <c r="AC79" i="14"/>
  <c r="AC111" i="14" s="1"/>
  <c r="P99" i="14"/>
  <c r="P131" i="14" s="1"/>
  <c r="AT78" i="14"/>
  <c r="AT110" i="14" s="1"/>
  <c r="BZ83" i="14"/>
  <c r="BZ115" i="14" s="1"/>
  <c r="DA89" i="14"/>
  <c r="DA121" i="14" s="1"/>
  <c r="BF97" i="14"/>
  <c r="BF129" i="14" s="1"/>
  <c r="S95" i="14"/>
  <c r="S127" i="14" s="1"/>
  <c r="CO85" i="14"/>
  <c r="CO117" i="14" s="1"/>
  <c r="H79" i="14"/>
  <c r="H111" i="14" s="1"/>
  <c r="AR87" i="14"/>
  <c r="AR119" i="14" s="1"/>
  <c r="CS76" i="14"/>
  <c r="CS108" i="14" s="1"/>
  <c r="AL98" i="14"/>
  <c r="AL130" i="14" s="1"/>
  <c r="BO96" i="14"/>
  <c r="BO128" i="14" s="1"/>
  <c r="DP98" i="14"/>
  <c r="DP130" i="14" s="1"/>
  <c r="CA78" i="14"/>
  <c r="CA110" i="14" s="1"/>
  <c r="CA93" i="14"/>
  <c r="CA125" i="14" s="1"/>
  <c r="AE81" i="14"/>
  <c r="AE113" i="14" s="1"/>
  <c r="DO93" i="14"/>
  <c r="DO125" i="14" s="1"/>
  <c r="AJ89" i="14"/>
  <c r="AJ121" i="14" s="1"/>
  <c r="CT89" i="14"/>
  <c r="CT121" i="14" s="1"/>
  <c r="AP80" i="14"/>
  <c r="AP112" i="14" s="1"/>
  <c r="W73" i="14"/>
  <c r="W105" i="14" s="1"/>
  <c r="BA92" i="14"/>
  <c r="BA124" i="14" s="1"/>
  <c r="CM94" i="14"/>
  <c r="CM126" i="14" s="1"/>
  <c r="BJ82" i="14"/>
  <c r="BJ114" i="14" s="1"/>
  <c r="BA74" i="14"/>
  <c r="BA106" i="14" s="1"/>
  <c r="CV94" i="14"/>
  <c r="CV126" i="14" s="1"/>
  <c r="AG88" i="14"/>
  <c r="AG120" i="14" s="1"/>
  <c r="CA97" i="14"/>
  <c r="CA129" i="14" s="1"/>
  <c r="AH85" i="14"/>
  <c r="AH117" i="14" s="1"/>
  <c r="AH83" i="14"/>
  <c r="AH115" i="14" s="1"/>
  <c r="BQ87" i="14"/>
  <c r="BQ119" i="14" s="1"/>
  <c r="CE85" i="14"/>
  <c r="CE117" i="14" s="1"/>
  <c r="DV93" i="14"/>
  <c r="DV125" i="14" s="1"/>
  <c r="BW83" i="14"/>
  <c r="BW115" i="14" s="1"/>
  <c r="DP89" i="14"/>
  <c r="DP121" i="14" s="1"/>
  <c r="AH89" i="14"/>
  <c r="AH121" i="14" s="1"/>
  <c r="DG83" i="14"/>
  <c r="DG115" i="14" s="1"/>
  <c r="CQ81" i="14"/>
  <c r="CQ113" i="14" s="1"/>
  <c r="DP95" i="14"/>
  <c r="DP127" i="14" s="1"/>
  <c r="BR91" i="14"/>
  <c r="BR123" i="14" s="1"/>
  <c r="H91" i="14"/>
  <c r="H123" i="14" s="1"/>
  <c r="AT83" i="14"/>
  <c r="AT115" i="14" s="1"/>
  <c r="DC96" i="14"/>
  <c r="DC128" i="14" s="1"/>
  <c r="CK88" i="14"/>
  <c r="CK120" i="14" s="1"/>
  <c r="CN80" i="14"/>
  <c r="CN112" i="14" s="1"/>
  <c r="BI78" i="14"/>
  <c r="BI110" i="14" s="1"/>
  <c r="AB74" i="14"/>
  <c r="AB106" i="14" s="1"/>
  <c r="DW93" i="14"/>
  <c r="DW125" i="14" s="1"/>
  <c r="CE88" i="14"/>
  <c r="CE120" i="14" s="1"/>
  <c r="AH76" i="14"/>
  <c r="AH108" i="14" s="1"/>
  <c r="CN73" i="14"/>
  <c r="CN105" i="14" s="1"/>
  <c r="M97" i="14"/>
  <c r="M129" i="14" s="1"/>
  <c r="T92" i="14"/>
  <c r="T124" i="14" s="1"/>
  <c r="BJ88" i="14"/>
  <c r="BJ120" i="14" s="1"/>
  <c r="AK84" i="14"/>
  <c r="AK116" i="14" s="1"/>
  <c r="AC92" i="14"/>
  <c r="AC124" i="14" s="1"/>
  <c r="AV84" i="14"/>
  <c r="AV116" i="14" s="1"/>
  <c r="BL96" i="14"/>
  <c r="BL128" i="14" s="1"/>
  <c r="N94" i="14"/>
  <c r="N126" i="14" s="1"/>
  <c r="DS95" i="14"/>
  <c r="DS127" i="14" s="1"/>
  <c r="BO89" i="14"/>
  <c r="BO121" i="14" s="1"/>
  <c r="DN83" i="14"/>
  <c r="DN115" i="14" s="1"/>
  <c r="CZ93" i="14"/>
  <c r="CZ125" i="14" s="1"/>
  <c r="BZ91" i="14"/>
  <c r="BZ123" i="14" s="1"/>
  <c r="CS89" i="14"/>
  <c r="CS121" i="14" s="1"/>
  <c r="L93" i="14"/>
  <c r="L125" i="14" s="1"/>
  <c r="DD99" i="14"/>
  <c r="DD131" i="14" s="1"/>
  <c r="DJ95" i="14"/>
  <c r="DJ127" i="14" s="1"/>
  <c r="CR97" i="14"/>
  <c r="CR129" i="14" s="1"/>
  <c r="AS85" i="14"/>
  <c r="AS117" i="14" s="1"/>
  <c r="BV99" i="14"/>
  <c r="BV131" i="14" s="1"/>
  <c r="BJ91" i="14"/>
  <c r="BJ123" i="14" s="1"/>
  <c r="CO93" i="14"/>
  <c r="CO125" i="14" s="1"/>
  <c r="BU75" i="14"/>
  <c r="BU107" i="14" s="1"/>
  <c r="AJ96" i="14"/>
  <c r="AJ128" i="14" s="1"/>
  <c r="AQ92" i="14"/>
  <c r="AQ124" i="14" s="1"/>
  <c r="AE74" i="14"/>
  <c r="AE106" i="14" s="1"/>
  <c r="CB73" i="14"/>
  <c r="CB105" i="14" s="1"/>
  <c r="W75" i="14"/>
  <c r="W107" i="14" s="1"/>
  <c r="CS96" i="14"/>
  <c r="CS128" i="14" s="1"/>
  <c r="DL90" i="14"/>
  <c r="DL122" i="14" s="1"/>
  <c r="CG74" i="14"/>
  <c r="CG106" i="14" s="1"/>
  <c r="Y95" i="14"/>
  <c r="Y127" i="14" s="1"/>
  <c r="BP97" i="14"/>
  <c r="BP129" i="14" s="1"/>
  <c r="AN97" i="14"/>
  <c r="AN129" i="14" s="1"/>
  <c r="DC99" i="14"/>
  <c r="DC131" i="14" s="1"/>
  <c r="CK91" i="14"/>
  <c r="CK123" i="14" s="1"/>
  <c r="W97" i="14"/>
  <c r="W129" i="14" s="1"/>
  <c r="DU98" i="14"/>
  <c r="DU130" i="14" s="1"/>
  <c r="DI96" i="14"/>
  <c r="DI128" i="14" s="1"/>
  <c r="BC88" i="14"/>
  <c r="BC120" i="14" s="1"/>
  <c r="BW99" i="14"/>
  <c r="BW131" i="14" s="1"/>
  <c r="BH89" i="14"/>
  <c r="BH121" i="14" s="1"/>
  <c r="CH91" i="14"/>
  <c r="CH123" i="14" s="1"/>
  <c r="AL85" i="14"/>
  <c r="AL117" i="14" s="1"/>
  <c r="DE91" i="14"/>
  <c r="DE123" i="14" s="1"/>
  <c r="DF91" i="14"/>
  <c r="DF123" i="14" s="1"/>
  <c r="AD81" i="14"/>
  <c r="AD113" i="14" s="1"/>
  <c r="CM95" i="14"/>
  <c r="CM127" i="14" s="1"/>
  <c r="AK81" i="14"/>
  <c r="AK113" i="14" s="1"/>
  <c r="DW88" i="14"/>
  <c r="DW120" i="14" s="1"/>
  <c r="CI82" i="14"/>
  <c r="CI114" i="14" s="1"/>
  <c r="DD78" i="14"/>
  <c r="DD110" i="14" s="1"/>
  <c r="CK80" i="14"/>
  <c r="CK112" i="14" s="1"/>
  <c r="CL75" i="14"/>
  <c r="CL107" i="14" s="1"/>
  <c r="AX96" i="14"/>
  <c r="AX128" i="14" s="1"/>
  <c r="AA84" i="14"/>
  <c r="AA116" i="14" s="1"/>
  <c r="CM80" i="14"/>
  <c r="CM112" i="14" s="1"/>
  <c r="BQ76" i="14"/>
  <c r="BQ108" i="14" s="1"/>
  <c r="BN72" i="14"/>
  <c r="BN104" i="14" s="1"/>
  <c r="AG93" i="14"/>
  <c r="AG125" i="14" s="1"/>
  <c r="BL83" i="14"/>
  <c r="BL115" i="14" s="1"/>
  <c r="DQ98" i="14"/>
  <c r="DQ130" i="14" s="1"/>
  <c r="BM75" i="14"/>
  <c r="BM107" i="14" s="1"/>
  <c r="CD88" i="14"/>
  <c r="CD120" i="14" s="1"/>
  <c r="AF83" i="14"/>
  <c r="AF115" i="14" s="1"/>
  <c r="CJ91" i="14"/>
  <c r="CJ123" i="14" s="1"/>
  <c r="AX83" i="14"/>
  <c r="AX115" i="14" s="1"/>
  <c r="BS87" i="14"/>
  <c r="BS119" i="14" s="1"/>
  <c r="N96" i="14"/>
  <c r="N128" i="14" s="1"/>
  <c r="AJ87" i="14"/>
  <c r="AJ119" i="14" s="1"/>
  <c r="AP97" i="14"/>
  <c r="AP129" i="14" s="1"/>
  <c r="DS87" i="14"/>
  <c r="DS119" i="14" s="1"/>
  <c r="BZ90" i="14"/>
  <c r="BZ122" i="14" s="1"/>
  <c r="N76" i="14"/>
  <c r="N108" i="14" s="1"/>
  <c r="DR89" i="14"/>
  <c r="DR121" i="14" s="1"/>
  <c r="X84" i="14"/>
  <c r="X116" i="14" s="1"/>
  <c r="CL92" i="14"/>
  <c r="CL124" i="14" s="1"/>
  <c r="AT93" i="14"/>
  <c r="AT125" i="14" s="1"/>
  <c r="AC98" i="14"/>
  <c r="AC130" i="14" s="1"/>
  <c r="BQ88" i="14"/>
  <c r="BQ120" i="14" s="1"/>
  <c r="CN99" i="14"/>
  <c r="CN131" i="14" s="1"/>
  <c r="AQ74" i="14"/>
  <c r="AQ106" i="14" s="1"/>
  <c r="X87" i="14"/>
  <c r="X119" i="14" s="1"/>
  <c r="BM97" i="14"/>
  <c r="BM129" i="14" s="1"/>
  <c r="DW85" i="14"/>
  <c r="DW117" i="14" s="1"/>
  <c r="AK83" i="14"/>
  <c r="AK115" i="14" s="1"/>
  <c r="M92" i="14"/>
  <c r="M124" i="14" s="1"/>
  <c r="O93" i="14"/>
  <c r="O125" i="14" s="1"/>
  <c r="CN97" i="14"/>
  <c r="CN129" i="14" s="1"/>
  <c r="CH92" i="14"/>
  <c r="CH124" i="14" s="1"/>
  <c r="BY74" i="14"/>
  <c r="BY106" i="14" s="1"/>
  <c r="CA92" i="14"/>
  <c r="CA124" i="14" s="1"/>
  <c r="AW74" i="14"/>
  <c r="AW106" i="14" s="1"/>
  <c r="CO87" i="14"/>
  <c r="CO119" i="14" s="1"/>
  <c r="AM87" i="14"/>
  <c r="AM119" i="14" s="1"/>
  <c r="BM85" i="14"/>
  <c r="BM117" i="14" s="1"/>
  <c r="AY85" i="14"/>
  <c r="AY117" i="14" s="1"/>
  <c r="W77" i="14"/>
  <c r="W109" i="14" s="1"/>
  <c r="CZ98" i="14"/>
  <c r="CZ130" i="14" s="1"/>
  <c r="K78" i="14"/>
  <c r="K110" i="14" s="1"/>
  <c r="H76" i="14"/>
  <c r="H108" i="14" s="1"/>
  <c r="K94" i="14"/>
  <c r="K126" i="14" s="1"/>
  <c r="H84" i="14"/>
  <c r="H116" i="14" s="1"/>
  <c r="H93" i="14"/>
  <c r="H125" i="14" s="1"/>
  <c r="J97" i="14"/>
  <c r="J129" i="14" s="1"/>
  <c r="K98" i="14"/>
  <c r="K130" i="14" s="1"/>
  <c r="I90" i="14"/>
  <c r="I122" i="14" s="1"/>
  <c r="J84" i="14"/>
  <c r="J116" i="14" s="1"/>
  <c r="AS78" i="14"/>
  <c r="AS110" i="14" s="1"/>
  <c r="P92" i="14"/>
  <c r="P124" i="14" s="1"/>
  <c r="AM93" i="14"/>
  <c r="AM125" i="14" s="1"/>
  <c r="AE96" i="14"/>
  <c r="AE128" i="14" s="1"/>
  <c r="BB83" i="14"/>
  <c r="BB115" i="14" s="1"/>
  <c r="AA81" i="14"/>
  <c r="AA113" i="14" s="1"/>
  <c r="CE87" i="14"/>
  <c r="CE119" i="14" s="1"/>
  <c r="BO97" i="14"/>
  <c r="BO129" i="14" s="1"/>
  <c r="S87" i="14"/>
  <c r="S119" i="14" s="1"/>
  <c r="CV81" i="14"/>
  <c r="CV113" i="14" s="1"/>
  <c r="DR83" i="14"/>
  <c r="DR115" i="14" s="1"/>
  <c r="S83" i="14"/>
  <c r="S115" i="14" s="1"/>
  <c r="AI82" i="14"/>
  <c r="AI114" i="14" s="1"/>
  <c r="Y94" i="14"/>
  <c r="Y126" i="14" s="1"/>
  <c r="BP90" i="14"/>
  <c r="BP122" i="14" s="1"/>
  <c r="DU82" i="14"/>
  <c r="DU114" i="14" s="1"/>
  <c r="DS78" i="14"/>
  <c r="DS110" i="14" s="1"/>
  <c r="Q93" i="14"/>
  <c r="Q125" i="14" s="1"/>
  <c r="CS98" i="14"/>
  <c r="CS130" i="14" s="1"/>
  <c r="Q86" i="14"/>
  <c r="Q118" i="14" s="1"/>
  <c r="AP78" i="14"/>
  <c r="AP110" i="14" s="1"/>
  <c r="BD72" i="14"/>
  <c r="BD104" i="14" s="1"/>
  <c r="DO91" i="14"/>
  <c r="DO123" i="14" s="1"/>
  <c r="DI77" i="14"/>
  <c r="DI109" i="14" s="1"/>
  <c r="AW77" i="14"/>
  <c r="AW109" i="14" s="1"/>
  <c r="CY77" i="14"/>
  <c r="CY109" i="14" s="1"/>
  <c r="Y92" i="14"/>
  <c r="Y124" i="14" s="1"/>
  <c r="X92" i="14"/>
  <c r="X124" i="14" s="1"/>
  <c r="J99" i="14"/>
  <c r="J131" i="14" s="1"/>
  <c r="H99" i="14"/>
  <c r="H131" i="14" s="1"/>
  <c r="I87" i="14"/>
  <c r="I119" i="14" s="1"/>
  <c r="K88" i="14"/>
  <c r="K120" i="14" s="1"/>
  <c r="K84" i="14"/>
  <c r="K116" i="14" s="1"/>
  <c r="I92" i="14"/>
  <c r="I124" i="14" s="1"/>
  <c r="J98" i="14"/>
  <c r="J130" i="14" s="1"/>
  <c r="J93" i="14"/>
  <c r="J125" i="14" s="1"/>
  <c r="I97" i="14"/>
  <c r="I129" i="14" s="1"/>
  <c r="K90" i="14"/>
  <c r="K122" i="14" s="1"/>
  <c r="H78" i="14"/>
  <c r="H110" i="14" s="1"/>
  <c r="H77" i="14"/>
  <c r="H109" i="14" s="1"/>
  <c r="BC96" i="14"/>
  <c r="BC128" i="14" s="1"/>
  <c r="Q99" i="14"/>
  <c r="Q131" i="14" s="1"/>
  <c r="DE93" i="14"/>
  <c r="DE125" i="14" s="1"/>
  <c r="R93" i="14"/>
  <c r="R125" i="14" s="1"/>
  <c r="AG84" i="14"/>
  <c r="AG116" i="14" s="1"/>
  <c r="AC91" i="14"/>
  <c r="AC123" i="14" s="1"/>
  <c r="U91" i="14"/>
  <c r="U123" i="14" s="1"/>
  <c r="DV83" i="14"/>
  <c r="DV115" i="14" s="1"/>
  <c r="AM83" i="14"/>
  <c r="AM115" i="14" s="1"/>
  <c r="Z89" i="14"/>
  <c r="Z121" i="14" s="1"/>
  <c r="Z81" i="14"/>
  <c r="Z113" i="14" s="1"/>
  <c r="M88" i="14"/>
  <c r="M120" i="14" s="1"/>
  <c r="DA93" i="14"/>
  <c r="DA125" i="14" s="1"/>
  <c r="DQ83" i="14"/>
  <c r="DQ115" i="14" s="1"/>
  <c r="AT91" i="14"/>
  <c r="AT123" i="14" s="1"/>
  <c r="CX85" i="14"/>
  <c r="CX117" i="14" s="1"/>
  <c r="BI97" i="14"/>
  <c r="BI129" i="14" s="1"/>
  <c r="BN88" i="14"/>
  <c r="BN120" i="14" s="1"/>
  <c r="DV84" i="14"/>
  <c r="DV116" i="14" s="1"/>
  <c r="BH76" i="14"/>
  <c r="BH108" i="14" s="1"/>
  <c r="BN74" i="14"/>
  <c r="BN106" i="14" s="1"/>
  <c r="Z94" i="14"/>
  <c r="Z126" i="14" s="1"/>
  <c r="DI86" i="14"/>
  <c r="DI118" i="14" s="1"/>
  <c r="BR89" i="14"/>
  <c r="BR121" i="14" s="1"/>
  <c r="BE93" i="14"/>
  <c r="BE125" i="14" s="1"/>
  <c r="CW90" i="14"/>
  <c r="CW122" i="14" s="1"/>
  <c r="AD88" i="14"/>
  <c r="AD120" i="14" s="1"/>
  <c r="BV86" i="14"/>
  <c r="BV118" i="14" s="1"/>
  <c r="BS84" i="14"/>
  <c r="BS116" i="14" s="1"/>
  <c r="T84" i="14"/>
  <c r="T116" i="14" s="1"/>
  <c r="CA82" i="14"/>
  <c r="CA114" i="14" s="1"/>
  <c r="DF80" i="14"/>
  <c r="DF112" i="14" s="1"/>
  <c r="CD78" i="14"/>
  <c r="CD110" i="14" s="1"/>
  <c r="DB76" i="14"/>
  <c r="DB108" i="14" s="1"/>
  <c r="Y76" i="14"/>
  <c r="Y108" i="14" s="1"/>
  <c r="AF74" i="14"/>
  <c r="AF106" i="14" s="1"/>
  <c r="S80" i="14"/>
  <c r="S112" i="14" s="1"/>
  <c r="AD93" i="14"/>
  <c r="AD125" i="14" s="1"/>
  <c r="CG87" i="14"/>
  <c r="CG119" i="14" s="1"/>
  <c r="BL87" i="14"/>
  <c r="BL119" i="14" s="1"/>
  <c r="W85" i="14"/>
  <c r="W117" i="14" s="1"/>
  <c r="BL79" i="14"/>
  <c r="BL111" i="14" s="1"/>
  <c r="DL83" i="14"/>
  <c r="DL115" i="14" s="1"/>
  <c r="BI81" i="14"/>
  <c r="BI113" i="14" s="1"/>
  <c r="CX77" i="14"/>
  <c r="CX109" i="14" s="1"/>
  <c r="O99" i="14"/>
  <c r="O131" i="14" s="1"/>
  <c r="BQ95" i="14"/>
  <c r="BQ127" i="14" s="1"/>
  <c r="BU99" i="14"/>
  <c r="BU131" i="14" s="1"/>
  <c r="CS95" i="14"/>
  <c r="CS127" i="14" s="1"/>
  <c r="BB93" i="14"/>
  <c r="BB125" i="14" s="1"/>
  <c r="DL91" i="14"/>
  <c r="DL123" i="14" s="1"/>
  <c r="W87" i="14"/>
  <c r="W119" i="14" s="1"/>
  <c r="AK85" i="14"/>
  <c r="AK117" i="14" s="1"/>
  <c r="AW83" i="14"/>
  <c r="AW115" i="14" s="1"/>
  <c r="BN87" i="14"/>
  <c r="BN119" i="14" s="1"/>
  <c r="DU95" i="14"/>
  <c r="DU127" i="14" s="1"/>
  <c r="DL95" i="14"/>
  <c r="DL127" i="14" s="1"/>
  <c r="AO89" i="14"/>
  <c r="AO121" i="14" s="1"/>
  <c r="AF87" i="14"/>
  <c r="AF119" i="14" s="1"/>
  <c r="CP83" i="14"/>
  <c r="CP115" i="14" s="1"/>
  <c r="CC81" i="14"/>
  <c r="CC113" i="14" s="1"/>
  <c r="BN79" i="14"/>
  <c r="BN111" i="14" s="1"/>
  <c r="AZ97" i="14"/>
  <c r="AZ129" i="14" s="1"/>
  <c r="AJ93" i="14"/>
  <c r="AJ125" i="14" s="1"/>
  <c r="AE94" i="14"/>
  <c r="AE126" i="14" s="1"/>
  <c r="CG93" i="14"/>
  <c r="CG125" i="14" s="1"/>
  <c r="CR91" i="14"/>
  <c r="CR123" i="14" s="1"/>
  <c r="AI87" i="14"/>
  <c r="AI119" i="14" s="1"/>
  <c r="BI92" i="14"/>
  <c r="BI124" i="14" s="1"/>
  <c r="O94" i="14"/>
  <c r="O126" i="14" s="1"/>
  <c r="BW97" i="14"/>
  <c r="BW129" i="14" s="1"/>
  <c r="CC95" i="14"/>
  <c r="CC127" i="14" s="1"/>
  <c r="W93" i="14"/>
  <c r="W125" i="14" s="1"/>
  <c r="DB91" i="14"/>
  <c r="DB123" i="14" s="1"/>
  <c r="CW85" i="14"/>
  <c r="CW117" i="14" s="1"/>
  <c r="DM83" i="14"/>
  <c r="DM115" i="14" s="1"/>
  <c r="AG81" i="14"/>
  <c r="AG113" i="14" s="1"/>
  <c r="AQ77" i="14"/>
  <c r="AQ109" i="14" s="1"/>
  <c r="AP98" i="14"/>
  <c r="AP130" i="14" s="1"/>
  <c r="BF87" i="14"/>
  <c r="BF119" i="14" s="1"/>
  <c r="AU86" i="14"/>
  <c r="AU118" i="14" s="1"/>
  <c r="DA98" i="14"/>
  <c r="DA130" i="14" s="1"/>
  <c r="CS94" i="14"/>
  <c r="CS126" i="14" s="1"/>
  <c r="DJ86" i="14"/>
  <c r="DJ118" i="14" s="1"/>
  <c r="BA86" i="14"/>
  <c r="BA118" i="14" s="1"/>
  <c r="S84" i="14"/>
  <c r="S116" i="14" s="1"/>
  <c r="BX82" i="14"/>
  <c r="BX114" i="14" s="1"/>
  <c r="AQ76" i="14"/>
  <c r="AQ108" i="14" s="1"/>
  <c r="CQ72" i="14"/>
  <c r="CQ104" i="14" s="1"/>
  <c r="AF72" i="14"/>
  <c r="AF104" i="14" s="1"/>
  <c r="CT84" i="14"/>
  <c r="CT116" i="14" s="1"/>
  <c r="AD78" i="14"/>
  <c r="AD110" i="14" s="1"/>
  <c r="BL75" i="14"/>
  <c r="BL107" i="14" s="1"/>
  <c r="BJ94" i="14"/>
  <c r="BJ126" i="14" s="1"/>
  <c r="AI77" i="14"/>
  <c r="AI109" i="14" s="1"/>
  <c r="CS92" i="14"/>
  <c r="CS124" i="14" s="1"/>
  <c r="BQ90" i="14"/>
  <c r="BQ122" i="14" s="1"/>
  <c r="V88" i="14"/>
  <c r="V120" i="14" s="1"/>
  <c r="DP86" i="14"/>
  <c r="DP118" i="14" s="1"/>
  <c r="BB84" i="14"/>
  <c r="BB116" i="14" s="1"/>
  <c r="AX82" i="14"/>
  <c r="AX114" i="14" s="1"/>
  <c r="CW80" i="14"/>
  <c r="CW112" i="14" s="1"/>
  <c r="DT78" i="14"/>
  <c r="DT110" i="14" s="1"/>
  <c r="DA76" i="14"/>
  <c r="DA108" i="14" s="1"/>
  <c r="CS74" i="14"/>
  <c r="CS106" i="14" s="1"/>
  <c r="AS74" i="14"/>
  <c r="AS106" i="14" s="1"/>
  <c r="CI72" i="14"/>
  <c r="CI104" i="14" s="1"/>
  <c r="BF90" i="14"/>
  <c r="BF122" i="14" s="1"/>
  <c r="CH76" i="14"/>
  <c r="CH108" i="14" s="1"/>
  <c r="Z95" i="14"/>
  <c r="Z127" i="14" s="1"/>
  <c r="CY94" i="14"/>
  <c r="CY126" i="14" s="1"/>
  <c r="AQ98" i="14"/>
  <c r="AQ130" i="14" s="1"/>
  <c r="DP99" i="14"/>
  <c r="DP131" i="14" s="1"/>
  <c r="DA97" i="14"/>
  <c r="DA129" i="14" s="1"/>
  <c r="CQ95" i="14"/>
  <c r="CQ127" i="14" s="1"/>
  <c r="AX93" i="14"/>
  <c r="AX125" i="14" s="1"/>
  <c r="L91" i="14"/>
  <c r="L123" i="14" s="1"/>
  <c r="U89" i="14"/>
  <c r="U121" i="14" s="1"/>
  <c r="AD87" i="14"/>
  <c r="AD119" i="14" s="1"/>
  <c r="DS85" i="14"/>
  <c r="DS117" i="14" s="1"/>
  <c r="U81" i="14"/>
  <c r="U113" i="14" s="1"/>
  <c r="AY79" i="14"/>
  <c r="AY111" i="14" s="1"/>
  <c r="CZ77" i="14"/>
  <c r="CZ109" i="14" s="1"/>
  <c r="AV77" i="14"/>
  <c r="AV109" i="14" s="1"/>
  <c r="CA75" i="14"/>
  <c r="CA107" i="14" s="1"/>
  <c r="Z98" i="14"/>
  <c r="Z130" i="14" s="1"/>
  <c r="AY99" i="14"/>
  <c r="AY131" i="14" s="1"/>
  <c r="DK94" i="14"/>
  <c r="DK126" i="14" s="1"/>
  <c r="BG92" i="14"/>
  <c r="BG124" i="14" s="1"/>
  <c r="M90" i="14"/>
  <c r="M122" i="14" s="1"/>
  <c r="DS88" i="14"/>
  <c r="DS120" i="14" s="1"/>
  <c r="DQ86" i="14"/>
  <c r="DQ118" i="14" s="1"/>
  <c r="AI84" i="14"/>
  <c r="AI116" i="14" s="1"/>
  <c r="CH82" i="14"/>
  <c r="CH114" i="14" s="1"/>
  <c r="DP80" i="14"/>
  <c r="DP112" i="14" s="1"/>
  <c r="DM78" i="14"/>
  <c r="DM110" i="14" s="1"/>
  <c r="Z90" i="14"/>
  <c r="Z122" i="14" s="1"/>
  <c r="AH73" i="14"/>
  <c r="AH105" i="14" s="1"/>
  <c r="R98" i="14"/>
  <c r="R130" i="14" s="1"/>
  <c r="AH78" i="14"/>
  <c r="AH110" i="14" s="1"/>
  <c r="CO79" i="14"/>
  <c r="CO111" i="14" s="1"/>
  <c r="BM92" i="14"/>
  <c r="BM124" i="14" s="1"/>
  <c r="DC98" i="14"/>
  <c r="DC130" i="14" s="1"/>
  <c r="DA96" i="14"/>
  <c r="DA128" i="14" s="1"/>
  <c r="BL94" i="14"/>
  <c r="BL126" i="14" s="1"/>
  <c r="DS90" i="14"/>
  <c r="DS122" i="14" s="1"/>
  <c r="CV86" i="14"/>
  <c r="CV118" i="14" s="1"/>
  <c r="AM76" i="14"/>
  <c r="AM108" i="14" s="1"/>
  <c r="AR74" i="14"/>
  <c r="AR106" i="14" s="1"/>
  <c r="AZ88" i="14"/>
  <c r="AZ120" i="14" s="1"/>
  <c r="N85" i="14"/>
  <c r="N117" i="14" s="1"/>
  <c r="O79" i="14"/>
  <c r="O111" i="14" s="1"/>
  <c r="AO96" i="14"/>
  <c r="AO128" i="14" s="1"/>
  <c r="DW86" i="14"/>
  <c r="DW118" i="14" s="1"/>
  <c r="P77" i="14"/>
  <c r="P109" i="14" s="1"/>
  <c r="BY90" i="14"/>
  <c r="BY122" i="14" s="1"/>
  <c r="DE76" i="14"/>
  <c r="DE108" i="14" s="1"/>
  <c r="DO88" i="14"/>
  <c r="DO120" i="14" s="1"/>
  <c r="DG80" i="14"/>
  <c r="DG112" i="14" s="1"/>
  <c r="BS73" i="14"/>
  <c r="BS105" i="14" s="1"/>
  <c r="DW90" i="14"/>
  <c r="DW122" i="14" s="1"/>
  <c r="L81" i="14"/>
  <c r="L113" i="14" s="1"/>
  <c r="AZ82" i="14"/>
  <c r="AZ114" i="14" s="1"/>
  <c r="Z74" i="14"/>
  <c r="Z106" i="14" s="1"/>
  <c r="AV79" i="14"/>
  <c r="AV111" i="14" s="1"/>
  <c r="R92" i="14"/>
  <c r="R124" i="14" s="1"/>
  <c r="CL86" i="14"/>
  <c r="CL118" i="14" s="1"/>
  <c r="AV92" i="14"/>
  <c r="AV124" i="14" s="1"/>
  <c r="BB92" i="14"/>
  <c r="BB124" i="14" s="1"/>
  <c r="X72" i="14"/>
  <c r="X104" i="14" s="1"/>
  <c r="CH80" i="14"/>
  <c r="CH112" i="14" s="1"/>
  <c r="I99" i="14"/>
  <c r="I131" i="14" s="1"/>
  <c r="H94" i="14"/>
  <c r="H126" i="14" s="1"/>
  <c r="J82" i="14"/>
  <c r="J114" i="14" s="1"/>
  <c r="J92" i="14"/>
  <c r="J124" i="14" s="1"/>
  <c r="K92" i="14"/>
  <c r="K124" i="14" s="1"/>
  <c r="I89" i="14"/>
  <c r="I121" i="14" s="1"/>
  <c r="I93" i="14"/>
  <c r="I125" i="14" s="1"/>
  <c r="I80" i="14"/>
  <c r="I112" i="14" s="1"/>
  <c r="J89" i="14"/>
  <c r="J121" i="14" s="1"/>
  <c r="K89" i="14"/>
  <c r="K121" i="14" s="1"/>
  <c r="AO99" i="14"/>
  <c r="AO131" i="14" s="1"/>
  <c r="V96" i="14"/>
  <c r="V128" i="14" s="1"/>
  <c r="BF95" i="14"/>
  <c r="BF127" i="14" s="1"/>
  <c r="BU97" i="14"/>
  <c r="BU129" i="14" s="1"/>
  <c r="CD93" i="14"/>
  <c r="CD125" i="14" s="1"/>
  <c r="AR91" i="14"/>
  <c r="AR123" i="14" s="1"/>
  <c r="AT89" i="14"/>
  <c r="AT121" i="14" s="1"/>
  <c r="BJ87" i="14"/>
  <c r="BJ119" i="14" s="1"/>
  <c r="CI83" i="14"/>
  <c r="CI115" i="14" s="1"/>
  <c r="AJ83" i="14"/>
  <c r="AJ115" i="14" s="1"/>
  <c r="BJ81" i="14"/>
  <c r="BJ113" i="14" s="1"/>
  <c r="O96" i="14"/>
  <c r="O128" i="14" s="1"/>
  <c r="Y99" i="14"/>
  <c r="Y131" i="14" s="1"/>
  <c r="BH98" i="14"/>
  <c r="BH130" i="14" s="1"/>
  <c r="BH72" i="14"/>
  <c r="BH104" i="14" s="1"/>
  <c r="DV95" i="14"/>
  <c r="DV127" i="14" s="1"/>
  <c r="DT93" i="14"/>
  <c r="DT125" i="14" s="1"/>
  <c r="AU93" i="14"/>
  <c r="AU125" i="14" s="1"/>
  <c r="CS91" i="14"/>
  <c r="CS123" i="14" s="1"/>
  <c r="DV87" i="14"/>
  <c r="DV119" i="14" s="1"/>
  <c r="AC85" i="14"/>
  <c r="AC117" i="14" s="1"/>
  <c r="AN83" i="14"/>
  <c r="AN115" i="14" s="1"/>
  <c r="DL81" i="14"/>
  <c r="DL113" i="14" s="1"/>
  <c r="AB98" i="14"/>
  <c r="AB130" i="14" s="1"/>
  <c r="AK88" i="14"/>
  <c r="AK120" i="14" s="1"/>
  <c r="DU93" i="14"/>
  <c r="DU125" i="14" s="1"/>
  <c r="O91" i="14"/>
  <c r="O123" i="14" s="1"/>
  <c r="S89" i="14"/>
  <c r="S121" i="14" s="1"/>
  <c r="DK87" i="14"/>
  <c r="DK119" i="14" s="1"/>
  <c r="DO85" i="14"/>
  <c r="DO117" i="14" s="1"/>
  <c r="AU85" i="14"/>
  <c r="AU117" i="14" s="1"/>
  <c r="AY83" i="14"/>
  <c r="AY115" i="14" s="1"/>
  <c r="AL81" i="14"/>
  <c r="AL113" i="14" s="1"/>
  <c r="AK98" i="14"/>
  <c r="AK130" i="14" s="1"/>
  <c r="BP94" i="14"/>
  <c r="BP126" i="14" s="1"/>
  <c r="DH97" i="14"/>
  <c r="DH129" i="14" s="1"/>
  <c r="DV91" i="14"/>
  <c r="DV123" i="14" s="1"/>
  <c r="W91" i="14"/>
  <c r="W123" i="14" s="1"/>
  <c r="DI89" i="14"/>
  <c r="DI121" i="14" s="1"/>
  <c r="T87" i="14"/>
  <c r="T119" i="14" s="1"/>
  <c r="CE83" i="14"/>
  <c r="CE115" i="14" s="1"/>
  <c r="AY94" i="14"/>
  <c r="AY126" i="14" s="1"/>
  <c r="CZ99" i="14"/>
  <c r="CZ131" i="14" s="1"/>
  <c r="AJ95" i="14"/>
  <c r="AJ127" i="14" s="1"/>
  <c r="AM91" i="14"/>
  <c r="AM123" i="14" s="1"/>
  <c r="AC89" i="14"/>
  <c r="AC121" i="14" s="1"/>
  <c r="BZ85" i="14"/>
  <c r="BZ117" i="14" s="1"/>
  <c r="CB83" i="14"/>
  <c r="CB115" i="14" s="1"/>
  <c r="BV81" i="14"/>
  <c r="BV113" i="14" s="1"/>
  <c r="BL99" i="14"/>
  <c r="BL131" i="14" s="1"/>
  <c r="BL93" i="14"/>
  <c r="BL125" i="14" s="1"/>
  <c r="DE97" i="14"/>
  <c r="DE129" i="14" s="1"/>
  <c r="CW95" i="14"/>
  <c r="CW127" i="14" s="1"/>
  <c r="DI93" i="14"/>
  <c r="DI125" i="14" s="1"/>
  <c r="CX89" i="14"/>
  <c r="CX121" i="14" s="1"/>
  <c r="BX87" i="14"/>
  <c r="BX119" i="14" s="1"/>
  <c r="AS87" i="14"/>
  <c r="AS119" i="14" s="1"/>
  <c r="AN81" i="14"/>
  <c r="AN113" i="14" s="1"/>
  <c r="I75" i="14"/>
  <c r="I107" i="14" s="1"/>
  <c r="Q95" i="14"/>
  <c r="Q127" i="14" s="1"/>
  <c r="T99" i="14"/>
  <c r="T131" i="14" s="1"/>
  <c r="Y78" i="14"/>
  <c r="Y110" i="14" s="1"/>
  <c r="BF96" i="14"/>
  <c r="BF128" i="14" s="1"/>
  <c r="AE76" i="14"/>
  <c r="AE108" i="14" s="1"/>
  <c r="CC96" i="14"/>
  <c r="CC128" i="14" s="1"/>
  <c r="R94" i="14"/>
  <c r="R126" i="14" s="1"/>
  <c r="DW92" i="14"/>
  <c r="DW124" i="14" s="1"/>
  <c r="DA90" i="14"/>
  <c r="DA122" i="14" s="1"/>
  <c r="N88" i="14"/>
  <c r="N120" i="14" s="1"/>
  <c r="BG88" i="14"/>
  <c r="BG120" i="14" s="1"/>
  <c r="BT84" i="14"/>
  <c r="BT116" i="14" s="1"/>
  <c r="CC82" i="14"/>
  <c r="CC114" i="14" s="1"/>
  <c r="BW80" i="14"/>
  <c r="BW112" i="14" s="1"/>
  <c r="BA80" i="14"/>
  <c r="BA112" i="14" s="1"/>
  <c r="AF78" i="14"/>
  <c r="AF110" i="14" s="1"/>
  <c r="BI76" i="14"/>
  <c r="BI108" i="14" s="1"/>
  <c r="AU80" i="14"/>
  <c r="AU112" i="14" s="1"/>
  <c r="I76" i="14"/>
  <c r="I108" i="14" s="1"/>
  <c r="DN72" i="14"/>
  <c r="DN104" i="14" s="1"/>
  <c r="BP98" i="14"/>
  <c r="BP130" i="14" s="1"/>
  <c r="AA75" i="14"/>
  <c r="AA107" i="14" s="1"/>
  <c r="CE73" i="14"/>
  <c r="CE105" i="14" s="1"/>
  <c r="BP88" i="14"/>
  <c r="BP120" i="14" s="1"/>
  <c r="AT95" i="14"/>
  <c r="AT127" i="14" s="1"/>
  <c r="CL79" i="14"/>
  <c r="CL111" i="14" s="1"/>
  <c r="DO96" i="14"/>
  <c r="DO128" i="14" s="1"/>
  <c r="CO94" i="14"/>
  <c r="CO126" i="14" s="1"/>
  <c r="DJ120" i="14"/>
  <c r="AX80" i="14"/>
  <c r="AX112" i="14" s="1"/>
  <c r="BZ78" i="14"/>
  <c r="BZ110" i="14" s="1"/>
  <c r="BB78" i="14"/>
  <c r="BB110" i="14" s="1"/>
  <c r="CP74" i="14"/>
  <c r="CP106" i="14" s="1"/>
  <c r="AK74" i="14"/>
  <c r="AK106" i="14" s="1"/>
  <c r="DJ72" i="14"/>
  <c r="DJ104" i="14" s="1"/>
  <c r="K74" i="14"/>
  <c r="K106" i="14" s="1"/>
  <c r="BB95" i="14"/>
  <c r="BB127" i="14" s="1"/>
  <c r="Q87" i="14"/>
  <c r="Q119" i="14" s="1"/>
  <c r="V95" i="14"/>
  <c r="V127" i="14" s="1"/>
  <c r="AC96" i="14"/>
  <c r="AC128" i="14" s="1"/>
  <c r="CU91" i="14"/>
  <c r="CU123" i="14" s="1"/>
  <c r="DQ89" i="14"/>
  <c r="DQ121" i="14" s="1"/>
  <c r="CG77" i="14"/>
  <c r="CG109" i="14" s="1"/>
  <c r="T96" i="14"/>
  <c r="T128" i="14" s="1"/>
  <c r="CR99" i="14"/>
  <c r="CR131" i="14" s="1"/>
  <c r="AV130" i="14"/>
  <c r="BJ73" i="14"/>
  <c r="BJ105" i="14" s="1"/>
  <c r="CK96" i="14"/>
  <c r="CK128" i="14" s="1"/>
  <c r="AE88" i="14"/>
  <c r="AE120" i="14" s="1"/>
  <c r="DC86" i="14"/>
  <c r="DC118" i="14" s="1"/>
  <c r="CJ84" i="14"/>
  <c r="CJ116" i="14" s="1"/>
  <c r="BZ84" i="14"/>
  <c r="BZ116" i="14" s="1"/>
  <c r="BZ82" i="14"/>
  <c r="BZ114" i="14" s="1"/>
  <c r="CP80" i="14"/>
  <c r="CP112" i="14" s="1"/>
  <c r="M76" i="14"/>
  <c r="AP81" i="14"/>
  <c r="AP113" i="14" s="1"/>
  <c r="BG79" i="14"/>
  <c r="BG111" i="14" s="1"/>
  <c r="DH77" i="14"/>
  <c r="DH109" i="14" s="1"/>
  <c r="DR75" i="14"/>
  <c r="DR107" i="14" s="1"/>
  <c r="AI90" i="14"/>
  <c r="AI122" i="14" s="1"/>
  <c r="AC80" i="14"/>
  <c r="AC112" i="14" s="1"/>
  <c r="DP96" i="14"/>
  <c r="DP128" i="14" s="1"/>
  <c r="DR94" i="14"/>
  <c r="DR126" i="14" s="1"/>
  <c r="U94" i="14"/>
  <c r="U126" i="14" s="1"/>
  <c r="N90" i="14"/>
  <c r="N122" i="14" s="1"/>
  <c r="CV88" i="14"/>
  <c r="CV120" i="14" s="1"/>
  <c r="BS86" i="14"/>
  <c r="BS118" i="14" s="1"/>
  <c r="DR93" i="14"/>
  <c r="DR125" i="14" s="1"/>
  <c r="DT91" i="14"/>
  <c r="DT123" i="14" s="1"/>
  <c r="DT85" i="14"/>
  <c r="DT117" i="14" s="1"/>
  <c r="AE80" i="14"/>
  <c r="AE112" i="14" s="1"/>
  <c r="AK90" i="14"/>
  <c r="AK122" i="14" s="1"/>
  <c r="CU88" i="14"/>
  <c r="CU120" i="14" s="1"/>
  <c r="DF76" i="14"/>
  <c r="DF108" i="14" s="1"/>
  <c r="BO74" i="14"/>
  <c r="BO106" i="14" s="1"/>
  <c r="AW92" i="14"/>
  <c r="AW124" i="14" s="1"/>
  <c r="V78" i="14"/>
  <c r="V110" i="14" s="1"/>
  <c r="CX73" i="14"/>
  <c r="CX105" i="14" s="1"/>
  <c r="AP92" i="14"/>
  <c r="AP124" i="14" s="1"/>
  <c r="BP96" i="14"/>
  <c r="BP128" i="14" s="1"/>
  <c r="AA86" i="14"/>
  <c r="AA118" i="14" s="1"/>
  <c r="DN82" i="14"/>
  <c r="DN114" i="14" s="1"/>
  <c r="K96" i="14"/>
  <c r="K128" i="14" s="1"/>
  <c r="J91" i="14"/>
  <c r="J123" i="14" s="1"/>
  <c r="J76" i="14"/>
  <c r="J108" i="14" s="1"/>
  <c r="H89" i="14"/>
  <c r="H121" i="14" s="1"/>
  <c r="I85" i="14"/>
  <c r="I117" i="14" s="1"/>
  <c r="H88" i="14"/>
  <c r="H120" i="14" s="1"/>
  <c r="J95" i="14"/>
  <c r="J127" i="14" s="1"/>
  <c r="K79" i="14"/>
  <c r="K111" i="14" s="1"/>
  <c r="H98" i="14"/>
  <c r="H130" i="14" s="1"/>
  <c r="AU96" i="14"/>
  <c r="AU128" i="14" s="1"/>
  <c r="Q92" i="14"/>
  <c r="Q124" i="14" s="1"/>
  <c r="AR93" i="14"/>
  <c r="AR125" i="14" s="1"/>
  <c r="DF99" i="14"/>
  <c r="DF131" i="14" s="1"/>
  <c r="CM97" i="14"/>
  <c r="CM129" i="14" s="1"/>
  <c r="DD93" i="14"/>
  <c r="DD125" i="14" s="1"/>
  <c r="DU89" i="14"/>
  <c r="DU121" i="14" s="1"/>
  <c r="CH87" i="14"/>
  <c r="CH119" i="14" s="1"/>
  <c r="U85" i="14"/>
  <c r="U117" i="14" s="1"/>
  <c r="CZ83" i="14"/>
  <c r="CZ115" i="14" s="1"/>
  <c r="DP79" i="14"/>
  <c r="DP111" i="14" s="1"/>
  <c r="AN92" i="14"/>
  <c r="AN124" i="14" s="1"/>
  <c r="AL96" i="14"/>
  <c r="AL128" i="14" s="1"/>
  <c r="BO98" i="14"/>
  <c r="BO130" i="14" s="1"/>
  <c r="DV99" i="14"/>
  <c r="DV131" i="14" s="1"/>
  <c r="CK95" i="14"/>
  <c r="CK127" i="14" s="1"/>
  <c r="BU93" i="14"/>
  <c r="BU125" i="14" s="1"/>
  <c r="BW91" i="14"/>
  <c r="BW123" i="14" s="1"/>
  <c r="BM91" i="14"/>
  <c r="BM123" i="14" s="1"/>
  <c r="CV87" i="14"/>
  <c r="CV119" i="14" s="1"/>
  <c r="DV85" i="14"/>
  <c r="DV117" i="14" s="1"/>
  <c r="CQ115" i="14"/>
  <c r="DI79" i="14"/>
  <c r="DI111" i="14" s="1"/>
  <c r="X77" i="14"/>
  <c r="X109" i="14" s="1"/>
  <c r="BK76" i="14"/>
  <c r="BK108" i="14" s="1"/>
  <c r="BP95" i="14"/>
  <c r="BP127" i="14" s="1"/>
  <c r="DD87" i="14"/>
  <c r="DD119" i="14" s="1"/>
  <c r="BG98" i="14"/>
  <c r="BG130" i="14" s="1"/>
  <c r="AU82" i="14"/>
  <c r="AU114" i="14" s="1"/>
  <c r="CK97" i="14"/>
  <c r="CK129" i="14" s="1"/>
  <c r="CC93" i="14"/>
  <c r="CC125" i="14" s="1"/>
  <c r="AH93" i="14"/>
  <c r="AH125" i="14" s="1"/>
  <c r="CT91" i="14"/>
  <c r="CT123" i="14" s="1"/>
  <c r="DB89" i="14"/>
  <c r="DB121" i="14" s="1"/>
  <c r="L87" i="14"/>
  <c r="L119" i="14" s="1"/>
  <c r="U130" i="14"/>
  <c r="AY95" i="14"/>
  <c r="AY127" i="14" s="1"/>
  <c r="BP85" i="14"/>
  <c r="BP117" i="14" s="1"/>
  <c r="AY98" i="14"/>
  <c r="AY130" i="14" s="1"/>
  <c r="CC90" i="14"/>
  <c r="CC122" i="14" s="1"/>
  <c r="CS97" i="14"/>
  <c r="CS129" i="14" s="1"/>
  <c r="U87" i="14"/>
  <c r="U119" i="14" s="1"/>
  <c r="CO83" i="14"/>
  <c r="CO115" i="14" s="1"/>
  <c r="AQ85" i="14"/>
  <c r="AQ117" i="14" s="1"/>
  <c r="AL99" i="14"/>
  <c r="AL131" i="14" s="1"/>
  <c r="DR97" i="14"/>
  <c r="DR129" i="14" s="1"/>
  <c r="AS95" i="14"/>
  <c r="AS127" i="14" s="1"/>
  <c r="BX125" i="14"/>
  <c r="DW91" i="14"/>
  <c r="DW123" i="14" s="1"/>
  <c r="AN91" i="14"/>
  <c r="AN123" i="14" s="1"/>
  <c r="DR87" i="14"/>
  <c r="DR119" i="14" s="1"/>
  <c r="BI85" i="14"/>
  <c r="BI117" i="14" s="1"/>
  <c r="BU83" i="14"/>
  <c r="BU115" i="14" s="1"/>
  <c r="AY93" i="14"/>
  <c r="AY125" i="14" s="1"/>
  <c r="CL99" i="14"/>
  <c r="CL131" i="14" s="1"/>
  <c r="CJ97" i="14"/>
  <c r="CJ129" i="14" s="1"/>
  <c r="AA95" i="14"/>
  <c r="AA127" i="14" s="1"/>
  <c r="CQ93" i="14"/>
  <c r="CQ125" i="14" s="1"/>
  <c r="AH91" i="14"/>
  <c r="AH123" i="14" s="1"/>
  <c r="BM89" i="14"/>
  <c r="BM121" i="14" s="1"/>
  <c r="CP87" i="14"/>
  <c r="CP119" i="14" s="1"/>
  <c r="BC87" i="14"/>
  <c r="BC119" i="14" s="1"/>
  <c r="DC83" i="14"/>
  <c r="DC115" i="14" s="1"/>
  <c r="K93" i="14"/>
  <c r="K125" i="14" s="1"/>
  <c r="Q98" i="14"/>
  <c r="Q130" i="14" s="1"/>
  <c r="BC95" i="14"/>
  <c r="BC127" i="14" s="1"/>
  <c r="BZ89" i="14"/>
  <c r="BZ121" i="14" s="1"/>
  <c r="DV96" i="14"/>
  <c r="DV128" i="14" s="1"/>
  <c r="CI94" i="14"/>
  <c r="CI126" i="14" s="1"/>
  <c r="DO86" i="14"/>
  <c r="DO118" i="14" s="1"/>
  <c r="I86" i="14"/>
  <c r="I118" i="14" s="1"/>
  <c r="CC84" i="14"/>
  <c r="CC116" i="14" s="1"/>
  <c r="BP84" i="14"/>
  <c r="BP116" i="14" s="1"/>
  <c r="AM82" i="14"/>
  <c r="AM114" i="14" s="1"/>
  <c r="DC80" i="14"/>
  <c r="DC112" i="14" s="1"/>
  <c r="CD74" i="14"/>
  <c r="CD106" i="14" s="1"/>
  <c r="CD72" i="14"/>
  <c r="CD104" i="14" s="1"/>
  <c r="AS72" i="14"/>
  <c r="AS104" i="14" s="1"/>
  <c r="CR78" i="14"/>
  <c r="CR110" i="14" s="1"/>
  <c r="CO74" i="14"/>
  <c r="CO106" i="14" s="1"/>
  <c r="CE72" i="14"/>
  <c r="CE104" i="14" s="1"/>
  <c r="BI95" i="14"/>
  <c r="BI127" i="14" s="1"/>
  <c r="AW75" i="14"/>
  <c r="AW107" i="14" s="1"/>
  <c r="BD84" i="14"/>
  <c r="BD116" i="14" s="1"/>
  <c r="AN93" i="14"/>
  <c r="AN125" i="14" s="1"/>
  <c r="AD92" i="14"/>
  <c r="AD124" i="14" s="1"/>
  <c r="BK90" i="14"/>
  <c r="BK122" i="14" s="1"/>
  <c r="CF88" i="14"/>
  <c r="CF120" i="14" s="1"/>
  <c r="CB84" i="14"/>
  <c r="CB116" i="14" s="1"/>
  <c r="CF82" i="14"/>
  <c r="CF114" i="14" s="1"/>
  <c r="AB82" i="14"/>
  <c r="AB114" i="14" s="1"/>
  <c r="BL80" i="14"/>
  <c r="BL112" i="14" s="1"/>
  <c r="AN78" i="14"/>
  <c r="AN110" i="14" s="1"/>
  <c r="CT76" i="14"/>
  <c r="CT108" i="14" s="1"/>
  <c r="BK84" i="14"/>
  <c r="BK116" i="14" s="1"/>
  <c r="AG76" i="14"/>
  <c r="AG108" i="14" s="1"/>
  <c r="CK72" i="14"/>
  <c r="CK104" i="14" s="1"/>
  <c r="BI80" i="14"/>
  <c r="BI112" i="14" s="1"/>
  <c r="CZ94" i="14"/>
  <c r="CZ126" i="14" s="1"/>
  <c r="AW97" i="14"/>
  <c r="AW129" i="14" s="1"/>
  <c r="AU94" i="14"/>
  <c r="AU126" i="14" s="1"/>
  <c r="CO97" i="14"/>
  <c r="CO129" i="14" s="1"/>
  <c r="BU95" i="14"/>
  <c r="BU127" i="14" s="1"/>
  <c r="DQ87" i="14"/>
  <c r="DQ119" i="14" s="1"/>
  <c r="BU119" i="14"/>
  <c r="DD85" i="14"/>
  <c r="DD117" i="14" s="1"/>
  <c r="CW83" i="14"/>
  <c r="CW115" i="14" s="1"/>
  <c r="BN83" i="14"/>
  <c r="BN115" i="14" s="1"/>
  <c r="AU81" i="14"/>
  <c r="AU113" i="14" s="1"/>
  <c r="DC77" i="14"/>
  <c r="DC109" i="14" s="1"/>
  <c r="BG75" i="14"/>
  <c r="BG107" i="14" s="1"/>
  <c r="BM98" i="14"/>
  <c r="BM130" i="14" s="1"/>
  <c r="AS97" i="14"/>
  <c r="AS129" i="14" s="1"/>
  <c r="M94" i="14"/>
  <c r="M126" i="14" s="1"/>
  <c r="AL92" i="14"/>
  <c r="AL124" i="14" s="1"/>
  <c r="CA90" i="14"/>
  <c r="CA122" i="14" s="1"/>
  <c r="BW88" i="14"/>
  <c r="BW120" i="14" s="1"/>
  <c r="AV78" i="14"/>
  <c r="AV110" i="14" s="1"/>
  <c r="W76" i="14"/>
  <c r="W108" i="14" s="1"/>
  <c r="BK79" i="14"/>
  <c r="BK111" i="14" s="1"/>
  <c r="BO75" i="14"/>
  <c r="BO107" i="14" s="1"/>
  <c r="DF94" i="14"/>
  <c r="DF126" i="14" s="1"/>
  <c r="DR92" i="14"/>
  <c r="DR124" i="14" s="1"/>
  <c r="CX88" i="14"/>
  <c r="CX120" i="14" s="1"/>
  <c r="CY80" i="14"/>
  <c r="CY112" i="14" s="1"/>
  <c r="BE80" i="14"/>
  <c r="BE112" i="14" s="1"/>
  <c r="BD78" i="14"/>
  <c r="BD110" i="14" s="1"/>
  <c r="BB72" i="14"/>
  <c r="BB104" i="14" s="1"/>
  <c r="BQ96" i="14"/>
  <c r="BQ128" i="14" s="1"/>
  <c r="DS99" i="14"/>
  <c r="DS131" i="14" s="1"/>
  <c r="CE97" i="14"/>
  <c r="CE129" i="14" s="1"/>
  <c r="BR95" i="14"/>
  <c r="BR127" i="14" s="1"/>
  <c r="CW93" i="14"/>
  <c r="CW125" i="14" s="1"/>
  <c r="CW89" i="14"/>
  <c r="CW121" i="14" s="1"/>
  <c r="CU79" i="14"/>
  <c r="CU111" i="14" s="1"/>
  <c r="Z75" i="14"/>
  <c r="Z107" i="14" s="1"/>
  <c r="AO98" i="14"/>
  <c r="AO130" i="14" s="1"/>
  <c r="AL72" i="14"/>
  <c r="AL104" i="14" s="1"/>
  <c r="AD90" i="14"/>
  <c r="AD122" i="14" s="1"/>
  <c r="CA80" i="14"/>
  <c r="CA112" i="14" s="1"/>
  <c r="DP78" i="14"/>
  <c r="DP110" i="14" s="1"/>
  <c r="DK84" i="14"/>
  <c r="DK116" i="14" s="1"/>
  <c r="AC72" i="14"/>
  <c r="AC104" i="14" s="1"/>
  <c r="DR82" i="14"/>
  <c r="DR114" i="14" s="1"/>
  <c r="AY72" i="14"/>
  <c r="AY104" i="14" s="1"/>
  <c r="AC75" i="14"/>
  <c r="AC107" i="14" s="1"/>
  <c r="U74" i="14"/>
  <c r="U106" i="14" s="1"/>
  <c r="DR72" i="14"/>
  <c r="DR104" i="14" s="1"/>
  <c r="CO90" i="14"/>
  <c r="CO122" i="14" s="1"/>
  <c r="AW72" i="14"/>
  <c r="AW104" i="14" s="1"/>
  <c r="BV80" i="14"/>
  <c r="BV112" i="14" s="1"/>
  <c r="BB74" i="14"/>
  <c r="BB106" i="14" s="1"/>
  <c r="CJ74" i="14"/>
  <c r="CJ106" i="14" s="1"/>
  <c r="DC84" i="14"/>
  <c r="DC116" i="14" s="1"/>
  <c r="DO127" i="14"/>
  <c r="H97" i="14"/>
  <c r="H129" i="14" s="1"/>
  <c r="K91" i="14"/>
  <c r="K123" i="14" s="1"/>
  <c r="K72" i="14"/>
  <c r="K104" i="14" s="1"/>
  <c r="J80" i="14"/>
  <c r="J112" i="14" s="1"/>
  <c r="I77" i="14"/>
  <c r="I109" i="14" s="1"/>
  <c r="J90" i="14"/>
  <c r="J122" i="14" s="1"/>
  <c r="AY80" i="14"/>
  <c r="AY112" i="14" s="1"/>
  <c r="BX95" i="14"/>
  <c r="BX127" i="14" s="1"/>
  <c r="BK91" i="14"/>
  <c r="BK123" i="14" s="1"/>
  <c r="DN85" i="14"/>
  <c r="DN117" i="14" s="1"/>
  <c r="V85" i="14"/>
  <c r="V117" i="14" s="1"/>
  <c r="BV83" i="14"/>
  <c r="BV115" i="14" s="1"/>
  <c r="AZ98" i="14"/>
  <c r="AZ130" i="14" s="1"/>
  <c r="DB95" i="14"/>
  <c r="DB127" i="14" s="1"/>
  <c r="CN93" i="14"/>
  <c r="CN125" i="14" s="1"/>
  <c r="BZ87" i="14"/>
  <c r="BZ119" i="14" s="1"/>
  <c r="CB85" i="14"/>
  <c r="CB117" i="14" s="1"/>
  <c r="CG75" i="14"/>
  <c r="CG107" i="14" s="1"/>
  <c r="AX97" i="14"/>
  <c r="AX129" i="14" s="1"/>
  <c r="AV89" i="14"/>
  <c r="AV121" i="14" s="1"/>
  <c r="BD97" i="14"/>
  <c r="BD129" i="14" s="1"/>
  <c r="DF96" i="14"/>
  <c r="DF128" i="14" s="1"/>
  <c r="DC97" i="14"/>
  <c r="DC129" i="14" s="1"/>
  <c r="CZ95" i="14"/>
  <c r="CZ127" i="14" s="1"/>
  <c r="DN91" i="14"/>
  <c r="DN123" i="14" s="1"/>
  <c r="BO91" i="14"/>
  <c r="BO123" i="14" s="1"/>
  <c r="CQ89" i="14"/>
  <c r="CQ121" i="14" s="1"/>
  <c r="BQ89" i="14"/>
  <c r="BQ121" i="14" s="1"/>
  <c r="BD117" i="14"/>
  <c r="BX83" i="14"/>
  <c r="BX115" i="14" s="1"/>
  <c r="BN97" i="14"/>
  <c r="BN129" i="14" s="1"/>
  <c r="AL95" i="14"/>
  <c r="AL127" i="14" s="1"/>
  <c r="DK97" i="14"/>
  <c r="DK129" i="14" s="1"/>
  <c r="DK93" i="14"/>
  <c r="DK125" i="14" s="1"/>
  <c r="DC89" i="14"/>
  <c r="DC121" i="14" s="1"/>
  <c r="CR68" i="14"/>
  <c r="CQ11" i="13" s="1"/>
  <c r="BE85" i="14"/>
  <c r="BE117" i="14" s="1"/>
  <c r="AO77" i="14"/>
  <c r="AO109" i="14" s="1"/>
  <c r="S94" i="14"/>
  <c r="S126" i="14" s="1"/>
  <c r="BE97" i="14"/>
  <c r="BE129" i="14" s="1"/>
  <c r="AI98" i="14"/>
  <c r="AI130" i="14" s="1"/>
  <c r="DT99" i="14"/>
  <c r="DT131" i="14" s="1"/>
  <c r="DQ97" i="14"/>
  <c r="DQ129" i="14" s="1"/>
  <c r="BT95" i="14"/>
  <c r="BT127" i="14" s="1"/>
  <c r="AG91" i="14"/>
  <c r="AG123" i="14" s="1"/>
  <c r="CL87" i="14"/>
  <c r="CL119" i="14" s="1"/>
  <c r="AV87" i="14"/>
  <c r="AV119" i="14" s="1"/>
  <c r="DE83" i="14"/>
  <c r="DE115" i="14" s="1"/>
  <c r="AO97" i="14"/>
  <c r="AO129" i="14" s="1"/>
  <c r="AD99" i="14"/>
  <c r="AD131" i="14" s="1"/>
  <c r="AI78" i="14"/>
  <c r="AI110" i="14" s="1"/>
  <c r="CB99" i="14"/>
  <c r="CB131" i="14" s="1"/>
  <c r="BZ97" i="14"/>
  <c r="BZ129" i="14" s="1"/>
  <c r="AR95" i="14"/>
  <c r="AR127" i="14" s="1"/>
  <c r="AI91" i="14"/>
  <c r="AI123" i="14" s="1"/>
  <c r="DM85" i="14"/>
  <c r="DM117" i="14" s="1"/>
  <c r="DS81" i="14"/>
  <c r="DS113" i="14" s="1"/>
  <c r="AM89" i="14"/>
  <c r="AM121" i="14" s="1"/>
  <c r="BD93" i="14"/>
  <c r="BD125" i="14" s="1"/>
  <c r="V92" i="14"/>
  <c r="V124" i="14" s="1"/>
  <c r="BB90" i="14"/>
  <c r="BB122" i="14" s="1"/>
  <c r="DB88" i="14"/>
  <c r="DB120" i="14" s="1"/>
  <c r="DA86" i="14"/>
  <c r="DA118" i="14" s="1"/>
  <c r="DD86" i="14"/>
  <c r="DD118" i="14" s="1"/>
  <c r="CN84" i="14"/>
  <c r="CN116" i="14" s="1"/>
  <c r="BA84" i="14"/>
  <c r="BA116" i="14" s="1"/>
  <c r="AY82" i="14"/>
  <c r="AY114" i="14" s="1"/>
  <c r="CS78" i="14"/>
  <c r="CS110" i="14" s="1"/>
  <c r="AQ78" i="14"/>
  <c r="CD76" i="14"/>
  <c r="CD108" i="14" s="1"/>
  <c r="N74" i="14"/>
  <c r="N106" i="14" s="1"/>
  <c r="U92" i="14"/>
  <c r="U124" i="14" s="1"/>
  <c r="CU78" i="14"/>
  <c r="CU110" i="14" s="1"/>
  <c r="DG74" i="14"/>
  <c r="DG106" i="14" s="1"/>
  <c r="AK99" i="14"/>
  <c r="AK131" i="14" s="1"/>
  <c r="BF79" i="14"/>
  <c r="BF111" i="14" s="1"/>
  <c r="CN98" i="14"/>
  <c r="CN130" i="14" s="1"/>
  <c r="CQ96" i="14"/>
  <c r="CQ128" i="14" s="1"/>
  <c r="CA94" i="14"/>
  <c r="CA126" i="14" s="1"/>
  <c r="AE92" i="14"/>
  <c r="AE124" i="14" s="1"/>
  <c r="BL90" i="14"/>
  <c r="BL122" i="14" s="1"/>
  <c r="Q88" i="14"/>
  <c r="Q120" i="14" s="1"/>
  <c r="DF86" i="14"/>
  <c r="DF118" i="14" s="1"/>
  <c r="CK84" i="14"/>
  <c r="CK116" i="14" s="1"/>
  <c r="BS82" i="14"/>
  <c r="BS114" i="14" s="1"/>
  <c r="AS82" i="14"/>
  <c r="AS114" i="14" s="1"/>
  <c r="M80" i="14"/>
  <c r="M112" i="14" s="1"/>
  <c r="L78" i="14"/>
  <c r="L110" i="14" s="1"/>
  <c r="CN76" i="14"/>
  <c r="CN108" i="14" s="1"/>
  <c r="Y74" i="14"/>
  <c r="Y106" i="14" s="1"/>
  <c r="BQ80" i="14"/>
  <c r="BQ112" i="14" s="1"/>
  <c r="DL72" i="14"/>
  <c r="DL104" i="14" s="1"/>
  <c r="BH97" i="14"/>
  <c r="BH129" i="14" s="1"/>
  <c r="L98" i="14"/>
  <c r="L130" i="14" s="1"/>
  <c r="AG92" i="14"/>
  <c r="AG124" i="14" s="1"/>
  <c r="CY97" i="14"/>
  <c r="CY129" i="14" s="1"/>
  <c r="DH95" i="14"/>
  <c r="DH127" i="14" s="1"/>
  <c r="CS93" i="14"/>
  <c r="CS125" i="14" s="1"/>
  <c r="AP89" i="14"/>
  <c r="AP121" i="14" s="1"/>
  <c r="CA87" i="14"/>
  <c r="CA119" i="14" s="1"/>
  <c r="BY83" i="14"/>
  <c r="BY115" i="14" s="1"/>
  <c r="BX77" i="14"/>
  <c r="BX109" i="14" s="1"/>
  <c r="L75" i="14"/>
  <c r="L107" i="14" s="1"/>
  <c r="AI73" i="14"/>
  <c r="AI105" i="14" s="1"/>
  <c r="BJ97" i="14"/>
  <c r="BJ129" i="14" s="1"/>
  <c r="CV98" i="14"/>
  <c r="CV130" i="14" s="1"/>
  <c r="CJ96" i="14"/>
  <c r="CJ128" i="14" s="1"/>
  <c r="DQ92" i="14"/>
  <c r="DQ124" i="14" s="1"/>
  <c r="AM92" i="14"/>
  <c r="AM124" i="14" s="1"/>
  <c r="CZ90" i="14"/>
  <c r="CZ122" i="14" s="1"/>
  <c r="CN88" i="14"/>
  <c r="CN120" i="14" s="1"/>
  <c r="Y88" i="14"/>
  <c r="Y120" i="14" s="1"/>
  <c r="CN86" i="14"/>
  <c r="CN118" i="14" s="1"/>
  <c r="DG86" i="14"/>
  <c r="DG118" i="14" s="1"/>
  <c r="BJ84" i="14"/>
  <c r="BJ116" i="14" s="1"/>
  <c r="X82" i="14"/>
  <c r="X114" i="14" s="1"/>
  <c r="Z78" i="14"/>
  <c r="Z110" i="14" s="1"/>
  <c r="AP79" i="14"/>
  <c r="AP111" i="14" s="1"/>
  <c r="CW77" i="14"/>
  <c r="CW109" i="14" s="1"/>
  <c r="DP75" i="14"/>
  <c r="DP107" i="14" s="1"/>
  <c r="AG75" i="14"/>
  <c r="AG107" i="14" s="1"/>
  <c r="AD94" i="14"/>
  <c r="AD126" i="14" s="1"/>
  <c r="BE98" i="14"/>
  <c r="BE130" i="14" s="1"/>
  <c r="CL98" i="14"/>
  <c r="CL130" i="14" s="1"/>
  <c r="CB94" i="14"/>
  <c r="CB126" i="14" s="1"/>
  <c r="BX92" i="14"/>
  <c r="BX124" i="14" s="1"/>
  <c r="BO92" i="14"/>
  <c r="BO124" i="14" s="1"/>
  <c r="CR80" i="14"/>
  <c r="CR112" i="14" s="1"/>
  <c r="Q80" i="14"/>
  <c r="Q112" i="14" s="1"/>
  <c r="BD99" i="14"/>
  <c r="BD131" i="14" s="1"/>
  <c r="AK79" i="14"/>
  <c r="AK111" i="14" s="1"/>
  <c r="BN95" i="14"/>
  <c r="BN127" i="14" s="1"/>
  <c r="CG99" i="14"/>
  <c r="CG131" i="14" s="1"/>
  <c r="DG89" i="14"/>
  <c r="DG121" i="14" s="1"/>
  <c r="BD81" i="14"/>
  <c r="BD113" i="14" s="1"/>
  <c r="DD79" i="14"/>
  <c r="DD111" i="14" s="1"/>
  <c r="K75" i="14"/>
  <c r="K107" i="14" s="1"/>
  <c r="M91" i="14"/>
  <c r="M123" i="14" s="1"/>
  <c r="AL97" i="14"/>
  <c r="AL129" i="14" s="1"/>
  <c r="DJ90" i="14"/>
  <c r="DJ122" i="14" s="1"/>
  <c r="CC80" i="14"/>
  <c r="CC112" i="14" s="1"/>
  <c r="AM80" i="14"/>
  <c r="AM112" i="14" s="1"/>
  <c r="CG78" i="14"/>
  <c r="CG110" i="14" s="1"/>
  <c r="AZ79" i="14"/>
  <c r="AE75" i="14"/>
  <c r="AE107" i="14" s="1"/>
  <c r="BN94" i="14"/>
  <c r="BN126" i="14" s="1"/>
  <c r="CL88" i="14"/>
  <c r="CL120" i="14" s="1"/>
  <c r="AJ86" i="14"/>
  <c r="AJ118" i="14" s="1"/>
  <c r="AT80" i="14"/>
  <c r="AT112" i="14" s="1"/>
  <c r="AW80" i="14"/>
  <c r="AW112" i="14" s="1"/>
  <c r="BS94" i="14"/>
  <c r="BS126" i="14" s="1"/>
  <c r="DD92" i="14"/>
  <c r="DD124" i="14" s="1"/>
  <c r="Q78" i="14"/>
  <c r="Q110" i="14" s="1"/>
  <c r="DR84" i="14"/>
  <c r="DR116" i="14" s="1"/>
  <c r="CM76" i="14"/>
  <c r="CM108" i="14" s="1"/>
  <c r="CY86" i="14"/>
  <c r="CY118" i="14" s="1"/>
  <c r="I88" i="14"/>
  <c r="I120" i="14" s="1"/>
  <c r="I74" i="14"/>
  <c r="I106" i="14" s="1"/>
  <c r="K97" i="14"/>
  <c r="K129" i="14" s="1"/>
  <c r="K87" i="14"/>
  <c r="K119" i="14" s="1"/>
  <c r="K82" i="14"/>
  <c r="K114" i="14" s="1"/>
  <c r="I81" i="14"/>
  <c r="I113" i="14" s="1"/>
  <c r="J86" i="14"/>
  <c r="J118" i="14" s="1"/>
  <c r="I79" i="14"/>
  <c r="I111" i="14" s="1"/>
  <c r="H96" i="14"/>
  <c r="H128" i="14" s="1"/>
  <c r="I83" i="14"/>
  <c r="I115" i="14" s="1"/>
  <c r="I98" i="14"/>
  <c r="I130" i="14" s="1"/>
  <c r="J77" i="14"/>
  <c r="J109" i="14" s="1"/>
  <c r="H90" i="14"/>
  <c r="H122" i="14" s="1"/>
  <c r="H82" i="14"/>
  <c r="H114" i="14" s="1"/>
  <c r="BL91" i="14"/>
  <c r="BL123" i="14" s="1"/>
  <c r="DI87" i="14"/>
  <c r="DI119" i="14" s="1"/>
  <c r="BT85" i="14"/>
  <c r="BT117" i="14" s="1"/>
  <c r="AE85" i="14"/>
  <c r="AE117" i="14" s="1"/>
  <c r="CF83" i="14"/>
  <c r="CF115" i="14" s="1"/>
  <c r="BR81" i="14"/>
  <c r="BR113" i="14" s="1"/>
  <c r="DL97" i="14"/>
  <c r="DL129" i="14" s="1"/>
  <c r="Y89" i="14"/>
  <c r="DC87" i="14"/>
  <c r="DC119" i="14" s="1"/>
  <c r="DB85" i="14"/>
  <c r="DB117" i="14" s="1"/>
  <c r="CT83" i="14"/>
  <c r="CT115" i="14" s="1"/>
  <c r="BA98" i="14"/>
  <c r="BA130" i="14" s="1"/>
  <c r="BQ98" i="14"/>
  <c r="BQ130" i="14" s="1"/>
  <c r="AS96" i="14"/>
  <c r="AS128" i="14" s="1"/>
  <c r="L95" i="14"/>
  <c r="L127" i="14" s="1"/>
  <c r="CE91" i="14"/>
  <c r="CE123" i="14" s="1"/>
  <c r="CU89" i="14"/>
  <c r="CU121" i="14" s="1"/>
  <c r="CS85" i="14"/>
  <c r="CS117" i="14" s="1"/>
  <c r="AX85" i="14"/>
  <c r="AX117" i="14" s="1"/>
  <c r="AU83" i="14"/>
  <c r="AU115" i="14" s="1"/>
  <c r="DQ81" i="14"/>
  <c r="DQ113" i="14" s="1"/>
  <c r="AO87" i="14"/>
  <c r="AO119" i="14" s="1"/>
  <c r="AR98" i="14"/>
  <c r="AR130" i="14" s="1"/>
  <c r="BQ93" i="14"/>
  <c r="BQ125" i="14" s="1"/>
  <c r="CY91" i="14"/>
  <c r="CY123" i="14" s="1"/>
  <c r="Q91" i="14"/>
  <c r="Q123" i="14" s="1"/>
  <c r="DN87" i="14"/>
  <c r="DN119" i="14" s="1"/>
  <c r="BF85" i="14"/>
  <c r="BF117" i="14" s="1"/>
  <c r="BO93" i="14"/>
  <c r="BO125" i="14" s="1"/>
  <c r="AJ94" i="14"/>
  <c r="AJ126" i="14" s="1"/>
  <c r="BM99" i="14"/>
  <c r="BM131" i="14" s="1"/>
  <c r="DQ99" i="14"/>
  <c r="DQ131" i="14" s="1"/>
  <c r="DI97" i="14"/>
  <c r="DI129" i="14" s="1"/>
  <c r="CD95" i="14"/>
  <c r="CD127" i="14" s="1"/>
  <c r="CB91" i="14"/>
  <c r="CB123" i="14" s="1"/>
  <c r="Z91" i="14"/>
  <c r="Z123" i="14" s="1"/>
  <c r="CJ89" i="14"/>
  <c r="CJ121" i="14" s="1"/>
  <c r="DQ85" i="14"/>
  <c r="DQ117" i="14" s="1"/>
  <c r="AA98" i="14"/>
  <c r="AA130" i="14" s="1"/>
  <c r="DM99" i="14"/>
  <c r="DM131" i="14" s="1"/>
  <c r="DS97" i="14"/>
  <c r="DS129" i="14" s="1"/>
  <c r="BS95" i="14"/>
  <c r="BS127" i="14" s="1"/>
  <c r="BW95" i="14"/>
  <c r="BW127" i="14" s="1"/>
  <c r="DR91" i="14"/>
  <c r="DR123" i="14" s="1"/>
  <c r="AB91" i="14"/>
  <c r="AB123" i="14" s="1"/>
  <c r="BW87" i="14"/>
  <c r="BW119" i="14" s="1"/>
  <c r="DU85" i="14"/>
  <c r="DU117" i="14" s="1"/>
  <c r="X85" i="14"/>
  <c r="X117" i="14" s="1"/>
  <c r="CK115" i="14"/>
  <c r="BZ79" i="14"/>
  <c r="BZ111" i="14" s="1"/>
  <c r="AA85" i="14"/>
  <c r="AA117" i="14" s="1"/>
  <c r="CF98" i="14"/>
  <c r="CF130" i="14" s="1"/>
  <c r="CP96" i="14"/>
  <c r="CP128" i="14" s="1"/>
  <c r="DJ94" i="14"/>
  <c r="DJ126" i="14" s="1"/>
  <c r="W92" i="14"/>
  <c r="W124" i="14" s="1"/>
  <c r="BC90" i="14"/>
  <c r="BC122" i="14" s="1"/>
  <c r="P88" i="14"/>
  <c r="P120" i="14" s="1"/>
  <c r="CM86" i="14"/>
  <c r="CM118" i="14" s="1"/>
  <c r="BN86" i="14"/>
  <c r="CH84" i="14"/>
  <c r="CH116" i="14" s="1"/>
  <c r="AT84" i="14"/>
  <c r="AT116" i="14" s="1"/>
  <c r="CP82" i="14"/>
  <c r="CP114" i="14" s="1"/>
  <c r="AH82" i="14"/>
  <c r="CE78" i="14"/>
  <c r="CE110" i="14" s="1"/>
  <c r="BR76" i="14"/>
  <c r="BR108" i="14" s="1"/>
  <c r="BO76" i="14"/>
  <c r="BO108" i="14" s="1"/>
  <c r="AA74" i="14"/>
  <c r="AA106" i="14" s="1"/>
  <c r="CN72" i="14"/>
  <c r="CN104" i="14" s="1"/>
  <c r="BZ80" i="14"/>
  <c r="BZ112" i="14" s="1"/>
  <c r="CQ78" i="14"/>
  <c r="CQ110" i="14" s="1"/>
  <c r="DI74" i="14"/>
  <c r="DI106" i="14" s="1"/>
  <c r="V98" i="14"/>
  <c r="V130" i="14" s="1"/>
  <c r="CV75" i="14"/>
  <c r="CV107" i="14" s="1"/>
  <c r="BU73" i="14"/>
  <c r="BU105" i="14" s="1"/>
  <c r="AH98" i="14"/>
  <c r="AH130" i="14" s="1"/>
  <c r="AL91" i="14"/>
  <c r="AL123" i="14" s="1"/>
  <c r="BD98" i="14"/>
  <c r="BD130" i="14" s="1"/>
  <c r="DE98" i="14"/>
  <c r="DE130" i="14" s="1"/>
  <c r="DW94" i="14"/>
  <c r="DW126" i="14" s="1"/>
  <c r="DP92" i="14"/>
  <c r="DP124" i="14" s="1"/>
  <c r="DQ90" i="14"/>
  <c r="DQ122" i="14" s="1"/>
  <c r="BE90" i="14"/>
  <c r="BE122" i="14" s="1"/>
  <c r="BX86" i="14"/>
  <c r="BX118" i="14" s="1"/>
  <c r="CX84" i="14"/>
  <c r="CX116" i="14" s="1"/>
  <c r="CL82" i="14"/>
  <c r="CL114" i="14" s="1"/>
  <c r="CI80" i="14"/>
  <c r="CI112" i="14" s="1"/>
  <c r="AJ80" i="14"/>
  <c r="AJ112" i="14" s="1"/>
  <c r="AL78" i="14"/>
  <c r="AL110" i="14" s="1"/>
  <c r="AL74" i="14"/>
  <c r="BS72" i="14"/>
  <c r="BS104" i="14" s="1"/>
  <c r="BO94" i="14"/>
  <c r="BO126" i="14" s="1"/>
  <c r="BK86" i="14"/>
  <c r="BK118" i="14" s="1"/>
  <c r="BR97" i="14"/>
  <c r="BR129" i="14" s="1"/>
  <c r="AB95" i="14"/>
  <c r="AB127" i="14" s="1"/>
  <c r="BV93" i="14"/>
  <c r="BV125" i="14" s="1"/>
  <c r="CZ91" i="14"/>
  <c r="CZ123" i="14" s="1"/>
  <c r="AI89" i="14"/>
  <c r="AI121" i="14" s="1"/>
  <c r="CK81" i="14"/>
  <c r="CK113" i="14" s="1"/>
  <c r="O75" i="14"/>
  <c r="O107" i="14" s="1"/>
  <c r="AE73" i="14"/>
  <c r="AE105" i="14" s="1"/>
  <c r="BG96" i="14"/>
  <c r="BG128" i="14" s="1"/>
  <c r="BR98" i="14"/>
  <c r="BR130" i="14" s="1"/>
  <c r="DQ94" i="14"/>
  <c r="DQ126" i="14" s="1"/>
  <c r="DU92" i="14"/>
  <c r="DU124" i="14" s="1"/>
  <c r="DR90" i="14"/>
  <c r="DR122" i="14" s="1"/>
  <c r="CT86" i="14"/>
  <c r="CT118" i="14" s="1"/>
  <c r="CN82" i="14"/>
  <c r="CN114" i="14" s="1"/>
  <c r="AL82" i="14"/>
  <c r="AL114" i="14" s="1"/>
  <c r="BA78" i="14"/>
  <c r="BA110" i="14" s="1"/>
  <c r="BU74" i="14"/>
  <c r="BU106" i="14" s="1"/>
  <c r="AR72" i="14"/>
  <c r="AR104" i="14" s="1"/>
  <c r="CN79" i="14"/>
  <c r="CN111" i="14" s="1"/>
  <c r="BZ77" i="14"/>
  <c r="BZ109" i="14" s="1"/>
  <c r="CM75" i="14"/>
  <c r="CM107" i="14" s="1"/>
  <c r="AJ75" i="14"/>
  <c r="AJ107" i="14" s="1"/>
  <c r="CK73" i="14"/>
  <c r="CK105" i="14" s="1"/>
  <c r="BB97" i="14"/>
  <c r="BB129" i="14" s="1"/>
  <c r="AH96" i="14"/>
  <c r="AH128" i="14" s="1"/>
  <c r="DD98" i="14"/>
  <c r="DD130" i="14" s="1"/>
  <c r="DJ96" i="14"/>
  <c r="DJ128" i="14" s="1"/>
  <c r="DE94" i="14"/>
  <c r="DE126" i="14" s="1"/>
  <c r="CJ92" i="14"/>
  <c r="CJ124" i="14" s="1"/>
  <c r="BH92" i="14"/>
  <c r="BH124" i="14" s="1"/>
  <c r="AL88" i="14"/>
  <c r="AL120" i="14" s="1"/>
  <c r="CS82" i="14"/>
  <c r="CS114" i="14" s="1"/>
  <c r="T97" i="14"/>
  <c r="T129" i="14" s="1"/>
  <c r="DC81" i="14"/>
  <c r="DC113" i="14" s="1"/>
  <c r="AT77" i="14"/>
  <c r="AT109" i="14" s="1"/>
  <c r="Z92" i="14"/>
  <c r="Z124" i="14" s="1"/>
  <c r="BU90" i="14"/>
  <c r="BU122" i="14" s="1"/>
  <c r="AP82" i="14"/>
  <c r="AP114" i="14" s="1"/>
  <c r="DK74" i="14"/>
  <c r="DK106" i="14" s="1"/>
  <c r="BY94" i="14"/>
  <c r="BY126" i="14" s="1"/>
  <c r="AH74" i="14"/>
  <c r="AH106" i="14" s="1"/>
  <c r="DT74" i="14"/>
  <c r="DT106" i="14" s="1"/>
  <c r="AL84" i="14"/>
  <c r="AL116" i="14" s="1"/>
  <c r="BB80" i="14"/>
  <c r="BB112" i="14" s="1"/>
  <c r="CQ94" i="14"/>
  <c r="CQ126" i="14" s="1"/>
  <c r="AD76" i="14"/>
  <c r="AD108" i="14" s="1"/>
  <c r="DU88" i="14"/>
  <c r="DU120" i="14" s="1"/>
  <c r="AC76" i="14"/>
  <c r="AC108" i="14" s="1"/>
  <c r="AT86" i="14"/>
  <c r="AT118" i="14" s="1"/>
  <c r="BV74" i="14"/>
  <c r="BV106" i="14" s="1"/>
  <c r="I91" i="14"/>
  <c r="I123" i="14" s="1"/>
  <c r="J88" i="14"/>
  <c r="J120" i="14" s="1"/>
  <c r="K95" i="14"/>
  <c r="K127" i="14" s="1"/>
  <c r="J85" i="14"/>
  <c r="J117" i="14" s="1"/>
  <c r="H95" i="14"/>
  <c r="H127" i="14" s="1"/>
  <c r="J78" i="14"/>
  <c r="J110" i="14" s="1"/>
  <c r="I95" i="14"/>
  <c r="I127" i="14" s="1"/>
  <c r="J81" i="14"/>
  <c r="J113" i="14" s="1"/>
  <c r="K77" i="14"/>
  <c r="K109" i="14" s="1"/>
  <c r="H80" i="14"/>
  <c r="H112" i="14" s="1"/>
  <c r="J83" i="14"/>
  <c r="J115" i="14" s="1"/>
  <c r="H86" i="14"/>
  <c r="H118" i="14" s="1"/>
  <c r="K85" i="14"/>
  <c r="K117" i="14" s="1"/>
  <c r="J96" i="14"/>
  <c r="J128" i="14" s="1"/>
  <c r="K99" i="14"/>
  <c r="K131" i="14" s="1"/>
  <c r="AZ94" i="14"/>
  <c r="AZ126" i="14" s="1"/>
  <c r="AP99" i="14"/>
  <c r="AP131" i="14" s="1"/>
  <c r="V74" i="14"/>
  <c r="V106" i="14" s="1"/>
  <c r="CT95" i="14"/>
  <c r="CT127" i="14" s="1"/>
  <c r="DH91" i="14"/>
  <c r="DH123" i="14" s="1"/>
  <c r="BY87" i="14"/>
  <c r="BY119" i="14" s="1"/>
  <c r="CC85" i="14"/>
  <c r="CC117" i="14" s="1"/>
  <c r="AN85" i="14"/>
  <c r="AN117" i="14" s="1"/>
  <c r="AW81" i="14"/>
  <c r="AW113" i="14" s="1"/>
  <c r="Z99" i="14"/>
  <c r="Z131" i="14" s="1"/>
  <c r="BA96" i="14"/>
  <c r="BA128" i="14" s="1"/>
  <c r="CW99" i="14"/>
  <c r="CW131" i="14" s="1"/>
  <c r="DJ97" i="14"/>
  <c r="DJ129" i="14" s="1"/>
  <c r="CV95" i="14"/>
  <c r="CV127" i="14" s="1"/>
  <c r="BT91" i="14"/>
  <c r="BT123" i="14" s="1"/>
  <c r="BG91" i="14"/>
  <c r="BG123" i="14" s="1"/>
  <c r="BP89" i="14"/>
  <c r="BP121" i="14" s="1"/>
  <c r="BO87" i="14"/>
  <c r="BO119" i="14" s="1"/>
  <c r="DB81" i="14"/>
  <c r="DB113" i="14" s="1"/>
  <c r="BS77" i="14"/>
  <c r="BS109" i="14" s="1"/>
  <c r="R99" i="14"/>
  <c r="R131" i="14" s="1"/>
  <c r="BG95" i="14"/>
  <c r="BG127" i="14" s="1"/>
  <c r="BO95" i="14"/>
  <c r="BO127" i="14" s="1"/>
  <c r="U95" i="14"/>
  <c r="U127" i="14" s="1"/>
  <c r="CH93" i="14"/>
  <c r="CH125" i="14" s="1"/>
  <c r="CM89" i="14"/>
  <c r="CM121" i="14" s="1"/>
  <c r="DJ85" i="14"/>
  <c r="DJ117" i="14" s="1"/>
  <c r="BD111" i="14"/>
  <c r="CO95" i="14"/>
  <c r="CO127" i="14" s="1"/>
  <c r="BK94" i="14"/>
  <c r="BK126" i="14" s="1"/>
  <c r="BR99" i="14"/>
  <c r="BR131" i="14" s="1"/>
  <c r="CO91" i="14"/>
  <c r="CO123" i="14" s="1"/>
  <c r="DD91" i="14"/>
  <c r="DD123" i="14" s="1"/>
  <c r="DK89" i="14"/>
  <c r="DK121" i="14" s="1"/>
  <c r="BY85" i="14"/>
  <c r="BY117" i="14" s="1"/>
  <c r="BF83" i="14"/>
  <c r="BF115" i="14" s="1"/>
  <c r="CY79" i="14"/>
  <c r="CY111" i="14" s="1"/>
  <c r="BL84" i="14"/>
  <c r="BL116" i="14" s="1"/>
  <c r="DK99" i="14"/>
  <c r="DK131" i="14" s="1"/>
  <c r="U93" i="14"/>
  <c r="U125" i="14" s="1"/>
  <c r="CR89" i="14"/>
  <c r="CR121" i="14" s="1"/>
  <c r="P85" i="14"/>
  <c r="P117" i="14" s="1"/>
  <c r="L83" i="14"/>
  <c r="L115" i="14" s="1"/>
  <c r="X97" i="14"/>
  <c r="X129" i="14" s="1"/>
  <c r="DR99" i="14"/>
  <c r="DR131" i="14" s="1"/>
  <c r="AF95" i="14"/>
  <c r="AF127" i="14" s="1"/>
  <c r="AC93" i="14"/>
  <c r="AC125" i="14" s="1"/>
  <c r="DK91" i="14"/>
  <c r="DK123" i="14" s="1"/>
  <c r="BU89" i="14"/>
  <c r="BU121" i="14" s="1"/>
  <c r="AY89" i="14"/>
  <c r="AY121" i="14" s="1"/>
  <c r="CC83" i="14"/>
  <c r="CC115" i="14" s="1"/>
  <c r="DG77" i="14"/>
  <c r="DG109" i="14" s="1"/>
  <c r="AN80" i="14"/>
  <c r="AB94" i="14"/>
  <c r="AB126" i="14" s="1"/>
  <c r="CW98" i="14"/>
  <c r="CW130" i="14" s="1"/>
  <c r="DV94" i="14"/>
  <c r="DV126" i="14" s="1"/>
  <c r="DO92" i="14"/>
  <c r="DO124" i="14" s="1"/>
  <c r="DP90" i="14"/>
  <c r="DP122" i="14" s="1"/>
  <c r="BD90" i="14"/>
  <c r="BD122" i="14" s="1"/>
  <c r="CX86" i="14"/>
  <c r="CX118" i="14" s="1"/>
  <c r="BG86" i="14"/>
  <c r="BG118" i="14" s="1"/>
  <c r="CG84" i="14"/>
  <c r="CG116" i="14" s="1"/>
  <c r="CG82" i="14"/>
  <c r="CG114" i="14" s="1"/>
  <c r="CB80" i="14"/>
  <c r="CB112" i="14" s="1"/>
  <c r="DL78" i="14"/>
  <c r="DL110" i="14" s="1"/>
  <c r="CA76" i="14"/>
  <c r="CA108" i="14" s="1"/>
  <c r="CZ74" i="14"/>
  <c r="CZ106" i="14" s="1"/>
  <c r="AM74" i="14"/>
  <c r="AM106" i="14" s="1"/>
  <c r="BK72" i="14"/>
  <c r="BK104" i="14" s="1"/>
  <c r="CA98" i="14"/>
  <c r="CA130" i="14" s="1"/>
  <c r="CQ73" i="14"/>
  <c r="CQ105" i="14" s="1"/>
  <c r="AE97" i="14"/>
  <c r="AE129" i="14" s="1"/>
  <c r="H83" i="14"/>
  <c r="H115" i="14" s="1"/>
  <c r="Z87" i="14"/>
  <c r="Z119" i="14" s="1"/>
  <c r="V86" i="14"/>
  <c r="V118" i="14" s="1"/>
  <c r="CU98" i="14"/>
  <c r="CU130" i="14" s="1"/>
  <c r="CP94" i="14"/>
  <c r="CP126" i="14" s="1"/>
  <c r="BF92" i="14"/>
  <c r="BF124" i="14" s="1"/>
  <c r="CD90" i="14"/>
  <c r="CD122" i="14" s="1"/>
  <c r="DP88" i="14"/>
  <c r="DP120" i="14" s="1"/>
  <c r="DE120" i="14"/>
  <c r="CR86" i="14"/>
  <c r="CR118" i="14" s="1"/>
  <c r="BH86" i="14"/>
  <c r="BH118" i="14" s="1"/>
  <c r="CP84" i="14"/>
  <c r="CP116" i="14" s="1"/>
  <c r="BY82" i="14"/>
  <c r="BY114" i="14" s="1"/>
  <c r="BN76" i="14"/>
  <c r="BN108" i="14" s="1"/>
  <c r="BO72" i="14"/>
  <c r="BO104" i="14" s="1"/>
  <c r="AD98" i="14"/>
  <c r="AD130" i="14" s="1"/>
  <c r="DN74" i="14"/>
  <c r="DN106" i="14" s="1"/>
  <c r="CQ85" i="14"/>
  <c r="CQ117" i="14" s="1"/>
  <c r="BM84" i="14"/>
  <c r="BM116" i="14" s="1"/>
  <c r="AO80" i="14"/>
  <c r="AO112" i="14" s="1"/>
  <c r="CJ99" i="14"/>
  <c r="CJ131" i="14" s="1"/>
  <c r="CH97" i="14"/>
  <c r="CH129" i="14" s="1"/>
  <c r="AK95" i="14"/>
  <c r="AK127" i="14" s="1"/>
  <c r="AB87" i="14"/>
  <c r="AB119" i="14" s="1"/>
  <c r="BB85" i="14"/>
  <c r="BB117" i="14" s="1"/>
  <c r="CX83" i="14"/>
  <c r="CX115" i="14" s="1"/>
  <c r="DI81" i="14"/>
  <c r="DI113" i="14" s="1"/>
  <c r="CW79" i="14"/>
  <c r="CW111" i="14" s="1"/>
  <c r="DC75" i="14"/>
  <c r="DC107" i="14" s="1"/>
  <c r="X73" i="14"/>
  <c r="X105" i="14" s="1"/>
  <c r="AD95" i="14"/>
  <c r="AD127" i="14" s="1"/>
  <c r="DK98" i="14"/>
  <c r="DK130" i="14" s="1"/>
  <c r="DB128" i="14"/>
  <c r="BD94" i="14"/>
  <c r="BD126" i="14" s="1"/>
  <c r="CB92" i="14"/>
  <c r="CB124" i="14" s="1"/>
  <c r="CL90" i="14"/>
  <c r="CL122" i="14" s="1"/>
  <c r="BF80" i="14"/>
  <c r="BF112" i="14" s="1"/>
  <c r="X74" i="14"/>
  <c r="X106" i="14" s="1"/>
  <c r="BQ72" i="14"/>
  <c r="BQ104" i="14" s="1"/>
  <c r="AA77" i="14"/>
  <c r="AA109" i="14" s="1"/>
  <c r="CR73" i="14"/>
  <c r="CR105" i="14" s="1"/>
  <c r="DM88" i="14"/>
  <c r="DM120" i="14" s="1"/>
  <c r="S86" i="14"/>
  <c r="S118" i="14" s="1"/>
  <c r="CL84" i="14"/>
  <c r="CL116" i="14" s="1"/>
  <c r="DJ82" i="14"/>
  <c r="DJ114" i="14" s="1"/>
  <c r="AJ98" i="14"/>
  <c r="AJ130" i="14" s="1"/>
  <c r="CF91" i="14"/>
  <c r="CF123" i="14" s="1"/>
  <c r="BQ99" i="14"/>
  <c r="BQ131" i="14" s="1"/>
  <c r="CU94" i="14"/>
  <c r="CU126" i="14" s="1"/>
  <c r="AK94" i="14"/>
  <c r="AK126" i="14" s="1"/>
  <c r="S92" i="14"/>
  <c r="S124" i="14" s="1"/>
  <c r="AW86" i="14"/>
  <c r="AW118" i="14" s="1"/>
  <c r="AC84" i="14"/>
  <c r="AC116" i="14" s="1"/>
  <c r="DI82" i="14"/>
  <c r="DI114" i="14" s="1"/>
  <c r="BL82" i="14"/>
  <c r="BL114" i="14" s="1"/>
  <c r="DU72" i="14"/>
  <c r="DU104" i="14" s="1"/>
  <c r="BV96" i="14"/>
  <c r="BV128" i="14" s="1"/>
  <c r="AM90" i="14"/>
  <c r="AM122" i="14" s="1"/>
  <c r="DB86" i="14"/>
  <c r="DB118" i="14" s="1"/>
  <c r="BD82" i="14"/>
  <c r="BD114" i="14" s="1"/>
  <c r="BM86" i="14"/>
  <c r="BM118" i="14" s="1"/>
  <c r="AR96" i="14"/>
  <c r="AR128" i="14" s="1"/>
  <c r="BE78" i="14"/>
  <c r="BE110" i="14" s="1"/>
  <c r="DD82" i="14"/>
  <c r="DD114" i="14" s="1"/>
  <c r="DE74" i="14"/>
  <c r="DE106" i="14" s="1"/>
  <c r="CW72" i="14"/>
  <c r="CW104" i="14" s="1"/>
  <c r="CT88" i="14"/>
  <c r="CT120" i="14" s="1"/>
  <c r="J79" i="14"/>
  <c r="J111" i="14" s="1"/>
  <c r="K81" i="14"/>
  <c r="K83" i="14"/>
  <c r="K115" i="14" s="1"/>
  <c r="H81" i="14"/>
  <c r="H113" i="14" s="1"/>
  <c r="I94" i="14"/>
  <c r="I126" i="14" s="1"/>
  <c r="H85" i="14"/>
  <c r="H117" i="14" s="1"/>
  <c r="J94" i="14"/>
  <c r="J126" i="14" s="1"/>
  <c r="AK92" i="14"/>
  <c r="AK124" i="14" s="1"/>
  <c r="BK96" i="14"/>
  <c r="BK128" i="14" s="1"/>
  <c r="DC95" i="14"/>
  <c r="DC127" i="14" s="1"/>
  <c r="CP91" i="14"/>
  <c r="CP123" i="14" s="1"/>
  <c r="CT87" i="14"/>
  <c r="CT119" i="14" s="1"/>
  <c r="DR85" i="14"/>
  <c r="DR117" i="14" s="1"/>
  <c r="AG85" i="14"/>
  <c r="AG117" i="14" s="1"/>
  <c r="BA81" i="14"/>
  <c r="BA113" i="14" s="1"/>
  <c r="S79" i="14"/>
  <c r="S111" i="14" s="1"/>
  <c r="AM96" i="14"/>
  <c r="AM128" i="14" s="1"/>
  <c r="AX95" i="14"/>
  <c r="AX127" i="14" s="1"/>
  <c r="DL99" i="14"/>
  <c r="DL131" i="14" s="1"/>
  <c r="DG97" i="14"/>
  <c r="DG129" i="14" s="1"/>
  <c r="DF95" i="14"/>
  <c r="DF127" i="14" s="1"/>
  <c r="CX91" i="14"/>
  <c r="CX123" i="14" s="1"/>
  <c r="DN89" i="14"/>
  <c r="DN121" i="14" s="1"/>
  <c r="BI89" i="14"/>
  <c r="BI121" i="14" s="1"/>
  <c r="BP87" i="14"/>
  <c r="BP119" i="14" s="1"/>
  <c r="AP85" i="14"/>
  <c r="AP117" i="14" s="1"/>
  <c r="BE81" i="14"/>
  <c r="BE113" i="14" s="1"/>
  <c r="CT77" i="14"/>
  <c r="CT109" i="14" s="1"/>
  <c r="AC83" i="14"/>
  <c r="AC115" i="14" s="1"/>
  <c r="O89" i="14"/>
  <c r="O121" i="14" s="1"/>
  <c r="AH127" i="14"/>
  <c r="DE99" i="14"/>
  <c r="DE131" i="14" s="1"/>
  <c r="CB97" i="14"/>
  <c r="CB129" i="14" s="1"/>
  <c r="CE95" i="14"/>
  <c r="CE127" i="14" s="1"/>
  <c r="BR93" i="14"/>
  <c r="BR125" i="14" s="1"/>
  <c r="DO89" i="14"/>
  <c r="DO121" i="14" s="1"/>
  <c r="AG89" i="14"/>
  <c r="AG121" i="14" s="1"/>
  <c r="CM87" i="14"/>
  <c r="CM119" i="14" s="1"/>
  <c r="BX85" i="14"/>
  <c r="BX117" i="14" s="1"/>
  <c r="CY83" i="14"/>
  <c r="CY115" i="14" s="1"/>
  <c r="BQ81" i="14"/>
  <c r="BQ113" i="14" s="1"/>
  <c r="CJ77" i="14"/>
  <c r="CJ109" i="14" s="1"/>
  <c r="BJ96" i="14"/>
  <c r="BJ128" i="14" s="1"/>
  <c r="AS98" i="14"/>
  <c r="AS130" i="14" s="1"/>
  <c r="BD92" i="14"/>
  <c r="BD124" i="14" s="1"/>
  <c r="CK99" i="14"/>
  <c r="CK131" i="14" s="1"/>
  <c r="CI97" i="14"/>
  <c r="CI129" i="14" s="1"/>
  <c r="AC95" i="14"/>
  <c r="AC127" i="14" s="1"/>
  <c r="BV91" i="14"/>
  <c r="BV123" i="14" s="1"/>
  <c r="BP91" i="14"/>
  <c r="BP123" i="14" s="1"/>
  <c r="CP89" i="14"/>
  <c r="CP121" i="14" s="1"/>
  <c r="CH85" i="14"/>
  <c r="CH117" i="14" s="1"/>
  <c r="BH83" i="14"/>
  <c r="BH115" i="14" s="1"/>
  <c r="AU79" i="14"/>
  <c r="AU111" i="14" s="1"/>
  <c r="CH99" i="14"/>
  <c r="CH131" i="14" s="1"/>
  <c r="CX97" i="14"/>
  <c r="CX129" i="14" s="1"/>
  <c r="N93" i="14"/>
  <c r="N125" i="14" s="1"/>
  <c r="AQ89" i="14"/>
  <c r="AQ121" i="14" s="1"/>
  <c r="BV85" i="14"/>
  <c r="BV117" i="14" s="1"/>
  <c r="DT83" i="14"/>
  <c r="DT115" i="14" s="1"/>
  <c r="CM81" i="14"/>
  <c r="AC81" i="14"/>
  <c r="AC113" i="14" s="1"/>
  <c r="CN95" i="14"/>
  <c r="CN127" i="14" s="1"/>
  <c r="AD83" i="14"/>
  <c r="AD115" i="14" s="1"/>
  <c r="BQ83" i="14"/>
  <c r="BQ115" i="14" s="1"/>
  <c r="M96" i="14"/>
  <c r="M128" i="14" s="1"/>
  <c r="BY99" i="14"/>
  <c r="BY131" i="14" s="1"/>
  <c r="DQ93" i="14"/>
  <c r="DQ125" i="14" s="1"/>
  <c r="V93" i="14"/>
  <c r="V125" i="14" s="1"/>
  <c r="CL91" i="14"/>
  <c r="CL123" i="14" s="1"/>
  <c r="CO89" i="14"/>
  <c r="CO121" i="14" s="1"/>
  <c r="AK89" i="14"/>
  <c r="AK121" i="14" s="1"/>
  <c r="R85" i="14"/>
  <c r="R117" i="14" s="1"/>
  <c r="P83" i="14"/>
  <c r="P115" i="14" s="1"/>
  <c r="BL77" i="14"/>
  <c r="BL109" i="14" s="1"/>
  <c r="AS99" i="14"/>
  <c r="AS131" i="14" s="1"/>
  <c r="BF72" i="14"/>
  <c r="BF104" i="14" s="1"/>
  <c r="BQ91" i="14"/>
  <c r="BQ123" i="14" s="1"/>
  <c r="BL98" i="14"/>
  <c r="BL130" i="14" s="1"/>
  <c r="BB86" i="14"/>
  <c r="BB118" i="14" s="1"/>
  <c r="CE98" i="14"/>
  <c r="CE130" i="14" s="1"/>
  <c r="CH94" i="14"/>
  <c r="CH126" i="14" s="1"/>
  <c r="DL92" i="14"/>
  <c r="DL124" i="14" s="1"/>
  <c r="AX92" i="14"/>
  <c r="AX124" i="14" s="1"/>
  <c r="BV90" i="14"/>
  <c r="BV122" i="14" s="1"/>
  <c r="CE90" i="14"/>
  <c r="CE122" i="14" s="1"/>
  <c r="AW90" i="14"/>
  <c r="AW122" i="14" s="1"/>
  <c r="DI88" i="14"/>
  <c r="DI120" i="14" s="1"/>
  <c r="DL86" i="14"/>
  <c r="DL118" i="14" s="1"/>
  <c r="AZ86" i="14"/>
  <c r="AZ118" i="14" s="1"/>
  <c r="R84" i="14"/>
  <c r="R116" i="14" s="1"/>
  <c r="T82" i="14"/>
  <c r="T114" i="14" s="1"/>
  <c r="AV80" i="14"/>
  <c r="AV112" i="14" s="1"/>
  <c r="DR78" i="14"/>
  <c r="DR110" i="14" s="1"/>
  <c r="AA78" i="14"/>
  <c r="AA110" i="14" s="1"/>
  <c r="CJ76" i="14"/>
  <c r="CJ108" i="14" s="1"/>
  <c r="BF76" i="14"/>
  <c r="BF108" i="14" s="1"/>
  <c r="CV74" i="14"/>
  <c r="CV106" i="14" s="1"/>
  <c r="W74" i="14"/>
  <c r="W106" i="14" s="1"/>
  <c r="CQ112" i="14"/>
  <c r="L76" i="14"/>
  <c r="L108" i="14" s="1"/>
  <c r="DM73" i="14"/>
  <c r="DM105" i="14" s="1"/>
  <c r="AB96" i="14"/>
  <c r="AB128" i="14" s="1"/>
  <c r="L99" i="14"/>
  <c r="L131" i="14" s="1"/>
  <c r="N83" i="14"/>
  <c r="N115" i="14" s="1"/>
  <c r="BB81" i="14"/>
  <c r="BB113" i="14" s="1"/>
  <c r="AO84" i="14"/>
  <c r="AO116" i="14" s="1"/>
  <c r="BW98" i="14"/>
  <c r="BW130" i="14" s="1"/>
  <c r="DK96" i="14"/>
  <c r="DK128" i="14" s="1"/>
  <c r="DB94" i="14"/>
  <c r="DB126" i="14" s="1"/>
  <c r="AG94" i="14"/>
  <c r="AG126" i="14" s="1"/>
  <c r="AY92" i="14"/>
  <c r="AY124" i="14" s="1"/>
  <c r="CH90" i="14"/>
  <c r="CH122" i="14" s="1"/>
  <c r="CZ88" i="14"/>
  <c r="CZ120" i="14" s="1"/>
  <c r="BO88" i="14"/>
  <c r="BO120" i="14" s="1"/>
  <c r="X86" i="14"/>
  <c r="X118" i="14" s="1"/>
  <c r="BI86" i="14"/>
  <c r="BI118" i="14" s="1"/>
  <c r="Z84" i="14"/>
  <c r="Z116" i="14" s="1"/>
  <c r="DH82" i="14"/>
  <c r="DH114" i="14" s="1"/>
  <c r="BS78" i="14"/>
  <c r="BS110" i="14" s="1"/>
  <c r="CR76" i="14"/>
  <c r="CR108" i="14" s="1"/>
  <c r="BP76" i="14"/>
  <c r="BP108" i="14" s="1"/>
  <c r="BG76" i="14"/>
  <c r="BG108" i="14" s="1"/>
  <c r="DL74" i="14"/>
  <c r="DL106" i="14" s="1"/>
  <c r="AG72" i="14"/>
  <c r="AG104" i="14" s="1"/>
  <c r="X96" i="14"/>
  <c r="X128" i="14" s="1"/>
  <c r="AJ74" i="14"/>
  <c r="AJ106" i="14" s="1"/>
  <c r="M98" i="14"/>
  <c r="M130" i="14" s="1"/>
  <c r="J87" i="14"/>
  <c r="J119" i="14" s="1"/>
  <c r="AT99" i="14"/>
  <c r="AT131" i="14" s="1"/>
  <c r="DB82" i="14"/>
  <c r="DB114" i="14" s="1"/>
  <c r="DP97" i="14"/>
  <c r="DP129" i="14" s="1"/>
  <c r="DT95" i="14"/>
  <c r="DT127" i="14" s="1"/>
  <c r="P95" i="14"/>
  <c r="P127" i="14" s="1"/>
  <c r="CL93" i="14"/>
  <c r="CL125" i="14" s="1"/>
  <c r="S91" i="14"/>
  <c r="S123" i="14" s="1"/>
  <c r="DB87" i="14"/>
  <c r="DB119" i="14" s="1"/>
  <c r="AC87" i="14"/>
  <c r="AC119" i="14" s="1"/>
  <c r="BK85" i="14"/>
  <c r="BK117" i="14" s="1"/>
  <c r="BK83" i="14"/>
  <c r="BP115" i="14"/>
  <c r="Q81" i="14"/>
  <c r="Q113" i="14" s="1"/>
  <c r="BT79" i="14"/>
  <c r="BT111" i="14" s="1"/>
  <c r="DO77" i="14"/>
  <c r="O77" i="14"/>
  <c r="O109" i="14" s="1"/>
  <c r="DE75" i="14"/>
  <c r="DE107" i="14" s="1"/>
  <c r="AJ88" i="14"/>
  <c r="AJ120" i="14" s="1"/>
  <c r="BD127" i="14"/>
  <c r="AF76" i="14"/>
  <c r="AF108" i="14" s="1"/>
  <c r="BK89" i="14"/>
  <c r="BK121" i="14" s="1"/>
  <c r="CM98" i="14"/>
  <c r="CM130" i="14" s="1"/>
  <c r="BM90" i="14"/>
  <c r="BM122" i="14" s="1"/>
  <c r="DS86" i="14"/>
  <c r="DS118" i="14" s="1"/>
  <c r="AH84" i="14"/>
  <c r="AH116" i="14" s="1"/>
  <c r="CU82" i="14"/>
  <c r="CU114" i="14" s="1"/>
  <c r="BC82" i="14"/>
  <c r="BC114" i="14" s="1"/>
  <c r="X80" i="14"/>
  <c r="X112" i="14" s="1"/>
  <c r="BI74" i="14"/>
  <c r="BI106" i="14" s="1"/>
  <c r="P96" i="14"/>
  <c r="P128" i="14" s="1"/>
  <c r="DF79" i="14"/>
  <c r="DF111" i="14" s="1"/>
  <c r="Y79" i="14"/>
  <c r="Y111" i="14" s="1"/>
  <c r="CU73" i="14"/>
  <c r="CU105" i="14" s="1"/>
  <c r="AM73" i="14"/>
  <c r="AM105" i="14" s="1"/>
  <c r="U99" i="14"/>
  <c r="U131" i="14" s="1"/>
  <c r="BA83" i="14"/>
  <c r="BA115" i="14" s="1"/>
  <c r="X75" i="14"/>
  <c r="X107" i="14" s="1"/>
  <c r="BE96" i="14"/>
  <c r="BE128" i="14" s="1"/>
  <c r="BT98" i="14"/>
  <c r="BT130" i="14" s="1"/>
  <c r="BR96" i="14"/>
  <c r="BR128" i="14" s="1"/>
  <c r="DL94" i="14"/>
  <c r="DL126" i="14" s="1"/>
  <c r="CW92" i="14"/>
  <c r="CW124" i="14" s="1"/>
  <c r="BT90" i="14"/>
  <c r="BT122" i="14" s="1"/>
  <c r="AN88" i="14"/>
  <c r="AN120" i="14" s="1"/>
  <c r="DK86" i="14"/>
  <c r="DK118" i="14" s="1"/>
  <c r="L86" i="14"/>
  <c r="L118" i="14" s="1"/>
  <c r="CW84" i="14"/>
  <c r="CW116" i="14" s="1"/>
  <c r="DO72" i="14"/>
  <c r="DO104" i="14" s="1"/>
  <c r="AV99" i="14"/>
  <c r="AV131" i="14" s="1"/>
  <c r="DQ91" i="14"/>
  <c r="DQ123" i="14" s="1"/>
  <c r="BN98" i="14"/>
  <c r="BN130" i="14" s="1"/>
  <c r="DT92" i="14"/>
  <c r="DT124" i="14" s="1"/>
  <c r="CC86" i="14"/>
  <c r="CC118" i="14" s="1"/>
  <c r="AP86" i="14"/>
  <c r="AP118" i="14" s="1"/>
  <c r="V84" i="14"/>
  <c r="V116" i="14" s="1"/>
  <c r="CE82" i="14"/>
  <c r="CE114" i="14" s="1"/>
  <c r="BE76" i="14"/>
  <c r="BE108" i="14" s="1"/>
  <c r="AQ93" i="14"/>
  <c r="AQ125" i="14" s="1"/>
  <c r="W78" i="14"/>
  <c r="W110" i="14" s="1"/>
  <c r="DJ98" i="14"/>
  <c r="DJ130" i="14" s="1"/>
  <c r="DN86" i="14"/>
  <c r="DN118" i="14" s="1"/>
  <c r="DV82" i="14"/>
  <c r="DV114" i="14" s="1"/>
  <c r="CA74" i="14"/>
  <c r="CA106" i="14" s="1"/>
  <c r="AG78" i="14"/>
  <c r="AG110" i="14" s="1"/>
  <c r="CS86" i="14"/>
  <c r="CS118" i="14" s="1"/>
  <c r="DA94" i="14"/>
  <c r="DA126" i="14" s="1"/>
  <c r="AA88" i="14"/>
  <c r="AA120" i="14" s="1"/>
  <c r="CU76" i="14"/>
  <c r="CU108" i="14" s="1"/>
  <c r="CB74" i="14"/>
  <c r="CB106" i="14" s="1"/>
  <c r="DQ72" i="14"/>
  <c r="DQ104" i="14" s="1"/>
  <c r="BT77" i="14"/>
  <c r="BT109" i="14" s="1"/>
  <c r="AW95" i="14"/>
  <c r="AW127" i="14" s="1"/>
  <c r="DS98" i="14"/>
  <c r="DS130" i="14" s="1"/>
  <c r="DS96" i="14"/>
  <c r="DS128" i="14" s="1"/>
  <c r="BR94" i="14"/>
  <c r="BR126" i="14" s="1"/>
  <c r="CU92" i="14"/>
  <c r="CU124" i="14" s="1"/>
  <c r="AL90" i="14"/>
  <c r="AL122" i="14" s="1"/>
  <c r="CB88" i="14"/>
  <c r="CB120" i="14" s="1"/>
  <c r="CJ86" i="14"/>
  <c r="CL80" i="14"/>
  <c r="CL112" i="14" s="1"/>
  <c r="AA80" i="14"/>
  <c r="AA112" i="14" s="1"/>
  <c r="AY74" i="14"/>
  <c r="AY106" i="14" s="1"/>
  <c r="AT72" i="14"/>
  <c r="AT104" i="14" s="1"/>
  <c r="AY76" i="14"/>
  <c r="AY108" i="14" s="1"/>
  <c r="BX91" i="14"/>
  <c r="BX123" i="14" s="1"/>
  <c r="AH77" i="14"/>
  <c r="AH109" i="14" s="1"/>
  <c r="DO98" i="14"/>
  <c r="DO130" i="14" s="1"/>
  <c r="DL96" i="14"/>
  <c r="DL128" i="14" s="1"/>
  <c r="CJ94" i="14"/>
  <c r="CJ126" i="14" s="1"/>
  <c r="DN92" i="14"/>
  <c r="DN124" i="14" s="1"/>
  <c r="CR90" i="14"/>
  <c r="CR122" i="14" s="1"/>
  <c r="BM88" i="14"/>
  <c r="BM120" i="14" s="1"/>
  <c r="CS80" i="14"/>
  <c r="CS112" i="14" s="1"/>
  <c r="BY78" i="14"/>
  <c r="BY110" i="14" s="1"/>
  <c r="AA76" i="14"/>
  <c r="AA108" i="14" s="1"/>
  <c r="AN96" i="14"/>
  <c r="AN128" i="14" s="1"/>
  <c r="M99" i="14"/>
  <c r="M131" i="14" s="1"/>
  <c r="CZ82" i="14"/>
  <c r="CZ114" i="14" s="1"/>
  <c r="DH78" i="14"/>
  <c r="DH110" i="14" s="1"/>
  <c r="AC97" i="14"/>
  <c r="AC129" i="14" s="1"/>
  <c r="AO86" i="14"/>
  <c r="AO118" i="14" s="1"/>
  <c r="BG94" i="14"/>
  <c r="BG126" i="14" s="1"/>
  <c r="CF92" i="14"/>
  <c r="CF124" i="14" s="1"/>
  <c r="DM86" i="14"/>
  <c r="DM118" i="14" s="1"/>
  <c r="CT82" i="14"/>
  <c r="CT114" i="14" s="1"/>
  <c r="AB80" i="14"/>
  <c r="AB112" i="14" s="1"/>
  <c r="BE74" i="14"/>
  <c r="BE106" i="14" s="1"/>
  <c r="BM95" i="14"/>
  <c r="BM127" i="14" s="1"/>
  <c r="CN96" i="14"/>
  <c r="CN128" i="14" s="1"/>
  <c r="CO92" i="14"/>
  <c r="CO124" i="14" s="1"/>
  <c r="AU88" i="14"/>
  <c r="AU120" i="14" s="1"/>
  <c r="BP80" i="14"/>
  <c r="BP112" i="14" s="1"/>
  <c r="BM76" i="14"/>
  <c r="BM108" i="14" s="1"/>
  <c r="AL94" i="14"/>
  <c r="AL126" i="14" s="1"/>
  <c r="V94" i="14"/>
  <c r="V126" i="14" s="1"/>
  <c r="CC76" i="14"/>
  <c r="CC108" i="14" s="1"/>
  <c r="BU84" i="14"/>
  <c r="BU116" i="14" s="1"/>
  <c r="CE80" i="14"/>
  <c r="CE112" i="14" s="1"/>
  <c r="DA78" i="14"/>
  <c r="DA110" i="14" s="1"/>
  <c r="AF88" i="14"/>
  <c r="AF120" i="14" s="1"/>
  <c r="CG86" i="14"/>
  <c r="CG118" i="14" s="1"/>
  <c r="K86" i="14"/>
  <c r="K118" i="14" s="1"/>
  <c r="CS84" i="14"/>
  <c r="CS116" i="14" s="1"/>
  <c r="BQ84" i="14"/>
  <c r="BQ116" i="14" s="1"/>
  <c r="AJ82" i="14"/>
  <c r="AJ114" i="14" s="1"/>
  <c r="DA80" i="14"/>
  <c r="DA112" i="14" s="1"/>
  <c r="CI78" i="14"/>
  <c r="CI110" i="14" s="1"/>
  <c r="U77" i="14"/>
  <c r="U109" i="14" s="1"/>
  <c r="AU75" i="14"/>
  <c r="AU107" i="14" s="1"/>
  <c r="AQ73" i="14"/>
  <c r="AQ105" i="14" s="1"/>
  <c r="H124" i="14"/>
  <c r="AY96" i="14"/>
  <c r="AY128" i="14" s="1"/>
  <c r="N95" i="14"/>
  <c r="N127" i="14" s="1"/>
  <c r="BZ98" i="14"/>
  <c r="BZ130" i="14" s="1"/>
  <c r="CF96" i="14"/>
  <c r="CF128" i="14" s="1"/>
  <c r="BW94" i="14"/>
  <c r="BW126" i="14" s="1"/>
  <c r="DV92" i="14"/>
  <c r="DV124" i="14" s="1"/>
  <c r="AT92" i="14"/>
  <c r="AT124" i="14" s="1"/>
  <c r="Z88" i="14"/>
  <c r="Z120" i="14" s="1"/>
  <c r="CZ86" i="14"/>
  <c r="CZ118" i="14" s="1"/>
  <c r="M86" i="14"/>
  <c r="M118" i="14" s="1"/>
  <c r="AP84" i="14"/>
  <c r="AP116" i="14" s="1"/>
  <c r="CV82" i="14"/>
  <c r="CV114" i="14" s="1"/>
  <c r="CU80" i="14"/>
  <c r="CU112" i="14" s="1"/>
  <c r="DU78" i="14"/>
  <c r="DU110" i="14" s="1"/>
  <c r="AB78" i="14"/>
  <c r="AB110" i="14" s="1"/>
  <c r="DD76" i="14"/>
  <c r="DD108" i="14" s="1"/>
  <c r="CW74" i="14"/>
  <c r="CW106" i="14" s="1"/>
  <c r="AT74" i="14"/>
  <c r="AT106" i="14" s="1"/>
  <c r="BS92" i="14"/>
  <c r="BS124" i="14" s="1"/>
  <c r="BE99" i="14"/>
  <c r="BE131" i="14" s="1"/>
  <c r="S93" i="14"/>
  <c r="S125" i="14" s="1"/>
  <c r="BH93" i="14"/>
  <c r="BH125" i="14" s="1"/>
  <c r="DS91" i="14"/>
  <c r="DS123" i="14" s="1"/>
  <c r="CN91" i="14"/>
  <c r="CN123" i="14" s="1"/>
  <c r="AS89" i="14"/>
  <c r="AS121" i="14" s="1"/>
  <c r="BU85" i="14"/>
  <c r="BU117" i="14" s="1"/>
  <c r="X83" i="14"/>
  <c r="X115" i="14" s="1"/>
  <c r="BU81" i="14"/>
  <c r="BU113" i="14" s="1"/>
  <c r="CD79" i="14"/>
  <c r="CD111" i="14" s="1"/>
  <c r="X79" i="14"/>
  <c r="X111" i="14" s="1"/>
  <c r="BK97" i="14"/>
  <c r="BK129" i="14" s="1"/>
  <c r="AI96" i="14"/>
  <c r="AI128" i="14" s="1"/>
  <c r="AA99" i="14"/>
  <c r="AA131" i="14" s="1"/>
  <c r="CV96" i="14"/>
  <c r="CV128" i="14" s="1"/>
  <c r="CN92" i="14"/>
  <c r="CN124" i="14" s="1"/>
  <c r="L92" i="14"/>
  <c r="L124" i="14" s="1"/>
  <c r="DD90" i="14"/>
  <c r="DD122" i="14" s="1"/>
  <c r="AE90" i="14"/>
  <c r="AE122" i="14" s="1"/>
  <c r="BZ86" i="14"/>
  <c r="BZ118" i="14" s="1"/>
  <c r="AI86" i="14"/>
  <c r="AI118" i="14" s="1"/>
  <c r="CU84" i="14"/>
  <c r="CU116" i="14" s="1"/>
  <c r="W84" i="14"/>
  <c r="W116" i="14" s="1"/>
  <c r="DU80" i="14"/>
  <c r="DU112" i="14" s="1"/>
  <c r="DE80" i="14"/>
  <c r="DE112" i="14" s="1"/>
  <c r="DV78" i="14"/>
  <c r="DV110" i="14" s="1"/>
  <c r="AR78" i="14"/>
  <c r="AR110" i="14" s="1"/>
  <c r="BX74" i="14"/>
  <c r="BX106" i="14" s="1"/>
  <c r="AM72" i="14"/>
  <c r="AM104" i="14" s="1"/>
  <c r="S97" i="14"/>
  <c r="S129" i="14" s="1"/>
  <c r="CH77" i="14"/>
  <c r="CH109" i="14" s="1"/>
  <c r="U75" i="14"/>
  <c r="U107" i="14" s="1"/>
  <c r="DG73" i="14"/>
  <c r="DG105" i="14" s="1"/>
  <c r="BI99" i="14"/>
  <c r="BI131" i="14" s="1"/>
  <c r="BI88" i="14"/>
  <c r="BI120" i="14" s="1"/>
  <c r="BY96" i="14"/>
  <c r="BY128" i="14" s="1"/>
  <c r="CG98" i="14"/>
  <c r="CG130" i="14" s="1"/>
  <c r="CM96" i="14"/>
  <c r="CM128" i="14" s="1"/>
  <c r="DD94" i="14"/>
  <c r="DD126" i="14" s="1"/>
  <c r="CQ92" i="14"/>
  <c r="CQ124" i="14" s="1"/>
  <c r="CF86" i="14"/>
  <c r="CF118" i="14" s="1"/>
  <c r="AK86" i="14"/>
  <c r="AK118" i="14" s="1"/>
  <c r="AD84" i="14"/>
  <c r="AD116" i="14" s="1"/>
  <c r="CM82" i="14"/>
  <c r="CM114" i="14" s="1"/>
  <c r="Z80" i="14"/>
  <c r="Z112" i="14" s="1"/>
  <c r="CC78" i="14"/>
  <c r="CC110" i="14" s="1"/>
  <c r="DT76" i="14"/>
  <c r="DT108" i="14" s="1"/>
  <c r="AP76" i="14"/>
  <c r="AP108" i="14" s="1"/>
  <c r="DI80" i="14"/>
  <c r="DI112" i="14" s="1"/>
  <c r="CR74" i="14"/>
  <c r="CR106" i="14" s="1"/>
  <c r="AH72" i="14"/>
  <c r="AH104" i="14" s="1"/>
  <c r="AO75" i="14"/>
  <c r="DO73" i="14"/>
  <c r="DO105" i="14" s="1"/>
  <c r="AG95" i="14"/>
  <c r="AG127" i="14" s="1"/>
  <c r="AB99" i="14"/>
  <c r="AB131" i="14" s="1"/>
  <c r="AC88" i="14"/>
  <c r="AC120" i="14" s="1"/>
  <c r="CW94" i="14"/>
  <c r="CW126" i="14" s="1"/>
  <c r="DN90" i="14"/>
  <c r="DN122" i="14" s="1"/>
  <c r="BT82" i="14"/>
  <c r="BT114" i="14" s="1"/>
  <c r="U78" i="14"/>
  <c r="U110" i="14" s="1"/>
  <c r="DE72" i="14"/>
  <c r="DE104" i="14" s="1"/>
  <c r="DL98" i="14"/>
  <c r="DL130" i="14" s="1"/>
  <c r="W90" i="14"/>
  <c r="W122" i="14" s="1"/>
  <c r="DV74" i="14"/>
  <c r="DV106" i="14" s="1"/>
  <c r="CM88" i="14"/>
  <c r="CM120" i="14" s="1"/>
  <c r="CE84" i="14"/>
  <c r="CE116" i="14" s="1"/>
  <c r="CG72" i="14"/>
  <c r="DM98" i="14"/>
  <c r="DM130" i="14" s="1"/>
  <c r="BC92" i="14"/>
  <c r="BC124" i="14" s="1"/>
  <c r="BY86" i="14"/>
  <c r="BY118" i="14" s="1"/>
  <c r="BC78" i="14"/>
  <c r="BC110" i="14" s="1"/>
  <c r="AG87" i="14"/>
  <c r="AG119" i="14" s="1"/>
  <c r="BR86" i="14"/>
  <c r="BR118" i="14" s="1"/>
  <c r="CJ82" i="14"/>
  <c r="CJ114" i="14" s="1"/>
  <c r="DA74" i="14"/>
  <c r="DA106" i="14" s="1"/>
  <c r="AR76" i="14"/>
  <c r="AR108" i="14" s="1"/>
  <c r="CS88" i="14"/>
  <c r="CS120" i="14" s="1"/>
  <c r="DN84" i="14"/>
  <c r="DN116" i="14" s="1"/>
  <c r="AX108" i="14"/>
  <c r="BJ74" i="14"/>
  <c r="BJ106" i="14" s="1"/>
  <c r="DN111" i="14"/>
  <c r="CQ119" i="14"/>
  <c r="AU92" i="14"/>
  <c r="AU124" i="14" s="1"/>
  <c r="CK90" i="14"/>
  <c r="CK122" i="14" s="1"/>
  <c r="S88" i="14"/>
  <c r="S120" i="14" s="1"/>
  <c r="DQ84" i="14"/>
  <c r="DQ116" i="14" s="1"/>
  <c r="AQ84" i="14"/>
  <c r="AQ116" i="14" s="1"/>
  <c r="CK82" i="14"/>
  <c r="CK114" i="14" s="1"/>
  <c r="V80" i="14"/>
  <c r="V112" i="14" s="1"/>
  <c r="CL78" i="14"/>
  <c r="CL110" i="14" s="1"/>
  <c r="AK78" i="14"/>
  <c r="DF74" i="14"/>
  <c r="DF106" i="14" s="1"/>
  <c r="BG74" i="14"/>
  <c r="BG106" i="14" s="1"/>
  <c r="BN99" i="14"/>
  <c r="BN131" i="14" s="1"/>
  <c r="BE92" i="14"/>
  <c r="BE124" i="14" s="1"/>
  <c r="O82" i="14"/>
  <c r="O114" i="14" s="1"/>
  <c r="AQ90" i="14"/>
  <c r="AQ122" i="14" s="1"/>
  <c r="CF99" i="14"/>
  <c r="CF131" i="14" s="1"/>
  <c r="CG95" i="14"/>
  <c r="CG127" i="14" s="1"/>
  <c r="AL89" i="14"/>
  <c r="AL121" i="14" s="1"/>
  <c r="CL85" i="14"/>
  <c r="CL117" i="14" s="1"/>
  <c r="DJ81" i="14"/>
  <c r="DJ113" i="14" s="1"/>
  <c r="AB81" i="14"/>
  <c r="AB113" i="14" s="1"/>
  <c r="BU77" i="14"/>
  <c r="BU109" i="14" s="1"/>
  <c r="DE73" i="14"/>
  <c r="DE105" i="14" s="1"/>
  <c r="O95" i="14"/>
  <c r="O127" i="14" s="1"/>
  <c r="X98" i="14"/>
  <c r="X130" i="14" s="1"/>
  <c r="DN98" i="14"/>
  <c r="DN130" i="14" s="1"/>
  <c r="CX96" i="14"/>
  <c r="CX128" i="14" s="1"/>
  <c r="DI94" i="14"/>
  <c r="DI126" i="14" s="1"/>
  <c r="CZ92" i="14"/>
  <c r="CZ124" i="14" s="1"/>
  <c r="CP92" i="14"/>
  <c r="CP124" i="14" s="1"/>
  <c r="AF90" i="14"/>
  <c r="AF122" i="14" s="1"/>
  <c r="BD120" i="14"/>
  <c r="AB86" i="14"/>
  <c r="AB118" i="14" s="1"/>
  <c r="BW84" i="14"/>
  <c r="BW116" i="14" s="1"/>
  <c r="DP82" i="14"/>
  <c r="DP114" i="14" s="1"/>
  <c r="AL80" i="14"/>
  <c r="AL112" i="14" s="1"/>
  <c r="BU78" i="14"/>
  <c r="BU110" i="14" s="1"/>
  <c r="BF78" i="14"/>
  <c r="BF110" i="14" s="1"/>
  <c r="BU76" i="14"/>
  <c r="BU108" i="14" s="1"/>
  <c r="CR72" i="14"/>
  <c r="CR104" i="14" s="1"/>
  <c r="AI72" i="14"/>
  <c r="AI104" i="14" s="1"/>
  <c r="DC73" i="14"/>
  <c r="DC105" i="14" s="1"/>
  <c r="BF98" i="14"/>
  <c r="BF130" i="14" s="1"/>
  <c r="AW84" i="14"/>
  <c r="AW116" i="14" s="1"/>
  <c r="AM98" i="14"/>
  <c r="AM130" i="14" s="1"/>
  <c r="CX98" i="14"/>
  <c r="CX130" i="14" s="1"/>
  <c r="DD96" i="14"/>
  <c r="DD128" i="14" s="1"/>
  <c r="CG92" i="14"/>
  <c r="CG124" i="14" s="1"/>
  <c r="CY92" i="14"/>
  <c r="CY124" i="14" s="1"/>
  <c r="BL86" i="14"/>
  <c r="BL118" i="14" s="1"/>
  <c r="DS82" i="14"/>
  <c r="DS114" i="14" s="1"/>
  <c r="CX80" i="14"/>
  <c r="CX112" i="14" s="1"/>
  <c r="AF80" i="14"/>
  <c r="AF112" i="14" s="1"/>
  <c r="AS76" i="14"/>
  <c r="AS108" i="14" s="1"/>
  <c r="BC80" i="14"/>
  <c r="BC112" i="14" s="1"/>
  <c r="AL73" i="14"/>
  <c r="AL105" i="14" s="1"/>
  <c r="Y98" i="14"/>
  <c r="Y130" i="14" s="1"/>
  <c r="Q84" i="14"/>
  <c r="Q116" i="14" s="1"/>
  <c r="BK95" i="14"/>
  <c r="BK127" i="14" s="1"/>
  <c r="BX98" i="14"/>
  <c r="BX130" i="14" s="1"/>
  <c r="DN96" i="14"/>
  <c r="DN128" i="14" s="1"/>
  <c r="CR94" i="14"/>
  <c r="CR126" i="14" s="1"/>
  <c r="BR90" i="14"/>
  <c r="BR122" i="14" s="1"/>
  <c r="CJ88" i="14"/>
  <c r="CJ120" i="14" s="1"/>
  <c r="BV82" i="14"/>
  <c r="BV114" i="14" s="1"/>
  <c r="DD74" i="14"/>
  <c r="DD106" i="14" s="1"/>
  <c r="CM72" i="14"/>
  <c r="CM104" i="14" s="1"/>
  <c r="DQ88" i="14"/>
  <c r="DQ120" i="14" s="1"/>
  <c r="AJ78" i="14"/>
  <c r="AJ110" i="14" s="1"/>
  <c r="AZ74" i="14"/>
  <c r="AZ106" i="14" s="1"/>
  <c r="AY84" i="14"/>
  <c r="AY116" i="14" s="1"/>
  <c r="AB76" i="14"/>
  <c r="AB108" i="14" s="1"/>
  <c r="CC98" i="14"/>
  <c r="CC130" i="14" s="1"/>
  <c r="CV90" i="14"/>
  <c r="CV122" i="14" s="1"/>
  <c r="AH86" i="14"/>
  <c r="AH118" i="14" s="1"/>
  <c r="BG82" i="14"/>
  <c r="BG114" i="14" s="1"/>
  <c r="BL78" i="14"/>
  <c r="BL110" i="14" s="1"/>
  <c r="AW96" i="14"/>
  <c r="BT94" i="14"/>
  <c r="BT126" i="14" s="1"/>
  <c r="AV86" i="14"/>
  <c r="AV118" i="14" s="1"/>
  <c r="DQ78" i="14"/>
  <c r="DQ110" i="14" s="1"/>
  <c r="BY88" i="14"/>
  <c r="BY120" i="14" s="1"/>
  <c r="BB76" i="14"/>
  <c r="BB108" i="14" s="1"/>
  <c r="CA84" i="14"/>
  <c r="AB84" i="14"/>
  <c r="AB116" i="14" s="1"/>
  <c r="BM82" i="14"/>
  <c r="BM114" i="14" s="1"/>
  <c r="DD80" i="14"/>
  <c r="DD112" i="14" s="1"/>
  <c r="DC78" i="14"/>
  <c r="CY76" i="14"/>
  <c r="CY108" i="14" s="1"/>
  <c r="T76" i="14"/>
  <c r="T108" i="14" s="1"/>
  <c r="DW74" i="14"/>
  <c r="DW106" i="14" s="1"/>
  <c r="S74" i="14"/>
  <c r="S106" i="14" s="1"/>
  <c r="AH81" i="14"/>
  <c r="AH113" i="14" s="1"/>
  <c r="DB99" i="14"/>
  <c r="DB131" i="14" s="1"/>
  <c r="CZ97" i="14"/>
  <c r="CZ129" i="14" s="1"/>
  <c r="AI95" i="14"/>
  <c r="AI127" i="14" s="1"/>
  <c r="BD91" i="14"/>
  <c r="BD123" i="14" s="1"/>
  <c r="DM89" i="14"/>
  <c r="DM121" i="14" s="1"/>
  <c r="CL89" i="14"/>
  <c r="CL121" i="14" s="1"/>
  <c r="DT87" i="14"/>
  <c r="DT119" i="14" s="1"/>
  <c r="AY87" i="14"/>
  <c r="AY119" i="14" s="1"/>
  <c r="DK83" i="14"/>
  <c r="DK115" i="14" s="1"/>
  <c r="Z83" i="14"/>
  <c r="Z115" i="14" s="1"/>
  <c r="BX81" i="14"/>
  <c r="BX113" i="14" s="1"/>
  <c r="AY81" i="14"/>
  <c r="AY113" i="14" s="1"/>
  <c r="CD77" i="14"/>
  <c r="CD109" i="14" s="1"/>
  <c r="AM77" i="14"/>
  <c r="AM109" i="14" s="1"/>
  <c r="Q75" i="14"/>
  <c r="Q107" i="14" s="1"/>
  <c r="CT73" i="14"/>
  <c r="U97" i="14"/>
  <c r="U129" i="14" s="1"/>
  <c r="DM96" i="14"/>
  <c r="DM128" i="14" s="1"/>
  <c r="DG96" i="14"/>
  <c r="DG128" i="14" s="1"/>
  <c r="P94" i="14"/>
  <c r="P126" i="14" s="1"/>
  <c r="CK92" i="14"/>
  <c r="CK124" i="14" s="1"/>
  <c r="BJ92" i="14"/>
  <c r="BJ124" i="14" s="1"/>
  <c r="Y90" i="14"/>
  <c r="Y122" i="14" s="1"/>
  <c r="AW88" i="14"/>
  <c r="AW120" i="14" s="1"/>
  <c r="AC86" i="14"/>
  <c r="AC118" i="14" s="1"/>
  <c r="DF84" i="14"/>
  <c r="DF116" i="14" s="1"/>
  <c r="BH82" i="14"/>
  <c r="BH114" i="14" s="1"/>
  <c r="R80" i="14"/>
  <c r="R112" i="14" s="1"/>
  <c r="AC78" i="14"/>
  <c r="AC110" i="14" s="1"/>
  <c r="CV76" i="14"/>
  <c r="CV108" i="14" s="1"/>
  <c r="AK76" i="14"/>
  <c r="AK108" i="14" s="1"/>
  <c r="AZ72" i="14"/>
  <c r="AZ104" i="14" s="1"/>
  <c r="AJ77" i="14"/>
  <c r="AJ109" i="14" s="1"/>
  <c r="AD97" i="14"/>
  <c r="AD129" i="14" s="1"/>
  <c r="BU98" i="14"/>
  <c r="BU130" i="14" s="1"/>
  <c r="BS96" i="14"/>
  <c r="BS128" i="14" s="1"/>
  <c r="DO90" i="14"/>
  <c r="DO122" i="14" s="1"/>
  <c r="BW90" i="14"/>
  <c r="BW122" i="14" s="1"/>
  <c r="CC88" i="14"/>
  <c r="CC120" i="14" s="1"/>
  <c r="BL88" i="14"/>
  <c r="BL120" i="14" s="1"/>
  <c r="BE86" i="14"/>
  <c r="BE118" i="14" s="1"/>
  <c r="DJ84" i="14"/>
  <c r="DJ116" i="14" s="1"/>
  <c r="AD82" i="14"/>
  <c r="DJ110" i="14"/>
  <c r="AI76" i="14"/>
  <c r="AI108" i="14" s="1"/>
  <c r="CT74" i="14"/>
  <c r="CT106" i="14" s="1"/>
  <c r="BL92" i="14"/>
  <c r="BL124" i="14" s="1"/>
  <c r="CP88" i="14"/>
  <c r="CP120" i="14" s="1"/>
  <c r="L82" i="14"/>
  <c r="L114" i="14" s="1"/>
  <c r="Q74" i="14"/>
  <c r="Q106" i="14" s="1"/>
  <c r="CA73" i="14"/>
  <c r="CA105" i="14" s="1"/>
  <c r="BI73" i="14"/>
  <c r="BI105" i="14" s="1"/>
  <c r="BA99" i="14"/>
  <c r="BA131" i="14" s="1"/>
  <c r="V97" i="14"/>
  <c r="V129" i="14" s="1"/>
  <c r="CO98" i="14"/>
  <c r="CO130" i="14" s="1"/>
  <c r="DT96" i="14"/>
  <c r="DT128" i="14" s="1"/>
  <c r="AB92" i="14"/>
  <c r="AB124" i="14" s="1"/>
  <c r="BA122" i="14"/>
  <c r="DK88" i="14"/>
  <c r="DK120" i="14" s="1"/>
  <c r="AC82" i="14"/>
  <c r="AC114" i="14" s="1"/>
  <c r="BL74" i="14"/>
  <c r="BL106" i="14" s="1"/>
  <c r="AF98" i="14"/>
  <c r="AF130" i="14" s="1"/>
  <c r="CY130" i="14"/>
  <c r="DS92" i="14"/>
  <c r="DS124" i="14" s="1"/>
  <c r="BS88" i="14"/>
  <c r="BS120" i="14" s="1"/>
  <c r="CO84" i="14"/>
  <c r="CO116" i="14" s="1"/>
  <c r="CF78" i="14"/>
  <c r="CF110" i="14" s="1"/>
  <c r="AD74" i="14"/>
  <c r="AD106" i="14" s="1"/>
  <c r="CH98" i="14"/>
  <c r="CH130" i="14" s="1"/>
  <c r="BP92" i="14"/>
  <c r="BP124" i="14" s="1"/>
  <c r="AO76" i="14"/>
  <c r="AO108" i="14" s="1"/>
  <c r="X90" i="14"/>
  <c r="X122" i="14" s="1"/>
  <c r="U86" i="14"/>
  <c r="U118" i="14" s="1"/>
  <c r="AE82" i="14"/>
  <c r="AE114" i="14" s="1"/>
  <c r="AY78" i="14"/>
  <c r="AY110" i="14" s="1"/>
  <c r="U115" i="14"/>
  <c r="BU94" i="14"/>
  <c r="BU126" i="14" s="1"/>
  <c r="AJ90" i="14"/>
  <c r="AJ122" i="14" s="1"/>
  <c r="T86" i="14"/>
  <c r="T118" i="14" s="1"/>
  <c r="AU78" i="14"/>
  <c r="AU110" i="14" s="1"/>
  <c r="DW72" i="14"/>
  <c r="DW104" i="14" s="1"/>
  <c r="BR72" i="14"/>
  <c r="BR104" i="14" s="1"/>
  <c r="BP74" i="14"/>
  <c r="BP106" i="14" s="1"/>
  <c r="BB98" i="14"/>
  <c r="BB130" i="14" s="1"/>
  <c r="BF88" i="14"/>
  <c r="BF120" i="14" s="1"/>
  <c r="DT82" i="14"/>
  <c r="DT114" i="14" s="1"/>
  <c r="AN76" i="14"/>
  <c r="AN108" i="14" s="1"/>
  <c r="AT117" i="14"/>
  <c r="BX89" i="14"/>
  <c r="BX121" i="14" s="1"/>
  <c r="AF86" i="14"/>
  <c r="AF118" i="14" s="1"/>
  <c r="BV84" i="14"/>
  <c r="BV116" i="14" s="1"/>
  <c r="CB82" i="14"/>
  <c r="CB114" i="14" s="1"/>
  <c r="BI82" i="14"/>
  <c r="BI114" i="14" s="1"/>
  <c r="CX74" i="14"/>
  <c r="CX106" i="14" s="1"/>
  <c r="CE79" i="14"/>
  <c r="CE111" i="14" s="1"/>
  <c r="DU77" i="14"/>
  <c r="DU109" i="14" s="1"/>
  <c r="CI75" i="14"/>
  <c r="CI107" i="14" s="1"/>
  <c r="CP73" i="14"/>
  <c r="CP105" i="14" s="1"/>
  <c r="BF73" i="14"/>
  <c r="BF105" i="14" s="1"/>
  <c r="O97" i="14"/>
  <c r="O129" i="14" s="1"/>
  <c r="DE96" i="14"/>
  <c r="DE128" i="14" s="1"/>
  <c r="AO93" i="14"/>
  <c r="AO125" i="14" s="1"/>
  <c r="AQ99" i="14"/>
  <c r="AQ131" i="14" s="1"/>
  <c r="AE89" i="14"/>
  <c r="AE121" i="14" s="1"/>
  <c r="BS98" i="14"/>
  <c r="BS130" i="14" s="1"/>
  <c r="DS94" i="14"/>
  <c r="DS126" i="14" s="1"/>
  <c r="AW94" i="14"/>
  <c r="AW126" i="14" s="1"/>
  <c r="AB90" i="14"/>
  <c r="AB122" i="14" s="1"/>
  <c r="DT88" i="14"/>
  <c r="DT120" i="14" s="1"/>
  <c r="AM88" i="14"/>
  <c r="AM120" i="14" s="1"/>
  <c r="AN86" i="14"/>
  <c r="AN118" i="14" s="1"/>
  <c r="CR84" i="14"/>
  <c r="CR116" i="14" s="1"/>
  <c r="M84" i="14"/>
  <c r="M116" i="14" s="1"/>
  <c r="DE114" i="14"/>
  <c r="BN80" i="14"/>
  <c r="BN112" i="14" s="1"/>
  <c r="CY78" i="14"/>
  <c r="CY110" i="14" s="1"/>
  <c r="DH76" i="14"/>
  <c r="DH108" i="14" s="1"/>
  <c r="U76" i="14"/>
  <c r="U108" i="14" s="1"/>
  <c r="CE74" i="14"/>
  <c r="CE106" i="14" s="1"/>
  <c r="BW72" i="14"/>
  <c r="BW104" i="14" s="1"/>
  <c r="AD72" i="14"/>
  <c r="AD104" i="14" s="1"/>
  <c r="DH99" i="14"/>
  <c r="DH131" i="14" s="1"/>
  <c r="DF97" i="14"/>
  <c r="DF129" i="14" s="1"/>
  <c r="BV95" i="14"/>
  <c r="BV127" i="14" s="1"/>
  <c r="CT93" i="14"/>
  <c r="CT125" i="14" s="1"/>
  <c r="AW91" i="14"/>
  <c r="AW123" i="14" s="1"/>
  <c r="BN89" i="14"/>
  <c r="BN121" i="14" s="1"/>
  <c r="BA87" i="14"/>
  <c r="BA119" i="14" s="1"/>
  <c r="BW85" i="14"/>
  <c r="BW117" i="14" s="1"/>
  <c r="CY81" i="14"/>
  <c r="CY113" i="14" s="1"/>
  <c r="BK81" i="14"/>
  <c r="BK113" i="14" s="1"/>
  <c r="BR77" i="14"/>
  <c r="BR109" i="14" s="1"/>
  <c r="BG73" i="14"/>
  <c r="BG105" i="14" s="1"/>
  <c r="AU76" i="14"/>
  <c r="AU108" i="14" s="1"/>
  <c r="BN78" i="14"/>
  <c r="BN110" i="14" s="1"/>
  <c r="DR96" i="14"/>
  <c r="DR128" i="14" s="1"/>
  <c r="DM94" i="14"/>
  <c r="DM126" i="14" s="1"/>
  <c r="DH94" i="14"/>
  <c r="DH126" i="14" s="1"/>
  <c r="BR92" i="14"/>
  <c r="BR124" i="14" s="1"/>
  <c r="BK92" i="14"/>
  <c r="BK124" i="14" s="1"/>
  <c r="DN88" i="14"/>
  <c r="DN120" i="14" s="1"/>
  <c r="AP88" i="14"/>
  <c r="AP120" i="14" s="1"/>
  <c r="CO86" i="14"/>
  <c r="CO118" i="14" s="1"/>
  <c r="DS84" i="14"/>
  <c r="DS116" i="14" s="1"/>
  <c r="BF84" i="14"/>
  <c r="BF116" i="14" s="1"/>
  <c r="AV82" i="14"/>
  <c r="AV114" i="14" s="1"/>
  <c r="BY80" i="14"/>
  <c r="BY112" i="14" s="1"/>
  <c r="U80" i="14"/>
  <c r="U112" i="14" s="1"/>
  <c r="BR78" i="14"/>
  <c r="BR110" i="14" s="1"/>
  <c r="BJ78" i="14"/>
  <c r="BJ110" i="14" s="1"/>
  <c r="CO76" i="14"/>
  <c r="CO108" i="14" s="1"/>
  <c r="AL76" i="14"/>
  <c r="AL108" i="14" s="1"/>
  <c r="BH74" i="14"/>
  <c r="BH106" i="14" s="1"/>
  <c r="AU74" i="14"/>
  <c r="AU106" i="14" s="1"/>
  <c r="AJ72" i="14"/>
  <c r="AJ104" i="14" s="1"/>
  <c r="AH111" i="14"/>
  <c r="Z77" i="14"/>
  <c r="Z109" i="14" s="1"/>
  <c r="BV75" i="14"/>
  <c r="BV107" i="14" s="1"/>
  <c r="AA96" i="14"/>
  <c r="AA128" i="14" s="1"/>
  <c r="CG96" i="14"/>
  <c r="CG128" i="14" s="1"/>
  <c r="BX94" i="14"/>
  <c r="BX126" i="14" s="1"/>
  <c r="AH124" i="14"/>
  <c r="DV90" i="14"/>
  <c r="DV122" i="14" s="1"/>
  <c r="CY88" i="14"/>
  <c r="CY120" i="14" s="1"/>
  <c r="BE88" i="14"/>
  <c r="BE120" i="14" s="1"/>
  <c r="CY84" i="14"/>
  <c r="CY116" i="14" s="1"/>
  <c r="BN84" i="14"/>
  <c r="BN116" i="14" s="1"/>
  <c r="BA82" i="14"/>
  <c r="CH78" i="14"/>
  <c r="CH110" i="14" s="1"/>
  <c r="AZ78" i="14"/>
  <c r="AZ110" i="14" s="1"/>
  <c r="X76" i="14"/>
  <c r="X108" i="14" s="1"/>
  <c r="BD74" i="14"/>
  <c r="BD106" i="14" s="1"/>
  <c r="O76" i="14"/>
  <c r="O108" i="14" s="1"/>
  <c r="AY88" i="14"/>
  <c r="AY120" i="14" s="1"/>
  <c r="AO82" i="14"/>
  <c r="AO114" i="14" s="1"/>
  <c r="AO92" i="14"/>
  <c r="AO124" i="14" s="1"/>
  <c r="AB75" i="14"/>
  <c r="AB107" i="14" s="1"/>
  <c r="BX73" i="14"/>
  <c r="BX105" i="14" s="1"/>
  <c r="AD73" i="14"/>
  <c r="AD105" i="14" s="1"/>
  <c r="CD96" i="14"/>
  <c r="CD128" i="14" s="1"/>
  <c r="N92" i="14"/>
  <c r="N124" i="14" s="1"/>
  <c r="AT90" i="14"/>
  <c r="AT122" i="14" s="1"/>
  <c r="CG88" i="14"/>
  <c r="CG120" i="14" s="1"/>
  <c r="BK82" i="14"/>
  <c r="BK114" i="14" s="1"/>
  <c r="CG76" i="14"/>
  <c r="CG108" i="14" s="1"/>
  <c r="AC74" i="14"/>
  <c r="AC106" i="14" s="1"/>
  <c r="Z96" i="14"/>
  <c r="Z128" i="14" s="1"/>
  <c r="BW96" i="14"/>
  <c r="BW128" i="14" s="1"/>
  <c r="DG92" i="14"/>
  <c r="DG124" i="14" s="1"/>
  <c r="AV88" i="14"/>
  <c r="AV120" i="14" s="1"/>
  <c r="CZ96" i="14"/>
  <c r="CZ128" i="14" s="1"/>
  <c r="DT90" i="14"/>
  <c r="DT122" i="14" s="1"/>
  <c r="DN78" i="14"/>
  <c r="DN110" i="14" s="1"/>
  <c r="CU74" i="14"/>
  <c r="CU106" i="14" s="1"/>
  <c r="AU77" i="14"/>
  <c r="AU109" i="14" s="1"/>
  <c r="BV88" i="14"/>
  <c r="BV120" i="14" s="1"/>
  <c r="DI84" i="14"/>
  <c r="DI116" i="14" s="1"/>
  <c r="DM80" i="14"/>
  <c r="DM112" i="14" s="1"/>
  <c r="CX76" i="14"/>
  <c r="CX108" i="14" s="1"/>
  <c r="BT74" i="14"/>
  <c r="BT106" i="14" s="1"/>
  <c r="AW98" i="14"/>
  <c r="AW130" i="14" s="1"/>
  <c r="AC94" i="14"/>
  <c r="AC126" i="14" s="1"/>
  <c r="V90" i="14"/>
  <c r="V122" i="14" s="1"/>
  <c r="CI84" i="14"/>
  <c r="CI116" i="14" s="1"/>
  <c r="DT112" i="14"/>
  <c r="DR76" i="14"/>
  <c r="DR108" i="14" s="1"/>
  <c r="BY72" i="14"/>
  <c r="BY104" i="14" s="1"/>
  <c r="BJ98" i="14"/>
  <c r="BJ130" i="14" s="1"/>
  <c r="K76" i="14"/>
  <c r="K108" i="14" s="1"/>
  <c r="R74" i="14"/>
  <c r="R106" i="14" s="1"/>
  <c r="N86" i="14"/>
  <c r="N118" i="14" s="1"/>
  <c r="AS84" i="14"/>
  <c r="AS116" i="14" s="1"/>
  <c r="DM76" i="14"/>
  <c r="DM108" i="14" s="1"/>
  <c r="BZ74" i="14"/>
  <c r="BZ106" i="14" s="1"/>
  <c r="CU115" i="14"/>
  <c r="U90" i="14"/>
  <c r="U122" i="14" s="1"/>
  <c r="DR88" i="14"/>
  <c r="DR120" i="14" s="1"/>
  <c r="AG86" i="14"/>
  <c r="AG118" i="14" s="1"/>
  <c r="DA84" i="14"/>
  <c r="DA116" i="14" s="1"/>
  <c r="CD84" i="14"/>
  <c r="CD116" i="14" s="1"/>
  <c r="AW82" i="14"/>
  <c r="AW114" i="14" s="1"/>
  <c r="DS80" i="14"/>
  <c r="DS112" i="14" s="1"/>
  <c r="L80" i="14"/>
  <c r="L112" i="14" s="1"/>
  <c r="DF78" i="14"/>
  <c r="DF110" i="14" s="1"/>
  <c r="AO78" i="14"/>
  <c r="AO110" i="14" s="1"/>
  <c r="V76" i="14"/>
  <c r="V108" i="14" s="1"/>
  <c r="DD72" i="14"/>
  <c r="DD104" i="14" s="1"/>
  <c r="T93" i="14"/>
  <c r="T125" i="14" s="1"/>
  <c r="V99" i="14"/>
  <c r="V131" i="14" s="1"/>
  <c r="CX93" i="14"/>
  <c r="CX125" i="14" s="1"/>
  <c r="CY87" i="14"/>
  <c r="CY119" i="14" s="1"/>
  <c r="BB87" i="14"/>
  <c r="BB119" i="14" s="1"/>
  <c r="Z85" i="14"/>
  <c r="Z117" i="14" s="1"/>
  <c r="AO81" i="14"/>
  <c r="AO113" i="14" s="1"/>
  <c r="CS79" i="14"/>
  <c r="CS111" i="14" s="1"/>
  <c r="BC73" i="14"/>
  <c r="BC105" i="14" s="1"/>
  <c r="CB90" i="14"/>
  <c r="CB122" i="14" s="1"/>
  <c r="DG98" i="14"/>
  <c r="DG130" i="14" s="1"/>
  <c r="BY98" i="14"/>
  <c r="BY130" i="14" s="1"/>
  <c r="DP94" i="14"/>
  <c r="DP126" i="14" s="1"/>
  <c r="BM94" i="14"/>
  <c r="BM126" i="14" s="1"/>
  <c r="DU90" i="14"/>
  <c r="DU122" i="14" s="1"/>
  <c r="CA88" i="14"/>
  <c r="CA120" i="14" s="1"/>
  <c r="AI88" i="14"/>
  <c r="AI120" i="14" s="1"/>
  <c r="CB86" i="14"/>
  <c r="CB118" i="14" s="1"/>
  <c r="CQ84" i="14"/>
  <c r="CQ116" i="14" s="1"/>
  <c r="BG84" i="14"/>
  <c r="BG116" i="14" s="1"/>
  <c r="BP82" i="14"/>
  <c r="BP114" i="14" s="1"/>
  <c r="CO80" i="14"/>
  <c r="AG80" i="14"/>
  <c r="AG112" i="14" s="1"/>
  <c r="BX78" i="14"/>
  <c r="BX110" i="14" s="1"/>
  <c r="BI98" i="14"/>
  <c r="BI130" i="14" s="1"/>
  <c r="BE79" i="14"/>
  <c r="BE111" i="14" s="1"/>
  <c r="BP77" i="14"/>
  <c r="BP109" i="14" s="1"/>
  <c r="V75" i="14"/>
  <c r="BL81" i="14"/>
  <c r="BL113" i="14" s="1"/>
  <c r="S99" i="14"/>
  <c r="S131" i="14" s="1"/>
  <c r="BE87" i="14"/>
  <c r="BE119" i="14" s="1"/>
  <c r="X94" i="14"/>
  <c r="X126" i="14" s="1"/>
  <c r="CV92" i="14"/>
  <c r="CV124" i="14" s="1"/>
  <c r="DM90" i="14"/>
  <c r="DM122" i="14" s="1"/>
  <c r="AX88" i="14"/>
  <c r="AX120" i="14" s="1"/>
  <c r="DM84" i="14"/>
  <c r="DM116" i="14" s="1"/>
  <c r="BO84" i="14"/>
  <c r="BO116" i="14" s="1"/>
  <c r="CR82" i="14"/>
  <c r="CR114" i="14" s="1"/>
  <c r="M82" i="14"/>
  <c r="M114" i="14" s="1"/>
  <c r="CV80" i="14"/>
  <c r="CV112" i="14" s="1"/>
  <c r="CN78" i="14"/>
  <c r="CN110" i="14" s="1"/>
  <c r="BQ78" i="14"/>
  <c r="BQ110" i="14" s="1"/>
  <c r="CE86" i="14"/>
  <c r="CE118" i="14" s="1"/>
  <c r="BK74" i="14"/>
  <c r="BK106" i="14" s="1"/>
  <c r="AI75" i="14"/>
  <c r="AI107" i="14" s="1"/>
  <c r="CI73" i="14"/>
  <c r="CI105" i="14" s="1"/>
  <c r="AJ73" i="14"/>
  <c r="AJ105" i="14" s="1"/>
  <c r="S128" i="14"/>
  <c r="DH98" i="14"/>
  <c r="DH130" i="14" s="1"/>
  <c r="Y87" i="14"/>
  <c r="Y119" i="14" s="1"/>
  <c r="CM92" i="14"/>
  <c r="CM124" i="14" s="1"/>
  <c r="CJ90" i="14"/>
  <c r="CJ122" i="14" s="1"/>
  <c r="AU90" i="14"/>
  <c r="AU122" i="14" s="1"/>
  <c r="DU84" i="14"/>
  <c r="DU116" i="14" s="1"/>
  <c r="BT78" i="14"/>
  <c r="BT110" i="14" s="1"/>
  <c r="AT97" i="14"/>
  <c r="AT129" i="14" s="1"/>
  <c r="BH88" i="14"/>
  <c r="BH120" i="14" s="1"/>
  <c r="CA96" i="14"/>
  <c r="CA128" i="14" s="1"/>
  <c r="BU86" i="14"/>
  <c r="BU118" i="14" s="1"/>
  <c r="AD80" i="14"/>
  <c r="AD112" i="14" s="1"/>
  <c r="CS90" i="14"/>
  <c r="CS122" i="14" s="1"/>
  <c r="BU82" i="14"/>
  <c r="BU114" i="14" s="1"/>
  <c r="DI78" i="14"/>
  <c r="DI110" i="14" s="1"/>
  <c r="AE95" i="14"/>
  <c r="AE127" i="14" s="1"/>
  <c r="CL94" i="14"/>
  <c r="CL126" i="14" s="1"/>
  <c r="DF88" i="14"/>
  <c r="DF120" i="14" s="1"/>
  <c r="AX84" i="14"/>
  <c r="AX116" i="14" s="1"/>
  <c r="AQ96" i="14"/>
  <c r="AQ128" i="14" s="1"/>
  <c r="CJ98" i="14"/>
  <c r="CJ130" i="14" s="1"/>
  <c r="CR92" i="14"/>
  <c r="CR124" i="14" s="1"/>
  <c r="Q90" i="14"/>
  <c r="Q122" i="14" s="1"/>
  <c r="DB84" i="14"/>
  <c r="DB116" i="14" s="1"/>
  <c r="DK80" i="14"/>
  <c r="DK112" i="14" s="1"/>
  <c r="CF76" i="14"/>
  <c r="CF108" i="14" s="1"/>
  <c r="AE72" i="14"/>
  <c r="AE104" i="14" s="1"/>
  <c r="CK76" i="14"/>
  <c r="CK108" i="14" s="1"/>
  <c r="R119" i="14"/>
  <c r="Z86" i="14"/>
  <c r="Z118" i="14" s="1"/>
  <c r="DL84" i="14"/>
  <c r="DL116" i="14" s="1"/>
  <c r="DE84" i="14"/>
  <c r="DE116" i="14" s="1"/>
  <c r="BQ82" i="14"/>
  <c r="BQ114" i="14" s="1"/>
  <c r="BU80" i="14"/>
  <c r="BU112" i="14" s="1"/>
  <c r="AI80" i="14"/>
  <c r="AI112" i="14" s="1"/>
  <c r="BK78" i="14"/>
  <c r="BK110" i="14" s="1"/>
  <c r="AW76" i="14"/>
  <c r="AW108" i="14" s="1"/>
  <c r="BW74" i="14"/>
  <c r="BW106" i="14" s="1"/>
  <c r="AG74" i="14"/>
  <c r="AG106" i="14" s="1"/>
  <c r="AF93" i="14"/>
  <c r="AF125" i="14" s="1"/>
  <c r="BE82" i="14"/>
  <c r="BE114" i="14" s="1"/>
  <c r="S98" i="14"/>
  <c r="S130" i="14" s="1"/>
  <c r="DU99" i="14"/>
  <c r="DU131" i="14" s="1"/>
  <c r="DO97" i="14"/>
  <c r="DO129" i="14" s="1"/>
  <c r="AN95" i="14"/>
  <c r="AN127" i="14" s="1"/>
  <c r="DA87" i="14"/>
  <c r="DA119" i="14" s="1"/>
  <c r="AB83" i="14"/>
  <c r="AB115" i="14" s="1"/>
  <c r="AS81" i="14"/>
  <c r="AS113" i="14" s="1"/>
  <c r="BC77" i="14"/>
  <c r="BC109" i="14" s="1"/>
  <c r="DI75" i="14"/>
  <c r="DI107" i="14" s="1"/>
  <c r="BD73" i="14"/>
  <c r="BD105" i="14" s="1"/>
  <c r="BG93" i="14"/>
  <c r="BG125" i="14" s="1"/>
  <c r="AR99" i="14"/>
  <c r="AR131" i="14" s="1"/>
  <c r="AQ94" i="14"/>
  <c r="AQ126" i="14" s="1"/>
  <c r="AU98" i="14"/>
  <c r="AU130" i="14" s="1"/>
  <c r="CP98" i="14"/>
  <c r="CP130" i="14" s="1"/>
  <c r="CD94" i="14"/>
  <c r="CD126" i="14" s="1"/>
  <c r="BF94" i="14"/>
  <c r="BF126" i="14" s="1"/>
  <c r="AR90" i="14"/>
  <c r="AR122" i="14" s="1"/>
  <c r="BB88" i="14"/>
  <c r="BB120" i="14" s="1"/>
  <c r="DU86" i="14"/>
  <c r="DU118" i="14" s="1"/>
  <c r="BD86" i="14"/>
  <c r="BD118" i="14" s="1"/>
  <c r="DH84" i="14"/>
  <c r="DH116" i="14" s="1"/>
  <c r="AR84" i="14"/>
  <c r="AR116" i="14" s="1"/>
  <c r="CD82" i="14"/>
  <c r="CD114" i="14" s="1"/>
  <c r="BD80" i="14"/>
  <c r="BD112" i="14" s="1"/>
  <c r="CP78" i="14"/>
  <c r="CP110" i="14" s="1"/>
  <c r="BZ72" i="14"/>
  <c r="BZ104" i="14" s="1"/>
  <c r="CL72" i="14"/>
  <c r="CL104" i="14" s="1"/>
  <c r="AF81" i="14"/>
  <c r="AF113" i="14" s="1"/>
  <c r="DR77" i="14"/>
  <c r="DR109" i="14" s="1"/>
  <c r="AS77" i="14"/>
  <c r="AS109" i="14" s="1"/>
  <c r="BY75" i="14"/>
  <c r="BY107" i="14" s="1"/>
  <c r="AH75" i="14"/>
  <c r="AH107" i="14" s="1"/>
  <c r="AM75" i="14"/>
  <c r="AM107" i="14" s="1"/>
  <c r="AB73" i="14"/>
  <c r="AB105" i="14" s="1"/>
  <c r="AR75" i="14"/>
  <c r="AR107" i="14" s="1"/>
  <c r="P98" i="14"/>
  <c r="P130" i="14" s="1"/>
  <c r="AS83" i="14"/>
  <c r="AS115" i="14" s="1"/>
  <c r="DU96" i="14"/>
  <c r="DU128" i="14" s="1"/>
  <c r="CF94" i="14"/>
  <c r="CF126" i="14" s="1"/>
  <c r="DH92" i="14"/>
  <c r="DH124" i="14" s="1"/>
  <c r="CF90" i="14"/>
  <c r="CF122" i="14" s="1"/>
  <c r="AS90" i="14"/>
  <c r="AS122" i="14" s="1"/>
  <c r="AQ88" i="14"/>
  <c r="AQ120" i="14" s="1"/>
  <c r="AQ86" i="14"/>
  <c r="AQ118" i="14" s="1"/>
  <c r="BX84" i="14"/>
  <c r="BX116" i="14" s="1"/>
  <c r="AZ84" i="14"/>
  <c r="AZ116" i="14" s="1"/>
  <c r="DM82" i="14"/>
  <c r="DM114" i="14" s="1"/>
  <c r="BR82" i="14"/>
  <c r="BR114" i="14" s="1"/>
  <c r="DN80" i="14"/>
  <c r="BX80" i="14"/>
  <c r="BX112" i="14" s="1"/>
  <c r="CW78" i="14"/>
  <c r="CW110" i="14" s="1"/>
  <c r="AM78" i="14"/>
  <c r="AM110" i="14" s="1"/>
  <c r="DL76" i="14"/>
  <c r="DL108" i="14" s="1"/>
  <c r="DC74" i="14"/>
  <c r="DC106" i="14" s="1"/>
  <c r="CQ86" i="14"/>
  <c r="CQ118" i="14" s="1"/>
  <c r="AA97" i="14"/>
  <c r="AA129" i="14" s="1"/>
  <c r="BD75" i="14"/>
  <c r="BD107" i="14" s="1"/>
  <c r="DK73" i="14"/>
  <c r="DK105" i="14" s="1"/>
  <c r="AU97" i="14"/>
  <c r="AU129" i="14" s="1"/>
  <c r="V81" i="14"/>
  <c r="V113" i="14" s="1"/>
  <c r="BQ97" i="14"/>
  <c r="BQ129" i="14" s="1"/>
  <c r="M83" i="14"/>
  <c r="M115" i="14" s="1"/>
  <c r="BA88" i="14"/>
  <c r="BA120" i="14" s="1"/>
  <c r="CK98" i="14"/>
  <c r="CK130" i="14" s="1"/>
  <c r="BZ94" i="14"/>
  <c r="BZ126" i="14" s="1"/>
  <c r="DB92" i="14"/>
  <c r="DB124" i="14" s="1"/>
  <c r="DC90" i="14"/>
  <c r="DC122" i="14" s="1"/>
  <c r="AV90" i="14"/>
  <c r="AV122" i="14" s="1"/>
  <c r="CF84" i="14"/>
  <c r="CF116" i="14" s="1"/>
  <c r="CX78" i="14"/>
  <c r="CX110" i="14" s="1"/>
  <c r="Y93" i="14"/>
  <c r="Y125" i="14" s="1"/>
  <c r="BC98" i="14"/>
  <c r="BC130" i="14" s="1"/>
  <c r="BV94" i="14"/>
  <c r="BV126" i="14" s="1"/>
  <c r="CW86" i="14"/>
  <c r="CW118" i="14" s="1"/>
  <c r="DW82" i="14"/>
  <c r="DW114" i="14" s="1"/>
  <c r="AS80" i="14"/>
  <c r="AS112" i="14" s="1"/>
  <c r="BX76" i="14"/>
  <c r="BX108" i="14" s="1"/>
  <c r="AO72" i="14"/>
  <c r="AO104" i="14" s="1"/>
  <c r="AZ85" i="14"/>
  <c r="AZ117" i="14" s="1"/>
  <c r="DH86" i="14"/>
  <c r="DH118" i="14" s="1"/>
  <c r="AN82" i="14"/>
  <c r="AN114" i="14" s="1"/>
  <c r="R78" i="14"/>
  <c r="R110" i="14" s="1"/>
  <c r="BL73" i="14"/>
  <c r="BE94" i="14"/>
  <c r="BE126" i="14" s="1"/>
  <c r="AO88" i="14"/>
  <c r="AO120" i="14" s="1"/>
  <c r="N84" i="14"/>
  <c r="N116" i="14" s="1"/>
  <c r="BL89" i="14"/>
  <c r="BL121" i="14" s="1"/>
  <c r="DQ96" i="14"/>
  <c r="DQ128" i="14" s="1"/>
  <c r="CE92" i="14"/>
  <c r="CE124" i="14" s="1"/>
  <c r="DD88" i="14"/>
  <c r="DD120" i="14" s="1"/>
  <c r="AJ84" i="14"/>
  <c r="AJ116" i="14" s="1"/>
  <c r="K80" i="14"/>
  <c r="K112" i="14" s="1"/>
  <c r="Z76" i="14"/>
  <c r="Z108" i="14" s="1"/>
  <c r="I110" i="14"/>
  <c r="CH72" i="14"/>
  <c r="CH104" i="14" s="1"/>
  <c r="AQ72" i="14"/>
  <c r="AQ104" i="14" s="1"/>
  <c r="CP86" i="14"/>
  <c r="CP118" i="14" s="1"/>
  <c r="W82" i="14"/>
  <c r="W114" i="14" s="1"/>
  <c r="DU76" i="14"/>
  <c r="DU108" i="14" s="1"/>
  <c r="AT98" i="14"/>
  <c r="AT130" i="14" s="1"/>
  <c r="CV85" i="14"/>
  <c r="CV117" i="14" s="1"/>
  <c r="BY109" i="14"/>
  <c r="DU113" i="14"/>
  <c r="DD107" i="14"/>
  <c r="R115" i="14"/>
  <c r="AB93" i="14"/>
  <c r="AB125" i="14" s="1"/>
  <c r="DJ109" i="14"/>
  <c r="DA71" i="14"/>
  <c r="DA103" i="14" s="1"/>
  <c r="CH71" i="14"/>
  <c r="CH103" i="14" s="1"/>
  <c r="DS71" i="14"/>
  <c r="DS103" i="14" s="1"/>
  <c r="V71" i="14"/>
  <c r="V103" i="14" s="1"/>
  <c r="BC71" i="14"/>
  <c r="BC103" i="14" s="1"/>
  <c r="J71" i="14"/>
  <c r="J103" i="14" s="1"/>
  <c r="BA102" i="14"/>
  <c r="CU102" i="14"/>
  <c r="DF102" i="14"/>
  <c r="DW102" i="14"/>
  <c r="CP102" i="14"/>
  <c r="CW68" i="14"/>
  <c r="CV11" i="13" s="1"/>
  <c r="DS102" i="14"/>
  <c r="AL102" i="14"/>
  <c r="AC102" i="14"/>
  <c r="H70" i="14"/>
  <c r="BR102" i="14"/>
  <c r="CF102" i="14"/>
  <c r="AA46" i="11"/>
  <c r="X46" i="11"/>
  <c r="X48" i="11" s="1"/>
  <c r="P48" i="11"/>
  <c r="R176" i="16"/>
  <c r="AC46" i="11"/>
  <c r="AC48" i="11" s="1"/>
  <c r="AB46" i="11"/>
  <c r="AB48" i="11" s="1"/>
  <c r="AE69" i="16"/>
  <c r="AH46" i="11"/>
  <c r="AI46" i="11"/>
  <c r="AI48" i="11" s="1"/>
  <c r="Z48" i="11"/>
  <c r="AD176" i="16"/>
  <c r="Q176" i="16"/>
  <c r="AE176" i="16"/>
  <c r="AN28" i="16"/>
  <c r="AN176" i="16"/>
  <c r="Y28" i="16"/>
  <c r="Y187" i="16" s="1"/>
  <c r="V28" i="16"/>
  <c r="V187" i="16" s="1"/>
  <c r="AA28" i="16"/>
  <c r="AA187" i="16" s="1"/>
  <c r="AC176" i="16"/>
  <c r="AM15" i="16"/>
  <c r="Z28" i="16"/>
  <c r="Z187" i="16" s="1"/>
  <c r="AB27" i="16"/>
  <c r="AB186" i="16" s="1"/>
  <c r="D23" i="54" s="1"/>
  <c r="T27" i="16"/>
  <c r="T186" i="16" s="1"/>
  <c r="S27" i="16"/>
  <c r="S186" i="16" s="1"/>
  <c r="U28" i="16"/>
  <c r="U187" i="16" s="1"/>
  <c r="AE28" i="16"/>
  <c r="Y27" i="16"/>
  <c r="Y186" i="16" s="1"/>
  <c r="W28" i="16"/>
  <c r="W187" i="16" s="1"/>
  <c r="AF28" i="16"/>
  <c r="AD46" i="11"/>
  <c r="AD48" i="11" s="1"/>
  <c r="W27" i="16"/>
  <c r="W186" i="16" s="1"/>
  <c r="V27" i="16"/>
  <c r="V186" i="16" s="1"/>
  <c r="AG15" i="16"/>
  <c r="AE47" i="11"/>
  <c r="AE11" i="22" s="1"/>
  <c r="O48" i="11"/>
  <c r="Z27" i="16"/>
  <c r="Z186" i="16" s="1"/>
  <c r="AF46" i="11"/>
  <c r="AF48" i="11" s="1"/>
  <c r="AH176" i="16"/>
  <c r="AL15" i="16"/>
  <c r="AJ46" i="11"/>
  <c r="AJ48" i="11" s="1"/>
  <c r="AI15" i="16"/>
  <c r="AG46" i="11"/>
  <c r="AG48" i="11" s="1"/>
  <c r="X27" i="16"/>
  <c r="X186" i="16" s="1"/>
  <c r="AH47" i="11"/>
  <c r="AH11" i="22" s="1"/>
  <c r="AA11" i="22"/>
  <c r="AA27" i="16"/>
  <c r="AA186" i="16" s="1"/>
  <c r="X28" i="16"/>
  <c r="X187" i="16" s="1"/>
  <c r="R27" i="16"/>
  <c r="R186" i="16" s="1"/>
  <c r="U27" i="16"/>
  <c r="U186" i="16" s="1"/>
  <c r="R28" i="16"/>
  <c r="R187" i="16" s="1"/>
  <c r="R48" i="11"/>
  <c r="W71" i="14"/>
  <c r="W103" i="14" s="1"/>
  <c r="R101" i="9"/>
  <c r="N6" i="12" s="1"/>
  <c r="R103" i="9"/>
  <c r="R133" i="9" s="1"/>
  <c r="M101" i="9"/>
  <c r="I6" i="12" s="1"/>
  <c r="N106" i="9"/>
  <c r="N133" i="9" s="1"/>
  <c r="N101" i="9"/>
  <c r="J6" i="12" s="1"/>
  <c r="AL74" i="16"/>
  <c r="AL81" i="16" s="1"/>
  <c r="AS47" i="11"/>
  <c r="AS11" i="22" s="1"/>
  <c r="AI29" i="16"/>
  <c r="AU47" i="11"/>
  <c r="AU11" i="22" s="1"/>
  <c r="AK29" i="16"/>
  <c r="AW47" i="11"/>
  <c r="AW11" i="22" s="1"/>
  <c r="AM29" i="16"/>
  <c r="AN47" i="11"/>
  <c r="AN11" i="22" s="1"/>
  <c r="AD29" i="16"/>
  <c r="BE75" i="16"/>
  <c r="AJ15" i="16"/>
  <c r="AK15" i="16"/>
  <c r="AU69" i="16"/>
  <c r="AJ75" i="16"/>
  <c r="AJ82" i="16" s="1"/>
  <c r="AQ178" i="16"/>
  <c r="AU74" i="16"/>
  <c r="AY75" i="16"/>
  <c r="AM47" i="11"/>
  <c r="AC29" i="16"/>
  <c r="AM74" i="16"/>
  <c r="AM81" i="16" s="1"/>
  <c r="AT47" i="11"/>
  <c r="AT11" i="22" s="1"/>
  <c r="AJ29" i="16"/>
  <c r="AF75" i="16"/>
  <c r="AF82" i="16" s="1"/>
  <c r="BA74" i="16"/>
  <c r="BA75" i="16"/>
  <c r="AP75" i="16"/>
  <c r="AQ75" i="16"/>
  <c r="AF74" i="16"/>
  <c r="AF81" i="16" s="1"/>
  <c r="AH75" i="16"/>
  <c r="AH82" i="16" s="1"/>
  <c r="AQ47" i="11"/>
  <c r="AQ11" i="22" s="1"/>
  <c r="AG29" i="16"/>
  <c r="AK74" i="16"/>
  <c r="AK81" i="16" s="1"/>
  <c r="AN15" i="16"/>
  <c r="AH15" i="16"/>
  <c r="AG69" i="16"/>
  <c r="AU178" i="16"/>
  <c r="AF29" i="16"/>
  <c r="AO47" i="11"/>
  <c r="AO11" i="22" s="1"/>
  <c r="AE29" i="16"/>
  <c r="AL75" i="16"/>
  <c r="AL82" i="16" s="1"/>
  <c r="AP74" i="16"/>
  <c r="AS74" i="16"/>
  <c r="AH74" i="16"/>
  <c r="AH81" i="16" s="1"/>
  <c r="AN29" i="16"/>
  <c r="AE74" i="16"/>
  <c r="AE81" i="16" s="1"/>
  <c r="AN74" i="16"/>
  <c r="AN81" i="16" s="1"/>
  <c r="AY69" i="16"/>
  <c r="AR47" i="11"/>
  <c r="AR11" i="22" s="1"/>
  <c r="AH29" i="16"/>
  <c r="AC27" i="16"/>
  <c r="AF15" i="16"/>
  <c r="AC28" i="16"/>
  <c r="AU75" i="16"/>
  <c r="AV74" i="16"/>
  <c r="BI75" i="16"/>
  <c r="AV47" i="11"/>
  <c r="AV11" i="22" s="1"/>
  <c r="AL29" i="16"/>
  <c r="AN75" i="16"/>
  <c r="AN82" i="16" s="1"/>
  <c r="AS178" i="16"/>
  <c r="AC69" i="16"/>
  <c r="H79" i="16"/>
  <c r="AK69" i="16"/>
  <c r="AL83" i="16"/>
  <c r="AG81" i="16"/>
  <c r="AC82" i="16"/>
  <c r="AD82" i="16"/>
  <c r="AV83" i="16"/>
  <c r="AD83" i="16"/>
  <c r="AZ69" i="16"/>
  <c r="AC81" i="16"/>
  <c r="AD81" i="16"/>
  <c r="AI81" i="16"/>
  <c r="AF83" i="16"/>
  <c r="AC83" i="16"/>
  <c r="AM83" i="16"/>
  <c r="AE83" i="16"/>
  <c r="AH69" i="16"/>
  <c r="AN83" i="16"/>
  <c r="AG82" i="16"/>
  <c r="AH83" i="16"/>
  <c r="AK83" i="16"/>
  <c r="AM82" i="16"/>
  <c r="AM69" i="16"/>
  <c r="AI82" i="16"/>
  <c r="AJ81" i="16"/>
  <c r="AF69" i="16"/>
  <c r="AE82" i="16"/>
  <c r="AK82" i="16"/>
  <c r="AG83" i="16"/>
  <c r="AN69" i="16"/>
  <c r="AI69" i="16"/>
  <c r="AI83" i="16"/>
  <c r="AL42" i="16"/>
  <c r="AV42" i="16"/>
  <c r="AK47" i="16"/>
  <c r="AK54" i="16" s="1"/>
  <c r="AI56" i="16"/>
  <c r="AZ56" i="16"/>
  <c r="AD56" i="16"/>
  <c r="H52" i="16"/>
  <c r="AD47" i="16"/>
  <c r="AD54" i="16" s="1"/>
  <c r="AC54" i="16"/>
  <c r="AJ42" i="16"/>
  <c r="AJ55" i="16"/>
  <c r="AK48" i="16"/>
  <c r="AK55" i="16" s="1"/>
  <c r="AH48" i="16"/>
  <c r="AH55" i="16" s="1"/>
  <c r="AC42" i="16"/>
  <c r="AE56" i="16"/>
  <c r="AF47" i="16"/>
  <c r="AF54" i="16" s="1"/>
  <c r="AJ47" i="16"/>
  <c r="AJ54" i="16" s="1"/>
  <c r="AI42" i="16"/>
  <c r="AL48" i="16"/>
  <c r="AL55" i="16" s="1"/>
  <c r="AW42" i="16"/>
  <c r="AC55" i="16"/>
  <c r="AD48" i="16"/>
  <c r="AD55" i="16" s="1"/>
  <c r="AJ56" i="16"/>
  <c r="AV48" i="16"/>
  <c r="AX47" i="16"/>
  <c r="AK56" i="16"/>
  <c r="AO47" i="16"/>
  <c r="AG47" i="16"/>
  <c r="AG54" i="16" s="1"/>
  <c r="AR42" i="16"/>
  <c r="AC56" i="16"/>
  <c r="AG56" i="16"/>
  <c r="AE47" i="16"/>
  <c r="AE54" i="16" s="1"/>
  <c r="AM56" i="16"/>
  <c r="AF56" i="16"/>
  <c r="AQ48" i="16"/>
  <c r="AI48" i="16"/>
  <c r="AI55" i="16" s="1"/>
  <c r="AF48" i="16"/>
  <c r="AE55" i="16"/>
  <c r="AH47" i="16"/>
  <c r="AH54" i="16" s="1"/>
  <c r="AO48" i="16"/>
  <c r="AN48" i="16"/>
  <c r="AL56" i="16"/>
  <c r="AH56" i="16"/>
  <c r="AI47" i="16"/>
  <c r="AI54" i="16" s="1"/>
  <c r="AG48" i="16"/>
  <c r="AG55" i="16" s="1"/>
  <c r="AN47" i="16"/>
  <c r="AN54" i="16" s="1"/>
  <c r="AM42" i="16"/>
  <c r="AF42" i="16"/>
  <c r="AE42" i="16"/>
  <c r="AH42" i="16"/>
  <c r="AM48" i="16"/>
  <c r="AM55" i="16" s="1"/>
  <c r="AL54" i="16"/>
  <c r="AM47" i="16"/>
  <c r="AM54" i="16" s="1"/>
  <c r="AK20" i="16"/>
  <c r="AF20" i="16"/>
  <c r="AE15" i="16"/>
  <c r="AE20" i="16"/>
  <c r="AR178" i="16"/>
  <c r="AQ21" i="16"/>
  <c r="AD21" i="16"/>
  <c r="AV178" i="16"/>
  <c r="AL20" i="16"/>
  <c r="AI20" i="16"/>
  <c r="AI21" i="16"/>
  <c r="BL21" i="16"/>
  <c r="AH20" i="16"/>
  <c r="AG21" i="16"/>
  <c r="AM20" i="16"/>
  <c r="AJ21" i="16"/>
  <c r="AD15" i="16"/>
  <c r="AO21" i="16"/>
  <c r="AJ20" i="16"/>
  <c r="BD21" i="16"/>
  <c r="AO20" i="16"/>
  <c r="AN20" i="16"/>
  <c r="AD20" i="16"/>
  <c r="AC15" i="16"/>
  <c r="AK21" i="16"/>
  <c r="AH21" i="16"/>
  <c r="AM21" i="16"/>
  <c r="AL21" i="16"/>
  <c r="AG20" i="16"/>
  <c r="AW178" i="16"/>
  <c r="AT15" i="16"/>
  <c r="BB68" i="14"/>
  <c r="BA11" i="13" s="1"/>
  <c r="R90" i="14"/>
  <c r="R122" i="14" s="1"/>
  <c r="DK95" i="14"/>
  <c r="DK127" i="14" s="1"/>
  <c r="AQ68" i="14"/>
  <c r="AP11" i="13" s="1"/>
  <c r="AV70" i="14"/>
  <c r="DQ68" i="14"/>
  <c r="DP11" i="13" s="1"/>
  <c r="AC68" i="14"/>
  <c r="AB11" i="13" s="1"/>
  <c r="AJ68" i="14"/>
  <c r="AI11" i="13" s="1"/>
  <c r="AJ70" i="14"/>
  <c r="AR68" i="14"/>
  <c r="AQ11" i="13" s="1"/>
  <c r="CM68" i="14"/>
  <c r="CL11" i="13" s="1"/>
  <c r="AM68" i="14"/>
  <c r="AL11" i="13" s="1"/>
  <c r="CB68" i="14"/>
  <c r="CA11" i="13" s="1"/>
  <c r="N68" i="14"/>
  <c r="M11" i="13" s="1"/>
  <c r="CH83" i="14"/>
  <c r="CS81" i="14"/>
  <c r="O70" i="14"/>
  <c r="CR87" i="14"/>
  <c r="CR119" i="14" s="1"/>
  <c r="CW97" i="14"/>
  <c r="DW89" i="14"/>
  <c r="DW121" i="14" s="1"/>
  <c r="AQ87" i="14"/>
  <c r="AQ119" i="14" s="1"/>
  <c r="BS83" i="14"/>
  <c r="BS115" i="14" s="1"/>
  <c r="CJ75" i="14"/>
  <c r="CJ107" i="14" s="1"/>
  <c r="AF73" i="14"/>
  <c r="AF105" i="14" s="1"/>
  <c r="AW78" i="14"/>
  <c r="AW110" i="14" s="1"/>
  <c r="BM83" i="14"/>
  <c r="BM115" i="14" s="1"/>
  <c r="CE81" i="14"/>
  <c r="CF79" i="14"/>
  <c r="BO90" i="14"/>
  <c r="BO122" i="14" s="1"/>
  <c r="CC79" i="14"/>
  <c r="CC111" i="14" s="1"/>
  <c r="BT70" i="14"/>
  <c r="BT102" i="14" s="1"/>
  <c r="BS71" i="14"/>
  <c r="BS103" i="14" s="1"/>
  <c r="J74" i="14"/>
  <c r="DW71" i="14"/>
  <c r="AT68" i="14"/>
  <c r="AS11" i="13" s="1"/>
  <c r="DM70" i="14"/>
  <c r="AB70" i="14"/>
  <c r="Y68" i="14"/>
  <c r="X11" i="13" s="1"/>
  <c r="CX68" i="14"/>
  <c r="CW11" i="13" s="1"/>
  <c r="S70" i="14"/>
  <c r="BB70" i="14"/>
  <c r="BF68" i="14"/>
  <c r="BE11" i="13" s="1"/>
  <c r="DG68" i="14"/>
  <c r="DF11" i="13" s="1"/>
  <c r="AN68" i="14"/>
  <c r="AM11" i="13" s="1"/>
  <c r="AK68" i="14"/>
  <c r="AJ11" i="13" s="1"/>
  <c r="CU68" i="14"/>
  <c r="CT11" i="13" s="1"/>
  <c r="BC68" i="14"/>
  <c r="BB11" i="13" s="1"/>
  <c r="BC72" i="14"/>
  <c r="BC104" i="14" s="1"/>
  <c r="AE71" i="14"/>
  <c r="DI68" i="14"/>
  <c r="DH11" i="13" s="1"/>
  <c r="BP68" i="14"/>
  <c r="BO11" i="13" s="1"/>
  <c r="N70" i="14"/>
  <c r="BY70" i="14"/>
  <c r="DE70" i="14"/>
  <c r="BP70" i="14"/>
  <c r="CQ71" i="14"/>
  <c r="CQ103" i="14" s="1"/>
  <c r="K68" i="14"/>
  <c r="J11" i="13" s="1"/>
  <c r="AF70" i="14"/>
  <c r="DC68" i="14"/>
  <c r="DB11" i="13" s="1"/>
  <c r="AA70" i="14"/>
  <c r="DJ70" i="14"/>
  <c r="CV70" i="14"/>
  <c r="CV102" i="14" s="1"/>
  <c r="P70" i="14"/>
  <c r="DG70" i="14"/>
  <c r="W70" i="14"/>
  <c r="CG68" i="14"/>
  <c r="CF11" i="13" s="1"/>
  <c r="BE68" i="14"/>
  <c r="BD11" i="13" s="1"/>
  <c r="CN70" i="14"/>
  <c r="BD68" i="14"/>
  <c r="BC11" i="13" s="1"/>
  <c r="DL70" i="14"/>
  <c r="AP71" i="14"/>
  <c r="BZ68" i="14"/>
  <c r="BY11" i="13" s="1"/>
  <c r="CX70" i="14"/>
  <c r="DI70" i="14"/>
  <c r="AF181" i="16" l="1"/>
  <c r="P21" i="12"/>
  <c r="BE108" i="30"/>
  <c r="BE140" i="30" s="1"/>
  <c r="BZ107" i="30"/>
  <c r="BZ139" i="30" s="1"/>
  <c r="B47" i="44"/>
  <c r="CB70" i="14"/>
  <c r="DK107" i="14"/>
  <c r="DC109" i="30"/>
  <c r="DC141" i="30" s="1"/>
  <c r="BG109" i="30"/>
  <c r="BG141" i="30" s="1"/>
  <c r="AX108" i="30"/>
  <c r="AX140" i="30" s="1"/>
  <c r="AP108" i="30"/>
  <c r="AA110" i="30"/>
  <c r="AA142" i="30" s="1"/>
  <c r="Q108" i="30"/>
  <c r="CL107" i="30"/>
  <c r="CL139" i="30" s="1"/>
  <c r="AS110" i="30"/>
  <c r="AS142" i="30" s="1"/>
  <c r="AU109" i="30"/>
  <c r="BW70" i="14"/>
  <c r="BW102" i="14" s="1"/>
  <c r="T109" i="30"/>
  <c r="T141" i="30" s="1"/>
  <c r="BR109" i="30"/>
  <c r="DR73" i="14"/>
  <c r="CW110" i="30"/>
  <c r="BV109" i="30"/>
  <c r="BV141" i="30" s="1"/>
  <c r="CE110" i="30"/>
  <c r="AI110" i="30"/>
  <c r="AI142" i="30" s="1"/>
  <c r="CV109" i="30"/>
  <c r="CV141" i="30" s="1"/>
  <c r="DU110" i="30"/>
  <c r="DU142" i="30" s="1"/>
  <c r="AH70" i="14"/>
  <c r="AH102" i="14" s="1"/>
  <c r="C23" i="22"/>
  <c r="CM70" i="14"/>
  <c r="CM102" i="14" s="1"/>
  <c r="CR70" i="14"/>
  <c r="CR102" i="14" s="1"/>
  <c r="AZ70" i="14"/>
  <c r="AZ102" i="14" s="1"/>
  <c r="CE70" i="14"/>
  <c r="CE102" i="14" s="1"/>
  <c r="AQ70" i="14"/>
  <c r="AQ102" i="14" s="1"/>
  <c r="M70" i="14"/>
  <c r="M102" i="14" s="1"/>
  <c r="BM70" i="14"/>
  <c r="BM102" i="14" s="1"/>
  <c r="V70" i="14"/>
  <c r="V102" i="14" s="1"/>
  <c r="AX70" i="14"/>
  <c r="AX102" i="14" s="1"/>
  <c r="AX132" i="14" s="1"/>
  <c r="AC109" i="30"/>
  <c r="AC141" i="30" s="1"/>
  <c r="O110" i="30"/>
  <c r="O142" i="30" s="1"/>
  <c r="CB107" i="30"/>
  <c r="CB139" i="30" s="1"/>
  <c r="X21" i="12"/>
  <c r="U21" i="12"/>
  <c r="AG180" i="16"/>
  <c r="BQ74" i="14"/>
  <c r="BQ106" i="14" s="1"/>
  <c r="J5" i="59"/>
  <c r="J6" i="59" s="1"/>
  <c r="DF109" i="30"/>
  <c r="DF141" i="30" s="1"/>
  <c r="BK109" i="30"/>
  <c r="BK141" i="30" s="1"/>
  <c r="DP109" i="30"/>
  <c r="DP141" i="30" s="1"/>
  <c r="CD109" i="30"/>
  <c r="CD141" i="30" s="1"/>
  <c r="CZ110" i="30"/>
  <c r="CZ142" i="30" s="1"/>
  <c r="DB109" i="30"/>
  <c r="DB141" i="30" s="1"/>
  <c r="CX109" i="30"/>
  <c r="CX141" i="30" s="1"/>
  <c r="BD107" i="30"/>
  <c r="BD109" i="30"/>
  <c r="BD141" i="30" s="1"/>
  <c r="P109" i="30"/>
  <c r="P141" i="30" s="1"/>
  <c r="AF71" i="14"/>
  <c r="AF103" i="14" s="1"/>
  <c r="AH108" i="30"/>
  <c r="AH140" i="30" s="1"/>
  <c r="AC108" i="30"/>
  <c r="AC140" i="30" s="1"/>
  <c r="DI109" i="30"/>
  <c r="DI141" i="30" s="1"/>
  <c r="AG109" i="30"/>
  <c r="AK109" i="30"/>
  <c r="AK141" i="30" s="1"/>
  <c r="BU107" i="30"/>
  <c r="BU139" i="30" s="1"/>
  <c r="R107" i="30"/>
  <c r="R139" i="30" s="1"/>
  <c r="DH107" i="30"/>
  <c r="CQ107" i="30"/>
  <c r="CQ139" i="30" s="1"/>
  <c r="N107" i="30"/>
  <c r="N139" i="30" s="1"/>
  <c r="L5" i="58"/>
  <c r="BK6" i="12"/>
  <c r="H5" i="45" s="1"/>
  <c r="H6" i="58"/>
  <c r="C5" i="58"/>
  <c r="O6" i="12"/>
  <c r="D5" i="45" s="1"/>
  <c r="D6" i="58"/>
  <c r="D5" i="58"/>
  <c r="AM6" i="12"/>
  <c r="F5" i="45" s="1"/>
  <c r="F6" i="58"/>
  <c r="C6" i="12"/>
  <c r="C5" i="45" s="1"/>
  <c r="C6" i="58"/>
  <c r="G5" i="58"/>
  <c r="E5" i="58"/>
  <c r="CI6" i="12"/>
  <c r="J6" i="58"/>
  <c r="I5" i="58"/>
  <c r="AA6" i="12"/>
  <c r="E5" i="45" s="1"/>
  <c r="E6" i="58"/>
  <c r="DG6" i="12"/>
  <c r="L5" i="45" s="1"/>
  <c r="L6" i="58"/>
  <c r="H5" i="58"/>
  <c r="CU6" i="12"/>
  <c r="K5" i="45" s="1"/>
  <c r="K6" i="58"/>
  <c r="F5" i="58"/>
  <c r="J5" i="58"/>
  <c r="AY6" i="12"/>
  <c r="G5" i="45" s="1"/>
  <c r="G6" i="58"/>
  <c r="K5" i="58"/>
  <c r="BW6" i="12"/>
  <c r="I5" i="45" s="1"/>
  <c r="I6" i="58"/>
  <c r="BT110" i="30"/>
  <c r="BT142" i="30" s="1"/>
  <c r="AZ110" i="30"/>
  <c r="AZ142" i="30" s="1"/>
  <c r="CG108" i="30"/>
  <c r="CG140" i="30" s="1"/>
  <c r="CV108" i="30"/>
  <c r="CV140" i="30" s="1"/>
  <c r="DS108" i="30"/>
  <c r="D5" i="59"/>
  <c r="D6" i="59" s="1"/>
  <c r="C5" i="59"/>
  <c r="C6" i="59" s="1"/>
  <c r="K5" i="59"/>
  <c r="K6" i="59" s="1"/>
  <c r="F5" i="59"/>
  <c r="F6" i="59" s="1"/>
  <c r="E5" i="59"/>
  <c r="E6" i="59" s="1"/>
  <c r="H5" i="59"/>
  <c r="H6" i="59" s="1"/>
  <c r="G5" i="59"/>
  <c r="G6" i="59" s="1"/>
  <c r="I5" i="59"/>
  <c r="I6" i="59" s="1"/>
  <c r="L5" i="59"/>
  <c r="L6" i="59" s="1"/>
  <c r="BE110" i="30"/>
  <c r="BE142" i="30" s="1"/>
  <c r="AA109" i="30"/>
  <c r="AA141" i="30" s="1"/>
  <c r="X107" i="30"/>
  <c r="X139" i="30" s="1"/>
  <c r="AM9" i="20"/>
  <c r="AQ46" i="6"/>
  <c r="W21" i="12"/>
  <c r="AN4" i="19"/>
  <c r="AN24" i="19" s="1"/>
  <c r="AP46" i="6"/>
  <c r="AT107" i="30"/>
  <c r="AT139" i="30" s="1"/>
  <c r="DH109" i="30"/>
  <c r="DH141" i="30" s="1"/>
  <c r="X108" i="30"/>
  <c r="X140" i="30" s="1"/>
  <c r="AG4" i="17"/>
  <c r="AJ46" i="6"/>
  <c r="AK108" i="30"/>
  <c r="BY110" i="30"/>
  <c r="BY142" i="30" s="1"/>
  <c r="CW108" i="30"/>
  <c r="CW140" i="30" s="1"/>
  <c r="AO41" i="7"/>
  <c r="CM109" i="30"/>
  <c r="CM141" i="30" s="1"/>
  <c r="AK9" i="21"/>
  <c r="AO46" i="6"/>
  <c r="BZ108" i="30"/>
  <c r="BZ140" i="30" s="1"/>
  <c r="AT109" i="30"/>
  <c r="DH110" i="30"/>
  <c r="DH142" i="30" s="1"/>
  <c r="U110" i="30"/>
  <c r="U142" i="30" s="1"/>
  <c r="L110" i="30"/>
  <c r="L142" i="30" s="1"/>
  <c r="BF107" i="30"/>
  <c r="BF139" i="30" s="1"/>
  <c r="DH108" i="30"/>
  <c r="DH140" i="30" s="1"/>
  <c r="BR107" i="30"/>
  <c r="BR139" i="30" s="1"/>
  <c r="G27" i="10"/>
  <c r="F31" i="22" s="1"/>
  <c r="F30" i="22" s="1"/>
  <c r="F47" i="22" s="1"/>
  <c r="V21" i="12"/>
  <c r="S21" i="12"/>
  <c r="D12" i="46"/>
  <c r="Z21" i="12"/>
  <c r="P60" i="10"/>
  <c r="Q60" i="10" s="1"/>
  <c r="R60" i="10" s="1"/>
  <c r="S60" i="10" s="1"/>
  <c r="T60" i="10" s="1"/>
  <c r="U60" i="10" s="1"/>
  <c r="V60" i="10" s="1"/>
  <c r="W60" i="10" s="1"/>
  <c r="X60" i="10" s="1"/>
  <c r="Y60" i="10" s="1"/>
  <c r="Z60" i="10" s="1"/>
  <c r="AA60" i="10" s="1"/>
  <c r="C60" i="43"/>
  <c r="AA48" i="11"/>
  <c r="AA21" i="12"/>
  <c r="C20" i="45"/>
  <c r="Y21" i="12"/>
  <c r="T21" i="12"/>
  <c r="D46" i="44"/>
  <c r="C45" i="44"/>
  <c r="C47" i="44" s="1"/>
  <c r="BQ68" i="14"/>
  <c r="BP11" i="13" s="1"/>
  <c r="DN108" i="14"/>
  <c r="CI110" i="30"/>
  <c r="CI142" i="30" s="1"/>
  <c r="CU110" i="30"/>
  <c r="CU142" i="30" s="1"/>
  <c r="CD108" i="30"/>
  <c r="CD140" i="30" s="1"/>
  <c r="BM73" i="14"/>
  <c r="BM105" i="14" s="1"/>
  <c r="P108" i="30"/>
  <c r="P140" i="30" s="1"/>
  <c r="J5" i="45"/>
  <c r="BA68" i="14"/>
  <c r="AZ11" i="13" s="1"/>
  <c r="BL37" i="10"/>
  <c r="BM37" i="10" s="1"/>
  <c r="BN37" i="10" s="1"/>
  <c r="BO37" i="10" s="1"/>
  <c r="BP37" i="10" s="1"/>
  <c r="BQ37" i="10" s="1"/>
  <c r="BR37" i="10" s="1"/>
  <c r="BS37" i="10" s="1"/>
  <c r="BT37" i="10" s="1"/>
  <c r="BU37" i="10" s="1"/>
  <c r="BV37" i="10" s="1"/>
  <c r="BW37" i="10" s="1"/>
  <c r="G37" i="43"/>
  <c r="J36" i="10"/>
  <c r="I35" i="10"/>
  <c r="I39" i="10" s="1"/>
  <c r="BL38" i="10"/>
  <c r="BM38" i="10" s="1"/>
  <c r="BN38" i="10" s="1"/>
  <c r="BO38" i="10" s="1"/>
  <c r="BP38" i="10" s="1"/>
  <c r="BQ38" i="10" s="1"/>
  <c r="BR38" i="10" s="1"/>
  <c r="BS38" i="10" s="1"/>
  <c r="BT38" i="10" s="1"/>
  <c r="BU38" i="10" s="1"/>
  <c r="BV38" i="10" s="1"/>
  <c r="BW38" i="10" s="1"/>
  <c r="G38" i="43"/>
  <c r="BX23" i="10"/>
  <c r="BY23" i="10" s="1"/>
  <c r="BZ23" i="10" s="1"/>
  <c r="CA23" i="10" s="1"/>
  <c r="CB23" i="10" s="1"/>
  <c r="CC23" i="10" s="1"/>
  <c r="CD23" i="10" s="1"/>
  <c r="CE23" i="10" s="1"/>
  <c r="CF23" i="10" s="1"/>
  <c r="CG23" i="10" s="1"/>
  <c r="CH23" i="10" s="1"/>
  <c r="CI23" i="10" s="1"/>
  <c r="H23" i="43"/>
  <c r="H7" i="57" s="1"/>
  <c r="I20" i="10"/>
  <c r="H19" i="10"/>
  <c r="H27" i="10" s="1"/>
  <c r="AZ49" i="10"/>
  <c r="BA49" i="10" s="1"/>
  <c r="BB49" i="10" s="1"/>
  <c r="BC49" i="10" s="1"/>
  <c r="BD49" i="10" s="1"/>
  <c r="BE49" i="10" s="1"/>
  <c r="BF49" i="10" s="1"/>
  <c r="BG49" i="10" s="1"/>
  <c r="BH49" i="10" s="1"/>
  <c r="BI49" i="10" s="1"/>
  <c r="BJ49" i="10" s="1"/>
  <c r="BK49" i="10" s="1"/>
  <c r="F49" i="43"/>
  <c r="AZ26" i="10"/>
  <c r="BA26" i="10" s="1"/>
  <c r="BB26" i="10" s="1"/>
  <c r="BC26" i="10" s="1"/>
  <c r="BD26" i="10" s="1"/>
  <c r="BE26" i="10" s="1"/>
  <c r="BF26" i="10" s="1"/>
  <c r="BG26" i="10" s="1"/>
  <c r="BH26" i="10" s="1"/>
  <c r="BI26" i="10" s="1"/>
  <c r="BJ26" i="10" s="1"/>
  <c r="BK26" i="10" s="1"/>
  <c r="F26" i="43"/>
  <c r="I24" i="10"/>
  <c r="J25" i="10"/>
  <c r="BX34" i="10"/>
  <c r="BY34" i="10" s="1"/>
  <c r="BZ34" i="10" s="1"/>
  <c r="CA34" i="10" s="1"/>
  <c r="CB34" i="10" s="1"/>
  <c r="CC34" i="10" s="1"/>
  <c r="CD34" i="10" s="1"/>
  <c r="CE34" i="10" s="1"/>
  <c r="CF34" i="10" s="1"/>
  <c r="CG34" i="10" s="1"/>
  <c r="CH34" i="10" s="1"/>
  <c r="CI34" i="10" s="1"/>
  <c r="H34" i="43"/>
  <c r="H11" i="57" s="1"/>
  <c r="CJ33" i="10"/>
  <c r="CK33" i="10" s="1"/>
  <c r="CL33" i="10" s="1"/>
  <c r="CM33" i="10" s="1"/>
  <c r="CN33" i="10" s="1"/>
  <c r="CO33" i="10" s="1"/>
  <c r="CP33" i="10" s="1"/>
  <c r="CQ33" i="10" s="1"/>
  <c r="CR33" i="10" s="1"/>
  <c r="CS33" i="10" s="1"/>
  <c r="CT33" i="10" s="1"/>
  <c r="CU33" i="10" s="1"/>
  <c r="I33" i="43"/>
  <c r="I10" i="57" s="1"/>
  <c r="F7" i="44"/>
  <c r="I7" i="44"/>
  <c r="D7" i="44"/>
  <c r="E7" i="44"/>
  <c r="H7" i="44"/>
  <c r="J7" i="44"/>
  <c r="G7" i="44"/>
  <c r="K7" i="44"/>
  <c r="C7" i="44"/>
  <c r="B7" i="44"/>
  <c r="P61" i="10"/>
  <c r="Q61" i="10" s="1"/>
  <c r="R61" i="10" s="1"/>
  <c r="S61" i="10" s="1"/>
  <c r="T61" i="10" s="1"/>
  <c r="U61" i="10" s="1"/>
  <c r="V61" i="10" s="1"/>
  <c r="W61" i="10" s="1"/>
  <c r="X61" i="10" s="1"/>
  <c r="Y61" i="10" s="1"/>
  <c r="Z61" i="10" s="1"/>
  <c r="AA61" i="10" s="1"/>
  <c r="C61" i="43"/>
  <c r="BM14" i="11"/>
  <c r="BM16" i="11" s="1"/>
  <c r="D14" i="11"/>
  <c r="D16" i="11" s="1"/>
  <c r="D52" i="11" s="1"/>
  <c r="D53" i="11" s="1"/>
  <c r="CJ14" i="11"/>
  <c r="CJ16" i="11" s="1"/>
  <c r="DI14" i="11"/>
  <c r="DI16" i="11" s="1"/>
  <c r="CO14" i="11"/>
  <c r="CO16" i="11" s="1"/>
  <c r="DA14" i="11"/>
  <c r="DA16" i="11" s="1"/>
  <c r="CM14" i="11"/>
  <c r="CM16" i="11" s="1"/>
  <c r="G14" i="11"/>
  <c r="G16" i="11" s="1"/>
  <c r="G52" i="11" s="1"/>
  <c r="G53" i="11" s="1"/>
  <c r="AG14" i="11"/>
  <c r="AG16" i="11" s="1"/>
  <c r="AG52" i="11" s="1"/>
  <c r="AG53" i="11" s="1"/>
  <c r="U14" i="11"/>
  <c r="U16" i="11" s="1"/>
  <c r="U52" i="11" s="1"/>
  <c r="U53" i="11" s="1"/>
  <c r="BY14" i="11"/>
  <c r="BY16" i="11" s="1"/>
  <c r="BS14" i="11"/>
  <c r="BS16" i="11" s="1"/>
  <c r="CS14" i="11"/>
  <c r="CS16" i="11" s="1"/>
  <c r="V14" i="11"/>
  <c r="V16" i="11" s="1"/>
  <c r="V52" i="11" s="1"/>
  <c r="V53" i="11" s="1"/>
  <c r="BD14" i="11"/>
  <c r="BD16" i="11" s="1"/>
  <c r="AF14" i="11"/>
  <c r="AF16" i="11" s="1"/>
  <c r="AF52" i="11" s="1"/>
  <c r="AF53" i="11" s="1"/>
  <c r="AY14" i="11"/>
  <c r="AS14" i="11"/>
  <c r="AS16" i="11" s="1"/>
  <c r="BE14" i="11"/>
  <c r="BE16" i="11" s="1"/>
  <c r="CK14" i="11"/>
  <c r="CK16" i="11" s="1"/>
  <c r="H14" i="11"/>
  <c r="H16" i="11" s="1"/>
  <c r="H52" i="11" s="1"/>
  <c r="H53" i="11" s="1"/>
  <c r="BV14" i="11"/>
  <c r="BV16" i="11" s="1"/>
  <c r="BR14" i="11"/>
  <c r="BR16" i="11" s="1"/>
  <c r="DF14" i="11"/>
  <c r="DF16" i="11" s="1"/>
  <c r="BF14" i="11"/>
  <c r="BF16" i="11" s="1"/>
  <c r="CQ14" i="11"/>
  <c r="CQ16" i="11" s="1"/>
  <c r="M14" i="11"/>
  <c r="M16" i="11" s="1"/>
  <c r="M52" i="11" s="1"/>
  <c r="M53" i="11" s="1"/>
  <c r="AT14" i="11"/>
  <c r="AT16" i="11" s="1"/>
  <c r="AQ14" i="11"/>
  <c r="AQ16" i="11" s="1"/>
  <c r="X14" i="11"/>
  <c r="X16" i="11" s="1"/>
  <c r="X52" i="11" s="1"/>
  <c r="X53" i="11" s="1"/>
  <c r="CP14" i="11"/>
  <c r="CP16" i="11" s="1"/>
  <c r="BQ14" i="11"/>
  <c r="BQ16" i="11" s="1"/>
  <c r="CD14" i="11"/>
  <c r="CD16" i="11" s="1"/>
  <c r="DQ14" i="11"/>
  <c r="DQ16" i="11" s="1"/>
  <c r="CL14" i="11"/>
  <c r="CL16" i="11" s="1"/>
  <c r="DG14" i="11"/>
  <c r="CY14" i="11"/>
  <c r="CY16" i="11" s="1"/>
  <c r="CC14" i="11"/>
  <c r="CC16" i="11" s="1"/>
  <c r="AP14" i="11"/>
  <c r="AP16" i="11" s="1"/>
  <c r="AR14" i="11"/>
  <c r="AR16" i="11" s="1"/>
  <c r="AW14" i="11"/>
  <c r="AW16" i="11" s="1"/>
  <c r="BN14" i="11"/>
  <c r="BN16" i="11" s="1"/>
  <c r="Q14" i="11"/>
  <c r="Q16" i="11" s="1"/>
  <c r="Q52" i="11" s="1"/>
  <c r="Q53" i="11" s="1"/>
  <c r="CX14" i="11"/>
  <c r="CX16" i="11" s="1"/>
  <c r="DC14" i="11"/>
  <c r="DC16" i="11" s="1"/>
  <c r="CT14" i="11"/>
  <c r="CT16" i="11" s="1"/>
  <c r="BU14" i="11"/>
  <c r="BU16" i="11" s="1"/>
  <c r="R14" i="11"/>
  <c r="R16" i="11" s="1"/>
  <c r="R52" i="11" s="1"/>
  <c r="R53" i="11" s="1"/>
  <c r="AV14" i="11"/>
  <c r="AV16" i="11" s="1"/>
  <c r="DK14" i="11"/>
  <c r="DK16" i="11" s="1"/>
  <c r="CV14" i="11"/>
  <c r="CV16" i="11" s="1"/>
  <c r="BZ14" i="11"/>
  <c r="BZ16" i="11" s="1"/>
  <c r="CW14" i="11"/>
  <c r="CW16" i="11" s="1"/>
  <c r="DR14" i="11"/>
  <c r="DR16" i="11" s="1"/>
  <c r="AB14" i="11"/>
  <c r="AB16" i="11" s="1"/>
  <c r="AB52" i="11" s="1"/>
  <c r="AB53" i="11" s="1"/>
  <c r="AJ14" i="11"/>
  <c r="AJ16" i="11" s="1"/>
  <c r="AJ52" i="11" s="1"/>
  <c r="AJ53" i="11" s="1"/>
  <c r="T14" i="11"/>
  <c r="T16" i="11" s="1"/>
  <c r="T52" i="11" s="1"/>
  <c r="T53" i="11" s="1"/>
  <c r="AK14" i="11"/>
  <c r="AK16" i="11" s="1"/>
  <c r="DM14" i="11"/>
  <c r="DM16" i="11" s="1"/>
  <c r="CI14" i="11"/>
  <c r="BJ14" i="11"/>
  <c r="BJ16" i="11" s="1"/>
  <c r="BW14" i="11"/>
  <c r="AU14" i="11"/>
  <c r="AU16" i="11" s="1"/>
  <c r="AM14" i="11"/>
  <c r="AL14" i="11"/>
  <c r="AL16" i="11" s="1"/>
  <c r="E14" i="11"/>
  <c r="E16" i="11" s="1"/>
  <c r="E52" i="11" s="1"/>
  <c r="E53" i="11" s="1"/>
  <c r="CG14" i="11"/>
  <c r="CG16" i="11" s="1"/>
  <c r="O14" i="11"/>
  <c r="BX14" i="11"/>
  <c r="BX16" i="11" s="1"/>
  <c r="AE14" i="11"/>
  <c r="AE16" i="11" s="1"/>
  <c r="Y14" i="11"/>
  <c r="Y16" i="11" s="1"/>
  <c r="Y52" i="11" s="1"/>
  <c r="Y53" i="11" s="1"/>
  <c r="BG14" i="11"/>
  <c r="BG16" i="11" s="1"/>
  <c r="P14" i="11"/>
  <c r="P16" i="11" s="1"/>
  <c r="P52" i="11" s="1"/>
  <c r="P53" i="11" s="1"/>
  <c r="CE14" i="11"/>
  <c r="CE16" i="11" s="1"/>
  <c r="DO14" i="11"/>
  <c r="DO16" i="11" s="1"/>
  <c r="AO14" i="11"/>
  <c r="AO16" i="11" s="1"/>
  <c r="AZ14" i="11"/>
  <c r="AZ16" i="11" s="1"/>
  <c r="BC14" i="11"/>
  <c r="BC16" i="11" s="1"/>
  <c r="AH14" i="11"/>
  <c r="AH16" i="11" s="1"/>
  <c r="L14" i="11"/>
  <c r="L16" i="11" s="1"/>
  <c r="L52" i="11" s="1"/>
  <c r="L53" i="11" s="1"/>
  <c r="K14" i="11"/>
  <c r="K16" i="11" s="1"/>
  <c r="K52" i="11" s="1"/>
  <c r="K53" i="11" s="1"/>
  <c r="DB14" i="11"/>
  <c r="DB16" i="11" s="1"/>
  <c r="C14" i="11"/>
  <c r="AI14" i="11"/>
  <c r="AI16" i="11" s="1"/>
  <c r="AI52" i="11" s="1"/>
  <c r="AI53" i="11" s="1"/>
  <c r="AC14" i="11"/>
  <c r="AC16" i="11" s="1"/>
  <c r="AC52" i="11" s="1"/>
  <c r="AC53" i="11" s="1"/>
  <c r="BP14" i="11"/>
  <c r="BP16" i="11" s="1"/>
  <c r="DJ14" i="11"/>
  <c r="DJ16" i="11" s="1"/>
  <c r="I14" i="11"/>
  <c r="I16" i="11" s="1"/>
  <c r="I52" i="11" s="1"/>
  <c r="I53" i="11" s="1"/>
  <c r="CZ14" i="11"/>
  <c r="CZ16" i="11" s="1"/>
  <c r="AX14" i="11"/>
  <c r="AX16" i="11" s="1"/>
  <c r="BH14" i="11"/>
  <c r="BH16" i="11" s="1"/>
  <c r="S14" i="11"/>
  <c r="S16" i="11" s="1"/>
  <c r="S52" i="11" s="1"/>
  <c r="S53" i="11" s="1"/>
  <c r="CF14" i="11"/>
  <c r="CF16" i="11" s="1"/>
  <c r="DL14" i="11"/>
  <c r="DL16" i="11" s="1"/>
  <c r="CA14" i="11"/>
  <c r="CA16" i="11" s="1"/>
  <c r="W14" i="11"/>
  <c r="W16" i="11" s="1"/>
  <c r="W52" i="11" s="1"/>
  <c r="W53" i="11" s="1"/>
  <c r="BA14" i="11"/>
  <c r="BA16" i="11" s="1"/>
  <c r="AA14" i="11"/>
  <c r="BL14" i="11"/>
  <c r="BL16" i="11" s="1"/>
  <c r="AN14" i="11"/>
  <c r="AN16" i="11" s="1"/>
  <c r="CH14" i="11"/>
  <c r="CH16" i="11" s="1"/>
  <c r="BK14" i="11"/>
  <c r="DP14" i="11"/>
  <c r="DP16" i="11" s="1"/>
  <c r="CR14" i="11"/>
  <c r="CR16" i="11" s="1"/>
  <c r="N14" i="11"/>
  <c r="N16" i="11" s="1"/>
  <c r="N52" i="11" s="1"/>
  <c r="N53" i="11" s="1"/>
  <c r="BT14" i="11"/>
  <c r="BT16" i="11" s="1"/>
  <c r="BI14" i="11"/>
  <c r="BI16" i="11" s="1"/>
  <c r="DE14" i="11"/>
  <c r="DE16" i="11" s="1"/>
  <c r="DN14" i="11"/>
  <c r="DN16" i="11" s="1"/>
  <c r="BB14" i="11"/>
  <c r="BB16" i="11" s="1"/>
  <c r="CU14" i="11"/>
  <c r="BO14" i="11"/>
  <c r="BO16" i="11" s="1"/>
  <c r="AD14" i="11"/>
  <c r="AD16" i="11" s="1"/>
  <c r="AD52" i="11" s="1"/>
  <c r="AD53" i="11" s="1"/>
  <c r="Z14" i="11"/>
  <c r="Z16" i="11" s="1"/>
  <c r="Z52" i="11" s="1"/>
  <c r="Z53" i="11" s="1"/>
  <c r="F14" i="11"/>
  <c r="F16" i="11" s="1"/>
  <c r="F52" i="11" s="1"/>
  <c r="F53" i="11" s="1"/>
  <c r="CN14" i="11"/>
  <c r="CN16" i="11" s="1"/>
  <c r="J14" i="11"/>
  <c r="J16" i="11" s="1"/>
  <c r="J52" i="11" s="1"/>
  <c r="J53" i="11" s="1"/>
  <c r="CB14" i="11"/>
  <c r="CB16" i="11" s="1"/>
  <c r="DH14" i="11"/>
  <c r="DH16" i="11" s="1"/>
  <c r="DD14" i="11"/>
  <c r="DD16" i="11" s="1"/>
  <c r="CE68" i="14"/>
  <c r="CD11" i="13" s="1"/>
  <c r="BH112" i="14"/>
  <c r="DW68" i="14"/>
  <c r="DV11" i="13" s="1"/>
  <c r="DB71" i="14"/>
  <c r="DB103" i="14" s="1"/>
  <c r="AS71" i="14"/>
  <c r="AS103" i="14" s="1"/>
  <c r="AS132" i="14" s="1"/>
  <c r="BS68" i="14"/>
  <c r="BR11" i="13" s="1"/>
  <c r="CK74" i="14"/>
  <c r="CK106" i="14" s="1"/>
  <c r="BK80" i="14"/>
  <c r="BK112" i="14" s="1"/>
  <c r="BT72" i="14"/>
  <c r="BT104" i="14" s="1"/>
  <c r="AV72" i="14"/>
  <c r="AV100" i="14" s="1"/>
  <c r="AQ17" i="12" s="1"/>
  <c r="CZ72" i="14"/>
  <c r="CZ100" i="14" s="1"/>
  <c r="CU17" i="12" s="1"/>
  <c r="CD73" i="14"/>
  <c r="CD105" i="14" s="1"/>
  <c r="L74" i="14"/>
  <c r="L106" i="14" s="1"/>
  <c r="L132" i="14" s="1"/>
  <c r="CC73" i="14"/>
  <c r="CC105" i="14" s="1"/>
  <c r="D7" i="10"/>
  <c r="E7" i="10" s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K31" i="10"/>
  <c r="L32" i="10"/>
  <c r="L21" i="10"/>
  <c r="M22" i="10"/>
  <c r="K18" i="10"/>
  <c r="J17" i="10"/>
  <c r="AD2" i="22"/>
  <c r="AI2" i="36"/>
  <c r="AJ2" i="22"/>
  <c r="AO2" i="36"/>
  <c r="AK4" i="11"/>
  <c r="AK3" i="12" s="1"/>
  <c r="AO5" i="13" s="1"/>
  <c r="AP2" i="36"/>
  <c r="AI4" i="11"/>
  <c r="AI3" i="12" s="1"/>
  <c r="AM5" i="13" s="1"/>
  <c r="AN2" i="36"/>
  <c r="BN73" i="14"/>
  <c r="BN105" i="14" s="1"/>
  <c r="CV110" i="30"/>
  <c r="CV142" i="30" s="1"/>
  <c r="AN41" i="7"/>
  <c r="AW110" i="30"/>
  <c r="AW142" i="30" s="1"/>
  <c r="J107" i="30"/>
  <c r="J139" i="30" s="1"/>
  <c r="CS110" i="30"/>
  <c r="CS142" i="30" s="1"/>
  <c r="BQ109" i="30"/>
  <c r="BQ141" i="30" s="1"/>
  <c r="L88" i="4"/>
  <c r="AI2" i="22"/>
  <c r="CJ107" i="30"/>
  <c r="CJ139" i="30" s="1"/>
  <c r="BN68" i="14"/>
  <c r="BM11" i="13" s="1"/>
  <c r="CH107" i="30"/>
  <c r="CH139" i="30" s="1"/>
  <c r="CJ108" i="30"/>
  <c r="CJ140" i="30" s="1"/>
  <c r="DQ108" i="30"/>
  <c r="DQ140" i="30" s="1"/>
  <c r="CX107" i="30"/>
  <c r="CX139" i="30" s="1"/>
  <c r="H71" i="14"/>
  <c r="H103" i="14" s="1"/>
  <c r="H72" i="14"/>
  <c r="H104" i="14" s="1"/>
  <c r="DO109" i="30"/>
  <c r="DO141" i="30" s="1"/>
  <c r="CI107" i="30"/>
  <c r="CI139" i="30" s="1"/>
  <c r="DL107" i="30"/>
  <c r="DL139" i="30" s="1"/>
  <c r="CN109" i="30"/>
  <c r="CN141" i="30" s="1"/>
  <c r="AZ108" i="30"/>
  <c r="AZ140" i="30" s="1"/>
  <c r="Q109" i="30"/>
  <c r="Q141" i="30" s="1"/>
  <c r="AG108" i="30"/>
  <c r="AG140" i="30" s="1"/>
  <c r="DR108" i="30"/>
  <c r="DR140" i="30" s="1"/>
  <c r="BD110" i="30"/>
  <c r="BD142" i="30" s="1"/>
  <c r="CW109" i="30"/>
  <c r="CW141" i="30" s="1"/>
  <c r="AH71" i="14"/>
  <c r="G55" i="22"/>
  <c r="V73" i="14"/>
  <c r="V105" i="14" s="1"/>
  <c r="AN181" i="16"/>
  <c r="E18" i="54" s="1"/>
  <c r="I88" i="4"/>
  <c r="BM109" i="30"/>
  <c r="BM141" i="30" s="1"/>
  <c r="P107" i="30"/>
  <c r="P139" i="30" s="1"/>
  <c r="DW109" i="30"/>
  <c r="DW141" i="30" s="1"/>
  <c r="DJ109" i="30"/>
  <c r="DJ141" i="30" s="1"/>
  <c r="BL110" i="30"/>
  <c r="BL142" i="30" s="1"/>
  <c r="AI180" i="16"/>
  <c r="AK181" i="16"/>
  <c r="AI181" i="16"/>
  <c r="AN180" i="16"/>
  <c r="E17" i="54" s="1"/>
  <c r="D23" i="22"/>
  <c r="CQ70" i="14"/>
  <c r="CQ102" i="14" s="1"/>
  <c r="AS68" i="14"/>
  <c r="AR11" i="13" s="1"/>
  <c r="DD77" i="14"/>
  <c r="DD109" i="14" s="1"/>
  <c r="BT87" i="14"/>
  <c r="BT119" i="14" s="1"/>
  <c r="CX79" i="14"/>
  <c r="CX111" i="14" s="1"/>
  <c r="AE107" i="30"/>
  <c r="AE139" i="30" s="1"/>
  <c r="Y109" i="30"/>
  <c r="Y141" i="30" s="1"/>
  <c r="AS109" i="30"/>
  <c r="AS141" i="30" s="1"/>
  <c r="CJ110" i="30"/>
  <c r="CJ142" i="30" s="1"/>
  <c r="AZ5" i="30"/>
  <c r="AR5" i="30"/>
  <c r="AU5" i="30"/>
  <c r="BJ80" i="14"/>
  <c r="BJ112" i="14" s="1"/>
  <c r="BM5" i="30"/>
  <c r="AY5" i="30"/>
  <c r="AX107" i="30"/>
  <c r="AX139" i="30" s="1"/>
  <c r="DR109" i="30"/>
  <c r="DR141" i="30" s="1"/>
  <c r="AM7" i="16"/>
  <c r="AM9" i="16" s="1"/>
  <c r="AM19" i="16" s="1"/>
  <c r="AM25" i="16" s="1"/>
  <c r="BC5" i="30"/>
  <c r="CN108" i="30"/>
  <c r="CN140" i="30" s="1"/>
  <c r="AV5" i="30"/>
  <c r="BB5" i="30"/>
  <c r="BT108" i="30"/>
  <c r="BT140" i="30" s="1"/>
  <c r="AT5" i="30"/>
  <c r="AS5" i="30"/>
  <c r="AX5" i="30"/>
  <c r="AW5" i="30"/>
  <c r="AU108" i="30"/>
  <c r="AU140" i="30" s="1"/>
  <c r="CQ108" i="30"/>
  <c r="CQ140" i="30" s="1"/>
  <c r="AO110" i="30"/>
  <c r="AO142" i="30" s="1"/>
  <c r="AJ108" i="30"/>
  <c r="BB4" i="5"/>
  <c r="BC5" i="6" s="1"/>
  <c r="BC46" i="6" s="1"/>
  <c r="O108" i="30"/>
  <c r="O140" i="30" s="1"/>
  <c r="DS107" i="30"/>
  <c r="DS139" i="30" s="1"/>
  <c r="AE109" i="30"/>
  <c r="W108" i="30"/>
  <c r="W140" i="30" s="1"/>
  <c r="AK5" i="14"/>
  <c r="AI5" i="15" s="1"/>
  <c r="AK5" i="31"/>
  <c r="AK41" i="30"/>
  <c r="AC90" i="14"/>
  <c r="AC122" i="14" s="1"/>
  <c r="AC132" i="14" s="1"/>
  <c r="I4" i="14"/>
  <c r="G4" i="15" s="1"/>
  <c r="I4" i="31"/>
  <c r="I40" i="30"/>
  <c r="AG5" i="14"/>
  <c r="AE5" i="15" s="1"/>
  <c r="AG5" i="31"/>
  <c r="AG41" i="30"/>
  <c r="CU109" i="30"/>
  <c r="DT108" i="30"/>
  <c r="DT140" i="30" s="1"/>
  <c r="DQ110" i="30"/>
  <c r="DQ142" i="30" s="1"/>
  <c r="BM107" i="30"/>
  <c r="BM139" i="30" s="1"/>
  <c r="CK110" i="30"/>
  <c r="CK142" i="30" s="1"/>
  <c r="BV108" i="30"/>
  <c r="BV140" i="30" s="1"/>
  <c r="AL5" i="14"/>
  <c r="AJ5" i="15" s="1"/>
  <c r="AL5" i="31"/>
  <c r="AL41" i="30"/>
  <c r="AP5" i="14"/>
  <c r="AN5" i="15" s="1"/>
  <c r="AP5" i="31"/>
  <c r="AP41" i="30"/>
  <c r="AN4" i="8"/>
  <c r="J4" i="30"/>
  <c r="AN5" i="14"/>
  <c r="AL5" i="15" s="1"/>
  <c r="AN5" i="31"/>
  <c r="AN41" i="30"/>
  <c r="BI72" i="14"/>
  <c r="BI104" i="14" s="1"/>
  <c r="DS68" i="14"/>
  <c r="DR11" i="13" s="1"/>
  <c r="CJ68" i="14"/>
  <c r="CI11" i="13" s="1"/>
  <c r="AF91" i="14"/>
  <c r="AF123" i="14" s="1"/>
  <c r="M88" i="16"/>
  <c r="M90" i="16" s="1"/>
  <c r="M100" i="16" s="1"/>
  <c r="M106" i="16" s="1"/>
  <c r="AO4" i="19"/>
  <c r="AO24" i="19" s="1"/>
  <c r="BA5" i="14"/>
  <c r="AY5" i="15" s="1"/>
  <c r="BA5" i="31"/>
  <c r="BA41" i="30"/>
  <c r="BB109" i="30"/>
  <c r="BB141" i="30" s="1"/>
  <c r="AA107" i="30"/>
  <c r="AA139" i="30" s="1"/>
  <c r="AJ5" i="14"/>
  <c r="AH5" i="15" s="1"/>
  <c r="AJ5" i="31"/>
  <c r="AJ41" i="30"/>
  <c r="AM9" i="21"/>
  <c r="AF5" i="14"/>
  <c r="AD5" i="15" s="1"/>
  <c r="AF5" i="31"/>
  <c r="AF41" i="30"/>
  <c r="BF109" i="30"/>
  <c r="BF141" i="30" s="1"/>
  <c r="DF108" i="30"/>
  <c r="DF140" i="30" s="1"/>
  <c r="DB78" i="14"/>
  <c r="DB110" i="14" s="1"/>
  <c r="DU83" i="14"/>
  <c r="DU115" i="14" s="1"/>
  <c r="DU132" i="14" s="1"/>
  <c r="DH85" i="14"/>
  <c r="DH117" i="14" s="1"/>
  <c r="K73" i="14"/>
  <c r="K105" i="14" s="1"/>
  <c r="AH5" i="14"/>
  <c r="AF5" i="15" s="1"/>
  <c r="AH5" i="31"/>
  <c r="AH41" i="30"/>
  <c r="N110" i="30"/>
  <c r="N142" i="30" s="1"/>
  <c r="CM110" i="30"/>
  <c r="CM142" i="30" s="1"/>
  <c r="AX110" i="30"/>
  <c r="AX142" i="30" s="1"/>
  <c r="DA109" i="30"/>
  <c r="DA141" i="30" s="1"/>
  <c r="AA68" i="14"/>
  <c r="Z11" i="13" s="1"/>
  <c r="CL95" i="14"/>
  <c r="CL127" i="14" s="1"/>
  <c r="DW79" i="14"/>
  <c r="DW111" i="14" s="1"/>
  <c r="AQ5" i="14"/>
  <c r="AO5" i="15" s="1"/>
  <c r="AQ5" i="31"/>
  <c r="AQ41" i="30"/>
  <c r="AM5" i="14"/>
  <c r="AK5" i="15" s="1"/>
  <c r="AM5" i="31"/>
  <c r="AM41" i="30"/>
  <c r="AR107" i="30"/>
  <c r="AR139" i="30" s="1"/>
  <c r="CT108" i="30"/>
  <c r="CT140" i="30" s="1"/>
  <c r="CD107" i="30"/>
  <c r="CD139" i="30" s="1"/>
  <c r="DU109" i="30"/>
  <c r="DU141" i="30" s="1"/>
  <c r="DQ80" i="14"/>
  <c r="DQ112" i="14" s="1"/>
  <c r="AI5" i="14"/>
  <c r="AG5" i="15" s="1"/>
  <c r="AI41" i="30"/>
  <c r="AI5" i="31"/>
  <c r="CN110" i="30"/>
  <c r="CN142" i="30" s="1"/>
  <c r="BZ109" i="30"/>
  <c r="BZ141" i="30" s="1"/>
  <c r="AO108" i="30"/>
  <c r="AO140" i="30" s="1"/>
  <c r="AO147" i="30"/>
  <c r="BK110" i="30"/>
  <c r="BK142" i="30" s="1"/>
  <c r="DR110" i="30"/>
  <c r="DR142" i="30" s="1"/>
  <c r="DW162" i="30"/>
  <c r="CR108" i="30"/>
  <c r="CR140" i="30" s="1"/>
  <c r="DI107" i="30"/>
  <c r="DI139" i="30" s="1"/>
  <c r="BV167" i="30"/>
  <c r="BC108" i="30"/>
  <c r="BC140" i="30" s="1"/>
  <c r="AQ110" i="30"/>
  <c r="AQ142" i="30" s="1"/>
  <c r="DO107" i="30"/>
  <c r="DO139" i="30" s="1"/>
  <c r="V109" i="30"/>
  <c r="V141" i="30" s="1"/>
  <c r="M108" i="30"/>
  <c r="M140" i="30" s="1"/>
  <c r="BC107" i="30"/>
  <c r="BC139" i="30" s="1"/>
  <c r="BN108" i="30"/>
  <c r="BN140" i="30" s="1"/>
  <c r="BX110" i="30"/>
  <c r="BX142" i="30" s="1"/>
  <c r="CZ107" i="30"/>
  <c r="CZ139" i="30" s="1"/>
  <c r="AQ109" i="30"/>
  <c r="AQ141" i="30" s="1"/>
  <c r="CX108" i="30"/>
  <c r="CX140" i="30" s="1"/>
  <c r="BL107" i="30"/>
  <c r="BL139" i="30" s="1"/>
  <c r="BG108" i="30"/>
  <c r="CE107" i="30"/>
  <c r="CE139" i="30" s="1"/>
  <c r="BC109" i="30"/>
  <c r="BC141" i="30" s="1"/>
  <c r="L108" i="30"/>
  <c r="L140" i="30" s="1"/>
  <c r="DW107" i="30"/>
  <c r="DW139" i="30" s="1"/>
  <c r="CG109" i="30"/>
  <c r="CG141" i="30" s="1"/>
  <c r="AK107" i="30"/>
  <c r="AK139" i="30" s="1"/>
  <c r="CA107" i="30"/>
  <c r="CA139" i="30" s="1"/>
  <c r="AC110" i="30"/>
  <c r="AC142" i="30" s="1"/>
  <c r="CP109" i="30"/>
  <c r="CP141" i="30" s="1"/>
  <c r="BZ110" i="30"/>
  <c r="BZ142" i="30" s="1"/>
  <c r="AR110" i="30"/>
  <c r="AR142" i="30" s="1"/>
  <c r="J108" i="30"/>
  <c r="J140" i="30" s="1"/>
  <c r="H108" i="30"/>
  <c r="H140" i="30" s="1"/>
  <c r="BT107" i="30"/>
  <c r="BT139" i="30" s="1"/>
  <c r="AY110" i="30"/>
  <c r="AY142" i="30" s="1"/>
  <c r="CC108" i="30"/>
  <c r="DV108" i="30"/>
  <c r="DV140" i="30" s="1"/>
  <c r="DG107" i="30"/>
  <c r="DG139" i="30" s="1"/>
  <c r="M109" i="30"/>
  <c r="M141" i="30" s="1"/>
  <c r="J109" i="30"/>
  <c r="J141" i="30" s="1"/>
  <c r="CC107" i="30"/>
  <c r="CC139" i="30" s="1"/>
  <c r="O109" i="30"/>
  <c r="O141" i="30" s="1"/>
  <c r="Z110" i="30"/>
  <c r="Z142" i="30" s="1"/>
  <c r="DO110" i="30"/>
  <c r="DO142" i="30" s="1"/>
  <c r="BH109" i="30"/>
  <c r="BH141" i="30" s="1"/>
  <c r="DM108" i="30"/>
  <c r="DM140" i="30" s="1"/>
  <c r="AG110" i="30"/>
  <c r="AG142" i="30" s="1"/>
  <c r="DV109" i="30"/>
  <c r="DV141" i="30" s="1"/>
  <c r="BJ109" i="30"/>
  <c r="BJ141" i="30" s="1"/>
  <c r="AW108" i="30"/>
  <c r="AW140" i="30" s="1"/>
  <c r="CF110" i="30"/>
  <c r="CF142" i="30" s="1"/>
  <c r="AN108" i="30"/>
  <c r="BH110" i="30"/>
  <c r="BH142" i="30" s="1"/>
  <c r="DQ107" i="30"/>
  <c r="DQ139" i="30" s="1"/>
  <c r="H110" i="30"/>
  <c r="H142" i="30" s="1"/>
  <c r="AQ107" i="30"/>
  <c r="AQ139" i="30" s="1"/>
  <c r="BP107" i="30"/>
  <c r="BP139" i="30" s="1"/>
  <c r="CM107" i="30"/>
  <c r="CM139" i="30" s="1"/>
  <c r="CS109" i="30"/>
  <c r="CS141" i="30" s="1"/>
  <c r="CU108" i="30"/>
  <c r="DC108" i="30"/>
  <c r="DC140" i="30" s="1"/>
  <c r="M110" i="30"/>
  <c r="M142" i="30" s="1"/>
  <c r="X109" i="30"/>
  <c r="X141" i="30" s="1"/>
  <c r="AS108" i="30"/>
  <c r="AS140" i="30" s="1"/>
  <c r="AF107" i="30"/>
  <c r="AF139" i="30" s="1"/>
  <c r="AB109" i="30"/>
  <c r="AB141" i="30" s="1"/>
  <c r="Y108" i="30"/>
  <c r="Y140" i="30" s="1"/>
  <c r="DK108" i="30"/>
  <c r="DI108" i="30"/>
  <c r="DI140" i="30" s="1"/>
  <c r="CX110" i="30"/>
  <c r="CX142" i="30" s="1"/>
  <c r="CP110" i="30"/>
  <c r="CP142" i="30" s="1"/>
  <c r="DC110" i="30"/>
  <c r="DC142" i="30" s="1"/>
  <c r="CM108" i="30"/>
  <c r="CM140" i="30" s="1"/>
  <c r="P110" i="30"/>
  <c r="P142" i="30" s="1"/>
  <c r="CA109" i="30"/>
  <c r="CA141" i="30" s="1"/>
  <c r="DE109" i="30"/>
  <c r="DE141" i="30" s="1"/>
  <c r="K110" i="30"/>
  <c r="K142" i="30" s="1"/>
  <c r="DM142" i="30"/>
  <c r="S108" i="30"/>
  <c r="S140" i="30" s="1"/>
  <c r="CQ109" i="30"/>
  <c r="CQ141" i="30" s="1"/>
  <c r="BJ107" i="30"/>
  <c r="BJ139" i="30" s="1"/>
  <c r="BA109" i="30"/>
  <c r="BA141" i="30" s="1"/>
  <c r="AD108" i="30"/>
  <c r="AD140" i="30" s="1"/>
  <c r="AL107" i="30"/>
  <c r="CT107" i="30"/>
  <c r="CT139" i="30" s="1"/>
  <c r="DU108" i="30"/>
  <c r="DU140" i="30" s="1"/>
  <c r="BG107" i="30"/>
  <c r="BG139" i="30" s="1"/>
  <c r="BO108" i="30"/>
  <c r="BO140" i="30" s="1"/>
  <c r="AE108" i="30"/>
  <c r="AE140" i="30" s="1"/>
  <c r="CC109" i="30"/>
  <c r="CC141" i="30" s="1"/>
  <c r="CH108" i="30"/>
  <c r="CH140" i="30" s="1"/>
  <c r="BO110" i="30"/>
  <c r="BO142" i="30" s="1"/>
  <c r="BN110" i="30"/>
  <c r="BN142" i="30" s="1"/>
  <c r="I108" i="30"/>
  <c r="I140" i="30" s="1"/>
  <c r="R109" i="30"/>
  <c r="R141" i="30" s="1"/>
  <c r="CP107" i="30"/>
  <c r="CP139" i="30" s="1"/>
  <c r="T107" i="30"/>
  <c r="T139" i="30" s="1"/>
  <c r="BJ108" i="30"/>
  <c r="BJ140" i="30" s="1"/>
  <c r="DB108" i="30"/>
  <c r="BP109" i="30"/>
  <c r="BP141" i="30" s="1"/>
  <c r="AH107" i="30"/>
  <c r="AH139" i="30" s="1"/>
  <c r="CO107" i="30"/>
  <c r="CO139" i="30" s="1"/>
  <c r="AM109" i="30"/>
  <c r="AM141" i="30" s="1"/>
  <c r="BS107" i="30"/>
  <c r="BS139" i="30" s="1"/>
  <c r="DT110" i="30"/>
  <c r="DT142" i="30" s="1"/>
  <c r="BO107" i="30"/>
  <c r="BO139" i="30" s="1"/>
  <c r="AY107" i="30"/>
  <c r="AY139" i="30" s="1"/>
  <c r="AV109" i="30"/>
  <c r="AV141" i="30" s="1"/>
  <c r="CP108" i="30"/>
  <c r="CP140" i="30" s="1"/>
  <c r="AO109" i="30"/>
  <c r="AO141" i="30" s="1"/>
  <c r="AK142" i="30"/>
  <c r="BE107" i="30"/>
  <c r="BE139" i="30" s="1"/>
  <c r="K107" i="30"/>
  <c r="K139" i="30" s="1"/>
  <c r="BT109" i="30"/>
  <c r="BT141" i="30" s="1"/>
  <c r="AT110" i="30"/>
  <c r="AT142" i="30" s="1"/>
  <c r="DL110" i="30"/>
  <c r="DL142" i="30" s="1"/>
  <c r="AP110" i="30"/>
  <c r="AP142" i="30" s="1"/>
  <c r="T110" i="30"/>
  <c r="T142" i="30" s="1"/>
  <c r="AW107" i="30"/>
  <c r="AW139" i="30" s="1"/>
  <c r="CU107" i="30"/>
  <c r="CU139" i="30" s="1"/>
  <c r="AV110" i="30"/>
  <c r="AV142" i="30" s="1"/>
  <c r="AH110" i="30"/>
  <c r="AH142" i="30" s="1"/>
  <c r="BN109" i="30"/>
  <c r="BN141" i="30" s="1"/>
  <c r="AR108" i="30"/>
  <c r="AR140" i="30" s="1"/>
  <c r="BS110" i="30"/>
  <c r="BS142" i="30" s="1"/>
  <c r="Y157" i="30"/>
  <c r="CY109" i="30"/>
  <c r="CY141" i="30" s="1"/>
  <c r="BR110" i="30"/>
  <c r="R110" i="30"/>
  <c r="R142" i="30" s="1"/>
  <c r="W156" i="30"/>
  <c r="DD109" i="30"/>
  <c r="DD141" i="30" s="1"/>
  <c r="CT110" i="30"/>
  <c r="CT142" i="30" s="1"/>
  <c r="AN109" i="30"/>
  <c r="AN141" i="30" s="1"/>
  <c r="AB110" i="30"/>
  <c r="AB142" i="30" s="1"/>
  <c r="CG107" i="30"/>
  <c r="CG139" i="30" s="1"/>
  <c r="BS109" i="30"/>
  <c r="BS141" i="30" s="1"/>
  <c r="BS108" i="30"/>
  <c r="BS140" i="30" s="1"/>
  <c r="CR110" i="30"/>
  <c r="CR142" i="30" s="1"/>
  <c r="CR109" i="30"/>
  <c r="CR141" i="30" s="1"/>
  <c r="BY107" i="30"/>
  <c r="BY139" i="30" s="1"/>
  <c r="AN110" i="30"/>
  <c r="AN142" i="30" s="1"/>
  <c r="BQ108" i="30"/>
  <c r="BQ140" i="30" s="1"/>
  <c r="AN107" i="30"/>
  <c r="AN139" i="30" s="1"/>
  <c r="DL108" i="30"/>
  <c r="DL140" i="30" s="1"/>
  <c r="BH108" i="30"/>
  <c r="BH140" i="30" s="1"/>
  <c r="CK107" i="30"/>
  <c r="CK139" i="30" s="1"/>
  <c r="AM110" i="30"/>
  <c r="AM142" i="30" s="1"/>
  <c r="CZ108" i="30"/>
  <c r="CZ140" i="30" s="1"/>
  <c r="DP108" i="30"/>
  <c r="DP140" i="30" s="1"/>
  <c r="AI109" i="30"/>
  <c r="AI141" i="30" s="1"/>
  <c r="CZ109" i="30"/>
  <c r="CZ141" i="30" s="1"/>
  <c r="W109" i="30"/>
  <c r="W141" i="30" s="1"/>
  <c r="BX108" i="30"/>
  <c r="BX140" i="30" s="1"/>
  <c r="BA107" i="30"/>
  <c r="BA139" i="30" s="1"/>
  <c r="DV110" i="30"/>
  <c r="DV142" i="30" s="1"/>
  <c r="DI110" i="30"/>
  <c r="BJ110" i="30"/>
  <c r="BJ142" i="30" s="1"/>
  <c r="BA108" i="30"/>
  <c r="BA140" i="30" s="1"/>
  <c r="CI108" i="30"/>
  <c r="CI140" i="30" s="1"/>
  <c r="CW107" i="30"/>
  <c r="CW139" i="30" s="1"/>
  <c r="AC107" i="30"/>
  <c r="AC139" i="30" s="1"/>
  <c r="AS107" i="30"/>
  <c r="AS139" i="30" s="1"/>
  <c r="N109" i="30"/>
  <c r="N141" i="30" s="1"/>
  <c r="BX107" i="30"/>
  <c r="BX139" i="30" s="1"/>
  <c r="BW107" i="30"/>
  <c r="BW139" i="30" s="1"/>
  <c r="DT107" i="30"/>
  <c r="DT139" i="30" s="1"/>
  <c r="CY107" i="30"/>
  <c r="CY139" i="30" s="1"/>
  <c r="DJ107" i="30"/>
  <c r="DJ139" i="30" s="1"/>
  <c r="J110" i="30"/>
  <c r="J142" i="30" s="1"/>
  <c r="AJ109" i="30"/>
  <c r="AJ141" i="30" s="1"/>
  <c r="CI109" i="30"/>
  <c r="CL110" i="30"/>
  <c r="CL142" i="30" s="1"/>
  <c r="CE109" i="30"/>
  <c r="CE141" i="30" s="1"/>
  <c r="BU109" i="30"/>
  <c r="BU141" i="30" s="1"/>
  <c r="AI108" i="30"/>
  <c r="AI140" i="30" s="1"/>
  <c r="AU107" i="30"/>
  <c r="AU139" i="30" s="1"/>
  <c r="Y110" i="30"/>
  <c r="Y142" i="30" s="1"/>
  <c r="DJ108" i="30"/>
  <c r="DJ140" i="30" s="1"/>
  <c r="M107" i="30"/>
  <c r="M139" i="30" s="1"/>
  <c r="CG110" i="30"/>
  <c r="CG142" i="30" s="1"/>
  <c r="BF110" i="30"/>
  <c r="BF142" i="30" s="1"/>
  <c r="BB108" i="30"/>
  <c r="BB140" i="30" s="1"/>
  <c r="DB107" i="30"/>
  <c r="DB139" i="30" s="1"/>
  <c r="DL109" i="30"/>
  <c r="DL141" i="30" s="1"/>
  <c r="DN109" i="30"/>
  <c r="DN141" i="30" s="1"/>
  <c r="BY148" i="30"/>
  <c r="AF141" i="30"/>
  <c r="DP145" i="30"/>
  <c r="BX154" i="30"/>
  <c r="CU147" i="30"/>
  <c r="AD143" i="30"/>
  <c r="BA144" i="30"/>
  <c r="DJ163" i="30"/>
  <c r="CH166" i="30"/>
  <c r="CG144" i="30"/>
  <c r="L146" i="30"/>
  <c r="AB155" i="30"/>
  <c r="DM143" i="30"/>
  <c r="BO153" i="30"/>
  <c r="AC161" i="30"/>
  <c r="AF162" i="30"/>
  <c r="Y158" i="30"/>
  <c r="DU144" i="30"/>
  <c r="CK143" i="30"/>
  <c r="AI167" i="30"/>
  <c r="Q163" i="30"/>
  <c r="BJ155" i="30"/>
  <c r="DC157" i="30"/>
  <c r="DL156" i="30"/>
  <c r="X152" i="30"/>
  <c r="CV155" i="30"/>
  <c r="BL148" i="30"/>
  <c r="CW164" i="30"/>
  <c r="AE158" i="30"/>
  <c r="AF157" i="30"/>
  <c r="AU149" i="30"/>
  <c r="DV143" i="30"/>
  <c r="CO162" i="30"/>
  <c r="CL164" i="30"/>
  <c r="AP140" i="30"/>
  <c r="CP148" i="30"/>
  <c r="AO164" i="30"/>
  <c r="CL167" i="30"/>
  <c r="BM163" i="30"/>
  <c r="V152" i="30"/>
  <c r="DL152" i="30"/>
  <c r="T166" i="30"/>
  <c r="CN107" i="30"/>
  <c r="CN139" i="30" s="1"/>
  <c r="BZ144" i="30"/>
  <c r="DR166" i="30"/>
  <c r="CQ110" i="30"/>
  <c r="CQ142" i="30" s="1"/>
  <c r="BY146" i="30"/>
  <c r="AX164" i="30"/>
  <c r="CL146" i="30"/>
  <c r="N161" i="30"/>
  <c r="AW143" i="30"/>
  <c r="W146" i="30"/>
  <c r="CH165" i="30"/>
  <c r="DF149" i="30"/>
  <c r="DS155" i="30"/>
  <c r="BU153" i="30"/>
  <c r="CB158" i="30"/>
  <c r="DN157" i="30"/>
  <c r="CF151" i="30"/>
  <c r="AL154" i="30"/>
  <c r="CO145" i="30"/>
  <c r="CK160" i="30"/>
  <c r="AC157" i="30"/>
  <c r="AK143" i="30"/>
  <c r="BK144" i="30"/>
  <c r="DW145" i="30"/>
  <c r="M151" i="30"/>
  <c r="CM157" i="30"/>
  <c r="BB167" i="30"/>
  <c r="DA155" i="30"/>
  <c r="CI166" i="30"/>
  <c r="DQ109" i="30"/>
  <c r="DQ141" i="30" s="1"/>
  <c r="AE147" i="30"/>
  <c r="BD158" i="30"/>
  <c r="CF165" i="30"/>
  <c r="AK144" i="30"/>
  <c r="BT154" i="30"/>
  <c r="BO161" i="30"/>
  <c r="BQ144" i="30"/>
  <c r="AS162" i="30"/>
  <c r="BF140" i="30"/>
  <c r="CE142" i="30"/>
  <c r="BK150" i="30"/>
  <c r="AJ144" i="30"/>
  <c r="S166" i="30"/>
  <c r="L139" i="30"/>
  <c r="AE164" i="30"/>
  <c r="CA138" i="30"/>
  <c r="BH138" i="30"/>
  <c r="CH152" i="30"/>
  <c r="AB143" i="30"/>
  <c r="BE162" i="30"/>
  <c r="CX155" i="30"/>
  <c r="CF144" i="30"/>
  <c r="U146" i="30"/>
  <c r="AA160" i="30"/>
  <c r="CD153" i="30"/>
  <c r="BR144" i="30"/>
  <c r="BK145" i="30"/>
  <c r="AJ161" i="30"/>
  <c r="AV158" i="30"/>
  <c r="Z148" i="30"/>
  <c r="O145" i="30"/>
  <c r="BH145" i="30"/>
  <c r="CQ165" i="30"/>
  <c r="BB144" i="30"/>
  <c r="AP164" i="30"/>
  <c r="CC158" i="30"/>
  <c r="CI143" i="30"/>
  <c r="CF158" i="30"/>
  <c r="U149" i="30"/>
  <c r="BZ147" i="30"/>
  <c r="AL110" i="30"/>
  <c r="AL142" i="30" s="1"/>
  <c r="Q152" i="30"/>
  <c r="DP146" i="30"/>
  <c r="DP156" i="30"/>
  <c r="BD139" i="30"/>
  <c r="Z149" i="30"/>
  <c r="BY166" i="30"/>
  <c r="CS150" i="30"/>
  <c r="CN145" i="30"/>
  <c r="BI146" i="30"/>
  <c r="DM148" i="30"/>
  <c r="L147" i="30"/>
  <c r="CP138" i="30"/>
  <c r="BC158" i="30"/>
  <c r="BS145" i="30"/>
  <c r="DT163" i="30"/>
  <c r="BX109" i="30"/>
  <c r="BX141" i="30" s="1"/>
  <c r="BP166" i="30"/>
  <c r="BL164" i="30"/>
  <c r="AP143" i="30"/>
  <c r="R149" i="30"/>
  <c r="T146" i="30"/>
  <c r="CC143" i="30"/>
  <c r="CT160" i="30"/>
  <c r="U151" i="30"/>
  <c r="DU163" i="30"/>
  <c r="W144" i="30"/>
  <c r="CI115" i="30"/>
  <c r="CI147" i="30" s="1"/>
  <c r="DN135" i="30"/>
  <c r="DN167" i="30" s="1"/>
  <c r="CF167" i="30"/>
  <c r="AT125" i="30"/>
  <c r="AT157" i="30" s="1"/>
  <c r="AR161" i="30"/>
  <c r="CJ152" i="30"/>
  <c r="BO154" i="30"/>
  <c r="BN138" i="30"/>
  <c r="CQ113" i="30"/>
  <c r="CQ145" i="30" s="1"/>
  <c r="CG129" i="30"/>
  <c r="CG161" i="30" s="1"/>
  <c r="AD128" i="30"/>
  <c r="AD160" i="30" s="1"/>
  <c r="AB122" i="30"/>
  <c r="AB154" i="30" s="1"/>
  <c r="DH116" i="30"/>
  <c r="DH148" i="30" s="1"/>
  <c r="AZ123" i="30"/>
  <c r="AZ155" i="30" s="1"/>
  <c r="DH119" i="30"/>
  <c r="DH151" i="30" s="1"/>
  <c r="AF135" i="30"/>
  <c r="AF167" i="30" s="1"/>
  <c r="DN121" i="30"/>
  <c r="DN153" i="30" s="1"/>
  <c r="AI116" i="30"/>
  <c r="AI148" i="30" s="1"/>
  <c r="DL111" i="30"/>
  <c r="DL143" i="30" s="1"/>
  <c r="DG130" i="30"/>
  <c r="DG162" i="30" s="1"/>
  <c r="CC135" i="30"/>
  <c r="CC167" i="30" s="1"/>
  <c r="W131" i="30"/>
  <c r="W163" i="30" s="1"/>
  <c r="AC131" i="30"/>
  <c r="AC163" i="30" s="1"/>
  <c r="CX129" i="30"/>
  <c r="CX161" i="30" s="1"/>
  <c r="P121" i="30"/>
  <c r="P153" i="30" s="1"/>
  <c r="DL131" i="30"/>
  <c r="DL163" i="30" s="1"/>
  <c r="CP123" i="30"/>
  <c r="CP155" i="30" s="1"/>
  <c r="Q110" i="30"/>
  <c r="Q142" i="30" s="1"/>
  <c r="BO109" i="30"/>
  <c r="BO141" i="30" s="1"/>
  <c r="BL141" i="30"/>
  <c r="BV114" i="30"/>
  <c r="BV146" i="30" s="1"/>
  <c r="DN111" i="30"/>
  <c r="DN143" i="30" s="1"/>
  <c r="BK123" i="30"/>
  <c r="BK155" i="30" s="1"/>
  <c r="T113" i="30"/>
  <c r="T145" i="30" s="1"/>
  <c r="AV112" i="30"/>
  <c r="AV144" i="30" s="1"/>
  <c r="DF118" i="30"/>
  <c r="DF150" i="30" s="1"/>
  <c r="CD129" i="30"/>
  <c r="CD161" i="30" s="1"/>
  <c r="BP108" i="30"/>
  <c r="BP140" i="30" s="1"/>
  <c r="BH112" i="30"/>
  <c r="BH144" i="30" s="1"/>
  <c r="AO119" i="30"/>
  <c r="AO151" i="30" s="1"/>
  <c r="AW115" i="30"/>
  <c r="AW147" i="30" s="1"/>
  <c r="CH124" i="30"/>
  <c r="CH156" i="30" s="1"/>
  <c r="DS132" i="30"/>
  <c r="DS164" i="30" s="1"/>
  <c r="CQ132" i="30"/>
  <c r="CQ164" i="30" s="1"/>
  <c r="BQ131" i="30"/>
  <c r="BQ163" i="30" s="1"/>
  <c r="DT115" i="30"/>
  <c r="DT147" i="30" s="1"/>
  <c r="N124" i="30"/>
  <c r="N156" i="30" s="1"/>
  <c r="AM125" i="30"/>
  <c r="AM157" i="30" s="1"/>
  <c r="AU115" i="30"/>
  <c r="AU147" i="30" s="1"/>
  <c r="X121" i="30"/>
  <c r="X153" i="30" s="1"/>
  <c r="AX161" i="30"/>
  <c r="U118" i="30"/>
  <c r="U150" i="30" s="1"/>
  <c r="BJ133" i="30"/>
  <c r="BJ165" i="30" s="1"/>
  <c r="DD110" i="30"/>
  <c r="DD142" i="30" s="1"/>
  <c r="AH124" i="30"/>
  <c r="AH156" i="30" s="1"/>
  <c r="DD119" i="30"/>
  <c r="DD151" i="30" s="1"/>
  <c r="AQ128" i="30"/>
  <c r="AQ160" i="30" s="1"/>
  <c r="U107" i="30"/>
  <c r="U139" i="30" s="1"/>
  <c r="BI110" i="30"/>
  <c r="BI142" i="30" s="1"/>
  <c r="AZ112" i="30"/>
  <c r="AZ144" i="30" s="1"/>
  <c r="Q115" i="30"/>
  <c r="Q147" i="30" s="1"/>
  <c r="X111" i="30"/>
  <c r="X143" i="30" s="1"/>
  <c r="L130" i="30"/>
  <c r="L162" i="30" s="1"/>
  <c r="DE142" i="30"/>
  <c r="DF110" i="30"/>
  <c r="DF142" i="30" s="1"/>
  <c r="BW109" i="30"/>
  <c r="BW141" i="30" s="1"/>
  <c r="AP116" i="30"/>
  <c r="AP148" i="30" s="1"/>
  <c r="BN125" i="30"/>
  <c r="BN157" i="30" s="1"/>
  <c r="BL111" i="30"/>
  <c r="BL143" i="30" s="1"/>
  <c r="CK130" i="30"/>
  <c r="CK162" i="30" s="1"/>
  <c r="DT109" i="30"/>
  <c r="DT141" i="30" s="1"/>
  <c r="CE133" i="30"/>
  <c r="CE165" i="30" s="1"/>
  <c r="BW124" i="30"/>
  <c r="BW156" i="30" s="1"/>
  <c r="DB134" i="30"/>
  <c r="DB166" i="30" s="1"/>
  <c r="BT116" i="30"/>
  <c r="BT148" i="30" s="1"/>
  <c r="BP118" i="30"/>
  <c r="BP150" i="30" s="1"/>
  <c r="Y132" i="30"/>
  <c r="Y164" i="30" s="1"/>
  <c r="BE118" i="30"/>
  <c r="BE150" i="30" s="1"/>
  <c r="DS113" i="30"/>
  <c r="DS145" i="30" s="1"/>
  <c r="DV153" i="30"/>
  <c r="O162" i="30"/>
  <c r="AP150" i="30"/>
  <c r="O9" i="11"/>
  <c r="O11" i="11" s="1"/>
  <c r="O12" i="11" s="1"/>
  <c r="DG155" i="30"/>
  <c r="AY9" i="11"/>
  <c r="AY11" i="11" s="1"/>
  <c r="AY12" i="11" s="1"/>
  <c r="CA146" i="30"/>
  <c r="DM147" i="30"/>
  <c r="DG151" i="30"/>
  <c r="BX153" i="30"/>
  <c r="DC162" i="30"/>
  <c r="DO163" i="30"/>
  <c r="K158" i="30"/>
  <c r="N166" i="30"/>
  <c r="BB107" i="30"/>
  <c r="BB139" i="30" s="1"/>
  <c r="CE158" i="30"/>
  <c r="AX150" i="30"/>
  <c r="AM9" i="11"/>
  <c r="AM11" i="11" s="1"/>
  <c r="CQ147" i="30"/>
  <c r="AN161" i="30"/>
  <c r="DU107" i="30"/>
  <c r="DU139" i="30" s="1"/>
  <c r="DB150" i="30"/>
  <c r="BS162" i="30"/>
  <c r="AH147" i="30"/>
  <c r="DT166" i="30"/>
  <c r="CK163" i="30"/>
  <c r="CW145" i="30"/>
  <c r="BU149" i="30"/>
  <c r="BQ151" i="30"/>
  <c r="O163" i="30"/>
  <c r="BX158" i="30"/>
  <c r="DR158" i="30"/>
  <c r="BM152" i="30"/>
  <c r="X154" i="30"/>
  <c r="CD145" i="30"/>
  <c r="BR155" i="30"/>
  <c r="AL109" i="30"/>
  <c r="AL141" i="30" s="1"/>
  <c r="BK167" i="30"/>
  <c r="BE167" i="30"/>
  <c r="CW166" i="30"/>
  <c r="CW162" i="30"/>
  <c r="P161" i="30"/>
  <c r="AL150" i="30"/>
  <c r="CI9" i="11"/>
  <c r="CI11" i="11" s="1"/>
  <c r="CI12" i="11" s="1"/>
  <c r="CV149" i="30"/>
  <c r="BG167" i="30"/>
  <c r="CM163" i="30"/>
  <c r="CB153" i="30"/>
  <c r="L148" i="30"/>
  <c r="BP110" i="30"/>
  <c r="BP142" i="30" s="1"/>
  <c r="DO151" i="30"/>
  <c r="H166" i="30"/>
  <c r="DG9" i="11"/>
  <c r="DG11" i="11" s="1"/>
  <c r="DG12" i="11" s="1"/>
  <c r="CZ146" i="30"/>
  <c r="O157" i="30"/>
  <c r="CW156" i="30"/>
  <c r="AU166" i="30"/>
  <c r="DJ138" i="30"/>
  <c r="BL157" i="30"/>
  <c r="DO158" i="30"/>
  <c r="BH166" i="30"/>
  <c r="DG160" i="30"/>
  <c r="BJ148" i="30"/>
  <c r="AG148" i="30"/>
  <c r="T162" i="30"/>
  <c r="AX143" i="30"/>
  <c r="BG144" i="30"/>
  <c r="Y162" i="30"/>
  <c r="AB157" i="30"/>
  <c r="DK145" i="30"/>
  <c r="CJ150" i="30"/>
  <c r="AS155" i="30"/>
  <c r="AL146" i="30"/>
  <c r="BV165" i="30"/>
  <c r="AE160" i="30"/>
  <c r="AA163" i="30"/>
  <c r="U148" i="30"/>
  <c r="DA145" i="30"/>
  <c r="AW160" i="30"/>
  <c r="AK161" i="30"/>
  <c r="DN155" i="30"/>
  <c r="DU156" i="30"/>
  <c r="AU146" i="30"/>
  <c r="AP146" i="30"/>
  <c r="DQ151" i="30"/>
  <c r="CH158" i="30"/>
  <c r="DR143" i="30"/>
  <c r="AW144" i="30"/>
  <c r="BB147" i="30"/>
  <c r="AS153" i="30"/>
  <c r="CI151" i="30"/>
  <c r="BK9" i="11"/>
  <c r="BK11" i="11" s="1"/>
  <c r="CA147" i="30"/>
  <c r="BT151" i="30"/>
  <c r="BR140" i="30"/>
  <c r="BQ148" i="30"/>
  <c r="CQ159" i="30"/>
  <c r="BX148" i="30"/>
  <c r="AZ158" i="30"/>
  <c r="AJ149" i="30"/>
  <c r="BR163" i="30"/>
  <c r="AZ145" i="30"/>
  <c r="BQ166" i="30"/>
  <c r="DE164" i="30"/>
  <c r="BG158" i="30"/>
  <c r="BW9" i="11"/>
  <c r="BW11" i="11" s="1"/>
  <c r="BW12" i="11" s="1"/>
  <c r="BJ164" i="30"/>
  <c r="CT151" i="30"/>
  <c r="BC161" i="30"/>
  <c r="CK164" i="30"/>
  <c r="BS144" i="30"/>
  <c r="BW143" i="30"/>
  <c r="C9" i="11"/>
  <c r="C11" i="11" s="1"/>
  <c r="C12" i="11" s="1"/>
  <c r="BF146" i="30"/>
  <c r="BT156" i="30"/>
  <c r="DT149" i="30"/>
  <c r="R162" i="30"/>
  <c r="BT147" i="30"/>
  <c r="CW167" i="30"/>
  <c r="CM156" i="30"/>
  <c r="BB151" i="30"/>
  <c r="I110" i="30"/>
  <c r="I142" i="30" s="1"/>
  <c r="BF148" i="30"/>
  <c r="CU9" i="11"/>
  <c r="CU11" i="11" s="1"/>
  <c r="AS167" i="30"/>
  <c r="CE152" i="30"/>
  <c r="BB152" i="30"/>
  <c r="BF165" i="30"/>
  <c r="BU146" i="30"/>
  <c r="CE157" i="30"/>
  <c r="AY153" i="30"/>
  <c r="CR164" i="30"/>
  <c r="DU159" i="30"/>
  <c r="DM159" i="30"/>
  <c r="AU151" i="30"/>
  <c r="AE161" i="30"/>
  <c r="DH150" i="30"/>
  <c r="CD163" i="30"/>
  <c r="AA9" i="11"/>
  <c r="AA11" i="11" s="1"/>
  <c r="AA12" i="11" s="1"/>
  <c r="BZ158" i="30"/>
  <c r="DI152" i="30"/>
  <c r="CJ144" i="30"/>
  <c r="DU164" i="30"/>
  <c r="W166" i="30"/>
  <c r="AB149" i="30"/>
  <c r="CN146" i="30"/>
  <c r="BG156" i="30"/>
  <c r="AM160" i="30"/>
  <c r="CG153" i="30"/>
  <c r="AW146" i="30"/>
  <c r="Q146" i="30"/>
  <c r="Y167" i="30"/>
  <c r="L155" i="30"/>
  <c r="AI144" i="30"/>
  <c r="CI148" i="30"/>
  <c r="AL148" i="30"/>
  <c r="CB156" i="30"/>
  <c r="X162" i="30"/>
  <c r="CF166" i="30"/>
  <c r="BI144" i="30"/>
  <c r="CV160" i="30"/>
  <c r="DE150" i="30"/>
  <c r="BT167" i="30"/>
  <c r="AG156" i="30"/>
  <c r="CB143" i="30"/>
  <c r="AB158" i="30"/>
  <c r="AC153" i="30"/>
  <c r="AG166" i="30"/>
  <c r="BE143" i="30"/>
  <c r="DB167" i="30"/>
  <c r="AQ150" i="30"/>
  <c r="AG146" i="30"/>
  <c r="CT146" i="30"/>
  <c r="BL145" i="30"/>
  <c r="AO149" i="30"/>
  <c r="AW148" i="30"/>
  <c r="AH162" i="30"/>
  <c r="CK144" i="30"/>
  <c r="AX162" i="30"/>
  <c r="S152" i="30"/>
  <c r="AH155" i="30"/>
  <c r="AP145" i="30"/>
  <c r="BA162" i="30"/>
  <c r="CP145" i="30"/>
  <c r="DC160" i="30"/>
  <c r="BA167" i="30"/>
  <c r="AX155" i="30"/>
  <c r="AR145" i="30"/>
  <c r="AD167" i="30"/>
  <c r="DD148" i="30"/>
  <c r="AX160" i="30"/>
  <c r="DO154" i="30"/>
  <c r="AR144" i="30"/>
  <c r="DQ149" i="30"/>
  <c r="CS152" i="30"/>
  <c r="BE160" i="30"/>
  <c r="V164" i="30"/>
  <c r="BV153" i="30"/>
  <c r="AK148" i="30"/>
  <c r="CW138" i="30"/>
  <c r="DU146" i="30"/>
  <c r="DI158" i="30"/>
  <c r="DT154" i="30"/>
  <c r="AB140" i="30"/>
  <c r="H138" i="30"/>
  <c r="CH153" i="30"/>
  <c r="CQ146" i="30"/>
  <c r="AT145" i="30"/>
  <c r="AA147" i="30"/>
  <c r="CH149" i="30"/>
  <c r="X138" i="30"/>
  <c r="BG68" i="14"/>
  <c r="BF11" i="13" s="1"/>
  <c r="AR94" i="14"/>
  <c r="AR126" i="14" s="1"/>
  <c r="DV89" i="14"/>
  <c r="DV121" i="14" s="1"/>
  <c r="BK68" i="14"/>
  <c r="BJ11" i="13" s="1"/>
  <c r="DC91" i="14"/>
  <c r="DC123" i="14" s="1"/>
  <c r="DD83" i="14"/>
  <c r="DD115" i="14" s="1"/>
  <c r="DV68" i="14"/>
  <c r="DU11" i="13" s="1"/>
  <c r="AR83" i="14"/>
  <c r="AR115" i="14" s="1"/>
  <c r="BB91" i="14"/>
  <c r="BB123" i="14" s="1"/>
  <c r="CK68" i="14"/>
  <c r="CJ11" i="13" s="1"/>
  <c r="DV72" i="14"/>
  <c r="DV104" i="14" s="1"/>
  <c r="N77" i="14"/>
  <c r="N109" i="14" s="1"/>
  <c r="BY68" i="14"/>
  <c r="BX11" i="13" s="1"/>
  <c r="CA95" i="14"/>
  <c r="CA127" i="14" s="1"/>
  <c r="BI68" i="14"/>
  <c r="BH11" i="13" s="1"/>
  <c r="S82" i="14"/>
  <c r="S114" i="14" s="1"/>
  <c r="DT68" i="14"/>
  <c r="DS11" i="13" s="1"/>
  <c r="BK87" i="14"/>
  <c r="BK119" i="14" s="1"/>
  <c r="DC82" i="14"/>
  <c r="DC114" i="14" s="1"/>
  <c r="DP106" i="14"/>
  <c r="CA68" i="14"/>
  <c r="BZ11" i="13" s="1"/>
  <c r="DV75" i="14"/>
  <c r="DV107" i="14" s="1"/>
  <c r="CC77" i="14"/>
  <c r="CC109" i="14" s="1"/>
  <c r="T95" i="14"/>
  <c r="T127" i="14" s="1"/>
  <c r="AN126" i="30"/>
  <c r="AN158" i="30" s="1"/>
  <c r="T128" i="30"/>
  <c r="T160" i="30" s="1"/>
  <c r="BU115" i="30"/>
  <c r="BU147" i="30" s="1"/>
  <c r="AV127" i="30"/>
  <c r="AV159" i="30" s="1"/>
  <c r="BQ147" i="30"/>
  <c r="Z113" i="30"/>
  <c r="Z145" i="30" s="1"/>
  <c r="DP143" i="30"/>
  <c r="DL118" i="30"/>
  <c r="DL150" i="30" s="1"/>
  <c r="DK107" i="30"/>
  <c r="DK139" i="30" s="1"/>
  <c r="CO128" i="30"/>
  <c r="CO160" i="30" s="1"/>
  <c r="N157" i="30"/>
  <c r="R153" i="30"/>
  <c r="DQ126" i="30"/>
  <c r="DQ158" i="30" s="1"/>
  <c r="CY121" i="30"/>
  <c r="CY153" i="30" s="1"/>
  <c r="CH130" i="30"/>
  <c r="CH162" i="30" s="1"/>
  <c r="BN119" i="30"/>
  <c r="BN151" i="30" s="1"/>
  <c r="BS128" i="30"/>
  <c r="BS160" i="30" s="1"/>
  <c r="CU117" i="30"/>
  <c r="CU149" i="30" s="1"/>
  <c r="BX143" i="30"/>
  <c r="DW158" i="30"/>
  <c r="AD155" i="30"/>
  <c r="DE160" i="30"/>
  <c r="CH167" i="30"/>
  <c r="DD128" i="30"/>
  <c r="DD160" i="30" s="1"/>
  <c r="CK108" i="30"/>
  <c r="CK140" i="30" s="1"/>
  <c r="AV125" i="30"/>
  <c r="AV157" i="30" s="1"/>
  <c r="CM135" i="30"/>
  <c r="CM167" i="30" s="1"/>
  <c r="DJ146" i="30"/>
  <c r="CT153" i="30"/>
  <c r="BV113" i="30"/>
  <c r="BV145" i="30" s="1"/>
  <c r="BQ124" i="30"/>
  <c r="BQ156" i="30" s="1"/>
  <c r="DO148" i="30"/>
  <c r="AN155" i="30"/>
  <c r="DE134" i="30"/>
  <c r="DE166" i="30" s="1"/>
  <c r="CA121" i="30"/>
  <c r="CA153" i="30" s="1"/>
  <c r="CZ153" i="30"/>
  <c r="M149" i="30"/>
  <c r="CE161" i="30"/>
  <c r="CU116" i="30"/>
  <c r="CC123" i="30"/>
  <c r="CC155" i="30" s="1"/>
  <c r="AO148" i="30"/>
  <c r="P130" i="30"/>
  <c r="P162" i="30" s="1"/>
  <c r="S129" i="30"/>
  <c r="S161" i="30" s="1"/>
  <c r="M161" i="30"/>
  <c r="BQ158" i="30"/>
  <c r="BW116" i="30"/>
  <c r="BW148" i="30" s="1"/>
  <c r="BF161" i="30"/>
  <c r="CR126" i="30"/>
  <c r="CR158" i="30" s="1"/>
  <c r="CD110" i="30"/>
  <c r="CD142" i="30" s="1"/>
  <c r="CC142" i="30"/>
  <c r="CO118" i="30"/>
  <c r="CO150" i="30" s="1"/>
  <c r="DC115" i="30"/>
  <c r="DC147" i="30" s="1"/>
  <c r="DV131" i="30"/>
  <c r="DV163" i="30" s="1"/>
  <c r="BO166" i="30"/>
  <c r="BP151" i="30"/>
  <c r="DG163" i="30"/>
  <c r="CF109" i="30"/>
  <c r="CF141" i="30" s="1"/>
  <c r="DC166" i="30"/>
  <c r="R161" i="30"/>
  <c r="BL158" i="30"/>
  <c r="AO166" i="30"/>
  <c r="DR151" i="30"/>
  <c r="CP132" i="30"/>
  <c r="CP164" i="30" s="1"/>
  <c r="CZ160" i="30"/>
  <c r="CR104" i="30"/>
  <c r="CQ12" i="13" s="1"/>
  <c r="CQ10" i="13" s="1"/>
  <c r="CQ18" i="13" s="1"/>
  <c r="P148" i="30"/>
  <c r="CW133" i="30"/>
  <c r="CW165" i="30" s="1"/>
  <c r="BQ110" i="30"/>
  <c r="BQ142" i="30" s="1"/>
  <c r="CL112" i="30"/>
  <c r="CL144" i="30" s="1"/>
  <c r="O164" i="30"/>
  <c r="BX130" i="30"/>
  <c r="BX162" i="30" s="1"/>
  <c r="BF164" i="30"/>
  <c r="AO145" i="30"/>
  <c r="BA166" i="30"/>
  <c r="DE138" i="30"/>
  <c r="BU108" i="30"/>
  <c r="BU140" i="30" s="1"/>
  <c r="BJ162" i="30"/>
  <c r="BF158" i="30"/>
  <c r="DQ113" i="30"/>
  <c r="DQ145" i="30" s="1"/>
  <c r="CH129" i="30"/>
  <c r="CH161" i="30" s="1"/>
  <c r="AU112" i="30"/>
  <c r="AU144" i="30" s="1"/>
  <c r="CL117" i="30"/>
  <c r="CL149" i="30" s="1"/>
  <c r="CU129" i="30"/>
  <c r="CU161" i="30" s="1"/>
  <c r="DP153" i="30"/>
  <c r="CM138" i="30"/>
  <c r="BX104" i="30"/>
  <c r="BW12" i="13" s="1"/>
  <c r="DD158" i="30"/>
  <c r="DV166" i="30"/>
  <c r="DP148" i="30"/>
  <c r="CL156" i="30"/>
  <c r="DD108" i="30"/>
  <c r="DB140" i="30"/>
  <c r="DR121" i="30"/>
  <c r="DR153" i="30" s="1"/>
  <c r="CP165" i="30"/>
  <c r="CG145" i="30"/>
  <c r="BT155" i="30"/>
  <c r="BP143" i="30"/>
  <c r="BQ122" i="30"/>
  <c r="BQ154" i="30" s="1"/>
  <c r="BS152" i="30"/>
  <c r="CE145" i="30"/>
  <c r="DG120" i="30"/>
  <c r="DG152" i="30" s="1"/>
  <c r="CC164" i="30"/>
  <c r="CA108" i="30"/>
  <c r="CA140" i="30" s="1"/>
  <c r="BY140" i="30"/>
  <c r="DB144" i="30"/>
  <c r="DQ128" i="30"/>
  <c r="DQ160" i="30" s="1"/>
  <c r="CR156" i="30"/>
  <c r="DB128" i="30"/>
  <c r="DB160" i="30" s="1"/>
  <c r="BB129" i="30"/>
  <c r="BB161" i="30" s="1"/>
  <c r="P146" i="30"/>
  <c r="U109" i="30"/>
  <c r="U141" i="30" s="1"/>
  <c r="BP113" i="30"/>
  <c r="BP145" i="30" s="1"/>
  <c r="AT108" i="30"/>
  <c r="AT140" i="30" s="1"/>
  <c r="BP144" i="30"/>
  <c r="DO144" i="30"/>
  <c r="CQ158" i="30"/>
  <c r="AN150" i="30"/>
  <c r="CH142" i="30"/>
  <c r="DD149" i="30"/>
  <c r="Z124" i="30"/>
  <c r="Z156" i="30" s="1"/>
  <c r="DC107" i="30"/>
  <c r="DC139" i="30" s="1"/>
  <c r="R151" i="30"/>
  <c r="BC153" i="30"/>
  <c r="DR107" i="30"/>
  <c r="DR139" i="30" s="1"/>
  <c r="DR160" i="30"/>
  <c r="CH163" i="30"/>
  <c r="AX153" i="30"/>
  <c r="CE114" i="30"/>
  <c r="CE146" i="30" s="1"/>
  <c r="CE106" i="30"/>
  <c r="CE138" i="30" s="1"/>
  <c r="BW130" i="30"/>
  <c r="BW162" i="30" s="1"/>
  <c r="BT160" i="30"/>
  <c r="BA118" i="30"/>
  <c r="BA150" i="30" s="1"/>
  <c r="DV132" i="30"/>
  <c r="DV164" i="30" s="1"/>
  <c r="CI114" i="30"/>
  <c r="CI146" i="30" s="1"/>
  <c r="Z158" i="30"/>
  <c r="DW124" i="30"/>
  <c r="DW156" i="30" s="1"/>
  <c r="DE115" i="30"/>
  <c r="DE147" i="30" s="1"/>
  <c r="AM112" i="30"/>
  <c r="AM144" i="30" s="1"/>
  <c r="BQ123" i="30"/>
  <c r="BQ155" i="30" s="1"/>
  <c r="DV112" i="30"/>
  <c r="DV144" i="30" s="1"/>
  <c r="DC156" i="30"/>
  <c r="S113" i="30"/>
  <c r="S145" i="30" s="1"/>
  <c r="BS124" i="30"/>
  <c r="BS156" i="30" s="1"/>
  <c r="AN122" i="30"/>
  <c r="AN154" i="30" s="1"/>
  <c r="N111" i="30"/>
  <c r="N143" i="30" s="1"/>
  <c r="BF130" i="30"/>
  <c r="BF162" i="30" s="1"/>
  <c r="DD135" i="30"/>
  <c r="DD167" i="30" s="1"/>
  <c r="M113" i="30"/>
  <c r="M145" i="30" s="1"/>
  <c r="O118" i="30"/>
  <c r="O150" i="30" s="1"/>
  <c r="AP107" i="30"/>
  <c r="AP139" i="30" s="1"/>
  <c r="AO139" i="30"/>
  <c r="BJ113" i="30"/>
  <c r="BJ145" i="30" s="1"/>
  <c r="AY132" i="30"/>
  <c r="AY164" i="30" s="1"/>
  <c r="BO151" i="30"/>
  <c r="BR124" i="30"/>
  <c r="BR156" i="30" s="1"/>
  <c r="AS152" i="30"/>
  <c r="CM128" i="30"/>
  <c r="CM160" i="30" s="1"/>
  <c r="CY115" i="30"/>
  <c r="CY147" i="30" s="1"/>
  <c r="BO113" i="30"/>
  <c r="BO145" i="30" s="1"/>
  <c r="CQ138" i="30"/>
  <c r="CG124" i="30"/>
  <c r="CG156" i="30" s="1"/>
  <c r="P111" i="30"/>
  <c r="P143" i="30" s="1"/>
  <c r="AL126" i="30"/>
  <c r="AL158" i="30" s="1"/>
  <c r="BF123" i="30"/>
  <c r="BF155" i="30" s="1"/>
  <c r="M146" i="30"/>
  <c r="BJ104" i="30"/>
  <c r="BI12" i="13" s="1"/>
  <c r="CB162" i="30"/>
  <c r="Z161" i="30"/>
  <c r="DO143" i="30"/>
  <c r="CF107" i="30"/>
  <c r="CF139" i="30" s="1"/>
  <c r="CU153" i="30"/>
  <c r="AH157" i="30"/>
  <c r="S135" i="30"/>
  <c r="S167" i="30" s="1"/>
  <c r="Z167" i="30"/>
  <c r="AN163" i="30"/>
  <c r="DL135" i="30"/>
  <c r="DL167" i="30" s="1"/>
  <c r="CC149" i="30"/>
  <c r="BC115" i="30"/>
  <c r="BC147" i="30" s="1"/>
  <c r="M124" i="30"/>
  <c r="M156" i="30" s="1"/>
  <c r="DT111" i="30"/>
  <c r="DT143" i="30" s="1"/>
  <c r="S112" i="30"/>
  <c r="S144" i="30" s="1"/>
  <c r="N108" i="30"/>
  <c r="N140" i="30" s="1"/>
  <c r="AL104" i="30"/>
  <c r="AK12" i="13" s="1"/>
  <c r="BX149" i="30"/>
  <c r="AO153" i="30"/>
  <c r="BA151" i="30"/>
  <c r="AV116" i="30"/>
  <c r="AV148" i="30" s="1"/>
  <c r="BP158" i="30"/>
  <c r="N132" i="30"/>
  <c r="N164" i="30" s="1"/>
  <c r="DR130" i="30"/>
  <c r="DR162" i="30" s="1"/>
  <c r="U108" i="30"/>
  <c r="U140" i="30" s="1"/>
  <c r="BU124" i="30"/>
  <c r="BU156" i="30" s="1"/>
  <c r="CS129" i="30"/>
  <c r="CS161" i="30" s="1"/>
  <c r="BP114" i="30"/>
  <c r="BP146" i="30" s="1"/>
  <c r="V115" i="30"/>
  <c r="V147" i="30" s="1"/>
  <c r="AK121" i="30"/>
  <c r="AK153" i="30" s="1"/>
  <c r="Q117" i="30"/>
  <c r="Q149" i="30" s="1"/>
  <c r="R131" i="30"/>
  <c r="R163" i="30" s="1"/>
  <c r="CZ164" i="30"/>
  <c r="BW126" i="30"/>
  <c r="BW158" i="30" s="1"/>
  <c r="N118" i="30"/>
  <c r="N150" i="30" s="1"/>
  <c r="BA115" i="30"/>
  <c r="BA147" i="30" s="1"/>
  <c r="CG150" i="30"/>
  <c r="BN135" i="30"/>
  <c r="BN167" i="30" s="1"/>
  <c r="BH143" i="30"/>
  <c r="BW125" i="30"/>
  <c r="BW157" i="30" s="1"/>
  <c r="DD133" i="30"/>
  <c r="DD165" i="30" s="1"/>
  <c r="CD147" i="30"/>
  <c r="BZ124" i="30"/>
  <c r="BZ156" i="30" s="1"/>
  <c r="DC143" i="30"/>
  <c r="DD156" i="30"/>
  <c r="AM138" i="30"/>
  <c r="DV159" i="30"/>
  <c r="DO150" i="30"/>
  <c r="CE148" i="30"/>
  <c r="CA156" i="30"/>
  <c r="DW163" i="30"/>
  <c r="DB111" i="30"/>
  <c r="DB143" i="30" s="1"/>
  <c r="AD124" i="30"/>
  <c r="AD156" i="30" s="1"/>
  <c r="DE130" i="30"/>
  <c r="DE162" i="30" s="1"/>
  <c r="BN126" i="30"/>
  <c r="BN158" i="30" s="1"/>
  <c r="AQ112" i="30"/>
  <c r="AQ144" i="30" s="1"/>
  <c r="CN130" i="30"/>
  <c r="CN162" i="30" s="1"/>
  <c r="DP104" i="30"/>
  <c r="DO12" i="13" s="1"/>
  <c r="AR160" i="30"/>
  <c r="CA149" i="30"/>
  <c r="CB161" i="30"/>
  <c r="BO143" i="30"/>
  <c r="BP149" i="30"/>
  <c r="CC162" i="30"/>
  <c r="BW144" i="30"/>
  <c r="DB146" i="30"/>
  <c r="BC118" i="30"/>
  <c r="BC150" i="30" s="1"/>
  <c r="AP152" i="30"/>
  <c r="CP151" i="30"/>
  <c r="BO147" i="30"/>
  <c r="DP110" i="30"/>
  <c r="DP142" i="30" s="1"/>
  <c r="BH121" i="30"/>
  <c r="BH153" i="30" s="1"/>
  <c r="CT152" i="30"/>
  <c r="BF149" i="30"/>
  <c r="DE112" i="30"/>
  <c r="DE144" i="30" s="1"/>
  <c r="S131" i="30"/>
  <c r="S163" i="30" s="1"/>
  <c r="BO120" i="30"/>
  <c r="BO152" i="30" s="1"/>
  <c r="BM147" i="30"/>
  <c r="BX131" i="30"/>
  <c r="BX163" i="30" s="1"/>
  <c r="DJ144" i="30"/>
  <c r="M128" i="30"/>
  <c r="M160" i="30" s="1"/>
  <c r="DL123" i="30"/>
  <c r="DL155" i="30" s="1"/>
  <c r="BU130" i="30"/>
  <c r="BU162" i="30" s="1"/>
  <c r="BD114" i="30"/>
  <c r="BD146" i="30" s="1"/>
  <c r="AD158" i="30"/>
  <c r="BN156" i="30"/>
  <c r="T161" i="30"/>
  <c r="DG111" i="30"/>
  <c r="DG143" i="30" s="1"/>
  <c r="Z118" i="30"/>
  <c r="Z150" i="30" s="1"/>
  <c r="CC116" i="30"/>
  <c r="CC148" i="30" s="1"/>
  <c r="CR123" i="30"/>
  <c r="CR155" i="30" s="1"/>
  <c r="AI128" i="30"/>
  <c r="AI160" i="30" s="1"/>
  <c r="BH165" i="30"/>
  <c r="BB149" i="30"/>
  <c r="AD152" i="30"/>
  <c r="DN149" i="30"/>
  <c r="BA138" i="30"/>
  <c r="DM152" i="30"/>
  <c r="BK117" i="30"/>
  <c r="BK149" i="30" s="1"/>
  <c r="BD106" i="30"/>
  <c r="BD138" i="30" s="1"/>
  <c r="CV112" i="30"/>
  <c r="CV144" i="30" s="1"/>
  <c r="AF144" i="30"/>
  <c r="CN121" i="30"/>
  <c r="CN153" i="30" s="1"/>
  <c r="BG116" i="30"/>
  <c r="BG148" i="30" s="1"/>
  <c r="BK143" i="30"/>
  <c r="DK111" i="30"/>
  <c r="DK143" i="30" s="1"/>
  <c r="AK134" i="30"/>
  <c r="AK166" i="30" s="1"/>
  <c r="DJ110" i="30"/>
  <c r="DJ142" i="30" s="1"/>
  <c r="DI142" i="30"/>
  <c r="CI117" i="30"/>
  <c r="CI149" i="30" s="1"/>
  <c r="CB116" i="30"/>
  <c r="CB148" i="30" s="1"/>
  <c r="Y121" i="30"/>
  <c r="Y153" i="30" s="1"/>
  <c r="DI135" i="30"/>
  <c r="DI167" i="30" s="1"/>
  <c r="CK122" i="30"/>
  <c r="CK154" i="30" s="1"/>
  <c r="CN134" i="30"/>
  <c r="CN166" i="30" s="1"/>
  <c r="CL115" i="30"/>
  <c r="CL147" i="30" s="1"/>
  <c r="DV151" i="30"/>
  <c r="CM151" i="30"/>
  <c r="DT116" i="30"/>
  <c r="DT148" i="30" s="1"/>
  <c r="AY108" i="30"/>
  <c r="AY140" i="30" s="1"/>
  <c r="DU150" i="30"/>
  <c r="BI147" i="30"/>
  <c r="DP149" i="30"/>
  <c r="AR147" i="30"/>
  <c r="AD149" i="30"/>
  <c r="CY156" i="30"/>
  <c r="CG167" i="30"/>
  <c r="DD152" i="30"/>
  <c r="P154" i="30"/>
  <c r="BT152" i="30"/>
  <c r="AS158" i="30"/>
  <c r="CW151" i="30"/>
  <c r="S146" i="30"/>
  <c r="BU151" i="30"/>
  <c r="BO167" i="30"/>
  <c r="DV145" i="30"/>
  <c r="CQ160" i="30"/>
  <c r="CU140" i="30"/>
  <c r="BH147" i="30"/>
  <c r="CA143" i="30"/>
  <c r="DB156" i="30"/>
  <c r="CR149" i="30"/>
  <c r="P145" i="30"/>
  <c r="BM149" i="30"/>
  <c r="M167" i="30"/>
  <c r="BO160" i="30"/>
  <c r="AN117" i="30"/>
  <c r="AN149" i="30" s="1"/>
  <c r="BW151" i="30"/>
  <c r="AH148" i="30"/>
  <c r="DJ148" i="30"/>
  <c r="AO159" i="30"/>
  <c r="T147" i="30"/>
  <c r="DN150" i="30"/>
  <c r="X160" i="30"/>
  <c r="BI118" i="30"/>
  <c r="BI150" i="30" s="1"/>
  <c r="DK116" i="30"/>
  <c r="DK148" i="30" s="1"/>
  <c r="Q132" i="30"/>
  <c r="Q164" i="30" s="1"/>
  <c r="BV119" i="30"/>
  <c r="BV151" i="30" s="1"/>
  <c r="U154" i="30"/>
  <c r="BD123" i="30"/>
  <c r="BD155" i="30" s="1"/>
  <c r="M158" i="30"/>
  <c r="AB114" i="30"/>
  <c r="AB146" i="30" s="1"/>
  <c r="CV151" i="30"/>
  <c r="AI119" i="30"/>
  <c r="AI151" i="30" s="1"/>
  <c r="DQ143" i="30"/>
  <c r="BS147" i="30"/>
  <c r="O158" i="30"/>
  <c r="DT150" i="30"/>
  <c r="AD144" i="30"/>
  <c r="DQ144" i="30"/>
  <c r="CK166" i="30"/>
  <c r="BT146" i="30"/>
  <c r="AM156" i="30"/>
  <c r="AV152" i="30"/>
  <c r="AN144" i="30"/>
  <c r="BC164" i="30"/>
  <c r="AY111" i="30"/>
  <c r="AY143" i="30" s="1"/>
  <c r="CR154" i="30"/>
  <c r="CK138" i="30"/>
  <c r="AC165" i="30"/>
  <c r="CD167" i="30"/>
  <c r="AG130" i="30"/>
  <c r="AG162" i="30" s="1"/>
  <c r="AK113" i="30"/>
  <c r="AK145" i="30" s="1"/>
  <c r="AA116" i="30"/>
  <c r="AA148" i="30" s="1"/>
  <c r="AF106" i="30"/>
  <c r="AF138" i="30" s="1"/>
  <c r="BD116" i="30"/>
  <c r="BD148" i="30" s="1"/>
  <c r="CS113" i="30"/>
  <c r="CS145" i="30" s="1"/>
  <c r="BK114" i="30"/>
  <c r="BK146" i="30" s="1"/>
  <c r="BU160" i="30"/>
  <c r="BF153" i="30"/>
  <c r="AO155" i="30"/>
  <c r="CG149" i="30"/>
  <c r="DM161" i="30"/>
  <c r="S139" i="30"/>
  <c r="Z153" i="30"/>
  <c r="DP165" i="30"/>
  <c r="CL148" i="30"/>
  <c r="BX146" i="30"/>
  <c r="DE120" i="30"/>
  <c r="DE152" i="30" s="1"/>
  <c r="BN164" i="30"/>
  <c r="CS158" i="30"/>
  <c r="X114" i="30"/>
  <c r="X146" i="30" s="1"/>
  <c r="AA155" i="30"/>
  <c r="DF167" i="30"/>
  <c r="AB161" i="30"/>
  <c r="BK138" i="30"/>
  <c r="BZ132" i="30"/>
  <c r="BZ164" i="30" s="1"/>
  <c r="CV106" i="30"/>
  <c r="CV138" i="30" s="1"/>
  <c r="T156" i="30"/>
  <c r="DM113" i="30"/>
  <c r="Q130" i="30"/>
  <c r="Q162" i="30" s="1"/>
  <c r="DS116" i="30"/>
  <c r="DS148" i="30" s="1"/>
  <c r="AK131" i="30"/>
  <c r="AK163" i="30" s="1"/>
  <c r="BM133" i="30"/>
  <c r="BM165" i="30" s="1"/>
  <c r="Y111" i="30"/>
  <c r="Y143" i="30" s="1"/>
  <c r="AA159" i="30"/>
  <c r="L145" i="30"/>
  <c r="AT115" i="30"/>
  <c r="AT147" i="30" s="1"/>
  <c r="DI134" i="30"/>
  <c r="DI166" i="30" s="1"/>
  <c r="DF129" i="30"/>
  <c r="DF161" i="30" s="1"/>
  <c r="AW135" i="30"/>
  <c r="AW167" i="30" s="1"/>
  <c r="AA121" i="30"/>
  <c r="AA153" i="30" s="1"/>
  <c r="CW146" i="30"/>
  <c r="AV151" i="30"/>
  <c r="DP132" i="30"/>
  <c r="DP164" i="30" s="1"/>
  <c r="N154" i="30"/>
  <c r="BF135" i="30"/>
  <c r="BF167" i="30" s="1"/>
  <c r="AQ143" i="30"/>
  <c r="V130" i="30"/>
  <c r="V162" i="30" s="1"/>
  <c r="CX126" i="30"/>
  <c r="CX158" i="30" s="1"/>
  <c r="CJ116" i="30"/>
  <c r="CJ148" i="30" s="1"/>
  <c r="AB113" i="30"/>
  <c r="AB145" i="30" s="1"/>
  <c r="AT135" i="30"/>
  <c r="AT167" i="30" s="1"/>
  <c r="BZ120" i="30"/>
  <c r="BZ152" i="30" s="1"/>
  <c r="Y115" i="30"/>
  <c r="Y147" i="30" s="1"/>
  <c r="DU128" i="30"/>
  <c r="DU160" i="30" s="1"/>
  <c r="AT130" i="30"/>
  <c r="AT162" i="30" s="1"/>
  <c r="T132" i="30"/>
  <c r="T164" i="30" s="1"/>
  <c r="BD124" i="30"/>
  <c r="BD156" i="30" s="1"/>
  <c r="L121" i="30"/>
  <c r="L153" i="30" s="1"/>
  <c r="AT129" i="30"/>
  <c r="AT161" i="30" s="1"/>
  <c r="CW129" i="30"/>
  <c r="CW161" i="30" s="1"/>
  <c r="CY114" i="30"/>
  <c r="CY146" i="30" s="1"/>
  <c r="BM166" i="30"/>
  <c r="CB144" i="30"/>
  <c r="X161" i="30"/>
  <c r="DA163" i="30"/>
  <c r="U147" i="30"/>
  <c r="BG150" i="30"/>
  <c r="AJ164" i="30"/>
  <c r="CH148" i="30"/>
  <c r="AS159" i="30"/>
  <c r="CW153" i="30"/>
  <c r="CI144" i="30"/>
  <c r="T157" i="30"/>
  <c r="DN146" i="30"/>
  <c r="DF162" i="30"/>
  <c r="DK128" i="30"/>
  <c r="DK160" i="30" s="1"/>
  <c r="CN132" i="30"/>
  <c r="CN164" i="30" s="1"/>
  <c r="CL152" i="30"/>
  <c r="N130" i="30"/>
  <c r="N162" i="30" s="1"/>
  <c r="AJ113" i="30"/>
  <c r="AJ145" i="30" s="1"/>
  <c r="W116" i="30"/>
  <c r="W148" i="30" s="1"/>
  <c r="Z115" i="30"/>
  <c r="Z147" i="30" s="1"/>
  <c r="CE128" i="30"/>
  <c r="CE160" i="30" s="1"/>
  <c r="AG151" i="30"/>
  <c r="BG140" i="30"/>
  <c r="BI108" i="30"/>
  <c r="BI140" i="30" s="1"/>
  <c r="CD117" i="30"/>
  <c r="CD149" i="30" s="1"/>
  <c r="BR132" i="30"/>
  <c r="BR164" i="30" s="1"/>
  <c r="CR129" i="30"/>
  <c r="CR161" i="30" s="1"/>
  <c r="AT121" i="30"/>
  <c r="AT153" i="30" s="1"/>
  <c r="CG119" i="30"/>
  <c r="CG151" i="30" s="1"/>
  <c r="X150" i="30"/>
  <c r="CX167" i="30"/>
  <c r="L143" i="30"/>
  <c r="W143" i="30"/>
  <c r="DA144" i="30"/>
  <c r="AF160" i="30"/>
  <c r="DM151" i="30"/>
  <c r="V113" i="30"/>
  <c r="V145" i="30" s="1"/>
  <c r="DF158" i="30"/>
  <c r="AA120" i="30"/>
  <c r="AA152" i="30" s="1"/>
  <c r="AI149" i="30"/>
  <c r="BG121" i="30"/>
  <c r="BG153" i="30" s="1"/>
  <c r="BE112" i="30"/>
  <c r="BV126" i="30"/>
  <c r="BV158" i="30" s="1"/>
  <c r="Y122" i="30"/>
  <c r="Y154" i="30" s="1"/>
  <c r="AP134" i="30"/>
  <c r="AP166" i="30" s="1"/>
  <c r="BM132" i="30"/>
  <c r="BM164" i="30" s="1"/>
  <c r="CB147" i="30"/>
  <c r="BR115" i="30"/>
  <c r="BR147" i="30" s="1"/>
  <c r="DW150" i="30"/>
  <c r="DD147" i="30"/>
  <c r="BZ167" i="30"/>
  <c r="BF160" i="30"/>
  <c r="CB159" i="30"/>
  <c r="CX164" i="30"/>
  <c r="DH155" i="30"/>
  <c r="CA151" i="30"/>
  <c r="CF121" i="30"/>
  <c r="CF153" i="30" s="1"/>
  <c r="AL132" i="30"/>
  <c r="AL164" i="30" s="1"/>
  <c r="CJ117" i="30"/>
  <c r="CJ149" i="30" s="1"/>
  <c r="J149" i="30"/>
  <c r="DO124" i="30"/>
  <c r="DO156" i="30" s="1"/>
  <c r="BY115" i="30"/>
  <c r="BY147" i="30" s="1"/>
  <c r="AK120" i="30"/>
  <c r="AK152" i="30" s="1"/>
  <c r="BV111" i="30"/>
  <c r="BV143" i="30" s="1"/>
  <c r="X126" i="30"/>
  <c r="X158" i="30" s="1"/>
  <c r="L120" i="30"/>
  <c r="L152" i="30" s="1"/>
  <c r="AB150" i="30"/>
  <c r="X135" i="30"/>
  <c r="X167" i="30" s="1"/>
  <c r="CD126" i="30"/>
  <c r="CD158" i="30" s="1"/>
  <c r="CU119" i="30"/>
  <c r="CU151" i="30" s="1"/>
  <c r="AD132" i="30"/>
  <c r="AD164" i="30" s="1"/>
  <c r="AQ131" i="30"/>
  <c r="AQ163" i="30" s="1"/>
  <c r="CJ151" i="30"/>
  <c r="CD155" i="30"/>
  <c r="DA165" i="30"/>
  <c r="DS144" i="30"/>
  <c r="BV155" i="30"/>
  <c r="AB147" i="30"/>
  <c r="AG158" i="30"/>
  <c r="BG157" i="30"/>
  <c r="DF138" i="30"/>
  <c r="DH152" i="30"/>
  <c r="BZ161" i="30"/>
  <c r="DJ145" i="30"/>
  <c r="Q158" i="30"/>
  <c r="AA150" i="30"/>
  <c r="DA158" i="30"/>
  <c r="U153" i="30"/>
  <c r="CX148" i="30"/>
  <c r="BE156" i="30"/>
  <c r="AL155" i="30"/>
  <c r="CX143" i="30"/>
  <c r="CN150" i="30"/>
  <c r="U162" i="30"/>
  <c r="BK164" i="30"/>
  <c r="DI165" i="30"/>
  <c r="CQ162" i="30"/>
  <c r="BJ149" i="30"/>
  <c r="CY145" i="30"/>
  <c r="CR162" i="30"/>
  <c r="CI162" i="30"/>
  <c r="DN161" i="30"/>
  <c r="Y149" i="30"/>
  <c r="BZ157" i="30"/>
  <c r="DN163" i="30"/>
  <c r="AE162" i="30"/>
  <c r="BR138" i="30"/>
  <c r="AI145" i="30"/>
  <c r="DI153" i="30"/>
  <c r="BP156" i="30"/>
  <c r="DG144" i="30"/>
  <c r="AD146" i="30"/>
  <c r="T159" i="30"/>
  <c r="U152" i="30"/>
  <c r="BG163" i="30"/>
  <c r="CV164" i="30"/>
  <c r="DF148" i="30"/>
  <c r="L129" i="30"/>
  <c r="L161" i="30" s="1"/>
  <c r="AI132" i="30"/>
  <c r="AI164" i="30" s="1"/>
  <c r="CJ146" i="30"/>
  <c r="CO152" i="30"/>
  <c r="BT149" i="30"/>
  <c r="AL156" i="30"/>
  <c r="DH160" i="30"/>
  <c r="BG147" i="30"/>
  <c r="DS163" i="30"/>
  <c r="BD153" i="30"/>
  <c r="DK142" i="30"/>
  <c r="J162" i="30"/>
  <c r="DP166" i="30"/>
  <c r="BL163" i="30"/>
  <c r="BA154" i="30"/>
  <c r="AJ162" i="30"/>
  <c r="AL165" i="30"/>
  <c r="DK156" i="30"/>
  <c r="DG149" i="30"/>
  <c r="DV155" i="30"/>
  <c r="O146" i="30"/>
  <c r="CP166" i="30"/>
  <c r="Q145" i="30"/>
  <c r="AU157" i="30"/>
  <c r="Y160" i="30"/>
  <c r="CX157" i="30"/>
  <c r="CD151" i="30"/>
  <c r="DV148" i="30"/>
  <c r="CH138" i="30"/>
  <c r="AU161" i="30"/>
  <c r="X148" i="30"/>
  <c r="AI166" i="30"/>
  <c r="BK153" i="30"/>
  <c r="CV157" i="30"/>
  <c r="S160" i="30"/>
  <c r="AW161" i="30"/>
  <c r="X144" i="30"/>
  <c r="DH138" i="30"/>
  <c r="AC152" i="30"/>
  <c r="AG159" i="30"/>
  <c r="CV159" i="30"/>
  <c r="CN160" i="30"/>
  <c r="J157" i="30"/>
  <c r="CB167" i="30"/>
  <c r="DF113" i="30"/>
  <c r="DF145" i="30" s="1"/>
  <c r="AZ121" i="30"/>
  <c r="AZ153" i="30" s="1"/>
  <c r="H146" i="30"/>
  <c r="I166" i="30"/>
  <c r="K165" i="30"/>
  <c r="H150" i="30"/>
  <c r="J163" i="30"/>
  <c r="H152" i="30"/>
  <c r="H147" i="30"/>
  <c r="K162" i="30"/>
  <c r="H145" i="30"/>
  <c r="H148" i="30"/>
  <c r="H162" i="30"/>
  <c r="H144" i="30"/>
  <c r="H167" i="30"/>
  <c r="H124" i="30"/>
  <c r="H156" i="30" s="1"/>
  <c r="DQ138" i="30"/>
  <c r="DL165" i="30"/>
  <c r="BT165" i="30"/>
  <c r="BT104" i="30"/>
  <c r="BS12" i="13" s="1"/>
  <c r="K104" i="30"/>
  <c r="J12" i="13" s="1"/>
  <c r="J10" i="13" s="1"/>
  <c r="J18" i="13" s="1"/>
  <c r="BU104" i="30"/>
  <c r="BT12" i="13" s="1"/>
  <c r="BF104" i="30"/>
  <c r="BE12" i="13" s="1"/>
  <c r="BE10" i="13" s="1"/>
  <c r="BE18" i="13" s="1"/>
  <c r="AO129" i="30"/>
  <c r="AO161" i="30" s="1"/>
  <c r="AQ130" i="30"/>
  <c r="AQ162" i="30" s="1"/>
  <c r="CZ124" i="30"/>
  <c r="CZ156" i="30" s="1"/>
  <c r="R108" i="30"/>
  <c r="R140" i="30" s="1"/>
  <c r="BM118" i="30"/>
  <c r="BM150" i="30" s="1"/>
  <c r="BY104" i="30"/>
  <c r="BX12" i="13" s="1"/>
  <c r="DW104" i="30"/>
  <c r="DV12" i="13" s="1"/>
  <c r="H125" i="30"/>
  <c r="H157" i="30" s="1"/>
  <c r="R120" i="30"/>
  <c r="R152" i="30" s="1"/>
  <c r="BC127" i="30"/>
  <c r="BC159" i="30" s="1"/>
  <c r="CZ129" i="30"/>
  <c r="CZ161" i="30" s="1"/>
  <c r="DO108" i="30"/>
  <c r="DO140" i="30" s="1"/>
  <c r="CN111" i="30"/>
  <c r="CN143" i="30" s="1"/>
  <c r="AZ135" i="30"/>
  <c r="AZ167" i="30" s="1"/>
  <c r="CF108" i="30"/>
  <c r="CF140" i="30" s="1"/>
  <c r="AJ116" i="30"/>
  <c r="AJ148" i="30" s="1"/>
  <c r="CJ122" i="30"/>
  <c r="CJ154" i="30" s="1"/>
  <c r="J116" i="30"/>
  <c r="J148" i="30" s="1"/>
  <c r="AL121" i="30"/>
  <c r="AL153" i="30" s="1"/>
  <c r="CS119" i="30"/>
  <c r="CS151" i="30" s="1"/>
  <c r="BV120" i="30"/>
  <c r="BV152" i="30" s="1"/>
  <c r="AB107" i="30"/>
  <c r="AB139" i="30" s="1"/>
  <c r="BD132" i="30"/>
  <c r="BD164" i="30" s="1"/>
  <c r="CJ121" i="30"/>
  <c r="CJ153" i="30" s="1"/>
  <c r="J115" i="30"/>
  <c r="J147" i="30" s="1"/>
  <c r="Z134" i="30"/>
  <c r="Z166" i="30" s="1"/>
  <c r="DW106" i="30"/>
  <c r="DW138" i="30" s="1"/>
  <c r="BB130" i="30"/>
  <c r="BB162" i="30" s="1"/>
  <c r="DN75" i="14"/>
  <c r="DN107" i="14" s="1"/>
  <c r="S125" i="30"/>
  <c r="S157" i="30" s="1"/>
  <c r="W151" i="30"/>
  <c r="AG121" i="30"/>
  <c r="AG153" i="30" s="1"/>
  <c r="CO115" i="30"/>
  <c r="CO147" i="30" s="1"/>
  <c r="BL95" i="14"/>
  <c r="BL127" i="14" s="1"/>
  <c r="DE104" i="30"/>
  <c r="DD12" i="13" s="1"/>
  <c r="DD10" i="13" s="1"/>
  <c r="DD18" i="13" s="1"/>
  <c r="DO104" i="30"/>
  <c r="DN12" i="13" s="1"/>
  <c r="AL162" i="30"/>
  <c r="DJ104" i="30"/>
  <c r="DI12" i="13" s="1"/>
  <c r="DI10" i="13" s="1"/>
  <c r="DI18" i="13" s="1"/>
  <c r="AZ107" i="30"/>
  <c r="AZ139" i="30" s="1"/>
  <c r="DT106" i="30"/>
  <c r="DT138" i="30" s="1"/>
  <c r="DT104" i="30"/>
  <c r="DS12" i="13" s="1"/>
  <c r="CE108" i="30"/>
  <c r="CE140" i="30" s="1"/>
  <c r="CC140" i="30"/>
  <c r="DC131" i="30"/>
  <c r="DC163" i="30" s="1"/>
  <c r="N135" i="30"/>
  <c r="N167" i="30" s="1"/>
  <c r="DR129" i="30"/>
  <c r="DR161" i="30" s="1"/>
  <c r="CR118" i="30"/>
  <c r="CR150" i="30" s="1"/>
  <c r="DD111" i="30"/>
  <c r="DD143" i="30" s="1"/>
  <c r="DG126" i="30"/>
  <c r="DG158" i="30" s="1"/>
  <c r="DB104" i="30"/>
  <c r="DA12" i="13" s="1"/>
  <c r="DB138" i="30"/>
  <c r="DC112" i="30"/>
  <c r="DC144" i="30" s="1"/>
  <c r="AY122" i="30"/>
  <c r="AY154" i="30" s="1"/>
  <c r="DD114" i="30"/>
  <c r="DD146" i="30" s="1"/>
  <c r="AQ113" i="30"/>
  <c r="AQ145" i="30" s="1"/>
  <c r="AS129" i="30"/>
  <c r="AS161" i="30" s="1"/>
  <c r="BV122" i="30"/>
  <c r="BV154" i="30" s="1"/>
  <c r="DU152" i="30"/>
  <c r="DF143" i="30"/>
  <c r="BI145" i="30"/>
  <c r="AB120" i="30"/>
  <c r="AB152" i="30" s="1"/>
  <c r="AG115" i="30"/>
  <c r="AG147" i="30" s="1"/>
  <c r="BK115" i="30"/>
  <c r="BK147" i="30" s="1"/>
  <c r="AH109" i="30"/>
  <c r="AH141" i="30" s="1"/>
  <c r="AE141" i="30"/>
  <c r="AV108" i="30"/>
  <c r="AV140" i="30" s="1"/>
  <c r="BI153" i="30"/>
  <c r="AJ111" i="30"/>
  <c r="AJ143" i="30" s="1"/>
  <c r="AO160" i="30"/>
  <c r="BT106" i="30"/>
  <c r="AY138" i="30"/>
  <c r="CX104" i="30"/>
  <c r="CW12" i="13" s="1"/>
  <c r="CW10" i="13" s="1"/>
  <c r="CW18" i="13" s="1"/>
  <c r="CX106" i="30"/>
  <c r="Q85" i="14"/>
  <c r="Q117" i="14" s="1"/>
  <c r="R76" i="14"/>
  <c r="R108" i="14" s="1"/>
  <c r="BY81" i="14"/>
  <c r="BY113" i="14" s="1"/>
  <c r="CR93" i="14"/>
  <c r="CR125" i="14" s="1"/>
  <c r="CU164" i="30"/>
  <c r="K149" i="30"/>
  <c r="CA161" i="30"/>
  <c r="CG157" i="30"/>
  <c r="AM163" i="30"/>
  <c r="S151" i="30"/>
  <c r="DL104" i="30"/>
  <c r="DK12" i="13" s="1"/>
  <c r="AH166" i="30"/>
  <c r="DJ160" i="30"/>
  <c r="DC104" i="30"/>
  <c r="DB12" i="13" s="1"/>
  <c r="DB10" i="13" s="1"/>
  <c r="DB18" i="13" s="1"/>
  <c r="H104" i="30"/>
  <c r="G12" i="13" s="1"/>
  <c r="BL162" i="30"/>
  <c r="BC162" i="30"/>
  <c r="DQ152" i="30"/>
  <c r="CG148" i="30"/>
  <c r="AS157" i="30"/>
  <c r="AS156" i="30"/>
  <c r="Z162" i="30"/>
  <c r="DV152" i="30"/>
  <c r="DO106" i="30"/>
  <c r="CQ104" i="30"/>
  <c r="CP12" i="13" s="1"/>
  <c r="CP10" i="13" s="1"/>
  <c r="CP18" i="13" s="1"/>
  <c r="K153" i="30"/>
  <c r="AR152" i="30"/>
  <c r="AH144" i="30"/>
  <c r="DW144" i="30"/>
  <c r="DW167" i="30"/>
  <c r="CT167" i="30"/>
  <c r="BB146" i="30"/>
  <c r="N146" i="30"/>
  <c r="R164" i="30"/>
  <c r="DQ161" i="30"/>
  <c r="CP144" i="30"/>
  <c r="CZ149" i="30"/>
  <c r="AX167" i="30"/>
  <c r="AS150" i="30"/>
  <c r="CS153" i="30"/>
  <c r="DM153" i="30"/>
  <c r="BS138" i="30"/>
  <c r="CL162" i="30"/>
  <c r="CU150" i="30"/>
  <c r="AR106" i="30"/>
  <c r="AR104" i="30"/>
  <c r="AQ12" i="13" s="1"/>
  <c r="AQ10" i="13" s="1"/>
  <c r="AQ18" i="13" s="1"/>
  <c r="DN108" i="30"/>
  <c r="DN140" i="30" s="1"/>
  <c r="CM155" i="30"/>
  <c r="BW160" i="30"/>
  <c r="BX150" i="30"/>
  <c r="DB161" i="30"/>
  <c r="AD157" i="30"/>
  <c r="BO150" i="30"/>
  <c r="BQ164" i="30"/>
  <c r="CL145" i="30"/>
  <c r="CU156" i="30"/>
  <c r="BY161" i="30"/>
  <c r="CA157" i="30"/>
  <c r="CO151" i="30"/>
  <c r="R135" i="30"/>
  <c r="R167" i="30" s="1"/>
  <c r="BC157" i="30"/>
  <c r="BC160" i="30"/>
  <c r="CK148" i="30"/>
  <c r="CK157" i="30"/>
  <c r="AZ109" i="30"/>
  <c r="AZ141" i="30" s="1"/>
  <c r="AX106" i="30"/>
  <c r="AX138" i="30" s="1"/>
  <c r="AX104" i="30"/>
  <c r="AW12" i="13" s="1"/>
  <c r="BP116" i="30"/>
  <c r="BP148" i="30" s="1"/>
  <c r="DO115" i="30"/>
  <c r="DO147" i="30" s="1"/>
  <c r="AN140" i="30"/>
  <c r="CC147" i="30"/>
  <c r="AH152" i="30"/>
  <c r="BB104" i="30"/>
  <c r="BA12" i="13" s="1"/>
  <c r="BA10" i="13" s="1"/>
  <c r="BA18" i="13" s="1"/>
  <c r="BB106" i="30"/>
  <c r="BB138" i="30" s="1"/>
  <c r="DG109" i="30"/>
  <c r="DG141" i="30" s="1"/>
  <c r="BO146" i="30"/>
  <c r="DL149" i="30"/>
  <c r="DB125" i="30"/>
  <c r="DB157" i="30" s="1"/>
  <c r="BF118" i="30"/>
  <c r="BF150" i="30" s="1"/>
  <c r="CI126" i="30"/>
  <c r="CX112" i="30"/>
  <c r="CX144" i="30" s="1"/>
  <c r="BR119" i="30"/>
  <c r="BR151" i="30" s="1"/>
  <c r="AA164" i="30"/>
  <c r="BG145" i="30"/>
  <c r="AL131" i="30"/>
  <c r="AL163" i="30" s="1"/>
  <c r="Z109" i="30"/>
  <c r="Z141" i="30" s="1"/>
  <c r="AB131" i="30"/>
  <c r="AB163" i="30" s="1"/>
  <c r="BR141" i="30"/>
  <c r="W118" i="30"/>
  <c r="W150" i="30" s="1"/>
  <c r="BK108" i="30"/>
  <c r="BK140" i="30" s="1"/>
  <c r="BV107" i="30"/>
  <c r="BV139" i="30" s="1"/>
  <c r="AN121" i="30"/>
  <c r="AN153" i="30" s="1"/>
  <c r="CP120" i="30"/>
  <c r="CP152" i="30" s="1"/>
  <c r="AD109" i="30"/>
  <c r="AD141" i="30" s="1"/>
  <c r="L124" i="30"/>
  <c r="L156" i="30" s="1"/>
  <c r="BW120" i="30"/>
  <c r="BW152" i="30" s="1"/>
  <c r="DV104" i="30"/>
  <c r="DU12" i="13" s="1"/>
  <c r="BX106" i="30"/>
  <c r="BX138" i="30" s="1"/>
  <c r="DA99" i="14"/>
  <c r="DA131" i="14" s="1"/>
  <c r="DA85" i="14"/>
  <c r="DA117" i="14" s="1"/>
  <c r="DW75" i="14"/>
  <c r="DW107" i="14" s="1"/>
  <c r="M166" i="30"/>
  <c r="CM104" i="30"/>
  <c r="CL12" i="13" s="1"/>
  <c r="CL10" i="13" s="1"/>
  <c r="CL18" i="13" s="1"/>
  <c r="BW138" i="30"/>
  <c r="BS166" i="30"/>
  <c r="DL106" i="30"/>
  <c r="DL138" i="30" s="1"/>
  <c r="CY104" i="30"/>
  <c r="CX12" i="13" s="1"/>
  <c r="AM104" i="30"/>
  <c r="AL12" i="13" s="1"/>
  <c r="AL10" i="13" s="1"/>
  <c r="AL18" i="13" s="1"/>
  <c r="BS104" i="30"/>
  <c r="BR12" i="13" s="1"/>
  <c r="CE104" i="30"/>
  <c r="CD12" i="13" s="1"/>
  <c r="O104" i="30"/>
  <c r="N12" i="13" s="1"/>
  <c r="CO104" i="30"/>
  <c r="CN12" i="13" s="1"/>
  <c r="BP104" i="30"/>
  <c r="BO12" i="13" s="1"/>
  <c r="BO10" i="13" s="1"/>
  <c r="BO18" i="13" s="1"/>
  <c r="AV131" i="30"/>
  <c r="AV163" i="30" s="1"/>
  <c r="CL104" i="30"/>
  <c r="CK12" i="13" s="1"/>
  <c r="CL106" i="30"/>
  <c r="BY123" i="30"/>
  <c r="BY155" i="30" s="1"/>
  <c r="CO117" i="30"/>
  <c r="CO149" i="30" s="1"/>
  <c r="CT113" i="30"/>
  <c r="CT145" i="30" s="1"/>
  <c r="W107" i="30"/>
  <c r="W139" i="30" s="1"/>
  <c r="M121" i="30"/>
  <c r="M153" i="30" s="1"/>
  <c r="BU118" i="30"/>
  <c r="BU150" i="30" s="1"/>
  <c r="BQ167" i="30"/>
  <c r="CH109" i="30"/>
  <c r="CH141" i="30" s="1"/>
  <c r="CT109" i="30"/>
  <c r="CT141" i="30" s="1"/>
  <c r="CM129" i="30"/>
  <c r="CM161" i="30" s="1"/>
  <c r="CT134" i="30"/>
  <c r="CT166" i="30" s="1"/>
  <c r="CI135" i="30"/>
  <c r="CI167" i="30" s="1"/>
  <c r="V117" i="30"/>
  <c r="V149" i="30" s="1"/>
  <c r="Q118" i="30"/>
  <c r="Q150" i="30" s="1"/>
  <c r="Q122" i="30"/>
  <c r="Q154" i="30" s="1"/>
  <c r="AA111" i="30"/>
  <c r="AA143" i="30" s="1"/>
  <c r="AW126" i="30"/>
  <c r="AW158" i="30" s="1"/>
  <c r="AB119" i="30"/>
  <c r="AB151" i="30" s="1"/>
  <c r="AD107" i="30"/>
  <c r="AD139" i="30" s="1"/>
  <c r="CF116" i="30"/>
  <c r="CF148" i="30" s="1"/>
  <c r="BK116" i="30"/>
  <c r="BK148" i="30" s="1"/>
  <c r="DI112" i="30"/>
  <c r="DI144" i="30" s="1"/>
  <c r="BV134" i="30"/>
  <c r="BV166" i="30" s="1"/>
  <c r="AA126" i="30"/>
  <c r="AA158" i="30" s="1"/>
  <c r="DM107" i="30"/>
  <c r="DM139" i="30" s="1"/>
  <c r="BX112" i="30"/>
  <c r="DW111" i="30"/>
  <c r="DW143" i="30" s="1"/>
  <c r="R124" i="30"/>
  <c r="R156" i="30" s="1"/>
  <c r="CR106" i="30"/>
  <c r="CR138" i="30" s="1"/>
  <c r="S104" i="30"/>
  <c r="R12" i="13" s="1"/>
  <c r="DL116" i="30"/>
  <c r="DL148" i="30" s="1"/>
  <c r="CV107" i="30"/>
  <c r="CV139" i="30" s="1"/>
  <c r="CO121" i="30"/>
  <c r="CO153" i="30" s="1"/>
  <c r="DN119" i="30"/>
  <c r="DN151" i="30" s="1"/>
  <c r="CB120" i="30"/>
  <c r="CB152" i="30" s="1"/>
  <c r="BV106" i="30"/>
  <c r="BV138" i="30" s="1"/>
  <c r="BV104" i="30"/>
  <c r="BU12" i="13" s="1"/>
  <c r="BU10" i="13" s="1"/>
  <c r="BU18" i="13" s="1"/>
  <c r="AN104" i="30"/>
  <c r="AM12" i="13" s="1"/>
  <c r="AM10" i="13" s="1"/>
  <c r="AM18" i="13" s="1"/>
  <c r="AR116" i="30"/>
  <c r="AR148" i="30" s="1"/>
  <c r="BY117" i="30"/>
  <c r="BY149" i="30" s="1"/>
  <c r="R134" i="30"/>
  <c r="R166" i="30" s="1"/>
  <c r="BA111" i="30"/>
  <c r="BA143" i="30" s="1"/>
  <c r="Z143" i="30"/>
  <c r="CL118" i="30"/>
  <c r="CL150" i="30" s="1"/>
  <c r="DJ149" i="30"/>
  <c r="K109" i="30"/>
  <c r="K141" i="30" s="1"/>
  <c r="H141" i="30"/>
  <c r="AD147" i="30"/>
  <c r="DM114" i="30"/>
  <c r="DM146" i="30" s="1"/>
  <c r="DN112" i="30"/>
  <c r="DN144" i="30" s="1"/>
  <c r="DT153" i="30"/>
  <c r="DW123" i="30"/>
  <c r="DW155" i="30" s="1"/>
  <c r="P120" i="30"/>
  <c r="P152" i="30" s="1"/>
  <c r="AS112" i="30"/>
  <c r="AS144" i="30" s="1"/>
  <c r="AG152" i="30"/>
  <c r="AC124" i="30"/>
  <c r="AC156" i="30" s="1"/>
  <c r="J119" i="30"/>
  <c r="J151" i="30" s="1"/>
  <c r="BD112" i="30"/>
  <c r="BD144" i="30" s="1"/>
  <c r="DS111" i="30"/>
  <c r="DS143" i="30" s="1"/>
  <c r="I126" i="30"/>
  <c r="I158" i="30" s="1"/>
  <c r="DA130" i="30"/>
  <c r="DA162" i="30" s="1"/>
  <c r="BB123" i="30"/>
  <c r="BB155" i="30" s="1"/>
  <c r="AS138" i="30"/>
  <c r="DP68" i="14"/>
  <c r="DO11" i="13" s="1"/>
  <c r="CP68" i="14"/>
  <c r="CO11" i="13" s="1"/>
  <c r="DQ74" i="14"/>
  <c r="DQ106" i="14" s="1"/>
  <c r="AK97" i="14"/>
  <c r="AK129" i="14" s="1"/>
  <c r="Q83" i="14"/>
  <c r="Q115" i="14" s="1"/>
  <c r="AF79" i="14"/>
  <c r="AF111" i="14" s="1"/>
  <c r="S148" i="30"/>
  <c r="BO162" i="30"/>
  <c r="BQ162" i="30"/>
  <c r="Z160" i="30"/>
  <c r="BH160" i="30"/>
  <c r="BH148" i="30"/>
  <c r="CM147" i="30"/>
  <c r="AH153" i="30"/>
  <c r="DJ158" i="30"/>
  <c r="CO148" i="30"/>
  <c r="CT159" i="30"/>
  <c r="CT162" i="30"/>
  <c r="BA152" i="30"/>
  <c r="CZ151" i="30"/>
  <c r="CR144" i="30"/>
  <c r="CH145" i="30"/>
  <c r="AW162" i="30"/>
  <c r="AQ152" i="30"/>
  <c r="AV162" i="30"/>
  <c r="BO144" i="30"/>
  <c r="DP106" i="30"/>
  <c r="DP138" i="30" s="1"/>
  <c r="CU163" i="30"/>
  <c r="K150" i="30"/>
  <c r="DL147" i="30"/>
  <c r="CM145" i="30"/>
  <c r="CC144" i="30"/>
  <c r="BW146" i="30"/>
  <c r="BX147" i="30"/>
  <c r="BY158" i="30"/>
  <c r="AH149" i="30"/>
  <c r="DT160" i="30"/>
  <c r="BB143" i="30"/>
  <c r="R148" i="30"/>
  <c r="BL149" i="30"/>
  <c r="AP147" i="30"/>
  <c r="CH157" i="30"/>
  <c r="DD164" i="30"/>
  <c r="P164" i="30"/>
  <c r="AQ153" i="30"/>
  <c r="AS149" i="30"/>
  <c r="CI104" i="30"/>
  <c r="CH12" i="13" s="1"/>
  <c r="BP157" i="30"/>
  <c r="Z151" i="30"/>
  <c r="BS157" i="30"/>
  <c r="CQ153" i="30"/>
  <c r="CU167" i="30"/>
  <c r="CT138" i="30"/>
  <c r="BB158" i="30"/>
  <c r="BB150" i="30"/>
  <c r="N127" i="30"/>
  <c r="N159" i="30" s="1"/>
  <c r="BL138" i="30"/>
  <c r="AD148" i="30"/>
  <c r="DQ163" i="30"/>
  <c r="CZ144" i="30"/>
  <c r="CY106" i="30"/>
  <c r="CY138" i="30" s="1"/>
  <c r="CH146" i="30"/>
  <c r="AM149" i="30"/>
  <c r="BN153" i="30"/>
  <c r="CW149" i="30"/>
  <c r="CS167" i="30"/>
  <c r="I148" i="30"/>
  <c r="BV147" i="30"/>
  <c r="BU164" i="30"/>
  <c r="BQ152" i="30"/>
  <c r="CQ143" i="30"/>
  <c r="CU138" i="30"/>
  <c r="O106" i="30"/>
  <c r="O138" i="30" s="1"/>
  <c r="AN162" i="30"/>
  <c r="BJ167" i="30"/>
  <c r="BX152" i="30"/>
  <c r="BY150" i="30"/>
  <c r="CO106" i="30"/>
  <c r="CO138" i="30" s="1"/>
  <c r="H155" i="30"/>
  <c r="N163" i="30"/>
  <c r="BC145" i="30"/>
  <c r="BF145" i="30"/>
  <c r="DQ153" i="30"/>
  <c r="DE146" i="30"/>
  <c r="CP149" i="30"/>
  <c r="CZ147" i="30"/>
  <c r="AV149" i="30"/>
  <c r="BO158" i="30"/>
  <c r="BP106" i="30"/>
  <c r="BQ150" i="30"/>
  <c r="BS143" i="30"/>
  <c r="CE150" i="30"/>
  <c r="CA164" i="30"/>
  <c r="DW146" i="30"/>
  <c r="CO158" i="30"/>
  <c r="R123" i="30"/>
  <c r="R155" i="30" s="1"/>
  <c r="BA146" i="30"/>
  <c r="CR111" i="30"/>
  <c r="CR143" i="30" s="1"/>
  <c r="DD138" i="30"/>
  <c r="BN112" i="30"/>
  <c r="BN144" i="30" s="1"/>
  <c r="DV118" i="30"/>
  <c r="DV150" i="30" s="1"/>
  <c r="CE164" i="30"/>
  <c r="CR107" i="30"/>
  <c r="CR139" i="30" s="1"/>
  <c r="CC163" i="30"/>
  <c r="BX134" i="30"/>
  <c r="BX166" i="30" s="1"/>
  <c r="AH143" i="30"/>
  <c r="CO140" i="30"/>
  <c r="AY147" i="30"/>
  <c r="DQ133" i="30"/>
  <c r="DQ165" i="30" s="1"/>
  <c r="DR116" i="30"/>
  <c r="DR148" i="30" s="1"/>
  <c r="CG114" i="30"/>
  <c r="CG146" i="30" s="1"/>
  <c r="BN128" i="30"/>
  <c r="BN160" i="30" s="1"/>
  <c r="AQ138" i="30"/>
  <c r="CW123" i="30"/>
  <c r="CW155" i="30" s="1"/>
  <c r="CS146" i="30"/>
  <c r="M132" i="30"/>
  <c r="M164" i="30" s="1"/>
  <c r="CQ124" i="30"/>
  <c r="CQ156" i="30" s="1"/>
  <c r="CC166" i="30"/>
  <c r="BW117" i="30"/>
  <c r="BW149" i="30" s="1"/>
  <c r="CA120" i="30"/>
  <c r="CA152" i="30" s="1"/>
  <c r="DC151" i="30"/>
  <c r="BC110" i="30"/>
  <c r="BC142" i="30" s="1"/>
  <c r="BB142" i="30"/>
  <c r="H133" i="30"/>
  <c r="H165" i="30" s="1"/>
  <c r="R111" i="30"/>
  <c r="R143" i="30" s="1"/>
  <c r="BL112" i="30"/>
  <c r="AP119" i="30"/>
  <c r="AP151" i="30" s="1"/>
  <c r="CZ130" i="30"/>
  <c r="CZ162" i="30" s="1"/>
  <c r="AP109" i="30"/>
  <c r="AP141" i="30" s="1"/>
  <c r="W121" i="30"/>
  <c r="W153" i="30" s="1"/>
  <c r="AZ132" i="30"/>
  <c r="AZ164" i="30" s="1"/>
  <c r="CX122" i="30"/>
  <c r="CX154" i="30" s="1"/>
  <c r="L122" i="30"/>
  <c r="L154" i="30" s="1"/>
  <c r="CG120" i="30"/>
  <c r="Q128" i="30"/>
  <c r="Q160" i="30" s="1"/>
  <c r="CE117" i="30"/>
  <c r="CE149" i="30" s="1"/>
  <c r="AO104" i="30"/>
  <c r="AN12" i="13" s="1"/>
  <c r="CV78" i="14"/>
  <c r="CV110" i="14" s="1"/>
  <c r="CV132" i="14" s="1"/>
  <c r="AV104" i="30"/>
  <c r="AU12" i="13" s="1"/>
  <c r="H158" i="30"/>
  <c r="BL120" i="30"/>
  <c r="BL152" i="30" s="1"/>
  <c r="CO109" i="30"/>
  <c r="CO141" i="30" s="1"/>
  <c r="AO130" i="30"/>
  <c r="AO162" i="30" s="1"/>
  <c r="DP112" i="30"/>
  <c r="DP144" i="30" s="1"/>
  <c r="CH119" i="30"/>
  <c r="CH151" i="30" s="1"/>
  <c r="CE111" i="30"/>
  <c r="CE143" i="30" s="1"/>
  <c r="AH106" i="30"/>
  <c r="AH104" i="30"/>
  <c r="AG12" i="13" s="1"/>
  <c r="DA110" i="30"/>
  <c r="DA142" i="30" s="1"/>
  <c r="BQ104" i="30"/>
  <c r="BP12" i="13" s="1"/>
  <c r="BQ138" i="30"/>
  <c r="DP120" i="30"/>
  <c r="DP152" i="30" s="1"/>
  <c r="DR131" i="30"/>
  <c r="DR163" i="30" s="1"/>
  <c r="DV107" i="30"/>
  <c r="DV139" i="30" s="1"/>
  <c r="AF132" i="30"/>
  <c r="AF164" i="30" s="1"/>
  <c r="DN132" i="30"/>
  <c r="DN164" i="30" s="1"/>
  <c r="BM108" i="30"/>
  <c r="BM140" i="30" s="1"/>
  <c r="AK117" i="30"/>
  <c r="AK149" i="30" s="1"/>
  <c r="DM149" i="30"/>
  <c r="AL134" i="30"/>
  <c r="AL166" i="30" s="1"/>
  <c r="AU127" i="30"/>
  <c r="AU159" i="30" s="1"/>
  <c r="CN117" i="30"/>
  <c r="CN149" i="30" s="1"/>
  <c r="AE68" i="14"/>
  <c r="AD11" i="13" s="1"/>
  <c r="CK87" i="14"/>
  <c r="CK119" i="14" s="1"/>
  <c r="CV68" i="14"/>
  <c r="CU11" i="13" s="1"/>
  <c r="AJ99" i="14"/>
  <c r="AJ131" i="14" s="1"/>
  <c r="AJ97" i="14"/>
  <c r="AJ129" i="14" s="1"/>
  <c r="CM93" i="14"/>
  <c r="CM125" i="14" s="1"/>
  <c r="DG81" i="14"/>
  <c r="DG113" i="14" s="1"/>
  <c r="BU158" i="30"/>
  <c r="BP167" i="30"/>
  <c r="BS167" i="30"/>
  <c r="DO161" i="30"/>
  <c r="DG148" i="30"/>
  <c r="CQ161" i="30"/>
  <c r="CL160" i="30"/>
  <c r="K148" i="30"/>
  <c r="O153" i="30"/>
  <c r="AN164" i="30"/>
  <c r="AR167" i="30"/>
  <c r="BY160" i="30"/>
  <c r="DT151" i="30"/>
  <c r="DB153" i="30"/>
  <c r="BB156" i="30"/>
  <c r="N155" i="30"/>
  <c r="BC149" i="30"/>
  <c r="BF159" i="30"/>
  <c r="DQ146" i="30"/>
  <c r="CY167" i="30"/>
  <c r="BQ149" i="30"/>
  <c r="BS164" i="30"/>
  <c r="DO153" i="30"/>
  <c r="CE151" i="30"/>
  <c r="O144" i="30"/>
  <c r="AN160" i="30"/>
  <c r="BH151" i="30"/>
  <c r="BJ163" i="30"/>
  <c r="CB110" i="30"/>
  <c r="CB142" i="30" s="1"/>
  <c r="DW165" i="30"/>
  <c r="CT149" i="30"/>
  <c r="N144" i="30"/>
  <c r="AO144" i="30"/>
  <c r="AY156" i="30"/>
  <c r="DE156" i="30"/>
  <c r="CP157" i="30"/>
  <c r="CR163" i="30"/>
  <c r="AM151" i="30"/>
  <c r="BN161" i="30"/>
  <c r="BN150" i="30"/>
  <c r="AX152" i="30"/>
  <c r="CS106" i="30"/>
  <c r="CS104" i="30"/>
  <c r="CR12" i="13" s="1"/>
  <c r="S158" i="30"/>
  <c r="BO106" i="30"/>
  <c r="BO138" i="30" s="1"/>
  <c r="BO104" i="30"/>
  <c r="BN12" i="13" s="1"/>
  <c r="CL151" i="30"/>
  <c r="CU141" i="30"/>
  <c r="O148" i="30"/>
  <c r="BH149" i="30"/>
  <c r="DL122" i="30"/>
  <c r="DL154" i="30" s="1"/>
  <c r="BJ158" i="30"/>
  <c r="BY167" i="30"/>
  <c r="DW151" i="30"/>
  <c r="DB149" i="30"/>
  <c r="R150" i="30"/>
  <c r="BL166" i="30"/>
  <c r="BF144" i="30"/>
  <c r="DR106" i="30"/>
  <c r="DR138" i="30" s="1"/>
  <c r="DR104" i="30"/>
  <c r="DQ12" i="13" s="1"/>
  <c r="CP156" i="30"/>
  <c r="CP161" i="30"/>
  <c r="CY149" i="30"/>
  <c r="CG164" i="30"/>
  <c r="CR145" i="30"/>
  <c r="Q107" i="30"/>
  <c r="Q139" i="30" s="1"/>
  <c r="AX145" i="30"/>
  <c r="AS143" i="30"/>
  <c r="V156" i="30"/>
  <c r="K108" i="30"/>
  <c r="K140" i="30" s="1"/>
  <c r="AL106" i="30"/>
  <c r="AU106" i="30"/>
  <c r="AU138" i="30" s="1"/>
  <c r="AU104" i="30"/>
  <c r="AT12" i="13" s="1"/>
  <c r="S165" i="30"/>
  <c r="M152" i="30"/>
  <c r="BO156" i="30"/>
  <c r="BP152" i="30"/>
  <c r="BS149" i="30"/>
  <c r="DP162" i="30"/>
  <c r="O160" i="30"/>
  <c r="AN138" i="30"/>
  <c r="CC159" i="30"/>
  <c r="BJ143" i="30"/>
  <c r="BX161" i="30"/>
  <c r="CA104" i="30"/>
  <c r="BZ12" i="13" s="1"/>
  <c r="DT157" i="30"/>
  <c r="DC158" i="30"/>
  <c r="BB145" i="30"/>
  <c r="BL150" i="30"/>
  <c r="AY151" i="30"/>
  <c r="S155" i="30"/>
  <c r="M150" i="30"/>
  <c r="CL161" i="30"/>
  <c r="O161" i="30"/>
  <c r="O167" i="30"/>
  <c r="AN148" i="30"/>
  <c r="BH104" i="30"/>
  <c r="BG12" i="13" s="1"/>
  <c r="AR146" i="30"/>
  <c r="DL158" i="30"/>
  <c r="BJ151" i="30"/>
  <c r="BW166" i="30"/>
  <c r="DT152" i="30"/>
  <c r="DW164" i="30"/>
  <c r="DB164" i="30"/>
  <c r="DE108" i="30"/>
  <c r="DE140" i="30" s="1"/>
  <c r="R145" i="30"/>
  <c r="BL153" i="30"/>
  <c r="AY162" i="30"/>
  <c r="AD166" i="30"/>
  <c r="DS110" i="30"/>
  <c r="DS142" i="30" s="1"/>
  <c r="DE158" i="30"/>
  <c r="CY165" i="30"/>
  <c r="CG111" i="30"/>
  <c r="CG143" i="30" s="1"/>
  <c r="CR147" i="30"/>
  <c r="P138" i="30"/>
  <c r="BN162" i="30"/>
  <c r="AV164" i="30"/>
  <c r="BS131" i="30"/>
  <c r="BS163" i="30" s="1"/>
  <c r="DG157" i="30"/>
  <c r="CQ154" i="30"/>
  <c r="CU145" i="30"/>
  <c r="BH150" i="30"/>
  <c r="DL146" i="30"/>
  <c r="BY145" i="30"/>
  <c r="DJ153" i="30"/>
  <c r="AP125" i="30"/>
  <c r="AP157" i="30" s="1"/>
  <c r="AY148" i="30"/>
  <c r="DQ164" i="30"/>
  <c r="DE161" i="30"/>
  <c r="CK109" i="30"/>
  <c r="CK141" i="30" s="1"/>
  <c r="AM120" i="30"/>
  <c r="AM152" i="30" s="1"/>
  <c r="AS146" i="30"/>
  <c r="DS109" i="30"/>
  <c r="DS141" i="30" s="1"/>
  <c r="CL166" i="30"/>
  <c r="K135" i="30"/>
  <c r="K167" i="30" s="1"/>
  <c r="BI107" i="30"/>
  <c r="BI139" i="30" s="1"/>
  <c r="BW118" i="30"/>
  <c r="BW150" i="30" s="1"/>
  <c r="BX164" i="30"/>
  <c r="BY106" i="30"/>
  <c r="DW134" i="30"/>
  <c r="DW166" i="30" s="1"/>
  <c r="AO120" i="30"/>
  <c r="AO152" i="30" s="1"/>
  <c r="CS131" i="30"/>
  <c r="CS163" i="30" s="1"/>
  <c r="AU126" i="30"/>
  <c r="AU158" i="30" s="1"/>
  <c r="AI161" i="30"/>
  <c r="CJ129" i="30"/>
  <c r="CJ161" i="30" s="1"/>
  <c r="CK119" i="30"/>
  <c r="CK151" i="30" s="1"/>
  <c r="BZ104" i="30"/>
  <c r="BY12" i="13" s="1"/>
  <c r="BY10" i="13" s="1"/>
  <c r="BY18" i="13" s="1"/>
  <c r="BZ106" i="30"/>
  <c r="DD112" i="30"/>
  <c r="DD144" i="30" s="1"/>
  <c r="AU116" i="30"/>
  <c r="AU148" i="30" s="1"/>
  <c r="DF121" i="30"/>
  <c r="DF153" i="30" s="1"/>
  <c r="CY131" i="30"/>
  <c r="CY163" i="30" s="1"/>
  <c r="CB122" i="30"/>
  <c r="CB154" i="30" s="1"/>
  <c r="BZ118" i="30"/>
  <c r="BZ150" i="30" s="1"/>
  <c r="DG106" i="30"/>
  <c r="DG104" i="30"/>
  <c r="DF12" i="13" s="1"/>
  <c r="DF10" i="13" s="1"/>
  <c r="DF18" i="13" s="1"/>
  <c r="DR81" i="14"/>
  <c r="DR113" i="14" s="1"/>
  <c r="AV138" i="30"/>
  <c r="CE166" i="30"/>
  <c r="CU157" i="30"/>
  <c r="DL166" i="30"/>
  <c r="BW104" i="30"/>
  <c r="BV12" i="13" s="1"/>
  <c r="AP160" i="30"/>
  <c r="DR150" i="30"/>
  <c r="CY151" i="30"/>
  <c r="P163" i="30"/>
  <c r="AM145" i="30"/>
  <c r="AX163" i="30"/>
  <c r="CW150" i="30"/>
  <c r="S138" i="30"/>
  <c r="Z144" i="30"/>
  <c r="DV147" i="30"/>
  <c r="DG161" i="30"/>
  <c r="BJ106" i="30"/>
  <c r="BY156" i="30"/>
  <c r="DW161" i="30"/>
  <c r="BA157" i="30"/>
  <c r="DD154" i="30"/>
  <c r="BT164" i="30"/>
  <c r="AW156" i="30"/>
  <c r="CS144" i="30"/>
  <c r="AV153" i="30"/>
  <c r="BP163" i="30"/>
  <c r="DV106" i="30"/>
  <c r="AN156" i="30"/>
  <c r="CM153" i="30"/>
  <c r="DJ165" i="30"/>
  <c r="DJ156" i="30"/>
  <c r="DC167" i="30"/>
  <c r="CT104" i="30"/>
  <c r="CS12" i="13" s="1"/>
  <c r="BL104" i="30"/>
  <c r="BK12" i="13" s="1"/>
  <c r="AO106" i="30"/>
  <c r="AP106" i="30"/>
  <c r="AP104" i="30"/>
  <c r="AO12" i="13" s="1"/>
  <c r="BA164" i="30"/>
  <c r="DR146" i="30"/>
  <c r="BT163" i="30"/>
  <c r="AM150" i="30"/>
  <c r="AW145" i="30"/>
  <c r="AQ164" i="30"/>
  <c r="CI164" i="30"/>
  <c r="DM141" i="30"/>
  <c r="AU145" i="30"/>
  <c r="AE152" i="30"/>
  <c r="AV156" i="30"/>
  <c r="DP161" i="30"/>
  <c r="CU104" i="30"/>
  <c r="CT12" i="13" s="1"/>
  <c r="CT10" i="13" s="1"/>
  <c r="CT18" i="13" s="1"/>
  <c r="K106" i="30"/>
  <c r="BH163" i="30"/>
  <c r="DL162" i="30"/>
  <c r="AH146" i="30"/>
  <c r="DC165" i="30"/>
  <c r="CT148" i="30"/>
  <c r="AP153" i="30"/>
  <c r="BA161" i="30"/>
  <c r="BU106" i="30"/>
  <c r="CQ166" i="30"/>
  <c r="CU143" i="30"/>
  <c r="CM164" i="30"/>
  <c r="CC146" i="30"/>
  <c r="BY151" i="30"/>
  <c r="DJ157" i="30"/>
  <c r="CT164" i="30"/>
  <c r="H151" i="30"/>
  <c r="BC106" i="30"/>
  <c r="BC104" i="30"/>
  <c r="BB12" i="13" s="1"/>
  <c r="BB10" i="13" s="1"/>
  <c r="BB18" i="13" s="1"/>
  <c r="BF106" i="30"/>
  <c r="DA108" i="30"/>
  <c r="DA140" i="30" s="1"/>
  <c r="CH155" i="30"/>
  <c r="DD104" i="30"/>
  <c r="DC12" i="13" s="1"/>
  <c r="AM114" i="30"/>
  <c r="AM146" i="30" s="1"/>
  <c r="AS132" i="30"/>
  <c r="M104" i="30"/>
  <c r="L12" i="13" s="1"/>
  <c r="M138" i="30"/>
  <c r="Z131" i="30"/>
  <c r="Z163" i="30" s="1"/>
  <c r="CE123" i="30"/>
  <c r="AN166" i="30"/>
  <c r="AR150" i="30"/>
  <c r="DW152" i="30"/>
  <c r="CO156" i="30"/>
  <c r="BF119" i="30"/>
  <c r="BF151" i="30" s="1"/>
  <c r="AO114" i="30"/>
  <c r="AO146" i="30" s="1"/>
  <c r="AP156" i="30"/>
  <c r="BA126" i="30"/>
  <c r="DE111" i="30"/>
  <c r="DE143" i="30" s="1"/>
  <c r="CP158" i="30"/>
  <c r="CY162" i="30"/>
  <c r="CK115" i="30"/>
  <c r="CK147" i="30" s="1"/>
  <c r="AM133" i="30"/>
  <c r="AM165" i="30" s="1"/>
  <c r="AX151" i="30"/>
  <c r="AQ147" i="30"/>
  <c r="T149" i="30"/>
  <c r="BM114" i="30"/>
  <c r="BM146" i="30" s="1"/>
  <c r="BQ107" i="30"/>
  <c r="BQ139" i="30" s="1"/>
  <c r="BQ160" i="30"/>
  <c r="BS121" i="30"/>
  <c r="BS153" i="30" s="1"/>
  <c r="BH156" i="30"/>
  <c r="N158" i="30"/>
  <c r="AR109" i="30"/>
  <c r="AR141" i="30" s="1"/>
  <c r="AD118" i="30"/>
  <c r="AD150" i="30" s="1"/>
  <c r="BA153" i="30"/>
  <c r="DQ104" i="30"/>
  <c r="DP12" i="13" s="1"/>
  <c r="DP10" i="13" s="1"/>
  <c r="DP18" i="13" s="1"/>
  <c r="CS147" i="30"/>
  <c r="V111" i="30"/>
  <c r="V143" i="30" s="1"/>
  <c r="V108" i="30"/>
  <c r="V140" i="30" s="1"/>
  <c r="T140" i="30"/>
  <c r="AA135" i="30"/>
  <c r="AA167" i="30" s="1"/>
  <c r="U126" i="30"/>
  <c r="U158" i="30" s="1"/>
  <c r="DS135" i="30"/>
  <c r="DS167" i="30" s="1"/>
  <c r="DH117" i="30"/>
  <c r="DH149" i="30" s="1"/>
  <c r="AC112" i="30"/>
  <c r="AC144" i="30" s="1"/>
  <c r="AG107" i="30"/>
  <c r="AG139" i="30" s="1"/>
  <c r="DS117" i="30"/>
  <c r="DS149" i="30" s="1"/>
  <c r="BE115" i="30"/>
  <c r="BE147" i="30" s="1"/>
  <c r="DM130" i="30"/>
  <c r="DM162" i="30" s="1"/>
  <c r="Q124" i="30"/>
  <c r="Q156" i="30" s="1"/>
  <c r="CN104" i="30"/>
  <c r="CM12" i="13" s="1"/>
  <c r="CN106" i="30"/>
  <c r="CN138" i="30" s="1"/>
  <c r="AT134" i="30"/>
  <c r="AT166" i="30" s="1"/>
  <c r="BK134" i="30"/>
  <c r="BK166" i="30" s="1"/>
  <c r="AK140" i="30"/>
  <c r="CV134" i="30"/>
  <c r="CV166" i="30" s="1"/>
  <c r="CJ126" i="30"/>
  <c r="CJ158" i="30" s="1"/>
  <c r="DG135" i="30"/>
  <c r="DG167" i="30" s="1"/>
  <c r="BB131" i="30"/>
  <c r="BB163" i="30" s="1"/>
  <c r="R128" i="30"/>
  <c r="R160" i="30" s="1"/>
  <c r="AM132" i="30"/>
  <c r="AM164" i="30" s="1"/>
  <c r="DE125" i="30"/>
  <c r="DE157" i="30" s="1"/>
  <c r="DD140" i="30"/>
  <c r="CS128" i="30"/>
  <c r="CS160" i="30" s="1"/>
  <c r="T153" i="30"/>
  <c r="CI145" i="30"/>
  <c r="I104" i="30"/>
  <c r="H12" i="13" s="1"/>
  <c r="I106" i="30"/>
  <c r="I138" i="30" s="1"/>
  <c r="DK106" i="30"/>
  <c r="DK138" i="30" s="1"/>
  <c r="DK104" i="30"/>
  <c r="DJ12" i="13" s="1"/>
  <c r="DI117" i="30"/>
  <c r="DI149" i="30" s="1"/>
  <c r="DN106" i="30"/>
  <c r="DN104" i="30"/>
  <c r="DM12" i="13" s="1"/>
  <c r="AB128" i="30"/>
  <c r="AB160" i="30" s="1"/>
  <c r="AI122" i="30"/>
  <c r="AI154" i="30" s="1"/>
  <c r="AT151" i="30"/>
  <c r="U111" i="30"/>
  <c r="U143" i="30" s="1"/>
  <c r="BI126" i="30"/>
  <c r="BI158" i="30" s="1"/>
  <c r="DK129" i="30"/>
  <c r="DK161" i="30" s="1"/>
  <c r="W130" i="30"/>
  <c r="W162" i="30" s="1"/>
  <c r="DA160" i="30"/>
  <c r="X119" i="30"/>
  <c r="X151" i="30" s="1"/>
  <c r="Y104" i="30"/>
  <c r="X12" i="13" s="1"/>
  <c r="X10" i="13" s="1"/>
  <c r="X18" i="13" s="1"/>
  <c r="Y106" i="30"/>
  <c r="Y138" i="30" s="1"/>
  <c r="DF155" i="30"/>
  <c r="AF113" i="30"/>
  <c r="AF145" i="30" s="1"/>
  <c r="AG128" i="30"/>
  <c r="AG160" i="30" s="1"/>
  <c r="AT124" i="30"/>
  <c r="AT156" i="30" s="1"/>
  <c r="BD130" i="30"/>
  <c r="BD162" i="30" s="1"/>
  <c r="AZ125" i="30"/>
  <c r="AZ157" i="30" s="1"/>
  <c r="CV162" i="30"/>
  <c r="DI130" i="30"/>
  <c r="DI162" i="30" s="1"/>
  <c r="BW108" i="30"/>
  <c r="BW140" i="30" s="1"/>
  <c r="X113" i="30"/>
  <c r="X145" i="30" s="1"/>
  <c r="AW117" i="30"/>
  <c r="AW149" i="30" s="1"/>
  <c r="BM123" i="30"/>
  <c r="BM155" i="30" s="1"/>
  <c r="AM107" i="30"/>
  <c r="AL139" i="30"/>
  <c r="CL108" i="30"/>
  <c r="CL140" i="30" s="1"/>
  <c r="T116" i="30"/>
  <c r="T148" i="30" s="1"/>
  <c r="BM129" i="30"/>
  <c r="BM161" i="30" s="1"/>
  <c r="AU123" i="30"/>
  <c r="AU155" i="30" s="1"/>
  <c r="CN120" i="30"/>
  <c r="CN152" i="30" s="1"/>
  <c r="DS122" i="30"/>
  <c r="DS154" i="30" s="1"/>
  <c r="BE123" i="30"/>
  <c r="BE155" i="30" s="1"/>
  <c r="BZ113" i="30"/>
  <c r="BZ145" i="30" s="1"/>
  <c r="J128" i="30"/>
  <c r="J160" i="30" s="1"/>
  <c r="CM118" i="30"/>
  <c r="DR112" i="30"/>
  <c r="DR144" i="30" s="1"/>
  <c r="P124" i="30"/>
  <c r="P156" i="30" s="1"/>
  <c r="BM119" i="30"/>
  <c r="BM151" i="30" s="1"/>
  <c r="AL117" i="30"/>
  <c r="AL149" i="30" s="1"/>
  <c r="Y107" i="30"/>
  <c r="Y139" i="30" s="1"/>
  <c r="L126" i="30"/>
  <c r="L158" i="30" s="1"/>
  <c r="AI120" i="30"/>
  <c r="AI152" i="30" s="1"/>
  <c r="AT114" i="30"/>
  <c r="AT146" i="30" s="1"/>
  <c r="BG129" i="30"/>
  <c r="BG161" i="30" s="1"/>
  <c r="DS124" i="30"/>
  <c r="DS156" i="30" s="1"/>
  <c r="AJ166" i="30"/>
  <c r="BP164" i="30"/>
  <c r="CB109" i="30"/>
  <c r="CB141" i="30" s="1"/>
  <c r="BY141" i="30"/>
  <c r="BA149" i="30"/>
  <c r="DN115" i="30"/>
  <c r="DN147" i="30" s="1"/>
  <c r="CB134" i="30"/>
  <c r="CB166" i="30" s="1"/>
  <c r="W133" i="30"/>
  <c r="W165" i="30" s="1"/>
  <c r="CN148" i="30"/>
  <c r="H131" i="30"/>
  <c r="CZ145" i="30"/>
  <c r="AW159" i="30"/>
  <c r="DU133" i="30"/>
  <c r="DU165" i="30" s="1"/>
  <c r="AS104" i="30"/>
  <c r="AR12" i="13" s="1"/>
  <c r="DE165" i="30"/>
  <c r="CY164" i="30"/>
  <c r="CW158" i="30"/>
  <c r="CS116" i="30"/>
  <c r="CS148" i="30" s="1"/>
  <c r="DM164" i="30"/>
  <c r="V148" i="30"/>
  <c r="BM106" i="30"/>
  <c r="BM104" i="30"/>
  <c r="BL12" i="13" s="1"/>
  <c r="I160" i="30"/>
  <c r="AL157" i="30"/>
  <c r="Y124" i="30"/>
  <c r="Y156" i="30" s="1"/>
  <c r="BR153" i="30"/>
  <c r="AG143" i="30"/>
  <c r="CF162" i="30"/>
  <c r="BI151" i="30"/>
  <c r="BI120" i="30"/>
  <c r="BI152" i="30" s="1"/>
  <c r="DK147" i="30"/>
  <c r="J153" i="30"/>
  <c r="DN110" i="30"/>
  <c r="DN142" i="30" s="1"/>
  <c r="BV129" i="30"/>
  <c r="BV161" i="30" s="1"/>
  <c r="CD154" i="30"/>
  <c r="J161" i="30"/>
  <c r="T152" i="30"/>
  <c r="DN162" i="30"/>
  <c r="AL151" i="30"/>
  <c r="AE118" i="30"/>
  <c r="AE150" i="30" s="1"/>
  <c r="L112" i="30"/>
  <c r="L144" i="30" s="1"/>
  <c r="AB164" i="30"/>
  <c r="BR125" i="30"/>
  <c r="BR157" i="30" s="1"/>
  <c r="DA150" i="30"/>
  <c r="BI148" i="30"/>
  <c r="DS147" i="30"/>
  <c r="AZ163" i="30"/>
  <c r="CV143" i="30"/>
  <c r="DM158" i="30"/>
  <c r="AA133" i="30"/>
  <c r="AA165" i="30" s="1"/>
  <c r="AG141" i="30"/>
  <c r="DG110" i="30"/>
  <c r="DG142" i="30" s="1"/>
  <c r="DB110" i="30"/>
  <c r="DB142" i="30" s="1"/>
  <c r="AK114" i="30"/>
  <c r="AK146" i="30" s="1"/>
  <c r="AZ117" i="30"/>
  <c r="AZ149" i="30" s="1"/>
  <c r="BD118" i="30"/>
  <c r="BD150" i="30" s="1"/>
  <c r="CH115" i="30"/>
  <c r="CH147" i="30" s="1"/>
  <c r="CK124" i="30"/>
  <c r="CK156" i="30" s="1"/>
  <c r="AM143" i="30"/>
  <c r="BN114" i="30"/>
  <c r="BN146" i="30" s="1"/>
  <c r="I133" i="30"/>
  <c r="I165" i="30" s="1"/>
  <c r="DF144" i="30"/>
  <c r="AC132" i="30"/>
  <c r="AC164" i="30" s="1"/>
  <c r="AJ118" i="30"/>
  <c r="AJ150" i="30" s="1"/>
  <c r="AZ133" i="30"/>
  <c r="AZ165" i="30" s="1"/>
  <c r="J120" i="30"/>
  <c r="J152" i="30" s="1"/>
  <c r="CB157" i="30"/>
  <c r="AE125" i="30"/>
  <c r="AE157" i="30" s="1"/>
  <c r="AA113" i="30"/>
  <c r="AA145" i="30" s="1"/>
  <c r="AF119" i="30"/>
  <c r="AF151" i="30" s="1"/>
  <c r="CN131" i="30"/>
  <c r="CN163" i="30" s="1"/>
  <c r="AT149" i="30"/>
  <c r="V107" i="30"/>
  <c r="V139" i="30" s="1"/>
  <c r="AJ121" i="30"/>
  <c r="AJ153" i="30" s="1"/>
  <c r="BD117" i="30"/>
  <c r="BD149" i="30" s="1"/>
  <c r="BS119" i="30"/>
  <c r="CO161" i="30"/>
  <c r="R112" i="30"/>
  <c r="R144" i="30" s="1"/>
  <c r="L109" i="30"/>
  <c r="L141" i="30" s="1"/>
  <c r="I141" i="30"/>
  <c r="AA130" i="30"/>
  <c r="AA162" i="30" s="1"/>
  <c r="DF120" i="30"/>
  <c r="DF152" i="30" s="1"/>
  <c r="AF143" i="30"/>
  <c r="CN135" i="30"/>
  <c r="CN167" i="30" s="1"/>
  <c r="DA114" i="30"/>
  <c r="DA146" i="30" s="1"/>
  <c r="AT128" i="30"/>
  <c r="AT160" i="30" s="1"/>
  <c r="BI111" i="30"/>
  <c r="BI143" i="30" s="1"/>
  <c r="BD163" i="30"/>
  <c r="AZ143" i="30"/>
  <c r="DI151" i="30"/>
  <c r="DJ135" i="30"/>
  <c r="BE116" i="30"/>
  <c r="BE148" i="30" s="1"/>
  <c r="Y112" i="30"/>
  <c r="Y144" i="30" s="1"/>
  <c r="CX119" i="30"/>
  <c r="CX151" i="30" s="1"/>
  <c r="CD144" i="30"/>
  <c r="AG161" i="30"/>
  <c r="BE125" i="30"/>
  <c r="BE157" i="30" s="1"/>
  <c r="DP126" i="30"/>
  <c r="DP158" i="30" s="1"/>
  <c r="AN111" i="30"/>
  <c r="N120" i="30"/>
  <c r="N152" i="30" s="1"/>
  <c r="CY112" i="30"/>
  <c r="CY144" i="30" s="1"/>
  <c r="AX112" i="30"/>
  <c r="AX144" i="30" s="1"/>
  <c r="CW142" i="30"/>
  <c r="BM135" i="30"/>
  <c r="BM167" i="30" s="1"/>
  <c r="BR145" i="30"/>
  <c r="CG104" i="30"/>
  <c r="CF12" i="13" s="1"/>
  <c r="CF10" i="13" s="1"/>
  <c r="CF18" i="13" s="1"/>
  <c r="CG138" i="30"/>
  <c r="AW106" i="30"/>
  <c r="AW138" i="30" s="1"/>
  <c r="AW104" i="30"/>
  <c r="AV12" i="13" s="1"/>
  <c r="BM130" i="30"/>
  <c r="BM162" i="30" s="1"/>
  <c r="AE153" i="30"/>
  <c r="DF132" i="30"/>
  <c r="DF164" i="30" s="1"/>
  <c r="AJ158" i="30"/>
  <c r="BZ128" i="30"/>
  <c r="BZ160" i="30" s="1"/>
  <c r="AZ151" i="30"/>
  <c r="DI146" i="30"/>
  <c r="BD113" i="30"/>
  <c r="BD145" i="30" s="1"/>
  <c r="BM113" i="30"/>
  <c r="BM145" i="30" s="1"/>
  <c r="DH156" i="30"/>
  <c r="BK124" i="30"/>
  <c r="BK156" i="30" s="1"/>
  <c r="DS128" i="30"/>
  <c r="DS160" i="30" s="1"/>
  <c r="BV150" i="30"/>
  <c r="DU111" i="30"/>
  <c r="DU143" i="30" s="1"/>
  <c r="AC113" i="30"/>
  <c r="AC145" i="30" s="1"/>
  <c r="AF131" i="30"/>
  <c r="AF163" i="30" s="1"/>
  <c r="BG132" i="30"/>
  <c r="BG164" i="30" s="1"/>
  <c r="DK131" i="30"/>
  <c r="DK163" i="30" s="1"/>
  <c r="CJ106" i="30"/>
  <c r="CJ138" i="30" s="1"/>
  <c r="CJ104" i="30"/>
  <c r="CI12" i="13" s="1"/>
  <c r="CJ109" i="30"/>
  <c r="CJ141" i="30" s="1"/>
  <c r="AQ124" i="30"/>
  <c r="Z107" i="30"/>
  <c r="Z139" i="30" s="1"/>
  <c r="AI127" i="30"/>
  <c r="AI159" i="30" s="1"/>
  <c r="DI116" i="30"/>
  <c r="DI148" i="30" s="1"/>
  <c r="W104" i="30"/>
  <c r="V12" i="13" s="1"/>
  <c r="W106" i="30"/>
  <c r="AF120" i="30"/>
  <c r="AF152" i="30" s="1"/>
  <c r="BI135" i="30"/>
  <c r="BI167" i="30" s="1"/>
  <c r="AJ114" i="30"/>
  <c r="AJ146" i="30" s="1"/>
  <c r="BD128" i="30"/>
  <c r="BD160" i="30" s="1"/>
  <c r="BO132" i="30"/>
  <c r="BO164" i="30" s="1"/>
  <c r="BL115" i="30"/>
  <c r="BL147" i="30" s="1"/>
  <c r="AA124" i="30"/>
  <c r="AA156" i="30" s="1"/>
  <c r="DU119" i="30"/>
  <c r="DU151" i="30" s="1"/>
  <c r="X110" i="30"/>
  <c r="X142" i="30" s="1"/>
  <c r="W142" i="30"/>
  <c r="CZ131" i="30"/>
  <c r="CZ163" i="30" s="1"/>
  <c r="DD113" i="30"/>
  <c r="DD145" i="30" s="1"/>
  <c r="V126" i="30"/>
  <c r="V158" i="30" s="1"/>
  <c r="CY110" i="30"/>
  <c r="CY142" i="30" s="1"/>
  <c r="Z108" i="30"/>
  <c r="Z140" i="30" s="1"/>
  <c r="CX115" i="30"/>
  <c r="CX147" i="30" s="1"/>
  <c r="DU130" i="30"/>
  <c r="DU162" i="30" s="1"/>
  <c r="AB121" i="30"/>
  <c r="AB153" i="30" s="1"/>
  <c r="AI139" i="30"/>
  <c r="AJ107" i="30"/>
  <c r="AJ139" i="30" s="1"/>
  <c r="DA134" i="30"/>
  <c r="DA166" i="30" s="1"/>
  <c r="CV118" i="30"/>
  <c r="CV150" i="30" s="1"/>
  <c r="J112" i="30"/>
  <c r="J144" i="30" s="1"/>
  <c r="DP128" i="30"/>
  <c r="DP160" i="30" s="1"/>
  <c r="AN135" i="30"/>
  <c r="AN167" i="30" s="1"/>
  <c r="BC124" i="30"/>
  <c r="BC156" i="30" s="1"/>
  <c r="DQ150" i="30"/>
  <c r="BK129" i="30"/>
  <c r="BK161" i="30" s="1"/>
  <c r="AY161" i="30"/>
  <c r="CZ106" i="30"/>
  <c r="CZ104" i="30"/>
  <c r="CY12" i="13" s="1"/>
  <c r="DG164" i="30"/>
  <c r="CL163" i="30"/>
  <c r="CU152" i="30"/>
  <c r="AN146" i="30"/>
  <c r="DL164" i="30"/>
  <c r="BX155" i="30"/>
  <c r="BG110" i="30"/>
  <c r="BG142" i="30" s="1"/>
  <c r="AO158" i="30"/>
  <c r="AP149" i="30"/>
  <c r="AY104" i="30"/>
  <c r="AX12" i="13" s="1"/>
  <c r="CP153" i="30"/>
  <c r="CG158" i="30"/>
  <c r="CG163" i="30"/>
  <c r="CR160" i="30"/>
  <c r="AQ104" i="30"/>
  <c r="AP12" i="13" s="1"/>
  <c r="AP10" i="13" s="1"/>
  <c r="AP18" i="13" s="1"/>
  <c r="CS156" i="30"/>
  <c r="DN165" i="30"/>
  <c r="BP159" i="30"/>
  <c r="BQ146" i="30"/>
  <c r="DV149" i="30"/>
  <c r="DO149" i="30"/>
  <c r="CU158" i="30"/>
  <c r="AR158" i="30"/>
  <c r="CM158" i="30"/>
  <c r="BY144" i="30"/>
  <c r="CO166" i="30"/>
  <c r="DB163" i="30"/>
  <c r="BB164" i="30"/>
  <c r="H149" i="30"/>
  <c r="N151" i="30"/>
  <c r="DF107" i="30"/>
  <c r="DF139" i="30" s="1"/>
  <c r="CG162" i="30"/>
  <c r="CH144" i="30"/>
  <c r="BN163" i="30"/>
  <c r="CL109" i="30"/>
  <c r="CL141" i="30" s="1"/>
  <c r="CI141" i="30"/>
  <c r="AL167" i="30"/>
  <c r="Y166" i="30"/>
  <c r="BH107" i="30"/>
  <c r="AK150" i="30"/>
  <c r="AO143" i="30"/>
  <c r="V135" i="30"/>
  <c r="V167" i="30" s="1"/>
  <c r="DF131" i="30"/>
  <c r="DF163" i="30" s="1"/>
  <c r="DH159" i="30"/>
  <c r="W145" i="30"/>
  <c r="CD116" i="30"/>
  <c r="CD148" i="30" s="1"/>
  <c r="BG160" i="30"/>
  <c r="CV113" i="30"/>
  <c r="CV145" i="30" s="1"/>
  <c r="AG150" i="30"/>
  <c r="BI156" i="30"/>
  <c r="AJ122" i="30"/>
  <c r="AJ154" i="30" s="1"/>
  <c r="CB108" i="30"/>
  <c r="CB140" i="30" s="1"/>
  <c r="AZ134" i="30"/>
  <c r="AZ166" i="30" s="1"/>
  <c r="AS134" i="30"/>
  <c r="AS166" i="30" s="1"/>
  <c r="DF115" i="30"/>
  <c r="CR116" i="30"/>
  <c r="CR148" i="30" s="1"/>
  <c r="AA125" i="30"/>
  <c r="AA157" i="30" s="1"/>
  <c r="CN127" i="30"/>
  <c r="CN159" i="30" s="1"/>
  <c r="U138" i="30"/>
  <c r="CJ134" i="30"/>
  <c r="CJ166" i="30" s="1"/>
  <c r="BV130" i="30"/>
  <c r="BV162" i="30" s="1"/>
  <c r="BN107" i="30"/>
  <c r="BN139" i="30" s="1"/>
  <c r="AF110" i="30"/>
  <c r="AF142" i="30" s="1"/>
  <c r="AE142" i="30"/>
  <c r="DW108" i="30"/>
  <c r="DW140" i="30" s="1"/>
  <c r="AG113" i="30"/>
  <c r="AG145" i="30" s="1"/>
  <c r="AT112" i="30"/>
  <c r="AT144" i="30" s="1"/>
  <c r="BK126" i="30"/>
  <c r="BK158" i="30" s="1"/>
  <c r="BP121" i="30"/>
  <c r="BP153" i="30" s="1"/>
  <c r="AR132" i="30"/>
  <c r="AR164" i="30" s="1"/>
  <c r="DU126" i="30"/>
  <c r="DU158" i="30" s="1"/>
  <c r="AB165" i="30"/>
  <c r="AG104" i="30"/>
  <c r="AF12" i="13" s="1"/>
  <c r="AG106" i="30"/>
  <c r="AG138" i="30" s="1"/>
  <c r="BG106" i="30"/>
  <c r="BG138" i="30" s="1"/>
  <c r="BG104" i="30"/>
  <c r="BF12" i="13" s="1"/>
  <c r="AJ138" i="30"/>
  <c r="BZ119" i="30"/>
  <c r="BZ151" i="30" s="1"/>
  <c r="DI115" i="30"/>
  <c r="DI147" i="30" s="1"/>
  <c r="O107" i="30"/>
  <c r="O139" i="30" s="1"/>
  <c r="P118" i="30"/>
  <c r="BM121" i="30"/>
  <c r="BM153" i="30" s="1"/>
  <c r="DU121" i="30"/>
  <c r="DU153" i="30" s="1"/>
  <c r="BR118" i="30"/>
  <c r="BR150" i="30" s="1"/>
  <c r="AT120" i="30"/>
  <c r="AT152" i="30" s="1"/>
  <c r="U129" i="30"/>
  <c r="U161" i="30" s="1"/>
  <c r="AJ124" i="30"/>
  <c r="AJ156" i="30" s="1"/>
  <c r="DV128" i="30"/>
  <c r="DV160" i="30" s="1"/>
  <c r="BI109" i="30"/>
  <c r="BI141" i="30" s="1"/>
  <c r="AL108" i="30"/>
  <c r="AL140" i="30" s="1"/>
  <c r="AJ140" i="30"/>
  <c r="N106" i="30"/>
  <c r="N104" i="30"/>
  <c r="M12" i="13" s="1"/>
  <c r="M10" i="13" s="1"/>
  <c r="M18" i="13" s="1"/>
  <c r="P104" i="30"/>
  <c r="O12" i="13" s="1"/>
  <c r="CA162" i="30"/>
  <c r="DC161" i="30"/>
  <c r="CT150" i="30"/>
  <c r="N149" i="30"/>
  <c r="BC166" i="30"/>
  <c r="BN166" i="30"/>
  <c r="DM104" i="30"/>
  <c r="DL12" i="13" s="1"/>
  <c r="DL10" i="13" s="1"/>
  <c r="DL18" i="13" s="1"/>
  <c r="T106" i="30"/>
  <c r="T104" i="30"/>
  <c r="S12" i="13" s="1"/>
  <c r="V106" i="30"/>
  <c r="V104" i="30"/>
  <c r="U12" i="13" s="1"/>
  <c r="AY109" i="30"/>
  <c r="AY141" i="30" s="1"/>
  <c r="O152" i="30"/>
  <c r="CC153" i="30"/>
  <c r="BJ160" i="30"/>
  <c r="BA104" i="30"/>
  <c r="AZ12" i="13" s="1"/>
  <c r="AS131" i="30"/>
  <c r="AS163" i="30" s="1"/>
  <c r="Q159" i="30"/>
  <c r="AL143" i="30"/>
  <c r="BV159" i="30"/>
  <c r="AA119" i="30"/>
  <c r="AA151" i="30" s="1"/>
  <c r="L164" i="30"/>
  <c r="CD104" i="30"/>
  <c r="CC12" i="13" s="1"/>
  <c r="CF160" i="30"/>
  <c r="AT163" i="30"/>
  <c r="BK131" i="30"/>
  <c r="BD115" i="30"/>
  <c r="CJ162" i="30"/>
  <c r="BM156" i="30"/>
  <c r="DH139" i="30"/>
  <c r="BK162" i="30"/>
  <c r="AU162" i="30"/>
  <c r="Y148" i="30"/>
  <c r="CF159" i="30"/>
  <c r="AC118" i="30"/>
  <c r="AC150" i="30" s="1"/>
  <c r="X156" i="30"/>
  <c r="CF120" i="30"/>
  <c r="CF152" i="30" s="1"/>
  <c r="CA110" i="30"/>
  <c r="CA142" i="30" s="1"/>
  <c r="DK126" i="30"/>
  <c r="DK158" i="30" s="1"/>
  <c r="DK149" i="30"/>
  <c r="DE107" i="30"/>
  <c r="DE139" i="30" s="1"/>
  <c r="DD139" i="30"/>
  <c r="AM130" i="30"/>
  <c r="AM162" i="30" s="1"/>
  <c r="T118" i="30"/>
  <c r="T150" i="30" s="1"/>
  <c r="V112" i="30"/>
  <c r="V144" i="30" s="1"/>
  <c r="AV107" i="30"/>
  <c r="AV139" i="30" s="1"/>
  <c r="W123" i="30"/>
  <c r="W155" i="30" s="1"/>
  <c r="AF153" i="30"/>
  <c r="AW109" i="30"/>
  <c r="AW141" i="30" s="1"/>
  <c r="AT141" i="30"/>
  <c r="T119" i="30"/>
  <c r="T151" i="30" s="1"/>
  <c r="DT132" i="30"/>
  <c r="DT164" i="30" s="1"/>
  <c r="AP130" i="30"/>
  <c r="AP162" i="30" s="1"/>
  <c r="AM135" i="30"/>
  <c r="AM167" i="30" s="1"/>
  <c r="AU160" i="30"/>
  <c r="CN126" i="30"/>
  <c r="CN158" i="30" s="1"/>
  <c r="BI104" i="30"/>
  <c r="BH12" i="13" s="1"/>
  <c r="BI106" i="30"/>
  <c r="Q111" i="30"/>
  <c r="Q143" i="30" s="1"/>
  <c r="AU111" i="30"/>
  <c r="AU143" i="30" s="1"/>
  <c r="DH112" i="30"/>
  <c r="AB106" i="30"/>
  <c r="AB138" i="30" s="1"/>
  <c r="AB104" i="30"/>
  <c r="AA12" i="13" s="1"/>
  <c r="U132" i="30"/>
  <c r="U164" i="30" s="1"/>
  <c r="DK130" i="30"/>
  <c r="DK162" i="30" s="1"/>
  <c r="AX156" i="30"/>
  <c r="AI121" i="30"/>
  <c r="AI153" i="30" s="1"/>
  <c r="AF117" i="30"/>
  <c r="AF149" i="30" s="1"/>
  <c r="CF106" i="30"/>
  <c r="CF104" i="30"/>
  <c r="CE12" i="13" s="1"/>
  <c r="BK151" i="30"/>
  <c r="AJ133" i="30"/>
  <c r="AJ165" i="30" s="1"/>
  <c r="S109" i="30"/>
  <c r="S141" i="30" s="1"/>
  <c r="AS147" i="30"/>
  <c r="CH118" i="30"/>
  <c r="CH150" i="30" s="1"/>
  <c r="CK145" i="30"/>
  <c r="BT158" i="30"/>
  <c r="I124" i="30"/>
  <c r="I156" i="30" s="1"/>
  <c r="AU135" i="30"/>
  <c r="AU167" i="30" s="1"/>
  <c r="DK134" i="30"/>
  <c r="DK166" i="30" s="1"/>
  <c r="AL129" i="30"/>
  <c r="AL161" i="30" s="1"/>
  <c r="CB160" i="30"/>
  <c r="BV131" i="30"/>
  <c r="BV163" i="30" s="1"/>
  <c r="X149" i="30"/>
  <c r="AB124" i="30"/>
  <c r="AB156" i="30" s="1"/>
  <c r="DI160" i="30"/>
  <c r="J133" i="30"/>
  <c r="J165" i="30" s="1"/>
  <c r="CJ132" i="30"/>
  <c r="CJ164" i="30" s="1"/>
  <c r="DH121" i="30"/>
  <c r="DH153" i="30" s="1"/>
  <c r="CY111" i="30"/>
  <c r="CY143" i="30" s="1"/>
  <c r="CS117" i="30"/>
  <c r="CS149" i="30" s="1"/>
  <c r="DU104" i="30"/>
  <c r="DT12" i="13" s="1"/>
  <c r="DU106" i="30"/>
  <c r="AZ129" i="30"/>
  <c r="AZ161" i="30" s="1"/>
  <c r="DM134" i="30"/>
  <c r="DM166" i="30" s="1"/>
  <c r="CX117" i="30"/>
  <c r="CX149" i="30" s="1"/>
  <c r="DH114" i="30"/>
  <c r="DH146" i="30" s="1"/>
  <c r="AB134" i="30"/>
  <c r="AB166" i="30" s="1"/>
  <c r="AF134" i="30"/>
  <c r="AF166" i="30" s="1"/>
  <c r="AZ104" i="30"/>
  <c r="AY12" i="13" s="1"/>
  <c r="AZ106" i="30"/>
  <c r="AZ138" i="30" s="1"/>
  <c r="I107" i="30"/>
  <c r="I139" i="30" s="1"/>
  <c r="H139" i="30"/>
  <c r="AY135" i="30"/>
  <c r="AY167" i="30" s="1"/>
  <c r="CY108" i="30"/>
  <c r="CY140" i="30" s="1"/>
  <c r="CJ131" i="30"/>
  <c r="CJ163" i="30" s="1"/>
  <c r="BW110" i="30"/>
  <c r="BW142" i="30" s="1"/>
  <c r="BV142" i="30"/>
  <c r="Y131" i="30"/>
  <c r="Y163" i="30" s="1"/>
  <c r="DS140" i="30"/>
  <c r="CV120" i="30"/>
  <c r="CV152" i="30" s="1"/>
  <c r="BW129" i="30"/>
  <c r="BW161" i="30" s="1"/>
  <c r="DT124" i="30"/>
  <c r="DT156" i="30" s="1"/>
  <c r="CF115" i="30"/>
  <c r="CF147" i="30" s="1"/>
  <c r="AZ120" i="30"/>
  <c r="AZ152" i="30" s="1"/>
  <c r="CS108" i="30"/>
  <c r="CS140" i="30" s="1"/>
  <c r="K128" i="30"/>
  <c r="K160" i="30" s="1"/>
  <c r="AR121" i="30"/>
  <c r="AR153" i="30" s="1"/>
  <c r="CS107" i="30"/>
  <c r="CS139" i="30" s="1"/>
  <c r="AC111" i="30"/>
  <c r="AC143" i="30" s="1"/>
  <c r="CF163" i="30"/>
  <c r="DA164" i="30"/>
  <c r="AD106" i="30"/>
  <c r="AD104" i="30"/>
  <c r="AC12" i="13" s="1"/>
  <c r="CB104" i="30"/>
  <c r="CA12" i="13" s="1"/>
  <c r="CA10" i="13" s="1"/>
  <c r="CA18" i="13" s="1"/>
  <c r="DI106" i="30"/>
  <c r="DI104" i="30"/>
  <c r="DH12" i="13" s="1"/>
  <c r="DH10" i="13" s="1"/>
  <c r="DH18" i="13" s="1"/>
  <c r="CK104" i="30"/>
  <c r="CJ12" i="13" s="1"/>
  <c r="AT106" i="30"/>
  <c r="AT138" i="30" s="1"/>
  <c r="AT104" i="30"/>
  <c r="AS12" i="13" s="1"/>
  <c r="AS10" i="13" s="1"/>
  <c r="AS18" i="13" s="1"/>
  <c r="BD104" i="30"/>
  <c r="BC12" i="13" s="1"/>
  <c r="BC10" i="13" s="1"/>
  <c r="BC18" i="13" s="1"/>
  <c r="CV104" i="30"/>
  <c r="CU12" i="13" s="1"/>
  <c r="CS166" i="30"/>
  <c r="T167" i="30"/>
  <c r="CB106" i="30"/>
  <c r="BR104" i="30"/>
  <c r="BQ12" i="13" s="1"/>
  <c r="CC106" i="30"/>
  <c r="CC104" i="30"/>
  <c r="CB12" i="13" s="1"/>
  <c r="AF104" i="30"/>
  <c r="AE12" i="13" s="1"/>
  <c r="BR142" i="30"/>
  <c r="DS104" i="30"/>
  <c r="DR12" i="13" s="1"/>
  <c r="AA106" i="30"/>
  <c r="AA104" i="30"/>
  <c r="Z12" i="13" s="1"/>
  <c r="U104" i="30"/>
  <c r="T12" i="13" s="1"/>
  <c r="DF104" i="30"/>
  <c r="DE12" i="13" s="1"/>
  <c r="AJ104" i="30"/>
  <c r="AI12" i="13" s="1"/>
  <c r="AI10" i="13" s="1"/>
  <c r="AI18" i="13" s="1"/>
  <c r="J104" i="30"/>
  <c r="I12" i="13" s="1"/>
  <c r="AC138" i="30"/>
  <c r="AT164" i="30"/>
  <c r="BI166" i="30"/>
  <c r="DS106" i="30"/>
  <c r="DS138" i="30" s="1"/>
  <c r="DI161" i="30"/>
  <c r="AI106" i="30"/>
  <c r="AI104" i="30"/>
  <c r="AH12" i="13" s="1"/>
  <c r="AJ147" i="30"/>
  <c r="P158" i="30"/>
  <c r="P166" i="30"/>
  <c r="AQ157" i="30"/>
  <c r="DN107" i="30"/>
  <c r="DN139" i="30" s="1"/>
  <c r="Y145" i="30"/>
  <c r="DH147" i="30"/>
  <c r="AG163" i="30"/>
  <c r="U123" i="30"/>
  <c r="U155" i="30" s="1"/>
  <c r="BG151" i="30"/>
  <c r="BG162" i="30"/>
  <c r="DK140" i="30"/>
  <c r="V153" i="30"/>
  <c r="CB149" i="30"/>
  <c r="AU141" i="30"/>
  <c r="X164" i="30"/>
  <c r="Y150" i="30"/>
  <c r="L149" i="30"/>
  <c r="CJ145" i="30"/>
  <c r="DB145" i="30"/>
  <c r="CP104" i="30"/>
  <c r="CO12" i="13" s="1"/>
  <c r="L160" i="30"/>
  <c r="BZ149" i="30"/>
  <c r="CB146" i="30"/>
  <c r="X104" i="30"/>
  <c r="W12" i="13" s="1"/>
  <c r="AC158" i="30"/>
  <c r="CD134" i="30"/>
  <c r="CD166" i="30" s="1"/>
  <c r="BR148" i="30"/>
  <c r="AF150" i="30"/>
  <c r="CF146" i="30"/>
  <c r="BE161" i="30"/>
  <c r="AM108" i="30"/>
  <c r="AM140" i="30" s="1"/>
  <c r="AK162" i="30"/>
  <c r="J106" i="30"/>
  <c r="AV146" i="30"/>
  <c r="Z104" i="30"/>
  <c r="Y12" i="13" s="1"/>
  <c r="K166" i="30"/>
  <c r="DJ161" i="30"/>
  <c r="CO165" i="30"/>
  <c r="BM110" i="30"/>
  <c r="BM142" i="30" s="1"/>
  <c r="DQ166" i="30"/>
  <c r="CR146" i="30"/>
  <c r="DA106" i="30"/>
  <c r="DA138" i="30" s="1"/>
  <c r="DA104" i="30"/>
  <c r="CZ12" i="13" s="1"/>
  <c r="AZ162" i="30"/>
  <c r="J150" i="30"/>
  <c r="BM144" i="30"/>
  <c r="AL160" i="30"/>
  <c r="X147" i="30"/>
  <c r="AC123" i="30"/>
  <c r="AC155" i="30" s="1"/>
  <c r="CN151" i="30"/>
  <c r="BG143" i="30"/>
  <c r="BI162" i="30"/>
  <c r="AK167" i="30"/>
  <c r="BD152" i="30"/>
  <c r="BQ143" i="30"/>
  <c r="AH145" i="30"/>
  <c r="R138" i="30"/>
  <c r="AY145" i="30"/>
  <c r="CH104" i="30"/>
  <c r="CG12" i="13" s="1"/>
  <c r="CI163" i="30"/>
  <c r="DA139" i="30"/>
  <c r="BE149" i="30"/>
  <c r="S164" i="30"/>
  <c r="BK104" i="30"/>
  <c r="BJ12" i="13" s="1"/>
  <c r="BE104" i="30"/>
  <c r="BD12" i="13" s="1"/>
  <c r="BD10" i="13" s="1"/>
  <c r="BD18" i="13" s="1"/>
  <c r="Q140" i="30"/>
  <c r="L106" i="30"/>
  <c r="L104" i="30"/>
  <c r="K12" i="13" s="1"/>
  <c r="CW104" i="30"/>
  <c r="CV12" i="13" s="1"/>
  <c r="CV10" i="13" s="1"/>
  <c r="CV18" i="13" s="1"/>
  <c r="BR165" i="30"/>
  <c r="CN155" i="30"/>
  <c r="AJ152" i="30"/>
  <c r="V155" i="30"/>
  <c r="CN144" i="30"/>
  <c r="CZ150" i="30"/>
  <c r="CK114" i="30"/>
  <c r="BT153" i="30"/>
  <c r="BV157" i="30"/>
  <c r="X163" i="30"/>
  <c r="AB167" i="30"/>
  <c r="CD160" i="30"/>
  <c r="BE141" i="30"/>
  <c r="AK155" i="30"/>
  <c r="BZ155" i="30"/>
  <c r="DN152" i="30"/>
  <c r="Q153" i="30"/>
  <c r="AX109" i="30"/>
  <c r="AX141" i="30" s="1"/>
  <c r="W159" i="30"/>
  <c r="AI150" i="30"/>
  <c r="DA161" i="30"/>
  <c r="DS157" i="30"/>
  <c r="BZ163" i="30"/>
  <c r="DI164" i="30"/>
  <c r="U167" i="30"/>
  <c r="Q106" i="30"/>
  <c r="Q104" i="30"/>
  <c r="P12" i="13" s="1"/>
  <c r="AL144" i="30"/>
  <c r="AE156" i="30"/>
  <c r="CX150" i="30"/>
  <c r="DH104" i="30"/>
  <c r="DG12" i="13" s="1"/>
  <c r="L163" i="30"/>
  <c r="AG164" i="30"/>
  <c r="BZ148" i="30"/>
  <c r="AZ147" i="30"/>
  <c r="Z106" i="30"/>
  <c r="DO164" i="30"/>
  <c r="AT150" i="30"/>
  <c r="Q161" i="30"/>
  <c r="CX163" i="30"/>
  <c r="W164" i="30"/>
  <c r="CD157" i="30"/>
  <c r="DS152" i="30"/>
  <c r="AK104" i="30"/>
  <c r="AJ12" i="13" s="1"/>
  <c r="AJ10" i="13" s="1"/>
  <c r="AJ18" i="13" s="1"/>
  <c r="DK164" i="30"/>
  <c r="DI163" i="30"/>
  <c r="M159" i="30"/>
  <c r="AV166" i="30"/>
  <c r="BT144" i="30"/>
  <c r="BN104" i="30"/>
  <c r="BM12" i="13" s="1"/>
  <c r="AE106" i="30"/>
  <c r="AE104" i="30"/>
  <c r="AD12" i="13" s="1"/>
  <c r="CK165" i="30"/>
  <c r="AQ140" i="30"/>
  <c r="AC104" i="30"/>
  <c r="AB12" i="13" s="1"/>
  <c r="AB10" i="13" s="1"/>
  <c r="AB18" i="13" s="1"/>
  <c r="R104" i="30"/>
  <c r="Q12" i="13" s="1"/>
  <c r="W88" i="14"/>
  <c r="W120" i="14" s="1"/>
  <c r="BU79" i="14"/>
  <c r="BU111" i="14" s="1"/>
  <c r="BU132" i="14" s="1"/>
  <c r="T81" i="14"/>
  <c r="T113" i="14" s="1"/>
  <c r="DL80" i="14"/>
  <c r="DL112" i="14" s="1"/>
  <c r="AG99" i="14"/>
  <c r="AG131" i="14" s="1"/>
  <c r="AQ79" i="14"/>
  <c r="AQ111" i="14" s="1"/>
  <c r="CN81" i="14"/>
  <c r="CN113" i="14" s="1"/>
  <c r="CP81" i="14"/>
  <c r="CP113" i="14" s="1"/>
  <c r="AD85" i="14"/>
  <c r="AD117" i="14" s="1"/>
  <c r="CE75" i="14"/>
  <c r="CE107" i="14" s="1"/>
  <c r="T75" i="14"/>
  <c r="T107" i="14" s="1"/>
  <c r="AB97" i="14"/>
  <c r="AB129" i="14" s="1"/>
  <c r="Y80" i="14"/>
  <c r="Y112" i="14" s="1"/>
  <c r="DM75" i="14"/>
  <c r="DM107" i="14" s="1"/>
  <c r="BK77" i="14"/>
  <c r="BK109" i="14" s="1"/>
  <c r="CP77" i="14"/>
  <c r="CP109" i="14" s="1"/>
  <c r="DC79" i="14"/>
  <c r="DC111" i="14" s="1"/>
  <c r="DP76" i="14"/>
  <c r="DP108" i="14" s="1"/>
  <c r="W79" i="14"/>
  <c r="W111" i="14" s="1"/>
  <c r="J75" i="14"/>
  <c r="J107" i="14" s="1"/>
  <c r="CM85" i="14"/>
  <c r="CM117" i="14" s="1"/>
  <c r="DM79" i="14"/>
  <c r="DM111" i="14" s="1"/>
  <c r="DO79" i="14"/>
  <c r="DO111" i="14" s="1"/>
  <c r="Y96" i="14"/>
  <c r="Y128" i="14" s="1"/>
  <c r="AW87" i="14"/>
  <c r="AW119" i="14" s="1"/>
  <c r="DJ93" i="14"/>
  <c r="DJ125" i="14" s="1"/>
  <c r="DF83" i="14"/>
  <c r="DF115" i="14" s="1"/>
  <c r="DH89" i="14"/>
  <c r="DH121" i="14" s="1"/>
  <c r="AG79" i="14"/>
  <c r="AG111" i="14" s="1"/>
  <c r="BQ77" i="14"/>
  <c r="BQ109" i="14" s="1"/>
  <c r="AD77" i="14"/>
  <c r="AD109" i="14" s="1"/>
  <c r="BC75" i="14"/>
  <c r="BC107" i="14" s="1"/>
  <c r="BC132" i="14" s="1"/>
  <c r="BI83" i="14"/>
  <c r="BI115" i="14" s="1"/>
  <c r="AZ75" i="14"/>
  <c r="AZ107" i="14" s="1"/>
  <c r="CP85" i="14"/>
  <c r="CP117" i="14" s="1"/>
  <c r="BW79" i="14"/>
  <c r="BW111" i="14" s="1"/>
  <c r="V79" i="14"/>
  <c r="V111" i="14" s="1"/>
  <c r="CQ75" i="14"/>
  <c r="CQ107" i="14" s="1"/>
  <c r="AI83" i="14"/>
  <c r="AI115" i="14" s="1"/>
  <c r="AI132" i="14" s="1"/>
  <c r="AO74" i="14"/>
  <c r="AO106" i="14" s="1"/>
  <c r="M71" i="14"/>
  <c r="M68" i="14"/>
  <c r="L11" i="13" s="1"/>
  <c r="O71" i="14"/>
  <c r="O103" i="14" s="1"/>
  <c r="BJ71" i="14"/>
  <c r="BJ103" i="14" s="1"/>
  <c r="CH74" i="14"/>
  <c r="CH106" i="14" s="1"/>
  <c r="CS73" i="14"/>
  <c r="CS105" i="14" s="1"/>
  <c r="DJ80" i="14"/>
  <c r="DJ112" i="14" s="1"/>
  <c r="AL71" i="14"/>
  <c r="AL103" i="14" s="1"/>
  <c r="X71" i="14"/>
  <c r="X100" i="14" s="1"/>
  <c r="S17" i="12" s="1"/>
  <c r="CE71" i="14"/>
  <c r="CE103" i="14" s="1"/>
  <c r="T71" i="14"/>
  <c r="T103" i="14" s="1"/>
  <c r="J68" i="14"/>
  <c r="I11" i="13" s="1"/>
  <c r="CI68" i="14"/>
  <c r="CH11" i="13" s="1"/>
  <c r="Z72" i="14"/>
  <c r="Z104" i="14" s="1"/>
  <c r="Z132" i="14" s="1"/>
  <c r="AX68" i="14"/>
  <c r="AW11" i="13" s="1"/>
  <c r="DH112" i="14"/>
  <c r="CY73" i="14"/>
  <c r="CY105" i="14" s="1"/>
  <c r="CY132" i="14" s="1"/>
  <c r="CL73" i="14"/>
  <c r="CL105" i="14" s="1"/>
  <c r="DK71" i="14"/>
  <c r="DK103" i="14" s="1"/>
  <c r="DK132" i="14" s="1"/>
  <c r="AO73" i="14"/>
  <c r="AO105" i="14" s="1"/>
  <c r="DR68" i="14"/>
  <c r="DQ11" i="13" s="1"/>
  <c r="DF71" i="14"/>
  <c r="DF103" i="14" s="1"/>
  <c r="J73" i="14"/>
  <c r="J105" i="14" s="1"/>
  <c r="BX71" i="14"/>
  <c r="BX103" i="14" s="1"/>
  <c r="S73" i="14"/>
  <c r="S105" i="14" s="1"/>
  <c r="CD68" i="14"/>
  <c r="CC11" i="13" s="1"/>
  <c r="BT68" i="14"/>
  <c r="BS11" i="13" s="1"/>
  <c r="DN68" i="14"/>
  <c r="DM11" i="13" s="1"/>
  <c r="CD102" i="14"/>
  <c r="DE81" i="14"/>
  <c r="DE113" i="14" s="1"/>
  <c r="S68" i="14"/>
  <c r="R11" i="13" s="1"/>
  <c r="AF68" i="14"/>
  <c r="AE11" i="13" s="1"/>
  <c r="DA68" i="14"/>
  <c r="CZ11" i="13" s="1"/>
  <c r="CA102" i="14"/>
  <c r="R68" i="14"/>
  <c r="Q11" i="13" s="1"/>
  <c r="CN68" i="14"/>
  <c r="CM11" i="13" s="1"/>
  <c r="Z68" i="14"/>
  <c r="Y11" i="13" s="1"/>
  <c r="AG68" i="14"/>
  <c r="AF11" i="13" s="1"/>
  <c r="DR105" i="14"/>
  <c r="AL68" i="14"/>
  <c r="AK11" i="13" s="1"/>
  <c r="AP102" i="14"/>
  <c r="CT110" i="14"/>
  <c r="DU68" i="14"/>
  <c r="DT11" i="13" s="1"/>
  <c r="CT68" i="14"/>
  <c r="CS11" i="13" s="1"/>
  <c r="CH68" i="14"/>
  <c r="CG11" i="13" s="1"/>
  <c r="AL34" i="4"/>
  <c r="AK34" i="16" s="1"/>
  <c r="AK36" i="16" s="1"/>
  <c r="AK46" i="16" s="1"/>
  <c r="AN4" i="17"/>
  <c r="AN57" i="17" s="1"/>
  <c r="AF9" i="21"/>
  <c r="AT178" i="16"/>
  <c r="AK2" i="22"/>
  <c r="L66" i="10"/>
  <c r="J60" i="22"/>
  <c r="G35" i="22"/>
  <c r="R16" i="22"/>
  <c r="E28" i="22"/>
  <c r="E47" i="22"/>
  <c r="BA6" i="9"/>
  <c r="AX4" i="10"/>
  <c r="BP3" i="3"/>
  <c r="AL9" i="20"/>
  <c r="BB18" i="7"/>
  <c r="BX68" i="14"/>
  <c r="BW11" i="13" s="1"/>
  <c r="U120" i="14"/>
  <c r="AD4" i="11"/>
  <c r="AD3" i="12" s="1"/>
  <c r="AH5" i="13" s="1"/>
  <c r="AZ16" i="4"/>
  <c r="AY7" i="16" s="1"/>
  <c r="X68" i="14"/>
  <c r="W11" i="13" s="1"/>
  <c r="I68" i="14"/>
  <c r="H11" i="13" s="1"/>
  <c r="BX75" i="14"/>
  <c r="BH68" i="14"/>
  <c r="BG11" i="13" s="1"/>
  <c r="Q68" i="14"/>
  <c r="P11" i="13" s="1"/>
  <c r="BL102" i="14"/>
  <c r="BL68" i="14"/>
  <c r="BK11" i="13" s="1"/>
  <c r="H68" i="14"/>
  <c r="G11" i="13" s="1"/>
  <c r="AB68" i="14"/>
  <c r="AA11" i="13" s="1"/>
  <c r="DK68" i="14"/>
  <c r="DJ11" i="13" s="1"/>
  <c r="DO68" i="14"/>
  <c r="DN11" i="13" s="1"/>
  <c r="O68" i="14"/>
  <c r="N11" i="13" s="1"/>
  <c r="W68" i="14"/>
  <c r="V11" i="13" s="1"/>
  <c r="DG71" i="14"/>
  <c r="DG103" i="14" s="1"/>
  <c r="BM125" i="14"/>
  <c r="R127" i="14"/>
  <c r="BR68" i="14"/>
  <c r="BQ11" i="13" s="1"/>
  <c r="AO68" i="14"/>
  <c r="AN11" i="13" s="1"/>
  <c r="L68" i="14"/>
  <c r="K11" i="13" s="1"/>
  <c r="BH75" i="14"/>
  <c r="BH107" i="14" s="1"/>
  <c r="BH132" i="14" s="1"/>
  <c r="AD68" i="14"/>
  <c r="AC11" i="13" s="1"/>
  <c r="AR73" i="14"/>
  <c r="AR105" i="14" s="1"/>
  <c r="BW68" i="14"/>
  <c r="BV11" i="13" s="1"/>
  <c r="AB117" i="14"/>
  <c r="AU68" i="14"/>
  <c r="AT11" i="13" s="1"/>
  <c r="DD68" i="14"/>
  <c r="DC11" i="13" s="1"/>
  <c r="AY68" i="14"/>
  <c r="AX11" i="13" s="1"/>
  <c r="CF68" i="14"/>
  <c r="CE11" i="13" s="1"/>
  <c r="CS68" i="14"/>
  <c r="CR11" i="13" s="1"/>
  <c r="U102" i="14"/>
  <c r="DF68" i="14"/>
  <c r="DE11" i="13" s="1"/>
  <c r="AI68" i="14"/>
  <c r="AH11" i="13" s="1"/>
  <c r="BM68" i="14"/>
  <c r="BL11" i="13" s="1"/>
  <c r="AY102" i="14"/>
  <c r="AY132" i="14" s="1"/>
  <c r="BU68" i="14"/>
  <c r="BT11" i="13" s="1"/>
  <c r="CP79" i="14"/>
  <c r="CP111" i="14" s="1"/>
  <c r="DO75" i="14"/>
  <c r="DO107" i="14" s="1"/>
  <c r="U68" i="14"/>
  <c r="T11" i="13" s="1"/>
  <c r="CL68" i="14"/>
  <c r="CK11" i="13" s="1"/>
  <c r="BV70" i="14"/>
  <c r="BV102" i="14" s="1"/>
  <c r="BV132" i="14" s="1"/>
  <c r="BJ68" i="14"/>
  <c r="BI11" i="13" s="1"/>
  <c r="DH68" i="14"/>
  <c r="DG11" i="13" s="1"/>
  <c r="Q111" i="14"/>
  <c r="AA122" i="14"/>
  <c r="V68" i="14"/>
  <c r="U11" i="13" s="1"/>
  <c r="AP68" i="14"/>
  <c r="AO11" i="13" s="1"/>
  <c r="CO68" i="14"/>
  <c r="CN11" i="13" s="1"/>
  <c r="P68" i="14"/>
  <c r="O11" i="13" s="1"/>
  <c r="CC68" i="14"/>
  <c r="CB11" i="13" s="1"/>
  <c r="AZ68" i="14"/>
  <c r="AY11" i="13" s="1"/>
  <c r="AW102" i="14"/>
  <c r="CF112" i="14"/>
  <c r="P108" i="14"/>
  <c r="DB68" i="14"/>
  <c r="DA11" i="13" s="1"/>
  <c r="AL9" i="21"/>
  <c r="AW68" i="14"/>
  <c r="AV11" i="13" s="1"/>
  <c r="H80" i="16"/>
  <c r="J26" i="16"/>
  <c r="CY68" i="14"/>
  <c r="CX11" i="13" s="1"/>
  <c r="CB100" i="14"/>
  <c r="BW17" i="12" s="1"/>
  <c r="CZ68" i="14"/>
  <c r="CY11" i="13" s="1"/>
  <c r="AV68" i="14"/>
  <c r="AU11" i="13" s="1"/>
  <c r="DL107" i="14"/>
  <c r="T68" i="14"/>
  <c r="S11" i="13" s="1"/>
  <c r="AJ4" i="11"/>
  <c r="AJ3" i="12" s="1"/>
  <c r="AN5" i="13" s="1"/>
  <c r="AM4" i="8"/>
  <c r="AD123" i="14"/>
  <c r="BO68" i="14"/>
  <c r="BN11" i="13" s="1"/>
  <c r="AM4" i="17"/>
  <c r="AM36" i="17" s="1"/>
  <c r="DL68" i="14"/>
  <c r="DK11" i="13" s="1"/>
  <c r="AP41" i="7"/>
  <c r="AT100" i="14"/>
  <c r="AO17" i="12" s="1"/>
  <c r="AH68" i="14"/>
  <c r="AG11" i="13" s="1"/>
  <c r="AG4" i="8"/>
  <c r="CI100" i="14"/>
  <c r="CD17" i="12" s="1"/>
  <c r="AX16" i="4"/>
  <c r="AX34" i="4" s="1"/>
  <c r="AS16" i="4"/>
  <c r="AR7" i="16" s="1"/>
  <c r="AZ4" i="5"/>
  <c r="BA5" i="6" s="1"/>
  <c r="BA46" i="6" s="1"/>
  <c r="AU18" i="7"/>
  <c r="AU52" i="7" s="1"/>
  <c r="AZ18" i="7"/>
  <c r="AZ52" i="7" s="1"/>
  <c r="AU4" i="5"/>
  <c r="AV5" i="6" s="1"/>
  <c r="AL4" i="8"/>
  <c r="AY6" i="9"/>
  <c r="AT6" i="9"/>
  <c r="AM4" i="19"/>
  <c r="AM24" i="19" s="1"/>
  <c r="BG100" i="14"/>
  <c r="BB17" i="12" s="1"/>
  <c r="AV4" i="10"/>
  <c r="AQ4" i="10"/>
  <c r="AK9" i="20"/>
  <c r="BN3" i="3"/>
  <c r="BZ3" i="3" s="1"/>
  <c r="BI3" i="3"/>
  <c r="AH4" i="19"/>
  <c r="AH24" i="19" s="1"/>
  <c r="AF9" i="20"/>
  <c r="CO100" i="14"/>
  <c r="CJ17" i="12" s="1"/>
  <c r="AI41" i="7"/>
  <c r="AG34" i="4"/>
  <c r="AG52" i="4" s="1"/>
  <c r="AM52" i="4"/>
  <c r="AL34" i="16"/>
  <c r="AL36" i="16" s="1"/>
  <c r="AL46" i="16" s="1"/>
  <c r="F14" i="17"/>
  <c r="F35" i="17"/>
  <c r="F56" i="17"/>
  <c r="AM34" i="16"/>
  <c r="AM36" i="16" s="1"/>
  <c r="AM46" i="16" s="1"/>
  <c r="AN52" i="4"/>
  <c r="AH52" i="7"/>
  <c r="AH41" i="7"/>
  <c r="Y9" i="16"/>
  <c r="Y19" i="16" s="1"/>
  <c r="Y25" i="16" s="1"/>
  <c r="Y171" i="16"/>
  <c r="Q9" i="16"/>
  <c r="Q19" i="16" s="1"/>
  <c r="Q25" i="16" s="1"/>
  <c r="Q171" i="16"/>
  <c r="AA52" i="4"/>
  <c r="Z34" i="16"/>
  <c r="Z36" i="16" s="1"/>
  <c r="Z46" i="16" s="1"/>
  <c r="AL36" i="17"/>
  <c r="AL15" i="17"/>
  <c r="AL57" i="17"/>
  <c r="AX9" i="21"/>
  <c r="AZ4" i="19"/>
  <c r="AZ24" i="19" s="1"/>
  <c r="AX9" i="20"/>
  <c r="AY4" i="8"/>
  <c r="AY4" i="17"/>
  <c r="M2" i="3"/>
  <c r="F3" i="10"/>
  <c r="J1" i="36" s="1"/>
  <c r="I5" i="9"/>
  <c r="H15" i="4"/>
  <c r="J17" i="7"/>
  <c r="J3" i="5"/>
  <c r="K4" i="6" s="1"/>
  <c r="K45" i="6" s="1"/>
  <c r="AA9" i="16"/>
  <c r="AA19" i="16" s="1"/>
  <c r="AA25" i="16" s="1"/>
  <c r="AA171" i="16"/>
  <c r="AY9" i="20"/>
  <c r="AG4" i="11"/>
  <c r="AG3" i="12" s="1"/>
  <c r="AK5" i="13" s="1"/>
  <c r="AG2" i="22"/>
  <c r="AF4" i="11"/>
  <c r="AF3" i="12" s="1"/>
  <c r="AJ5" i="13" s="1"/>
  <c r="AF2" i="22"/>
  <c r="AL9" i="16"/>
  <c r="AL171" i="16"/>
  <c r="Z9" i="16"/>
  <c r="Z171" i="16"/>
  <c r="AV4" i="11"/>
  <c r="AV3" i="12" s="1"/>
  <c r="AZ5" i="13" s="1"/>
  <c r="AV2" i="22"/>
  <c r="R15" i="17"/>
  <c r="R57" i="17"/>
  <c r="R36" i="17"/>
  <c r="AJ7" i="16"/>
  <c r="AK34" i="4"/>
  <c r="B2" i="24"/>
  <c r="AB57" i="17"/>
  <c r="AB36" i="17"/>
  <c r="AB15" i="17"/>
  <c r="AC7" i="16"/>
  <c r="AD34" i="4"/>
  <c r="BL3" i="3"/>
  <c r="AT4" i="10"/>
  <c r="AX2" i="36" s="1"/>
  <c r="AW6" i="9"/>
  <c r="AX18" i="7"/>
  <c r="AV16" i="4"/>
  <c r="AX4" i="5"/>
  <c r="AY5" i="6" s="1"/>
  <c r="AY46" i="6" s="1"/>
  <c r="BK3" i="3"/>
  <c r="AS4" i="10"/>
  <c r="AW2" i="36" s="1"/>
  <c r="AV6" i="9"/>
  <c r="AW4" i="5"/>
  <c r="AX5" i="6" s="1"/>
  <c r="AX46" i="6" s="1"/>
  <c r="AW18" i="7"/>
  <c r="AU16" i="4"/>
  <c r="AG9" i="21"/>
  <c r="AG9" i="20"/>
  <c r="AI4" i="19"/>
  <c r="AI24" i="19" s="1"/>
  <c r="AH4" i="8"/>
  <c r="AH4" i="17"/>
  <c r="AC4" i="11"/>
  <c r="AC3" i="12" s="1"/>
  <c r="AG5" i="13" s="1"/>
  <c r="AC2" i="22"/>
  <c r="AN9" i="21"/>
  <c r="AN9" i="20"/>
  <c r="AP4" i="19"/>
  <c r="AP24" i="19" s="1"/>
  <c r="AO4" i="8"/>
  <c r="AO4" i="17"/>
  <c r="V34" i="16"/>
  <c r="V36" i="16" s="1"/>
  <c r="W52" i="4"/>
  <c r="CA3" i="3"/>
  <c r="BI4" i="10"/>
  <c r="BM2" i="36" s="1"/>
  <c r="BM18" i="7"/>
  <c r="BL6" i="9"/>
  <c r="BM4" i="5"/>
  <c r="BN5" i="6" s="1"/>
  <c r="BN46" i="6" s="1"/>
  <c r="BK16" i="4"/>
  <c r="AM52" i="7"/>
  <c r="AM41" i="7"/>
  <c r="AG52" i="7"/>
  <c r="AG41" i="7"/>
  <c r="AA4" i="11"/>
  <c r="AA3" i="12" s="1"/>
  <c r="AE5" i="13" s="1"/>
  <c r="AA2" i="22"/>
  <c r="I21" i="7"/>
  <c r="H21" i="7"/>
  <c r="H23" i="7" s="1"/>
  <c r="AA57" i="17"/>
  <c r="AA36" i="17"/>
  <c r="AA15" i="17"/>
  <c r="AG7" i="16"/>
  <c r="AH34" i="4"/>
  <c r="Y52" i="4"/>
  <c r="X34" i="16"/>
  <c r="X36" i="16" s="1"/>
  <c r="X46" i="16" s="1"/>
  <c r="BH3" i="3"/>
  <c r="AP4" i="10"/>
  <c r="AT2" i="36" s="1"/>
  <c r="AS6" i="9"/>
  <c r="AR16" i="4"/>
  <c r="AT4" i="5"/>
  <c r="AU5" i="6" s="1"/>
  <c r="AU46" i="6" s="1"/>
  <c r="AT18" i="7"/>
  <c r="AN7" i="16"/>
  <c r="AO34" i="4"/>
  <c r="V171" i="16"/>
  <c r="V9" i="16"/>
  <c r="F6" i="16"/>
  <c r="F170" i="16" s="1"/>
  <c r="F191" i="16" s="1"/>
  <c r="G33" i="4"/>
  <c r="AK4" i="17"/>
  <c r="AJ9" i="21"/>
  <c r="AL4" i="19"/>
  <c r="AL24" i="19" s="1"/>
  <c r="AJ9" i="20"/>
  <c r="AK4" i="8"/>
  <c r="U15" i="17"/>
  <c r="U36" i="17"/>
  <c r="U57" i="17"/>
  <c r="AD7" i="16"/>
  <c r="AE34" i="4"/>
  <c r="BF3" i="3"/>
  <c r="AN4" i="10"/>
  <c r="AR2" i="36" s="1"/>
  <c r="AQ6" i="9"/>
  <c r="AR18" i="7"/>
  <c r="AP16" i="4"/>
  <c r="AR4" i="5"/>
  <c r="AS5" i="6" s="1"/>
  <c r="AS46" i="6" s="1"/>
  <c r="AF9" i="16"/>
  <c r="AF171" i="16"/>
  <c r="AG15" i="17"/>
  <c r="AG57" i="17"/>
  <c r="AG36" i="17"/>
  <c r="Y57" i="17"/>
  <c r="Y15" i="17"/>
  <c r="Y36" i="17"/>
  <c r="AJ52" i="7"/>
  <c r="AJ41" i="7"/>
  <c r="Z57" i="17"/>
  <c r="Z36" i="17"/>
  <c r="Z15" i="17"/>
  <c r="X171" i="16"/>
  <c r="X9" i="16"/>
  <c r="X19" i="16" s="1"/>
  <c r="X25" i="16" s="1"/>
  <c r="X52" i="4"/>
  <c r="W34" i="16"/>
  <c r="W36" i="16" s="1"/>
  <c r="R34" i="16"/>
  <c r="R36" i="16" s="1"/>
  <c r="R46" i="16" s="1"/>
  <c r="S52" i="4"/>
  <c r="AK171" i="16"/>
  <c r="AK9" i="16"/>
  <c r="AK19" i="16" s="1"/>
  <c r="AK25" i="16" s="1"/>
  <c r="V52" i="4"/>
  <c r="U34" i="16"/>
  <c r="U36" i="16" s="1"/>
  <c r="U46" i="16" s="1"/>
  <c r="AQ52" i="7"/>
  <c r="AQ41" i="7"/>
  <c r="F8" i="21"/>
  <c r="F8" i="20"/>
  <c r="H3" i="19"/>
  <c r="H23" i="19" s="1"/>
  <c r="J4" i="18"/>
  <c r="G3" i="8"/>
  <c r="G3" i="17"/>
  <c r="V57" i="17"/>
  <c r="V15" i="17"/>
  <c r="V36" i="17"/>
  <c r="T36" i="17"/>
  <c r="T57" i="17"/>
  <c r="T15" i="17"/>
  <c r="CB3" i="3"/>
  <c r="BJ4" i="10"/>
  <c r="BN2" i="36" s="1"/>
  <c r="BM6" i="9"/>
  <c r="BN18" i="7"/>
  <c r="BL16" i="4"/>
  <c r="BN4" i="5"/>
  <c r="BO5" i="6" s="1"/>
  <c r="BO46" i="6" s="1"/>
  <c r="AL52" i="7"/>
  <c r="AL41" i="7"/>
  <c r="H45" i="7"/>
  <c r="H42" i="7"/>
  <c r="AH7" i="16"/>
  <c r="AI34" i="4"/>
  <c r="T34" i="16"/>
  <c r="T36" i="16" s="1"/>
  <c r="U52" i="4"/>
  <c r="W9" i="16"/>
  <c r="W171" i="16"/>
  <c r="R171" i="16"/>
  <c r="R9" i="16"/>
  <c r="R19" i="16" s="1"/>
  <c r="R25" i="16" s="1"/>
  <c r="AN36" i="17"/>
  <c r="U9" i="16"/>
  <c r="U19" i="16" s="1"/>
  <c r="U25" i="16" s="1"/>
  <c r="U171" i="16"/>
  <c r="I51" i="7"/>
  <c r="I40" i="7"/>
  <c r="I22" i="7"/>
  <c r="I19" i="7"/>
  <c r="I20" i="7" s="1"/>
  <c r="AH4" i="11"/>
  <c r="AH3" i="12" s="1"/>
  <c r="AL5" i="13" s="1"/>
  <c r="AH2" i="22"/>
  <c r="AD9" i="21"/>
  <c r="AD9" i="20"/>
  <c r="AF4" i="19"/>
  <c r="AF24" i="19" s="1"/>
  <c r="AE4" i="8"/>
  <c r="AE4" i="17"/>
  <c r="AC15" i="17"/>
  <c r="AC57" i="17"/>
  <c r="AC36" i="17"/>
  <c r="AI9" i="21"/>
  <c r="AK4" i="19"/>
  <c r="AK24" i="19" s="1"/>
  <c r="AI9" i="20"/>
  <c r="AJ4" i="8"/>
  <c r="AJ4" i="17"/>
  <c r="T52" i="4"/>
  <c r="S34" i="16"/>
  <c r="S36" i="16" s="1"/>
  <c r="S46" i="16" s="1"/>
  <c r="AC52" i="4"/>
  <c r="AB34" i="16"/>
  <c r="AB36" i="16" s="1"/>
  <c r="AK52" i="7"/>
  <c r="AK41" i="7"/>
  <c r="AW7" i="16"/>
  <c r="T9" i="16"/>
  <c r="T171" i="16"/>
  <c r="AE4" i="11"/>
  <c r="AE3" i="12" s="1"/>
  <c r="AI5" i="13" s="1"/>
  <c r="AE2" i="22"/>
  <c r="AE9" i="21"/>
  <c r="AE9" i="20"/>
  <c r="AG4" i="19"/>
  <c r="AG24" i="19" s="1"/>
  <c r="AF4" i="8"/>
  <c r="AF4" i="17"/>
  <c r="W36" i="17"/>
  <c r="W57" i="17"/>
  <c r="W15" i="17"/>
  <c r="AL4" i="11"/>
  <c r="AL3" i="12" s="1"/>
  <c r="AP5" i="13" s="1"/>
  <c r="AL2" i="22"/>
  <c r="AX7" i="16"/>
  <c r="AY34" i="4"/>
  <c r="BM3" i="3"/>
  <c r="AU4" i="10"/>
  <c r="AY2" i="36" s="1"/>
  <c r="AX6" i="9"/>
  <c r="AY18" i="7"/>
  <c r="AW16" i="4"/>
  <c r="AY4" i="5"/>
  <c r="AZ5" i="6" s="1"/>
  <c r="AZ46" i="6" s="1"/>
  <c r="AB2" i="22"/>
  <c r="AB4" i="11"/>
  <c r="AB3" i="12" s="1"/>
  <c r="AF5" i="13" s="1"/>
  <c r="AF52" i="7"/>
  <c r="AF41" i="7"/>
  <c r="AI7" i="16"/>
  <c r="AJ34" i="4"/>
  <c r="S171" i="16"/>
  <c r="S9" i="16"/>
  <c r="S19" i="16" s="1"/>
  <c r="S25" i="16" s="1"/>
  <c r="AB171" i="16"/>
  <c r="AB9" i="16"/>
  <c r="AH9" i="21"/>
  <c r="AH9" i="20"/>
  <c r="AJ4" i="19"/>
  <c r="AJ24" i="19" s="1"/>
  <c r="AI4" i="8"/>
  <c r="AI4" i="17"/>
  <c r="AW9" i="21"/>
  <c r="AY4" i="19"/>
  <c r="AY24" i="19" s="1"/>
  <c r="AW9" i="20"/>
  <c r="AX4" i="8"/>
  <c r="AX4" i="17"/>
  <c r="AS34" i="4"/>
  <c r="F51" i="4"/>
  <c r="E33" i="16"/>
  <c r="BJ3" i="3"/>
  <c r="AR4" i="10"/>
  <c r="AV2" i="36" s="1"/>
  <c r="AU6" i="9"/>
  <c r="AT16" i="4"/>
  <c r="AV4" i="5"/>
  <c r="AW5" i="6" s="1"/>
  <c r="AW46" i="6" s="1"/>
  <c r="AV18" i="7"/>
  <c r="AE7" i="16"/>
  <c r="AF34" i="4"/>
  <c r="Z52" i="4"/>
  <c r="Y34" i="16"/>
  <c r="Y36" i="16" s="1"/>
  <c r="Y46" i="16" s="1"/>
  <c r="X15" i="17"/>
  <c r="X57" i="17"/>
  <c r="X36" i="17"/>
  <c r="R52" i="4"/>
  <c r="Q34" i="16"/>
  <c r="Q36" i="16" s="1"/>
  <c r="Q46" i="16" s="1"/>
  <c r="BQ3" i="3"/>
  <c r="AY4" i="10"/>
  <c r="BC2" i="36" s="1"/>
  <c r="BB6" i="9"/>
  <c r="BC4" i="5"/>
  <c r="BD5" i="6" s="1"/>
  <c r="BD46" i="6" s="1"/>
  <c r="BA16" i="4"/>
  <c r="BC18" i="7"/>
  <c r="BA52" i="7"/>
  <c r="BA41" i="7"/>
  <c r="D3" i="11"/>
  <c r="D2" i="12" s="1"/>
  <c r="H4" i="13" s="1"/>
  <c r="D1" i="22"/>
  <c r="AA34" i="16"/>
  <c r="AA36" i="16" s="1"/>
  <c r="AA46" i="16" s="1"/>
  <c r="AB52" i="4"/>
  <c r="BG3" i="3"/>
  <c r="AO4" i="10"/>
  <c r="AS2" i="36" s="1"/>
  <c r="AR6" i="9"/>
  <c r="AS4" i="5"/>
  <c r="AT5" i="6" s="1"/>
  <c r="AT46" i="6" s="1"/>
  <c r="AS18" i="7"/>
  <c r="AQ16" i="4"/>
  <c r="AC9" i="21"/>
  <c r="AC9" i="20"/>
  <c r="AE4" i="19"/>
  <c r="AE24" i="19" s="1"/>
  <c r="AD4" i="17"/>
  <c r="AD4" i="8"/>
  <c r="BB52" i="7"/>
  <c r="BB41" i="7"/>
  <c r="S15" i="17"/>
  <c r="S57" i="17"/>
  <c r="S36" i="17"/>
  <c r="AJ188" i="16"/>
  <c r="AC188" i="16"/>
  <c r="M115" i="16"/>
  <c r="M117" i="16" s="1"/>
  <c r="M127" i="16" s="1"/>
  <c r="M133" i="16" s="1"/>
  <c r="N106" i="4"/>
  <c r="M142" i="16" s="1"/>
  <c r="M144" i="16" s="1"/>
  <c r="M154" i="16" s="1"/>
  <c r="M160" i="16" s="1"/>
  <c r="N115" i="16"/>
  <c r="N117" i="16" s="1"/>
  <c r="N127" i="16" s="1"/>
  <c r="N133" i="16" s="1"/>
  <c r="O106" i="4"/>
  <c r="N142" i="16" s="1"/>
  <c r="N144" i="16" s="1"/>
  <c r="N154" i="16" s="1"/>
  <c r="N160" i="16" s="1"/>
  <c r="J115" i="16"/>
  <c r="J117" i="16" s="1"/>
  <c r="K106" i="4"/>
  <c r="J142" i="16" s="1"/>
  <c r="J144" i="16" s="1"/>
  <c r="L115" i="16"/>
  <c r="L117" i="16" s="1"/>
  <c r="L127" i="16" s="1"/>
  <c r="L133" i="16" s="1"/>
  <c r="M106" i="4"/>
  <c r="L142" i="16" s="1"/>
  <c r="L144" i="16" s="1"/>
  <c r="L154" i="16" s="1"/>
  <c r="L160" i="16" s="1"/>
  <c r="K115" i="16"/>
  <c r="K117" i="16" s="1"/>
  <c r="K127" i="16" s="1"/>
  <c r="K133" i="16" s="1"/>
  <c r="L106" i="4"/>
  <c r="K142" i="16" s="1"/>
  <c r="K144" i="16" s="1"/>
  <c r="K154" i="16" s="1"/>
  <c r="K160" i="16" s="1"/>
  <c r="O115" i="16"/>
  <c r="O117" i="16" s="1"/>
  <c r="P106" i="4"/>
  <c r="O142" i="16" s="1"/>
  <c r="O144" i="16" s="1"/>
  <c r="G115" i="16"/>
  <c r="G117" i="16" s="1"/>
  <c r="G127" i="16" s="1"/>
  <c r="G133" i="16" s="1"/>
  <c r="H106" i="4"/>
  <c r="G142" i="16" s="1"/>
  <c r="G144" i="16" s="1"/>
  <c r="G154" i="16" s="1"/>
  <c r="G160" i="16" s="1"/>
  <c r="F115" i="16"/>
  <c r="F117" i="16" s="1"/>
  <c r="F127" i="16" s="1"/>
  <c r="F133" i="16" s="1"/>
  <c r="F134" i="16" s="1"/>
  <c r="G106" i="4"/>
  <c r="F142" i="16" s="1"/>
  <c r="F144" i="16" s="1"/>
  <c r="F154" i="16" s="1"/>
  <c r="F160" i="16" s="1"/>
  <c r="F161" i="16" s="1"/>
  <c r="AQ181" i="16"/>
  <c r="AL181" i="16"/>
  <c r="AJ181" i="16"/>
  <c r="AO180" i="16"/>
  <c r="AM181" i="16"/>
  <c r="AL180" i="16"/>
  <c r="AP178" i="16"/>
  <c r="AH180" i="16"/>
  <c r="AY178" i="16"/>
  <c r="AN188" i="16"/>
  <c r="E25" i="54" s="1"/>
  <c r="AD181" i="16"/>
  <c r="AX178" i="16"/>
  <c r="I115" i="16"/>
  <c r="I117" i="16" s="1"/>
  <c r="I127" i="16" s="1"/>
  <c r="I133" i="16" s="1"/>
  <c r="J106" i="4"/>
  <c r="I142" i="16" s="1"/>
  <c r="I144" i="16" s="1"/>
  <c r="I154" i="16" s="1"/>
  <c r="I160" i="16" s="1"/>
  <c r="H115" i="16"/>
  <c r="H117" i="16" s="1"/>
  <c r="H127" i="16" s="1"/>
  <c r="H133" i="16" s="1"/>
  <c r="I106" i="4"/>
  <c r="H142" i="16" s="1"/>
  <c r="H144" i="16" s="1"/>
  <c r="H154" i="16" s="1"/>
  <c r="H160" i="16" s="1"/>
  <c r="P115" i="16"/>
  <c r="P117" i="16" s="1"/>
  <c r="P127" i="16" s="1"/>
  <c r="P133" i="16" s="1"/>
  <c r="Q106" i="4"/>
  <c r="P142" i="16" s="1"/>
  <c r="P144" i="16" s="1"/>
  <c r="P154" i="16" s="1"/>
  <c r="P160" i="16" s="1"/>
  <c r="E115" i="16"/>
  <c r="E117" i="16" s="1"/>
  <c r="F106" i="4"/>
  <c r="E142" i="16" s="1"/>
  <c r="E144" i="16" s="1"/>
  <c r="AO178" i="16"/>
  <c r="AE180" i="16"/>
  <c r="AC21" i="12" s="1"/>
  <c r="AE188" i="16"/>
  <c r="AM188" i="16"/>
  <c r="F106" i="16"/>
  <c r="AH181" i="16"/>
  <c r="AJ180" i="16"/>
  <c r="AH21" i="12" s="1"/>
  <c r="AM180" i="16"/>
  <c r="AF180" i="16"/>
  <c r="AD21" i="12" s="1"/>
  <c r="AC187" i="16"/>
  <c r="AG188" i="16"/>
  <c r="AK188" i="16"/>
  <c r="N106" i="16"/>
  <c r="AZ178" i="16"/>
  <c r="F15" i="54" s="1"/>
  <c r="AG181" i="16"/>
  <c r="AK180" i="16"/>
  <c r="AF188" i="16"/>
  <c r="AC186" i="16"/>
  <c r="AE187" i="16"/>
  <c r="AD180" i="16"/>
  <c r="AO181" i="16"/>
  <c r="AL188" i="16"/>
  <c r="AI188" i="16"/>
  <c r="AH188" i="16"/>
  <c r="AD188" i="16"/>
  <c r="DS100" i="14"/>
  <c r="DN17" i="12" s="1"/>
  <c r="CJ100" i="14"/>
  <c r="CE17" i="12" s="1"/>
  <c r="AE100" i="14"/>
  <c r="Z17" i="12" s="1"/>
  <c r="DT100" i="14"/>
  <c r="DO17" i="12" s="1"/>
  <c r="CS113" i="14"/>
  <c r="CU100" i="14"/>
  <c r="CP17" i="12" s="1"/>
  <c r="BA100" i="14"/>
  <c r="AV17" i="12" s="1"/>
  <c r="CT100" i="14"/>
  <c r="CO17" i="12" s="1"/>
  <c r="CG100" i="14"/>
  <c r="CB17" i="12" s="1"/>
  <c r="AN100" i="14"/>
  <c r="AI17" i="12" s="1"/>
  <c r="I132" i="14"/>
  <c r="H102" i="14"/>
  <c r="DT132" i="14"/>
  <c r="U100" i="14"/>
  <c r="P17" i="12" s="1"/>
  <c r="I100" i="14"/>
  <c r="D17" i="12" s="1"/>
  <c r="AM100" i="14"/>
  <c r="AH17" i="12" s="1"/>
  <c r="BF100" i="14"/>
  <c r="BA17" i="12" s="1"/>
  <c r="BO132" i="14"/>
  <c r="BL105" i="14"/>
  <c r="BR100" i="14"/>
  <c r="BM17" i="12" s="1"/>
  <c r="BE100" i="14"/>
  <c r="AZ17" i="12" s="1"/>
  <c r="CF100" i="14"/>
  <c r="CA17" i="12" s="1"/>
  <c r="BG132" i="14"/>
  <c r="CI132" i="14"/>
  <c r="DN112" i="14"/>
  <c r="V107" i="14"/>
  <c r="CO112" i="14"/>
  <c r="CO132" i="14" s="1"/>
  <c r="BA114" i="14"/>
  <c r="BA132" i="14" s="1"/>
  <c r="AD114" i="14"/>
  <c r="DC110" i="14"/>
  <c r="CA116" i="14"/>
  <c r="AW128" i="14"/>
  <c r="AK110" i="14"/>
  <c r="AO107" i="14"/>
  <c r="CJ118" i="14"/>
  <c r="CJ132" i="14" s="1"/>
  <c r="DO109" i="14"/>
  <c r="BK115" i="14"/>
  <c r="K113" i="14"/>
  <c r="AN112" i="14"/>
  <c r="AN132" i="14" s="1"/>
  <c r="AH114" i="14"/>
  <c r="BN118" i="14"/>
  <c r="Y121" i="14"/>
  <c r="AQ110" i="14"/>
  <c r="M108" i="14"/>
  <c r="J106" i="14"/>
  <c r="AU100" i="14"/>
  <c r="AP17" i="12" s="1"/>
  <c r="CW100" i="14"/>
  <c r="CR17" i="12" s="1"/>
  <c r="BZ100" i="14"/>
  <c r="BU17" i="12" s="1"/>
  <c r="BD100" i="14"/>
  <c r="AY17" i="12" s="1"/>
  <c r="BE132" i="14"/>
  <c r="BZ132" i="14"/>
  <c r="CH115" i="14"/>
  <c r="AZ111" i="14"/>
  <c r="CF111" i="14"/>
  <c r="CG104" i="14"/>
  <c r="CG132" i="14" s="1"/>
  <c r="AU132" i="14"/>
  <c r="BF132" i="14"/>
  <c r="CW129" i="14"/>
  <c r="CW132" i="14" s="1"/>
  <c r="CE113" i="14"/>
  <c r="CM113" i="14"/>
  <c r="BP100" i="14"/>
  <c r="BK17" i="12" s="1"/>
  <c r="CU132" i="14"/>
  <c r="DH115" i="14"/>
  <c r="P100" i="14"/>
  <c r="K17" i="12" s="1"/>
  <c r="AY100" i="14"/>
  <c r="AT17" i="12" s="1"/>
  <c r="BD132" i="14"/>
  <c r="CT105" i="14"/>
  <c r="AL106" i="14"/>
  <c r="DI100" i="14"/>
  <c r="DD17" i="12" s="1"/>
  <c r="BO100" i="14"/>
  <c r="BJ17" i="12" s="1"/>
  <c r="AM132" i="14"/>
  <c r="BR132" i="14"/>
  <c r="AP100" i="14"/>
  <c r="AK17" i="12" s="1"/>
  <c r="AP103" i="14"/>
  <c r="DW103" i="14"/>
  <c r="AT132" i="14"/>
  <c r="DS132" i="14"/>
  <c r="BS132" i="14"/>
  <c r="AE103" i="14"/>
  <c r="AE132" i="14" s="1"/>
  <c r="DJ102" i="14"/>
  <c r="CX102" i="14"/>
  <c r="BB102" i="14"/>
  <c r="AA100" i="14"/>
  <c r="V17" i="12" s="1"/>
  <c r="AA102" i="14"/>
  <c r="BP102" i="14"/>
  <c r="BP132" i="14" s="1"/>
  <c r="P102" i="14"/>
  <c r="DG102" i="14"/>
  <c r="DE102" i="14"/>
  <c r="O102" i="14"/>
  <c r="AF102" i="14"/>
  <c r="AJ102" i="14"/>
  <c r="AB102" i="14"/>
  <c r="CB102" i="14"/>
  <c r="CB132" i="14" s="1"/>
  <c r="AV102" i="14"/>
  <c r="DM102" i="14"/>
  <c r="CN102" i="14"/>
  <c r="DI102" i="14"/>
  <c r="DI132" i="14" s="1"/>
  <c r="BY102" i="14"/>
  <c r="DL102" i="14"/>
  <c r="AE46" i="11"/>
  <c r="AE48" i="11" s="1"/>
  <c r="H53" i="16"/>
  <c r="AM46" i="11"/>
  <c r="AQ15" i="16"/>
  <c r="AK176" i="16"/>
  <c r="AJ176" i="16"/>
  <c r="AV46" i="11"/>
  <c r="AV48" i="11" s="1"/>
  <c r="AW69" i="16"/>
  <c r="AQ46" i="11"/>
  <c r="AQ48" i="11" s="1"/>
  <c r="AN46" i="11"/>
  <c r="AN48" i="11" s="1"/>
  <c r="AW46" i="11"/>
  <c r="AW48" i="11" s="1"/>
  <c r="AS46" i="11"/>
  <c r="AS48" i="11" s="1"/>
  <c r="AO46" i="11"/>
  <c r="AO48" i="11" s="1"/>
  <c r="AL46" i="11"/>
  <c r="AL48" i="11" s="1"/>
  <c r="AH48" i="11"/>
  <c r="AF55" i="16"/>
  <c r="AF187" i="16" s="1"/>
  <c r="AY176" i="16"/>
  <c r="AN55" i="16"/>
  <c r="AN187" i="16" s="1"/>
  <c r="E24" i="54" s="1"/>
  <c r="AU46" i="11"/>
  <c r="AU48" i="11" s="1"/>
  <c r="AO176" i="16"/>
  <c r="AT176" i="16"/>
  <c r="AL176" i="16"/>
  <c r="AV176" i="16"/>
  <c r="AG27" i="16"/>
  <c r="AG186" i="16" s="1"/>
  <c r="AJ28" i="16"/>
  <c r="AJ187" i="16" s="1"/>
  <c r="AL27" i="16"/>
  <c r="AL186" i="16" s="1"/>
  <c r="AD28" i="16"/>
  <c r="AD187" i="16" s="1"/>
  <c r="AW176" i="16"/>
  <c r="AG28" i="16"/>
  <c r="AG187" i="16" s="1"/>
  <c r="AM28" i="16"/>
  <c r="AM187" i="16" s="1"/>
  <c r="AD27" i="16"/>
  <c r="AD186" i="16" s="1"/>
  <c r="AF27" i="16"/>
  <c r="AF186" i="16" s="1"/>
  <c r="AT46" i="11"/>
  <c r="AT48" i="11" s="1"/>
  <c r="AK46" i="11"/>
  <c r="AK48" i="11" s="1"/>
  <c r="AM176" i="16"/>
  <c r="AP176" i="16"/>
  <c r="AR28" i="16"/>
  <c r="AP46" i="11"/>
  <c r="AN27" i="16"/>
  <c r="AN186" i="16" s="1"/>
  <c r="E23" i="54" s="1"/>
  <c r="AZ28" i="16"/>
  <c r="AX46" i="11"/>
  <c r="AM27" i="16"/>
  <c r="AM186" i="16" s="1"/>
  <c r="AI28" i="16"/>
  <c r="AI187" i="16" s="1"/>
  <c r="AQ28" i="16"/>
  <c r="AX47" i="11"/>
  <c r="AX11" i="22" s="1"/>
  <c r="AI176" i="16"/>
  <c r="AQ176" i="16"/>
  <c r="AH28" i="16"/>
  <c r="AH187" i="16" s="1"/>
  <c r="AJ27" i="16"/>
  <c r="AJ186" i="16" s="1"/>
  <c r="AK27" i="16"/>
  <c r="AK186" i="16" s="1"/>
  <c r="AM11" i="22"/>
  <c r="AU176" i="16"/>
  <c r="AK28" i="16"/>
  <c r="AK187" i="16" s="1"/>
  <c r="AH27" i="16"/>
  <c r="AH186" i="16" s="1"/>
  <c r="AI27" i="16"/>
  <c r="AI186" i="16" s="1"/>
  <c r="AE27" i="16"/>
  <c r="AE186" i="16" s="1"/>
  <c r="AP47" i="11"/>
  <c r="AP11" i="22" s="1"/>
  <c r="AF176" i="16"/>
  <c r="AL28" i="16"/>
  <c r="AL187" i="16" s="1"/>
  <c r="AR46" i="11"/>
  <c r="AR48" i="11" s="1"/>
  <c r="AG176" i="16"/>
  <c r="W102" i="14"/>
  <c r="N102" i="14"/>
  <c r="S102" i="14"/>
  <c r="AX74" i="16"/>
  <c r="AX81" i="16" s="1"/>
  <c r="BG75" i="16"/>
  <c r="AY74" i="16"/>
  <c r="AY81" i="16" s="1"/>
  <c r="BG47" i="11"/>
  <c r="BG11" i="22" s="1"/>
  <c r="AW29" i="16"/>
  <c r="AO27" i="16"/>
  <c r="AS15" i="16"/>
  <c r="AZ75" i="16"/>
  <c r="AZ82" i="16" s="1"/>
  <c r="BD47" i="11"/>
  <c r="BD11" i="22" s="1"/>
  <c r="AT29" i="16"/>
  <c r="BE74" i="16"/>
  <c r="BA47" i="11"/>
  <c r="BA11" i="22" s="1"/>
  <c r="AQ29" i="16"/>
  <c r="BC75" i="16"/>
  <c r="AR75" i="16"/>
  <c r="AR82" i="16" s="1"/>
  <c r="BQ75" i="16"/>
  <c r="BB75" i="16"/>
  <c r="AY47" i="11"/>
  <c r="AO29" i="16"/>
  <c r="AX15" i="16"/>
  <c r="AU15" i="16"/>
  <c r="AO28" i="16"/>
  <c r="BH47" i="11"/>
  <c r="BH11" i="22" s="1"/>
  <c r="AX29" i="16"/>
  <c r="AR74" i="16"/>
  <c r="AR81" i="16" s="1"/>
  <c r="BK75" i="16"/>
  <c r="AZ74" i="16"/>
  <c r="AZ81" i="16" s="1"/>
  <c r="AX75" i="16"/>
  <c r="AX82" i="16" s="1"/>
  <c r="BI69" i="16"/>
  <c r="BC47" i="11"/>
  <c r="BC11" i="22" s="1"/>
  <c r="AS29" i="16"/>
  <c r="BM75" i="16"/>
  <c r="AV75" i="16"/>
  <c r="AV82" i="16" s="1"/>
  <c r="AZ47" i="11"/>
  <c r="AZ11" i="22" s="1"/>
  <c r="AP29" i="16"/>
  <c r="BE47" i="11"/>
  <c r="BE11" i="22" s="1"/>
  <c r="AU29" i="16"/>
  <c r="BE178" i="16"/>
  <c r="BU75" i="16"/>
  <c r="BB47" i="11"/>
  <c r="BB11" i="22" s="1"/>
  <c r="AR29" i="16"/>
  <c r="AT75" i="16"/>
  <c r="AT82" i="16" s="1"/>
  <c r="AV29" i="16"/>
  <c r="BH74" i="16"/>
  <c r="BJ47" i="11"/>
  <c r="BJ11" i="22" s="1"/>
  <c r="AZ29" i="16"/>
  <c r="BM74" i="16"/>
  <c r="BG74" i="16"/>
  <c r="BI47" i="11"/>
  <c r="BI11" i="22" s="1"/>
  <c r="AY29" i="16"/>
  <c r="AQ74" i="16"/>
  <c r="AQ81" i="16" s="1"/>
  <c r="AT74" i="16"/>
  <c r="AT81" i="16" s="1"/>
  <c r="BE69" i="16"/>
  <c r="BB74" i="16"/>
  <c r="BG178" i="16"/>
  <c r="AW74" i="16"/>
  <c r="AW81" i="16" s="1"/>
  <c r="AO69" i="16"/>
  <c r="AS69" i="16"/>
  <c r="AQ69" i="16"/>
  <c r="AR69" i="16"/>
  <c r="AT69" i="16"/>
  <c r="I79" i="16"/>
  <c r="AS83" i="16"/>
  <c r="AQ83" i="16"/>
  <c r="AO82" i="16"/>
  <c r="AP82" i="16"/>
  <c r="AU83" i="16"/>
  <c r="AW83" i="16"/>
  <c r="AZ83" i="16"/>
  <c r="AV81" i="16"/>
  <c r="BG69" i="16"/>
  <c r="AY83" i="16"/>
  <c r="AO81" i="16"/>
  <c r="AP81" i="16"/>
  <c r="BH83" i="16"/>
  <c r="AW82" i="16"/>
  <c r="AY82" i="16"/>
  <c r="AS81" i="16"/>
  <c r="AO83" i="16"/>
  <c r="AP83" i="16"/>
  <c r="AQ82" i="16"/>
  <c r="AT83" i="16"/>
  <c r="AX69" i="16"/>
  <c r="AR83" i="16"/>
  <c r="AU82" i="16"/>
  <c r="BC69" i="16"/>
  <c r="AX83" i="16"/>
  <c r="AV69" i="16"/>
  <c r="AS82" i="16"/>
  <c r="AU81" i="16"/>
  <c r="AP69" i="16"/>
  <c r="AQ42" i="16"/>
  <c r="AT42" i="16"/>
  <c r="AX42" i="16"/>
  <c r="AS42" i="16"/>
  <c r="AZ42" i="16"/>
  <c r="AO42" i="16"/>
  <c r="I52" i="16"/>
  <c r="AZ48" i="16"/>
  <c r="AQ47" i="16"/>
  <c r="AQ54" i="16" s="1"/>
  <c r="AP42" i="16"/>
  <c r="AU56" i="16"/>
  <c r="AS48" i="16"/>
  <c r="AS55" i="16" s="1"/>
  <c r="BA48" i="16"/>
  <c r="BC48" i="16"/>
  <c r="AZ47" i="16"/>
  <c r="AZ54" i="16" s="1"/>
  <c r="AY42" i="16"/>
  <c r="BL42" i="16"/>
  <c r="BA47" i="16"/>
  <c r="AX48" i="16"/>
  <c r="AX55" i="16" s="1"/>
  <c r="AR47" i="16"/>
  <c r="AR54" i="16" s="1"/>
  <c r="BI42" i="16"/>
  <c r="AO54" i="16"/>
  <c r="AP47" i="16"/>
  <c r="AP54" i="16" s="1"/>
  <c r="AW47" i="16"/>
  <c r="AW54" i="16" s="1"/>
  <c r="BH42" i="16"/>
  <c r="AS56" i="16"/>
  <c r="BH48" i="16"/>
  <c r="AT48" i="16"/>
  <c r="AT55" i="16" s="1"/>
  <c r="AP56" i="16"/>
  <c r="AU47" i="16"/>
  <c r="AU54" i="16" s="1"/>
  <c r="BF42" i="16"/>
  <c r="AX56" i="16"/>
  <c r="AT47" i="16"/>
  <c r="AT54" i="16" s="1"/>
  <c r="AR56" i="16"/>
  <c r="AQ56" i="16"/>
  <c r="AQ55" i="16"/>
  <c r="AR48" i="16"/>
  <c r="AR181" i="16" s="1"/>
  <c r="AO56" i="16"/>
  <c r="AV56" i="16"/>
  <c r="BL56" i="16"/>
  <c r="AY48" i="16"/>
  <c r="AY55" i="16" s="1"/>
  <c r="AT56" i="16"/>
  <c r="AU48" i="16"/>
  <c r="AU55" i="16" s="1"/>
  <c r="AW56" i="16"/>
  <c r="AX54" i="16"/>
  <c r="AY47" i="16"/>
  <c r="AY54" i="16" s="1"/>
  <c r="BJ42" i="16"/>
  <c r="AY56" i="16"/>
  <c r="AS47" i="16"/>
  <c r="AS54" i="16" s="1"/>
  <c r="BJ47" i="16"/>
  <c r="AO55" i="16"/>
  <c r="AP48" i="16"/>
  <c r="AP55" i="16" s="1"/>
  <c r="AV47" i="16"/>
  <c r="AV54" i="16" s="1"/>
  <c r="AU42" i="16"/>
  <c r="AV55" i="16"/>
  <c r="AW48" i="16"/>
  <c r="AW55" i="16" s="1"/>
  <c r="AR15" i="16"/>
  <c r="AV15" i="16"/>
  <c r="AY20" i="16"/>
  <c r="AU21" i="16"/>
  <c r="AP20" i="16"/>
  <c r="AO15" i="16"/>
  <c r="AS21" i="16"/>
  <c r="AP21" i="16"/>
  <c r="AQ20" i="16"/>
  <c r="AP15" i="16"/>
  <c r="AX21" i="16"/>
  <c r="BA20" i="16"/>
  <c r="AY21" i="16"/>
  <c r="BP21" i="16"/>
  <c r="AZ20" i="16"/>
  <c r="AT20" i="16"/>
  <c r="AU20" i="16"/>
  <c r="BC21" i="16"/>
  <c r="AY15" i="16"/>
  <c r="BI178" i="16"/>
  <c r="AT21" i="16"/>
  <c r="AV20" i="16"/>
  <c r="BA21" i="16"/>
  <c r="AR20" i="16"/>
  <c r="AZ15" i="16"/>
  <c r="AV21" i="16"/>
  <c r="BX21" i="16"/>
  <c r="AX20" i="16"/>
  <c r="AW15" i="16"/>
  <c r="AS20" i="16"/>
  <c r="AW21" i="16"/>
  <c r="AW20" i="16"/>
  <c r="BS100" i="14"/>
  <c r="BN17" i="12" s="1"/>
  <c r="AE21" i="12" l="1"/>
  <c r="BP10" i="13"/>
  <c r="BP18" i="13" s="1"/>
  <c r="AZ10" i="13"/>
  <c r="AZ18" i="13" s="1"/>
  <c r="AI21" i="12"/>
  <c r="AX100" i="14"/>
  <c r="AS17" i="12" s="1"/>
  <c r="CZ104" i="14"/>
  <c r="CZ132" i="14" s="1"/>
  <c r="CR132" i="14"/>
  <c r="AG132" i="14"/>
  <c r="AK136" i="30"/>
  <c r="AF18" i="12" s="1"/>
  <c r="BR10" i="13"/>
  <c r="BR18" i="13" s="1"/>
  <c r="BW10" i="13"/>
  <c r="BW18" i="13" s="1"/>
  <c r="CD100" i="14"/>
  <c r="BY17" i="12" s="1"/>
  <c r="BM100" i="14"/>
  <c r="BH17" i="12" s="1"/>
  <c r="M100" i="14"/>
  <c r="H17" i="12" s="1"/>
  <c r="AH100" i="14"/>
  <c r="AC17" i="12" s="1"/>
  <c r="AV104" i="14"/>
  <c r="CU16" i="11"/>
  <c r="CU12" i="11"/>
  <c r="AM16" i="11"/>
  <c r="AM12" i="11"/>
  <c r="BK16" i="11"/>
  <c r="BK12" i="11"/>
  <c r="BW16" i="11"/>
  <c r="K19" i="16"/>
  <c r="K25" i="16" s="1"/>
  <c r="K26" i="16" s="1"/>
  <c r="L26" i="16" s="1"/>
  <c r="M26" i="16" s="1"/>
  <c r="AW181" i="16"/>
  <c r="AG21" i="12"/>
  <c r="BN100" i="14"/>
  <c r="BI17" i="12" s="1"/>
  <c r="DQ10" i="13"/>
  <c r="DQ18" i="13" s="1"/>
  <c r="AO10" i="13"/>
  <c r="AO18" i="13" s="1"/>
  <c r="BV10" i="13"/>
  <c r="BV18" i="13" s="1"/>
  <c r="G31" i="22"/>
  <c r="G30" i="22" s="1"/>
  <c r="F28" i="22"/>
  <c r="C9" i="44"/>
  <c r="C11" i="44" s="1"/>
  <c r="D4" i="60"/>
  <c r="F9" i="44"/>
  <c r="F11" i="44" s="1"/>
  <c r="G4" i="60"/>
  <c r="K9" i="44"/>
  <c r="K11" i="44" s="1"/>
  <c r="L4" i="60"/>
  <c r="G9" i="44"/>
  <c r="G11" i="44" s="1"/>
  <c r="H4" i="60"/>
  <c r="AR10" i="13"/>
  <c r="AR18" i="13" s="1"/>
  <c r="CD10" i="13"/>
  <c r="CD18" i="13" s="1"/>
  <c r="AA16" i="11"/>
  <c r="AA52" i="11" s="1"/>
  <c r="AA53" i="11" s="1"/>
  <c r="J9" i="44"/>
  <c r="J11" i="44" s="1"/>
  <c r="K4" i="60"/>
  <c r="H9" i="44"/>
  <c r="H11" i="44" s="1"/>
  <c r="I4" i="60"/>
  <c r="C16" i="11"/>
  <c r="C52" i="11" s="1"/>
  <c r="C53" i="11" s="1"/>
  <c r="E9" i="44"/>
  <c r="E11" i="44" s="1"/>
  <c r="F4" i="60"/>
  <c r="B9" i="44"/>
  <c r="B11" i="44" s="1"/>
  <c r="C4" i="60"/>
  <c r="D9" i="44"/>
  <c r="D11" i="44" s="1"/>
  <c r="E4" i="60"/>
  <c r="I9" i="44"/>
  <c r="I11" i="44" s="1"/>
  <c r="J4" i="60"/>
  <c r="AY181" i="16"/>
  <c r="G10" i="13"/>
  <c r="G18" i="13" s="1"/>
  <c r="AF10" i="13"/>
  <c r="AF18" i="13" s="1"/>
  <c r="BA4" i="19"/>
  <c r="BA24" i="19" s="1"/>
  <c r="AH52" i="11"/>
  <c r="AH53" i="11" s="1"/>
  <c r="AG100" i="14"/>
  <c r="AB17" i="12" s="1"/>
  <c r="BL4" i="5"/>
  <c r="BM5" i="6" s="1"/>
  <c r="BM46" i="6" s="1"/>
  <c r="AY9" i="21"/>
  <c r="AR9" i="21"/>
  <c r="AV46" i="6"/>
  <c r="BT10" i="13"/>
  <c r="BT18" i="13" s="1"/>
  <c r="BJ16" i="4"/>
  <c r="BL18" i="7"/>
  <c r="K100" i="14"/>
  <c r="F17" i="12" s="1"/>
  <c r="BK6" i="9"/>
  <c r="AW52" i="11"/>
  <c r="AW53" i="11" s="1"/>
  <c r="BH4" i="10"/>
  <c r="BL2" i="36" s="1"/>
  <c r="AZ4" i="17"/>
  <c r="AM171" i="16"/>
  <c r="AZ4" i="8"/>
  <c r="AY16" i="11"/>
  <c r="DG16" i="11"/>
  <c r="CI16" i="11"/>
  <c r="G13" i="44"/>
  <c r="E12" i="46"/>
  <c r="AJ21" i="12"/>
  <c r="AK21" i="12"/>
  <c r="AB21" i="12"/>
  <c r="AF21" i="12"/>
  <c r="AB60" i="10"/>
  <c r="AC60" i="10" s="1"/>
  <c r="AD60" i="10" s="1"/>
  <c r="AE60" i="10" s="1"/>
  <c r="AF60" i="10" s="1"/>
  <c r="AG60" i="10" s="1"/>
  <c r="AH60" i="10" s="1"/>
  <c r="AI60" i="10" s="1"/>
  <c r="AJ60" i="10" s="1"/>
  <c r="AK60" i="10" s="1"/>
  <c r="AL60" i="10" s="1"/>
  <c r="AM60" i="10" s="1"/>
  <c r="D60" i="43"/>
  <c r="D45" i="44"/>
  <c r="D47" i="44" s="1"/>
  <c r="AM21" i="12"/>
  <c r="D20" i="45"/>
  <c r="AM48" i="11"/>
  <c r="AM52" i="11" s="1"/>
  <c r="AM53" i="11" s="1"/>
  <c r="E45" i="44"/>
  <c r="AL21" i="12"/>
  <c r="E46" i="44"/>
  <c r="AT10" i="13"/>
  <c r="AT18" i="13" s="1"/>
  <c r="BG10" i="13"/>
  <c r="BG18" i="13" s="1"/>
  <c r="CS10" i="13"/>
  <c r="CS18" i="13" s="1"/>
  <c r="CK10" i="13"/>
  <c r="CK18" i="13" s="1"/>
  <c r="AG10" i="13"/>
  <c r="AG18" i="13" s="1"/>
  <c r="CX10" i="13"/>
  <c r="CX18" i="13" s="1"/>
  <c r="DV10" i="13"/>
  <c r="DV18" i="13" s="1"/>
  <c r="L10" i="13"/>
  <c r="L18" i="13" s="1"/>
  <c r="CI10" i="13"/>
  <c r="CI18" i="13" s="1"/>
  <c r="DA10" i="13"/>
  <c r="DA18" i="13" s="1"/>
  <c r="BS10" i="13"/>
  <c r="BS18" i="13" s="1"/>
  <c r="AX10" i="13"/>
  <c r="AX18" i="13" s="1"/>
  <c r="O16" i="11"/>
  <c r="O52" i="11" s="1"/>
  <c r="O53" i="11" s="1"/>
  <c r="E13" i="44"/>
  <c r="AN52" i="11"/>
  <c r="AN53" i="11" s="1"/>
  <c r="I13" i="44"/>
  <c r="K13" i="44"/>
  <c r="AE52" i="11"/>
  <c r="AE53" i="11" s="1"/>
  <c r="D13" i="44"/>
  <c r="F13" i="44"/>
  <c r="J13" i="44"/>
  <c r="H13" i="44"/>
  <c r="BL26" i="10"/>
  <c r="BM26" i="10" s="1"/>
  <c r="BN26" i="10" s="1"/>
  <c r="BO26" i="10" s="1"/>
  <c r="BP26" i="10" s="1"/>
  <c r="BQ26" i="10" s="1"/>
  <c r="BR26" i="10" s="1"/>
  <c r="BS26" i="10" s="1"/>
  <c r="BT26" i="10" s="1"/>
  <c r="BU26" i="10" s="1"/>
  <c r="BV26" i="10" s="1"/>
  <c r="BW26" i="10" s="1"/>
  <c r="G26" i="43"/>
  <c r="CJ23" i="10"/>
  <c r="CK23" i="10" s="1"/>
  <c r="CL23" i="10" s="1"/>
  <c r="CM23" i="10" s="1"/>
  <c r="CN23" i="10" s="1"/>
  <c r="CO23" i="10" s="1"/>
  <c r="CP23" i="10" s="1"/>
  <c r="CQ23" i="10" s="1"/>
  <c r="CR23" i="10" s="1"/>
  <c r="CS23" i="10" s="1"/>
  <c r="CT23" i="10" s="1"/>
  <c r="CU23" i="10" s="1"/>
  <c r="I23" i="43"/>
  <c r="I7" i="57" s="1"/>
  <c r="CV33" i="10"/>
  <c r="CW33" i="10" s="1"/>
  <c r="CX33" i="10" s="1"/>
  <c r="CY33" i="10" s="1"/>
  <c r="CZ33" i="10" s="1"/>
  <c r="DA33" i="10" s="1"/>
  <c r="DB33" i="10" s="1"/>
  <c r="DC33" i="10" s="1"/>
  <c r="DD33" i="10" s="1"/>
  <c r="DE33" i="10" s="1"/>
  <c r="DF33" i="10" s="1"/>
  <c r="DG33" i="10" s="1"/>
  <c r="J33" i="43"/>
  <c r="J10" i="57" s="1"/>
  <c r="BX38" i="10"/>
  <c r="BY38" i="10" s="1"/>
  <c r="BZ38" i="10" s="1"/>
  <c r="CA38" i="10" s="1"/>
  <c r="CB38" i="10" s="1"/>
  <c r="CC38" i="10" s="1"/>
  <c r="CD38" i="10" s="1"/>
  <c r="CE38" i="10" s="1"/>
  <c r="CF38" i="10" s="1"/>
  <c r="CG38" i="10" s="1"/>
  <c r="CH38" i="10" s="1"/>
  <c r="CI38" i="10" s="1"/>
  <c r="H38" i="43"/>
  <c r="BL49" i="10"/>
  <c r="BM49" i="10" s="1"/>
  <c r="BN49" i="10" s="1"/>
  <c r="BO49" i="10" s="1"/>
  <c r="BP49" i="10" s="1"/>
  <c r="BQ49" i="10" s="1"/>
  <c r="BR49" i="10" s="1"/>
  <c r="BS49" i="10" s="1"/>
  <c r="BT49" i="10" s="1"/>
  <c r="BU49" i="10" s="1"/>
  <c r="BV49" i="10" s="1"/>
  <c r="BW49" i="10" s="1"/>
  <c r="G49" i="43"/>
  <c r="CJ34" i="10"/>
  <c r="CK34" i="10" s="1"/>
  <c r="CL34" i="10" s="1"/>
  <c r="CM34" i="10" s="1"/>
  <c r="CN34" i="10" s="1"/>
  <c r="CO34" i="10" s="1"/>
  <c r="CP34" i="10" s="1"/>
  <c r="CQ34" i="10" s="1"/>
  <c r="CR34" i="10" s="1"/>
  <c r="CS34" i="10" s="1"/>
  <c r="CT34" i="10" s="1"/>
  <c r="CU34" i="10" s="1"/>
  <c r="I34" i="43"/>
  <c r="I11" i="57" s="1"/>
  <c r="K36" i="10"/>
  <c r="J35" i="10"/>
  <c r="J39" i="10" s="1"/>
  <c r="J24" i="10"/>
  <c r="K25" i="10"/>
  <c r="I19" i="10"/>
  <c r="I27" i="10" s="1"/>
  <c r="J20" i="10"/>
  <c r="BX37" i="10"/>
  <c r="BY37" i="10" s="1"/>
  <c r="BZ37" i="10" s="1"/>
  <c r="CA37" i="10" s="1"/>
  <c r="CB37" i="10" s="1"/>
  <c r="CC37" i="10" s="1"/>
  <c r="CD37" i="10" s="1"/>
  <c r="CE37" i="10" s="1"/>
  <c r="CF37" i="10" s="1"/>
  <c r="CG37" i="10" s="1"/>
  <c r="CH37" i="10" s="1"/>
  <c r="CI37" i="10" s="1"/>
  <c r="H37" i="43"/>
  <c r="DO10" i="13"/>
  <c r="DO18" i="13" s="1"/>
  <c r="DC10" i="13"/>
  <c r="DC18" i="13" s="1"/>
  <c r="AS52" i="11"/>
  <c r="AS53" i="11" s="1"/>
  <c r="AU52" i="11"/>
  <c r="AU53" i="11" s="1"/>
  <c r="B13" i="44"/>
  <c r="C13" i="44"/>
  <c r="P7" i="10"/>
  <c r="Q7" i="10" s="1"/>
  <c r="R7" i="10" s="1"/>
  <c r="S7" i="10" s="1"/>
  <c r="T7" i="10" s="1"/>
  <c r="U7" i="10" s="1"/>
  <c r="V7" i="10" s="1"/>
  <c r="W7" i="10" s="1"/>
  <c r="X7" i="10" s="1"/>
  <c r="Y7" i="10" s="1"/>
  <c r="Z7" i="10" s="1"/>
  <c r="AA7" i="10" s="1"/>
  <c r="C7" i="43"/>
  <c r="B16" i="24" s="1"/>
  <c r="AB61" i="10"/>
  <c r="AC61" i="10" s="1"/>
  <c r="AD61" i="10" s="1"/>
  <c r="AE61" i="10" s="1"/>
  <c r="AF61" i="10" s="1"/>
  <c r="AG61" i="10" s="1"/>
  <c r="AH61" i="10" s="1"/>
  <c r="AI61" i="10" s="1"/>
  <c r="AJ61" i="10" s="1"/>
  <c r="AK61" i="10" s="1"/>
  <c r="AL61" i="10" s="1"/>
  <c r="AM61" i="10" s="1"/>
  <c r="D61" i="43"/>
  <c r="DQ132" i="14"/>
  <c r="AH103" i="14"/>
  <c r="AH132" i="14" s="1"/>
  <c r="CV100" i="14"/>
  <c r="CQ17" i="12" s="1"/>
  <c r="AR52" i="11"/>
  <c r="AR53" i="11" s="1"/>
  <c r="DB132" i="14"/>
  <c r="K132" i="14"/>
  <c r="AS100" i="14"/>
  <c r="AN17" i="12" s="1"/>
  <c r="AQ52" i="11"/>
  <c r="AQ53" i="11" s="1"/>
  <c r="DK100" i="14"/>
  <c r="DF17" i="12" s="1"/>
  <c r="BT132" i="14"/>
  <c r="DW132" i="14"/>
  <c r="BT100" i="14"/>
  <c r="BO17" i="12" s="1"/>
  <c r="CA100" i="14"/>
  <c r="BV17" i="12" s="1"/>
  <c r="BI132" i="14"/>
  <c r="BW132" i="14"/>
  <c r="AL52" i="11"/>
  <c r="AL53" i="11" s="1"/>
  <c r="CN100" i="14"/>
  <c r="CI17" i="12" s="1"/>
  <c r="L100" i="14"/>
  <c r="G17" i="12" s="1"/>
  <c r="CN132" i="14"/>
  <c r="BW100" i="14"/>
  <c r="BR17" i="12" s="1"/>
  <c r="BK100" i="14"/>
  <c r="BF17" i="12" s="1"/>
  <c r="BM10" i="13"/>
  <c r="BM18" i="13" s="1"/>
  <c r="DL100" i="14"/>
  <c r="DG17" i="12" s="1"/>
  <c r="AV52" i="11"/>
  <c r="AV53" i="11" s="1"/>
  <c r="AB100" i="14"/>
  <c r="W17" i="12" s="1"/>
  <c r="DU100" i="14"/>
  <c r="DP17" i="12" s="1"/>
  <c r="DD132" i="14"/>
  <c r="BY132" i="14"/>
  <c r="V100" i="14"/>
  <c r="Q17" i="12" s="1"/>
  <c r="AT52" i="11"/>
  <c r="AT53" i="11" s="1"/>
  <c r="AK52" i="11"/>
  <c r="AK53" i="11" s="1"/>
  <c r="BK132" i="14"/>
  <c r="CQ132" i="14"/>
  <c r="DR100" i="14"/>
  <c r="DM17" i="12" s="1"/>
  <c r="CH100" i="14"/>
  <c r="CC17" i="12" s="1"/>
  <c r="AO52" i="11"/>
  <c r="AO53" i="11" s="1"/>
  <c r="CK100" i="14"/>
  <c r="CF17" i="12" s="1"/>
  <c r="DD100" i="14"/>
  <c r="CY17" i="12" s="1"/>
  <c r="BB132" i="14"/>
  <c r="BY100" i="14"/>
  <c r="BT17" i="12" s="1"/>
  <c r="BB100" i="14"/>
  <c r="AW17" i="12" s="1"/>
  <c r="CK132" i="14"/>
  <c r="BN132" i="14"/>
  <c r="T132" i="14"/>
  <c r="E17" i="22"/>
  <c r="C18" i="40"/>
  <c r="C24" i="40" s="1"/>
  <c r="C10" i="40"/>
  <c r="H100" i="14"/>
  <c r="C17" i="12" s="1"/>
  <c r="C17" i="22"/>
  <c r="M32" i="10"/>
  <c r="L31" i="10"/>
  <c r="M21" i="10"/>
  <c r="N22" i="10"/>
  <c r="K17" i="10"/>
  <c r="L18" i="10"/>
  <c r="AP2" i="22"/>
  <c r="AU2" i="36"/>
  <c r="AU4" i="11"/>
  <c r="AU3" i="12" s="1"/>
  <c r="AY5" i="13" s="1"/>
  <c r="AZ2" i="36"/>
  <c r="AW4" i="11"/>
  <c r="AW3" i="12" s="1"/>
  <c r="BA5" i="13" s="1"/>
  <c r="BB2" i="36"/>
  <c r="BI10" i="13"/>
  <c r="BI18" i="13" s="1"/>
  <c r="CH10" i="13"/>
  <c r="CH18" i="13" s="1"/>
  <c r="CN10" i="13"/>
  <c r="CN18" i="13" s="1"/>
  <c r="N132" i="14"/>
  <c r="N100" i="14"/>
  <c r="I17" i="12" s="1"/>
  <c r="DK10" i="13"/>
  <c r="DK18" i="13" s="1"/>
  <c r="DQ100" i="14"/>
  <c r="DL17" i="12" s="1"/>
  <c r="AW10" i="13"/>
  <c r="AW18" i="13" s="1"/>
  <c r="DV132" i="14"/>
  <c r="H55" i="22"/>
  <c r="AP181" i="16"/>
  <c r="BC178" i="16"/>
  <c r="CM10" i="13"/>
  <c r="CM18" i="13" s="1"/>
  <c r="N19" i="16"/>
  <c r="N25" i="16" s="1"/>
  <c r="AU180" i="16"/>
  <c r="AP4" i="11"/>
  <c r="AP3" i="12" s="1"/>
  <c r="AT5" i="13" s="1"/>
  <c r="AL52" i="4"/>
  <c r="CQ100" i="14"/>
  <c r="CL17" i="12" s="1"/>
  <c r="DM100" i="14"/>
  <c r="DH17" i="12" s="1"/>
  <c r="H132" i="14"/>
  <c r="CS100" i="14"/>
  <c r="CN17" i="12" s="1"/>
  <c r="Z100" i="14"/>
  <c r="U17" i="12" s="1"/>
  <c r="BJ100" i="14"/>
  <c r="BE17" i="12" s="1"/>
  <c r="BJ132" i="14"/>
  <c r="DP132" i="14"/>
  <c r="DR10" i="13"/>
  <c r="DR18" i="13" s="1"/>
  <c r="AQ132" i="14"/>
  <c r="DM132" i="14"/>
  <c r="BQ100" i="14"/>
  <c r="BL17" i="12" s="1"/>
  <c r="AQ100" i="14"/>
  <c r="AL17" i="12" s="1"/>
  <c r="CL132" i="14"/>
  <c r="DV100" i="14"/>
  <c r="DQ17" i="12" s="1"/>
  <c r="AC100" i="14"/>
  <c r="X17" i="12" s="1"/>
  <c r="CM132" i="14"/>
  <c r="CC100" i="14"/>
  <c r="BX17" i="12" s="1"/>
  <c r="DB100" i="14"/>
  <c r="CW17" i="12" s="1"/>
  <c r="CX132" i="14"/>
  <c r="CX100" i="14"/>
  <c r="CS17" i="12" s="1"/>
  <c r="Y100" i="14"/>
  <c r="T17" i="12" s="1"/>
  <c r="Z10" i="13"/>
  <c r="Z18" i="13" s="1"/>
  <c r="BZ5" i="30"/>
  <c r="BY5" i="30"/>
  <c r="BL5" i="30"/>
  <c r="BE5" i="30"/>
  <c r="BK5" i="30"/>
  <c r="BX5" i="30"/>
  <c r="BJ5" i="30"/>
  <c r="BH5" i="30"/>
  <c r="BD5" i="30"/>
  <c r="BF5" i="30"/>
  <c r="BI5" i="30"/>
  <c r="BO5" i="30"/>
  <c r="BN5" i="30"/>
  <c r="BG5" i="30"/>
  <c r="AT5" i="14"/>
  <c r="AR5" i="15" s="1"/>
  <c r="AT41" i="30"/>
  <c r="AT5" i="31"/>
  <c r="AW5" i="14"/>
  <c r="AU5" i="15" s="1"/>
  <c r="AW5" i="31"/>
  <c r="AW41" i="30"/>
  <c r="CE132" i="14"/>
  <c r="BC5" i="14"/>
  <c r="BA5" i="15" s="1"/>
  <c r="BC5" i="31"/>
  <c r="BC41" i="30"/>
  <c r="DH100" i="14"/>
  <c r="DC17" i="12" s="1"/>
  <c r="Q100" i="14"/>
  <c r="L17" i="12" s="1"/>
  <c r="BL5" i="14"/>
  <c r="BJ5" i="15" s="1"/>
  <c r="BL5" i="31"/>
  <c r="BL41" i="30"/>
  <c r="AX5" i="14"/>
  <c r="AV5" i="15" s="1"/>
  <c r="AX5" i="31"/>
  <c r="AX41" i="30"/>
  <c r="K4" i="30"/>
  <c r="AU41" i="7"/>
  <c r="R10" i="13"/>
  <c r="R18" i="13" s="1"/>
  <c r="AR5" i="14"/>
  <c r="AP5" i="15" s="1"/>
  <c r="AR5" i="31"/>
  <c r="AR41" i="30"/>
  <c r="AZ41" i="7"/>
  <c r="I80" i="16"/>
  <c r="J73" i="16" s="1"/>
  <c r="J79" i="16" s="1"/>
  <c r="J80" i="16" s="1"/>
  <c r="K73" i="16" s="1"/>
  <c r="AI100" i="14"/>
  <c r="AD17" i="12" s="1"/>
  <c r="CM100" i="14"/>
  <c r="CH17" i="12" s="1"/>
  <c r="AY5" i="14"/>
  <c r="AW5" i="15" s="1"/>
  <c r="AY41" i="30"/>
  <c r="AY5" i="31"/>
  <c r="AN15" i="17"/>
  <c r="AU5" i="14"/>
  <c r="AS5" i="15" s="1"/>
  <c r="AU5" i="31"/>
  <c r="AU41" i="30"/>
  <c r="AZ5" i="14"/>
  <c r="AX5" i="15" s="1"/>
  <c r="AZ5" i="31"/>
  <c r="AZ41" i="30"/>
  <c r="BB5" i="14"/>
  <c r="AZ5" i="15" s="1"/>
  <c r="BB41" i="30"/>
  <c r="BB5" i="31"/>
  <c r="AS5" i="14"/>
  <c r="AQ5" i="15" s="1"/>
  <c r="AS41" i="30"/>
  <c r="AS5" i="31"/>
  <c r="AV5" i="14"/>
  <c r="AT5" i="15" s="1"/>
  <c r="AV5" i="31"/>
  <c r="AV41" i="30"/>
  <c r="BN5" i="14"/>
  <c r="BL5" i="15" s="1"/>
  <c r="BN5" i="31"/>
  <c r="BN41" i="30"/>
  <c r="BM5" i="14"/>
  <c r="BK5" i="15" s="1"/>
  <c r="BM5" i="31"/>
  <c r="BM41" i="30"/>
  <c r="V10" i="13"/>
  <c r="V18" i="13" s="1"/>
  <c r="AZ132" i="14"/>
  <c r="DN100" i="14"/>
  <c r="DI17" i="12" s="1"/>
  <c r="DJ132" i="14"/>
  <c r="J4" i="14"/>
  <c r="H4" i="15" s="1"/>
  <c r="J4" i="31"/>
  <c r="J40" i="30"/>
  <c r="CE100" i="14"/>
  <c r="BZ17" i="12" s="1"/>
  <c r="DN10" i="13"/>
  <c r="DN18" i="13" s="1"/>
  <c r="DA132" i="14"/>
  <c r="CW136" i="30"/>
  <c r="CR18" i="12" s="1"/>
  <c r="X136" i="30"/>
  <c r="S18" i="12" s="1"/>
  <c r="BJ136" i="30"/>
  <c r="BE18" i="12" s="1"/>
  <c r="BT136" i="30"/>
  <c r="BO18" i="12" s="1"/>
  <c r="CY10" i="13"/>
  <c r="CY18" i="13" s="1"/>
  <c r="CR10" i="13"/>
  <c r="CR18" i="13" s="1"/>
  <c r="AK10" i="13"/>
  <c r="AK18" i="13" s="1"/>
  <c r="H10" i="13"/>
  <c r="I10" i="13"/>
  <c r="BQ10" i="13"/>
  <c r="BQ18" i="13" s="1"/>
  <c r="CC10" i="13"/>
  <c r="CC18" i="13" s="1"/>
  <c r="Q10" i="13"/>
  <c r="Q18" i="13" s="1"/>
  <c r="DM10" i="13"/>
  <c r="DM18" i="13" s="1"/>
  <c r="S10" i="13"/>
  <c r="S18" i="13" s="1"/>
  <c r="DT10" i="13"/>
  <c r="DT18" i="13" s="1"/>
  <c r="CH136" i="30"/>
  <c r="CC18" i="12" s="1"/>
  <c r="T10" i="13"/>
  <c r="T18" i="13" s="1"/>
  <c r="CE10" i="13"/>
  <c r="CE18" i="13" s="1"/>
  <c r="BK10" i="13"/>
  <c r="BK18" i="13" s="1"/>
  <c r="AN10" i="13"/>
  <c r="AN18" i="13" s="1"/>
  <c r="W10" i="13"/>
  <c r="W18" i="13" s="1"/>
  <c r="U10" i="13"/>
  <c r="U18" i="13" s="1"/>
  <c r="BL10" i="13"/>
  <c r="BL18" i="13" s="1"/>
  <c r="BN10" i="13"/>
  <c r="BN18" i="13" s="1"/>
  <c r="CO10" i="13"/>
  <c r="CO18" i="13" s="1"/>
  <c r="DE10" i="13"/>
  <c r="DE18" i="13" s="1"/>
  <c r="CE136" i="30"/>
  <c r="BZ18" i="12" s="1"/>
  <c r="CU136" i="30"/>
  <c r="CP18" i="12" s="1"/>
  <c r="CB10" i="13"/>
  <c r="CB18" i="13" s="1"/>
  <c r="H136" i="30"/>
  <c r="CG136" i="30"/>
  <c r="CB18" i="12" s="1"/>
  <c r="N10" i="13"/>
  <c r="AU10" i="13"/>
  <c r="AU18" i="13" s="1"/>
  <c r="DJ10" i="13"/>
  <c r="DJ18" i="13" s="1"/>
  <c r="DH136" i="30"/>
  <c r="DC18" i="12" s="1"/>
  <c r="AD10" i="13"/>
  <c r="AD18" i="13" s="1"/>
  <c r="DM136" i="30"/>
  <c r="DH18" i="12" s="1"/>
  <c r="AK168" i="30"/>
  <c r="AV10" i="13"/>
  <c r="AV18" i="13" s="1"/>
  <c r="CZ10" i="13"/>
  <c r="CZ18" i="13" s="1"/>
  <c r="AH10" i="13"/>
  <c r="AH18" i="13" s="1"/>
  <c r="AC10" i="13"/>
  <c r="AC18" i="13" s="1"/>
  <c r="BN136" i="30"/>
  <c r="BI18" i="12" s="1"/>
  <c r="BD136" i="30"/>
  <c r="BH136" i="30"/>
  <c r="BC18" i="12" s="1"/>
  <c r="DM145" i="30"/>
  <c r="DM168" i="30" s="1"/>
  <c r="CU148" i="30"/>
  <c r="CU168" i="30" s="1"/>
  <c r="BJ10" i="13"/>
  <c r="BJ18" i="13" s="1"/>
  <c r="AY10" i="13"/>
  <c r="AY18" i="13" s="1"/>
  <c r="DG10" i="13"/>
  <c r="DG18" i="13" s="1"/>
  <c r="K10" i="13"/>
  <c r="K18" i="13" s="1"/>
  <c r="P10" i="13"/>
  <c r="P18" i="13" s="1"/>
  <c r="CP136" i="30"/>
  <c r="CK18" i="12" s="1"/>
  <c r="CG152" i="30"/>
  <c r="CG168" i="30" s="1"/>
  <c r="DQ136" i="30"/>
  <c r="DL18" i="12" s="1"/>
  <c r="BE136" i="30"/>
  <c r="AZ18" i="12" s="1"/>
  <c r="DS10" i="13"/>
  <c r="DS18" i="13" s="1"/>
  <c r="CJ10" i="13"/>
  <c r="CJ18" i="13" s="1"/>
  <c r="BF10" i="13"/>
  <c r="BF18" i="13" s="1"/>
  <c r="O10" i="13"/>
  <c r="AE10" i="13"/>
  <c r="AE18" i="13" s="1"/>
  <c r="P136" i="30"/>
  <c r="K18" i="12" s="1"/>
  <c r="AN136" i="30"/>
  <c r="AI18" i="12" s="1"/>
  <c r="AA10" i="13"/>
  <c r="AA18" i="13" s="1"/>
  <c r="CG10" i="13"/>
  <c r="CG18" i="13" s="1"/>
  <c r="Y10" i="13"/>
  <c r="Y18" i="13" s="1"/>
  <c r="CK136" i="30"/>
  <c r="CF18" i="12" s="1"/>
  <c r="DF136" i="30"/>
  <c r="DA18" i="12" s="1"/>
  <c r="AQ136" i="30"/>
  <c r="AL18" i="12" s="1"/>
  <c r="BH10" i="13"/>
  <c r="BH18" i="13" s="1"/>
  <c r="DU10" i="13"/>
  <c r="DU18" i="13" s="1"/>
  <c r="BS136" i="30"/>
  <c r="BN18" i="12" s="1"/>
  <c r="CI136" i="30"/>
  <c r="CD18" i="12" s="1"/>
  <c r="BZ10" i="13"/>
  <c r="BZ18" i="13" s="1"/>
  <c r="AE136" i="30"/>
  <c r="Z18" i="12" s="1"/>
  <c r="CM136" i="30"/>
  <c r="CH18" i="12" s="1"/>
  <c r="BF136" i="30"/>
  <c r="BA18" i="12" s="1"/>
  <c r="CU10" i="13"/>
  <c r="CU18" i="13" s="1"/>
  <c r="BX10" i="13"/>
  <c r="BX18" i="13" s="1"/>
  <c r="DR132" i="14"/>
  <c r="BQ132" i="14"/>
  <c r="DW100" i="14"/>
  <c r="DR17" i="12" s="1"/>
  <c r="AF100" i="14"/>
  <c r="AA17" i="12" s="1"/>
  <c r="W100" i="14"/>
  <c r="R17" i="12" s="1"/>
  <c r="BI100" i="14"/>
  <c r="BD17" i="12" s="1"/>
  <c r="AD100" i="14"/>
  <c r="Y17" i="12" s="1"/>
  <c r="W132" i="14"/>
  <c r="AK132" i="14"/>
  <c r="AK100" i="14"/>
  <c r="AF17" i="12" s="1"/>
  <c r="AW100" i="14"/>
  <c r="AR17" i="12" s="1"/>
  <c r="CR100" i="14"/>
  <c r="CM17" i="12" s="1"/>
  <c r="DC132" i="14"/>
  <c r="DA100" i="14"/>
  <c r="CV17" i="12" s="1"/>
  <c r="DC100" i="14"/>
  <c r="CX17" i="12" s="1"/>
  <c r="AZ168" i="30"/>
  <c r="DH144" i="30"/>
  <c r="DH168" i="30" s="1"/>
  <c r="BA136" i="30"/>
  <c r="AV18" i="12" s="1"/>
  <c r="CE155" i="30"/>
  <c r="CE168" i="30" s="1"/>
  <c r="BT138" i="30"/>
  <c r="BT168" i="30" s="1"/>
  <c r="BL136" i="30"/>
  <c r="BG18" i="12" s="1"/>
  <c r="DC136" i="30"/>
  <c r="CX18" i="12" s="1"/>
  <c r="BE144" i="30"/>
  <c r="BE168" i="30" s="1"/>
  <c r="CK146" i="30"/>
  <c r="CK168" i="30" s="1"/>
  <c r="BK136" i="30"/>
  <c r="BF18" i="12" s="1"/>
  <c r="BY136" i="30"/>
  <c r="BT18" i="12" s="1"/>
  <c r="BG168" i="30"/>
  <c r="DA136" i="30"/>
  <c r="CV18" i="12" s="1"/>
  <c r="T136" i="30"/>
  <c r="DC168" i="30"/>
  <c r="S168" i="30"/>
  <c r="BX136" i="30"/>
  <c r="BS18" i="12" s="1"/>
  <c r="BR136" i="30"/>
  <c r="BM18" i="12" s="1"/>
  <c r="CA168" i="30"/>
  <c r="R136" i="30"/>
  <c r="M18" i="12" s="1"/>
  <c r="AG168" i="30"/>
  <c r="DF147" i="30"/>
  <c r="DF168" i="30" s="1"/>
  <c r="M168" i="30"/>
  <c r="CQ168" i="30"/>
  <c r="DD168" i="30"/>
  <c r="BR168" i="30"/>
  <c r="AT168" i="30"/>
  <c r="X168" i="30"/>
  <c r="AO136" i="30"/>
  <c r="AJ18" i="12" s="1"/>
  <c r="DV136" i="30"/>
  <c r="DQ18" i="12" s="1"/>
  <c r="DB136" i="30"/>
  <c r="CW18" i="12" s="1"/>
  <c r="DD136" i="30"/>
  <c r="CY18" i="12" s="1"/>
  <c r="BB136" i="30"/>
  <c r="AW18" i="12" s="1"/>
  <c r="DR168" i="30"/>
  <c r="BI136" i="30"/>
  <c r="BD18" i="12" s="1"/>
  <c r="DJ136" i="30"/>
  <c r="DE18" i="12" s="1"/>
  <c r="AM136" i="30"/>
  <c r="AH18" i="12" s="1"/>
  <c r="AS136" i="30"/>
  <c r="AN18" i="12" s="1"/>
  <c r="BC136" i="30"/>
  <c r="AX18" i="12" s="1"/>
  <c r="M136" i="30"/>
  <c r="H18" i="12" s="1"/>
  <c r="U168" i="30"/>
  <c r="DE168" i="30"/>
  <c r="BN168" i="30"/>
  <c r="CW168" i="30"/>
  <c r="H163" i="30"/>
  <c r="H168" i="30" s="1"/>
  <c r="CD168" i="30"/>
  <c r="BV168" i="30"/>
  <c r="AU168" i="30"/>
  <c r="AJ168" i="30"/>
  <c r="BW168" i="30"/>
  <c r="CH168" i="30"/>
  <c r="DA168" i="30"/>
  <c r="CP168" i="30"/>
  <c r="CV168" i="30"/>
  <c r="BO168" i="30"/>
  <c r="CY168" i="30"/>
  <c r="AF168" i="30"/>
  <c r="CN168" i="30"/>
  <c r="AL100" i="14"/>
  <c r="AG17" i="12" s="1"/>
  <c r="DJ100" i="14"/>
  <c r="DE17" i="12" s="1"/>
  <c r="Y132" i="14"/>
  <c r="Z136" i="30"/>
  <c r="U18" i="12" s="1"/>
  <c r="Z138" i="30"/>
  <c r="Z168" i="30" s="1"/>
  <c r="J136" i="30"/>
  <c r="E18" i="12" s="1"/>
  <c r="BK163" i="30"/>
  <c r="BK168" i="30" s="1"/>
  <c r="V136" i="30"/>
  <c r="Q18" i="12" s="1"/>
  <c r="CZ136" i="30"/>
  <c r="CZ138" i="30"/>
  <c r="CZ168" i="30" s="1"/>
  <c r="AQ156" i="30"/>
  <c r="AQ168" i="30" s="1"/>
  <c r="DJ167" i="30"/>
  <c r="DJ168" i="30" s="1"/>
  <c r="BS151" i="30"/>
  <c r="BS168" i="30" s="1"/>
  <c r="DN136" i="30"/>
  <c r="DI18" i="12" s="1"/>
  <c r="I168" i="30"/>
  <c r="J138" i="30"/>
  <c r="J168" i="30" s="1"/>
  <c r="BA158" i="30"/>
  <c r="BA168" i="30" s="1"/>
  <c r="AS164" i="30"/>
  <c r="AS168" i="30" s="1"/>
  <c r="AP136" i="30"/>
  <c r="AK18" i="12" s="1"/>
  <c r="DG138" i="30"/>
  <c r="DG168" i="30" s="1"/>
  <c r="DG136" i="30"/>
  <c r="DB18" i="12" s="1"/>
  <c r="AO138" i="30"/>
  <c r="AO168" i="30" s="1"/>
  <c r="DT136" i="30"/>
  <c r="DO18" i="12" s="1"/>
  <c r="BX144" i="30"/>
  <c r="BX168" i="30" s="1"/>
  <c r="AV136" i="30"/>
  <c r="AQ18" i="12" s="1"/>
  <c r="CI158" i="30"/>
  <c r="CI168" i="30" s="1"/>
  <c r="CT168" i="30"/>
  <c r="AY168" i="30"/>
  <c r="AP138" i="30"/>
  <c r="AP168" i="30" s="1"/>
  <c r="BC138" i="30"/>
  <c r="BC168" i="30" s="1"/>
  <c r="Y168" i="30"/>
  <c r="BC100" i="14"/>
  <c r="AX17" i="12" s="1"/>
  <c r="DN132" i="14"/>
  <c r="R100" i="14"/>
  <c r="M17" i="12" s="1"/>
  <c r="BL100" i="14"/>
  <c r="BG17" i="12" s="1"/>
  <c r="AI136" i="30"/>
  <c r="AD18" i="12" s="1"/>
  <c r="AI138" i="30"/>
  <c r="AI168" i="30" s="1"/>
  <c r="AW168" i="30"/>
  <c r="AN143" i="30"/>
  <c r="AN168" i="30" s="1"/>
  <c r="Y136" i="30"/>
  <c r="T18" i="12" s="1"/>
  <c r="CS136" i="30"/>
  <c r="CN18" i="12" s="1"/>
  <c r="CS138" i="30"/>
  <c r="CS168" i="30" s="1"/>
  <c r="AH136" i="30"/>
  <c r="AC18" i="12" s="1"/>
  <c r="AH138" i="30"/>
  <c r="AH168" i="30" s="1"/>
  <c r="BP136" i="30"/>
  <c r="BP138" i="30"/>
  <c r="BP168" i="30" s="1"/>
  <c r="BB168" i="30"/>
  <c r="BV136" i="30"/>
  <c r="BQ18" i="12" s="1"/>
  <c r="CQ136" i="30"/>
  <c r="CL18" i="12" s="1"/>
  <c r="AX136" i="30"/>
  <c r="AS18" i="12" s="1"/>
  <c r="DQ168" i="30"/>
  <c r="CB136" i="30"/>
  <c r="CB138" i="30"/>
  <c r="CB168" i="30" s="1"/>
  <c r="AJ132" i="14"/>
  <c r="AZ100" i="14"/>
  <c r="AU17" i="12" s="1"/>
  <c r="Q136" i="30"/>
  <c r="L18" i="12" s="1"/>
  <c r="Q138" i="30"/>
  <c r="Q168" i="30" s="1"/>
  <c r="DI136" i="30"/>
  <c r="DD18" i="12" s="1"/>
  <c r="DI138" i="30"/>
  <c r="DI168" i="30" s="1"/>
  <c r="DU138" i="30"/>
  <c r="DU168" i="30" s="1"/>
  <c r="DU136" i="30"/>
  <c r="DP18" i="12" s="1"/>
  <c r="CA136" i="30"/>
  <c r="BV18" i="12" s="1"/>
  <c r="AB136" i="30"/>
  <c r="W18" i="12" s="1"/>
  <c r="BI138" i="30"/>
  <c r="BI168" i="30" s="1"/>
  <c r="P150" i="30"/>
  <c r="P168" i="30" s="1"/>
  <c r="AJ136" i="30"/>
  <c r="AE18" i="12" s="1"/>
  <c r="U136" i="30"/>
  <c r="P18" i="12" s="1"/>
  <c r="AE138" i="30"/>
  <c r="AE168" i="30" s="1"/>
  <c r="CM150" i="30"/>
  <c r="CM168" i="30" s="1"/>
  <c r="CV136" i="30"/>
  <c r="CQ18" i="12" s="1"/>
  <c r="CN136" i="30"/>
  <c r="AL136" i="30"/>
  <c r="AG18" i="12" s="1"/>
  <c r="O168" i="30"/>
  <c r="BL144" i="30"/>
  <c r="BL168" i="30" s="1"/>
  <c r="CO168" i="30"/>
  <c r="DP136" i="30"/>
  <c r="DK18" i="12" s="1"/>
  <c r="CR136" i="30"/>
  <c r="CM18" i="12" s="1"/>
  <c r="V138" i="30"/>
  <c r="V168" i="30" s="1"/>
  <c r="DL168" i="30"/>
  <c r="AF132" i="14"/>
  <c r="AC136" i="30"/>
  <c r="X18" i="12" s="1"/>
  <c r="AZ136" i="30"/>
  <c r="AU18" i="12" s="1"/>
  <c r="AT136" i="30"/>
  <c r="AO18" i="12" s="1"/>
  <c r="CD136" i="30"/>
  <c r="BY18" i="12" s="1"/>
  <c r="CJ168" i="30"/>
  <c r="AW136" i="30"/>
  <c r="AR18" i="12" s="1"/>
  <c r="DK168" i="30"/>
  <c r="DS168" i="30"/>
  <c r="BU136" i="30"/>
  <c r="BP18" i="12" s="1"/>
  <c r="CR168" i="30"/>
  <c r="BF138" i="30"/>
  <c r="BF168" i="30" s="1"/>
  <c r="BU138" i="30"/>
  <c r="BU168" i="30" s="1"/>
  <c r="BQ168" i="30"/>
  <c r="AL138" i="30"/>
  <c r="AL168" i="30" s="1"/>
  <c r="CY136" i="30"/>
  <c r="CT18" i="12" s="1"/>
  <c r="AU136" i="30"/>
  <c r="AP18" i="12" s="1"/>
  <c r="DW168" i="30"/>
  <c r="DL136" i="30"/>
  <c r="O136" i="30"/>
  <c r="J18" i="12" s="1"/>
  <c r="AB168" i="30"/>
  <c r="AR136" i="30"/>
  <c r="AR138" i="30"/>
  <c r="AR168" i="30" s="1"/>
  <c r="BU100" i="14"/>
  <c r="BP17" i="12" s="1"/>
  <c r="AC168" i="30"/>
  <c r="CF138" i="30"/>
  <c r="CF168" i="30" s="1"/>
  <c r="CF136" i="30"/>
  <c r="CA18" i="12" s="1"/>
  <c r="BM136" i="30"/>
  <c r="BH18" i="12" s="1"/>
  <c r="BM138" i="30"/>
  <c r="BM168" i="30" s="1"/>
  <c r="DS136" i="30"/>
  <c r="DN18" i="12" s="1"/>
  <c r="K136" i="30"/>
  <c r="F18" i="12" s="1"/>
  <c r="AV168" i="30"/>
  <c r="BJ138" i="30"/>
  <c r="BJ168" i="30" s="1"/>
  <c r="AM139" i="30"/>
  <c r="AM168" i="30" s="1"/>
  <c r="CX138" i="30"/>
  <c r="CX168" i="30" s="1"/>
  <c r="CX136" i="30"/>
  <c r="CS18" i="12" s="1"/>
  <c r="DB168" i="30"/>
  <c r="DW136" i="30"/>
  <c r="DR18" i="12" s="1"/>
  <c r="BQ136" i="30"/>
  <c r="BL18" i="12" s="1"/>
  <c r="CT136" i="30"/>
  <c r="CO18" i="12" s="1"/>
  <c r="L136" i="30"/>
  <c r="G18" i="12" s="1"/>
  <c r="L138" i="30"/>
  <c r="L168" i="30" s="1"/>
  <c r="AD136" i="30"/>
  <c r="Y18" i="12" s="1"/>
  <c r="AD138" i="30"/>
  <c r="AD168" i="30" s="1"/>
  <c r="AX168" i="30"/>
  <c r="S100" i="14"/>
  <c r="N17" i="12" s="1"/>
  <c r="DE132" i="14"/>
  <c r="AJ100" i="14"/>
  <c r="AE17" i="12" s="1"/>
  <c r="J100" i="14"/>
  <c r="E17" i="12" s="1"/>
  <c r="DP100" i="14"/>
  <c r="DK17" i="12" s="1"/>
  <c r="R132" i="14"/>
  <c r="I136" i="30"/>
  <c r="D18" i="12" s="1"/>
  <c r="AF136" i="30"/>
  <c r="BD147" i="30"/>
  <c r="BD168" i="30" s="1"/>
  <c r="N138" i="30"/>
  <c r="N168" i="30" s="1"/>
  <c r="N136" i="30"/>
  <c r="I18" i="12" s="1"/>
  <c r="BG136" i="30"/>
  <c r="BB18" i="12" s="1"/>
  <c r="CJ136" i="30"/>
  <c r="CE18" i="12" s="1"/>
  <c r="DN138" i="30"/>
  <c r="DN168" i="30" s="1"/>
  <c r="DK136" i="30"/>
  <c r="DF18" i="12" s="1"/>
  <c r="BH139" i="30"/>
  <c r="BH168" i="30" s="1"/>
  <c r="DP168" i="30"/>
  <c r="BY138" i="30"/>
  <c r="BY168" i="30" s="1"/>
  <c r="K138" i="30"/>
  <c r="K168" i="30" s="1"/>
  <c r="CL136" i="30"/>
  <c r="CG18" i="12" s="1"/>
  <c r="CL138" i="30"/>
  <c r="CL168" i="30" s="1"/>
  <c r="BW136" i="30"/>
  <c r="BR18" i="12" s="1"/>
  <c r="R168" i="30"/>
  <c r="AA136" i="30"/>
  <c r="V18" i="12" s="1"/>
  <c r="AA138" i="30"/>
  <c r="AA168" i="30" s="1"/>
  <c r="CC136" i="30"/>
  <c r="BX18" i="12" s="1"/>
  <c r="CC138" i="30"/>
  <c r="CC168" i="30" s="1"/>
  <c r="AG136" i="30"/>
  <c r="AB18" i="12" s="1"/>
  <c r="W136" i="30"/>
  <c r="R18" i="12" s="1"/>
  <c r="W138" i="30"/>
  <c r="W168" i="30" s="1"/>
  <c r="BZ138" i="30"/>
  <c r="BZ168" i="30" s="1"/>
  <c r="BZ136" i="30"/>
  <c r="BU18" i="12" s="1"/>
  <c r="DE136" i="30"/>
  <c r="CZ18" i="12" s="1"/>
  <c r="DR136" i="30"/>
  <c r="DM18" i="12" s="1"/>
  <c r="BO136" i="30"/>
  <c r="BJ18" i="12" s="1"/>
  <c r="T138" i="30"/>
  <c r="T168" i="30" s="1"/>
  <c r="CO136" i="30"/>
  <c r="CJ18" i="12" s="1"/>
  <c r="S136" i="30"/>
  <c r="N18" i="12" s="1"/>
  <c r="DV138" i="30"/>
  <c r="DV168" i="30" s="1"/>
  <c r="DO136" i="30"/>
  <c r="DJ18" i="12" s="1"/>
  <c r="DO138" i="30"/>
  <c r="DO168" i="30" s="1"/>
  <c r="AY136" i="30"/>
  <c r="AT18" i="12" s="1"/>
  <c r="DT168" i="30"/>
  <c r="CP132" i="14"/>
  <c r="DF132" i="14"/>
  <c r="S132" i="14"/>
  <c r="DE100" i="14"/>
  <c r="CZ17" i="12" s="1"/>
  <c r="T100" i="14"/>
  <c r="O17" i="12" s="1"/>
  <c r="M103" i="14"/>
  <c r="M132" i="14" s="1"/>
  <c r="O132" i="14"/>
  <c r="O100" i="14"/>
  <c r="J17" i="12" s="1"/>
  <c r="AO100" i="14"/>
  <c r="AJ17" i="12" s="1"/>
  <c r="CY100" i="14"/>
  <c r="CT17" i="12" s="1"/>
  <c r="CL100" i="14"/>
  <c r="CG17" i="12" s="1"/>
  <c r="DF100" i="14"/>
  <c r="DA17" i="12" s="1"/>
  <c r="X103" i="14"/>
  <c r="X132" i="14" s="1"/>
  <c r="BX100" i="14"/>
  <c r="BS17" i="12" s="1"/>
  <c r="J132" i="14"/>
  <c r="DH132" i="14"/>
  <c r="AL132" i="14"/>
  <c r="AD132" i="14"/>
  <c r="CD132" i="14"/>
  <c r="BX107" i="14"/>
  <c r="BX132" i="14" s="1"/>
  <c r="DG132" i="14"/>
  <c r="BH100" i="14"/>
  <c r="BC17" i="12" s="1"/>
  <c r="DG100" i="14"/>
  <c r="DB17" i="12" s="1"/>
  <c r="CA132" i="14"/>
  <c r="BL132" i="14"/>
  <c r="AP132" i="14"/>
  <c r="CT132" i="14"/>
  <c r="U132" i="14"/>
  <c r="BV100" i="14"/>
  <c r="BQ17" i="12" s="1"/>
  <c r="AA132" i="14"/>
  <c r="CH132" i="14"/>
  <c r="AV132" i="14"/>
  <c r="AR132" i="14"/>
  <c r="AO132" i="14"/>
  <c r="AR100" i="14"/>
  <c r="AM17" i="12" s="1"/>
  <c r="AS4" i="8"/>
  <c r="M66" i="10"/>
  <c r="K60" i="22"/>
  <c r="AT4" i="19"/>
  <c r="AT24" i="19" s="1"/>
  <c r="AM15" i="17"/>
  <c r="BE16" i="4"/>
  <c r="BE34" i="4" s="1"/>
  <c r="AZ34" i="4"/>
  <c r="AY34" i="16" s="1"/>
  <c r="AY36" i="16" s="1"/>
  <c r="AY46" i="16" s="1"/>
  <c r="AS4" i="17"/>
  <c r="AS36" i="17" s="1"/>
  <c r="AM57" i="17"/>
  <c r="BG18" i="7"/>
  <c r="BG52" i="7" s="1"/>
  <c r="AW2" i="22"/>
  <c r="AB132" i="14"/>
  <c r="BC4" i="10"/>
  <c r="S16" i="22"/>
  <c r="H35" i="22"/>
  <c r="H34" i="22" s="1"/>
  <c r="BU3" i="3"/>
  <c r="G34" i="22"/>
  <c r="G47" i="22" s="1"/>
  <c r="CC132" i="14"/>
  <c r="CF132" i="14"/>
  <c r="CS132" i="14"/>
  <c r="CP100" i="14"/>
  <c r="CK17" i="12" s="1"/>
  <c r="V132" i="14"/>
  <c r="BM132" i="14"/>
  <c r="Q132" i="14"/>
  <c r="DO132" i="14"/>
  <c r="DO100" i="14"/>
  <c r="DJ17" i="12" s="1"/>
  <c r="AW132" i="14"/>
  <c r="DL132" i="14"/>
  <c r="P132" i="14"/>
  <c r="D17" i="22"/>
  <c r="F17" i="22"/>
  <c r="BF6" i="9"/>
  <c r="AR9" i="20"/>
  <c r="AU2" i="22"/>
  <c r="BG4" i="5"/>
  <c r="BH5" i="6" s="1"/>
  <c r="G179" i="16"/>
  <c r="E20" i="12" s="1"/>
  <c r="L179" i="16"/>
  <c r="J20" i="12" s="1"/>
  <c r="AF34" i="16"/>
  <c r="AF36" i="16" s="1"/>
  <c r="AS52" i="7"/>
  <c r="AS41" i="7"/>
  <c r="AQ4" i="11"/>
  <c r="AQ3" i="12" s="1"/>
  <c r="AU5" i="13" s="1"/>
  <c r="AQ2" i="22"/>
  <c r="BY3" i="3"/>
  <c r="BG4" i="10"/>
  <c r="BK2" i="36" s="1"/>
  <c r="BJ6" i="9"/>
  <c r="BK4" i="5"/>
  <c r="BL5" i="6" s="1"/>
  <c r="BL46" i="6" s="1"/>
  <c r="BK18" i="7"/>
  <c r="BI16" i="4"/>
  <c r="AH9" i="16"/>
  <c r="AH171" i="16"/>
  <c r="BN52" i="7"/>
  <c r="BN41" i="7"/>
  <c r="BD7" i="16"/>
  <c r="BR3" i="3"/>
  <c r="AZ4" i="10"/>
  <c r="BD2" i="36" s="1"/>
  <c r="BC6" i="9"/>
  <c r="BD18" i="7"/>
  <c r="BB16" i="4"/>
  <c r="BD4" i="5"/>
  <c r="BE5" i="6" s="1"/>
  <c r="BE46" i="6" s="1"/>
  <c r="AN9" i="16"/>
  <c r="AN171" i="16"/>
  <c r="AO4" i="11"/>
  <c r="AO3" i="12" s="1"/>
  <c r="AS5" i="13" s="1"/>
  <c r="AO2" i="22"/>
  <c r="BG4" i="11"/>
  <c r="BG3" i="12" s="1"/>
  <c r="BK5" i="13" s="1"/>
  <c r="BG2" i="22"/>
  <c r="BM52" i="7"/>
  <c r="BM41" i="7"/>
  <c r="BW3" i="3"/>
  <c r="BE4" i="10"/>
  <c r="BI2" i="36" s="1"/>
  <c r="BH6" i="9"/>
  <c r="BI4" i="5"/>
  <c r="BJ5" i="6" s="1"/>
  <c r="BJ46" i="6" s="1"/>
  <c r="BI18" i="7"/>
  <c r="BG16" i="4"/>
  <c r="AY171" i="16"/>
  <c r="AY9" i="16"/>
  <c r="AY19" i="16" s="1"/>
  <c r="AY25" i="16" s="1"/>
  <c r="AK52" i="4"/>
  <c r="AJ34" i="16"/>
  <c r="AJ36" i="16" s="1"/>
  <c r="AJ46" i="16" s="1"/>
  <c r="G8" i="21"/>
  <c r="G8" i="20"/>
  <c r="I3" i="19"/>
  <c r="I23" i="19" s="1"/>
  <c r="K4" i="18"/>
  <c r="H3" i="17"/>
  <c r="H3" i="8"/>
  <c r="AP9" i="21"/>
  <c r="AP9" i="20"/>
  <c r="AR4" i="19"/>
  <c r="AR24" i="19" s="1"/>
  <c r="AQ4" i="8"/>
  <c r="AQ4" i="17"/>
  <c r="AX4" i="11"/>
  <c r="AX3" i="12" s="1"/>
  <c r="BB5" i="13" s="1"/>
  <c r="AX2" i="22"/>
  <c r="Z70" i="4"/>
  <c r="Y61" i="16"/>
  <c r="Y63" i="16" s="1"/>
  <c r="Y73" i="16" s="1"/>
  <c r="BV3" i="3"/>
  <c r="BD4" i="10"/>
  <c r="BH2" i="36" s="1"/>
  <c r="BG6" i="9"/>
  <c r="BH18" i="7"/>
  <c r="BH4" i="5"/>
  <c r="BI5" i="6" s="1"/>
  <c r="BI46" i="6" s="1"/>
  <c r="BF16" i="4"/>
  <c r="AJ52" i="4"/>
  <c r="AI34" i="16"/>
  <c r="AI36" i="16" s="1"/>
  <c r="H43" i="7"/>
  <c r="H57" i="7" s="1"/>
  <c r="H54" i="7"/>
  <c r="R61" i="16"/>
  <c r="R63" i="16" s="1"/>
  <c r="R73" i="16" s="1"/>
  <c r="S70" i="4"/>
  <c r="AE52" i="4"/>
  <c r="AD34" i="16"/>
  <c r="AD36" i="16" s="1"/>
  <c r="AD46" i="16" s="1"/>
  <c r="AK61" i="16"/>
  <c r="AK63" i="16" s="1"/>
  <c r="AK73" i="16" s="1"/>
  <c r="AL70" i="4"/>
  <c r="BT3" i="3"/>
  <c r="BB4" i="10"/>
  <c r="BF2" i="36" s="1"/>
  <c r="BE6" i="9"/>
  <c r="BF18" i="7"/>
  <c r="BD16" i="4"/>
  <c r="BF4" i="5"/>
  <c r="BG5" i="6" s="1"/>
  <c r="BG46" i="6" s="1"/>
  <c r="CL3" i="3"/>
  <c r="BT4" i="10"/>
  <c r="BX2" i="36" s="1"/>
  <c r="BW6" i="9"/>
  <c r="BX18" i="7"/>
  <c r="BX4" i="5"/>
  <c r="BY5" i="6" s="1"/>
  <c r="BY46" i="6" s="1"/>
  <c r="BV16" i="4"/>
  <c r="BH2" i="22"/>
  <c r="BH4" i="11"/>
  <c r="BH3" i="12" s="1"/>
  <c r="BL5" i="13" s="1"/>
  <c r="AU9" i="21"/>
  <c r="AW4" i="19"/>
  <c r="AW24" i="19" s="1"/>
  <c r="AU9" i="20"/>
  <c r="AV4" i="8"/>
  <c r="AV4" i="17"/>
  <c r="AC34" i="16"/>
  <c r="AC36" i="16" s="1"/>
  <c r="AC46" i="16" s="1"/>
  <c r="AD52" i="4"/>
  <c r="AJ9" i="16"/>
  <c r="AJ19" i="16" s="1"/>
  <c r="AJ25" i="16" s="1"/>
  <c r="AJ171" i="16"/>
  <c r="AZ15" i="17"/>
  <c r="AZ57" i="17"/>
  <c r="AZ36" i="17"/>
  <c r="J51" i="7"/>
  <c r="J40" i="7"/>
  <c r="J45" i="7" s="1"/>
  <c r="J22" i="7"/>
  <c r="CC3" i="3"/>
  <c r="BK4" i="10"/>
  <c r="BO2" i="36" s="1"/>
  <c r="BN6" i="9"/>
  <c r="BO18" i="7"/>
  <c r="BM16" i="4"/>
  <c r="BO4" i="5"/>
  <c r="BP5" i="6" s="1"/>
  <c r="BP46" i="6" s="1"/>
  <c r="AE34" i="16"/>
  <c r="AE36" i="16" s="1"/>
  <c r="AE46" i="16" s="1"/>
  <c r="AF52" i="4"/>
  <c r="AI9" i="16"/>
  <c r="AI171" i="16"/>
  <c r="AX34" i="16"/>
  <c r="AX36" i="16" s="1"/>
  <c r="AX46" i="16" s="1"/>
  <c r="AY52" i="4"/>
  <c r="AB61" i="16"/>
  <c r="AB63" i="16" s="1"/>
  <c r="AC70" i="4"/>
  <c r="H47" i="7"/>
  <c r="I42" i="7" s="1"/>
  <c r="H53" i="7"/>
  <c r="BI4" i="11"/>
  <c r="BI3" i="12" s="1"/>
  <c r="BM5" i="13" s="1"/>
  <c r="BI2" i="22"/>
  <c r="AD9" i="16"/>
  <c r="AD19" i="16" s="1"/>
  <c r="AD25" i="16" s="1"/>
  <c r="AD171" i="16"/>
  <c r="AK36" i="17"/>
  <c r="AK15" i="17"/>
  <c r="AK57" i="17"/>
  <c r="CM3" i="3"/>
  <c r="BU4" i="10"/>
  <c r="BY2" i="36" s="1"/>
  <c r="BX6" i="9"/>
  <c r="BY18" i="7"/>
  <c r="BY4" i="5"/>
  <c r="BZ5" i="6" s="1"/>
  <c r="BZ46" i="6" s="1"/>
  <c r="BW16" i="4"/>
  <c r="AU7" i="16"/>
  <c r="AV34" i="4"/>
  <c r="AC9" i="16"/>
  <c r="AC19" i="16" s="1"/>
  <c r="AC25" i="16" s="1"/>
  <c r="AC171" i="16"/>
  <c r="G6" i="16"/>
  <c r="G170" i="16" s="1"/>
  <c r="G191" i="16" s="1"/>
  <c r="H33" i="4"/>
  <c r="AD36" i="17"/>
  <c r="AD57" i="17"/>
  <c r="AD15" i="17"/>
  <c r="AN4" i="11"/>
  <c r="AN3" i="12" s="1"/>
  <c r="AR5" i="13" s="1"/>
  <c r="AN2" i="22"/>
  <c r="AE9" i="16"/>
  <c r="AE19" i="16" s="1"/>
  <c r="AE25" i="16" s="1"/>
  <c r="AE171" i="16"/>
  <c r="AV9" i="21"/>
  <c r="AX4" i="19"/>
  <c r="AX24" i="19" s="1"/>
  <c r="AV9" i="20"/>
  <c r="AW4" i="8"/>
  <c r="AW4" i="17"/>
  <c r="AX9" i="16"/>
  <c r="AX171" i="16"/>
  <c r="AF15" i="17"/>
  <c r="AF57" i="17"/>
  <c r="AF36" i="17"/>
  <c r="CN3" i="3"/>
  <c r="BV4" i="10"/>
  <c r="BZ2" i="36" s="1"/>
  <c r="BY6" i="9"/>
  <c r="BZ4" i="5"/>
  <c r="CA5" i="6" s="1"/>
  <c r="CA46" i="6" s="1"/>
  <c r="BX16" i="4"/>
  <c r="BZ18" i="7"/>
  <c r="G56" i="17"/>
  <c r="G14" i="17"/>
  <c r="G35" i="17"/>
  <c r="AO9" i="21"/>
  <c r="AO9" i="20"/>
  <c r="AQ4" i="19"/>
  <c r="AQ24" i="19" s="1"/>
  <c r="AP4" i="8"/>
  <c r="AP4" i="17"/>
  <c r="G51" i="4"/>
  <c r="F33" i="16"/>
  <c r="X61" i="16"/>
  <c r="X63" i="16" s="1"/>
  <c r="X73" i="16" s="1"/>
  <c r="Y70" i="4"/>
  <c r="AF61" i="16"/>
  <c r="AF63" i="16" s="1"/>
  <c r="AF73" i="16" s="1"/>
  <c r="AG70" i="4"/>
  <c r="V61" i="16"/>
  <c r="V63" i="16" s="1"/>
  <c r="W70" i="4"/>
  <c r="AT7" i="16"/>
  <c r="AU34" i="4"/>
  <c r="AX52" i="7"/>
  <c r="AX41" i="7"/>
  <c r="BS3" i="3"/>
  <c r="BA4" i="10"/>
  <c r="BE2" i="36" s="1"/>
  <c r="BE18" i="7"/>
  <c r="BD6" i="9"/>
  <c r="BE4" i="5"/>
  <c r="BF5" i="6" s="1"/>
  <c r="BF46" i="6" s="1"/>
  <c r="BC16" i="4"/>
  <c r="Q61" i="16"/>
  <c r="Q63" i="16" s="1"/>
  <c r="Q73" i="16" s="1"/>
  <c r="R70" i="4"/>
  <c r="AV52" i="7"/>
  <c r="AV41" i="7"/>
  <c r="E60" i="16"/>
  <c r="F69" i="4"/>
  <c r="AV7" i="16"/>
  <c r="AW34" i="4"/>
  <c r="AW34" i="16"/>
  <c r="AW36" i="16" s="1"/>
  <c r="AW46" i="16" s="1"/>
  <c r="AX52" i="4"/>
  <c r="S61" i="16"/>
  <c r="S63" i="16" s="1"/>
  <c r="S73" i="16" s="1"/>
  <c r="T70" i="4"/>
  <c r="T61" i="16"/>
  <c r="T63" i="16" s="1"/>
  <c r="T73" i="16" s="1"/>
  <c r="U70" i="4"/>
  <c r="W61" i="16"/>
  <c r="W63" i="16" s="1"/>
  <c r="X70" i="4"/>
  <c r="AO7" i="16"/>
  <c r="AP34" i="4"/>
  <c r="AT52" i="7"/>
  <c r="AT41" i="7"/>
  <c r="AH52" i="4"/>
  <c r="AG34" i="16"/>
  <c r="AG36" i="16" s="1"/>
  <c r="AG46" i="16" s="1"/>
  <c r="BI9" i="21"/>
  <c r="BI9" i="20"/>
  <c r="BK4" i="19"/>
  <c r="BK24" i="19" s="1"/>
  <c r="BJ4" i="8"/>
  <c r="BJ4" i="17"/>
  <c r="AW52" i="7"/>
  <c r="AW41" i="7"/>
  <c r="E3" i="11"/>
  <c r="E2" i="12" s="1"/>
  <c r="I4" i="13" s="1"/>
  <c r="E1" i="22"/>
  <c r="BC52" i="7"/>
  <c r="BC41" i="7"/>
  <c r="AS9" i="21"/>
  <c r="AS9" i="20"/>
  <c r="AU4" i="19"/>
  <c r="AU24" i="19" s="1"/>
  <c r="AT4" i="8"/>
  <c r="AT4" i="17"/>
  <c r="AS52" i="4"/>
  <c r="AR34" i="16"/>
  <c r="AR36" i="16" s="1"/>
  <c r="AY52" i="7"/>
  <c r="AY41" i="7"/>
  <c r="AW9" i="16"/>
  <c r="AW19" i="16" s="1"/>
  <c r="AW25" i="16" s="1"/>
  <c r="AW171" i="16"/>
  <c r="AJ15" i="17"/>
  <c r="AJ36" i="17"/>
  <c r="AJ57" i="17"/>
  <c r="AE57" i="17"/>
  <c r="AE36" i="17"/>
  <c r="AE15" i="17"/>
  <c r="BS18" i="7"/>
  <c r="AR52" i="7"/>
  <c r="AR41" i="7"/>
  <c r="AQ9" i="21"/>
  <c r="AS4" i="19"/>
  <c r="AS24" i="19" s="1"/>
  <c r="AQ9" i="20"/>
  <c r="AR4" i="17"/>
  <c r="AR4" i="8"/>
  <c r="AG9" i="16"/>
  <c r="AG19" i="16" s="1"/>
  <c r="AG25" i="16" s="1"/>
  <c r="AG171" i="16"/>
  <c r="BI7" i="16"/>
  <c r="BJ34" i="4"/>
  <c r="BJ7" i="16"/>
  <c r="BK34" i="4"/>
  <c r="AO57" i="17"/>
  <c r="AO15" i="17"/>
  <c r="AO36" i="17"/>
  <c r="AH36" i="17"/>
  <c r="AH15" i="17"/>
  <c r="AH57" i="17"/>
  <c r="AT9" i="21"/>
  <c r="AT9" i="20"/>
  <c r="AV4" i="19"/>
  <c r="AV24" i="19" s="1"/>
  <c r="AU4" i="8"/>
  <c r="AU4" i="17"/>
  <c r="AS4" i="11"/>
  <c r="AS3" i="12" s="1"/>
  <c r="AW5" i="13" s="1"/>
  <c r="AS2" i="22"/>
  <c r="N2" i="3"/>
  <c r="G3" i="10"/>
  <c r="K1" i="36" s="1"/>
  <c r="K3" i="5"/>
  <c r="L4" i="6" s="1"/>
  <c r="L45" i="6" s="1"/>
  <c r="J5" i="9"/>
  <c r="I15" i="4"/>
  <c r="K17" i="7"/>
  <c r="H185" i="16"/>
  <c r="H189" i="16" s="1"/>
  <c r="AB70" i="4"/>
  <c r="AA61" i="16"/>
  <c r="AA63" i="16" s="1"/>
  <c r="AZ7" i="16"/>
  <c r="BA34" i="4"/>
  <c r="AS7" i="16"/>
  <c r="AT34" i="4"/>
  <c r="AR9" i="16"/>
  <c r="AR171" i="16"/>
  <c r="I45" i="7"/>
  <c r="I53" i="7" s="1"/>
  <c r="BK9" i="21"/>
  <c r="BM4" i="19"/>
  <c r="BM24" i="19" s="1"/>
  <c r="BK9" i="20"/>
  <c r="BL4" i="8"/>
  <c r="BL4" i="17"/>
  <c r="U61" i="16"/>
  <c r="U63" i="16" s="1"/>
  <c r="U73" i="16" s="1"/>
  <c r="V70" i="4"/>
  <c r="AQ7" i="16"/>
  <c r="AR34" i="4"/>
  <c r="BL52" i="7"/>
  <c r="BL41" i="7"/>
  <c r="BJ9" i="21"/>
  <c r="BJ9" i="20"/>
  <c r="BL4" i="19"/>
  <c r="BL24" i="19" s="1"/>
  <c r="BK4" i="8"/>
  <c r="BK4" i="17"/>
  <c r="BX3" i="3"/>
  <c r="BF4" i="10"/>
  <c r="BJ2" i="36" s="1"/>
  <c r="BI6" i="9"/>
  <c r="BH16" i="4"/>
  <c r="BJ4" i="5"/>
  <c r="BK5" i="6" s="1"/>
  <c r="BK46" i="6" s="1"/>
  <c r="BJ18" i="7"/>
  <c r="AY15" i="17"/>
  <c r="AY36" i="17"/>
  <c r="AY57" i="17"/>
  <c r="AL61" i="16"/>
  <c r="AL63" i="16" s="1"/>
  <c r="AL73" i="16" s="1"/>
  <c r="AM70" i="4"/>
  <c r="AP7" i="16"/>
  <c r="AQ34" i="4"/>
  <c r="BA4" i="17"/>
  <c r="AZ9" i="21"/>
  <c r="BB4" i="19"/>
  <c r="BB24" i="19" s="1"/>
  <c r="AZ9" i="20"/>
  <c r="BA4" i="8"/>
  <c r="AX36" i="17"/>
  <c r="AX57" i="17"/>
  <c r="AX15" i="17"/>
  <c r="AI57" i="17"/>
  <c r="AI36" i="17"/>
  <c r="AI15" i="17"/>
  <c r="AT4" i="11"/>
  <c r="AT3" i="12" s="1"/>
  <c r="AX5" i="13" s="1"/>
  <c r="AT2" i="22"/>
  <c r="AI52" i="4"/>
  <c r="AH34" i="16"/>
  <c r="AH36" i="16" s="1"/>
  <c r="BK7" i="16"/>
  <c r="BL34" i="4"/>
  <c r="AM4" i="11"/>
  <c r="AM3" i="12" s="1"/>
  <c r="AQ5" i="13" s="1"/>
  <c r="AM2" i="22"/>
  <c r="AN34" i="16"/>
  <c r="AN36" i="16" s="1"/>
  <c r="AO52" i="4"/>
  <c r="AR2" i="22"/>
  <c r="AR4" i="11"/>
  <c r="AR3" i="12" s="1"/>
  <c r="AV5" i="13" s="1"/>
  <c r="Z61" i="16"/>
  <c r="Z63" i="16" s="1"/>
  <c r="Z73" i="16" s="1"/>
  <c r="AA70" i="4"/>
  <c r="AM61" i="16"/>
  <c r="AM63" i="16" s="1"/>
  <c r="AN70" i="4"/>
  <c r="F179" i="16"/>
  <c r="D20" i="12" s="1"/>
  <c r="BF178" i="16"/>
  <c r="AU181" i="16"/>
  <c r="H179" i="16"/>
  <c r="BL178" i="16"/>
  <c r="G15" i="54" s="1"/>
  <c r="M179" i="16"/>
  <c r="K20" i="12" s="1"/>
  <c r="G161" i="16"/>
  <c r="H161" i="16" s="1"/>
  <c r="I161" i="16" s="1"/>
  <c r="J154" i="16" s="1"/>
  <c r="J160" i="16" s="1"/>
  <c r="J161" i="16" s="1"/>
  <c r="K161" i="16" s="1"/>
  <c r="L161" i="16" s="1"/>
  <c r="M161" i="16" s="1"/>
  <c r="N161" i="16" s="1"/>
  <c r="O154" i="16" s="1"/>
  <c r="O160" i="16" s="1"/>
  <c r="O161" i="16" s="1"/>
  <c r="P161" i="16" s="1"/>
  <c r="I185" i="16"/>
  <c r="I189" i="16" s="1"/>
  <c r="BA181" i="16"/>
  <c r="AY180" i="16"/>
  <c r="G134" i="16"/>
  <c r="H134" i="16" s="1"/>
  <c r="I134" i="16" s="1"/>
  <c r="J127" i="16" s="1"/>
  <c r="J133" i="16" s="1"/>
  <c r="J134" i="16" s="1"/>
  <c r="K134" i="16" s="1"/>
  <c r="L134" i="16" s="1"/>
  <c r="M134" i="16" s="1"/>
  <c r="N134" i="16" s="1"/>
  <c r="O127" i="16" s="1"/>
  <c r="O133" i="16" s="1"/>
  <c r="O134" i="16" s="1"/>
  <c r="P134" i="16" s="1"/>
  <c r="BD178" i="16"/>
  <c r="AV181" i="16"/>
  <c r="AT181" i="16"/>
  <c r="AU188" i="16"/>
  <c r="AO188" i="16"/>
  <c r="AS181" i="16"/>
  <c r="AV188" i="16"/>
  <c r="BJ178" i="16"/>
  <c r="AQ188" i="16"/>
  <c r="BB178" i="16"/>
  <c r="AP188" i="16"/>
  <c r="AO186" i="16"/>
  <c r="G185" i="16"/>
  <c r="G189" i="16" s="1"/>
  <c r="AR180" i="16"/>
  <c r="AP21" i="12" s="1"/>
  <c r="I179" i="16"/>
  <c r="G20" i="12" s="1"/>
  <c r="AX181" i="16"/>
  <c r="AR188" i="16"/>
  <c r="AZ188" i="16"/>
  <c r="F25" i="54" s="1"/>
  <c r="F107" i="16"/>
  <c r="G107" i="16" s="1"/>
  <c r="H107" i="16" s="1"/>
  <c r="I107" i="16" s="1"/>
  <c r="J100" i="16" s="1"/>
  <c r="J106" i="16" s="1"/>
  <c r="J107" i="16" s="1"/>
  <c r="F185" i="16"/>
  <c r="E52" i="10" s="1"/>
  <c r="AW188" i="16"/>
  <c r="BK178" i="16"/>
  <c r="BH178" i="16"/>
  <c r="AT180" i="16"/>
  <c r="AQ180" i="16"/>
  <c r="AO21" i="12" s="1"/>
  <c r="AP180" i="16"/>
  <c r="AO187" i="16"/>
  <c r="AZ181" i="16"/>
  <c r="F18" i="54" s="1"/>
  <c r="AS180" i="16"/>
  <c r="AX188" i="16"/>
  <c r="AX180" i="16"/>
  <c r="BA178" i="16"/>
  <c r="AS188" i="16"/>
  <c r="AT188" i="16"/>
  <c r="AQ187" i="16"/>
  <c r="BA180" i="16"/>
  <c r="AW180" i="16"/>
  <c r="AV180" i="16"/>
  <c r="AZ180" i="16"/>
  <c r="F17" i="54" s="1"/>
  <c r="AY188" i="16"/>
  <c r="BC181" i="16"/>
  <c r="E23" i="22"/>
  <c r="AS176" i="16"/>
  <c r="AZ46" i="11"/>
  <c r="AZ48" i="11" s="1"/>
  <c r="AZ52" i="11" s="1"/>
  <c r="AZ53" i="11" s="1"/>
  <c r="I53" i="16"/>
  <c r="J46" i="16" s="1"/>
  <c r="AX176" i="16"/>
  <c r="BF46" i="11"/>
  <c r="BG46" i="11"/>
  <c r="BG48" i="11" s="1"/>
  <c r="BG52" i="11" s="1"/>
  <c r="BG53" i="11" s="1"/>
  <c r="AZ176" i="16"/>
  <c r="AR55" i="16"/>
  <c r="AR187" i="16" s="1"/>
  <c r="AZ55" i="16"/>
  <c r="AZ187" i="16" s="1"/>
  <c r="F24" i="54" s="1"/>
  <c r="BC176" i="16"/>
  <c r="AR176" i="16"/>
  <c r="BH46" i="11"/>
  <c r="BH48" i="11" s="1"/>
  <c r="BH52" i="11" s="1"/>
  <c r="BH53" i="11" s="1"/>
  <c r="BB176" i="16"/>
  <c r="AX48" i="11"/>
  <c r="AX52" i="11" s="1"/>
  <c r="AX53" i="11" s="1"/>
  <c r="AP48" i="11"/>
  <c r="AP52" i="11" s="1"/>
  <c r="AP53" i="11" s="1"/>
  <c r="AU27" i="16"/>
  <c r="AU186" i="16" s="1"/>
  <c r="AW27" i="16"/>
  <c r="AW186" i="16" s="1"/>
  <c r="AT28" i="16"/>
  <c r="AT187" i="16" s="1"/>
  <c r="AS28" i="16"/>
  <c r="AS187" i="16" s="1"/>
  <c r="AY27" i="16"/>
  <c r="AY186" i="16" s="1"/>
  <c r="BH176" i="16"/>
  <c r="BF47" i="11"/>
  <c r="BF11" i="22" s="1"/>
  <c r="AY11" i="22"/>
  <c r="BA46" i="11"/>
  <c r="BA48" i="11" s="1"/>
  <c r="BA52" i="11" s="1"/>
  <c r="BA53" i="11" s="1"/>
  <c r="AR27" i="16"/>
  <c r="AR186" i="16" s="1"/>
  <c r="BA27" i="16"/>
  <c r="BL28" i="16"/>
  <c r="BL176" i="16"/>
  <c r="BC28" i="16"/>
  <c r="AZ27" i="16"/>
  <c r="AZ186" i="16" s="1"/>
  <c r="F23" i="54" s="1"/>
  <c r="AX28" i="16"/>
  <c r="AX187" i="16" s="1"/>
  <c r="AP27" i="16"/>
  <c r="AP186" i="16" s="1"/>
  <c r="BF176" i="16"/>
  <c r="BD46" i="11"/>
  <c r="BD48" i="11" s="1"/>
  <c r="BD52" i="11" s="1"/>
  <c r="BD53" i="11" s="1"/>
  <c r="AQ27" i="16"/>
  <c r="AQ186" i="16" s="1"/>
  <c r="AV27" i="16"/>
  <c r="AV186" i="16" s="1"/>
  <c r="BK15" i="16"/>
  <c r="AX27" i="16"/>
  <c r="AX186" i="16" s="1"/>
  <c r="AW28" i="16"/>
  <c r="AW187" i="16" s="1"/>
  <c r="BE46" i="11"/>
  <c r="BE48" i="11" s="1"/>
  <c r="BE52" i="11" s="1"/>
  <c r="BE53" i="11" s="1"/>
  <c r="BG176" i="16"/>
  <c r="AS27" i="16"/>
  <c r="AS186" i="16" s="1"/>
  <c r="AV28" i="16"/>
  <c r="AV187" i="16" s="1"/>
  <c r="AT27" i="16"/>
  <c r="AT186" i="16" s="1"/>
  <c r="AY28" i="16"/>
  <c r="AY187" i="16" s="1"/>
  <c r="BD28" i="16"/>
  <c r="BD176" i="16"/>
  <c r="AU28" i="16"/>
  <c r="AU187" i="16" s="1"/>
  <c r="BC46" i="11"/>
  <c r="BC48" i="11" s="1"/>
  <c r="BC52" i="11" s="1"/>
  <c r="BC53" i="11" s="1"/>
  <c r="BE176" i="16"/>
  <c r="BJ176" i="16"/>
  <c r="AP28" i="16"/>
  <c r="AP187" i="16" s="1"/>
  <c r="BJ74" i="16"/>
  <c r="BJ81" i="16" s="1"/>
  <c r="BU69" i="16"/>
  <c r="BL15" i="16"/>
  <c r="BA28" i="16"/>
  <c r="BG15" i="16"/>
  <c r="BL29" i="16"/>
  <c r="BV69" i="16"/>
  <c r="BK74" i="16"/>
  <c r="BK81" i="16" s="1"/>
  <c r="BN69" i="16"/>
  <c r="BC74" i="16"/>
  <c r="BC81" i="16" s="1"/>
  <c r="BT74" i="16"/>
  <c r="BL75" i="16"/>
  <c r="BL82" i="16" s="1"/>
  <c r="BQ178" i="16"/>
  <c r="BO47" i="11"/>
  <c r="BO11" i="22" s="1"/>
  <c r="BE29" i="16"/>
  <c r="BL74" i="16"/>
  <c r="BL81" i="16" s="1"/>
  <c r="BQ74" i="16"/>
  <c r="BS47" i="11"/>
  <c r="BS11" i="22" s="1"/>
  <c r="BI29" i="16"/>
  <c r="BS75" i="16"/>
  <c r="BJ15" i="16"/>
  <c r="BS74" i="16"/>
  <c r="BJ75" i="16"/>
  <c r="BJ82" i="16" s="1"/>
  <c r="BD75" i="16"/>
  <c r="BD82" i="16" s="1"/>
  <c r="BD15" i="16"/>
  <c r="BR47" i="11"/>
  <c r="BR11" i="22" s="1"/>
  <c r="BH29" i="16"/>
  <c r="BW75" i="16"/>
  <c r="BF75" i="16"/>
  <c r="BF82" i="16" s="1"/>
  <c r="BN74" i="16"/>
  <c r="BQ47" i="11"/>
  <c r="BQ11" i="22" s="1"/>
  <c r="BG29" i="16"/>
  <c r="BI74" i="16"/>
  <c r="BI81" i="16" s="1"/>
  <c r="BT69" i="16"/>
  <c r="BY74" i="16"/>
  <c r="BD29" i="16"/>
  <c r="BL47" i="11"/>
  <c r="BL11" i="22" s="1"/>
  <c r="BB29" i="16"/>
  <c r="BR178" i="16"/>
  <c r="BD74" i="16"/>
  <c r="BD81" i="16" s="1"/>
  <c r="BT47" i="11"/>
  <c r="BT11" i="22" s="1"/>
  <c r="BJ29" i="16"/>
  <c r="BO75" i="16"/>
  <c r="BF74" i="16"/>
  <c r="BF81" i="16" s="1"/>
  <c r="BH75" i="16"/>
  <c r="BH82" i="16" s="1"/>
  <c r="CC75" i="16"/>
  <c r="BY75" i="16"/>
  <c r="BK47" i="11"/>
  <c r="BA29" i="16"/>
  <c r="BM47" i="11"/>
  <c r="BM11" i="22" s="1"/>
  <c r="BC29" i="16"/>
  <c r="BP47" i="11"/>
  <c r="BP11" i="22" s="1"/>
  <c r="BF29" i="16"/>
  <c r="CG75" i="16"/>
  <c r="BF15" i="16"/>
  <c r="BU47" i="11"/>
  <c r="BU11" i="22" s="1"/>
  <c r="BK29" i="16"/>
  <c r="BN75" i="16"/>
  <c r="BK69" i="16"/>
  <c r="BH69" i="16"/>
  <c r="BJ69" i="16"/>
  <c r="BB69" i="16"/>
  <c r="BA69" i="16"/>
  <c r="BA83" i="16"/>
  <c r="BE81" i="16"/>
  <c r="BD69" i="16"/>
  <c r="BF83" i="16"/>
  <c r="BT83" i="16"/>
  <c r="BK83" i="16"/>
  <c r="BC82" i="16"/>
  <c r="BA81" i="16"/>
  <c r="BB81" i="16"/>
  <c r="BG83" i="16"/>
  <c r="BJ83" i="16"/>
  <c r="BG82" i="16"/>
  <c r="BK82" i="16"/>
  <c r="BL69" i="16"/>
  <c r="BX69" i="16"/>
  <c r="BL83" i="16"/>
  <c r="BC83" i="16"/>
  <c r="BG81" i="16"/>
  <c r="BB83" i="16"/>
  <c r="BE82" i="16"/>
  <c r="BH81" i="16"/>
  <c r="BB82" i="16"/>
  <c r="BA82" i="16"/>
  <c r="BE83" i="16"/>
  <c r="BD83" i="16"/>
  <c r="BI82" i="16"/>
  <c r="BF69" i="16"/>
  <c r="BI83" i="16"/>
  <c r="BB42" i="16"/>
  <c r="BC42" i="16"/>
  <c r="BD42" i="16"/>
  <c r="BA42" i="16"/>
  <c r="BI56" i="16"/>
  <c r="BB47" i="16"/>
  <c r="BB54" i="16" s="1"/>
  <c r="BA54" i="16"/>
  <c r="BO48" i="16"/>
  <c r="BC47" i="16"/>
  <c r="BC54" i="16" s="1"/>
  <c r="BD48" i="16"/>
  <c r="BC55" i="16"/>
  <c r="BF48" i="16"/>
  <c r="BF55" i="16" s="1"/>
  <c r="BV47" i="16"/>
  <c r="BG48" i="16"/>
  <c r="BG55" i="16" s="1"/>
  <c r="BX56" i="16"/>
  <c r="BJ56" i="16"/>
  <c r="BJ48" i="16"/>
  <c r="BJ55" i="16" s="1"/>
  <c r="BU42" i="16"/>
  <c r="BL47" i="16"/>
  <c r="BL54" i="16" s="1"/>
  <c r="BK42" i="16"/>
  <c r="BG56" i="16"/>
  <c r="BH55" i="16"/>
  <c r="BI48" i="16"/>
  <c r="BI55" i="16" s="1"/>
  <c r="BH47" i="16"/>
  <c r="BH54" i="16" s="1"/>
  <c r="BG42" i="16"/>
  <c r="BC56" i="16"/>
  <c r="BM48" i="16"/>
  <c r="BL48" i="16"/>
  <c r="BE47" i="16"/>
  <c r="BE54" i="16" s="1"/>
  <c r="BH56" i="16"/>
  <c r="BG47" i="16"/>
  <c r="BG54" i="16" s="1"/>
  <c r="BR42" i="16"/>
  <c r="BT48" i="16"/>
  <c r="BJ54" i="16"/>
  <c r="BK47" i="16"/>
  <c r="BK54" i="16" s="1"/>
  <c r="BF56" i="16"/>
  <c r="BD56" i="16"/>
  <c r="BI47" i="16"/>
  <c r="BI54" i="16" s="1"/>
  <c r="BB48" i="16"/>
  <c r="BB55" i="16" s="1"/>
  <c r="BA55" i="16"/>
  <c r="BA56" i="16"/>
  <c r="BM47" i="16"/>
  <c r="BK56" i="16"/>
  <c r="BK48" i="16"/>
  <c r="BK55" i="16" s="1"/>
  <c r="BF47" i="16"/>
  <c r="BF54" i="16" s="1"/>
  <c r="BE42" i="16"/>
  <c r="BB56" i="16"/>
  <c r="BE56" i="16"/>
  <c r="BD47" i="16"/>
  <c r="BD54" i="16" s="1"/>
  <c r="BE48" i="16"/>
  <c r="BE55" i="16" s="1"/>
  <c r="BU178" i="16"/>
  <c r="BI21" i="16"/>
  <c r="BJ20" i="16"/>
  <c r="BF20" i="16"/>
  <c r="BE15" i="16"/>
  <c r="BC20" i="16"/>
  <c r="BB15" i="16"/>
  <c r="BI15" i="16"/>
  <c r="BE20" i="16"/>
  <c r="CJ21" i="16"/>
  <c r="BM21" i="16"/>
  <c r="BB21" i="16"/>
  <c r="BE21" i="16"/>
  <c r="BI20" i="16"/>
  <c r="BM20" i="16"/>
  <c r="BB20" i="16"/>
  <c r="BA15" i="16"/>
  <c r="BH21" i="16"/>
  <c r="BH20" i="16"/>
  <c r="BO21" i="16"/>
  <c r="BD20" i="16"/>
  <c r="BC15" i="16"/>
  <c r="BL20" i="16"/>
  <c r="BJ21" i="16"/>
  <c r="BG21" i="16"/>
  <c r="BF21" i="16"/>
  <c r="BG20" i="16"/>
  <c r="BK21" i="16"/>
  <c r="BH15" i="16"/>
  <c r="CB21" i="16"/>
  <c r="BK20" i="16"/>
  <c r="K100" i="16" l="1"/>
  <c r="K106" i="16" s="1"/>
  <c r="K107" i="16" s="1"/>
  <c r="L107" i="16" s="1"/>
  <c r="M107" i="16" s="1"/>
  <c r="N107" i="16" s="1"/>
  <c r="O100" i="16" s="1"/>
  <c r="O106" i="16" s="1"/>
  <c r="O107" i="16" s="1"/>
  <c r="AU21" i="12"/>
  <c r="J5" i="40"/>
  <c r="I12" i="44"/>
  <c r="H5" i="40"/>
  <c r="G12" i="44"/>
  <c r="I5" i="40"/>
  <c r="H12" i="44"/>
  <c r="E5" i="40"/>
  <c r="D12" i="44"/>
  <c r="L5" i="40"/>
  <c r="K12" i="44"/>
  <c r="K5" i="40"/>
  <c r="J12" i="44"/>
  <c r="C5" i="40"/>
  <c r="B12" i="44"/>
  <c r="G5" i="40"/>
  <c r="F12" i="44"/>
  <c r="F5" i="40"/>
  <c r="E12" i="44"/>
  <c r="D5" i="40"/>
  <c r="C12" i="44"/>
  <c r="AW21" i="12"/>
  <c r="N26" i="16"/>
  <c r="O26" i="16" s="1"/>
  <c r="P19" i="16" s="1"/>
  <c r="P25" i="16" s="1"/>
  <c r="P26" i="16" s="1"/>
  <c r="Q26" i="16" s="1"/>
  <c r="R26" i="16" s="1"/>
  <c r="S26" i="16" s="1"/>
  <c r="AV21" i="12"/>
  <c r="G16" i="45"/>
  <c r="H15" i="44"/>
  <c r="I6" i="40" s="1"/>
  <c r="G24" i="13"/>
  <c r="G26" i="13" s="1"/>
  <c r="G32" i="13" s="1"/>
  <c r="D10" i="10" s="1"/>
  <c r="C15" i="44"/>
  <c r="C51" i="44" s="1"/>
  <c r="F5" i="60"/>
  <c r="F15" i="44"/>
  <c r="G6" i="40" s="1"/>
  <c r="G15" i="44"/>
  <c r="H6" i="40" s="1"/>
  <c r="L5" i="60"/>
  <c r="CI18" i="12"/>
  <c r="J17" i="45" s="1"/>
  <c r="J6" i="60"/>
  <c r="E5" i="60"/>
  <c r="C18" i="12"/>
  <c r="C17" i="45" s="1"/>
  <c r="C6" i="60"/>
  <c r="G5" i="60"/>
  <c r="AM18" i="12"/>
  <c r="F17" i="45" s="1"/>
  <c r="F6" i="60"/>
  <c r="I5" i="60"/>
  <c r="BK18" i="12"/>
  <c r="H17" i="45" s="1"/>
  <c r="H6" i="60"/>
  <c r="AA18" i="12"/>
  <c r="E17" i="45" s="1"/>
  <c r="E6" i="60"/>
  <c r="BW18" i="12"/>
  <c r="I17" i="45" s="1"/>
  <c r="I6" i="60"/>
  <c r="O18" i="12"/>
  <c r="D17" i="45" s="1"/>
  <c r="D6" i="60"/>
  <c r="AY18" i="12"/>
  <c r="G17" i="45" s="1"/>
  <c r="G6" i="60"/>
  <c r="C5" i="60"/>
  <c r="H5" i="60"/>
  <c r="DG18" i="12"/>
  <c r="L17" i="45" s="1"/>
  <c r="L6" i="60"/>
  <c r="K5" i="60"/>
  <c r="CU18" i="12"/>
  <c r="K17" i="45" s="1"/>
  <c r="K6" i="60"/>
  <c r="D5" i="60"/>
  <c r="J5" i="60"/>
  <c r="C28" i="12"/>
  <c r="D59" i="10"/>
  <c r="D63" i="10" s="1"/>
  <c r="B15" i="44"/>
  <c r="B51" i="44" s="1"/>
  <c r="E15" i="44"/>
  <c r="F6" i="40" s="1"/>
  <c r="J15" i="44"/>
  <c r="K6" i="40" s="1"/>
  <c r="D15" i="44"/>
  <c r="D51" i="44" s="1"/>
  <c r="D52" i="44" s="1"/>
  <c r="K15" i="44"/>
  <c r="L6" i="40" s="1"/>
  <c r="I15" i="44"/>
  <c r="J6" i="40" s="1"/>
  <c r="AT21" i="12"/>
  <c r="E20" i="45"/>
  <c r="BD9" i="21"/>
  <c r="BH46" i="6"/>
  <c r="AN21" i="12"/>
  <c r="BE181" i="16"/>
  <c r="N18" i="13"/>
  <c r="H18" i="13"/>
  <c r="H16" i="45"/>
  <c r="K16" i="45"/>
  <c r="D16" i="45"/>
  <c r="O18" i="13"/>
  <c r="I16" i="45"/>
  <c r="I18" i="13"/>
  <c r="F12" i="46"/>
  <c r="AQ21" i="12"/>
  <c r="T19" i="16"/>
  <c r="T25" i="16" s="1"/>
  <c r="E47" i="44"/>
  <c r="AS21" i="12"/>
  <c r="AY21" i="12"/>
  <c r="F52" i="10"/>
  <c r="G52" i="10" s="1"/>
  <c r="H52" i="10" s="1"/>
  <c r="F46" i="44"/>
  <c r="AN60" i="10"/>
  <c r="AO60" i="10" s="1"/>
  <c r="AP60" i="10" s="1"/>
  <c r="AQ60" i="10" s="1"/>
  <c r="AR60" i="10" s="1"/>
  <c r="AS60" i="10" s="1"/>
  <c r="AT60" i="10" s="1"/>
  <c r="AU60" i="10" s="1"/>
  <c r="AV60" i="10" s="1"/>
  <c r="AW60" i="10" s="1"/>
  <c r="AX60" i="10" s="1"/>
  <c r="AY60" i="10" s="1"/>
  <c r="E60" i="43"/>
  <c r="AR21" i="12"/>
  <c r="H183" i="16"/>
  <c r="F20" i="12"/>
  <c r="AX21" i="12"/>
  <c r="L16" i="45"/>
  <c r="E16" i="45"/>
  <c r="F16" i="45"/>
  <c r="J16" i="45"/>
  <c r="DH33" i="10"/>
  <c r="DI33" i="10" s="1"/>
  <c r="DJ33" i="10" s="1"/>
  <c r="DK33" i="10" s="1"/>
  <c r="DL33" i="10" s="1"/>
  <c r="DM33" i="10" s="1"/>
  <c r="DN33" i="10" s="1"/>
  <c r="DO33" i="10" s="1"/>
  <c r="DP33" i="10" s="1"/>
  <c r="DQ33" i="10" s="1"/>
  <c r="DR33" i="10" s="1"/>
  <c r="DS33" i="10" s="1"/>
  <c r="L33" i="43" s="1"/>
  <c r="K33" i="43"/>
  <c r="K10" i="57" s="1"/>
  <c r="CJ37" i="10"/>
  <c r="CK37" i="10" s="1"/>
  <c r="CL37" i="10" s="1"/>
  <c r="CM37" i="10" s="1"/>
  <c r="CN37" i="10" s="1"/>
  <c r="CO37" i="10" s="1"/>
  <c r="CP37" i="10" s="1"/>
  <c r="CQ37" i="10" s="1"/>
  <c r="CR37" i="10" s="1"/>
  <c r="CS37" i="10" s="1"/>
  <c r="CT37" i="10" s="1"/>
  <c r="CU37" i="10" s="1"/>
  <c r="I37" i="43"/>
  <c r="CV34" i="10"/>
  <c r="CW34" i="10" s="1"/>
  <c r="CX34" i="10" s="1"/>
  <c r="CY34" i="10" s="1"/>
  <c r="CZ34" i="10" s="1"/>
  <c r="DA34" i="10" s="1"/>
  <c r="DB34" i="10" s="1"/>
  <c r="DC34" i="10" s="1"/>
  <c r="DD34" i="10" s="1"/>
  <c r="DE34" i="10" s="1"/>
  <c r="DF34" i="10" s="1"/>
  <c r="DG34" i="10" s="1"/>
  <c r="J34" i="43"/>
  <c r="J11" i="57" s="1"/>
  <c r="L36" i="10"/>
  <c r="K35" i="10"/>
  <c r="K39" i="10" s="1"/>
  <c r="K20" i="10"/>
  <c r="J19" i="10"/>
  <c r="J27" i="10" s="1"/>
  <c r="I31" i="22" s="1"/>
  <c r="I30" i="22" s="1"/>
  <c r="BX49" i="10"/>
  <c r="BY49" i="10" s="1"/>
  <c r="BZ49" i="10" s="1"/>
  <c r="CA49" i="10" s="1"/>
  <c r="CB49" i="10" s="1"/>
  <c r="CC49" i="10" s="1"/>
  <c r="CD49" i="10" s="1"/>
  <c r="CE49" i="10" s="1"/>
  <c r="CF49" i="10" s="1"/>
  <c r="CG49" i="10" s="1"/>
  <c r="CH49" i="10" s="1"/>
  <c r="CI49" i="10" s="1"/>
  <c r="H49" i="43"/>
  <c r="L25" i="10"/>
  <c r="K24" i="10"/>
  <c r="CV23" i="10"/>
  <c r="CW23" i="10" s="1"/>
  <c r="CX23" i="10" s="1"/>
  <c r="CY23" i="10" s="1"/>
  <c r="CZ23" i="10" s="1"/>
  <c r="DA23" i="10" s="1"/>
  <c r="DB23" i="10" s="1"/>
  <c r="DC23" i="10" s="1"/>
  <c r="DD23" i="10" s="1"/>
  <c r="DE23" i="10" s="1"/>
  <c r="DF23" i="10" s="1"/>
  <c r="DG23" i="10" s="1"/>
  <c r="J23" i="43"/>
  <c r="J7" i="57" s="1"/>
  <c r="CJ38" i="10"/>
  <c r="CK38" i="10" s="1"/>
  <c r="CL38" i="10" s="1"/>
  <c r="CM38" i="10" s="1"/>
  <c r="CN38" i="10" s="1"/>
  <c r="CO38" i="10" s="1"/>
  <c r="CP38" i="10" s="1"/>
  <c r="CQ38" i="10" s="1"/>
  <c r="CR38" i="10" s="1"/>
  <c r="CS38" i="10" s="1"/>
  <c r="CT38" i="10" s="1"/>
  <c r="CU38" i="10" s="1"/>
  <c r="I38" i="43"/>
  <c r="BX26" i="10"/>
  <c r="BY26" i="10" s="1"/>
  <c r="BZ26" i="10" s="1"/>
  <c r="CA26" i="10" s="1"/>
  <c r="CB26" i="10" s="1"/>
  <c r="CC26" i="10" s="1"/>
  <c r="CD26" i="10" s="1"/>
  <c r="CE26" i="10" s="1"/>
  <c r="CF26" i="10" s="1"/>
  <c r="CG26" i="10" s="1"/>
  <c r="CH26" i="10" s="1"/>
  <c r="CI26" i="10" s="1"/>
  <c r="H26" i="43"/>
  <c r="C16" i="45"/>
  <c r="AN61" i="10"/>
  <c r="AO61" i="10" s="1"/>
  <c r="AP61" i="10" s="1"/>
  <c r="AQ61" i="10" s="1"/>
  <c r="AR61" i="10" s="1"/>
  <c r="AS61" i="10" s="1"/>
  <c r="AT61" i="10" s="1"/>
  <c r="AU61" i="10" s="1"/>
  <c r="AV61" i="10" s="1"/>
  <c r="AW61" i="10" s="1"/>
  <c r="AX61" i="10" s="1"/>
  <c r="AY61" i="10" s="1"/>
  <c r="E61" i="43"/>
  <c r="AB7" i="10"/>
  <c r="AC7" i="10" s="1"/>
  <c r="AD7" i="10" s="1"/>
  <c r="AE7" i="10" s="1"/>
  <c r="AF7" i="10" s="1"/>
  <c r="AG7" i="10" s="1"/>
  <c r="AH7" i="10" s="1"/>
  <c r="AI7" i="10" s="1"/>
  <c r="AJ7" i="10" s="1"/>
  <c r="AK7" i="10" s="1"/>
  <c r="AL7" i="10" s="1"/>
  <c r="AM7" i="10" s="1"/>
  <c r="D7" i="43"/>
  <c r="C16" i="24" s="1"/>
  <c r="D48" i="10"/>
  <c r="E48" i="10" s="1"/>
  <c r="F48" i="10" s="1"/>
  <c r="G48" i="10" s="1"/>
  <c r="H48" i="10" s="1"/>
  <c r="I48" i="10" s="1"/>
  <c r="J48" i="10" s="1"/>
  <c r="K48" i="10" s="1"/>
  <c r="L48" i="10" s="1"/>
  <c r="M48" i="10" s="1"/>
  <c r="N48" i="10" s="1"/>
  <c r="O48" i="10" s="1"/>
  <c r="N32" i="10"/>
  <c r="M31" i="10"/>
  <c r="O22" i="10"/>
  <c r="C22" i="43" s="1"/>
  <c r="N21" i="10"/>
  <c r="L17" i="10"/>
  <c r="M18" i="10"/>
  <c r="BB2" i="22"/>
  <c r="BG2" i="36"/>
  <c r="BE4" i="17"/>
  <c r="BD9" i="20"/>
  <c r="BE4" i="8"/>
  <c r="BF4" i="19"/>
  <c r="BF24" i="19" s="1"/>
  <c r="I55" i="22"/>
  <c r="BW178" i="16"/>
  <c r="BP178" i="16"/>
  <c r="N179" i="16"/>
  <c r="AZ52" i="4"/>
  <c r="G183" i="16"/>
  <c r="BK181" i="16"/>
  <c r="BJ181" i="16"/>
  <c r="BB181" i="16"/>
  <c r="BG180" i="16"/>
  <c r="BV178" i="16"/>
  <c r="M183" i="16"/>
  <c r="BV5" i="30"/>
  <c r="BG41" i="7"/>
  <c r="BR5" i="30"/>
  <c r="BW5" i="30"/>
  <c r="CK5" i="30"/>
  <c r="CJ5" i="30"/>
  <c r="BQ5" i="30"/>
  <c r="CA5" i="30"/>
  <c r="BP5" i="30"/>
  <c r="BS5" i="30"/>
  <c r="CL5" i="30"/>
  <c r="BT5" i="30"/>
  <c r="BU5" i="30"/>
  <c r="K4" i="14"/>
  <c r="I4" i="15" s="1"/>
  <c r="K4" i="31"/>
  <c r="K40" i="30"/>
  <c r="BJ5" i="14"/>
  <c r="BH5" i="15" s="1"/>
  <c r="BJ5" i="31"/>
  <c r="BJ41" i="30"/>
  <c r="BZ5" i="14"/>
  <c r="BX5" i="15" s="1"/>
  <c r="BZ5" i="31"/>
  <c r="BZ41" i="30"/>
  <c r="BH5" i="14"/>
  <c r="BF5" i="15" s="1"/>
  <c r="BH41" i="30"/>
  <c r="BH5" i="31"/>
  <c r="BI5" i="14"/>
  <c r="BG5" i="15" s="1"/>
  <c r="BI41" i="30"/>
  <c r="BI5" i="31"/>
  <c r="L4" i="30"/>
  <c r="AS57" i="17"/>
  <c r="BF5" i="14"/>
  <c r="BD5" i="15" s="1"/>
  <c r="BF5" i="31"/>
  <c r="BF41" i="30"/>
  <c r="BK5" i="14"/>
  <c r="BI5" i="15" s="1"/>
  <c r="BK5" i="31"/>
  <c r="BK41" i="30"/>
  <c r="BG5" i="14"/>
  <c r="BE5" i="15" s="1"/>
  <c r="BG5" i="31"/>
  <c r="BG41" i="30"/>
  <c r="AS15" i="17"/>
  <c r="BE5" i="14"/>
  <c r="BC5" i="15" s="1"/>
  <c r="BE5" i="31"/>
  <c r="BE41" i="30"/>
  <c r="BY5" i="14"/>
  <c r="BW5" i="15" s="1"/>
  <c r="BY41" i="30"/>
  <c r="BY5" i="31"/>
  <c r="BX5" i="14"/>
  <c r="BV5" i="15" s="1"/>
  <c r="BX5" i="31"/>
  <c r="BX41" i="30"/>
  <c r="BO5" i="14"/>
  <c r="BM5" i="15" s="1"/>
  <c r="BO41" i="30"/>
  <c r="BO5" i="31"/>
  <c r="BD5" i="14"/>
  <c r="BB5" i="15" s="1"/>
  <c r="BD5" i="31"/>
  <c r="BD41" i="30"/>
  <c r="BB4" i="11"/>
  <c r="BB3" i="12" s="1"/>
  <c r="BF5" i="13" s="1"/>
  <c r="BQ16" i="4"/>
  <c r="BQ34" i="4" s="1"/>
  <c r="BS4" i="5"/>
  <c r="BT5" i="6" s="1"/>
  <c r="BR6" i="9"/>
  <c r="T16" i="22"/>
  <c r="N66" i="10"/>
  <c r="L60" i="22"/>
  <c r="BO4" i="10"/>
  <c r="BS2" i="36" s="1"/>
  <c r="L183" i="16"/>
  <c r="CG3" i="3"/>
  <c r="BN178" i="16"/>
  <c r="H31" i="22"/>
  <c r="H30" i="22" s="1"/>
  <c r="H28" i="22" s="1"/>
  <c r="I35" i="22"/>
  <c r="I34" i="22" s="1"/>
  <c r="G28" i="22"/>
  <c r="G17" i="22"/>
  <c r="F183" i="16"/>
  <c r="BS52" i="7"/>
  <c r="BS41" i="7"/>
  <c r="U88" i="4"/>
  <c r="T88" i="16"/>
  <c r="T90" i="16" s="1"/>
  <c r="T100" i="16" s="1"/>
  <c r="T106" i="16" s="1"/>
  <c r="F87" i="4"/>
  <c r="E87" i="16"/>
  <c r="BV9" i="21"/>
  <c r="BV9" i="20"/>
  <c r="BX4" i="19"/>
  <c r="BX24" i="19" s="1"/>
  <c r="BW4" i="8"/>
  <c r="BW4" i="17"/>
  <c r="AY61" i="16"/>
  <c r="AY63" i="16" s="1"/>
  <c r="AZ70" i="4"/>
  <c r="BK57" i="17"/>
  <c r="BK36" i="17"/>
  <c r="BK15" i="17"/>
  <c r="AS34" i="16"/>
  <c r="AS36" i="16" s="1"/>
  <c r="AS46" i="16" s="1"/>
  <c r="AT52" i="4"/>
  <c r="F1" i="22"/>
  <c r="F3" i="11"/>
  <c r="F2" i="12" s="1"/>
  <c r="J4" i="13" s="1"/>
  <c r="BK52" i="4"/>
  <c r="BJ34" i="16"/>
  <c r="BJ36" i="16" s="1"/>
  <c r="BJ46" i="16" s="1"/>
  <c r="AR61" i="16"/>
  <c r="AR63" i="16" s="1"/>
  <c r="AR73" i="16" s="1"/>
  <c r="AS70" i="4"/>
  <c r="AO171" i="16"/>
  <c r="AO9" i="16"/>
  <c r="AO19" i="16" s="1"/>
  <c r="AO25" i="16" s="1"/>
  <c r="T88" i="4"/>
  <c r="S88" i="16"/>
  <c r="S90" i="16" s="1"/>
  <c r="S100" i="16" s="1"/>
  <c r="BE52" i="7"/>
  <c r="BE41" i="7"/>
  <c r="AW15" i="17"/>
  <c r="AW36" i="17"/>
  <c r="AW57" i="17"/>
  <c r="AC88" i="4"/>
  <c r="AB88" i="16"/>
  <c r="AB90" i="16" s="1"/>
  <c r="AE61" i="16"/>
  <c r="AE63" i="16" s="1"/>
  <c r="AE73" i="16" s="1"/>
  <c r="AF70" i="4"/>
  <c r="CF3" i="3"/>
  <c r="BN4" i="10"/>
  <c r="BR2" i="36" s="1"/>
  <c r="BQ6" i="9"/>
  <c r="BR4" i="5"/>
  <c r="BS5" i="6" s="1"/>
  <c r="BS46" i="6" s="1"/>
  <c r="BP16" i="4"/>
  <c r="BR18" i="7"/>
  <c r="BE7" i="16"/>
  <c r="BF34" i="4"/>
  <c r="BI52" i="7"/>
  <c r="BI41" i="7"/>
  <c r="BD52" i="7"/>
  <c r="BD41" i="7"/>
  <c r="CK3" i="3"/>
  <c r="BS4" i="10"/>
  <c r="BW2" i="36" s="1"/>
  <c r="BV6" i="9"/>
  <c r="BW18" i="7"/>
  <c r="BU16" i="4"/>
  <c r="BW4" i="5"/>
  <c r="BX5" i="6" s="1"/>
  <c r="BX46" i="6" s="1"/>
  <c r="BE4" i="11"/>
  <c r="BE3" i="12" s="1"/>
  <c r="BI5" i="13" s="1"/>
  <c r="BE2" i="22"/>
  <c r="BW7" i="16"/>
  <c r="BX34" i="4"/>
  <c r="C52" i="22"/>
  <c r="C9" i="12"/>
  <c r="AN88" i="4"/>
  <c r="AM88" i="16"/>
  <c r="AM90" i="16" s="1"/>
  <c r="BK34" i="16"/>
  <c r="BK36" i="16" s="1"/>
  <c r="BK46" i="16" s="1"/>
  <c r="BL52" i="4"/>
  <c r="BA15" i="17"/>
  <c r="BA36" i="17"/>
  <c r="BA57" i="17"/>
  <c r="AR52" i="4"/>
  <c r="AQ34" i="16"/>
  <c r="AQ36" i="16" s="1"/>
  <c r="AQ46" i="16" s="1"/>
  <c r="AS171" i="16"/>
  <c r="AS9" i="16"/>
  <c r="AS19" i="16" s="1"/>
  <c r="AS25" i="16" s="1"/>
  <c r="O2" i="3"/>
  <c r="H3" i="10"/>
  <c r="L1" i="36" s="1"/>
  <c r="K5" i="9"/>
  <c r="L17" i="7"/>
  <c r="L3" i="5"/>
  <c r="M4" i="6" s="1"/>
  <c r="M45" i="6" s="1"/>
  <c r="J15" i="4"/>
  <c r="BJ9" i="16"/>
  <c r="BJ171" i="16"/>
  <c r="AT36" i="17"/>
  <c r="AT15" i="17"/>
  <c r="AT57" i="17"/>
  <c r="AZ2" i="22"/>
  <c r="AZ4" i="11"/>
  <c r="AZ3" i="12" s="1"/>
  <c r="BD5" i="13" s="1"/>
  <c r="AT34" i="16"/>
  <c r="AT36" i="16" s="1"/>
  <c r="AU52" i="4"/>
  <c r="BU4" i="11"/>
  <c r="BU3" i="12" s="1"/>
  <c r="BY5" i="13" s="1"/>
  <c r="BU2" i="22"/>
  <c r="BT4" i="11"/>
  <c r="BT3" i="12" s="1"/>
  <c r="BX5" i="13" s="1"/>
  <c r="BT2" i="22"/>
  <c r="BS4" i="11"/>
  <c r="BS3" i="12" s="1"/>
  <c r="BW5" i="13" s="1"/>
  <c r="BS2" i="22"/>
  <c r="AL88" i="4"/>
  <c r="AK88" i="16"/>
  <c r="AK90" i="16" s="1"/>
  <c r="BE9" i="21"/>
  <c r="BG4" i="19"/>
  <c r="BG24" i="19" s="1"/>
  <c r="BE9" i="20"/>
  <c r="BF4" i="8"/>
  <c r="BF4" i="17"/>
  <c r="BF9" i="21"/>
  <c r="BF9" i="20"/>
  <c r="BH4" i="19"/>
  <c r="BH24" i="19" s="1"/>
  <c r="BG4" i="8"/>
  <c r="BG4" i="17"/>
  <c r="AP34" i="16"/>
  <c r="AP36" i="16" s="1"/>
  <c r="AP46" i="16" s="1"/>
  <c r="AQ52" i="4"/>
  <c r="BA52" i="4"/>
  <c r="AZ34" i="16"/>
  <c r="AZ36" i="16" s="1"/>
  <c r="AX70" i="4"/>
  <c r="AW61" i="16"/>
  <c r="AW63" i="16" s="1"/>
  <c r="AW73" i="16" s="1"/>
  <c r="AT9" i="16"/>
  <c r="AT171" i="16"/>
  <c r="F60" i="16"/>
  <c r="G69" i="4"/>
  <c r="CZ3" i="3"/>
  <c r="CH4" i="10"/>
  <c r="CL2" i="36" s="1"/>
  <c r="CL18" i="7"/>
  <c r="CK6" i="9"/>
  <c r="CL4" i="5"/>
  <c r="CM5" i="6" s="1"/>
  <c r="CM46" i="6" s="1"/>
  <c r="CJ16" i="4"/>
  <c r="CY3" i="3"/>
  <c r="CG4" i="10"/>
  <c r="CK2" i="36" s="1"/>
  <c r="CJ6" i="9"/>
  <c r="CK18" i="7"/>
  <c r="CK4" i="5"/>
  <c r="CL5" i="6" s="1"/>
  <c r="CL46" i="6" s="1"/>
  <c r="CI16" i="4"/>
  <c r="BL9" i="21"/>
  <c r="BN4" i="19"/>
  <c r="BN24" i="19" s="1"/>
  <c r="BL9" i="20"/>
  <c r="BM4" i="8"/>
  <c r="BM4" i="17"/>
  <c r="CX3" i="3"/>
  <c r="CF4" i="10"/>
  <c r="CJ2" i="36" s="1"/>
  <c r="CI6" i="9"/>
  <c r="CJ18" i="7"/>
  <c r="CJ4" i="5"/>
  <c r="CK5" i="6" s="1"/>
  <c r="CK46" i="6" s="1"/>
  <c r="CH16" i="4"/>
  <c r="S88" i="4"/>
  <c r="R88" i="16"/>
  <c r="R90" i="16" s="1"/>
  <c r="R100" i="16" s="1"/>
  <c r="BH52" i="7"/>
  <c r="BH41" i="7"/>
  <c r="AQ36" i="17"/>
  <c r="AQ15" i="17"/>
  <c r="AQ57" i="17"/>
  <c r="AY4" i="11"/>
  <c r="AY3" i="12" s="1"/>
  <c r="BC5" i="13" s="1"/>
  <c r="AY2" i="22"/>
  <c r="BK9" i="16"/>
  <c r="BK19" i="16" s="1"/>
  <c r="BK25" i="16" s="1"/>
  <c r="BK171" i="16"/>
  <c r="AA88" i="4"/>
  <c r="Z88" i="16"/>
  <c r="Z90" i="16" s="1"/>
  <c r="AP9" i="16"/>
  <c r="AP19" i="16" s="1"/>
  <c r="AP25" i="16" s="1"/>
  <c r="AP171" i="16"/>
  <c r="BG9" i="21"/>
  <c r="BG9" i="20"/>
  <c r="BI4" i="19"/>
  <c r="BI24" i="19" s="1"/>
  <c r="BH4" i="17"/>
  <c r="BH4" i="8"/>
  <c r="U88" i="16"/>
  <c r="U90" i="16" s="1"/>
  <c r="U100" i="16" s="1"/>
  <c r="V88" i="4"/>
  <c r="D52" i="22"/>
  <c r="D9" i="12"/>
  <c r="D12" i="12" s="1"/>
  <c r="AZ9" i="16"/>
  <c r="AZ171" i="16"/>
  <c r="BI9" i="16"/>
  <c r="BI19" i="16" s="1"/>
  <c r="BI25" i="16" s="1"/>
  <c r="BI171" i="16"/>
  <c r="CS3" i="3"/>
  <c r="CA4" i="10"/>
  <c r="CE2" i="36" s="1"/>
  <c r="CD6" i="9"/>
  <c r="CE18" i="7"/>
  <c r="CE4" i="5"/>
  <c r="CF5" i="6" s="1"/>
  <c r="CF46" i="6" s="1"/>
  <c r="CC16" i="4"/>
  <c r="AG61" i="16"/>
  <c r="AG63" i="16" s="1"/>
  <c r="AG73" i="16" s="1"/>
  <c r="AH70" i="4"/>
  <c r="X88" i="4"/>
  <c r="W88" i="16"/>
  <c r="W90" i="16" s="1"/>
  <c r="R88" i="4"/>
  <c r="Q88" i="16"/>
  <c r="Q90" i="16" s="1"/>
  <c r="Q100" i="16" s="1"/>
  <c r="V88" i="16"/>
  <c r="V90" i="16" s="1"/>
  <c r="W88" i="4"/>
  <c r="AP57" i="17"/>
  <c r="AP36" i="17"/>
  <c r="AP15" i="17"/>
  <c r="AU34" i="16"/>
  <c r="AU36" i="16" s="1"/>
  <c r="AV52" i="4"/>
  <c r="BL7" i="16"/>
  <c r="BM34" i="4"/>
  <c r="AC61" i="16"/>
  <c r="AC63" i="16" s="1"/>
  <c r="AC73" i="16" s="1"/>
  <c r="AD70" i="4"/>
  <c r="BC9" i="21"/>
  <c r="BE4" i="19"/>
  <c r="BE24" i="19" s="1"/>
  <c r="BC9" i="20"/>
  <c r="BD4" i="17"/>
  <c r="BD4" i="8"/>
  <c r="BD4" i="11"/>
  <c r="BD3" i="12" s="1"/>
  <c r="BH5" i="13" s="1"/>
  <c r="BD2" i="22"/>
  <c r="CD3" i="3"/>
  <c r="BL4" i="10"/>
  <c r="BP2" i="36" s="1"/>
  <c r="BO6" i="9"/>
  <c r="BP18" i="7"/>
  <c r="BN16" i="4"/>
  <c r="BP4" i="5"/>
  <c r="BQ5" i="6" s="1"/>
  <c r="BQ46" i="6" s="1"/>
  <c r="BH7" i="16"/>
  <c r="BI34" i="4"/>
  <c r="I43" i="7"/>
  <c r="I57" i="7" s="1"/>
  <c r="D28" i="12" s="1"/>
  <c r="I54" i="7"/>
  <c r="CE3" i="3"/>
  <c r="BM4" i="10"/>
  <c r="BQ2" i="36" s="1"/>
  <c r="BP6" i="9"/>
  <c r="BQ18" i="7"/>
  <c r="BO16" i="4"/>
  <c r="BQ4" i="5"/>
  <c r="BR5" i="6" s="1"/>
  <c r="BR46" i="6" s="1"/>
  <c r="AH61" i="16"/>
  <c r="AH63" i="16" s="1"/>
  <c r="AI70" i="4"/>
  <c r="BG7" i="16"/>
  <c r="BH34" i="4"/>
  <c r="K51" i="7"/>
  <c r="K40" i="7"/>
  <c r="K45" i="7" s="1"/>
  <c r="K22" i="7"/>
  <c r="AW52" i="4"/>
  <c r="AV34" i="16"/>
  <c r="AV36" i="16" s="1"/>
  <c r="AV46" i="16" s="1"/>
  <c r="AU9" i="16"/>
  <c r="AU171" i="16"/>
  <c r="AX61" i="16"/>
  <c r="AX63" i="16" s="1"/>
  <c r="AX73" i="16" s="1"/>
  <c r="AY70" i="4"/>
  <c r="BO52" i="7"/>
  <c r="BO41" i="7"/>
  <c r="J53" i="7"/>
  <c r="BC7" i="16"/>
  <c r="BD34" i="4"/>
  <c r="AD61" i="16"/>
  <c r="AD63" i="16" s="1"/>
  <c r="AD73" i="16" s="1"/>
  <c r="AE70" i="4"/>
  <c r="BC4" i="11"/>
  <c r="BC3" i="12" s="1"/>
  <c r="BG5" i="13" s="1"/>
  <c r="BC2" i="22"/>
  <c r="AJ61" i="16"/>
  <c r="AJ63" i="16" s="1"/>
  <c r="AJ73" i="16" s="1"/>
  <c r="AK70" i="4"/>
  <c r="CI3" i="3"/>
  <c r="BQ4" i="10"/>
  <c r="BU2" i="36" s="1"/>
  <c r="BU18" i="7"/>
  <c r="BT6" i="9"/>
  <c r="BU4" i="5"/>
  <c r="BV5" i="6" s="1"/>
  <c r="BV46" i="6" s="1"/>
  <c r="BS16" i="4"/>
  <c r="BE52" i="4"/>
  <c r="BD34" i="16"/>
  <c r="BD36" i="16" s="1"/>
  <c r="BK52" i="7"/>
  <c r="BK41" i="7"/>
  <c r="BJ52" i="7"/>
  <c r="BJ41" i="7"/>
  <c r="AQ9" i="16"/>
  <c r="AQ19" i="16" s="1"/>
  <c r="AQ25" i="16" s="1"/>
  <c r="AQ171" i="16"/>
  <c r="BI34" i="16"/>
  <c r="BI36" i="16" s="1"/>
  <c r="BI46" i="16" s="1"/>
  <c r="BJ52" i="4"/>
  <c r="AN61" i="16"/>
  <c r="AN63" i="16" s="1"/>
  <c r="AO70" i="4"/>
  <c r="AL88" i="16"/>
  <c r="AL90" i="16" s="1"/>
  <c r="AM88" i="4"/>
  <c r="BL36" i="17"/>
  <c r="BL15" i="17"/>
  <c r="BL57" i="17"/>
  <c r="AA88" i="16"/>
  <c r="AA90" i="16" s="1"/>
  <c r="AB88" i="4"/>
  <c r="H6" i="16"/>
  <c r="H170" i="16" s="1"/>
  <c r="H191" i="16" s="1"/>
  <c r="I33" i="4"/>
  <c r="AU36" i="17"/>
  <c r="AU57" i="17"/>
  <c r="AU15" i="17"/>
  <c r="BJ36" i="17"/>
  <c r="BJ57" i="17"/>
  <c r="BJ15" i="17"/>
  <c r="AV171" i="16"/>
  <c r="AV9" i="16"/>
  <c r="AV19" i="16" s="1"/>
  <c r="AV25" i="16" s="1"/>
  <c r="BB7" i="16"/>
  <c r="BC34" i="4"/>
  <c r="AG88" i="4"/>
  <c r="AF88" i="16"/>
  <c r="AF90" i="16" s="1"/>
  <c r="BZ52" i="7"/>
  <c r="BZ41" i="7"/>
  <c r="BV7" i="16"/>
  <c r="BW34" i="4"/>
  <c r="AV57" i="17"/>
  <c r="AV15" i="17"/>
  <c r="AV36" i="17"/>
  <c r="BU7" i="16"/>
  <c r="BV34" i="4"/>
  <c r="BF52" i="7"/>
  <c r="BF41" i="7"/>
  <c r="BE15" i="17"/>
  <c r="BE57" i="17"/>
  <c r="BE36" i="17"/>
  <c r="C53" i="22"/>
  <c r="CH3" i="3"/>
  <c r="BP4" i="10"/>
  <c r="BT2" i="36" s="1"/>
  <c r="BS6" i="9"/>
  <c r="BT18" i="7"/>
  <c r="BT4" i="5"/>
  <c r="BU5" i="6" s="1"/>
  <c r="BU46" i="6" s="1"/>
  <c r="BR16" i="4"/>
  <c r="BD171" i="16"/>
  <c r="BD9" i="16"/>
  <c r="BI4" i="17"/>
  <c r="BH9" i="21"/>
  <c r="BH9" i="20"/>
  <c r="BJ4" i="19"/>
  <c r="BJ24" i="19" s="1"/>
  <c r="BI4" i="8"/>
  <c r="H56" i="17"/>
  <c r="H35" i="17"/>
  <c r="H14" i="17"/>
  <c r="BA9" i="21"/>
  <c r="BA9" i="20"/>
  <c r="BC4" i="19"/>
  <c r="BC24" i="19" s="1"/>
  <c r="BB4" i="8"/>
  <c r="BB4" i="17"/>
  <c r="BB9" i="21"/>
  <c r="BB9" i="20"/>
  <c r="BD4" i="19"/>
  <c r="BD24" i="19" s="1"/>
  <c r="BC4" i="17"/>
  <c r="BC4" i="8"/>
  <c r="BJ4" i="11"/>
  <c r="BJ3" i="12" s="1"/>
  <c r="BN5" i="13" s="1"/>
  <c r="BJ2" i="22"/>
  <c r="BU9" i="21"/>
  <c r="BW4" i="19"/>
  <c r="BW24" i="19" s="1"/>
  <c r="BU9" i="20"/>
  <c r="BV4" i="8"/>
  <c r="BV4" i="17"/>
  <c r="CJ3" i="3"/>
  <c r="BR4" i="10"/>
  <c r="BV2" i="36" s="1"/>
  <c r="BU6" i="9"/>
  <c r="BV18" i="7"/>
  <c r="BV4" i="5"/>
  <c r="BW5" i="6" s="1"/>
  <c r="BW46" i="6" s="1"/>
  <c r="BT16" i="4"/>
  <c r="H8" i="21"/>
  <c r="L4" i="18"/>
  <c r="H8" i="20"/>
  <c r="J3" i="19"/>
  <c r="J23" i="19" s="1"/>
  <c r="I3" i="8"/>
  <c r="I3" i="17"/>
  <c r="AR36" i="17"/>
  <c r="AR15" i="17"/>
  <c r="AR57" i="17"/>
  <c r="BP7" i="16"/>
  <c r="AO34" i="16"/>
  <c r="AO36" i="16" s="1"/>
  <c r="AO46" i="16" s="1"/>
  <c r="AP52" i="4"/>
  <c r="X88" i="16"/>
  <c r="X90" i="16" s="1"/>
  <c r="Y88" i="4"/>
  <c r="BW9" i="21"/>
  <c r="BW9" i="20"/>
  <c r="BY4" i="19"/>
  <c r="BY24" i="19" s="1"/>
  <c r="BX4" i="17"/>
  <c r="BX4" i="8"/>
  <c r="G33" i="16"/>
  <c r="H51" i="4"/>
  <c r="BY52" i="7"/>
  <c r="BY41" i="7"/>
  <c r="H44" i="7"/>
  <c r="I44" i="7"/>
  <c r="CO3" i="3"/>
  <c r="BW4" i="10"/>
  <c r="CA2" i="36" s="1"/>
  <c r="BZ6" i="9"/>
  <c r="CA4" i="5"/>
  <c r="CB5" i="6" s="1"/>
  <c r="CB46" i="6" s="1"/>
  <c r="BY16" i="4"/>
  <c r="CA18" i="7"/>
  <c r="BX52" i="7"/>
  <c r="BX41" i="7"/>
  <c r="BA4" i="11"/>
  <c r="BA3" i="12" s="1"/>
  <c r="BE5" i="13" s="1"/>
  <c r="BA2" i="22"/>
  <c r="AI61" i="16"/>
  <c r="AI63" i="16" s="1"/>
  <c r="AJ70" i="4"/>
  <c r="Z88" i="4"/>
  <c r="Y88" i="16"/>
  <c r="Y90" i="16" s="1"/>
  <c r="BF7" i="16"/>
  <c r="BG34" i="4"/>
  <c r="BA7" i="16"/>
  <c r="BB34" i="4"/>
  <c r="BF4" i="11"/>
  <c r="BF3" i="12" s="1"/>
  <c r="BJ5" i="13" s="1"/>
  <c r="BF2" i="22"/>
  <c r="BO181" i="16"/>
  <c r="BI180" i="16"/>
  <c r="I183" i="16"/>
  <c r="BT178" i="16"/>
  <c r="BM180" i="16"/>
  <c r="BE180" i="16"/>
  <c r="BF180" i="16"/>
  <c r="BC188" i="16"/>
  <c r="BG188" i="16"/>
  <c r="BH181" i="16"/>
  <c r="BD188" i="16"/>
  <c r="BH180" i="16"/>
  <c r="BD181" i="16"/>
  <c r="BB188" i="16"/>
  <c r="BE188" i="16"/>
  <c r="BL180" i="16"/>
  <c r="G17" i="54" s="1"/>
  <c r="BF181" i="16"/>
  <c r="BB180" i="16"/>
  <c r="BL188" i="16"/>
  <c r="G25" i="54" s="1"/>
  <c r="BC180" i="16"/>
  <c r="BA21" i="12" s="1"/>
  <c r="BJ188" i="16"/>
  <c r="BA186" i="16"/>
  <c r="J179" i="16"/>
  <c r="H20" i="12" s="1"/>
  <c r="BS178" i="16"/>
  <c r="BM181" i="16"/>
  <c r="BD180" i="16"/>
  <c r="BM178" i="16"/>
  <c r="BJ180" i="16"/>
  <c r="BF188" i="16"/>
  <c r="BI188" i="16"/>
  <c r="BK180" i="16"/>
  <c r="BG181" i="16"/>
  <c r="BX178" i="16"/>
  <c r="H15" i="54" s="1"/>
  <c r="BO178" i="16"/>
  <c r="BI181" i="16"/>
  <c r="BL181" i="16"/>
  <c r="G18" i="54" s="1"/>
  <c r="BK188" i="16"/>
  <c r="BA188" i="16"/>
  <c r="BH188" i="16"/>
  <c r="BA187" i="16"/>
  <c r="BC187" i="16"/>
  <c r="F189" i="16"/>
  <c r="F23" i="22"/>
  <c r="J52" i="16"/>
  <c r="BK46" i="11"/>
  <c r="BD55" i="16"/>
  <c r="BD187" i="16" s="1"/>
  <c r="BP46" i="11"/>
  <c r="BP48" i="11" s="1"/>
  <c r="BP52" i="11" s="1"/>
  <c r="BP53" i="11" s="1"/>
  <c r="BU46" i="11"/>
  <c r="BU48" i="11" s="1"/>
  <c r="BU52" i="11" s="1"/>
  <c r="BU53" i="11" s="1"/>
  <c r="BQ46" i="11"/>
  <c r="BQ48" i="11" s="1"/>
  <c r="BQ52" i="11" s="1"/>
  <c r="BQ53" i="11" s="1"/>
  <c r="BV176" i="16"/>
  <c r="BI176" i="16"/>
  <c r="BN176" i="16"/>
  <c r="BJ46" i="11"/>
  <c r="BJ48" i="11" s="1"/>
  <c r="BJ52" i="11" s="1"/>
  <c r="BJ53" i="11" s="1"/>
  <c r="BT176" i="16"/>
  <c r="BL55" i="16"/>
  <c r="BL187" i="16" s="1"/>
  <c r="G24" i="54" s="1"/>
  <c r="BB46" i="11"/>
  <c r="BB48" i="11" s="1"/>
  <c r="BB52" i="11" s="1"/>
  <c r="BB53" i="11" s="1"/>
  <c r="BU15" i="16"/>
  <c r="BJ28" i="16"/>
  <c r="BJ187" i="16" s="1"/>
  <c r="BF28" i="16"/>
  <c r="BF187" i="16" s="1"/>
  <c r="BQ15" i="16"/>
  <c r="BG27" i="16"/>
  <c r="BG186" i="16" s="1"/>
  <c r="BG28" i="16"/>
  <c r="BG187" i="16" s="1"/>
  <c r="BN47" i="11"/>
  <c r="BN11" i="22" s="1"/>
  <c r="BH28" i="16"/>
  <c r="BH187" i="16" s="1"/>
  <c r="BO28" i="16"/>
  <c r="BJ27" i="16"/>
  <c r="BJ186" i="16" s="1"/>
  <c r="BE27" i="16"/>
  <c r="BE186" i="16" s="1"/>
  <c r="BR176" i="16"/>
  <c r="BX28" i="16"/>
  <c r="BV46" i="11"/>
  <c r="BF27" i="16"/>
  <c r="BF186" i="16" s="1"/>
  <c r="BF48" i="11"/>
  <c r="BF52" i="11" s="1"/>
  <c r="BF53" i="11" s="1"/>
  <c r="BK27" i="16"/>
  <c r="BK186" i="16" s="1"/>
  <c r="BB27" i="16"/>
  <c r="BB186" i="16" s="1"/>
  <c r="BI27" i="16"/>
  <c r="BI186" i="16" s="1"/>
  <c r="BM176" i="16"/>
  <c r="BI46" i="11"/>
  <c r="BI48" i="11" s="1"/>
  <c r="BI52" i="11" s="1"/>
  <c r="BI53" i="11" s="1"/>
  <c r="BK176" i="16"/>
  <c r="BD27" i="16"/>
  <c r="BD186" i="16" s="1"/>
  <c r="BE28" i="16"/>
  <c r="BE187" i="16" s="1"/>
  <c r="BV47" i="11"/>
  <c r="BV11" i="22" s="1"/>
  <c r="BO15" i="16"/>
  <c r="BH27" i="16"/>
  <c r="BH186" i="16" s="1"/>
  <c r="BP28" i="16"/>
  <c r="BN46" i="11"/>
  <c r="BI28" i="16"/>
  <c r="BI187" i="16" s="1"/>
  <c r="BL27" i="16"/>
  <c r="BL186" i="16" s="1"/>
  <c r="G23" i="54" s="1"/>
  <c r="BR46" i="11"/>
  <c r="BR48" i="11" s="1"/>
  <c r="BR52" i="11" s="1"/>
  <c r="BR53" i="11" s="1"/>
  <c r="BW176" i="16"/>
  <c r="BK28" i="16"/>
  <c r="BK187" i="16" s="1"/>
  <c r="BB28" i="16"/>
  <c r="BB187" i="16" s="1"/>
  <c r="BC27" i="16"/>
  <c r="BC186" i="16" s="1"/>
  <c r="BK11" i="22"/>
  <c r="BA176" i="16"/>
  <c r="AY46" i="11"/>
  <c r="P28" i="20"/>
  <c r="BW15" i="16"/>
  <c r="BQ69" i="16"/>
  <c r="BV74" i="16"/>
  <c r="BV81" i="16" s="1"/>
  <c r="CE178" i="16"/>
  <c r="CB47" i="11"/>
  <c r="CB11" i="22" s="1"/>
  <c r="BR29" i="16"/>
  <c r="CC47" i="11"/>
  <c r="CC11" i="22" s="1"/>
  <c r="BS29" i="16"/>
  <c r="BZ74" i="16"/>
  <c r="CH47" i="11"/>
  <c r="CH11" i="22" s="1"/>
  <c r="BX29" i="16"/>
  <c r="CF47" i="11"/>
  <c r="CF11" i="22" s="1"/>
  <c r="BV29" i="16"/>
  <c r="BT75" i="16"/>
  <c r="BT82" i="16" s="1"/>
  <c r="CA75" i="16"/>
  <c r="BP74" i="16"/>
  <c r="BP81" i="16" s="1"/>
  <c r="BU74" i="16"/>
  <c r="BU81" i="16" s="1"/>
  <c r="CC74" i="16"/>
  <c r="BM15" i="16"/>
  <c r="BM27" i="16"/>
  <c r="BT15" i="16"/>
  <c r="BZ75" i="16"/>
  <c r="CA47" i="11"/>
  <c r="CA11" i="22" s="1"/>
  <c r="BQ29" i="16"/>
  <c r="BX15" i="16"/>
  <c r="CE74" i="16"/>
  <c r="BV15" i="16"/>
  <c r="BY47" i="11"/>
  <c r="BY11" i="22" s="1"/>
  <c r="BO29" i="16"/>
  <c r="CE47" i="11"/>
  <c r="CE11" i="22" s="1"/>
  <c r="BU29" i="16"/>
  <c r="BZ69" i="16"/>
  <c r="BO74" i="16"/>
  <c r="BO81" i="16" s="1"/>
  <c r="BM28" i="16"/>
  <c r="CS75" i="16"/>
  <c r="BW47" i="11"/>
  <c r="BM29" i="16"/>
  <c r="CO75" i="16"/>
  <c r="BR74" i="16"/>
  <c r="BR81" i="16" s="1"/>
  <c r="BX47" i="11"/>
  <c r="BX11" i="22" s="1"/>
  <c r="BN29" i="16"/>
  <c r="BV75" i="16"/>
  <c r="BV82" i="16" s="1"/>
  <c r="BW74" i="16"/>
  <c r="BW81" i="16" s="1"/>
  <c r="BR75" i="16"/>
  <c r="BR82" i="16" s="1"/>
  <c r="CI75" i="16"/>
  <c r="BP75" i="16"/>
  <c r="BP82" i="16" s="1"/>
  <c r="BX74" i="16"/>
  <c r="BX81" i="16" s="1"/>
  <c r="BO69" i="16"/>
  <c r="CK75" i="16"/>
  <c r="BZ47" i="11"/>
  <c r="BZ11" i="22" s="1"/>
  <c r="BP29" i="16"/>
  <c r="BX75" i="16"/>
  <c r="BX82" i="16" s="1"/>
  <c r="CG47" i="11"/>
  <c r="CG11" i="22" s="1"/>
  <c r="BW29" i="16"/>
  <c r="CK74" i="16"/>
  <c r="BT29" i="16"/>
  <c r="CE75" i="16"/>
  <c r="CF74" i="16"/>
  <c r="BS69" i="16"/>
  <c r="BP83" i="16"/>
  <c r="BN82" i="16"/>
  <c r="BM82" i="16"/>
  <c r="BX83" i="16"/>
  <c r="BN83" i="16"/>
  <c r="BO82" i="16"/>
  <c r="BU82" i="16"/>
  <c r="BQ83" i="16"/>
  <c r="BW83" i="16"/>
  <c r="K79" i="16"/>
  <c r="K80" i="16" s="1"/>
  <c r="BT81" i="16"/>
  <c r="BS81" i="16"/>
  <c r="BQ81" i="16"/>
  <c r="BW69" i="16"/>
  <c r="BS82" i="16"/>
  <c r="CD69" i="16"/>
  <c r="BR83" i="16"/>
  <c r="BR69" i="16"/>
  <c r="BP69" i="16"/>
  <c r="BS83" i="16"/>
  <c r="BQ82" i="16"/>
  <c r="CB69" i="16"/>
  <c r="BO83" i="16"/>
  <c r="BW82" i="16"/>
  <c r="BM83" i="16"/>
  <c r="BU83" i="16"/>
  <c r="BV83" i="16"/>
  <c r="BM81" i="16"/>
  <c r="BN81" i="16"/>
  <c r="BM69" i="16"/>
  <c r="CF83" i="16"/>
  <c r="BV42" i="16"/>
  <c r="BN42" i="16"/>
  <c r="BT42" i="16"/>
  <c r="BP42" i="16"/>
  <c r="BX42" i="16"/>
  <c r="BM42" i="16"/>
  <c r="CA42" i="16"/>
  <c r="BP47" i="16"/>
  <c r="BP54" i="16" s="1"/>
  <c r="BR47" i="16"/>
  <c r="BR54" i="16" s="1"/>
  <c r="BV48" i="16"/>
  <c r="BV55" i="16" s="1"/>
  <c r="BU56" i="16"/>
  <c r="BP56" i="16"/>
  <c r="CJ56" i="16"/>
  <c r="BR48" i="16"/>
  <c r="BR55" i="16" s="1"/>
  <c r="BM54" i="16"/>
  <c r="BN47" i="16"/>
  <c r="BN54" i="16" s="1"/>
  <c r="BT56" i="16"/>
  <c r="BY48" i="16"/>
  <c r="BQ56" i="16"/>
  <c r="BW48" i="16"/>
  <c r="BW55" i="16" s="1"/>
  <c r="BO42" i="16"/>
  <c r="BR56" i="16"/>
  <c r="BS56" i="16"/>
  <c r="BO47" i="16"/>
  <c r="BO54" i="16" s="1"/>
  <c r="BZ42" i="16"/>
  <c r="BY47" i="16"/>
  <c r="BQ47" i="16"/>
  <c r="BQ54" i="16" s="1"/>
  <c r="BS48" i="16"/>
  <c r="BS55" i="16" s="1"/>
  <c r="BP48" i="16"/>
  <c r="BO55" i="16"/>
  <c r="BQ48" i="16"/>
  <c r="BQ55" i="16" s="1"/>
  <c r="BN56" i="16"/>
  <c r="BN48" i="16"/>
  <c r="BN55" i="16" s="1"/>
  <c r="BM55" i="16"/>
  <c r="BV54" i="16"/>
  <c r="BW47" i="16"/>
  <c r="BW54" i="16" s="1"/>
  <c r="CH42" i="16"/>
  <c r="CF48" i="16"/>
  <c r="CG42" i="16"/>
  <c r="BT47" i="16"/>
  <c r="BT54" i="16" s="1"/>
  <c r="BS42" i="16"/>
  <c r="BX47" i="16"/>
  <c r="BX54" i="16" s="1"/>
  <c r="BW42" i="16"/>
  <c r="BQ42" i="16"/>
  <c r="BW56" i="16"/>
  <c r="BO56" i="16"/>
  <c r="CH47" i="16"/>
  <c r="CA48" i="16"/>
  <c r="BM56" i="16"/>
  <c r="BU47" i="16"/>
  <c r="BU54" i="16" s="1"/>
  <c r="BS47" i="16"/>
  <c r="BS54" i="16" s="1"/>
  <c r="CD42" i="16"/>
  <c r="BX48" i="16"/>
  <c r="BU48" i="16"/>
  <c r="BU55" i="16" s="1"/>
  <c r="BT55" i="16"/>
  <c r="BV56" i="16"/>
  <c r="BS21" i="16"/>
  <c r="BV21" i="16"/>
  <c r="BR20" i="16"/>
  <c r="BT21" i="16"/>
  <c r="BX20" i="16"/>
  <c r="BV20" i="16"/>
  <c r="BW21" i="16"/>
  <c r="BN21" i="16"/>
  <c r="BQ21" i="16"/>
  <c r="BW20" i="16"/>
  <c r="BN20" i="16"/>
  <c r="BU21" i="16"/>
  <c r="BQ20" i="16"/>
  <c r="BP15" i="16"/>
  <c r="BS20" i="16"/>
  <c r="BR15" i="16"/>
  <c r="BP20" i="16"/>
  <c r="CA21" i="16"/>
  <c r="BY21" i="16"/>
  <c r="BO20" i="16"/>
  <c r="BN15" i="16"/>
  <c r="CN21" i="16"/>
  <c r="BY20" i="16"/>
  <c r="BS15" i="16"/>
  <c r="BR21" i="16"/>
  <c r="BT20" i="16"/>
  <c r="BU20" i="16"/>
  <c r="CV21" i="16"/>
  <c r="CG178" i="16"/>
  <c r="P100" i="16" l="1"/>
  <c r="P106" i="16" s="1"/>
  <c r="P107" i="16" s="1"/>
  <c r="BP181" i="16"/>
  <c r="G25" i="13"/>
  <c r="H27" i="13" s="1"/>
  <c r="H34" i="13" s="1"/>
  <c r="D26" i="12" s="1"/>
  <c r="BH21" i="12"/>
  <c r="T26" i="16"/>
  <c r="U26" i="16" s="1"/>
  <c r="D4" i="33"/>
  <c r="B52" i="44"/>
  <c r="C8" i="24"/>
  <c r="E5" i="38" s="1"/>
  <c r="C52" i="44"/>
  <c r="C6" i="40"/>
  <c r="D6" i="40"/>
  <c r="H24" i="13"/>
  <c r="H26" i="13" s="1"/>
  <c r="H32" i="13" s="1"/>
  <c r="E10" i="10" s="1"/>
  <c r="E12" i="10" s="1"/>
  <c r="L10" i="57"/>
  <c r="C21" i="43"/>
  <c r="C6" i="57"/>
  <c r="E6" i="40"/>
  <c r="E51" i="44"/>
  <c r="AZ21" i="12"/>
  <c r="BB21" i="12"/>
  <c r="BI21" i="12"/>
  <c r="BC21" i="12"/>
  <c r="BQ4" i="8"/>
  <c r="BT46" i="6"/>
  <c r="E59" i="10"/>
  <c r="C12" i="12"/>
  <c r="G12" i="46"/>
  <c r="V19" i="16"/>
  <c r="V25" i="16" s="1"/>
  <c r="BF21" i="12"/>
  <c r="BG21" i="12"/>
  <c r="BE21" i="12"/>
  <c r="F20" i="45"/>
  <c r="F45" i="44"/>
  <c r="F47" i="44" s="1"/>
  <c r="F51" i="44" s="1"/>
  <c r="BD21" i="12"/>
  <c r="G46" i="44"/>
  <c r="BK48" i="11"/>
  <c r="BK52" i="11" s="1"/>
  <c r="BK53" i="11" s="1"/>
  <c r="BK21" i="12"/>
  <c r="BJ21" i="12"/>
  <c r="N183" i="16"/>
  <c r="L20" i="12"/>
  <c r="AZ60" i="10"/>
  <c r="BA60" i="10" s="1"/>
  <c r="BB60" i="10" s="1"/>
  <c r="BC60" i="10" s="1"/>
  <c r="BD60" i="10" s="1"/>
  <c r="BE60" i="10" s="1"/>
  <c r="BF60" i="10" s="1"/>
  <c r="BG60" i="10" s="1"/>
  <c r="BH60" i="10" s="1"/>
  <c r="BI60" i="10" s="1"/>
  <c r="BJ60" i="10" s="1"/>
  <c r="BK60" i="10" s="1"/>
  <c r="F60" i="43"/>
  <c r="F4" i="33"/>
  <c r="E7" i="40"/>
  <c r="D7" i="40"/>
  <c r="D8" i="24"/>
  <c r="F5" i="38" s="1"/>
  <c r="B8" i="24"/>
  <c r="D5" i="38" s="1"/>
  <c r="C7" i="40"/>
  <c r="E4" i="33"/>
  <c r="M25" i="10"/>
  <c r="L24" i="10"/>
  <c r="M36" i="10"/>
  <c r="L35" i="10"/>
  <c r="L39" i="10" s="1"/>
  <c r="K35" i="22" s="1"/>
  <c r="K34" i="22" s="1"/>
  <c r="CJ26" i="10"/>
  <c r="CK26" i="10" s="1"/>
  <c r="CL26" i="10" s="1"/>
  <c r="CM26" i="10" s="1"/>
  <c r="CN26" i="10" s="1"/>
  <c r="CO26" i="10" s="1"/>
  <c r="CP26" i="10" s="1"/>
  <c r="CQ26" i="10" s="1"/>
  <c r="CR26" i="10" s="1"/>
  <c r="CS26" i="10" s="1"/>
  <c r="CT26" i="10" s="1"/>
  <c r="CU26" i="10" s="1"/>
  <c r="I26" i="43"/>
  <c r="DH34" i="10"/>
  <c r="DI34" i="10" s="1"/>
  <c r="DJ34" i="10" s="1"/>
  <c r="DK34" i="10" s="1"/>
  <c r="DL34" i="10" s="1"/>
  <c r="DM34" i="10" s="1"/>
  <c r="DN34" i="10" s="1"/>
  <c r="DO34" i="10" s="1"/>
  <c r="DP34" i="10" s="1"/>
  <c r="DQ34" i="10" s="1"/>
  <c r="DR34" i="10" s="1"/>
  <c r="DS34" i="10" s="1"/>
  <c r="L34" i="43" s="1"/>
  <c r="K34" i="43"/>
  <c r="K11" i="57" s="1"/>
  <c r="CJ49" i="10"/>
  <c r="CK49" i="10" s="1"/>
  <c r="CL49" i="10" s="1"/>
  <c r="CM49" i="10" s="1"/>
  <c r="CN49" i="10" s="1"/>
  <c r="CO49" i="10" s="1"/>
  <c r="CP49" i="10" s="1"/>
  <c r="CQ49" i="10" s="1"/>
  <c r="CR49" i="10" s="1"/>
  <c r="CS49" i="10" s="1"/>
  <c r="CT49" i="10" s="1"/>
  <c r="CU49" i="10" s="1"/>
  <c r="I49" i="43"/>
  <c r="CV38" i="10"/>
  <c r="CW38" i="10" s="1"/>
  <c r="CX38" i="10" s="1"/>
  <c r="CY38" i="10" s="1"/>
  <c r="CZ38" i="10" s="1"/>
  <c r="DA38" i="10" s="1"/>
  <c r="DB38" i="10" s="1"/>
  <c r="DC38" i="10" s="1"/>
  <c r="DD38" i="10" s="1"/>
  <c r="DE38" i="10" s="1"/>
  <c r="DF38" i="10" s="1"/>
  <c r="DG38" i="10" s="1"/>
  <c r="J38" i="43"/>
  <c r="CV37" i="10"/>
  <c r="CW37" i="10" s="1"/>
  <c r="CX37" i="10" s="1"/>
  <c r="CY37" i="10" s="1"/>
  <c r="CZ37" i="10" s="1"/>
  <c r="DA37" i="10" s="1"/>
  <c r="DB37" i="10" s="1"/>
  <c r="DC37" i="10" s="1"/>
  <c r="DD37" i="10" s="1"/>
  <c r="DE37" i="10" s="1"/>
  <c r="DF37" i="10" s="1"/>
  <c r="DG37" i="10" s="1"/>
  <c r="J37" i="43"/>
  <c r="DH23" i="10"/>
  <c r="DI23" i="10" s="1"/>
  <c r="DJ23" i="10" s="1"/>
  <c r="DK23" i="10" s="1"/>
  <c r="DL23" i="10" s="1"/>
  <c r="DM23" i="10" s="1"/>
  <c r="DN23" i="10" s="1"/>
  <c r="DO23" i="10" s="1"/>
  <c r="DP23" i="10" s="1"/>
  <c r="DQ23" i="10" s="1"/>
  <c r="DR23" i="10" s="1"/>
  <c r="DS23" i="10" s="1"/>
  <c r="L23" i="43" s="1"/>
  <c r="K23" i="43"/>
  <c r="K7" i="57" s="1"/>
  <c r="K19" i="10"/>
  <c r="K27" i="10" s="1"/>
  <c r="L20" i="10"/>
  <c r="AN7" i="10"/>
  <c r="AO7" i="10" s="1"/>
  <c r="AP7" i="10" s="1"/>
  <c r="AQ7" i="10" s="1"/>
  <c r="AR7" i="10" s="1"/>
  <c r="AS7" i="10" s="1"/>
  <c r="AT7" i="10" s="1"/>
  <c r="AU7" i="10" s="1"/>
  <c r="AV7" i="10" s="1"/>
  <c r="AW7" i="10" s="1"/>
  <c r="AX7" i="10" s="1"/>
  <c r="AY7" i="10" s="1"/>
  <c r="E7" i="43"/>
  <c r="D16" i="24" s="1"/>
  <c r="AZ61" i="10"/>
  <c r="BA61" i="10" s="1"/>
  <c r="BB61" i="10" s="1"/>
  <c r="BC61" i="10" s="1"/>
  <c r="BD61" i="10" s="1"/>
  <c r="BE61" i="10" s="1"/>
  <c r="BF61" i="10" s="1"/>
  <c r="BG61" i="10" s="1"/>
  <c r="BH61" i="10" s="1"/>
  <c r="BI61" i="10" s="1"/>
  <c r="BJ61" i="10" s="1"/>
  <c r="BK61" i="10" s="1"/>
  <c r="F61" i="43"/>
  <c r="P48" i="10"/>
  <c r="Q48" i="10" s="1"/>
  <c r="R48" i="10" s="1"/>
  <c r="S48" i="10" s="1"/>
  <c r="T48" i="10" s="1"/>
  <c r="U48" i="10" s="1"/>
  <c r="V48" i="10" s="1"/>
  <c r="W48" i="10" s="1"/>
  <c r="X48" i="10" s="1"/>
  <c r="Y48" i="10" s="1"/>
  <c r="Z48" i="10" s="1"/>
  <c r="AA48" i="10" s="1"/>
  <c r="C48" i="43"/>
  <c r="BN2" i="22"/>
  <c r="BN4" i="11"/>
  <c r="BN3" i="12" s="1"/>
  <c r="BR5" i="13" s="1"/>
  <c r="D47" i="10"/>
  <c r="D12" i="10"/>
  <c r="O32" i="10"/>
  <c r="C32" i="43" s="1"/>
  <c r="N31" i="10"/>
  <c r="P22" i="10"/>
  <c r="O21" i="10"/>
  <c r="N18" i="10"/>
  <c r="M17" i="10"/>
  <c r="BR4" i="19"/>
  <c r="BR24" i="19" s="1"/>
  <c r="C18" i="22"/>
  <c r="D18" i="22"/>
  <c r="J55" i="22"/>
  <c r="BX181" i="16"/>
  <c r="H18" i="54" s="1"/>
  <c r="CF178" i="16"/>
  <c r="Z19" i="16"/>
  <c r="Z25" i="16" s="1"/>
  <c r="BZ178" i="16"/>
  <c r="BW181" i="16"/>
  <c r="CA178" i="16"/>
  <c r="BT181" i="16"/>
  <c r="BS181" i="16"/>
  <c r="BN48" i="11"/>
  <c r="BN52" i="11" s="1"/>
  <c r="BN53" i="11" s="1"/>
  <c r="CC5" i="30"/>
  <c r="CQ5" i="30"/>
  <c r="CI5" i="30"/>
  <c r="CF5" i="30"/>
  <c r="CG5" i="30"/>
  <c r="CB5" i="30"/>
  <c r="CV5" i="30"/>
  <c r="CX5" i="30"/>
  <c r="CD5" i="30"/>
  <c r="CW5" i="30"/>
  <c r="CH5" i="30"/>
  <c r="CE5" i="30"/>
  <c r="CM5" i="30"/>
  <c r="CL5" i="14"/>
  <c r="CJ5" i="15" s="1"/>
  <c r="CL5" i="31"/>
  <c r="CL41" i="30"/>
  <c r="BT5" i="14"/>
  <c r="BR5" i="15" s="1"/>
  <c r="BT5" i="31"/>
  <c r="BT41" i="30"/>
  <c r="BU5" i="14"/>
  <c r="BS5" i="15" s="1"/>
  <c r="BU5" i="31"/>
  <c r="BU41" i="30"/>
  <c r="BS5" i="14"/>
  <c r="BQ5" i="15" s="1"/>
  <c r="BS5" i="31"/>
  <c r="BS41" i="30"/>
  <c r="M4" i="30"/>
  <c r="BP5" i="14"/>
  <c r="BN5" i="15" s="1"/>
  <c r="BP5" i="31"/>
  <c r="BP41" i="30"/>
  <c r="CJ5" i="14"/>
  <c r="CH5" i="15" s="1"/>
  <c r="CJ5" i="31"/>
  <c r="CJ41" i="30"/>
  <c r="BR5" i="14"/>
  <c r="BP5" i="15" s="1"/>
  <c r="BR41" i="30"/>
  <c r="BR5" i="31"/>
  <c r="CK5" i="14"/>
  <c r="CI5" i="15" s="1"/>
  <c r="CK5" i="31"/>
  <c r="CK41" i="30"/>
  <c r="BV5" i="14"/>
  <c r="BT5" i="15" s="1"/>
  <c r="BV5" i="31"/>
  <c r="BV41" i="30"/>
  <c r="CA5" i="14"/>
  <c r="BY5" i="15" s="1"/>
  <c r="CA5" i="31"/>
  <c r="CA41" i="30"/>
  <c r="BQ5" i="14"/>
  <c r="BO5" i="15" s="1"/>
  <c r="BQ41" i="30"/>
  <c r="BQ5" i="31"/>
  <c r="CE5" i="14"/>
  <c r="CC5" i="15" s="1"/>
  <c r="CE5" i="31"/>
  <c r="CE41" i="30"/>
  <c r="L4" i="14"/>
  <c r="J4" i="15" s="1"/>
  <c r="L4" i="31"/>
  <c r="L40" i="30"/>
  <c r="BW5" i="14"/>
  <c r="BU5" i="15" s="1"/>
  <c r="BW41" i="30"/>
  <c r="BW5" i="31"/>
  <c r="I28" i="22"/>
  <c r="BP9" i="20"/>
  <c r="U16" i="22"/>
  <c r="BP9" i="21"/>
  <c r="BQ4" i="17"/>
  <c r="BQ36" i="17" s="1"/>
  <c r="H47" i="22"/>
  <c r="BP188" i="16"/>
  <c r="BM186" i="16"/>
  <c r="BX188" i="16"/>
  <c r="H25" i="54" s="1"/>
  <c r="BQ181" i="16"/>
  <c r="CA181" i="16"/>
  <c r="O66" i="10"/>
  <c r="C66" i="43" s="1"/>
  <c r="M60" i="22"/>
  <c r="J35" i="22"/>
  <c r="I47" i="22"/>
  <c r="BW180" i="16"/>
  <c r="CJ178" i="16"/>
  <c r="I15" i="54" s="1"/>
  <c r="H17" i="22"/>
  <c r="I47" i="7"/>
  <c r="J42" i="7" s="1"/>
  <c r="J183" i="16"/>
  <c r="K53" i="7"/>
  <c r="F52" i="22" s="1"/>
  <c r="BY4" i="17"/>
  <c r="BX9" i="21"/>
  <c r="BX9" i="20"/>
  <c r="BZ4" i="19"/>
  <c r="BZ24" i="19" s="1"/>
  <c r="BY4" i="8"/>
  <c r="BU171" i="16"/>
  <c r="BU9" i="16"/>
  <c r="BU19" i="16" s="1"/>
  <c r="BU25" i="16" s="1"/>
  <c r="AN88" i="16"/>
  <c r="AN90" i="16" s="1"/>
  <c r="AO88" i="4"/>
  <c r="BR7" i="16"/>
  <c r="BS34" i="4"/>
  <c r="D53" i="22"/>
  <c r="BK4" i="11"/>
  <c r="BK3" i="12" s="1"/>
  <c r="BO5" i="13" s="1"/>
  <c r="BK2" i="22"/>
  <c r="BZ4" i="11"/>
  <c r="BZ3" i="12" s="1"/>
  <c r="CD5" i="13" s="1"/>
  <c r="BZ2" i="22"/>
  <c r="U115" i="16"/>
  <c r="U117" i="16" s="1"/>
  <c r="U127" i="16" s="1"/>
  <c r="U133" i="16" s="1"/>
  <c r="V106" i="4"/>
  <c r="U142" i="16" s="1"/>
  <c r="U144" i="16" s="1"/>
  <c r="U154" i="16" s="1"/>
  <c r="U160" i="16" s="1"/>
  <c r="R106" i="16"/>
  <c r="BM15" i="17"/>
  <c r="BM36" i="17"/>
  <c r="BM57" i="17"/>
  <c r="CK52" i="7"/>
  <c r="CK41" i="7"/>
  <c r="CG4" i="11"/>
  <c r="CG3" i="12" s="1"/>
  <c r="CK5" i="13" s="1"/>
  <c r="CG2" i="22"/>
  <c r="BW34" i="16"/>
  <c r="BW36" i="16" s="1"/>
  <c r="BW46" i="16" s="1"/>
  <c r="BX52" i="4"/>
  <c r="BR4" i="11"/>
  <c r="BR3" i="12" s="1"/>
  <c r="BV5" i="13" s="1"/>
  <c r="BR2" i="22"/>
  <c r="BF52" i="4"/>
  <c r="BE34" i="16"/>
  <c r="BE36" i="16" s="1"/>
  <c r="BE46" i="16" s="1"/>
  <c r="AF88" i="4"/>
  <c r="AE88" i="16"/>
  <c r="AE90" i="16" s="1"/>
  <c r="BB52" i="4"/>
  <c r="BA34" i="16"/>
  <c r="BA36" i="16" s="1"/>
  <c r="BA46" i="16" s="1"/>
  <c r="X115" i="16"/>
  <c r="X117" i="16" s="1"/>
  <c r="Y106" i="4"/>
  <c r="X142" i="16" s="1"/>
  <c r="X144" i="16" s="1"/>
  <c r="BB57" i="17"/>
  <c r="BB15" i="17"/>
  <c r="BB36" i="17"/>
  <c r="BQ7" i="16"/>
  <c r="BR34" i="4"/>
  <c r="AB106" i="4"/>
  <c r="AA142" i="16" s="1"/>
  <c r="AA144" i="16" s="1"/>
  <c r="AA115" i="16"/>
  <c r="AA117" i="16" s="1"/>
  <c r="BR9" i="21"/>
  <c r="BR9" i="20"/>
  <c r="BT4" i="19"/>
  <c r="BT24" i="19" s="1"/>
  <c r="BS4" i="8"/>
  <c r="BS4" i="17"/>
  <c r="BN9" i="21"/>
  <c r="BN9" i="20"/>
  <c r="BP4" i="19"/>
  <c r="BP24" i="19" s="1"/>
  <c r="BO4" i="8"/>
  <c r="BO4" i="17"/>
  <c r="CP3" i="3"/>
  <c r="BX4" i="10"/>
  <c r="CB2" i="36" s="1"/>
  <c r="CA6" i="9"/>
  <c r="CB18" i="7"/>
  <c r="CB4" i="5"/>
  <c r="CC5" i="6" s="1"/>
  <c r="CC46" i="6" s="1"/>
  <c r="BZ16" i="4"/>
  <c r="AD88" i="4"/>
  <c r="AC88" i="16"/>
  <c r="AC90" i="16" s="1"/>
  <c r="W115" i="16"/>
  <c r="W117" i="16" s="1"/>
  <c r="X106" i="4"/>
  <c r="W142" i="16" s="1"/>
  <c r="W144" i="16" s="1"/>
  <c r="DE3" i="3"/>
  <c r="CM4" i="10"/>
  <c r="CQ2" i="36" s="1"/>
  <c r="CP6" i="9"/>
  <c r="CQ4" i="5"/>
  <c r="CR5" i="6" s="1"/>
  <c r="CR46" i="6" s="1"/>
  <c r="CQ18" i="7"/>
  <c r="CO16" i="4"/>
  <c r="R115" i="16"/>
  <c r="R117" i="16" s="1"/>
  <c r="R127" i="16" s="1"/>
  <c r="R133" i="16" s="1"/>
  <c r="S106" i="4"/>
  <c r="R142" i="16" s="1"/>
  <c r="R144" i="16" s="1"/>
  <c r="R154" i="16" s="1"/>
  <c r="R160" i="16" s="1"/>
  <c r="DL3" i="3"/>
  <c r="CT4" i="10"/>
  <c r="CX2" i="36" s="1"/>
  <c r="CW6" i="9"/>
  <c r="CX18" i="7"/>
  <c r="CV16" i="4"/>
  <c r="CX4" i="5"/>
  <c r="CY5" i="6" s="1"/>
  <c r="CY46" i="6" s="1"/>
  <c r="AU70" i="4"/>
  <c r="AT61" i="16"/>
  <c r="AT63" i="16" s="1"/>
  <c r="BW9" i="16"/>
  <c r="BW19" i="16" s="1"/>
  <c r="BW25" i="16" s="1"/>
  <c r="BW171" i="16"/>
  <c r="CW3" i="3"/>
  <c r="CE4" i="10"/>
  <c r="CI2" i="36" s="1"/>
  <c r="CH6" i="9"/>
  <c r="CI4" i="5"/>
  <c r="CJ5" i="6" s="1"/>
  <c r="CJ46" i="6" s="1"/>
  <c r="CI18" i="7"/>
  <c r="CG16" i="4"/>
  <c r="BE9" i="16"/>
  <c r="BE19" i="16" s="1"/>
  <c r="BE25" i="16" s="1"/>
  <c r="BE171" i="16"/>
  <c r="AS61" i="16"/>
  <c r="AS63" i="16" s="1"/>
  <c r="AS73" i="16" s="1"/>
  <c r="AT70" i="4"/>
  <c r="BA9" i="16"/>
  <c r="BA19" i="16" s="1"/>
  <c r="BA25" i="16" s="1"/>
  <c r="BA171" i="16"/>
  <c r="BV2" i="22"/>
  <c r="BV4" i="11"/>
  <c r="BV3" i="12" s="1"/>
  <c r="BZ5" i="13" s="1"/>
  <c r="G60" i="16"/>
  <c r="H69" i="4"/>
  <c r="BS7" i="16"/>
  <c r="BT34" i="4"/>
  <c r="BQ9" i="21"/>
  <c r="BQ9" i="20"/>
  <c r="BS4" i="19"/>
  <c r="BS24" i="19" s="1"/>
  <c r="BR4" i="8"/>
  <c r="BR4" i="17"/>
  <c r="AF115" i="16"/>
  <c r="AF117" i="16" s="1"/>
  <c r="AG106" i="4"/>
  <c r="AF142" i="16" s="1"/>
  <c r="AF144" i="16" s="1"/>
  <c r="AE88" i="4"/>
  <c r="AD88" i="16"/>
  <c r="AD90" i="16" s="1"/>
  <c r="AY88" i="4"/>
  <c r="AX88" i="16"/>
  <c r="AX90" i="16" s="1"/>
  <c r="BN7" i="16"/>
  <c r="BO34" i="4"/>
  <c r="BI52" i="4"/>
  <c r="BH34" i="16"/>
  <c r="BH36" i="16" s="1"/>
  <c r="BH46" i="16" s="1"/>
  <c r="AG88" i="16"/>
  <c r="AG90" i="16" s="1"/>
  <c r="AH88" i="4"/>
  <c r="Z115" i="16"/>
  <c r="Z117" i="16" s="1"/>
  <c r="AA106" i="4"/>
  <c r="Z142" i="16" s="1"/>
  <c r="Z144" i="16" s="1"/>
  <c r="CG7" i="16"/>
  <c r="CH34" i="4"/>
  <c r="CF4" i="11"/>
  <c r="CF3" i="12" s="1"/>
  <c r="CJ5" i="13" s="1"/>
  <c r="CF2" i="22"/>
  <c r="G87" i="4"/>
  <c r="F87" i="16"/>
  <c r="AK115" i="16"/>
  <c r="AK117" i="16" s="1"/>
  <c r="AL106" i="4"/>
  <c r="AK142" i="16" s="1"/>
  <c r="AK144" i="16" s="1"/>
  <c r="I6" i="16"/>
  <c r="I170" i="16" s="1"/>
  <c r="I191" i="16" s="1"/>
  <c r="J33" i="4"/>
  <c r="AM115" i="16"/>
  <c r="AM117" i="16" s="1"/>
  <c r="AN106" i="4"/>
  <c r="AM142" i="16" s="1"/>
  <c r="AM144" i="16" s="1"/>
  <c r="BR52" i="7"/>
  <c r="BR41" i="7"/>
  <c r="S106" i="16"/>
  <c r="F105" i="4"/>
  <c r="E141" i="16" s="1"/>
  <c r="E114" i="16"/>
  <c r="BF34" i="16"/>
  <c r="BF36" i="16" s="1"/>
  <c r="BG52" i="4"/>
  <c r="DA3" i="3"/>
  <c r="CI4" i="10"/>
  <c r="CM2" i="36" s="1"/>
  <c r="CL6" i="9"/>
  <c r="CM18" i="7"/>
  <c r="CK16" i="4"/>
  <c r="CM4" i="5"/>
  <c r="CN5" i="6" s="1"/>
  <c r="CN46" i="6" s="1"/>
  <c r="AO61" i="16"/>
  <c r="AO63" i="16" s="1"/>
  <c r="AO73" i="16" s="1"/>
  <c r="AP70" i="4"/>
  <c r="I56" i="17"/>
  <c r="I35" i="17"/>
  <c r="I14" i="17"/>
  <c r="BS9" i="21"/>
  <c r="BU4" i="19"/>
  <c r="BU24" i="19" s="1"/>
  <c r="BS9" i="20"/>
  <c r="BT4" i="8"/>
  <c r="BT4" i="17"/>
  <c r="BT52" i="7"/>
  <c r="BT41" i="7"/>
  <c r="BB34" i="16"/>
  <c r="BB36" i="16" s="1"/>
  <c r="BB46" i="16" s="1"/>
  <c r="BC52" i="4"/>
  <c r="BU52" i="7"/>
  <c r="BU41" i="7"/>
  <c r="BQ52" i="7"/>
  <c r="BQ41" i="7"/>
  <c r="BH9" i="16"/>
  <c r="BH19" i="16" s="1"/>
  <c r="BH25" i="16" s="1"/>
  <c r="BH171" i="16"/>
  <c r="BM52" i="4"/>
  <c r="BL34" i="16"/>
  <c r="BL36" i="16" s="1"/>
  <c r="BH57" i="17"/>
  <c r="BH36" i="17"/>
  <c r="BH15" i="17"/>
  <c r="CG9" i="21"/>
  <c r="CG9" i="20"/>
  <c r="CI4" i="19"/>
  <c r="CI24" i="19" s="1"/>
  <c r="CH4" i="8"/>
  <c r="CH4" i="17"/>
  <c r="DK3" i="3"/>
  <c r="CS4" i="10"/>
  <c r="CW2" i="36" s="1"/>
  <c r="CV6" i="9"/>
  <c r="CW18" i="7"/>
  <c r="CW4" i="5"/>
  <c r="CX5" i="6" s="1"/>
  <c r="CX46" i="6" s="1"/>
  <c r="CU16" i="4"/>
  <c r="I8" i="21"/>
  <c r="I8" i="20"/>
  <c r="K3" i="19"/>
  <c r="K23" i="19" s="1"/>
  <c r="M4" i="18"/>
  <c r="J3" i="8"/>
  <c r="J3" i="17"/>
  <c r="AR70" i="4"/>
  <c r="AQ61" i="16"/>
  <c r="AQ63" i="16" s="1"/>
  <c r="AQ73" i="16" s="1"/>
  <c r="BO7" i="16"/>
  <c r="BP34" i="4"/>
  <c r="AB115" i="16"/>
  <c r="AB117" i="16" s="1"/>
  <c r="AC106" i="4"/>
  <c r="AB142" i="16" s="1"/>
  <c r="AB144" i="16" s="1"/>
  <c r="S115" i="16"/>
  <c r="S117" i="16" s="1"/>
  <c r="S127" i="16" s="1"/>
  <c r="S133" i="16" s="1"/>
  <c r="T106" i="4"/>
  <c r="S142" i="16" s="1"/>
  <c r="S144" i="16" s="1"/>
  <c r="S154" i="16" s="1"/>
  <c r="S160" i="16" s="1"/>
  <c r="BF171" i="16"/>
  <c r="BF9" i="16"/>
  <c r="I46" i="7"/>
  <c r="BV52" i="7"/>
  <c r="BV41" i="7"/>
  <c r="BV57" i="17"/>
  <c r="BV36" i="17"/>
  <c r="BV15" i="17"/>
  <c r="BC57" i="17"/>
  <c r="BC15" i="17"/>
  <c r="BC36" i="17"/>
  <c r="BW52" i="4"/>
  <c r="BV34" i="16"/>
  <c r="BV36" i="16" s="1"/>
  <c r="BV46" i="16" s="1"/>
  <c r="BB9" i="16"/>
  <c r="BB19" i="16" s="1"/>
  <c r="BB25" i="16" s="1"/>
  <c r="BB171" i="16"/>
  <c r="BI61" i="16"/>
  <c r="BI63" i="16" s="1"/>
  <c r="BI73" i="16" s="1"/>
  <c r="BJ70" i="4"/>
  <c r="BP2" i="22"/>
  <c r="BP4" i="11"/>
  <c r="BP3" i="12" s="1"/>
  <c r="BT5" i="13" s="1"/>
  <c r="BD52" i="4"/>
  <c r="BC34" i="16"/>
  <c r="BC36" i="16" s="1"/>
  <c r="BC46" i="16" s="1"/>
  <c r="BH52" i="4"/>
  <c r="BG34" i="16"/>
  <c r="BG36" i="16" s="1"/>
  <c r="BM9" i="21"/>
  <c r="BO4" i="19"/>
  <c r="BO24" i="19" s="1"/>
  <c r="BM9" i="20"/>
  <c r="BN4" i="8"/>
  <c r="BN4" i="17"/>
  <c r="BL9" i="16"/>
  <c r="BL171" i="16"/>
  <c r="V115" i="16"/>
  <c r="V117" i="16" s="1"/>
  <c r="W106" i="4"/>
  <c r="V142" i="16" s="1"/>
  <c r="V144" i="16" s="1"/>
  <c r="CB7" i="16"/>
  <c r="CC34" i="4"/>
  <c r="CJ52" i="7"/>
  <c r="CJ41" i="7"/>
  <c r="CI7" i="16"/>
  <c r="CJ34" i="4"/>
  <c r="AZ61" i="16"/>
  <c r="AZ63" i="16" s="1"/>
  <c r="BA70" i="4"/>
  <c r="BF15" i="17"/>
  <c r="BF57" i="17"/>
  <c r="BF36" i="17"/>
  <c r="L51" i="7"/>
  <c r="L40" i="7"/>
  <c r="L45" i="7" s="1"/>
  <c r="L22" i="7"/>
  <c r="BT9" i="21"/>
  <c r="BV4" i="19"/>
  <c r="BV24" i="19" s="1"/>
  <c r="BT9" i="20"/>
  <c r="BU4" i="8"/>
  <c r="BU4" i="17"/>
  <c r="BO9" i="21"/>
  <c r="BO9" i="20"/>
  <c r="BQ4" i="19"/>
  <c r="BQ24" i="19" s="1"/>
  <c r="BP4" i="17"/>
  <c r="BP4" i="8"/>
  <c r="BW15" i="17"/>
  <c r="BW57" i="17"/>
  <c r="BW36" i="17"/>
  <c r="T115" i="16"/>
  <c r="T117" i="16" s="1"/>
  <c r="T127" i="16" s="1"/>
  <c r="U106" i="4"/>
  <c r="T142" i="16" s="1"/>
  <c r="T144" i="16" s="1"/>
  <c r="T154" i="16" s="1"/>
  <c r="T160" i="16" s="1"/>
  <c r="BX36" i="17"/>
  <c r="BX15" i="17"/>
  <c r="BX57" i="17"/>
  <c r="BO4" i="11"/>
  <c r="BO3" i="12" s="1"/>
  <c r="BS5" i="13" s="1"/>
  <c r="BO2" i="22"/>
  <c r="BV9" i="16"/>
  <c r="BV171" i="16"/>
  <c r="CU3" i="3"/>
  <c r="CC4" i="10"/>
  <c r="CG2" i="36" s="1"/>
  <c r="CF6" i="9"/>
  <c r="CG18" i="7"/>
  <c r="CG4" i="5"/>
  <c r="CH5" i="6" s="1"/>
  <c r="CH46" i="6" s="1"/>
  <c r="CE16" i="4"/>
  <c r="BC171" i="16"/>
  <c r="BC9" i="16"/>
  <c r="BC19" i="16" s="1"/>
  <c r="BC25" i="16" s="1"/>
  <c r="BG9" i="16"/>
  <c r="BG171" i="16"/>
  <c r="BL4" i="11"/>
  <c r="BL3" i="12" s="1"/>
  <c r="BP5" i="13" s="1"/>
  <c r="BL2" i="22"/>
  <c r="BM7" i="16"/>
  <c r="BN34" i="4"/>
  <c r="BD57" i="17"/>
  <c r="BD36" i="17"/>
  <c r="BD15" i="17"/>
  <c r="CB9" i="21"/>
  <c r="CD4" i="19"/>
  <c r="CD24" i="19" s="1"/>
  <c r="CB9" i="20"/>
  <c r="CC4" i="8"/>
  <c r="CC4" i="17"/>
  <c r="CI9" i="21"/>
  <c r="CK4" i="19"/>
  <c r="CK24" i="19" s="1"/>
  <c r="CI9" i="20"/>
  <c r="CJ4" i="17"/>
  <c r="CJ4" i="8"/>
  <c r="AP61" i="16"/>
  <c r="AP63" i="16" s="1"/>
  <c r="AP73" i="16" s="1"/>
  <c r="AQ70" i="4"/>
  <c r="BT7" i="16"/>
  <c r="BU34" i="4"/>
  <c r="Y115" i="16"/>
  <c r="Y117" i="16" s="1"/>
  <c r="Z106" i="4"/>
  <c r="Y142" i="16" s="1"/>
  <c r="Y144" i="16" s="1"/>
  <c r="CA52" i="7"/>
  <c r="CA41" i="7"/>
  <c r="H46" i="7"/>
  <c r="H55" i="7" s="1"/>
  <c r="BQ52" i="4"/>
  <c r="BP34" i="16"/>
  <c r="BP36" i="16" s="1"/>
  <c r="BQ4" i="11"/>
  <c r="BQ3" i="12" s="1"/>
  <c r="BU5" i="13" s="1"/>
  <c r="BQ2" i="22"/>
  <c r="BI57" i="17"/>
  <c r="BI36" i="17"/>
  <c r="BI15" i="17"/>
  <c r="CT3" i="3"/>
  <c r="CB4" i="10"/>
  <c r="CF2" i="36" s="1"/>
  <c r="CE6" i="9"/>
  <c r="CF18" i="7"/>
  <c r="CF4" i="5"/>
  <c r="CG5" i="6" s="1"/>
  <c r="CG46" i="6" s="1"/>
  <c r="CD16" i="4"/>
  <c r="AL115" i="16"/>
  <c r="AL117" i="16" s="1"/>
  <c r="AM106" i="4"/>
  <c r="AL142" i="16" s="1"/>
  <c r="AL144" i="16" s="1"/>
  <c r="AK88" i="4"/>
  <c r="AJ88" i="16"/>
  <c r="AJ90" i="16" s="1"/>
  <c r="E52" i="22"/>
  <c r="E9" i="12"/>
  <c r="E12" i="12" s="1"/>
  <c r="AI88" i="4"/>
  <c r="AH88" i="16"/>
  <c r="AH90" i="16" s="1"/>
  <c r="CQ3" i="3"/>
  <c r="BY4" i="10"/>
  <c r="CC2" i="36" s="1"/>
  <c r="CC18" i="7"/>
  <c r="CC4" i="5"/>
  <c r="CD5" i="6" s="1"/>
  <c r="CD46" i="6" s="1"/>
  <c r="CB6" i="9"/>
  <c r="CA16" i="4"/>
  <c r="BP52" i="7"/>
  <c r="BP41" i="7"/>
  <c r="Q106" i="16"/>
  <c r="CE52" i="7"/>
  <c r="CE41" i="7"/>
  <c r="CE4" i="11"/>
  <c r="CE3" i="12" s="1"/>
  <c r="CI5" i="13" s="1"/>
  <c r="CE2" i="22"/>
  <c r="CH7" i="16"/>
  <c r="CI34" i="4"/>
  <c r="G3" i="11"/>
  <c r="G2" i="12" s="1"/>
  <c r="K4" i="13" s="1"/>
  <c r="G1" i="22"/>
  <c r="BW52" i="7"/>
  <c r="BW41" i="7"/>
  <c r="BM4" i="11"/>
  <c r="BM3" i="12" s="1"/>
  <c r="BQ5" i="13" s="1"/>
  <c r="BM2" i="22"/>
  <c r="AS88" i="4"/>
  <c r="AR88" i="16"/>
  <c r="AR90" i="16" s="1"/>
  <c r="BJ61" i="16"/>
  <c r="BJ63" i="16" s="1"/>
  <c r="BJ73" i="16" s="1"/>
  <c r="BK70" i="4"/>
  <c r="AY88" i="16"/>
  <c r="AY90" i="16" s="1"/>
  <c r="AZ88" i="4"/>
  <c r="AJ88" i="4"/>
  <c r="AI88" i="16"/>
  <c r="AI90" i="16" s="1"/>
  <c r="BX7" i="16"/>
  <c r="BY34" i="4"/>
  <c r="BP171" i="16"/>
  <c r="BP9" i="16"/>
  <c r="CV3" i="3"/>
  <c r="CD4" i="10"/>
  <c r="CH2" i="36" s="1"/>
  <c r="CG6" i="9"/>
  <c r="CH4" i="5"/>
  <c r="CI5" i="6" s="1"/>
  <c r="CI46" i="6" s="1"/>
  <c r="CF16" i="4"/>
  <c r="CH18" i="7"/>
  <c r="BV52" i="4"/>
  <c r="BU34" i="16"/>
  <c r="BU36" i="16" s="1"/>
  <c r="BU46" i="16" s="1"/>
  <c r="I51" i="4"/>
  <c r="H33" i="16"/>
  <c r="BD61" i="16"/>
  <c r="BD63" i="16" s="1"/>
  <c r="BD73" i="16" s="1"/>
  <c r="BE70" i="4"/>
  <c r="AV61" i="16"/>
  <c r="AV63" i="16" s="1"/>
  <c r="AV73" i="16" s="1"/>
  <c r="AW70" i="4"/>
  <c r="AV70" i="4"/>
  <c r="AU61" i="16"/>
  <c r="AU63" i="16" s="1"/>
  <c r="Q115" i="16"/>
  <c r="Q117" i="16" s="1"/>
  <c r="Q127" i="16" s="1"/>
  <c r="Q133" i="16" s="1"/>
  <c r="Q134" i="16" s="1"/>
  <c r="R106" i="4"/>
  <c r="Q142" i="16" s="1"/>
  <c r="Q144" i="16" s="1"/>
  <c r="Q154" i="16" s="1"/>
  <c r="Q160" i="16" s="1"/>
  <c r="Q161" i="16" s="1"/>
  <c r="DJ3" i="3"/>
  <c r="CR4" i="10"/>
  <c r="CV2" i="36" s="1"/>
  <c r="CU6" i="9"/>
  <c r="CV4" i="5"/>
  <c r="CW5" i="6" s="1"/>
  <c r="CW46" i="6" s="1"/>
  <c r="CV18" i="7"/>
  <c r="CT16" i="4"/>
  <c r="CH9" i="21"/>
  <c r="CH9" i="20"/>
  <c r="CJ4" i="19"/>
  <c r="CJ24" i="19" s="1"/>
  <c r="CI4" i="8"/>
  <c r="CI4" i="17"/>
  <c r="CL52" i="7"/>
  <c r="CL41" i="7"/>
  <c r="AX88" i="4"/>
  <c r="AW88" i="16"/>
  <c r="AW90" i="16" s="1"/>
  <c r="BG15" i="17"/>
  <c r="BG36" i="17"/>
  <c r="BG57" i="17"/>
  <c r="P2" i="3"/>
  <c r="I3" i="10"/>
  <c r="M1" i="36" s="1"/>
  <c r="M17" i="7"/>
  <c r="M3" i="5"/>
  <c r="N4" i="6" s="1"/>
  <c r="N45" i="6" s="1"/>
  <c r="L5" i="9"/>
  <c r="K15" i="4"/>
  <c r="BK61" i="16"/>
  <c r="BK63" i="16" s="1"/>
  <c r="BL70" i="4"/>
  <c r="CR3" i="3"/>
  <c r="BZ4" i="10"/>
  <c r="CD2" i="36" s="1"/>
  <c r="CC6" i="9"/>
  <c r="CD18" i="7"/>
  <c r="CD4" i="5"/>
  <c r="CE5" i="6" s="1"/>
  <c r="CE46" i="6" s="1"/>
  <c r="CB16" i="4"/>
  <c r="BP180" i="16"/>
  <c r="BY178" i="16"/>
  <c r="CD178" i="16"/>
  <c r="CH178" i="16"/>
  <c r="BV180" i="16"/>
  <c r="BY180" i="16"/>
  <c r="BN180" i="16"/>
  <c r="BU180" i="16"/>
  <c r="BS180" i="16"/>
  <c r="BN188" i="16"/>
  <c r="BS188" i="16"/>
  <c r="BT180" i="16"/>
  <c r="BR21" i="12" s="1"/>
  <c r="BO180" i="16"/>
  <c r="BM21" i="12" s="1"/>
  <c r="BR180" i="16"/>
  <c r="BV188" i="16"/>
  <c r="CI178" i="16"/>
  <c r="BQ180" i="16"/>
  <c r="BX180" i="16"/>
  <c r="H17" i="54" s="1"/>
  <c r="BW188" i="16"/>
  <c r="BO188" i="16"/>
  <c r="BQ188" i="16"/>
  <c r="BM187" i="16"/>
  <c r="J53" i="16"/>
  <c r="J185" i="16"/>
  <c r="J189" i="16" s="1"/>
  <c r="BY181" i="16"/>
  <c r="BR188" i="16"/>
  <c r="BO187" i="16"/>
  <c r="U106" i="16"/>
  <c r="BN181" i="16"/>
  <c r="BR181" i="16"/>
  <c r="BU181" i="16"/>
  <c r="BV181" i="16"/>
  <c r="BU188" i="16"/>
  <c r="CB178" i="16"/>
  <c r="BT188" i="16"/>
  <c r="BM188" i="16"/>
  <c r="CC178" i="16"/>
  <c r="G23" i="22"/>
  <c r="BX176" i="16"/>
  <c r="BT46" i="11"/>
  <c r="BT48" i="11" s="1"/>
  <c r="BT52" i="11" s="1"/>
  <c r="BT53" i="11" s="1"/>
  <c r="BS176" i="16"/>
  <c r="BL46" i="11"/>
  <c r="BL48" i="11" s="1"/>
  <c r="BL52" i="11" s="1"/>
  <c r="BL53" i="11" s="1"/>
  <c r="CC46" i="11"/>
  <c r="CC48" i="11" s="1"/>
  <c r="CC52" i="11" s="1"/>
  <c r="CC53" i="11" s="1"/>
  <c r="BO46" i="11"/>
  <c r="BO48" i="11" s="1"/>
  <c r="BO52" i="11" s="1"/>
  <c r="BO53" i="11" s="1"/>
  <c r="CA46" i="11"/>
  <c r="CA48" i="11" s="1"/>
  <c r="CA52" i="11" s="1"/>
  <c r="CA53" i="11" s="1"/>
  <c r="BX46" i="11"/>
  <c r="BX48" i="11" s="1"/>
  <c r="BX52" i="11" s="1"/>
  <c r="BX53" i="11" s="1"/>
  <c r="BQ176" i="16"/>
  <c r="CD46" i="11"/>
  <c r="BY46" i="11"/>
  <c r="BY48" i="11" s="1"/>
  <c r="BY52" i="11" s="1"/>
  <c r="BY53" i="11" s="1"/>
  <c r="CF46" i="11"/>
  <c r="CF48" i="11" s="1"/>
  <c r="CF52" i="11" s="1"/>
  <c r="CF53" i="11" s="1"/>
  <c r="CG46" i="11"/>
  <c r="CG48" i="11" s="1"/>
  <c r="CG52" i="11" s="1"/>
  <c r="CG53" i="11" s="1"/>
  <c r="BW46" i="11"/>
  <c r="BX55" i="16"/>
  <c r="BX187" i="16" s="1"/>
  <c r="H24" i="54" s="1"/>
  <c r="BP55" i="16"/>
  <c r="BP187" i="16" s="1"/>
  <c r="BV48" i="11"/>
  <c r="BV52" i="11" s="1"/>
  <c r="BV53" i="11" s="1"/>
  <c r="BU27" i="16"/>
  <c r="BU186" i="16" s="1"/>
  <c r="BQ27" i="16"/>
  <c r="BQ186" i="16" s="1"/>
  <c r="BW27" i="16"/>
  <c r="BW186" i="16" s="1"/>
  <c r="BW28" i="16"/>
  <c r="BW187" i="16" s="1"/>
  <c r="CD47" i="11"/>
  <c r="CD11" i="22" s="1"/>
  <c r="CJ28" i="16"/>
  <c r="CB28" i="16"/>
  <c r="BZ46" i="11"/>
  <c r="BZ48" i="11" s="1"/>
  <c r="BZ52" i="11" s="1"/>
  <c r="BZ53" i="11" s="1"/>
  <c r="BT28" i="16"/>
  <c r="BT187" i="16" s="1"/>
  <c r="BS46" i="11"/>
  <c r="BS48" i="11" s="1"/>
  <c r="BS52" i="11" s="1"/>
  <c r="BS53" i="11" s="1"/>
  <c r="BU176" i="16"/>
  <c r="BP176" i="16"/>
  <c r="BR28" i="16"/>
  <c r="BR187" i="16" s="1"/>
  <c r="CA28" i="16"/>
  <c r="CB46" i="11"/>
  <c r="CB48" i="11" s="1"/>
  <c r="CB52" i="11" s="1"/>
  <c r="CB53" i="11" s="1"/>
  <c r="CD176" i="16"/>
  <c r="BN27" i="16"/>
  <c r="BN186" i="16" s="1"/>
  <c r="BR27" i="16"/>
  <c r="BR186" i="16" s="1"/>
  <c r="AY48" i="11"/>
  <c r="AY52" i="11" s="1"/>
  <c r="AY53" i="11" s="1"/>
  <c r="BY176" i="16"/>
  <c r="BN28" i="16"/>
  <c r="BN187" i="16" s="1"/>
  <c r="BS28" i="16"/>
  <c r="BS187" i="16" s="1"/>
  <c r="BO27" i="16"/>
  <c r="BO186" i="16" s="1"/>
  <c r="BM46" i="11"/>
  <c r="BO176" i="16"/>
  <c r="CH15" i="16"/>
  <c r="BW11" i="22"/>
  <c r="BS27" i="16"/>
  <c r="BS186" i="16" s="1"/>
  <c r="BP27" i="16"/>
  <c r="BP186" i="16" s="1"/>
  <c r="BT27" i="16"/>
  <c r="BT186" i="16" s="1"/>
  <c r="CJ15" i="16"/>
  <c r="BU28" i="16"/>
  <c r="BU187" i="16" s="1"/>
  <c r="BQ28" i="16"/>
  <c r="BQ187" i="16" s="1"/>
  <c r="BV27" i="16"/>
  <c r="BV186" i="16" s="1"/>
  <c r="BX27" i="16"/>
  <c r="BX186" i="16" s="1"/>
  <c r="H23" i="54" s="1"/>
  <c r="BV28" i="16"/>
  <c r="BV187" i="16" s="1"/>
  <c r="CH74" i="16"/>
  <c r="CH81" i="16" s="1"/>
  <c r="CK47" i="11"/>
  <c r="CK11" i="22" s="1"/>
  <c r="CA29" i="16"/>
  <c r="CP47" i="11"/>
  <c r="CP11" i="22" s="1"/>
  <c r="CF29" i="16"/>
  <c r="CQ69" i="16"/>
  <c r="CF75" i="16"/>
  <c r="CF82" i="16" s="1"/>
  <c r="CO74" i="16"/>
  <c r="BY28" i="16"/>
  <c r="CR74" i="16"/>
  <c r="CI74" i="16"/>
  <c r="CI81" i="16" s="1"/>
  <c r="CQ75" i="16"/>
  <c r="CW75" i="16"/>
  <c r="CH75" i="16"/>
  <c r="CH82" i="16" s="1"/>
  <c r="CS69" i="16"/>
  <c r="CB74" i="16"/>
  <c r="CB81" i="16" s="1"/>
  <c r="CM69" i="16"/>
  <c r="CA74" i="16"/>
  <c r="CA81" i="16" s="1"/>
  <c r="CI15" i="16"/>
  <c r="CJ74" i="16"/>
  <c r="CJ81" i="16" s="1"/>
  <c r="CW74" i="16"/>
  <c r="CQ47" i="11"/>
  <c r="CQ11" i="22" s="1"/>
  <c r="CG29" i="16"/>
  <c r="CL75" i="16"/>
  <c r="CG74" i="16"/>
  <c r="CG81" i="16" s="1"/>
  <c r="CR69" i="16"/>
  <c r="CR47" i="11"/>
  <c r="CR11" i="22" s="1"/>
  <c r="CH29" i="16"/>
  <c r="CL74" i="16"/>
  <c r="CJ75" i="16"/>
  <c r="CJ82" i="16" s="1"/>
  <c r="CB75" i="16"/>
  <c r="CB82" i="16" s="1"/>
  <c r="DA75" i="16"/>
  <c r="DM75" i="16"/>
  <c r="BY27" i="16"/>
  <c r="CU75" i="16"/>
  <c r="CI47" i="11"/>
  <c r="BY29" i="16"/>
  <c r="CO47" i="11"/>
  <c r="CO11" i="22" s="1"/>
  <c r="CE29" i="16"/>
  <c r="CD75" i="16"/>
  <c r="CD82" i="16" s="1"/>
  <c r="DQ75" i="16"/>
  <c r="DE75" i="16"/>
  <c r="CQ74" i="16"/>
  <c r="CM75" i="16"/>
  <c r="CS47" i="11"/>
  <c r="CS11" i="22" s="1"/>
  <c r="CI29" i="16"/>
  <c r="CB29" i="16"/>
  <c r="CJ47" i="11"/>
  <c r="CJ11" i="22" s="1"/>
  <c r="BZ29" i="16"/>
  <c r="CM47" i="11"/>
  <c r="CM11" i="22" s="1"/>
  <c r="CC29" i="16"/>
  <c r="CJ29" i="16"/>
  <c r="CN47" i="11"/>
  <c r="CN11" i="22" s="1"/>
  <c r="CD29" i="16"/>
  <c r="CO178" i="16"/>
  <c r="CF15" i="16"/>
  <c r="CD74" i="16"/>
  <c r="CD81" i="16" s="1"/>
  <c r="BY69" i="16"/>
  <c r="CA69" i="16"/>
  <c r="CI69" i="16"/>
  <c r="CE69" i="16"/>
  <c r="CC69" i="16"/>
  <c r="L79" i="16"/>
  <c r="L80" i="16" s="1"/>
  <c r="CJ83" i="16"/>
  <c r="CH83" i="16"/>
  <c r="CC82" i="16"/>
  <c r="CI83" i="16"/>
  <c r="CC83" i="16"/>
  <c r="CR83" i="16"/>
  <c r="CD83" i="16"/>
  <c r="BZ83" i="16"/>
  <c r="CG83" i="16"/>
  <c r="CE83" i="16"/>
  <c r="CE82" i="16"/>
  <c r="CG82" i="16"/>
  <c r="CB83" i="16"/>
  <c r="BY81" i="16"/>
  <c r="BZ81" i="16"/>
  <c r="CA83" i="16"/>
  <c r="CC81" i="16"/>
  <c r="CN69" i="16"/>
  <c r="CH69" i="16"/>
  <c r="CF69" i="16"/>
  <c r="CA82" i="16"/>
  <c r="BY83" i="16"/>
  <c r="CE81" i="16"/>
  <c r="CI82" i="16"/>
  <c r="CG69" i="16"/>
  <c r="CJ69" i="16"/>
  <c r="CF81" i="16"/>
  <c r="BZ82" i="16"/>
  <c r="BY82" i="16"/>
  <c r="CB42" i="16"/>
  <c r="CJ42" i="16"/>
  <c r="CC42" i="16"/>
  <c r="BY42" i="16"/>
  <c r="L52" i="16"/>
  <c r="CF47" i="16"/>
  <c r="CF54" i="16" s="1"/>
  <c r="CE42" i="16"/>
  <c r="CG47" i="16"/>
  <c r="CG54" i="16" s="1"/>
  <c r="CC48" i="16"/>
  <c r="CC55" i="16" s="1"/>
  <c r="CC47" i="16"/>
  <c r="CC54" i="16" s="1"/>
  <c r="CF42" i="16"/>
  <c r="BY54" i="16"/>
  <c r="BZ47" i="16"/>
  <c r="BZ54" i="16" s="1"/>
  <c r="CI56" i="16"/>
  <c r="CM48" i="16"/>
  <c r="CB48" i="16"/>
  <c r="CA55" i="16"/>
  <c r="CF56" i="16"/>
  <c r="CV56" i="16"/>
  <c r="CT47" i="16"/>
  <c r="CE48" i="16"/>
  <c r="CE55" i="16" s="1"/>
  <c r="CB47" i="16"/>
  <c r="CB54" i="16" s="1"/>
  <c r="CJ47" i="16"/>
  <c r="CJ54" i="16" s="1"/>
  <c r="CI42" i="16"/>
  <c r="BZ48" i="16"/>
  <c r="BZ55" i="16" s="1"/>
  <c r="BY55" i="16"/>
  <c r="CA47" i="16"/>
  <c r="CA54" i="16" s="1"/>
  <c r="CI48" i="16"/>
  <c r="CI55" i="16" s="1"/>
  <c r="CH48" i="16"/>
  <c r="CH55" i="16" s="1"/>
  <c r="CS42" i="16"/>
  <c r="CJ48" i="16"/>
  <c r="BY56" i="16"/>
  <c r="CK47" i="16"/>
  <c r="CV42" i="16"/>
  <c r="CK48" i="16"/>
  <c r="CD48" i="16"/>
  <c r="CD55" i="16" s="1"/>
  <c r="CA56" i="16"/>
  <c r="CB56" i="16"/>
  <c r="CG56" i="16"/>
  <c r="CH56" i="16"/>
  <c r="CR48" i="16"/>
  <c r="BZ56" i="16"/>
  <c r="CE56" i="16"/>
  <c r="CC56" i="16"/>
  <c r="CD47" i="16"/>
  <c r="CD54" i="16" s="1"/>
  <c r="CE47" i="16"/>
  <c r="CE54" i="16" s="1"/>
  <c r="CF55" i="16"/>
  <c r="CR42" i="16"/>
  <c r="CG48" i="16"/>
  <c r="CG55" i="16" s="1"/>
  <c r="CH54" i="16"/>
  <c r="CI47" i="16"/>
  <c r="CI54" i="16" s="1"/>
  <c r="CD56" i="16"/>
  <c r="CF20" i="16"/>
  <c r="CE15" i="16"/>
  <c r="CK20" i="16"/>
  <c r="CA20" i="16"/>
  <c r="BZ15" i="16"/>
  <c r="CJ20" i="16"/>
  <c r="CB20" i="16"/>
  <c r="CA15" i="16"/>
  <c r="BZ20" i="16"/>
  <c r="BY15" i="16"/>
  <c r="CH21" i="16"/>
  <c r="CH20" i="16"/>
  <c r="CS178" i="16"/>
  <c r="CK21" i="16"/>
  <c r="CC20" i="16"/>
  <c r="CB15" i="16"/>
  <c r="CF21" i="16"/>
  <c r="CM21" i="16"/>
  <c r="CU178" i="16"/>
  <c r="CI20" i="16"/>
  <c r="CE21" i="16"/>
  <c r="CE20" i="16"/>
  <c r="CG15" i="16"/>
  <c r="DH21" i="16"/>
  <c r="CG21" i="16"/>
  <c r="CD20" i="16"/>
  <c r="CC15" i="16"/>
  <c r="BZ21" i="16"/>
  <c r="CD15" i="16"/>
  <c r="CD21" i="16"/>
  <c r="CZ21" i="16"/>
  <c r="CM178" i="16"/>
  <c r="CC21" i="16"/>
  <c r="CI21" i="16"/>
  <c r="CG20" i="16"/>
  <c r="BO21" i="12" l="1"/>
  <c r="V26" i="16"/>
  <c r="W19" i="16" s="1"/>
  <c r="W25" i="16" s="1"/>
  <c r="W26" i="16" s="1"/>
  <c r="X26" i="16" s="1"/>
  <c r="Y26" i="16" s="1"/>
  <c r="Z26" i="16" s="1"/>
  <c r="AA26" i="16" s="1"/>
  <c r="AB19" i="16" s="1"/>
  <c r="AB25" i="16" s="1"/>
  <c r="Q107" i="16"/>
  <c r="R107" i="16" s="1"/>
  <c r="S107" i="16" s="1"/>
  <c r="T107" i="16" s="1"/>
  <c r="U107" i="16" s="1"/>
  <c r="V100" i="16" s="1"/>
  <c r="V106" i="16" s="1"/>
  <c r="V107" i="16" s="1"/>
  <c r="W100" i="16" s="1"/>
  <c r="BQ21" i="12"/>
  <c r="BN21" i="12"/>
  <c r="G33" i="13"/>
  <c r="D53" i="10" s="1"/>
  <c r="C19" i="22" s="1"/>
  <c r="K46" i="16"/>
  <c r="F8" i="24"/>
  <c r="H5" i="38" s="1"/>
  <c r="F52" i="44"/>
  <c r="E8" i="24"/>
  <c r="G5" i="38" s="1"/>
  <c r="E52" i="44"/>
  <c r="H25" i="13"/>
  <c r="H33" i="13" s="1"/>
  <c r="I24" i="13"/>
  <c r="I26" i="13" s="1"/>
  <c r="I32" i="13" s="1"/>
  <c r="F10" i="10" s="1"/>
  <c r="G4" i="33"/>
  <c r="F7" i="40"/>
  <c r="L7" i="57"/>
  <c r="L11" i="57"/>
  <c r="C31" i="43"/>
  <c r="C9" i="57"/>
  <c r="BV21" i="12"/>
  <c r="BU21" i="12"/>
  <c r="E63" i="10"/>
  <c r="CF180" i="16"/>
  <c r="BS21" i="12"/>
  <c r="BL21" i="12"/>
  <c r="G20" i="45"/>
  <c r="BW48" i="11"/>
  <c r="BW52" i="11" s="1"/>
  <c r="BW53" i="11" s="1"/>
  <c r="BP21" i="12"/>
  <c r="BW21" i="12"/>
  <c r="H46" i="44"/>
  <c r="BL60" i="10"/>
  <c r="BM60" i="10" s="1"/>
  <c r="BN60" i="10" s="1"/>
  <c r="BO60" i="10" s="1"/>
  <c r="BP60" i="10" s="1"/>
  <c r="BQ60" i="10" s="1"/>
  <c r="BR60" i="10" s="1"/>
  <c r="BS60" i="10" s="1"/>
  <c r="BT60" i="10" s="1"/>
  <c r="BU60" i="10" s="1"/>
  <c r="BV60" i="10" s="1"/>
  <c r="BW60" i="10" s="1"/>
  <c r="G60" i="43"/>
  <c r="BT21" i="12"/>
  <c r="H12" i="46"/>
  <c r="I52" i="10"/>
  <c r="G45" i="44"/>
  <c r="G47" i="44" s="1"/>
  <c r="G51" i="44" s="1"/>
  <c r="G52" i="44" s="1"/>
  <c r="G7" i="40"/>
  <c r="H4" i="33"/>
  <c r="C47" i="43"/>
  <c r="B17" i="24"/>
  <c r="DH37" i="10"/>
  <c r="DI37" i="10" s="1"/>
  <c r="DJ37" i="10" s="1"/>
  <c r="DK37" i="10" s="1"/>
  <c r="DL37" i="10" s="1"/>
  <c r="DM37" i="10" s="1"/>
  <c r="DN37" i="10" s="1"/>
  <c r="DO37" i="10" s="1"/>
  <c r="DP37" i="10" s="1"/>
  <c r="DQ37" i="10" s="1"/>
  <c r="DR37" i="10" s="1"/>
  <c r="DS37" i="10" s="1"/>
  <c r="L37" i="43" s="1"/>
  <c r="K37" i="43"/>
  <c r="CV26" i="10"/>
  <c r="CW26" i="10" s="1"/>
  <c r="CX26" i="10" s="1"/>
  <c r="CY26" i="10" s="1"/>
  <c r="CZ26" i="10" s="1"/>
  <c r="DA26" i="10" s="1"/>
  <c r="DB26" i="10" s="1"/>
  <c r="DC26" i="10" s="1"/>
  <c r="DD26" i="10" s="1"/>
  <c r="DE26" i="10" s="1"/>
  <c r="DF26" i="10" s="1"/>
  <c r="DG26" i="10" s="1"/>
  <c r="J26" i="43"/>
  <c r="L19" i="10"/>
  <c r="L27" i="10" s="1"/>
  <c r="K31" i="22" s="1"/>
  <c r="K30" i="22" s="1"/>
  <c r="M20" i="10"/>
  <c r="DH38" i="10"/>
  <c r="DI38" i="10" s="1"/>
  <c r="DJ38" i="10" s="1"/>
  <c r="DK38" i="10" s="1"/>
  <c r="DL38" i="10" s="1"/>
  <c r="DM38" i="10" s="1"/>
  <c r="DN38" i="10" s="1"/>
  <c r="DO38" i="10" s="1"/>
  <c r="DP38" i="10" s="1"/>
  <c r="DQ38" i="10" s="1"/>
  <c r="DR38" i="10" s="1"/>
  <c r="DS38" i="10" s="1"/>
  <c r="L38" i="43" s="1"/>
  <c r="K38" i="43"/>
  <c r="M35" i="10"/>
  <c r="M39" i="10" s="1"/>
  <c r="L35" i="22" s="1"/>
  <c r="N36" i="10"/>
  <c r="CV49" i="10"/>
  <c r="CW49" i="10" s="1"/>
  <c r="CX49" i="10" s="1"/>
  <c r="CY49" i="10" s="1"/>
  <c r="CZ49" i="10" s="1"/>
  <c r="DA49" i="10" s="1"/>
  <c r="DB49" i="10" s="1"/>
  <c r="DC49" i="10" s="1"/>
  <c r="DD49" i="10" s="1"/>
  <c r="DE49" i="10" s="1"/>
  <c r="DF49" i="10" s="1"/>
  <c r="DG49" i="10" s="1"/>
  <c r="J49" i="43"/>
  <c r="N25" i="10"/>
  <c r="M24" i="10"/>
  <c r="AB48" i="10"/>
  <c r="AC48" i="10" s="1"/>
  <c r="AD48" i="10" s="1"/>
  <c r="AE48" i="10" s="1"/>
  <c r="AF48" i="10" s="1"/>
  <c r="AG48" i="10" s="1"/>
  <c r="AH48" i="10" s="1"/>
  <c r="AI48" i="10" s="1"/>
  <c r="AJ48" i="10" s="1"/>
  <c r="AK48" i="10" s="1"/>
  <c r="AL48" i="10" s="1"/>
  <c r="AM48" i="10" s="1"/>
  <c r="D48" i="43"/>
  <c r="C17" i="24" s="1"/>
  <c r="BL61" i="10"/>
  <c r="BM61" i="10" s="1"/>
  <c r="BN61" i="10" s="1"/>
  <c r="BO61" i="10" s="1"/>
  <c r="BP61" i="10" s="1"/>
  <c r="BQ61" i="10" s="1"/>
  <c r="BR61" i="10" s="1"/>
  <c r="BS61" i="10" s="1"/>
  <c r="BT61" i="10" s="1"/>
  <c r="BU61" i="10" s="1"/>
  <c r="BV61" i="10" s="1"/>
  <c r="BW61" i="10" s="1"/>
  <c r="G61" i="43"/>
  <c r="AZ7" i="10"/>
  <c r="BA7" i="10" s="1"/>
  <c r="BB7" i="10" s="1"/>
  <c r="BC7" i="10" s="1"/>
  <c r="BD7" i="10" s="1"/>
  <c r="BE7" i="10" s="1"/>
  <c r="BF7" i="10" s="1"/>
  <c r="BG7" i="10" s="1"/>
  <c r="BH7" i="10" s="1"/>
  <c r="BI7" i="10" s="1"/>
  <c r="BJ7" i="10" s="1"/>
  <c r="BK7" i="10" s="1"/>
  <c r="F7" i="43"/>
  <c r="E16" i="24" s="1"/>
  <c r="P32" i="10"/>
  <c r="O31" i="10"/>
  <c r="P21" i="10"/>
  <c r="Q22" i="10"/>
  <c r="O18" i="10"/>
  <c r="C18" i="43" s="1"/>
  <c r="N17" i="10"/>
  <c r="BQ15" i="17"/>
  <c r="BQ57" i="17"/>
  <c r="E47" i="10"/>
  <c r="K55" i="22"/>
  <c r="CI181" i="16"/>
  <c r="CE181" i="16"/>
  <c r="CK181" i="16"/>
  <c r="CE180" i="16"/>
  <c r="R161" i="16"/>
  <c r="S161" i="16" s="1"/>
  <c r="T161" i="16" s="1"/>
  <c r="U161" i="16" s="1"/>
  <c r="V154" i="16" s="1"/>
  <c r="V160" i="16" s="1"/>
  <c r="V161" i="16" s="1"/>
  <c r="CN178" i="16"/>
  <c r="CC180" i="16"/>
  <c r="CJ181" i="16"/>
  <c r="I18" i="54" s="1"/>
  <c r="BZ188" i="16"/>
  <c r="CO5" i="30"/>
  <c r="CP5" i="30"/>
  <c r="CS5" i="30"/>
  <c r="DJ5" i="30"/>
  <c r="DC5" i="30"/>
  <c r="DH5" i="30"/>
  <c r="DI5" i="30"/>
  <c r="CN5" i="30"/>
  <c r="CT5" i="30"/>
  <c r="CR5" i="30"/>
  <c r="CY5" i="30"/>
  <c r="CU5" i="30"/>
  <c r="N4" i="30"/>
  <c r="CV5" i="14"/>
  <c r="CT5" i="15" s="1"/>
  <c r="CV5" i="31"/>
  <c r="CV41" i="30"/>
  <c r="CX5" i="14"/>
  <c r="CV5" i="15" s="1"/>
  <c r="CX41" i="30"/>
  <c r="CX5" i="31"/>
  <c r="CQ5" i="14"/>
  <c r="CO5" i="15" s="1"/>
  <c r="CQ5" i="31"/>
  <c r="CQ41" i="30"/>
  <c r="CW5" i="14"/>
  <c r="CU5" i="15" s="1"/>
  <c r="CW41" i="30"/>
  <c r="CW5" i="31"/>
  <c r="CD5" i="14"/>
  <c r="CB5" i="15" s="1"/>
  <c r="CD5" i="31"/>
  <c r="CD41" i="30"/>
  <c r="CC5" i="14"/>
  <c r="CA5" i="15" s="1"/>
  <c r="CC5" i="31"/>
  <c r="CC41" i="30"/>
  <c r="CF5" i="14"/>
  <c r="CD5" i="15" s="1"/>
  <c r="CF5" i="31"/>
  <c r="CF41" i="30"/>
  <c r="CB5" i="14"/>
  <c r="BZ5" i="15" s="1"/>
  <c r="CB5" i="31"/>
  <c r="CB41" i="30"/>
  <c r="CH5" i="14"/>
  <c r="CF5" i="15" s="1"/>
  <c r="CH41" i="30"/>
  <c r="CH5" i="31"/>
  <c r="M4" i="14"/>
  <c r="K4" i="15" s="1"/>
  <c r="M4" i="31"/>
  <c r="M40" i="30"/>
  <c r="F9" i="12"/>
  <c r="F12" i="12" s="1"/>
  <c r="CM5" i="14"/>
  <c r="CK5" i="15" s="1"/>
  <c r="CM41" i="30"/>
  <c r="CM5" i="31"/>
  <c r="CG5" i="14"/>
  <c r="CE5" i="15" s="1"/>
  <c r="CG41" i="30"/>
  <c r="CG5" i="31"/>
  <c r="CI5" i="14"/>
  <c r="CG5" i="15" s="1"/>
  <c r="CI5" i="31"/>
  <c r="CI41" i="30"/>
  <c r="J44" i="7"/>
  <c r="J34" i="22"/>
  <c r="CP178" i="16"/>
  <c r="P66" i="10"/>
  <c r="G11" i="34"/>
  <c r="N60" i="22"/>
  <c r="B61" i="46" s="1"/>
  <c r="CI180" i="16"/>
  <c r="R134" i="16"/>
  <c r="S134" i="16" s="1"/>
  <c r="V16" i="22"/>
  <c r="J31" i="22"/>
  <c r="J30" i="22" s="1"/>
  <c r="U179" i="16"/>
  <c r="S20" i="12" s="1"/>
  <c r="I17" i="22"/>
  <c r="L53" i="7"/>
  <c r="G52" i="22" s="1"/>
  <c r="Q179" i="16"/>
  <c r="O20" i="12" s="1"/>
  <c r="BL88" i="4"/>
  <c r="BK88" i="16"/>
  <c r="BK90" i="16" s="1"/>
  <c r="AW88" i="4"/>
  <c r="AV88" i="16"/>
  <c r="AV90" i="16" s="1"/>
  <c r="DH3" i="3"/>
  <c r="CP4" i="10"/>
  <c r="CT2" i="36" s="1"/>
  <c r="CT18" i="7"/>
  <c r="CS6" i="9"/>
  <c r="CR16" i="4"/>
  <c r="CT4" i="5"/>
  <c r="CU5" i="6" s="1"/>
  <c r="CU46" i="6" s="1"/>
  <c r="CA9" i="21"/>
  <c r="CC4" i="19"/>
  <c r="CC24" i="19" s="1"/>
  <c r="CA9" i="20"/>
  <c r="CB4" i="8"/>
  <c r="CB4" i="17"/>
  <c r="CQ4" i="11"/>
  <c r="CQ3" i="12" s="1"/>
  <c r="CU5" i="13" s="1"/>
  <c r="CQ2" i="22"/>
  <c r="AY115" i="16"/>
  <c r="AY117" i="16" s="1"/>
  <c r="AZ106" i="4"/>
  <c r="AY142" i="16" s="1"/>
  <c r="AY144" i="16" s="1"/>
  <c r="CI52" i="4"/>
  <c r="CH34" i="16"/>
  <c r="CH36" i="16" s="1"/>
  <c r="CH46" i="16" s="1"/>
  <c r="BZ9" i="21"/>
  <c r="BZ9" i="20"/>
  <c r="CB4" i="19"/>
  <c r="CB24" i="19" s="1"/>
  <c r="CA4" i="8"/>
  <c r="CA4" i="17"/>
  <c r="CA4" i="11"/>
  <c r="CA3" i="12" s="1"/>
  <c r="CE5" i="13" s="1"/>
  <c r="CA2" i="22"/>
  <c r="BP61" i="16"/>
  <c r="BP63" i="16" s="1"/>
  <c r="BP73" i="16" s="1"/>
  <c r="BQ70" i="4"/>
  <c r="BT34" i="16"/>
  <c r="BT36" i="16" s="1"/>
  <c r="BT46" i="16" s="1"/>
  <c r="BU52" i="4"/>
  <c r="CB4" i="11"/>
  <c r="CB3" i="12" s="1"/>
  <c r="CF5" i="13" s="1"/>
  <c r="CB2" i="22"/>
  <c r="BU15" i="17"/>
  <c r="BU57" i="17"/>
  <c r="BU36" i="17"/>
  <c r="BN15" i="17"/>
  <c r="BN36" i="17"/>
  <c r="BN57" i="17"/>
  <c r="BC61" i="16"/>
  <c r="BC63" i="16" s="1"/>
  <c r="BC73" i="16" s="1"/>
  <c r="BD70" i="4"/>
  <c r="BO9" i="16"/>
  <c r="BO19" i="16" s="1"/>
  <c r="BO25" i="16" s="1"/>
  <c r="BO171" i="16"/>
  <c r="CH15" i="17"/>
  <c r="CH57" i="17"/>
  <c r="CH36" i="17"/>
  <c r="BF61" i="16"/>
  <c r="BF63" i="16" s="1"/>
  <c r="BG70" i="4"/>
  <c r="DX3" i="3"/>
  <c r="DF4" i="10"/>
  <c r="DJ2" i="36" s="1"/>
  <c r="DI6" i="9"/>
  <c r="DJ4" i="5"/>
  <c r="DK5" i="6" s="1"/>
  <c r="DK46" i="6" s="1"/>
  <c r="DH16" i="4"/>
  <c r="DJ18" i="7"/>
  <c r="DQ3" i="3"/>
  <c r="CY4" i="10"/>
  <c r="DC2" i="36" s="1"/>
  <c r="DB6" i="9"/>
  <c r="DC4" i="5"/>
  <c r="DD5" i="6" s="1"/>
  <c r="DD46" i="6" s="1"/>
  <c r="DA16" i="4"/>
  <c r="DC18" i="7"/>
  <c r="BS15" i="17"/>
  <c r="BS57" i="17"/>
  <c r="BS36" i="17"/>
  <c r="BR52" i="4"/>
  <c r="BQ34" i="16"/>
  <c r="BQ36" i="16" s="1"/>
  <c r="BQ46" i="16" s="1"/>
  <c r="BA61" i="16"/>
  <c r="BA63" i="16" s="1"/>
  <c r="BA73" i="16" s="1"/>
  <c r="BB70" i="4"/>
  <c r="CI57" i="17"/>
  <c r="CI15" i="17"/>
  <c r="CI36" i="17"/>
  <c r="CD52" i="7"/>
  <c r="CD41" i="7"/>
  <c r="J6" i="16"/>
  <c r="J170" i="16" s="1"/>
  <c r="J191" i="16" s="1"/>
  <c r="K33" i="4"/>
  <c r="DV3" i="3"/>
  <c r="DD4" i="10"/>
  <c r="DH2" i="36" s="1"/>
  <c r="DG6" i="9"/>
  <c r="DH4" i="5"/>
  <c r="DI5" i="6" s="1"/>
  <c r="DI46" i="6" s="1"/>
  <c r="DF16" i="4"/>
  <c r="DH18" i="7"/>
  <c r="BD88" i="16"/>
  <c r="BD90" i="16" s="1"/>
  <c r="BE88" i="4"/>
  <c r="CH9" i="16"/>
  <c r="CH171" i="16"/>
  <c r="CC52" i="7"/>
  <c r="CC41" i="7"/>
  <c r="AJ115" i="16"/>
  <c r="AJ117" i="16" s="1"/>
  <c r="AK106" i="4"/>
  <c r="AJ142" i="16" s="1"/>
  <c r="AJ144" i="16" s="1"/>
  <c r="DF3" i="3"/>
  <c r="CN4" i="10"/>
  <c r="CR2" i="36" s="1"/>
  <c r="CQ6" i="9"/>
  <c r="CR18" i="7"/>
  <c r="CP16" i="4"/>
  <c r="CR4" i="5"/>
  <c r="CS5" i="6" s="1"/>
  <c r="CS46" i="6" s="1"/>
  <c r="H56" i="7"/>
  <c r="BT171" i="16"/>
  <c r="BT9" i="16"/>
  <c r="BT19" i="16" s="1"/>
  <c r="BT25" i="16" s="1"/>
  <c r="DG3" i="3"/>
  <c r="CO4" i="10"/>
  <c r="CS2" i="36" s="1"/>
  <c r="CR6" i="9"/>
  <c r="CS18" i="7"/>
  <c r="CQ16" i="4"/>
  <c r="CS4" i="5"/>
  <c r="CT5" i="6" s="1"/>
  <c r="CT46" i="6" s="1"/>
  <c r="BW70" i="4"/>
  <c r="BV61" i="16"/>
  <c r="BV63" i="16" s="1"/>
  <c r="BV73" i="16" s="1"/>
  <c r="BL61" i="16"/>
  <c r="BL63" i="16" s="1"/>
  <c r="BM70" i="4"/>
  <c r="CK4" i="17"/>
  <c r="CJ9" i="21"/>
  <c r="CL4" i="19"/>
  <c r="CL24" i="19" s="1"/>
  <c r="CJ9" i="20"/>
  <c r="CK4" i="8"/>
  <c r="AG115" i="16"/>
  <c r="AG117" i="16" s="1"/>
  <c r="AH106" i="4"/>
  <c r="AG142" i="16" s="1"/>
  <c r="AG144" i="16" s="1"/>
  <c r="CF7" i="16"/>
  <c r="CG34" i="4"/>
  <c r="BW4" i="11"/>
  <c r="BW3" i="12" s="1"/>
  <c r="CA5" i="13" s="1"/>
  <c r="BW2" i="22"/>
  <c r="BQ9" i="16"/>
  <c r="BQ19" i="16" s="1"/>
  <c r="BQ25" i="16" s="1"/>
  <c r="BQ171" i="16"/>
  <c r="BE61" i="16"/>
  <c r="BE63" i="16" s="1"/>
  <c r="BE73" i="16" s="1"/>
  <c r="BF70" i="4"/>
  <c r="BS52" i="4"/>
  <c r="BR34" i="16"/>
  <c r="BR36" i="16" s="1"/>
  <c r="CH52" i="7"/>
  <c r="CH41" i="7"/>
  <c r="BY52" i="4"/>
  <c r="BX34" i="16"/>
  <c r="BX36" i="16" s="1"/>
  <c r="BK88" i="4"/>
  <c r="BJ88" i="16"/>
  <c r="BJ90" i="16" s="1"/>
  <c r="BX4" i="11"/>
  <c r="BX3" i="12" s="1"/>
  <c r="CB5" i="13" s="1"/>
  <c r="BX2" i="22"/>
  <c r="C57" i="22"/>
  <c r="C30" i="12"/>
  <c r="C55" i="11"/>
  <c r="CB34" i="16"/>
  <c r="CB36" i="16" s="1"/>
  <c r="CC52" i="4"/>
  <c r="CT7" i="16"/>
  <c r="CU34" i="4"/>
  <c r="BB61" i="16"/>
  <c r="BB63" i="16" s="1"/>
  <c r="BB73" i="16" s="1"/>
  <c r="BC70" i="4"/>
  <c r="CJ7" i="16"/>
  <c r="CK34" i="4"/>
  <c r="G105" i="4"/>
  <c r="F141" i="16" s="1"/>
  <c r="F114" i="16"/>
  <c r="AX115" i="16"/>
  <c r="AX117" i="16" s="1"/>
  <c r="AY106" i="4"/>
  <c r="AX142" i="16" s="1"/>
  <c r="AX144" i="16" s="1"/>
  <c r="CI52" i="7"/>
  <c r="CI41" i="7"/>
  <c r="AU88" i="4"/>
  <c r="AT88" i="16"/>
  <c r="AT90" i="16" s="1"/>
  <c r="DB3" i="3"/>
  <c r="CJ4" i="10"/>
  <c r="CN2" i="36" s="1"/>
  <c r="CM6" i="9"/>
  <c r="CN4" i="5"/>
  <c r="CO5" i="6" s="1"/>
  <c r="CO46" i="6" s="1"/>
  <c r="CN18" i="7"/>
  <c r="CL16" i="4"/>
  <c r="BR9" i="16"/>
  <c r="BR171" i="16"/>
  <c r="BY4" i="11"/>
  <c r="BY3" i="12" s="1"/>
  <c r="CC5" i="13" s="1"/>
  <c r="BY2" i="22"/>
  <c r="J8" i="21"/>
  <c r="J8" i="20"/>
  <c r="L3" i="19"/>
  <c r="L23" i="19" s="1"/>
  <c r="N4" i="18"/>
  <c r="K3" i="8"/>
  <c r="K3" i="17"/>
  <c r="AW115" i="16"/>
  <c r="AW117" i="16" s="1"/>
  <c r="AX106" i="4"/>
  <c r="AW142" i="16" s="1"/>
  <c r="AW144" i="16" s="1"/>
  <c r="CE7" i="16"/>
  <c r="CF34" i="4"/>
  <c r="BX9" i="16"/>
  <c r="BX171" i="16"/>
  <c r="DC3" i="3"/>
  <c r="CK4" i="10"/>
  <c r="CO2" i="36" s="1"/>
  <c r="CN6" i="9"/>
  <c r="CO4" i="5"/>
  <c r="CP5" i="6" s="1"/>
  <c r="CP46" i="6" s="1"/>
  <c r="CO18" i="7"/>
  <c r="CM16" i="4"/>
  <c r="BA88" i="4"/>
  <c r="AZ88" i="16"/>
  <c r="AZ90" i="16" s="1"/>
  <c r="CB9" i="16"/>
  <c r="CB171" i="16"/>
  <c r="AR88" i="4"/>
  <c r="AQ88" i="16"/>
  <c r="AQ90" i="16" s="1"/>
  <c r="CT9" i="21"/>
  <c r="CT9" i="20"/>
  <c r="CV4" i="19"/>
  <c r="CV24" i="19" s="1"/>
  <c r="CU4" i="8"/>
  <c r="CU4" i="17"/>
  <c r="CM52" i="7"/>
  <c r="CM41" i="7"/>
  <c r="CF9" i="21"/>
  <c r="CF9" i="20"/>
  <c r="CH4" i="19"/>
  <c r="CH24" i="19" s="1"/>
  <c r="CG4" i="17"/>
  <c r="CG4" i="8"/>
  <c r="CU9" i="21"/>
  <c r="CU9" i="20"/>
  <c r="CW4" i="19"/>
  <c r="CW24" i="19" s="1"/>
  <c r="CV4" i="8"/>
  <c r="CV4" i="17"/>
  <c r="CN7" i="16"/>
  <c r="CO34" i="4"/>
  <c r="BO15" i="17"/>
  <c r="BO57" i="17"/>
  <c r="BO36" i="17"/>
  <c r="AN115" i="16"/>
  <c r="AN117" i="16" s="1"/>
  <c r="AO106" i="4"/>
  <c r="AN142" i="16" s="1"/>
  <c r="AN144" i="16" s="1"/>
  <c r="H60" i="16"/>
  <c r="I69" i="4"/>
  <c r="CE9" i="21"/>
  <c r="CE9" i="20"/>
  <c r="CG4" i="19"/>
  <c r="CG24" i="19" s="1"/>
  <c r="CF4" i="8"/>
  <c r="CF4" i="17"/>
  <c r="CC7" i="16"/>
  <c r="CD34" i="4"/>
  <c r="AQ88" i="4"/>
  <c r="AP88" i="16"/>
  <c r="AP90" i="16" s="1"/>
  <c r="CC36" i="17"/>
  <c r="CC15" i="17"/>
  <c r="CC57" i="17"/>
  <c r="BM34" i="16"/>
  <c r="BM36" i="16" s="1"/>
  <c r="BM46" i="16" s="1"/>
  <c r="BN52" i="4"/>
  <c r="CD7" i="16"/>
  <c r="CE34" i="4"/>
  <c r="T133" i="16"/>
  <c r="BP36" i="17"/>
  <c r="BP15" i="17"/>
  <c r="BP57" i="17"/>
  <c r="BJ88" i="4"/>
  <c r="BI88" i="16"/>
  <c r="BI90" i="16" s="1"/>
  <c r="J14" i="17"/>
  <c r="J35" i="17"/>
  <c r="J56" i="17"/>
  <c r="CW52" i="7"/>
  <c r="CW41" i="7"/>
  <c r="BI70" i="4"/>
  <c r="BH61" i="16"/>
  <c r="BH63" i="16" s="1"/>
  <c r="BH73" i="16" s="1"/>
  <c r="AD115" i="16"/>
  <c r="AD117" i="16" s="1"/>
  <c r="AE106" i="4"/>
  <c r="AD142" i="16" s="1"/>
  <c r="AD144" i="16" s="1"/>
  <c r="BS34" i="16"/>
  <c r="BS36" i="16" s="1"/>
  <c r="BT52" i="4"/>
  <c r="CU7" i="16"/>
  <c r="CV34" i="4"/>
  <c r="CQ52" i="7"/>
  <c r="CQ41" i="7"/>
  <c r="AC115" i="16"/>
  <c r="AC117" i="16" s="1"/>
  <c r="AD106" i="4"/>
  <c r="AC142" i="16" s="1"/>
  <c r="AC144" i="16" s="1"/>
  <c r="BW61" i="16"/>
  <c r="BW63" i="16" s="1"/>
  <c r="BX70" i="4"/>
  <c r="DD3" i="3"/>
  <c r="CL4" i="10"/>
  <c r="CP2" i="36" s="1"/>
  <c r="CO6" i="9"/>
  <c r="CN16" i="4"/>
  <c r="CP4" i="5"/>
  <c r="CQ5" i="6" s="1"/>
  <c r="CQ46" i="6" s="1"/>
  <c r="CP18" i="7"/>
  <c r="M51" i="7"/>
  <c r="M40" i="7"/>
  <c r="M45" i="7" s="1"/>
  <c r="M22" i="7"/>
  <c r="CS7" i="16"/>
  <c r="CT34" i="4"/>
  <c r="H3" i="11"/>
  <c r="H2" i="12" s="1"/>
  <c r="L4" i="13" s="1"/>
  <c r="H1" i="22"/>
  <c r="CV52" i="7"/>
  <c r="CV41" i="7"/>
  <c r="AI115" i="16"/>
  <c r="AI117" i="16" s="1"/>
  <c r="AJ106" i="4"/>
  <c r="AI142" i="16" s="1"/>
  <c r="AI144" i="16" s="1"/>
  <c r="AR115" i="16"/>
  <c r="AR117" i="16" s="1"/>
  <c r="AS106" i="4"/>
  <c r="AR142" i="16" s="1"/>
  <c r="AR144" i="16" s="1"/>
  <c r="AH115" i="16"/>
  <c r="AH117" i="16" s="1"/>
  <c r="AI106" i="4"/>
  <c r="AH142" i="16" s="1"/>
  <c r="AH144" i="16" s="1"/>
  <c r="CC9" i="21"/>
  <c r="CE4" i="19"/>
  <c r="CE24" i="19" s="1"/>
  <c r="CC9" i="20"/>
  <c r="CD4" i="8"/>
  <c r="CD4" i="17"/>
  <c r="BM9" i="16"/>
  <c r="BM19" i="16" s="1"/>
  <c r="BM25" i="16" s="1"/>
  <c r="BM171" i="16"/>
  <c r="CD9" i="21"/>
  <c r="CD9" i="20"/>
  <c r="CF4" i="19"/>
  <c r="CF24" i="19" s="1"/>
  <c r="CE4" i="8"/>
  <c r="CE4" i="17"/>
  <c r="CJ52" i="4"/>
  <c r="CI34" i="16"/>
  <c r="CI36" i="16" s="1"/>
  <c r="CI46" i="16" s="1"/>
  <c r="CH4" i="11"/>
  <c r="CH3" i="12" s="1"/>
  <c r="CL5" i="13" s="1"/>
  <c r="CH2" i="22"/>
  <c r="I33" i="16"/>
  <c r="J51" i="4"/>
  <c r="CH52" i="4"/>
  <c r="CG34" i="16"/>
  <c r="CG36" i="16" s="1"/>
  <c r="CG46" i="16" s="1"/>
  <c r="BO52" i="4"/>
  <c r="BN34" i="16"/>
  <c r="BN36" i="16" s="1"/>
  <c r="BN46" i="16" s="1"/>
  <c r="BS9" i="16"/>
  <c r="BS171" i="16"/>
  <c r="AS88" i="16"/>
  <c r="AS90" i="16" s="1"/>
  <c r="AT88" i="4"/>
  <c r="CD2" i="22"/>
  <c r="CD4" i="11"/>
  <c r="CD3" i="12" s="1"/>
  <c r="CH5" i="13" s="1"/>
  <c r="CX52" i="7"/>
  <c r="CX41" i="7"/>
  <c r="CN9" i="21"/>
  <c r="CN9" i="20"/>
  <c r="CP4" i="19"/>
  <c r="CP24" i="19" s="1"/>
  <c r="CO4" i="17"/>
  <c r="CO4" i="8"/>
  <c r="BY7" i="16"/>
  <c r="BZ34" i="4"/>
  <c r="BY15" i="17"/>
  <c r="BY36" i="17"/>
  <c r="BY57" i="17"/>
  <c r="Q2" i="3"/>
  <c r="J3" i="10"/>
  <c r="N1" i="36" s="1"/>
  <c r="N17" i="7"/>
  <c r="N3" i="5"/>
  <c r="O4" i="6" s="1"/>
  <c r="O45" i="6" s="1"/>
  <c r="M5" i="9"/>
  <c r="L15" i="4"/>
  <c r="CS9" i="21"/>
  <c r="CU4" i="19"/>
  <c r="CU24" i="19" s="1"/>
  <c r="CS9" i="20"/>
  <c r="CT4" i="8"/>
  <c r="CT4" i="17"/>
  <c r="AV88" i="4"/>
  <c r="AU88" i="16"/>
  <c r="AU90" i="16" s="1"/>
  <c r="CC4" i="11"/>
  <c r="CC3" i="12" s="1"/>
  <c r="CG5" i="13" s="1"/>
  <c r="CC2" i="22"/>
  <c r="BZ7" i="16"/>
  <c r="CA34" i="4"/>
  <c r="CF52" i="7"/>
  <c r="CF41" i="7"/>
  <c r="CG52" i="7"/>
  <c r="CG41" i="7"/>
  <c r="CI171" i="16"/>
  <c r="CI9" i="16"/>
  <c r="CI19" i="16" s="1"/>
  <c r="CI25" i="16" s="1"/>
  <c r="BG61" i="16"/>
  <c r="BG63" i="16" s="1"/>
  <c r="BH70" i="4"/>
  <c r="J43" i="7"/>
  <c r="J47" i="7" s="1"/>
  <c r="K42" i="7" s="1"/>
  <c r="CR4" i="11"/>
  <c r="CR3" i="12" s="1"/>
  <c r="CV5" i="13" s="1"/>
  <c r="CR2" i="22"/>
  <c r="DM3" i="3"/>
  <c r="CU4" i="10"/>
  <c r="CY2" i="36" s="1"/>
  <c r="CX6" i="9"/>
  <c r="CY18" i="7"/>
  <c r="CY4" i="5"/>
  <c r="CZ5" i="6" s="1"/>
  <c r="CZ46" i="6" s="1"/>
  <c r="CW16" i="4"/>
  <c r="CG9" i="16"/>
  <c r="CG19" i="16" s="1"/>
  <c r="CG25" i="16" s="1"/>
  <c r="CG171" i="16"/>
  <c r="BN9" i="16"/>
  <c r="BN19" i="16" s="1"/>
  <c r="BN25" i="16" s="1"/>
  <c r="BN171" i="16"/>
  <c r="H87" i="4"/>
  <c r="G87" i="16"/>
  <c r="DI3" i="3"/>
  <c r="CQ4" i="10"/>
  <c r="CU2" i="36" s="1"/>
  <c r="CT6" i="9"/>
  <c r="CU18" i="7"/>
  <c r="CS16" i="4"/>
  <c r="CU4" i="5"/>
  <c r="CV5" i="6" s="1"/>
  <c r="CV46" i="6" s="1"/>
  <c r="BY9" i="21"/>
  <c r="BY9" i="20"/>
  <c r="CA4" i="19"/>
  <c r="CA24" i="19" s="1"/>
  <c r="BZ4" i="8"/>
  <c r="BZ4" i="17"/>
  <c r="R179" i="16"/>
  <c r="P20" i="12" s="1"/>
  <c r="CA7" i="16"/>
  <c r="CB34" i="4"/>
  <c r="BV70" i="4"/>
  <c r="BU61" i="16"/>
  <c r="BU63" i="16" s="1"/>
  <c r="BU73" i="16" s="1"/>
  <c r="CJ36" i="17"/>
  <c r="CJ15" i="17"/>
  <c r="CJ57" i="17"/>
  <c r="BO34" i="16"/>
  <c r="BO36" i="16" s="1"/>
  <c r="BO46" i="16" s="1"/>
  <c r="BP52" i="4"/>
  <c r="DW3" i="3"/>
  <c r="DE4" i="10"/>
  <c r="DI2" i="36" s="1"/>
  <c r="DH6" i="9"/>
  <c r="DI4" i="5"/>
  <c r="DJ5" i="6" s="1"/>
  <c r="DJ46" i="6" s="1"/>
  <c r="DG16" i="4"/>
  <c r="DI18" i="7"/>
  <c r="BT15" i="17"/>
  <c r="BT57" i="17"/>
  <c r="BT36" i="17"/>
  <c r="AP88" i="4"/>
  <c r="AO88" i="16"/>
  <c r="AO90" i="16" s="1"/>
  <c r="S179" i="16"/>
  <c r="Q20" i="12" s="1"/>
  <c r="BR57" i="17"/>
  <c r="BR36" i="17"/>
  <c r="BR15" i="17"/>
  <c r="CS4" i="11"/>
  <c r="CS3" i="12" s="1"/>
  <c r="CW5" i="13" s="1"/>
  <c r="CS2" i="22"/>
  <c r="CL2" i="22"/>
  <c r="CL4" i="11"/>
  <c r="CL3" i="12" s="1"/>
  <c r="CP5" i="13" s="1"/>
  <c r="CB52" i="7"/>
  <c r="CB41" i="7"/>
  <c r="AE115" i="16"/>
  <c r="AE117" i="16" s="1"/>
  <c r="AF106" i="4"/>
  <c r="AE142" i="16" s="1"/>
  <c r="AE144" i="16" s="1"/>
  <c r="L185" i="16"/>
  <c r="L189" i="16" s="1"/>
  <c r="CM181" i="16"/>
  <c r="CG180" i="16"/>
  <c r="BY188" i="16"/>
  <c r="CL178" i="16"/>
  <c r="CT178" i="16"/>
  <c r="CB180" i="16"/>
  <c r="CG188" i="16"/>
  <c r="CC181" i="16"/>
  <c r="CK178" i="16"/>
  <c r="CJ180" i="16"/>
  <c r="I17" i="54" s="1"/>
  <c r="CD188" i="16"/>
  <c r="CB188" i="16"/>
  <c r="CD180" i="16"/>
  <c r="CA187" i="16"/>
  <c r="CG181" i="16"/>
  <c r="CH180" i="16"/>
  <c r="CI188" i="16"/>
  <c r="CE188" i="16"/>
  <c r="CF188" i="16"/>
  <c r="CQ178" i="16"/>
  <c r="CH181" i="16"/>
  <c r="CA27" i="16"/>
  <c r="CA186" i="16" s="1"/>
  <c r="CA180" i="16"/>
  <c r="BY21" i="12" s="1"/>
  <c r="CJ188" i="16"/>
  <c r="I25" i="54" s="1"/>
  <c r="CH188" i="16"/>
  <c r="CR178" i="16"/>
  <c r="CB181" i="16"/>
  <c r="CC188" i="16"/>
  <c r="BY186" i="16"/>
  <c r="BY187" i="16"/>
  <c r="CA188" i="16"/>
  <c r="CD181" i="16"/>
  <c r="CK180" i="16"/>
  <c r="CV178" i="16"/>
  <c r="J15" i="54" s="1"/>
  <c r="CF181" i="16"/>
  <c r="BZ181" i="16"/>
  <c r="BZ180" i="16"/>
  <c r="H23" i="22"/>
  <c r="W154" i="16"/>
  <c r="W160" i="16" s="1"/>
  <c r="CC176" i="16"/>
  <c r="W127" i="16"/>
  <c r="W133" i="16" s="1"/>
  <c r="CE46" i="11"/>
  <c r="CE48" i="11" s="1"/>
  <c r="CE52" i="11" s="1"/>
  <c r="CE53" i="11" s="1"/>
  <c r="CK46" i="11"/>
  <c r="CK48" i="11" s="1"/>
  <c r="CK52" i="11" s="1"/>
  <c r="CK53" i="11" s="1"/>
  <c r="CE176" i="16"/>
  <c r="CH176" i="16"/>
  <c r="CI176" i="16"/>
  <c r="CA176" i="16"/>
  <c r="BZ176" i="16"/>
  <c r="CF176" i="16"/>
  <c r="CG176" i="16"/>
  <c r="CR46" i="11"/>
  <c r="CR48" i="11" s="1"/>
  <c r="CR52" i="11" s="1"/>
  <c r="CR53" i="11" s="1"/>
  <c r="CO46" i="11"/>
  <c r="CO48" i="11" s="1"/>
  <c r="CO52" i="11" s="1"/>
  <c r="CO53" i="11" s="1"/>
  <c r="CU176" i="16"/>
  <c r="CS46" i="11"/>
  <c r="CS48" i="11" s="1"/>
  <c r="CS52" i="11" s="1"/>
  <c r="CS53" i="11" s="1"/>
  <c r="CN46" i="11"/>
  <c r="CN48" i="11" s="1"/>
  <c r="CN52" i="11" s="1"/>
  <c r="CN53" i="11" s="1"/>
  <c r="CJ55" i="16"/>
  <c r="CJ187" i="16" s="1"/>
  <c r="I24" i="54" s="1"/>
  <c r="CB55" i="16"/>
  <c r="CB187" i="16" s="1"/>
  <c r="CJ46" i="11"/>
  <c r="CJ48" i="11" s="1"/>
  <c r="CJ52" i="11" s="1"/>
  <c r="CJ53" i="11" s="1"/>
  <c r="CB176" i="16"/>
  <c r="CD48" i="11"/>
  <c r="CD52" i="11" s="1"/>
  <c r="CD53" i="11" s="1"/>
  <c r="CV15" i="16"/>
  <c r="CR15" i="16"/>
  <c r="CJ27" i="16"/>
  <c r="CJ186" i="16" s="1"/>
  <c r="I23" i="54" s="1"/>
  <c r="CF27" i="16"/>
  <c r="CF186" i="16" s="1"/>
  <c r="BM48" i="11"/>
  <c r="BM52" i="11" s="1"/>
  <c r="BM53" i="11" s="1"/>
  <c r="CM28" i="16"/>
  <c r="CD27" i="16"/>
  <c r="CD186" i="16" s="1"/>
  <c r="CV28" i="16"/>
  <c r="CT46" i="11"/>
  <c r="CL176" i="16"/>
  <c r="CI28" i="16"/>
  <c r="CI187" i="16" s="1"/>
  <c r="CD28" i="16"/>
  <c r="CD187" i="16" s="1"/>
  <c r="CI27" i="16"/>
  <c r="CI186" i="16" s="1"/>
  <c r="CF28" i="16"/>
  <c r="CF187" i="16" s="1"/>
  <c r="BZ27" i="16"/>
  <c r="BZ186" i="16" s="1"/>
  <c r="CI11" i="22"/>
  <c r="CE27" i="16"/>
  <c r="CE186" i="16" s="1"/>
  <c r="CH27" i="16"/>
  <c r="CH186" i="16" s="1"/>
  <c r="CK27" i="16"/>
  <c r="CJ176" i="16"/>
  <c r="CH46" i="11"/>
  <c r="CH48" i="11" s="1"/>
  <c r="CH52" i="11" s="1"/>
  <c r="CH53" i="11" s="1"/>
  <c r="CC28" i="16"/>
  <c r="CC187" i="16" s="1"/>
  <c r="CG28" i="16"/>
  <c r="CG187" i="16" s="1"/>
  <c r="CN28" i="16"/>
  <c r="CL46" i="11"/>
  <c r="BZ28" i="16"/>
  <c r="BZ187" i="16" s="1"/>
  <c r="CH28" i="16"/>
  <c r="CH187" i="16" s="1"/>
  <c r="CB27" i="16"/>
  <c r="CB186" i="16" s="1"/>
  <c r="CM176" i="16"/>
  <c r="CE28" i="16"/>
  <c r="CE187" i="16" s="1"/>
  <c r="CC27" i="16"/>
  <c r="CC186" i="16" s="1"/>
  <c r="CG27" i="16"/>
  <c r="CG186" i="16" s="1"/>
  <c r="CK28" i="16"/>
  <c r="CP176" i="16"/>
  <c r="CT47" i="11"/>
  <c r="CT11" i="22" s="1"/>
  <c r="CL47" i="11"/>
  <c r="CL11" i="22" s="1"/>
  <c r="CQ15" i="16"/>
  <c r="CT74" i="16"/>
  <c r="CT81" i="16" s="1"/>
  <c r="CM15" i="16"/>
  <c r="DG75" i="16"/>
  <c r="DS75" i="16"/>
  <c r="CX47" i="11"/>
  <c r="CX11" i="22" s="1"/>
  <c r="CN29" i="16"/>
  <c r="DA47" i="11"/>
  <c r="DA11" i="22" s="1"/>
  <c r="CQ29" i="16"/>
  <c r="CV75" i="16"/>
  <c r="CV82" i="16" s="1"/>
  <c r="CX75" i="16"/>
  <c r="DJ75" i="16"/>
  <c r="CM74" i="16"/>
  <c r="CM81" i="16" s="1"/>
  <c r="DL21" i="16"/>
  <c r="DT21" i="16"/>
  <c r="CY47" i="11"/>
  <c r="CY11" i="22" s="1"/>
  <c r="CO29" i="16"/>
  <c r="DE47" i="11"/>
  <c r="DE11" i="22" s="1"/>
  <c r="CU29" i="16"/>
  <c r="DO74" i="16"/>
  <c r="DC74" i="16"/>
  <c r="CU74" i="16"/>
  <c r="CU81" i="16" s="1"/>
  <c r="CR75" i="16"/>
  <c r="CR82" i="16" s="1"/>
  <c r="CN75" i="16"/>
  <c r="CN82" i="16" s="1"/>
  <c r="DF47" i="11"/>
  <c r="DF11" i="22" s="1"/>
  <c r="CV29" i="16"/>
  <c r="CY75" i="16"/>
  <c r="DK75" i="16"/>
  <c r="DI75" i="16"/>
  <c r="CW47" i="11"/>
  <c r="CW11" i="22" s="1"/>
  <c r="CM29" i="16"/>
  <c r="CT15" i="16"/>
  <c r="CU69" i="16"/>
  <c r="CZ178" i="16"/>
  <c r="DA178" i="16"/>
  <c r="DJ74" i="16"/>
  <c r="CX74" i="16"/>
  <c r="CV74" i="16"/>
  <c r="CV81" i="16" s="1"/>
  <c r="DO75" i="16"/>
  <c r="DC75" i="16"/>
  <c r="DP74" i="16"/>
  <c r="DD74" i="16"/>
  <c r="DC47" i="11"/>
  <c r="DC11" i="22" s="1"/>
  <c r="CS29" i="16"/>
  <c r="CP74" i="16"/>
  <c r="CP81" i="16" s="1"/>
  <c r="CP75" i="16"/>
  <c r="CP82" i="16" s="1"/>
  <c r="DI74" i="16"/>
  <c r="CY69" i="16"/>
  <c r="CN74" i="16"/>
  <c r="CN81" i="16" s="1"/>
  <c r="CZ47" i="11"/>
  <c r="CZ11" i="22" s="1"/>
  <c r="CP29" i="16"/>
  <c r="CV47" i="11"/>
  <c r="CV11" i="22" s="1"/>
  <c r="CL29" i="16"/>
  <c r="CU47" i="11"/>
  <c r="CK29" i="16"/>
  <c r="DD47" i="11"/>
  <c r="DD11" i="22" s="1"/>
  <c r="CT29" i="16"/>
  <c r="CR29" i="16"/>
  <c r="CS74" i="16"/>
  <c r="CS81" i="16" s="1"/>
  <c r="CT75" i="16"/>
  <c r="CT82" i="16" s="1"/>
  <c r="DC178" i="16"/>
  <c r="DA74" i="16"/>
  <c r="DM74" i="16"/>
  <c r="CV69" i="16"/>
  <c r="M79" i="16"/>
  <c r="M80" i="16" s="1"/>
  <c r="CX69" i="16"/>
  <c r="CO81" i="16"/>
  <c r="CL83" i="16"/>
  <c r="CL82" i="16"/>
  <c r="CK82" i="16"/>
  <c r="CT83" i="16"/>
  <c r="CM83" i="16"/>
  <c r="CK81" i="16"/>
  <c r="CL81" i="16"/>
  <c r="CT69" i="16"/>
  <c r="CP83" i="16"/>
  <c r="CK69" i="16"/>
  <c r="CM82" i="16"/>
  <c r="CO69" i="16"/>
  <c r="DP83" i="16"/>
  <c r="DD83" i="16"/>
  <c r="CO83" i="16"/>
  <c r="CL69" i="16"/>
  <c r="CQ83" i="16"/>
  <c r="CN83" i="16"/>
  <c r="CZ69" i="16"/>
  <c r="DD69" i="16"/>
  <c r="CU83" i="16"/>
  <c r="CK83" i="16"/>
  <c r="CU82" i="16"/>
  <c r="CV83" i="16"/>
  <c r="CQ81" i="16"/>
  <c r="CR81" i="16"/>
  <c r="CP69" i="16"/>
  <c r="CQ82" i="16"/>
  <c r="CS82" i="16"/>
  <c r="CS83" i="16"/>
  <c r="CO82" i="16"/>
  <c r="CN42" i="16"/>
  <c r="CL42" i="16"/>
  <c r="CP42" i="16"/>
  <c r="CK42" i="16"/>
  <c r="M52" i="16"/>
  <c r="CS56" i="16"/>
  <c r="DE42" i="16"/>
  <c r="CM56" i="16"/>
  <c r="CW47" i="16"/>
  <c r="CY42" i="16"/>
  <c r="CN47" i="16"/>
  <c r="CN54" i="16" s="1"/>
  <c r="CY48" i="16"/>
  <c r="CO48" i="16"/>
  <c r="CO55" i="16" s="1"/>
  <c r="CS47" i="16"/>
  <c r="CS54" i="16" s="1"/>
  <c r="CT54" i="16"/>
  <c r="CU47" i="16"/>
  <c r="CU54" i="16" s="1"/>
  <c r="CO56" i="16"/>
  <c r="CL56" i="16"/>
  <c r="CV47" i="16"/>
  <c r="CV54" i="16" s="1"/>
  <c r="CU42" i="16"/>
  <c r="DH56" i="16"/>
  <c r="DT56" i="16"/>
  <c r="CK54" i="16"/>
  <c r="CL47" i="16"/>
  <c r="CL54" i="16" s="1"/>
  <c r="CP47" i="16"/>
  <c r="CP54" i="16" s="1"/>
  <c r="CN56" i="16"/>
  <c r="CP48" i="16"/>
  <c r="CP55" i="16" s="1"/>
  <c r="DA42" i="16"/>
  <c r="CM47" i="16"/>
  <c r="CM54" i="16" s="1"/>
  <c r="CP56" i="16"/>
  <c r="DD48" i="16"/>
  <c r="CK56" i="16"/>
  <c r="CQ48" i="16"/>
  <c r="CQ55" i="16" s="1"/>
  <c r="CR56" i="16"/>
  <c r="CR47" i="16"/>
  <c r="CR54" i="16" s="1"/>
  <c r="CQ42" i="16"/>
  <c r="CQ56" i="16"/>
  <c r="CT48" i="16"/>
  <c r="CT55" i="16" s="1"/>
  <c r="CU56" i="16"/>
  <c r="CS48" i="16"/>
  <c r="CS55" i="16" s="1"/>
  <c r="CR55" i="16"/>
  <c r="CW48" i="16"/>
  <c r="DH42" i="16"/>
  <c r="CV48" i="16"/>
  <c r="CL48" i="16"/>
  <c r="CL55" i="16" s="1"/>
  <c r="CK55" i="16"/>
  <c r="CT42" i="16"/>
  <c r="CO47" i="16"/>
  <c r="CO54" i="16" s="1"/>
  <c r="CZ42" i="16"/>
  <c r="CT56" i="16"/>
  <c r="CO42" i="16"/>
  <c r="DF47" i="16"/>
  <c r="CN48" i="16"/>
  <c r="CM55" i="16"/>
  <c r="CQ47" i="16"/>
  <c r="CQ54" i="16" s="1"/>
  <c r="DB42" i="16"/>
  <c r="CU48" i="16"/>
  <c r="CU55" i="16" s="1"/>
  <c r="CM42" i="16"/>
  <c r="CP20" i="16"/>
  <c r="CO15" i="16"/>
  <c r="CT21" i="16"/>
  <c r="CO21" i="16"/>
  <c r="CP21" i="16"/>
  <c r="CS20" i="16"/>
  <c r="CW21" i="16"/>
  <c r="CV20" i="16"/>
  <c r="CR20" i="16"/>
  <c r="CU20" i="16"/>
  <c r="CY21" i="16"/>
  <c r="CO20" i="16"/>
  <c r="CL21" i="16"/>
  <c r="CS21" i="16"/>
  <c r="CQ20" i="16"/>
  <c r="CP15" i="16"/>
  <c r="DE178" i="16"/>
  <c r="CN20" i="16"/>
  <c r="CS15" i="16"/>
  <c r="CY178" i="16"/>
  <c r="CR21" i="16"/>
  <c r="CL20" i="16"/>
  <c r="CK15" i="16"/>
  <c r="CM20" i="16"/>
  <c r="CL15" i="16"/>
  <c r="CU21" i="16"/>
  <c r="CW20" i="16"/>
  <c r="CU15" i="16"/>
  <c r="CQ21" i="16"/>
  <c r="CT20" i="16"/>
  <c r="CN15" i="16"/>
  <c r="CD21" i="12" l="1"/>
  <c r="E53" i="10"/>
  <c r="E56" i="10" s="1"/>
  <c r="D56" i="10"/>
  <c r="K179" i="16"/>
  <c r="K52" i="16"/>
  <c r="I27" i="13"/>
  <c r="I34" i="13" s="1"/>
  <c r="E26" i="12" s="1"/>
  <c r="J24" i="13"/>
  <c r="J26" i="13" s="1"/>
  <c r="I25" i="13"/>
  <c r="C12" i="57"/>
  <c r="C17" i="43"/>
  <c r="C5" i="57"/>
  <c r="C8" i="57" s="1"/>
  <c r="CH21" i="12"/>
  <c r="CI21" i="12"/>
  <c r="C31" i="12"/>
  <c r="C56" i="11"/>
  <c r="BX21" i="12"/>
  <c r="AB26" i="16"/>
  <c r="AC26" i="16" s="1"/>
  <c r="AD26" i="16" s="1"/>
  <c r="AE26" i="16" s="1"/>
  <c r="AF19" i="16" s="1"/>
  <c r="AF25" i="16" s="1"/>
  <c r="AF26" i="16" s="1"/>
  <c r="AG26" i="16" s="1"/>
  <c r="AH19" i="16" s="1"/>
  <c r="AH25" i="16" s="1"/>
  <c r="CE21" i="12"/>
  <c r="CA21" i="12"/>
  <c r="CB21" i="12"/>
  <c r="H20" i="45"/>
  <c r="BX60" i="10"/>
  <c r="BY60" i="10" s="1"/>
  <c r="BZ60" i="10" s="1"/>
  <c r="CA60" i="10" s="1"/>
  <c r="CB60" i="10" s="1"/>
  <c r="CC60" i="10" s="1"/>
  <c r="CD60" i="10" s="1"/>
  <c r="CE60" i="10" s="1"/>
  <c r="CF60" i="10" s="1"/>
  <c r="CG60" i="10" s="1"/>
  <c r="CH60" i="10" s="1"/>
  <c r="CI60" i="10" s="1"/>
  <c r="H60" i="43"/>
  <c r="CF21" i="12"/>
  <c r="CG21" i="12"/>
  <c r="I12" i="46"/>
  <c r="CC21" i="12"/>
  <c r="I4" i="33"/>
  <c r="G8" i="24"/>
  <c r="I5" i="38" s="1"/>
  <c r="H7" i="40"/>
  <c r="BZ21" i="12"/>
  <c r="I46" i="44"/>
  <c r="H45" i="44"/>
  <c r="H47" i="44" s="1"/>
  <c r="H51" i="44" s="1"/>
  <c r="H52" i="44" s="1"/>
  <c r="N24" i="10"/>
  <c r="O25" i="10"/>
  <c r="DH49" i="10"/>
  <c r="DI49" i="10" s="1"/>
  <c r="DJ49" i="10" s="1"/>
  <c r="DK49" i="10" s="1"/>
  <c r="DL49" i="10" s="1"/>
  <c r="DM49" i="10" s="1"/>
  <c r="DN49" i="10" s="1"/>
  <c r="DO49" i="10" s="1"/>
  <c r="DP49" i="10" s="1"/>
  <c r="DQ49" i="10" s="1"/>
  <c r="DR49" i="10" s="1"/>
  <c r="DS49" i="10" s="1"/>
  <c r="L49" i="43" s="1"/>
  <c r="K49" i="43"/>
  <c r="O36" i="10"/>
  <c r="N35" i="10"/>
  <c r="N39" i="10" s="1"/>
  <c r="M35" i="22" s="1"/>
  <c r="M34" i="22" s="1"/>
  <c r="DH26" i="10"/>
  <c r="DI26" i="10" s="1"/>
  <c r="DJ26" i="10" s="1"/>
  <c r="DK26" i="10" s="1"/>
  <c r="DL26" i="10" s="1"/>
  <c r="DM26" i="10" s="1"/>
  <c r="DN26" i="10" s="1"/>
  <c r="DO26" i="10" s="1"/>
  <c r="DP26" i="10" s="1"/>
  <c r="DQ26" i="10" s="1"/>
  <c r="DR26" i="10" s="1"/>
  <c r="DS26" i="10" s="1"/>
  <c r="L26" i="43" s="1"/>
  <c r="K26" i="43"/>
  <c r="N20" i="10"/>
  <c r="M19" i="10"/>
  <c r="M27" i="10" s="1"/>
  <c r="L31" i="22" s="1"/>
  <c r="L30" i="22" s="1"/>
  <c r="BL7" i="10"/>
  <c r="BM7" i="10" s="1"/>
  <c r="BN7" i="10" s="1"/>
  <c r="BO7" i="10" s="1"/>
  <c r="BP7" i="10" s="1"/>
  <c r="BQ7" i="10" s="1"/>
  <c r="BR7" i="10" s="1"/>
  <c r="BS7" i="10" s="1"/>
  <c r="BT7" i="10" s="1"/>
  <c r="BU7" i="10" s="1"/>
  <c r="BV7" i="10" s="1"/>
  <c r="BW7" i="10" s="1"/>
  <c r="G7" i="43"/>
  <c r="F16" i="24" s="1"/>
  <c r="BX61" i="10"/>
  <c r="BY61" i="10" s="1"/>
  <c r="BZ61" i="10" s="1"/>
  <c r="CA61" i="10" s="1"/>
  <c r="CB61" i="10" s="1"/>
  <c r="CC61" i="10" s="1"/>
  <c r="CD61" i="10" s="1"/>
  <c r="CE61" i="10" s="1"/>
  <c r="CF61" i="10" s="1"/>
  <c r="CG61" i="10" s="1"/>
  <c r="CH61" i="10" s="1"/>
  <c r="CI61" i="10" s="1"/>
  <c r="H61" i="43"/>
  <c r="AN48" i="10"/>
  <c r="AO48" i="10" s="1"/>
  <c r="AP48" i="10" s="1"/>
  <c r="AQ48" i="10" s="1"/>
  <c r="AR48" i="10" s="1"/>
  <c r="AS48" i="10" s="1"/>
  <c r="AT48" i="10" s="1"/>
  <c r="AU48" i="10" s="1"/>
  <c r="AV48" i="10" s="1"/>
  <c r="AW48" i="10" s="1"/>
  <c r="AX48" i="10" s="1"/>
  <c r="AY48" i="10" s="1"/>
  <c r="E48" i="43"/>
  <c r="D17" i="24" s="1"/>
  <c r="P31" i="10"/>
  <c r="Q32" i="10"/>
  <c r="R22" i="10"/>
  <c r="Q21" i="10"/>
  <c r="O17" i="10"/>
  <c r="P18" i="10"/>
  <c r="F47" i="10"/>
  <c r="E18" i="22"/>
  <c r="F18" i="22"/>
  <c r="G18" i="22"/>
  <c r="G47" i="10"/>
  <c r="L55" i="22"/>
  <c r="Q183" i="16"/>
  <c r="W161" i="16"/>
  <c r="CR181" i="16"/>
  <c r="U183" i="16"/>
  <c r="G9" i="12"/>
  <c r="G12" i="12" s="1"/>
  <c r="DM178" i="16"/>
  <c r="CM180" i="16"/>
  <c r="CK21" i="12" s="1"/>
  <c r="CR180" i="16"/>
  <c r="CV180" i="16"/>
  <c r="J17" i="54" s="1"/>
  <c r="DD178" i="16"/>
  <c r="CV181" i="16"/>
  <c r="J18" i="54" s="1"/>
  <c r="CN180" i="16"/>
  <c r="DK5" i="30"/>
  <c r="DD5" i="30"/>
  <c r="DV5" i="30"/>
  <c r="CZ5" i="30"/>
  <c r="DO5" i="30"/>
  <c r="DB5" i="30"/>
  <c r="DA5" i="30"/>
  <c r="DG5" i="30"/>
  <c r="DT5" i="30"/>
  <c r="DF5" i="30"/>
  <c r="DU5" i="30"/>
  <c r="DE5" i="30"/>
  <c r="CN5" i="14"/>
  <c r="CL5" i="15" s="1"/>
  <c r="CN5" i="31"/>
  <c r="CN41" i="30"/>
  <c r="DC5" i="14"/>
  <c r="DA5" i="15" s="1"/>
  <c r="DC41" i="30"/>
  <c r="DC5" i="31"/>
  <c r="N4" i="14"/>
  <c r="L4" i="15" s="1"/>
  <c r="N4" i="31"/>
  <c r="N40" i="30"/>
  <c r="CP5" i="14"/>
  <c r="CN5" i="15" s="1"/>
  <c r="CP41" i="30"/>
  <c r="CP5" i="31"/>
  <c r="CO5" i="14"/>
  <c r="CM5" i="15" s="1"/>
  <c r="CO41" i="30"/>
  <c r="CO5" i="31"/>
  <c r="CT5" i="14"/>
  <c r="CR5" i="15" s="1"/>
  <c r="CT5" i="31"/>
  <c r="CT41" i="30"/>
  <c r="CU5" i="14"/>
  <c r="CS5" i="15" s="1"/>
  <c r="CU5" i="31"/>
  <c r="CU41" i="30"/>
  <c r="DI5" i="14"/>
  <c r="DG5" i="15" s="1"/>
  <c r="DI5" i="31"/>
  <c r="DI41" i="30"/>
  <c r="DH5" i="14"/>
  <c r="DF5" i="15" s="1"/>
  <c r="DH5" i="31"/>
  <c r="DH41" i="30"/>
  <c r="CY5" i="14"/>
  <c r="CW5" i="15" s="1"/>
  <c r="CY5" i="31"/>
  <c r="CY41" i="30"/>
  <c r="O4" i="30"/>
  <c r="CS5" i="14"/>
  <c r="CQ5" i="15" s="1"/>
  <c r="CS5" i="31"/>
  <c r="CS41" i="30"/>
  <c r="CR5" i="14"/>
  <c r="CP5" i="15" s="1"/>
  <c r="CR5" i="31"/>
  <c r="CR41" i="30"/>
  <c r="DJ5" i="14"/>
  <c r="DH5" i="15" s="1"/>
  <c r="DJ5" i="31"/>
  <c r="DJ41" i="30"/>
  <c r="J28" i="22"/>
  <c r="L34" i="22"/>
  <c r="K28" i="22"/>
  <c r="K47" i="22"/>
  <c r="CT180" i="16"/>
  <c r="CP181" i="16"/>
  <c r="Q66" i="10"/>
  <c r="O60" i="22"/>
  <c r="CN181" i="16"/>
  <c r="CW180" i="16"/>
  <c r="T134" i="16"/>
  <c r="U134" i="16" s="1"/>
  <c r="V127" i="16" s="1"/>
  <c r="V133" i="16" s="1"/>
  <c r="V134" i="16" s="1"/>
  <c r="W134" i="16" s="1"/>
  <c r="DH178" i="16"/>
  <c r="K15" i="54" s="1"/>
  <c r="W16" i="22"/>
  <c r="J47" i="22"/>
  <c r="J17" i="22"/>
  <c r="M53" i="7"/>
  <c r="H52" i="22" s="1"/>
  <c r="K43" i="7"/>
  <c r="K47" i="7" s="1"/>
  <c r="CA9" i="16"/>
  <c r="CA19" i="16" s="1"/>
  <c r="CA25" i="16" s="1"/>
  <c r="CA171" i="16"/>
  <c r="CS4" i="17"/>
  <c r="CR9" i="21"/>
  <c r="CT4" i="19"/>
  <c r="CT24" i="19" s="1"/>
  <c r="CR9" i="20"/>
  <c r="CS4" i="8"/>
  <c r="CT4" i="11"/>
  <c r="CT3" i="12" s="1"/>
  <c r="CX5" i="13" s="1"/>
  <c r="CT2" i="22"/>
  <c r="CT15" i="17"/>
  <c r="CT57" i="17"/>
  <c r="CT36" i="17"/>
  <c r="N51" i="7"/>
  <c r="N40" i="7"/>
  <c r="N45" i="7" s="1"/>
  <c r="N22" i="7"/>
  <c r="BY171" i="16"/>
  <c r="BY9" i="16"/>
  <c r="BY19" i="16" s="1"/>
  <c r="BY25" i="16" s="1"/>
  <c r="BN61" i="16"/>
  <c r="BN63" i="16" s="1"/>
  <c r="BN73" i="16" s="1"/>
  <c r="BO70" i="4"/>
  <c r="CT52" i="4"/>
  <c r="CS34" i="16"/>
  <c r="CS36" i="16" s="1"/>
  <c r="CS46" i="16" s="1"/>
  <c r="CD9" i="16"/>
  <c r="CD171" i="16"/>
  <c r="H87" i="16"/>
  <c r="I87" i="4"/>
  <c r="CU15" i="17"/>
  <c r="CU57" i="17"/>
  <c r="CU36" i="17"/>
  <c r="CJ4" i="11"/>
  <c r="CJ3" i="12" s="1"/>
  <c r="CN5" i="13" s="1"/>
  <c r="CJ2" i="22"/>
  <c r="CN52" i="7"/>
  <c r="CN41" i="7"/>
  <c r="BC88" i="4"/>
  <c r="BB88" i="16"/>
  <c r="BB90" i="16" s="1"/>
  <c r="CF9" i="16"/>
  <c r="CF19" i="16" s="1"/>
  <c r="CF25" i="16" s="1"/>
  <c r="CF171" i="16"/>
  <c r="CK36" i="17"/>
  <c r="CK15" i="17"/>
  <c r="CK57" i="17"/>
  <c r="CS52" i="7"/>
  <c r="CS41" i="7"/>
  <c r="CO7" i="16"/>
  <c r="CP34" i="4"/>
  <c r="DE9" i="21"/>
  <c r="DE9" i="20"/>
  <c r="DG4" i="19"/>
  <c r="DG24" i="19" s="1"/>
  <c r="DF4" i="8"/>
  <c r="DF4" i="17"/>
  <c r="DC52" i="7"/>
  <c r="DC41" i="7"/>
  <c r="DH4" i="17"/>
  <c r="DG9" i="21"/>
  <c r="DI4" i="19"/>
  <c r="DI24" i="19" s="1"/>
  <c r="DG9" i="20"/>
  <c r="DH4" i="8"/>
  <c r="CB57" i="17"/>
  <c r="CB15" i="17"/>
  <c r="CB36" i="17"/>
  <c r="AV115" i="16"/>
  <c r="AV117" i="16" s="1"/>
  <c r="AW106" i="4"/>
  <c r="AV142" i="16" s="1"/>
  <c r="AV144" i="16" s="1"/>
  <c r="H105" i="4"/>
  <c r="G141" i="16" s="1"/>
  <c r="G114" i="16"/>
  <c r="DI52" i="7"/>
  <c r="DI41" i="7"/>
  <c r="CR7" i="16"/>
  <c r="CS34" i="4"/>
  <c r="DY3" i="3"/>
  <c r="DG4" i="10"/>
  <c r="DK2" i="36" s="1"/>
  <c r="DK18" i="7"/>
  <c r="DK4" i="5"/>
  <c r="DL5" i="6" s="1"/>
  <c r="DL46" i="6" s="1"/>
  <c r="DJ6" i="9"/>
  <c r="DI16" i="4"/>
  <c r="I3" i="11"/>
  <c r="I2" i="12" s="1"/>
  <c r="M4" i="13" s="1"/>
  <c r="I1" i="22"/>
  <c r="CS9" i="16"/>
  <c r="CS19" i="16" s="1"/>
  <c r="CS25" i="16" s="1"/>
  <c r="CS171" i="16"/>
  <c r="CK4" i="11"/>
  <c r="CK3" i="12" s="1"/>
  <c r="CO5" i="13" s="1"/>
  <c r="CK2" i="22"/>
  <c r="BI88" i="4"/>
  <c r="BH88" i="16"/>
  <c r="BH90" i="16" s="1"/>
  <c r="BI115" i="16"/>
  <c r="BI117" i="16" s="1"/>
  <c r="BJ106" i="4"/>
  <c r="BI142" i="16" s="1"/>
  <c r="BI144" i="16" s="1"/>
  <c r="BM61" i="16"/>
  <c r="BM63" i="16" s="1"/>
  <c r="BM73" i="16" s="1"/>
  <c r="BN70" i="4"/>
  <c r="CC34" i="16"/>
  <c r="CC36" i="16" s="1"/>
  <c r="CC46" i="16" s="1"/>
  <c r="CD52" i="4"/>
  <c r="CO52" i="4"/>
  <c r="CN34" i="16"/>
  <c r="CN36" i="16" s="1"/>
  <c r="CG57" i="17"/>
  <c r="CG15" i="17"/>
  <c r="CG36" i="17"/>
  <c r="DO3" i="3"/>
  <c r="CW4" i="10"/>
  <c r="DA2" i="36" s="1"/>
  <c r="CZ6" i="9"/>
  <c r="DA18" i="7"/>
  <c r="DA4" i="5"/>
  <c r="DB5" i="6" s="1"/>
  <c r="DB46" i="6" s="1"/>
  <c r="CY16" i="4"/>
  <c r="K56" i="17"/>
  <c r="K35" i="17"/>
  <c r="K14" i="17"/>
  <c r="CK9" i="21"/>
  <c r="CM4" i="19"/>
  <c r="CM24" i="19" s="1"/>
  <c r="CK9" i="20"/>
  <c r="CL4" i="8"/>
  <c r="CL4" i="17"/>
  <c r="BX61" i="16"/>
  <c r="BX63" i="16" s="1"/>
  <c r="BY70" i="4"/>
  <c r="BF88" i="4"/>
  <c r="BE88" i="16"/>
  <c r="BE90" i="16" s="1"/>
  <c r="BM88" i="4"/>
  <c r="BL88" i="16"/>
  <c r="BL90" i="16" s="1"/>
  <c r="CR52" i="7"/>
  <c r="CR41" i="7"/>
  <c r="BA88" i="16"/>
  <c r="BA90" i="16" s="1"/>
  <c r="BB88" i="4"/>
  <c r="CZ7" i="16"/>
  <c r="DA34" i="4"/>
  <c r="BQ88" i="4"/>
  <c r="BP88" i="16"/>
  <c r="BP90" i="16" s="1"/>
  <c r="CQ9" i="21"/>
  <c r="CS4" i="19"/>
  <c r="CS24" i="19" s="1"/>
  <c r="CQ9" i="20"/>
  <c r="CR4" i="8"/>
  <c r="CR4" i="17"/>
  <c r="DF7" i="16"/>
  <c r="DG34" i="4"/>
  <c r="R183" i="16"/>
  <c r="CU52" i="7"/>
  <c r="CU41" i="7"/>
  <c r="CA52" i="4"/>
  <c r="BZ34" i="16"/>
  <c r="BZ36" i="16" s="1"/>
  <c r="BZ46" i="16" s="1"/>
  <c r="R2" i="3"/>
  <c r="K3" i="10"/>
  <c r="O1" i="36" s="1"/>
  <c r="O17" i="7"/>
  <c r="O3" i="5"/>
  <c r="P4" i="6" s="1"/>
  <c r="P45" i="6" s="1"/>
  <c r="N5" i="9"/>
  <c r="M15" i="4"/>
  <c r="CO15" i="17"/>
  <c r="CO36" i="17"/>
  <c r="CO57" i="17"/>
  <c r="CG61" i="16"/>
  <c r="CG63" i="16" s="1"/>
  <c r="CG73" i="16" s="1"/>
  <c r="CH70" i="4"/>
  <c r="CJ70" i="4"/>
  <c r="CI61" i="16"/>
  <c r="CI63" i="16" s="1"/>
  <c r="CD57" i="17"/>
  <c r="CD15" i="17"/>
  <c r="CD36" i="17"/>
  <c r="DP3" i="3"/>
  <c r="CX4" i="10"/>
  <c r="DB2" i="36" s="1"/>
  <c r="DA6" i="9"/>
  <c r="DB18" i="7"/>
  <c r="CZ16" i="4"/>
  <c r="DB4" i="5"/>
  <c r="DC5" i="6" s="1"/>
  <c r="DC46" i="6" s="1"/>
  <c r="CV52" i="4"/>
  <c r="CU34" i="16"/>
  <c r="CU36" i="16" s="1"/>
  <c r="CU46" i="16" s="1"/>
  <c r="CC9" i="16"/>
  <c r="CC19" i="16" s="1"/>
  <c r="CC25" i="16" s="1"/>
  <c r="CC171" i="16"/>
  <c r="CN9" i="16"/>
  <c r="CN171" i="16"/>
  <c r="AZ115" i="16"/>
  <c r="AZ117" i="16" s="1"/>
  <c r="BA106" i="4"/>
  <c r="AZ142" i="16" s="1"/>
  <c r="AZ144" i="16" s="1"/>
  <c r="CU52" i="4"/>
  <c r="CT34" i="16"/>
  <c r="CT36" i="16" s="1"/>
  <c r="CT46" i="16" s="1"/>
  <c r="CN4" i="11"/>
  <c r="CN3" i="12" s="1"/>
  <c r="CR5" i="13" s="1"/>
  <c r="CN2" i="22"/>
  <c r="DC4" i="11"/>
  <c r="DC3" i="12" s="1"/>
  <c r="DG5" i="13" s="1"/>
  <c r="DC2" i="22"/>
  <c r="CZ9" i="21"/>
  <c r="DB4" i="19"/>
  <c r="DB24" i="19" s="1"/>
  <c r="CZ9" i="20"/>
  <c r="DA4" i="8"/>
  <c r="DA4" i="17"/>
  <c r="DE4" i="11"/>
  <c r="DE3" i="12" s="1"/>
  <c r="DI5" i="13" s="1"/>
  <c r="DE2" i="22"/>
  <c r="CQ7" i="16"/>
  <c r="CR34" i="4"/>
  <c r="BK115" i="16"/>
  <c r="BK117" i="16" s="1"/>
  <c r="BL106" i="4"/>
  <c r="BK142" i="16" s="1"/>
  <c r="BK144" i="16" s="1"/>
  <c r="DF9" i="21"/>
  <c r="DF9" i="20"/>
  <c r="DH4" i="19"/>
  <c r="DH24" i="19" s="1"/>
  <c r="DG4" i="17"/>
  <c r="DG4" i="8"/>
  <c r="BZ36" i="17"/>
  <c r="BZ15" i="17"/>
  <c r="BZ57" i="17"/>
  <c r="BZ9" i="16"/>
  <c r="BZ19" i="16" s="1"/>
  <c r="BZ25" i="16" s="1"/>
  <c r="BZ171" i="16"/>
  <c r="AS115" i="16"/>
  <c r="AS117" i="16" s="1"/>
  <c r="AT106" i="4"/>
  <c r="AS142" i="16" s="1"/>
  <c r="AS144" i="16" s="1"/>
  <c r="I60" i="16"/>
  <c r="J69" i="4"/>
  <c r="CE15" i="17"/>
  <c r="CE57" i="17"/>
  <c r="CE36" i="17"/>
  <c r="BX88" i="4"/>
  <c r="BW88" i="16"/>
  <c r="BW90" i="16" s="1"/>
  <c r="CU9" i="16"/>
  <c r="CU19" i="16" s="1"/>
  <c r="CU25" i="16" s="1"/>
  <c r="CU171" i="16"/>
  <c r="CF15" i="17"/>
  <c r="CF57" i="17"/>
  <c r="CF36" i="17"/>
  <c r="CV36" i="17"/>
  <c r="CV15" i="17"/>
  <c r="CV57" i="17"/>
  <c r="CI4" i="11"/>
  <c r="CI3" i="12" s="1"/>
  <c r="CM5" i="13" s="1"/>
  <c r="CI2" i="22"/>
  <c r="CT9" i="16"/>
  <c r="CT171" i="16"/>
  <c r="DS3" i="3"/>
  <c r="DA4" i="10"/>
  <c r="DE2" i="36" s="1"/>
  <c r="DD6" i="9"/>
  <c r="DE18" i="7"/>
  <c r="DE4" i="5"/>
  <c r="DF5" i="6" s="1"/>
  <c r="DF46" i="6" s="1"/>
  <c r="DC16" i="4"/>
  <c r="CM4" i="11"/>
  <c r="CM3" i="12" s="1"/>
  <c r="CQ5" i="13" s="1"/>
  <c r="CM2" i="22"/>
  <c r="DP4" i="10"/>
  <c r="DT2" i="36" s="1"/>
  <c r="DS6" i="9"/>
  <c r="DT18" i="7"/>
  <c r="DT4" i="5"/>
  <c r="DU5" i="6" s="1"/>
  <c r="DU46" i="6" s="1"/>
  <c r="DR16" i="4"/>
  <c r="DR4" i="10"/>
  <c r="DV2" i="36" s="1"/>
  <c r="DU6" i="9"/>
  <c r="DV18" i="7"/>
  <c r="DV4" i="5"/>
  <c r="DW5" i="6" s="1"/>
  <c r="DW46" i="6" s="1"/>
  <c r="DT16" i="4"/>
  <c r="CH61" i="16"/>
  <c r="CH63" i="16" s="1"/>
  <c r="CH73" i="16" s="1"/>
  <c r="CI70" i="4"/>
  <c r="S183" i="16"/>
  <c r="CP4" i="11"/>
  <c r="CP3" i="12" s="1"/>
  <c r="CT5" i="13" s="1"/>
  <c r="CP2" i="22"/>
  <c r="CV7" i="16"/>
  <c r="CW34" i="4"/>
  <c r="BS61" i="16"/>
  <c r="BS63" i="16" s="1"/>
  <c r="BT70" i="4"/>
  <c r="CL7" i="16"/>
  <c r="CM34" i="4"/>
  <c r="DN3" i="3"/>
  <c r="CV4" i="10"/>
  <c r="CZ2" i="36" s="1"/>
  <c r="CY6" i="9"/>
  <c r="CZ18" i="7"/>
  <c r="CX16" i="4"/>
  <c r="CZ4" i="5"/>
  <c r="DA5" i="6" s="1"/>
  <c r="DA46" i="6" s="1"/>
  <c r="CC70" i="4"/>
  <c r="CB61" i="16"/>
  <c r="CB63" i="16" s="1"/>
  <c r="CB73" i="16" s="1"/>
  <c r="DR3" i="3"/>
  <c r="CZ4" i="10"/>
  <c r="DD2" i="36" s="1"/>
  <c r="DC6" i="9"/>
  <c r="DD4" i="5"/>
  <c r="DE5" i="6" s="1"/>
  <c r="DE46" i="6" s="1"/>
  <c r="DD18" i="7"/>
  <c r="DB16" i="4"/>
  <c r="BD115" i="16"/>
  <c r="BD117" i="16" s="1"/>
  <c r="BE106" i="4"/>
  <c r="BD142" i="16" s="1"/>
  <c r="BD144" i="16" s="1"/>
  <c r="K51" i="4"/>
  <c r="J33" i="16"/>
  <c r="BQ61" i="16"/>
  <c r="BQ63" i="16" s="1"/>
  <c r="BQ73" i="16" s="1"/>
  <c r="BR70" i="4"/>
  <c r="CX4" i="11"/>
  <c r="CX3" i="12" s="1"/>
  <c r="DB5" i="13" s="1"/>
  <c r="CX2" i="22"/>
  <c r="CT52" i="7"/>
  <c r="CT41" i="7"/>
  <c r="AO115" i="16"/>
  <c r="AO117" i="16" s="1"/>
  <c r="AP106" i="4"/>
  <c r="AO142" i="16" s="1"/>
  <c r="AO144" i="16" s="1"/>
  <c r="DD4" i="11"/>
  <c r="DD3" i="12" s="1"/>
  <c r="DH5" i="13" s="1"/>
  <c r="DD2" i="22"/>
  <c r="DU3" i="3"/>
  <c r="DC4" i="10"/>
  <c r="DG2" i="36" s="1"/>
  <c r="DF6" i="9"/>
  <c r="DG18" i="7"/>
  <c r="DG4" i="5"/>
  <c r="DH5" i="6" s="1"/>
  <c r="DH46" i="6" s="1"/>
  <c r="DE16" i="4"/>
  <c r="CV9" i="21"/>
  <c r="CV9" i="20"/>
  <c r="CX4" i="19"/>
  <c r="CX24" i="19" s="1"/>
  <c r="CW4" i="17"/>
  <c r="CW4" i="8"/>
  <c r="K44" i="7"/>
  <c r="J46" i="7"/>
  <c r="K6" i="16"/>
  <c r="K170" i="16" s="1"/>
  <c r="K191" i="16" s="1"/>
  <c r="L33" i="4"/>
  <c r="CP52" i="7"/>
  <c r="CP41" i="7"/>
  <c r="CO52" i="7"/>
  <c r="CO41" i="7"/>
  <c r="CF52" i="4"/>
  <c r="CE34" i="16"/>
  <c r="CE36" i="16" s="1"/>
  <c r="BV88" i="16"/>
  <c r="BV90" i="16" s="1"/>
  <c r="BW88" i="4"/>
  <c r="DK4" i="10"/>
  <c r="DO2" i="36" s="1"/>
  <c r="DN6" i="9"/>
  <c r="DO18" i="7"/>
  <c r="DO4" i="5"/>
  <c r="DP5" i="6" s="1"/>
  <c r="DP46" i="6" s="1"/>
  <c r="DM16" i="4"/>
  <c r="BF88" i="16"/>
  <c r="BF90" i="16" s="1"/>
  <c r="BG88" i="4"/>
  <c r="BD88" i="4"/>
  <c r="BC88" i="16"/>
  <c r="BC90" i="16" s="1"/>
  <c r="CA57" i="17"/>
  <c r="CA15" i="17"/>
  <c r="CA36" i="17"/>
  <c r="CO4" i="11"/>
  <c r="CO3" i="12" s="1"/>
  <c r="CS5" i="13" s="1"/>
  <c r="CO2" i="22"/>
  <c r="DQ4" i="10"/>
  <c r="DU2" i="36" s="1"/>
  <c r="DT6" i="9"/>
  <c r="DU18" i="7"/>
  <c r="DU4" i="5"/>
  <c r="DV5" i="6" s="1"/>
  <c r="DV46" i="6" s="1"/>
  <c r="DS16" i="4"/>
  <c r="BV88" i="4"/>
  <c r="BU88" i="16"/>
  <c r="BU90" i="16" s="1"/>
  <c r="CY52" i="7"/>
  <c r="CY41" i="7"/>
  <c r="BG88" i="16"/>
  <c r="BG90" i="16" s="1"/>
  <c r="BH88" i="4"/>
  <c r="CM9" i="21"/>
  <c r="CM9" i="20"/>
  <c r="CO4" i="19"/>
  <c r="CO24" i="19" s="1"/>
  <c r="CN4" i="8"/>
  <c r="CN4" i="17"/>
  <c r="AQ115" i="16"/>
  <c r="AQ117" i="16" s="1"/>
  <c r="AR106" i="4"/>
  <c r="AQ142" i="16" s="1"/>
  <c r="AQ144" i="16" s="1"/>
  <c r="CL9" i="21"/>
  <c r="CL9" i="20"/>
  <c r="CN4" i="19"/>
  <c r="CN24" i="19" s="1"/>
  <c r="CM4" i="8"/>
  <c r="CM4" i="17"/>
  <c r="CE171" i="16"/>
  <c r="CE9" i="16"/>
  <c r="AT115" i="16"/>
  <c r="AT117" i="16" s="1"/>
  <c r="AU106" i="4"/>
  <c r="AT142" i="16" s="1"/>
  <c r="AT144" i="16" s="1"/>
  <c r="CK52" i="4"/>
  <c r="CJ34" i="16"/>
  <c r="CJ36" i="16" s="1"/>
  <c r="CP9" i="21"/>
  <c r="CP9" i="20"/>
  <c r="CR4" i="19"/>
  <c r="CR24" i="19" s="1"/>
  <c r="CQ4" i="8"/>
  <c r="CQ4" i="17"/>
  <c r="C56" i="22"/>
  <c r="DH52" i="7"/>
  <c r="DH41" i="7"/>
  <c r="DJ52" i="7"/>
  <c r="DJ41" i="7"/>
  <c r="DT3" i="3"/>
  <c r="DB4" i="10"/>
  <c r="DF2" i="36" s="1"/>
  <c r="DF18" i="7"/>
  <c r="DD16" i="4"/>
  <c r="DE6" i="9"/>
  <c r="DF4" i="5"/>
  <c r="DG5" i="6" s="1"/>
  <c r="DG46" i="6" s="1"/>
  <c r="BO61" i="16"/>
  <c r="BO63" i="16" s="1"/>
  <c r="BO73" i="16" s="1"/>
  <c r="BP70" i="4"/>
  <c r="CA34" i="16"/>
  <c r="CA36" i="16" s="1"/>
  <c r="CA46" i="16" s="1"/>
  <c r="CB52" i="4"/>
  <c r="AU115" i="16"/>
  <c r="AU117" i="16" s="1"/>
  <c r="AV106" i="4"/>
  <c r="AU142" i="16" s="1"/>
  <c r="AU144" i="16" s="1"/>
  <c r="K8" i="21"/>
  <c r="O4" i="18"/>
  <c r="K8" i="20"/>
  <c r="M3" i="19"/>
  <c r="M23" i="19" s="1"/>
  <c r="L3" i="8"/>
  <c r="L3" i="17"/>
  <c r="BZ52" i="4"/>
  <c r="BY34" i="16"/>
  <c r="BY36" i="16" s="1"/>
  <c r="BY46" i="16" s="1"/>
  <c r="CM7" i="16"/>
  <c r="CN34" i="4"/>
  <c r="CE52" i="4"/>
  <c r="CD34" i="16"/>
  <c r="CD36" i="16" s="1"/>
  <c r="AP115" i="16"/>
  <c r="AP117" i="16" s="1"/>
  <c r="AQ106" i="4"/>
  <c r="AP142" i="16" s="1"/>
  <c r="AP144" i="16" s="1"/>
  <c r="CK7" i="16"/>
  <c r="CL34" i="4"/>
  <c r="CJ9" i="16"/>
  <c r="CJ171" i="16"/>
  <c r="BJ115" i="16"/>
  <c r="BJ117" i="16" s="1"/>
  <c r="BK106" i="4"/>
  <c r="BJ142" i="16" s="1"/>
  <c r="BJ144" i="16" s="1"/>
  <c r="BR61" i="16"/>
  <c r="BR63" i="16" s="1"/>
  <c r="BS70" i="4"/>
  <c r="CF34" i="16"/>
  <c r="CF36" i="16" s="1"/>
  <c r="CF46" i="16" s="1"/>
  <c r="CG52" i="4"/>
  <c r="CP7" i="16"/>
  <c r="CQ34" i="4"/>
  <c r="CO9" i="21"/>
  <c r="CO9" i="20"/>
  <c r="CQ4" i="19"/>
  <c r="CQ24" i="19" s="1"/>
  <c r="CP4" i="8"/>
  <c r="CP4" i="17"/>
  <c r="DE7" i="16"/>
  <c r="DF34" i="4"/>
  <c r="DG7" i="16"/>
  <c r="DH34" i="4"/>
  <c r="BT61" i="16"/>
  <c r="BT63" i="16" s="1"/>
  <c r="BT73" i="16" s="1"/>
  <c r="BU70" i="4"/>
  <c r="H47" i="10"/>
  <c r="DO178" i="16"/>
  <c r="CU180" i="16"/>
  <c r="CX178" i="16"/>
  <c r="CL188" i="16"/>
  <c r="DF178" i="16"/>
  <c r="CQ180" i="16"/>
  <c r="CW181" i="16"/>
  <c r="CW178" i="16"/>
  <c r="M185" i="16"/>
  <c r="M189" i="16" s="1"/>
  <c r="CR188" i="16"/>
  <c r="CS181" i="16"/>
  <c r="CS180" i="16"/>
  <c r="DB178" i="16"/>
  <c r="CU188" i="16"/>
  <c r="CL181" i="16"/>
  <c r="CU181" i="16"/>
  <c r="CO180" i="16"/>
  <c r="CP180" i="16"/>
  <c r="CV188" i="16"/>
  <c r="J25" i="54" s="1"/>
  <c r="CK186" i="16"/>
  <c r="DN178" i="16"/>
  <c r="CT188" i="16"/>
  <c r="DR178" i="16"/>
  <c r="CY181" i="16"/>
  <c r="DG178" i="16"/>
  <c r="CK188" i="16"/>
  <c r="CO188" i="16"/>
  <c r="CM188" i="16"/>
  <c r="CQ188" i="16"/>
  <c r="W106" i="16"/>
  <c r="W107" i="16" s="1"/>
  <c r="CQ181" i="16"/>
  <c r="CO181" i="16"/>
  <c r="CS188" i="16"/>
  <c r="CL180" i="16"/>
  <c r="CT181" i="16"/>
  <c r="CP188" i="16"/>
  <c r="CN188" i="16"/>
  <c r="CK187" i="16"/>
  <c r="CM187" i="16"/>
  <c r="I23" i="22"/>
  <c r="X154" i="16"/>
  <c r="X160" i="16" s="1"/>
  <c r="X161" i="16" s="1"/>
  <c r="CT176" i="16"/>
  <c r="X127" i="16"/>
  <c r="X133" i="16" s="1"/>
  <c r="X100" i="16"/>
  <c r="CM46" i="11"/>
  <c r="CM48" i="11" s="1"/>
  <c r="CM52" i="11" s="1"/>
  <c r="CM53" i="11" s="1"/>
  <c r="CQ176" i="16"/>
  <c r="CQ46" i="11"/>
  <c r="CQ48" i="11" s="1"/>
  <c r="CQ52" i="11" s="1"/>
  <c r="CQ53" i="11" s="1"/>
  <c r="CW46" i="11"/>
  <c r="CW48" i="11" s="1"/>
  <c r="CW52" i="11" s="1"/>
  <c r="CW53" i="11" s="1"/>
  <c r="CO176" i="16"/>
  <c r="DB46" i="11"/>
  <c r="CS176" i="16"/>
  <c r="DG69" i="16"/>
  <c r="DA69" i="16"/>
  <c r="CN176" i="16"/>
  <c r="CV176" i="16"/>
  <c r="CV46" i="11"/>
  <c r="CV48" i="11" s="1"/>
  <c r="CV52" i="11" s="1"/>
  <c r="CV53" i="11" s="1"/>
  <c r="CN55" i="16"/>
  <c r="CN187" i="16" s="1"/>
  <c r="CV55" i="16"/>
  <c r="CV187" i="16" s="1"/>
  <c r="J24" i="54" s="1"/>
  <c r="CS28" i="16"/>
  <c r="CS187" i="16" s="1"/>
  <c r="CT48" i="11"/>
  <c r="CT52" i="11" s="1"/>
  <c r="CT53" i="11" s="1"/>
  <c r="CW176" i="16"/>
  <c r="DD46" i="11"/>
  <c r="DD48" i="11" s="1"/>
  <c r="DD52" i="11" s="1"/>
  <c r="DD53" i="11" s="1"/>
  <c r="CQ28" i="16"/>
  <c r="CQ187" i="16" s="1"/>
  <c r="CM27" i="16"/>
  <c r="CM186" i="16" s="1"/>
  <c r="CO27" i="16"/>
  <c r="CO186" i="16" s="1"/>
  <c r="CV27" i="16"/>
  <c r="CV186" i="16" s="1"/>
  <c r="J23" i="54" s="1"/>
  <c r="CZ28" i="16"/>
  <c r="CX46" i="11"/>
  <c r="CX48" i="11" s="1"/>
  <c r="CX52" i="11" s="1"/>
  <c r="CX53" i="11" s="1"/>
  <c r="CU46" i="11"/>
  <c r="CT28" i="16"/>
  <c r="CT187" i="16" s="1"/>
  <c r="DE15" i="16"/>
  <c r="CQ27" i="16"/>
  <c r="CQ186" i="16" s="1"/>
  <c r="CY28" i="16"/>
  <c r="CU11" i="22"/>
  <c r="CL48" i="11"/>
  <c r="CL52" i="11" s="1"/>
  <c r="CL53" i="11" s="1"/>
  <c r="CY176" i="16"/>
  <c r="CT27" i="16"/>
  <c r="CT186" i="16" s="1"/>
  <c r="CL27" i="16"/>
  <c r="CL186" i="16" s="1"/>
  <c r="CZ46" i="11"/>
  <c r="CZ48" i="11" s="1"/>
  <c r="CZ52" i="11" s="1"/>
  <c r="CZ53" i="11" s="1"/>
  <c r="DB176" i="16"/>
  <c r="DH28" i="16"/>
  <c r="DH176" i="16"/>
  <c r="CU28" i="16"/>
  <c r="CU187" i="16" s="1"/>
  <c r="CU27" i="16"/>
  <c r="CU186" i="16" s="1"/>
  <c r="DT178" i="16"/>
  <c r="L15" i="54" s="1"/>
  <c r="CR176" i="16"/>
  <c r="CP46" i="11"/>
  <c r="CP48" i="11" s="1"/>
  <c r="CP52" i="11" s="1"/>
  <c r="CP53" i="11" s="1"/>
  <c r="DG15" i="16"/>
  <c r="CL28" i="16"/>
  <c r="CL187" i="16" s="1"/>
  <c r="CR27" i="16"/>
  <c r="CR186" i="16" s="1"/>
  <c r="CS27" i="16"/>
  <c r="CS186" i="16" s="1"/>
  <c r="CP27" i="16"/>
  <c r="CP186" i="16" s="1"/>
  <c r="DD176" i="16"/>
  <c r="DB47" i="11"/>
  <c r="DB11" i="22" s="1"/>
  <c r="CX176" i="16"/>
  <c r="DF176" i="16"/>
  <c r="CR28" i="16"/>
  <c r="CR187" i="16" s="1"/>
  <c r="CN27" i="16"/>
  <c r="CN186" i="16" s="1"/>
  <c r="CP28" i="16"/>
  <c r="CP187" i="16" s="1"/>
  <c r="DC176" i="16"/>
  <c r="DA46" i="11"/>
  <c r="DA48" i="11" s="1"/>
  <c r="DA52" i="11" s="1"/>
  <c r="DA53" i="11" s="1"/>
  <c r="CO28" i="16"/>
  <c r="CO187" i="16" s="1"/>
  <c r="CY46" i="11"/>
  <c r="CY48" i="11" s="1"/>
  <c r="CY52" i="11" s="1"/>
  <c r="CY53" i="11" s="1"/>
  <c r="DA176" i="16"/>
  <c r="CK176" i="16"/>
  <c r="CI46" i="11"/>
  <c r="DR74" i="16"/>
  <c r="DF74" i="16"/>
  <c r="DF81" i="16" s="1"/>
  <c r="CX29" i="16"/>
  <c r="DB75" i="16"/>
  <c r="DB82" i="16" s="1"/>
  <c r="DN75" i="16"/>
  <c r="CY29" i="16"/>
  <c r="CZ29" i="16"/>
  <c r="DD15" i="16"/>
  <c r="CZ75" i="16"/>
  <c r="CZ82" i="16" s="1"/>
  <c r="DH75" i="16"/>
  <c r="DH82" i="16" s="1"/>
  <c r="DD29" i="16"/>
  <c r="CW28" i="16"/>
  <c r="DG29" i="16"/>
  <c r="DF75" i="16"/>
  <c r="DF82" i="16" s="1"/>
  <c r="DR75" i="16"/>
  <c r="DB29" i="16"/>
  <c r="DH74" i="16"/>
  <c r="DH81" i="16" s="1"/>
  <c r="DT74" i="16"/>
  <c r="DE74" i="16"/>
  <c r="DE81" i="16" s="1"/>
  <c r="DQ74" i="16"/>
  <c r="DF29" i="16"/>
  <c r="DN74" i="16"/>
  <c r="DB74" i="16"/>
  <c r="DB81" i="16" s="1"/>
  <c r="CZ74" i="16"/>
  <c r="CZ81" i="16" s="1"/>
  <c r="DL74" i="16"/>
  <c r="DP75" i="16"/>
  <c r="DD75" i="16"/>
  <c r="DD82" i="16" s="1"/>
  <c r="DA29" i="16"/>
  <c r="DK74" i="16"/>
  <c r="CY74" i="16"/>
  <c r="CY81" i="16" s="1"/>
  <c r="CW29" i="16"/>
  <c r="DC29" i="16"/>
  <c r="CW27" i="16"/>
  <c r="DK21" i="16"/>
  <c r="DE29" i="16"/>
  <c r="DH29" i="16"/>
  <c r="DS74" i="16"/>
  <c r="DG74" i="16"/>
  <c r="DG81" i="16" s="1"/>
  <c r="DE69" i="16"/>
  <c r="CW69" i="16"/>
  <c r="N79" i="16"/>
  <c r="N80" i="16" s="1"/>
  <c r="O73" i="16" s="1"/>
  <c r="O179" i="16" s="1"/>
  <c r="M20" i="12" s="1"/>
  <c r="DG82" i="16"/>
  <c r="DE82" i="16"/>
  <c r="DB83" i="16"/>
  <c r="DN83" i="16"/>
  <c r="DC82" i="16"/>
  <c r="DA81" i="16"/>
  <c r="DL69" i="16"/>
  <c r="DC83" i="16"/>
  <c r="DO83" i="16"/>
  <c r="CY83" i="16"/>
  <c r="DK83" i="16"/>
  <c r="DE83" i="16"/>
  <c r="DQ83" i="16"/>
  <c r="DD81" i="16"/>
  <c r="CW83" i="16"/>
  <c r="DI83" i="16"/>
  <c r="DT69" i="16"/>
  <c r="CX82" i="16"/>
  <c r="CW82" i="16"/>
  <c r="DG83" i="16"/>
  <c r="DS83" i="16"/>
  <c r="CZ83" i="16"/>
  <c r="DL83" i="16"/>
  <c r="DF69" i="16"/>
  <c r="CX83" i="16"/>
  <c r="DJ83" i="16"/>
  <c r="DH83" i="16"/>
  <c r="DT83" i="16"/>
  <c r="DA82" i="16"/>
  <c r="DA83" i="16"/>
  <c r="DM83" i="16"/>
  <c r="DC81" i="16"/>
  <c r="DN69" i="16"/>
  <c r="DH69" i="16"/>
  <c r="DB69" i="16"/>
  <c r="DC69" i="16"/>
  <c r="CY82" i="16"/>
  <c r="CW81" i="16"/>
  <c r="CX81" i="16"/>
  <c r="DF83" i="16"/>
  <c r="DR83" i="16"/>
  <c r="DF42" i="16"/>
  <c r="CW42" i="16"/>
  <c r="N52" i="16"/>
  <c r="CZ48" i="16"/>
  <c r="CY55" i="16"/>
  <c r="DD55" i="16"/>
  <c r="DE48" i="16"/>
  <c r="DE55" i="16" s="1"/>
  <c r="DC48" i="16"/>
  <c r="DC55" i="16" s="1"/>
  <c r="CZ56" i="16"/>
  <c r="DL56" i="16"/>
  <c r="DA56" i="16"/>
  <c r="DM56" i="16"/>
  <c r="DA48" i="16"/>
  <c r="DA55" i="16" s="1"/>
  <c r="DG48" i="16"/>
  <c r="DG55" i="16" s="1"/>
  <c r="DF56" i="16"/>
  <c r="DR56" i="16"/>
  <c r="DI48" i="16"/>
  <c r="DF48" i="16"/>
  <c r="DF55" i="16" s="1"/>
  <c r="DP48" i="16"/>
  <c r="DR47" i="16"/>
  <c r="CY47" i="16"/>
  <c r="CY54" i="16" s="1"/>
  <c r="DB47" i="16"/>
  <c r="DB54" i="16" s="1"/>
  <c r="DF54" i="16"/>
  <c r="DG47" i="16"/>
  <c r="DG54" i="16" s="1"/>
  <c r="DI47" i="16"/>
  <c r="DT42" i="16"/>
  <c r="CX48" i="16"/>
  <c r="CX55" i="16" s="1"/>
  <c r="CW55" i="16"/>
  <c r="DG56" i="16"/>
  <c r="DS56" i="16"/>
  <c r="DQ42" i="16"/>
  <c r="DK48" i="16"/>
  <c r="CZ47" i="16"/>
  <c r="CZ54" i="16" s="1"/>
  <c r="DC47" i="16"/>
  <c r="DC54" i="16" s="1"/>
  <c r="DN42" i="16"/>
  <c r="DA47" i="16"/>
  <c r="DA54" i="16" s="1"/>
  <c r="DC56" i="16"/>
  <c r="DO56" i="16"/>
  <c r="DB56" i="16"/>
  <c r="DN56" i="16"/>
  <c r="DH47" i="16"/>
  <c r="DH54" i="16" s="1"/>
  <c r="DG42" i="16"/>
  <c r="DB48" i="16"/>
  <c r="DB55" i="16" s="1"/>
  <c r="DM42" i="16"/>
  <c r="CW54" i="16"/>
  <c r="CX47" i="16"/>
  <c r="CX54" i="16" s="1"/>
  <c r="DE47" i="16"/>
  <c r="DE54" i="16" s="1"/>
  <c r="CX42" i="16"/>
  <c r="DK56" i="16"/>
  <c r="CY56" i="16"/>
  <c r="DH48" i="16"/>
  <c r="DD56" i="16"/>
  <c r="DP56" i="16"/>
  <c r="CX56" i="16"/>
  <c r="DJ56" i="16"/>
  <c r="DJ42" i="16"/>
  <c r="DE56" i="16"/>
  <c r="DQ56" i="16"/>
  <c r="DD47" i="16"/>
  <c r="DD54" i="16" s="1"/>
  <c r="DC42" i="16"/>
  <c r="CW56" i="16"/>
  <c r="DI56" i="16"/>
  <c r="DD42" i="16"/>
  <c r="CZ15" i="16"/>
  <c r="DB20" i="16"/>
  <c r="DA15" i="16"/>
  <c r="CY20" i="16"/>
  <c r="CX15" i="16"/>
  <c r="CZ20" i="16"/>
  <c r="CY15" i="16"/>
  <c r="DE21" i="16"/>
  <c r="DE181" i="16" s="1"/>
  <c r="DG20" i="16"/>
  <c r="DS178" i="16"/>
  <c r="DC20" i="16"/>
  <c r="DB15" i="16"/>
  <c r="DI20" i="16"/>
  <c r="DH15" i="16"/>
  <c r="DK178" i="16"/>
  <c r="DA21" i="16"/>
  <c r="DC21" i="16"/>
  <c r="DC181" i="16" s="1"/>
  <c r="DG21" i="16"/>
  <c r="DI178" i="16"/>
  <c r="DF21" i="16"/>
  <c r="DL178" i="16"/>
  <c r="DQ178" i="16"/>
  <c r="DE20" i="16"/>
  <c r="DJ178" i="16"/>
  <c r="DI21" i="16"/>
  <c r="CX21" i="16"/>
  <c r="DD20" i="16"/>
  <c r="DC15" i="16"/>
  <c r="DF20" i="16"/>
  <c r="DD21" i="16"/>
  <c r="DA20" i="16"/>
  <c r="DH20" i="16"/>
  <c r="CX20" i="16"/>
  <c r="CW15" i="16"/>
  <c r="DF15" i="16"/>
  <c r="DB21" i="16"/>
  <c r="H9" i="12" l="1"/>
  <c r="H12" i="12" s="1"/>
  <c r="DB181" i="16"/>
  <c r="D19" i="22"/>
  <c r="K185" i="16"/>
  <c r="K53" i="16"/>
  <c r="L53" i="16" s="1"/>
  <c r="M53" i="16" s="1"/>
  <c r="N53" i="16" s="1"/>
  <c r="K183" i="16"/>
  <c r="I20" i="12"/>
  <c r="I33" i="13"/>
  <c r="F53" i="10" s="1"/>
  <c r="F56" i="10" s="1"/>
  <c r="J25" i="13"/>
  <c r="CN21" i="12"/>
  <c r="C39" i="12"/>
  <c r="C41" i="12" s="1"/>
  <c r="C44" i="12" s="1"/>
  <c r="K24" i="13"/>
  <c r="J32" i="13"/>
  <c r="G10" i="10" s="1"/>
  <c r="I45" i="44"/>
  <c r="I47" i="44" s="1"/>
  <c r="I51" i="44" s="1"/>
  <c r="I52" i="44" s="1"/>
  <c r="CT21" i="12"/>
  <c r="I20" i="45"/>
  <c r="CQ21" i="12"/>
  <c r="CP21" i="12"/>
  <c r="J12" i="46"/>
  <c r="CO21" i="12"/>
  <c r="CU21" i="12"/>
  <c r="CJ21" i="12"/>
  <c r="CS21" i="12"/>
  <c r="CM21" i="12"/>
  <c r="CR21" i="12"/>
  <c r="J46" i="44"/>
  <c r="CJ60" i="10"/>
  <c r="CK60" i="10" s="1"/>
  <c r="CL60" i="10" s="1"/>
  <c r="CM60" i="10" s="1"/>
  <c r="CN60" i="10" s="1"/>
  <c r="CO60" i="10" s="1"/>
  <c r="CP60" i="10" s="1"/>
  <c r="CQ60" i="10" s="1"/>
  <c r="CR60" i="10" s="1"/>
  <c r="CS60" i="10" s="1"/>
  <c r="CT60" i="10" s="1"/>
  <c r="CU60" i="10" s="1"/>
  <c r="I60" i="43"/>
  <c r="CL21" i="12"/>
  <c r="H8" i="24"/>
  <c r="J5" i="38" s="1"/>
  <c r="J4" i="33"/>
  <c r="I7" i="40"/>
  <c r="J27" i="13"/>
  <c r="J34" i="13" s="1"/>
  <c r="F26" i="12" s="1"/>
  <c r="C36" i="43"/>
  <c r="C35" i="43" s="1"/>
  <c r="C39" i="43" s="1"/>
  <c r="C29" i="40" s="1"/>
  <c r="O35" i="10"/>
  <c r="O39" i="10" s="1"/>
  <c r="P36" i="10"/>
  <c r="O20" i="10"/>
  <c r="N19" i="10"/>
  <c r="N27" i="10" s="1"/>
  <c r="C25" i="43"/>
  <c r="C24" i="43" s="1"/>
  <c r="P25" i="10"/>
  <c r="O24" i="10"/>
  <c r="AZ48" i="10"/>
  <c r="BA48" i="10" s="1"/>
  <c r="BB48" i="10" s="1"/>
  <c r="BC48" i="10" s="1"/>
  <c r="BD48" i="10" s="1"/>
  <c r="BE48" i="10" s="1"/>
  <c r="BF48" i="10" s="1"/>
  <c r="BG48" i="10" s="1"/>
  <c r="BH48" i="10" s="1"/>
  <c r="BI48" i="10" s="1"/>
  <c r="BJ48" i="10" s="1"/>
  <c r="BK48" i="10" s="1"/>
  <c r="F48" i="43"/>
  <c r="E17" i="24" s="1"/>
  <c r="CJ61" i="10"/>
  <c r="CK61" i="10" s="1"/>
  <c r="CL61" i="10" s="1"/>
  <c r="CM61" i="10" s="1"/>
  <c r="CN61" i="10" s="1"/>
  <c r="CO61" i="10" s="1"/>
  <c r="CP61" i="10" s="1"/>
  <c r="CQ61" i="10" s="1"/>
  <c r="CR61" i="10" s="1"/>
  <c r="CS61" i="10" s="1"/>
  <c r="CT61" i="10" s="1"/>
  <c r="CU61" i="10" s="1"/>
  <c r="I61" i="43"/>
  <c r="BX7" i="10"/>
  <c r="BY7" i="10" s="1"/>
  <c r="BZ7" i="10" s="1"/>
  <c r="CA7" i="10" s="1"/>
  <c r="CB7" i="10" s="1"/>
  <c r="CC7" i="10" s="1"/>
  <c r="CD7" i="10" s="1"/>
  <c r="CE7" i="10" s="1"/>
  <c r="CF7" i="10" s="1"/>
  <c r="CG7" i="10" s="1"/>
  <c r="CH7" i="10" s="1"/>
  <c r="CI7" i="10" s="1"/>
  <c r="H7" i="43"/>
  <c r="G16" i="24" s="1"/>
  <c r="R32" i="10"/>
  <c r="Q31" i="10"/>
  <c r="R21" i="10"/>
  <c r="S22" i="10"/>
  <c r="Q18" i="10"/>
  <c r="P17" i="10"/>
  <c r="M55" i="22"/>
  <c r="DF180" i="16"/>
  <c r="DH181" i="16"/>
  <c r="K18" i="54" s="1"/>
  <c r="DC180" i="16"/>
  <c r="DA21" i="12" s="1"/>
  <c r="L28" i="22"/>
  <c r="DA181" i="16"/>
  <c r="DR5" i="30"/>
  <c r="DS5" i="30"/>
  <c r="DN5" i="30"/>
  <c r="DQ5" i="30"/>
  <c r="DM5" i="30"/>
  <c r="DW5" i="30"/>
  <c r="DP5" i="30"/>
  <c r="DL5" i="30"/>
  <c r="DO5" i="14"/>
  <c r="DM5" i="15" s="1"/>
  <c r="DO5" i="31"/>
  <c r="DO41" i="30"/>
  <c r="DG5" i="14"/>
  <c r="DE5" i="15" s="1"/>
  <c r="DG5" i="31"/>
  <c r="DG41" i="30"/>
  <c r="O4" i="14"/>
  <c r="M4" i="15" s="1"/>
  <c r="O40" i="30"/>
  <c r="O4" i="31"/>
  <c r="DU5" i="14"/>
  <c r="DS5" i="15" s="1"/>
  <c r="DU41" i="30"/>
  <c r="DU5" i="31"/>
  <c r="DB5" i="14"/>
  <c r="CZ5" i="15" s="1"/>
  <c r="DB5" i="31"/>
  <c r="DB41" i="30"/>
  <c r="DT5" i="14"/>
  <c r="DR5" i="15" s="1"/>
  <c r="DT5" i="31"/>
  <c r="DT41" i="30"/>
  <c r="DK5" i="14"/>
  <c r="DI5" i="15" s="1"/>
  <c r="DK41" i="30"/>
  <c r="DK5" i="31"/>
  <c r="DD5" i="14"/>
  <c r="DB5" i="15" s="1"/>
  <c r="DD41" i="30"/>
  <c r="DD5" i="31"/>
  <c r="CZ5" i="14"/>
  <c r="CX5" i="15" s="1"/>
  <c r="CZ5" i="31"/>
  <c r="CZ41" i="30"/>
  <c r="P4" i="30"/>
  <c r="DA5" i="14"/>
  <c r="CY5" i="15" s="1"/>
  <c r="DA5" i="31"/>
  <c r="DA41" i="30"/>
  <c r="N53" i="7"/>
  <c r="I52" i="22" s="1"/>
  <c r="DE5" i="14"/>
  <c r="DC5" i="15" s="1"/>
  <c r="DE5" i="31"/>
  <c r="DE41" i="30"/>
  <c r="DF5" i="14"/>
  <c r="DD5" i="15" s="1"/>
  <c r="DF41" i="30"/>
  <c r="DF5" i="31"/>
  <c r="DV5" i="14"/>
  <c r="DT5" i="15" s="1"/>
  <c r="DV5" i="31"/>
  <c r="DV41" i="30"/>
  <c r="X16" i="22"/>
  <c r="R66" i="10"/>
  <c r="P60" i="22"/>
  <c r="DI180" i="16"/>
  <c r="L47" i="22"/>
  <c r="K17" i="22"/>
  <c r="X134" i="16"/>
  <c r="BT88" i="16"/>
  <c r="BT90" i="16" s="1"/>
  <c r="BU88" i="4"/>
  <c r="BR88" i="16"/>
  <c r="BR90" i="16" s="1"/>
  <c r="BS88" i="4"/>
  <c r="CK34" i="16"/>
  <c r="CK36" i="16" s="1"/>
  <c r="CK46" i="16" s="1"/>
  <c r="CL52" i="4"/>
  <c r="DR7" i="16"/>
  <c r="DS34" i="4"/>
  <c r="DO52" i="7"/>
  <c r="DO41" i="7"/>
  <c r="DD52" i="7"/>
  <c r="DD41" i="7"/>
  <c r="CC88" i="4"/>
  <c r="CB88" i="16"/>
  <c r="CB90" i="16" s="1"/>
  <c r="CL171" i="16"/>
  <c r="CL9" i="16"/>
  <c r="CL19" i="16" s="1"/>
  <c r="CL25" i="16" s="1"/>
  <c r="DQ7" i="16"/>
  <c r="DR34" i="4"/>
  <c r="DB9" i="21"/>
  <c r="DB9" i="20"/>
  <c r="DD4" i="19"/>
  <c r="DD24" i="19" s="1"/>
  <c r="DC4" i="8"/>
  <c r="DC4" i="17"/>
  <c r="H18" i="22"/>
  <c r="I47" i="10"/>
  <c r="DJ4" i="10"/>
  <c r="DN2" i="36" s="1"/>
  <c r="DM6" i="9"/>
  <c r="DL16" i="4"/>
  <c r="DN18" i="7"/>
  <c r="DN4" i="5"/>
  <c r="DO5" i="6" s="1"/>
  <c r="DO46" i="6" s="1"/>
  <c r="S2" i="3"/>
  <c r="L3" i="10"/>
  <c r="P1" i="36" s="1"/>
  <c r="O5" i="9"/>
  <c r="N15" i="4"/>
  <c r="P17" i="7"/>
  <c r="P3" i="5"/>
  <c r="Q4" i="6" s="1"/>
  <c r="Q45" i="6" s="1"/>
  <c r="DG52" i="4"/>
  <c r="DF34" i="16"/>
  <c r="DF36" i="16" s="1"/>
  <c r="DF46" i="16" s="1"/>
  <c r="BY88" i="4"/>
  <c r="BX88" i="16"/>
  <c r="BX90" i="16" s="1"/>
  <c r="DS4" i="10"/>
  <c r="DW2" i="36" s="1"/>
  <c r="DV6" i="9"/>
  <c r="DW18" i="7"/>
  <c r="DW4" i="5"/>
  <c r="DX5" i="6" s="1"/>
  <c r="DX46" i="6" s="1"/>
  <c r="DU16" i="4"/>
  <c r="DF36" i="17"/>
  <c r="DF57" i="17"/>
  <c r="DF15" i="17"/>
  <c r="CK9" i="16"/>
  <c r="CK19" i="16" s="1"/>
  <c r="CK25" i="16" s="1"/>
  <c r="CK171" i="16"/>
  <c r="BY61" i="16"/>
  <c r="BY63" i="16" s="1"/>
  <c r="BY73" i="16" s="1"/>
  <c r="BZ70" i="4"/>
  <c r="DC7" i="16"/>
  <c r="DD34" i="4"/>
  <c r="BG115" i="16"/>
  <c r="BG117" i="16" s="1"/>
  <c r="BH106" i="4"/>
  <c r="BG142" i="16" s="1"/>
  <c r="BG144" i="16" s="1"/>
  <c r="DR9" i="21"/>
  <c r="DT4" i="19"/>
  <c r="DT24" i="19" s="1"/>
  <c r="DR9" i="20"/>
  <c r="DS4" i="8"/>
  <c r="DS4" i="17"/>
  <c r="BR88" i="4"/>
  <c r="BQ88" i="16"/>
  <c r="BQ90" i="16" s="1"/>
  <c r="DA9" i="21"/>
  <c r="DC4" i="19"/>
  <c r="DC24" i="19" s="1"/>
  <c r="DA9" i="20"/>
  <c r="DB4" i="8"/>
  <c r="DB4" i="17"/>
  <c r="CW9" i="21"/>
  <c r="CW9" i="20"/>
  <c r="CY4" i="19"/>
  <c r="CY24" i="19" s="1"/>
  <c r="CX4" i="8"/>
  <c r="CX4" i="17"/>
  <c r="BT88" i="4"/>
  <c r="BS88" i="16"/>
  <c r="BS90" i="16" s="1"/>
  <c r="CI88" i="4"/>
  <c r="CH88" i="16"/>
  <c r="CH90" i="16" s="1"/>
  <c r="DQ9" i="21"/>
  <c r="DS4" i="19"/>
  <c r="DS24" i="19" s="1"/>
  <c r="DQ9" i="20"/>
  <c r="DR4" i="8"/>
  <c r="DR4" i="17"/>
  <c r="DE52" i="7"/>
  <c r="DE41" i="7"/>
  <c r="J87" i="4"/>
  <c r="I87" i="16"/>
  <c r="CT61" i="16"/>
  <c r="CT63" i="16" s="1"/>
  <c r="CT73" i="16" s="1"/>
  <c r="CU70" i="4"/>
  <c r="DF171" i="16"/>
  <c r="DF9" i="16"/>
  <c r="CS52" i="4"/>
  <c r="CR34" i="16"/>
  <c r="CR36" i="16" s="1"/>
  <c r="CR46" i="16" s="1"/>
  <c r="DG34" i="16"/>
  <c r="DG36" i="16" s="1"/>
  <c r="DG46" i="16" s="1"/>
  <c r="DH52" i="4"/>
  <c r="L35" i="17"/>
  <c r="L56" i="17"/>
  <c r="L14" i="17"/>
  <c r="DF52" i="7"/>
  <c r="DF41" i="7"/>
  <c r="DU52" i="7"/>
  <c r="DU41" i="7"/>
  <c r="DJ4" i="11"/>
  <c r="DJ3" i="12" s="1"/>
  <c r="DN5" i="13" s="1"/>
  <c r="DJ2" i="22"/>
  <c r="L42" i="7"/>
  <c r="K46" i="7"/>
  <c r="L44" i="7"/>
  <c r="DD7" i="16"/>
  <c r="DE34" i="4"/>
  <c r="CW7" i="16"/>
  <c r="CX34" i="4"/>
  <c r="DT52" i="7"/>
  <c r="DT41" i="7"/>
  <c r="CU61" i="16"/>
  <c r="CU63" i="16" s="1"/>
  <c r="CV70" i="4"/>
  <c r="BZ61" i="16"/>
  <c r="BZ63" i="16" s="1"/>
  <c r="BZ73" i="16" s="1"/>
  <c r="CA70" i="4"/>
  <c r="CL36" i="17"/>
  <c r="CL15" i="17"/>
  <c r="CL57" i="17"/>
  <c r="CX7" i="16"/>
  <c r="CY34" i="4"/>
  <c r="CR9" i="16"/>
  <c r="CR19" i="16" s="1"/>
  <c r="CR25" i="16" s="1"/>
  <c r="CR171" i="16"/>
  <c r="BB115" i="16"/>
  <c r="BB117" i="16" s="1"/>
  <c r="BC106" i="4"/>
  <c r="BB142" i="16" s="1"/>
  <c r="BB144" i="16" s="1"/>
  <c r="CS61" i="16"/>
  <c r="CS63" i="16" s="1"/>
  <c r="CS73" i="16" s="1"/>
  <c r="CT70" i="4"/>
  <c r="DG9" i="16"/>
  <c r="DG19" i="16" s="1"/>
  <c r="DG25" i="16" s="1"/>
  <c r="DG171" i="16"/>
  <c r="CA61" i="16"/>
  <c r="CA63" i="16" s="1"/>
  <c r="CA73" i="16" s="1"/>
  <c r="CB70" i="4"/>
  <c r="DA4" i="11"/>
  <c r="DA3" i="12" s="1"/>
  <c r="DE5" i="13" s="1"/>
  <c r="DA2" i="22"/>
  <c r="C57" i="11"/>
  <c r="CM57" i="17"/>
  <c r="CM36" i="17"/>
  <c r="CM15" i="17"/>
  <c r="CN57" i="17"/>
  <c r="CN36" i="17"/>
  <c r="CN15" i="17"/>
  <c r="BC115" i="16"/>
  <c r="BC117" i="16" s="1"/>
  <c r="BD106" i="4"/>
  <c r="BC142" i="16" s="1"/>
  <c r="BC144" i="16" s="1"/>
  <c r="BV115" i="16"/>
  <c r="BV117" i="16" s="1"/>
  <c r="BW106" i="4"/>
  <c r="BV142" i="16" s="1"/>
  <c r="BV144" i="16" s="1"/>
  <c r="DD9" i="21"/>
  <c r="DD9" i="20"/>
  <c r="DF4" i="19"/>
  <c r="DF24" i="19" s="1"/>
  <c r="DE4" i="8"/>
  <c r="DE4" i="17"/>
  <c r="CY2" i="22"/>
  <c r="CY4" i="11"/>
  <c r="CY3" i="12" s="1"/>
  <c r="DC5" i="13" s="1"/>
  <c r="CZ52" i="7"/>
  <c r="CZ41" i="7"/>
  <c r="CW52" i="4"/>
  <c r="CV34" i="16"/>
  <c r="CV36" i="16" s="1"/>
  <c r="DS7" i="16"/>
  <c r="DT34" i="4"/>
  <c r="CZ4" i="11"/>
  <c r="CZ3" i="12" s="1"/>
  <c r="DD5" i="13" s="1"/>
  <c r="CZ2" i="22"/>
  <c r="BW115" i="16"/>
  <c r="BW117" i="16" s="1"/>
  <c r="BX106" i="4"/>
  <c r="BW142" i="16" s="1"/>
  <c r="BW144" i="16" s="1"/>
  <c r="CQ34" i="16"/>
  <c r="CQ36" i="16" s="1"/>
  <c r="CR52" i="4"/>
  <c r="CZ4" i="17"/>
  <c r="CY9" i="21"/>
  <c r="DA4" i="19"/>
  <c r="DA24" i="19" s="1"/>
  <c r="CY9" i="20"/>
  <c r="CZ4" i="8"/>
  <c r="L6" i="16"/>
  <c r="L170" i="16" s="1"/>
  <c r="L191" i="16" s="1"/>
  <c r="M33" i="4"/>
  <c r="CX9" i="21"/>
  <c r="CX9" i="20"/>
  <c r="CZ4" i="19"/>
  <c r="CZ24" i="19" s="1"/>
  <c r="CY4" i="17"/>
  <c r="CY4" i="8"/>
  <c r="DH7" i="16"/>
  <c r="DI34" i="4"/>
  <c r="CQ52" i="4"/>
  <c r="CP34" i="16"/>
  <c r="CP36" i="16" s="1"/>
  <c r="DN4" i="10"/>
  <c r="DR2" i="36" s="1"/>
  <c r="DQ6" i="9"/>
  <c r="DR4" i="5"/>
  <c r="DS5" i="6" s="1"/>
  <c r="DS46" i="6" s="1"/>
  <c r="DP16" i="4"/>
  <c r="DR18" i="7"/>
  <c r="DP4" i="11"/>
  <c r="DP3" i="12" s="1"/>
  <c r="DT5" i="13" s="1"/>
  <c r="DP2" i="22"/>
  <c r="BF115" i="16"/>
  <c r="BF117" i="16" s="1"/>
  <c r="BG106" i="4"/>
  <c r="BF142" i="16" s="1"/>
  <c r="BF144" i="16" s="1"/>
  <c r="DG52" i="7"/>
  <c r="DG41" i="7"/>
  <c r="J60" i="16"/>
  <c r="K69" i="4"/>
  <c r="DL4" i="10"/>
  <c r="DP2" i="36" s="1"/>
  <c r="DO6" i="9"/>
  <c r="DP4" i="5"/>
  <c r="DQ5" i="6" s="1"/>
  <c r="DQ46" i="6" s="1"/>
  <c r="DN16" i="4"/>
  <c r="DP18" i="7"/>
  <c r="CV171" i="16"/>
  <c r="CV9" i="16"/>
  <c r="DS9" i="21"/>
  <c r="DU4" i="19"/>
  <c r="DU24" i="19" s="1"/>
  <c r="DS9" i="20"/>
  <c r="DT4" i="8"/>
  <c r="DT4" i="17"/>
  <c r="DO2" i="22"/>
  <c r="DO4" i="11"/>
  <c r="DO3" i="12" s="1"/>
  <c r="DS5" i="13" s="1"/>
  <c r="DM4" i="10"/>
  <c r="DQ2" i="36" s="1"/>
  <c r="DP6" i="9"/>
  <c r="DQ4" i="5"/>
  <c r="DR5" i="6" s="1"/>
  <c r="DR46" i="6" s="1"/>
  <c r="DQ18" i="7"/>
  <c r="DO16" i="4"/>
  <c r="DG15" i="17"/>
  <c r="DG36" i="17"/>
  <c r="DG57" i="17"/>
  <c r="CQ171" i="16"/>
  <c r="CQ9" i="16"/>
  <c r="CY7" i="16"/>
  <c r="CZ34" i="4"/>
  <c r="BP115" i="16"/>
  <c r="BP117" i="16" s="1"/>
  <c r="BQ106" i="4"/>
  <c r="BP142" i="16" s="1"/>
  <c r="BP144" i="16" s="1"/>
  <c r="DA52" i="7"/>
  <c r="DA41" i="7"/>
  <c r="CN61" i="16"/>
  <c r="CN63" i="16" s="1"/>
  <c r="CN73" i="16" s="1"/>
  <c r="CO70" i="4"/>
  <c r="BH115" i="16"/>
  <c r="BH117" i="16" s="1"/>
  <c r="BI106" i="4"/>
  <c r="BH142" i="16" s="1"/>
  <c r="BH144" i="16" s="1"/>
  <c r="DH15" i="17"/>
  <c r="DH36" i="17"/>
  <c r="DH57" i="17"/>
  <c r="I105" i="4"/>
  <c r="H141" i="16" s="1"/>
  <c r="H114" i="16"/>
  <c r="BO88" i="4"/>
  <c r="BN88" i="16"/>
  <c r="BN90" i="16" s="1"/>
  <c r="CS57" i="17"/>
  <c r="CS15" i="17"/>
  <c r="CS36" i="17"/>
  <c r="DF52" i="4"/>
  <c r="DE34" i="16"/>
  <c r="DE36" i="16" s="1"/>
  <c r="DE46" i="16" s="1"/>
  <c r="CP9" i="16"/>
  <c r="CP171" i="16"/>
  <c r="CD61" i="16"/>
  <c r="CD63" i="16" s="1"/>
  <c r="CE70" i="4"/>
  <c r="BO88" i="16"/>
  <c r="BO90" i="16" s="1"/>
  <c r="BP88" i="4"/>
  <c r="C51" i="22"/>
  <c r="CU4" i="11"/>
  <c r="CU3" i="12" s="1"/>
  <c r="CY5" i="13" s="1"/>
  <c r="CU2" i="22"/>
  <c r="DV52" i="7"/>
  <c r="DV41" i="7"/>
  <c r="DB52" i="7"/>
  <c r="DB41" i="7"/>
  <c r="CJ88" i="4"/>
  <c r="CI88" i="16"/>
  <c r="CI90" i="16" s="1"/>
  <c r="L8" i="21"/>
  <c r="N3" i="19"/>
  <c r="N23" i="19" s="1"/>
  <c r="P4" i="18"/>
  <c r="L8" i="20"/>
  <c r="M3" i="17"/>
  <c r="M3" i="8"/>
  <c r="CZ34" i="16"/>
  <c r="CZ36" i="16" s="1"/>
  <c r="DA52" i="4"/>
  <c r="BM106" i="4"/>
  <c r="BL142" i="16" s="1"/>
  <c r="BL144" i="16" s="1"/>
  <c r="BL115" i="16"/>
  <c r="BL117" i="16" s="1"/>
  <c r="CD70" i="4"/>
  <c r="CC61" i="16"/>
  <c r="CC63" i="16" s="1"/>
  <c r="CC73" i="16" s="1"/>
  <c r="DH9" i="21"/>
  <c r="DJ4" i="19"/>
  <c r="DJ24" i="19" s="1"/>
  <c r="DH9" i="20"/>
  <c r="DI4" i="8"/>
  <c r="DI4" i="17"/>
  <c r="DE9" i="16"/>
  <c r="DE19" i="16" s="1"/>
  <c r="DE25" i="16" s="1"/>
  <c r="DE171" i="16"/>
  <c r="CF61" i="16"/>
  <c r="CF63" i="16" s="1"/>
  <c r="CF73" i="16" s="1"/>
  <c r="CG70" i="4"/>
  <c r="CM34" i="16"/>
  <c r="CM36" i="16" s="1"/>
  <c r="CM46" i="16" s="1"/>
  <c r="CN52" i="4"/>
  <c r="CQ57" i="17"/>
  <c r="CQ15" i="17"/>
  <c r="CQ36" i="17"/>
  <c r="CK70" i="4"/>
  <c r="CJ61" i="16"/>
  <c r="CJ63" i="16" s="1"/>
  <c r="DL7" i="16"/>
  <c r="DM34" i="4"/>
  <c r="CE61" i="16"/>
  <c r="CE63" i="16" s="1"/>
  <c r="CF70" i="4"/>
  <c r="CW57" i="17"/>
  <c r="CW36" i="17"/>
  <c r="CW15" i="17"/>
  <c r="DB4" i="11"/>
  <c r="DB3" i="12" s="1"/>
  <c r="DF5" i="13" s="1"/>
  <c r="DB2" i="22"/>
  <c r="DH4" i="10"/>
  <c r="DL2" i="36" s="1"/>
  <c r="DK6" i="9"/>
  <c r="DL18" i="7"/>
  <c r="DL4" i="5"/>
  <c r="DM5" i="6" s="1"/>
  <c r="DM46" i="6" s="1"/>
  <c r="DJ16" i="4"/>
  <c r="CG88" i="16"/>
  <c r="CG90" i="16" s="1"/>
  <c r="CH88" i="4"/>
  <c r="O51" i="7"/>
  <c r="O40" i="7"/>
  <c r="O45" i="7" s="1"/>
  <c r="O22" i="7"/>
  <c r="CR36" i="17"/>
  <c r="CR15" i="17"/>
  <c r="CR57" i="17"/>
  <c r="CZ9" i="16"/>
  <c r="CZ171" i="16"/>
  <c r="CV4" i="11"/>
  <c r="CV3" i="12" s="1"/>
  <c r="CZ5" i="13" s="1"/>
  <c r="CV2" i="22"/>
  <c r="DK52" i="7"/>
  <c r="DK41" i="7"/>
  <c r="CP52" i="4"/>
  <c r="CO34" i="16"/>
  <c r="CO36" i="16" s="1"/>
  <c r="CO46" i="16" s="1"/>
  <c r="CP36" i="17"/>
  <c r="CP15" i="17"/>
  <c r="CP57" i="17"/>
  <c r="CM171" i="16"/>
  <c r="CM9" i="16"/>
  <c r="CM19" i="16" s="1"/>
  <c r="CM25" i="16" s="1"/>
  <c r="DC9" i="21"/>
  <c r="DC9" i="20"/>
  <c r="DE4" i="19"/>
  <c r="DE24" i="19" s="1"/>
  <c r="DD4" i="17"/>
  <c r="DD4" i="8"/>
  <c r="BU115" i="16"/>
  <c r="BU117" i="16" s="1"/>
  <c r="BV106" i="4"/>
  <c r="BU142" i="16" s="1"/>
  <c r="BU144" i="16" s="1"/>
  <c r="DL9" i="21"/>
  <c r="DN4" i="19"/>
  <c r="DN24" i="19" s="1"/>
  <c r="DL9" i="20"/>
  <c r="DM4" i="8"/>
  <c r="DM4" i="17"/>
  <c r="L51" i="4"/>
  <c r="K33" i="16"/>
  <c r="DO4" i="10"/>
  <c r="DS2" i="36" s="1"/>
  <c r="DR6" i="9"/>
  <c r="DS18" i="7"/>
  <c r="DQ16" i="4"/>
  <c r="DS4" i="5"/>
  <c r="DT5" i="6" s="1"/>
  <c r="DT46" i="6" s="1"/>
  <c r="DA7" i="16"/>
  <c r="DB34" i="4"/>
  <c r="CM52" i="4"/>
  <c r="CL34" i="16"/>
  <c r="CL36" i="16" s="1"/>
  <c r="CL46" i="16" s="1"/>
  <c r="DQ4" i="11"/>
  <c r="DQ3" i="12" s="1"/>
  <c r="DU5" i="13" s="1"/>
  <c r="DQ2" i="22"/>
  <c r="DB7" i="16"/>
  <c r="DC34" i="4"/>
  <c r="DA57" i="17"/>
  <c r="DA15" i="17"/>
  <c r="DA36" i="17"/>
  <c r="CW4" i="11"/>
  <c r="CW3" i="12" s="1"/>
  <c r="DA5" i="13" s="1"/>
  <c r="CW2" i="22"/>
  <c r="J3" i="11"/>
  <c r="J2" i="12" s="1"/>
  <c r="N4" i="13" s="1"/>
  <c r="J1" i="22"/>
  <c r="BA115" i="16"/>
  <c r="BA117" i="16" s="1"/>
  <c r="BB106" i="4"/>
  <c r="BA142" i="16" s="1"/>
  <c r="BA144" i="16" s="1"/>
  <c r="BE115" i="16"/>
  <c r="BE117" i="16" s="1"/>
  <c r="BF106" i="4"/>
  <c r="BE142" i="16" s="1"/>
  <c r="BE144" i="16" s="1"/>
  <c r="DI4" i="10"/>
  <c r="DM2" i="36" s="1"/>
  <c r="DL6" i="9"/>
  <c r="DM18" i="7"/>
  <c r="DK16" i="4"/>
  <c r="DM4" i="5"/>
  <c r="DN5" i="6" s="1"/>
  <c r="DN46" i="6" s="1"/>
  <c r="BN88" i="4"/>
  <c r="BM88" i="16"/>
  <c r="BM90" i="16" s="1"/>
  <c r="DF4" i="11"/>
  <c r="DF3" i="12" s="1"/>
  <c r="DJ5" i="13" s="1"/>
  <c r="DF2" i="22"/>
  <c r="CO9" i="16"/>
  <c r="CO19" i="16" s="1"/>
  <c r="CO25" i="16" s="1"/>
  <c r="CO171" i="16"/>
  <c r="DD181" i="16"/>
  <c r="DD180" i="16"/>
  <c r="CX181" i="16"/>
  <c r="CY180" i="16"/>
  <c r="CW21" i="12" s="1"/>
  <c r="DF181" i="16"/>
  <c r="CW186" i="16"/>
  <c r="DA180" i="16"/>
  <c r="DG181" i="16"/>
  <c r="DB180" i="16"/>
  <c r="DE188" i="16"/>
  <c r="DH180" i="16"/>
  <c r="K17" i="54" s="1"/>
  <c r="DI181" i="16"/>
  <c r="DG180" i="16"/>
  <c r="DK181" i="16"/>
  <c r="X106" i="16"/>
  <c r="X107" i="16" s="1"/>
  <c r="X179" i="16"/>
  <c r="V20" i="12" s="1"/>
  <c r="DC188" i="16"/>
  <c r="DB188" i="16"/>
  <c r="DP178" i="16"/>
  <c r="CZ180" i="16"/>
  <c r="CW188" i="16"/>
  <c r="CZ188" i="16"/>
  <c r="CZ181" i="16"/>
  <c r="CY188" i="16"/>
  <c r="N185" i="16"/>
  <c r="N189" i="16" s="1"/>
  <c r="DF188" i="16"/>
  <c r="DG188" i="16"/>
  <c r="DE180" i="16"/>
  <c r="DC21" i="12" s="1"/>
  <c r="DH188" i="16"/>
  <c r="K25" i="54" s="1"/>
  <c r="DA188" i="16"/>
  <c r="CW187" i="16"/>
  <c r="CY187" i="16"/>
  <c r="CX180" i="16"/>
  <c r="DD188" i="16"/>
  <c r="CX188" i="16"/>
  <c r="J23" i="22"/>
  <c r="Y154" i="16"/>
  <c r="Y160" i="16" s="1"/>
  <c r="Y161" i="16" s="1"/>
  <c r="Y127" i="16"/>
  <c r="Y133" i="16" s="1"/>
  <c r="Y100" i="16"/>
  <c r="O183" i="16"/>
  <c r="DK46" i="11"/>
  <c r="DQ69" i="16"/>
  <c r="DM46" i="11"/>
  <c r="DT75" i="16"/>
  <c r="DT82" i="16" s="1"/>
  <c r="DP46" i="11"/>
  <c r="DL75" i="16"/>
  <c r="DL82" i="16" s="1"/>
  <c r="DH46" i="11"/>
  <c r="DH55" i="16"/>
  <c r="DH187" i="16" s="1"/>
  <c r="K24" i="54" s="1"/>
  <c r="CZ55" i="16"/>
  <c r="CZ187" i="16" s="1"/>
  <c r="DL46" i="11"/>
  <c r="DN46" i="11"/>
  <c r="DF46" i="11"/>
  <c r="DF48" i="11" s="1"/>
  <c r="DF52" i="11" s="1"/>
  <c r="DF53" i="11" s="1"/>
  <c r="DJ46" i="11"/>
  <c r="DG46" i="11"/>
  <c r="DJ29" i="16"/>
  <c r="DJ188" i="16" s="1"/>
  <c r="DH47" i="11"/>
  <c r="DH11" i="22" s="1"/>
  <c r="CX27" i="16"/>
  <c r="CX186" i="16" s="1"/>
  <c r="DF28" i="16"/>
  <c r="DF187" i="16" s="1"/>
  <c r="DQ29" i="16"/>
  <c r="DQ188" i="16" s="1"/>
  <c r="DO47" i="11"/>
  <c r="DO11" i="22" s="1"/>
  <c r="DN29" i="16"/>
  <c r="DN188" i="16" s="1"/>
  <c r="DL47" i="11"/>
  <c r="DL11" i="22" s="1"/>
  <c r="CY27" i="16"/>
  <c r="CY186" i="16" s="1"/>
  <c r="DK28" i="16"/>
  <c r="DM29" i="16"/>
  <c r="DM188" i="16" s="1"/>
  <c r="DK47" i="11"/>
  <c r="DK11" i="22" s="1"/>
  <c r="DR29" i="16"/>
  <c r="DR188" i="16" s="1"/>
  <c r="DP47" i="11"/>
  <c r="DP11" i="22" s="1"/>
  <c r="DE46" i="11"/>
  <c r="DE48" i="11" s="1"/>
  <c r="DE52" i="11" s="1"/>
  <c r="DE53" i="11" s="1"/>
  <c r="DG176" i="16"/>
  <c r="DB48" i="11"/>
  <c r="DB52" i="11" s="1"/>
  <c r="DB53" i="11" s="1"/>
  <c r="DK29" i="16"/>
  <c r="DK188" i="16" s="1"/>
  <c r="DI47" i="11"/>
  <c r="DI11" i="22" s="1"/>
  <c r="CU48" i="11"/>
  <c r="CU52" i="11" s="1"/>
  <c r="CU53" i="11" s="1"/>
  <c r="DT28" i="16"/>
  <c r="DR46" i="11"/>
  <c r="DG28" i="16"/>
  <c r="DG187" i="16" s="1"/>
  <c r="DE28" i="16"/>
  <c r="DE187" i="16" s="1"/>
  <c r="DG27" i="16"/>
  <c r="DG186" i="16" s="1"/>
  <c r="DB28" i="16"/>
  <c r="DB187" i="16" s="1"/>
  <c r="DA27" i="16"/>
  <c r="DA186" i="16" s="1"/>
  <c r="DE27" i="16"/>
  <c r="DE186" i="16" s="1"/>
  <c r="DB27" i="16"/>
  <c r="DB186" i="16" s="1"/>
  <c r="DO29" i="16"/>
  <c r="DO188" i="16" s="1"/>
  <c r="DM47" i="11"/>
  <c r="DM11" i="22" s="1"/>
  <c r="DS29" i="16"/>
  <c r="DS188" i="16" s="1"/>
  <c r="DQ47" i="11"/>
  <c r="DQ11" i="22" s="1"/>
  <c r="DF27" i="16"/>
  <c r="DF186" i="16" s="1"/>
  <c r="CI48" i="11"/>
  <c r="CI52" i="11" s="1"/>
  <c r="CI53" i="11" s="1"/>
  <c r="DD27" i="16"/>
  <c r="DD186" i="16" s="1"/>
  <c r="DC28" i="16"/>
  <c r="DC187" i="16" s="1"/>
  <c r="DE176" i="16"/>
  <c r="DC46" i="11"/>
  <c r="DC48" i="11" s="1"/>
  <c r="DC52" i="11" s="1"/>
  <c r="DC53" i="11" s="1"/>
  <c r="DC27" i="16"/>
  <c r="DC186" i="16" s="1"/>
  <c r="CZ27" i="16"/>
  <c r="CZ186" i="16" s="1"/>
  <c r="DT29" i="16"/>
  <c r="DT188" i="16" s="1"/>
  <c r="L25" i="54" s="1"/>
  <c r="DI29" i="16"/>
  <c r="DI188" i="16" s="1"/>
  <c r="DG47" i="11"/>
  <c r="DH27" i="16"/>
  <c r="DH186" i="16" s="1"/>
  <c r="K23" i="54" s="1"/>
  <c r="AH26" i="16"/>
  <c r="CZ176" i="16"/>
  <c r="DD28" i="16"/>
  <c r="DD187" i="16" s="1"/>
  <c r="CX28" i="16"/>
  <c r="CX187" i="16" s="1"/>
  <c r="DA28" i="16"/>
  <c r="DA187" i="16" s="1"/>
  <c r="DK15" i="16"/>
  <c r="DP29" i="16"/>
  <c r="DP188" i="16" s="1"/>
  <c r="DN47" i="11"/>
  <c r="DN11" i="22" s="1"/>
  <c r="DL29" i="16"/>
  <c r="DL188" i="16" s="1"/>
  <c r="DO21" i="16"/>
  <c r="DJ21" i="16"/>
  <c r="DI28" i="16"/>
  <c r="DJ20" i="16"/>
  <c r="DI27" i="16"/>
  <c r="DR21" i="16"/>
  <c r="DL20" i="16"/>
  <c r="DM69" i="16"/>
  <c r="DN21" i="16"/>
  <c r="DM21" i="16"/>
  <c r="DL28" i="16"/>
  <c r="DP69" i="16"/>
  <c r="DS21" i="16"/>
  <c r="DK20" i="16"/>
  <c r="DR69" i="16"/>
  <c r="DQ20" i="16"/>
  <c r="DM20" i="16"/>
  <c r="DQ21" i="16"/>
  <c r="DP21" i="16"/>
  <c r="DP181" i="16" s="1"/>
  <c r="DO69" i="16"/>
  <c r="DI69" i="16"/>
  <c r="O79" i="16"/>
  <c r="O80" i="16" s="1"/>
  <c r="P73" i="16" s="1"/>
  <c r="DT81" i="16"/>
  <c r="DS82" i="16"/>
  <c r="DL81" i="16"/>
  <c r="DS69" i="16"/>
  <c r="DO82" i="16"/>
  <c r="DI81" i="16"/>
  <c r="DJ81" i="16"/>
  <c r="DR82" i="16"/>
  <c r="DP82" i="16"/>
  <c r="DS81" i="16"/>
  <c r="DM81" i="16"/>
  <c r="DM82" i="16"/>
  <c r="DO81" i="16"/>
  <c r="DN82" i="16"/>
  <c r="DJ82" i="16"/>
  <c r="DI82" i="16"/>
  <c r="DP81" i="16"/>
  <c r="DK81" i="16"/>
  <c r="DQ81" i="16"/>
  <c r="DQ82" i="16"/>
  <c r="DK82" i="16"/>
  <c r="DK69" i="16"/>
  <c r="DN81" i="16"/>
  <c r="DJ69" i="16"/>
  <c r="DR81" i="16"/>
  <c r="DK42" i="16"/>
  <c r="DP42" i="16"/>
  <c r="DR42" i="16"/>
  <c r="DL42" i="16"/>
  <c r="DI42" i="16"/>
  <c r="O52" i="16"/>
  <c r="DP47" i="16"/>
  <c r="DP54" i="16" s="1"/>
  <c r="DO42" i="16"/>
  <c r="DK47" i="16"/>
  <c r="DK54" i="16" s="1"/>
  <c r="DO47" i="16"/>
  <c r="DO54" i="16" s="1"/>
  <c r="DJ48" i="16"/>
  <c r="DJ55" i="16" s="1"/>
  <c r="DI55" i="16"/>
  <c r="DT48" i="16"/>
  <c r="DM48" i="16"/>
  <c r="DM55" i="16" s="1"/>
  <c r="DL48" i="16"/>
  <c r="DK55" i="16"/>
  <c r="DT47" i="16"/>
  <c r="DT54" i="16" s="1"/>
  <c r="DS42" i="16"/>
  <c r="DL47" i="16"/>
  <c r="DL54" i="16" s="1"/>
  <c r="DN47" i="16"/>
  <c r="DN54" i="16" s="1"/>
  <c r="DM47" i="16"/>
  <c r="DM54" i="16" s="1"/>
  <c r="DO48" i="16"/>
  <c r="DO55" i="16" s="1"/>
  <c r="DI54" i="16"/>
  <c r="DJ47" i="16"/>
  <c r="DJ54" i="16" s="1"/>
  <c r="DR54" i="16"/>
  <c r="DS47" i="16"/>
  <c r="DS54" i="16" s="1"/>
  <c r="DQ48" i="16"/>
  <c r="DQ55" i="16" s="1"/>
  <c r="DP55" i="16"/>
  <c r="DN48" i="16"/>
  <c r="DN55" i="16" s="1"/>
  <c r="DQ47" i="16"/>
  <c r="DQ54" i="16" s="1"/>
  <c r="DR48" i="16"/>
  <c r="DR55" i="16" s="1"/>
  <c r="DS48" i="16"/>
  <c r="DS55" i="16" s="1"/>
  <c r="DI15" i="16"/>
  <c r="DP15" i="16"/>
  <c r="DJ15" i="16"/>
  <c r="DN20" i="16"/>
  <c r="DM15" i="16"/>
  <c r="DO20" i="16"/>
  <c r="DN15" i="16"/>
  <c r="DT20" i="16"/>
  <c r="DS15" i="16"/>
  <c r="DL15" i="16"/>
  <c r="DS20" i="16"/>
  <c r="DR15" i="16"/>
  <c r="DT15" i="16"/>
  <c r="DR20" i="16"/>
  <c r="DR180" i="16" s="1"/>
  <c r="DQ15" i="16"/>
  <c r="DP20" i="16"/>
  <c r="DO15" i="16"/>
  <c r="CZ21" i="12" l="1"/>
  <c r="Y134" i="16"/>
  <c r="CY21" i="12"/>
  <c r="AI19" i="16"/>
  <c r="AI25" i="16" s="1"/>
  <c r="AI26" i="16" s="1"/>
  <c r="AJ26" i="16" s="1"/>
  <c r="AK26" i="16" s="1"/>
  <c r="K189" i="16"/>
  <c r="J52" i="10"/>
  <c r="K52" i="10" s="1"/>
  <c r="L52" i="10" s="1"/>
  <c r="M52" i="10" s="1"/>
  <c r="J33" i="13"/>
  <c r="K26" i="13"/>
  <c r="K25" i="13"/>
  <c r="CX21" i="12"/>
  <c r="DE21" i="12"/>
  <c r="DF21" i="12"/>
  <c r="J20" i="45"/>
  <c r="CV21" i="12"/>
  <c r="DB21" i="12"/>
  <c r="CV60" i="10"/>
  <c r="CW60" i="10" s="1"/>
  <c r="CX60" i="10" s="1"/>
  <c r="CY60" i="10" s="1"/>
  <c r="CZ60" i="10" s="1"/>
  <c r="DA60" i="10" s="1"/>
  <c r="DB60" i="10" s="1"/>
  <c r="DC60" i="10" s="1"/>
  <c r="DD60" i="10" s="1"/>
  <c r="DE60" i="10" s="1"/>
  <c r="DF60" i="10" s="1"/>
  <c r="DG60" i="10" s="1"/>
  <c r="J60" i="43"/>
  <c r="DG21" i="12"/>
  <c r="DD21" i="12"/>
  <c r="J45" i="44"/>
  <c r="J47" i="44" s="1"/>
  <c r="J51" i="44" s="1"/>
  <c r="J52" i="44" s="1"/>
  <c r="J7" i="40"/>
  <c r="I8" i="24"/>
  <c r="K5" i="38" s="1"/>
  <c r="K4" i="33"/>
  <c r="F12" i="10"/>
  <c r="E19" i="22"/>
  <c r="K27" i="13"/>
  <c r="K34" i="13" s="1"/>
  <c r="G26" i="12" s="1"/>
  <c r="G12" i="10"/>
  <c r="P24" i="10"/>
  <c r="Q25" i="10"/>
  <c r="C20" i="43"/>
  <c r="C19" i="43" s="1"/>
  <c r="C27" i="43" s="1"/>
  <c r="P20" i="10"/>
  <c r="O19" i="10"/>
  <c r="O27" i="10" s="1"/>
  <c r="Q36" i="10"/>
  <c r="P35" i="10"/>
  <c r="P39" i="10" s="1"/>
  <c r="BL48" i="10"/>
  <c r="BM48" i="10" s="1"/>
  <c r="BN48" i="10" s="1"/>
  <c r="BO48" i="10" s="1"/>
  <c r="BP48" i="10" s="1"/>
  <c r="BQ48" i="10" s="1"/>
  <c r="BR48" i="10" s="1"/>
  <c r="BS48" i="10" s="1"/>
  <c r="BT48" i="10" s="1"/>
  <c r="BU48" i="10" s="1"/>
  <c r="BV48" i="10" s="1"/>
  <c r="BW48" i="10" s="1"/>
  <c r="G48" i="43"/>
  <c r="F17" i="24" s="1"/>
  <c r="CJ7" i="10"/>
  <c r="CK7" i="10" s="1"/>
  <c r="CL7" i="10" s="1"/>
  <c r="CM7" i="10" s="1"/>
  <c r="CN7" i="10" s="1"/>
  <c r="CO7" i="10" s="1"/>
  <c r="CP7" i="10" s="1"/>
  <c r="CQ7" i="10" s="1"/>
  <c r="CR7" i="10" s="1"/>
  <c r="CS7" i="10" s="1"/>
  <c r="CT7" i="10" s="1"/>
  <c r="CU7" i="10" s="1"/>
  <c r="I7" i="43"/>
  <c r="H16" i="24" s="1"/>
  <c r="CV61" i="10"/>
  <c r="CW61" i="10" s="1"/>
  <c r="CX61" i="10" s="1"/>
  <c r="CY61" i="10" s="1"/>
  <c r="CZ61" i="10" s="1"/>
  <c r="DA61" i="10" s="1"/>
  <c r="DB61" i="10" s="1"/>
  <c r="DC61" i="10" s="1"/>
  <c r="DD61" i="10" s="1"/>
  <c r="DE61" i="10" s="1"/>
  <c r="DF61" i="10" s="1"/>
  <c r="DG61" i="10" s="1"/>
  <c r="J61" i="43"/>
  <c r="D5" i="10"/>
  <c r="D41" i="10" s="1"/>
  <c r="S32" i="10"/>
  <c r="R31" i="10"/>
  <c r="S21" i="10"/>
  <c r="T22" i="10"/>
  <c r="R18" i="10"/>
  <c r="Q17" i="10"/>
  <c r="D45" i="10"/>
  <c r="D43" i="12"/>
  <c r="N55" i="22"/>
  <c r="B56" i="46" s="1"/>
  <c r="AL19" i="16"/>
  <c r="AL25" i="16" s="1"/>
  <c r="DN180" i="16"/>
  <c r="G8" i="34"/>
  <c r="I9" i="12"/>
  <c r="DQ5" i="14"/>
  <c r="DO5" i="15" s="1"/>
  <c r="DQ5" i="31"/>
  <c r="DQ41" i="30"/>
  <c r="DN5" i="14"/>
  <c r="DL5" i="15" s="1"/>
  <c r="DN5" i="31"/>
  <c r="DN41" i="30"/>
  <c r="DM5" i="14"/>
  <c r="DK5" i="15" s="1"/>
  <c r="DM41" i="30"/>
  <c r="DM5" i="31"/>
  <c r="DS5" i="14"/>
  <c r="DQ5" i="15" s="1"/>
  <c r="DS41" i="30"/>
  <c r="DS5" i="31"/>
  <c r="DL5" i="14"/>
  <c r="DJ5" i="15" s="1"/>
  <c r="DL5" i="31"/>
  <c r="DL41" i="30"/>
  <c r="DR5" i="14"/>
  <c r="DP5" i="15" s="1"/>
  <c r="DR5" i="31"/>
  <c r="DR41" i="30"/>
  <c r="DW5" i="14"/>
  <c r="DU5" i="15" s="1"/>
  <c r="DW5" i="31"/>
  <c r="DW41" i="30"/>
  <c r="P4" i="14"/>
  <c r="N4" i="15" s="1"/>
  <c r="P40" i="30"/>
  <c r="P4" i="31"/>
  <c r="DP5" i="14"/>
  <c r="DN5" i="15" s="1"/>
  <c r="DP5" i="31"/>
  <c r="DP41" i="30"/>
  <c r="Q4" i="30"/>
  <c r="N35" i="22"/>
  <c r="B36" i="46" s="1"/>
  <c r="B35" i="46" s="1"/>
  <c r="DT181" i="16"/>
  <c r="L18" i="54" s="1"/>
  <c r="S66" i="10"/>
  <c r="Q60" i="22"/>
  <c r="Y16" i="22"/>
  <c r="M31" i="22"/>
  <c r="M30" i="22" s="1"/>
  <c r="L17" i="22"/>
  <c r="DI7" i="16"/>
  <c r="DJ34" i="4"/>
  <c r="CI115" i="16"/>
  <c r="CI117" i="16" s="1"/>
  <c r="CJ106" i="4"/>
  <c r="CI142" i="16" s="1"/>
  <c r="CI144" i="16" s="1"/>
  <c r="DK4" i="11"/>
  <c r="DK3" i="12" s="1"/>
  <c r="DO5" i="13" s="1"/>
  <c r="DK2" i="22"/>
  <c r="DM4" i="11"/>
  <c r="DM3" i="12" s="1"/>
  <c r="DQ5" i="13" s="1"/>
  <c r="DM2" i="22"/>
  <c r="L43" i="7"/>
  <c r="CM70" i="4"/>
  <c r="CL61" i="16"/>
  <c r="CL63" i="16" s="1"/>
  <c r="CL73" i="16" s="1"/>
  <c r="DI9" i="21"/>
  <c r="DK4" i="19"/>
  <c r="DK24" i="19" s="1"/>
  <c r="DI9" i="20"/>
  <c r="DJ4" i="8"/>
  <c r="DJ4" i="17"/>
  <c r="CJ88" i="16"/>
  <c r="CJ90" i="16" s="1"/>
  <c r="CK88" i="4"/>
  <c r="CE88" i="4"/>
  <c r="CD88" i="16"/>
  <c r="CD90" i="16" s="1"/>
  <c r="K87" i="4"/>
  <c r="J87" i="16"/>
  <c r="DH9" i="16"/>
  <c r="DH171" i="16"/>
  <c r="CW34" i="16"/>
  <c r="CW36" i="16" s="1"/>
  <c r="CW46" i="16" s="1"/>
  <c r="CX52" i="4"/>
  <c r="J105" i="4"/>
  <c r="I141" i="16" s="1"/>
  <c r="I114" i="16"/>
  <c r="BQ115" i="16"/>
  <c r="BQ117" i="16" s="1"/>
  <c r="BR106" i="4"/>
  <c r="BQ142" i="16" s="1"/>
  <c r="BQ144" i="16" s="1"/>
  <c r="DD52" i="4"/>
  <c r="DC34" i="16"/>
  <c r="DC36" i="16" s="1"/>
  <c r="K3" i="11"/>
  <c r="K2" i="12" s="1"/>
  <c r="O4" i="13" s="1"/>
  <c r="K1" i="22"/>
  <c r="I18" i="22"/>
  <c r="J47" i="10"/>
  <c r="DQ9" i="16"/>
  <c r="DQ19" i="16" s="1"/>
  <c r="DQ25" i="16" s="1"/>
  <c r="DQ171" i="16"/>
  <c r="BR115" i="16"/>
  <c r="BR117" i="16" s="1"/>
  <c r="BS106" i="4"/>
  <c r="BR142" i="16" s="1"/>
  <c r="BR144" i="16" s="1"/>
  <c r="DN4" i="11"/>
  <c r="DN3" i="12" s="1"/>
  <c r="DR5" i="13" s="1"/>
  <c r="DN2" i="22"/>
  <c r="CO61" i="16"/>
  <c r="CO63" i="16" s="1"/>
  <c r="CO73" i="16" s="1"/>
  <c r="CP70" i="4"/>
  <c r="DQ34" i="16"/>
  <c r="DQ36" i="16" s="1"/>
  <c r="DQ46" i="16" s="1"/>
  <c r="DR52" i="4"/>
  <c r="DB52" i="4"/>
  <c r="DA34" i="16"/>
  <c r="DA36" i="16" s="1"/>
  <c r="DA46" i="16" s="1"/>
  <c r="K60" i="16"/>
  <c r="L69" i="4"/>
  <c r="DL52" i="7"/>
  <c r="DL41" i="7"/>
  <c r="M56" i="17"/>
  <c r="M14" i="17"/>
  <c r="M35" i="17"/>
  <c r="DL4" i="11"/>
  <c r="DL3" i="12" s="1"/>
  <c r="DP5" i="13" s="1"/>
  <c r="DL2" i="22"/>
  <c r="BZ88" i="16"/>
  <c r="BZ90" i="16" s="1"/>
  <c r="CA88" i="4"/>
  <c r="CW9" i="16"/>
  <c r="CW19" i="16" s="1"/>
  <c r="CW25" i="16" s="1"/>
  <c r="CW171" i="16"/>
  <c r="DS15" i="17"/>
  <c r="DS36" i="17"/>
  <c r="DS57" i="17"/>
  <c r="DC9" i="16"/>
  <c r="DC171" i="16"/>
  <c r="BX115" i="16"/>
  <c r="BX117" i="16" s="1"/>
  <c r="BY106" i="4"/>
  <c r="BX142" i="16" s="1"/>
  <c r="BX144" i="16" s="1"/>
  <c r="T2" i="3"/>
  <c r="M3" i="10"/>
  <c r="Q1" i="36" s="1"/>
  <c r="P5" i="9"/>
  <c r="Q17" i="7"/>
  <c r="O15" i="4"/>
  <c r="Q3" i="5"/>
  <c r="R4" i="6" s="1"/>
  <c r="R45" i="6" s="1"/>
  <c r="BM115" i="16"/>
  <c r="BM117" i="16" s="1"/>
  <c r="BN106" i="4"/>
  <c r="BM142" i="16" s="1"/>
  <c r="BM144" i="16" s="1"/>
  <c r="CY57" i="17"/>
  <c r="CY15" i="17"/>
  <c r="CY36" i="17"/>
  <c r="DE52" i="4"/>
  <c r="DD34" i="16"/>
  <c r="DD36" i="16" s="1"/>
  <c r="DD46" i="16" s="1"/>
  <c r="CR61" i="16"/>
  <c r="CR63" i="16" s="1"/>
  <c r="CR73" i="16" s="1"/>
  <c r="CS70" i="4"/>
  <c r="CH115" i="16"/>
  <c r="CH117" i="16" s="1"/>
  <c r="CI106" i="4"/>
  <c r="CH142" i="16" s="1"/>
  <c r="CH144" i="16" s="1"/>
  <c r="DB57" i="17"/>
  <c r="DB15" i="17"/>
  <c r="DB36" i="17"/>
  <c r="BZ88" i="4"/>
  <c r="BY88" i="16"/>
  <c r="BY90" i="16" s="1"/>
  <c r="DC57" i="17"/>
  <c r="DC15" i="17"/>
  <c r="DC36" i="17"/>
  <c r="BT115" i="16"/>
  <c r="BT117" i="16" s="1"/>
  <c r="BU106" i="4"/>
  <c r="BT142" i="16" s="1"/>
  <c r="BT144" i="16" s="1"/>
  <c r="DA171" i="16"/>
  <c r="DA9" i="16"/>
  <c r="DA19" i="16" s="1"/>
  <c r="DA25" i="16" s="1"/>
  <c r="DK9" i="21"/>
  <c r="DM4" i="19"/>
  <c r="DM24" i="19" s="1"/>
  <c r="DK9" i="20"/>
  <c r="DL4" i="8"/>
  <c r="DL4" i="17"/>
  <c r="DK4" i="17"/>
  <c r="DJ9" i="21"/>
  <c r="DJ9" i="20"/>
  <c r="DL4" i="19"/>
  <c r="DL24" i="19" s="1"/>
  <c r="DK4" i="8"/>
  <c r="DC52" i="4"/>
  <c r="DB34" i="16"/>
  <c r="DB36" i="16" s="1"/>
  <c r="DP9" i="21"/>
  <c r="DR4" i="19"/>
  <c r="DR24" i="19" s="1"/>
  <c r="DP9" i="20"/>
  <c r="DQ4" i="8"/>
  <c r="DQ4" i="17"/>
  <c r="DM15" i="17"/>
  <c r="DM36" i="17"/>
  <c r="DM57" i="17"/>
  <c r="DD15" i="17"/>
  <c r="DD57" i="17"/>
  <c r="DD36" i="17"/>
  <c r="O53" i="7"/>
  <c r="DG2" i="22"/>
  <c r="DG4" i="11"/>
  <c r="DG3" i="12" s="1"/>
  <c r="DK5" i="13" s="1"/>
  <c r="CF88" i="4"/>
  <c r="CE88" i="16"/>
  <c r="CE90" i="16" s="1"/>
  <c r="CD88" i="4"/>
  <c r="CC88" i="16"/>
  <c r="CC90" i="16" s="1"/>
  <c r="C63" i="22"/>
  <c r="C49" i="22"/>
  <c r="BN115" i="16"/>
  <c r="BN117" i="16" s="1"/>
  <c r="BO106" i="4"/>
  <c r="BN142" i="16" s="1"/>
  <c r="BN144" i="16" s="1"/>
  <c r="DP52" i="7"/>
  <c r="DP41" i="7"/>
  <c r="DR52" i="7"/>
  <c r="DR41" i="7"/>
  <c r="DT52" i="4"/>
  <c r="DS34" i="16"/>
  <c r="DS36" i="16" s="1"/>
  <c r="DS46" i="16" s="1"/>
  <c r="C7" i="22"/>
  <c r="C59" i="11"/>
  <c r="CY52" i="4"/>
  <c r="CX34" i="16"/>
  <c r="CX36" i="16" s="1"/>
  <c r="CX46" i="16" s="1"/>
  <c r="CU88" i="16"/>
  <c r="CU90" i="16" s="1"/>
  <c r="CV88" i="4"/>
  <c r="DD9" i="16"/>
  <c r="DD19" i="16" s="1"/>
  <c r="DD25" i="16" s="1"/>
  <c r="DD171" i="16"/>
  <c r="DG61" i="16"/>
  <c r="DG63" i="16" s="1"/>
  <c r="DH70" i="4"/>
  <c r="DT7" i="16"/>
  <c r="DU34" i="4"/>
  <c r="DF61" i="16"/>
  <c r="DF63" i="16" s="1"/>
  <c r="DF73" i="16" s="1"/>
  <c r="DG70" i="4"/>
  <c r="DN52" i="7"/>
  <c r="DN41" i="7"/>
  <c r="DS52" i="4"/>
  <c r="DR34" i="16"/>
  <c r="DR36" i="16" s="1"/>
  <c r="DR46" i="16" s="1"/>
  <c r="DJ7" i="16"/>
  <c r="DK34" i="4"/>
  <c r="DB9" i="16"/>
  <c r="DB171" i="16"/>
  <c r="CO88" i="4"/>
  <c r="CN88" i="16"/>
  <c r="CN90" i="16" s="1"/>
  <c r="CX9" i="16"/>
  <c r="CX19" i="16" s="1"/>
  <c r="CX25" i="16" s="1"/>
  <c r="CX171" i="16"/>
  <c r="DR15" i="17"/>
  <c r="DR57" i="17"/>
  <c r="DR36" i="17"/>
  <c r="DT9" i="21"/>
  <c r="DV4" i="19"/>
  <c r="DV24" i="19" s="1"/>
  <c r="DT9" i="20"/>
  <c r="DU4" i="8"/>
  <c r="DU4" i="17"/>
  <c r="M8" i="21"/>
  <c r="M8" i="20"/>
  <c r="O3" i="19"/>
  <c r="O23" i="19" s="1"/>
  <c r="Q4" i="18"/>
  <c r="N3" i="8"/>
  <c r="N3" i="17"/>
  <c r="DK7" i="16"/>
  <c r="DL34" i="4"/>
  <c r="DR9" i="16"/>
  <c r="DR171" i="16"/>
  <c r="DP7" i="16"/>
  <c r="DQ34" i="4"/>
  <c r="CM61" i="16"/>
  <c r="CM63" i="16" s="1"/>
  <c r="CM73" i="16" s="1"/>
  <c r="CN70" i="4"/>
  <c r="CY34" i="16"/>
  <c r="CY36" i="16" s="1"/>
  <c r="CY46" i="16" s="1"/>
  <c r="CZ52" i="4"/>
  <c r="DT15" i="17"/>
  <c r="DT57" i="17"/>
  <c r="DT36" i="17"/>
  <c r="DM7" i="16"/>
  <c r="DN34" i="4"/>
  <c r="DO7" i="16"/>
  <c r="DP34" i="4"/>
  <c r="CP61" i="16"/>
  <c r="CP63" i="16" s="1"/>
  <c r="CQ70" i="4"/>
  <c r="CZ15" i="17"/>
  <c r="CZ36" i="17"/>
  <c r="CZ57" i="17"/>
  <c r="DS9" i="16"/>
  <c r="DS19" i="16" s="1"/>
  <c r="DS25" i="16" s="1"/>
  <c r="DS171" i="16"/>
  <c r="DE15" i="17"/>
  <c r="DE36" i="17"/>
  <c r="DE57" i="17"/>
  <c r="BS115" i="16"/>
  <c r="BS117" i="16" s="1"/>
  <c r="BT106" i="4"/>
  <c r="BS142" i="16" s="1"/>
  <c r="BS144" i="16" s="1"/>
  <c r="CB115" i="16"/>
  <c r="CB117" i="16" s="1"/>
  <c r="CC106" i="4"/>
  <c r="CB142" i="16" s="1"/>
  <c r="CB144" i="16" s="1"/>
  <c r="DM52" i="7"/>
  <c r="DM41" i="7"/>
  <c r="DS52" i="7"/>
  <c r="DS41" i="7"/>
  <c r="CG115" i="16"/>
  <c r="CG117" i="16" s="1"/>
  <c r="CH106" i="4"/>
  <c r="CG142" i="16" s="1"/>
  <c r="CG144" i="16" s="1"/>
  <c r="DM52" i="4"/>
  <c r="DL34" i="16"/>
  <c r="DL36" i="16" s="1"/>
  <c r="DI15" i="17"/>
  <c r="DI57" i="17"/>
  <c r="DI36" i="17"/>
  <c r="DF70" i="4"/>
  <c r="DE61" i="16"/>
  <c r="DE63" i="16" s="1"/>
  <c r="DE73" i="16" s="1"/>
  <c r="CY9" i="16"/>
  <c r="CY19" i="16" s="1"/>
  <c r="CY25" i="16" s="1"/>
  <c r="CY171" i="16"/>
  <c r="DN7" i="16"/>
  <c r="DO34" i="4"/>
  <c r="DM9" i="21"/>
  <c r="DO4" i="19"/>
  <c r="DO24" i="19" s="1"/>
  <c r="DM9" i="20"/>
  <c r="DN4" i="17"/>
  <c r="DN4" i="8"/>
  <c r="DO9" i="21"/>
  <c r="DQ4" i="19"/>
  <c r="DQ24" i="19" s="1"/>
  <c r="DO9" i="20"/>
  <c r="DP4" i="8"/>
  <c r="DP4" i="17"/>
  <c r="CQ61" i="16"/>
  <c r="CQ63" i="16" s="1"/>
  <c r="CR70" i="4"/>
  <c r="CT88" i="4"/>
  <c r="CS88" i="16"/>
  <c r="CS90" i="16" s="1"/>
  <c r="CU88" i="4"/>
  <c r="CT88" i="16"/>
  <c r="CT90" i="16" s="1"/>
  <c r="CX36" i="17"/>
  <c r="CX57" i="17"/>
  <c r="CX15" i="17"/>
  <c r="DW52" i="7"/>
  <c r="DW41" i="7"/>
  <c r="P51" i="7"/>
  <c r="P40" i="7"/>
  <c r="P45" i="7" s="1"/>
  <c r="P22" i="7"/>
  <c r="DL171" i="16"/>
  <c r="DL9" i="16"/>
  <c r="CG88" i="4"/>
  <c r="CF88" i="16"/>
  <c r="CF90" i="16" s="1"/>
  <c r="CZ61" i="16"/>
  <c r="CZ63" i="16" s="1"/>
  <c r="CZ73" i="16" s="1"/>
  <c r="DA70" i="4"/>
  <c r="BO115" i="16"/>
  <c r="BO117" i="16" s="1"/>
  <c r="BP106" i="4"/>
  <c r="BO142" i="16" s="1"/>
  <c r="BO144" i="16" s="1"/>
  <c r="DQ52" i="7"/>
  <c r="DQ41" i="7"/>
  <c r="M51" i="4"/>
  <c r="L33" i="16"/>
  <c r="CV61" i="16"/>
  <c r="CV63" i="16" s="1"/>
  <c r="CW70" i="4"/>
  <c r="M6" i="16"/>
  <c r="M170" i="16" s="1"/>
  <c r="M191" i="16" s="1"/>
  <c r="N33" i="4"/>
  <c r="DI4" i="11"/>
  <c r="DI3" i="12" s="1"/>
  <c r="DM5" i="13" s="1"/>
  <c r="DI2" i="22"/>
  <c r="CK61" i="16"/>
  <c r="CK63" i="16" s="1"/>
  <c r="CK73" i="16" s="1"/>
  <c r="CL70" i="4"/>
  <c r="DH4" i="11"/>
  <c r="DH3" i="12" s="1"/>
  <c r="DL5" i="13" s="1"/>
  <c r="DH2" i="22"/>
  <c r="DN9" i="21"/>
  <c r="DN9" i="20"/>
  <c r="DP4" i="19"/>
  <c r="DP24" i="19" s="1"/>
  <c r="DO4" i="8"/>
  <c r="DO4" i="17"/>
  <c r="DI52" i="4"/>
  <c r="DH34" i="16"/>
  <c r="DH36" i="16" s="1"/>
  <c r="CB88" i="4"/>
  <c r="CA88" i="16"/>
  <c r="CA90" i="16" s="1"/>
  <c r="DR4" i="11"/>
  <c r="DR3" i="12" s="1"/>
  <c r="DV5" i="13" s="1"/>
  <c r="DR2" i="22"/>
  <c r="O185" i="16"/>
  <c r="DM181" i="16"/>
  <c r="DM180" i="16"/>
  <c r="DJ181" i="16"/>
  <c r="DI187" i="16"/>
  <c r="DR181" i="16"/>
  <c r="DP21" i="12" s="1"/>
  <c r="DS181" i="16"/>
  <c r="DI186" i="16"/>
  <c r="DJ180" i="16"/>
  <c r="DO180" i="16"/>
  <c r="DS180" i="16"/>
  <c r="DQ181" i="16"/>
  <c r="DK187" i="16"/>
  <c r="X183" i="16"/>
  <c r="DN181" i="16"/>
  <c r="DP180" i="16"/>
  <c r="DN21" i="12" s="1"/>
  <c r="DT180" i="16"/>
  <c r="DQ180" i="16"/>
  <c r="DO181" i="16"/>
  <c r="DL181" i="16"/>
  <c r="DK180" i="16"/>
  <c r="DI21" i="12" s="1"/>
  <c r="DL180" i="16"/>
  <c r="Y106" i="16"/>
  <c r="Y107" i="16" s="1"/>
  <c r="Y179" i="16"/>
  <c r="W20" i="12" s="1"/>
  <c r="DR28" i="16"/>
  <c r="DR187" i="16" s="1"/>
  <c r="K23" i="22"/>
  <c r="Z154" i="16"/>
  <c r="Z160" i="16" s="1"/>
  <c r="Z161" i="16" s="1"/>
  <c r="Z127" i="16"/>
  <c r="Z133" i="16" s="1"/>
  <c r="Z134" i="16" s="1"/>
  <c r="Z100" i="16"/>
  <c r="O53" i="16"/>
  <c r="P46" i="16" s="1"/>
  <c r="P179" i="16" s="1"/>
  <c r="DO46" i="11"/>
  <c r="DO48" i="11" s="1"/>
  <c r="DO52" i="11" s="1"/>
  <c r="DO53" i="11" s="1"/>
  <c r="DQ46" i="11"/>
  <c r="DQ48" i="11" s="1"/>
  <c r="DQ52" i="11" s="1"/>
  <c r="DQ53" i="11" s="1"/>
  <c r="DS176" i="16"/>
  <c r="DJ176" i="16"/>
  <c r="DO176" i="16"/>
  <c r="DL55" i="16"/>
  <c r="DL187" i="16" s="1"/>
  <c r="DT55" i="16"/>
  <c r="DT187" i="16" s="1"/>
  <c r="L24" i="54" s="1"/>
  <c r="DM48" i="11"/>
  <c r="DM52" i="11" s="1"/>
  <c r="DM53" i="11" s="1"/>
  <c r="DN176" i="16"/>
  <c r="DP176" i="16"/>
  <c r="DM27" i="16"/>
  <c r="DM186" i="16" s="1"/>
  <c r="DP27" i="16"/>
  <c r="DP186" i="16" s="1"/>
  <c r="DT27" i="16"/>
  <c r="DT186" i="16" s="1"/>
  <c r="L23" i="54" s="1"/>
  <c r="DQ28" i="16"/>
  <c r="DQ187" i="16" s="1"/>
  <c r="DK176" i="16"/>
  <c r="DI46" i="11"/>
  <c r="DL48" i="11"/>
  <c r="DL52" i="11" s="1"/>
  <c r="DL53" i="11" s="1"/>
  <c r="DJ28" i="16"/>
  <c r="DJ187" i="16" s="1"/>
  <c r="DR27" i="16"/>
  <c r="DR186" i="16" s="1"/>
  <c r="DO27" i="16"/>
  <c r="DO186" i="16" s="1"/>
  <c r="DQ27" i="16"/>
  <c r="DQ186" i="16" s="1"/>
  <c r="DN28" i="16"/>
  <c r="DN187" i="16" s="1"/>
  <c r="DO28" i="16"/>
  <c r="DO187" i="16" s="1"/>
  <c r="DK48" i="11"/>
  <c r="DK52" i="11" s="1"/>
  <c r="DK53" i="11" s="1"/>
  <c r="DG11" i="22"/>
  <c r="DM176" i="16"/>
  <c r="DN48" i="11"/>
  <c r="DN52" i="11" s="1"/>
  <c r="DN53" i="11" s="1"/>
  <c r="DN27" i="16"/>
  <c r="DN186" i="16" s="1"/>
  <c r="DK27" i="16"/>
  <c r="DK186" i="16" s="1"/>
  <c r="DL27" i="16"/>
  <c r="DL186" i="16" s="1"/>
  <c r="DL176" i="16"/>
  <c r="DJ47" i="11"/>
  <c r="DQ176" i="16"/>
  <c r="DT176" i="16"/>
  <c r="DR47" i="11"/>
  <c r="DR11" i="22" s="1"/>
  <c r="DR176" i="16"/>
  <c r="DH48" i="11"/>
  <c r="DH52" i="11" s="1"/>
  <c r="DH53" i="11" s="1"/>
  <c r="DM28" i="16"/>
  <c r="DM187" i="16" s="1"/>
  <c r="DS28" i="16"/>
  <c r="DS187" i="16" s="1"/>
  <c r="DI176" i="16"/>
  <c r="DP48" i="11"/>
  <c r="DP52" i="11" s="1"/>
  <c r="DP53" i="11" s="1"/>
  <c r="DG48" i="11"/>
  <c r="DG52" i="11" s="1"/>
  <c r="DG53" i="11" s="1"/>
  <c r="DS27" i="16"/>
  <c r="DS186" i="16" s="1"/>
  <c r="DP28" i="16"/>
  <c r="DP187" i="16" s="1"/>
  <c r="DJ27" i="16"/>
  <c r="DJ186" i="16" s="1"/>
  <c r="P79" i="16"/>
  <c r="P80" i="16" s="1"/>
  <c r="AL26" i="16" l="1"/>
  <c r="AM26" i="16" s="1"/>
  <c r="AN19" i="16" s="1"/>
  <c r="AN25" i="16" s="1"/>
  <c r="DR21" i="12"/>
  <c r="L17" i="54"/>
  <c r="N20" i="12"/>
  <c r="C19" i="45" s="1"/>
  <c r="C16" i="54"/>
  <c r="C20" i="54" s="1"/>
  <c r="C28" i="40"/>
  <c r="C6" i="66"/>
  <c r="DQ21" i="12"/>
  <c r="I12" i="12"/>
  <c r="G53" i="10"/>
  <c r="G56" i="10" s="1"/>
  <c r="K33" i="13"/>
  <c r="L24" i="13"/>
  <c r="K32" i="13"/>
  <c r="H10" i="10" s="1"/>
  <c r="DK21" i="12"/>
  <c r="N52" i="10"/>
  <c r="DL21" i="12"/>
  <c r="K20" i="45"/>
  <c r="DO21" i="12"/>
  <c r="DM21" i="12"/>
  <c r="L4" i="33"/>
  <c r="K7" i="40"/>
  <c r="J8" i="24"/>
  <c r="L5" i="38" s="1"/>
  <c r="DH60" i="10"/>
  <c r="DI60" i="10" s="1"/>
  <c r="DJ60" i="10" s="1"/>
  <c r="DK60" i="10" s="1"/>
  <c r="DL60" i="10" s="1"/>
  <c r="DM60" i="10" s="1"/>
  <c r="DN60" i="10" s="1"/>
  <c r="DO60" i="10" s="1"/>
  <c r="DP60" i="10" s="1"/>
  <c r="DQ60" i="10" s="1"/>
  <c r="DR60" i="10" s="1"/>
  <c r="DS60" i="10" s="1"/>
  <c r="L60" i="43" s="1"/>
  <c r="K60" i="43"/>
  <c r="DJ21" i="12"/>
  <c r="DH21" i="12"/>
  <c r="K45" i="44"/>
  <c r="O189" i="16"/>
  <c r="K46" i="44"/>
  <c r="L27" i="13"/>
  <c r="L34" i="13" s="1"/>
  <c r="H26" i="12" s="1"/>
  <c r="R36" i="10"/>
  <c r="Q35" i="10"/>
  <c r="Q39" i="10" s="1"/>
  <c r="P35" i="22" s="1"/>
  <c r="P34" i="22" s="1"/>
  <c r="Q20" i="10"/>
  <c r="P19" i="10"/>
  <c r="P27" i="10" s="1"/>
  <c r="R25" i="10"/>
  <c r="Q24" i="10"/>
  <c r="DH61" i="10"/>
  <c r="DI61" i="10" s="1"/>
  <c r="DJ61" i="10" s="1"/>
  <c r="DK61" i="10" s="1"/>
  <c r="DL61" i="10" s="1"/>
  <c r="DM61" i="10" s="1"/>
  <c r="DN61" i="10" s="1"/>
  <c r="DO61" i="10" s="1"/>
  <c r="DP61" i="10" s="1"/>
  <c r="DQ61" i="10" s="1"/>
  <c r="DR61" i="10" s="1"/>
  <c r="DS61" i="10" s="1"/>
  <c r="L61" i="43" s="1"/>
  <c r="K61" i="43"/>
  <c r="CV7" i="10"/>
  <c r="CW7" i="10" s="1"/>
  <c r="CX7" i="10" s="1"/>
  <c r="CY7" i="10" s="1"/>
  <c r="CZ7" i="10" s="1"/>
  <c r="DA7" i="10" s="1"/>
  <c r="DB7" i="10" s="1"/>
  <c r="DC7" i="10" s="1"/>
  <c r="DD7" i="10" s="1"/>
  <c r="DE7" i="10" s="1"/>
  <c r="DF7" i="10" s="1"/>
  <c r="DG7" i="10" s="1"/>
  <c r="J7" i="43"/>
  <c r="I16" i="24" s="1"/>
  <c r="BX48" i="10"/>
  <c r="BY48" i="10" s="1"/>
  <c r="BZ48" i="10" s="1"/>
  <c r="CA48" i="10" s="1"/>
  <c r="CB48" i="10" s="1"/>
  <c r="CC48" i="10" s="1"/>
  <c r="CD48" i="10" s="1"/>
  <c r="CE48" i="10" s="1"/>
  <c r="CF48" i="10" s="1"/>
  <c r="CG48" i="10" s="1"/>
  <c r="CH48" i="10" s="1"/>
  <c r="CI48" i="10" s="1"/>
  <c r="H48" i="43"/>
  <c r="G17" i="24" s="1"/>
  <c r="S31" i="10"/>
  <c r="T32" i="10"/>
  <c r="T21" i="10"/>
  <c r="U22" i="10"/>
  <c r="S18" i="10"/>
  <c r="R17" i="10"/>
  <c r="O55" i="22"/>
  <c r="Q4" i="14"/>
  <c r="O4" i="15" s="1"/>
  <c r="Q4" i="31"/>
  <c r="Q40" i="30"/>
  <c r="R4" i="30"/>
  <c r="Z16" i="22"/>
  <c r="C17" i="46" s="1"/>
  <c r="M28" i="22"/>
  <c r="M47" i="22"/>
  <c r="T66" i="10"/>
  <c r="R60" i="22"/>
  <c r="N34" i="22"/>
  <c r="N31" i="22"/>
  <c r="N30" i="22" s="1"/>
  <c r="O35" i="22"/>
  <c r="M17" i="22"/>
  <c r="P53" i="7"/>
  <c r="K52" i="22" s="1"/>
  <c r="CZ88" i="16"/>
  <c r="CZ90" i="16" s="1"/>
  <c r="DA88" i="4"/>
  <c r="L60" i="16"/>
  <c r="M69" i="4"/>
  <c r="DN9" i="16"/>
  <c r="DN171" i="16"/>
  <c r="DN52" i="4"/>
  <c r="DM34" i="16"/>
  <c r="DM36" i="16" s="1"/>
  <c r="DM46" i="16" s="1"/>
  <c r="N56" i="17"/>
  <c r="N35" i="17"/>
  <c r="N14" i="17"/>
  <c r="DR61" i="16"/>
  <c r="DR63" i="16" s="1"/>
  <c r="DR73" i="16" s="1"/>
  <c r="DS70" i="4"/>
  <c r="DH88" i="4"/>
  <c r="DG88" i="16"/>
  <c r="DG90" i="16" s="1"/>
  <c r="E10" i="21"/>
  <c r="E12" i="21" s="1"/>
  <c r="C66" i="11"/>
  <c r="E10" i="20"/>
  <c r="DK15" i="17"/>
  <c r="DK57" i="17"/>
  <c r="DK36" i="17"/>
  <c r="CS88" i="4"/>
  <c r="CR88" i="16"/>
  <c r="CR90" i="16" s="1"/>
  <c r="CW61" i="16"/>
  <c r="CW63" i="16" s="1"/>
  <c r="CW73" i="16" s="1"/>
  <c r="CX70" i="4"/>
  <c r="CJ115" i="16"/>
  <c r="CJ117" i="16" s="1"/>
  <c r="CK106" i="4"/>
  <c r="CJ142" i="16" s="1"/>
  <c r="CJ144" i="16" s="1"/>
  <c r="DO15" i="17"/>
  <c r="DO36" i="17"/>
  <c r="DO57" i="17"/>
  <c r="CF115" i="16"/>
  <c r="CF117" i="16" s="1"/>
  <c r="CG106" i="4"/>
  <c r="CF142" i="16" s="1"/>
  <c r="CF144" i="16" s="1"/>
  <c r="DL61" i="16"/>
  <c r="DL63" i="16" s="1"/>
  <c r="DL73" i="16" s="1"/>
  <c r="DM70" i="4"/>
  <c r="DM171" i="16"/>
  <c r="DM9" i="16"/>
  <c r="DM19" i="16" s="1"/>
  <c r="DM25" i="16" s="1"/>
  <c r="DQ52" i="4"/>
  <c r="DP34" i="16"/>
  <c r="DP36" i="16" s="1"/>
  <c r="DP46" i="16" s="1"/>
  <c r="CN115" i="16"/>
  <c r="CN117" i="16" s="1"/>
  <c r="CO106" i="4"/>
  <c r="CN142" i="16" s="1"/>
  <c r="CN144" i="16" s="1"/>
  <c r="CC115" i="16"/>
  <c r="CC117" i="16" s="1"/>
  <c r="CD106" i="4"/>
  <c r="CC142" i="16" s="1"/>
  <c r="CC144" i="16" s="1"/>
  <c r="N8" i="21"/>
  <c r="N8" i="20"/>
  <c r="P3" i="19"/>
  <c r="P23" i="19" s="1"/>
  <c r="R4" i="18"/>
  <c r="O3" i="8"/>
  <c r="O3" i="17"/>
  <c r="BZ115" i="16"/>
  <c r="BZ117" i="16" s="1"/>
  <c r="CA106" i="4"/>
  <c r="BZ142" i="16" s="1"/>
  <c r="BZ144" i="16" s="1"/>
  <c r="CM88" i="4"/>
  <c r="CL88" i="16"/>
  <c r="CL90" i="16" s="1"/>
  <c r="M33" i="16"/>
  <c r="N51" i="4"/>
  <c r="DP171" i="16"/>
  <c r="DP9" i="16"/>
  <c r="DP19" i="16" s="1"/>
  <c r="DP25" i="16" s="1"/>
  <c r="BY115" i="16"/>
  <c r="BY117" i="16" s="1"/>
  <c r="BZ106" i="4"/>
  <c r="BY142" i="16" s="1"/>
  <c r="BY144" i="16" s="1"/>
  <c r="N6" i="16"/>
  <c r="N170" i="16" s="1"/>
  <c r="N191" i="16" s="1"/>
  <c r="O33" i="4"/>
  <c r="DQ61" i="16"/>
  <c r="DQ63" i="16" s="1"/>
  <c r="DQ73" i="16" s="1"/>
  <c r="DR70" i="4"/>
  <c r="DJ15" i="17"/>
  <c r="DJ57" i="17"/>
  <c r="DJ36" i="17"/>
  <c r="CS115" i="16"/>
  <c r="CS117" i="16" s="1"/>
  <c r="CT106" i="4"/>
  <c r="CS142" i="16" s="1"/>
  <c r="CS144" i="16" s="1"/>
  <c r="CA115" i="16"/>
  <c r="CA117" i="16" s="1"/>
  <c r="CB106" i="4"/>
  <c r="CA142" i="16" s="1"/>
  <c r="CA144" i="16" s="1"/>
  <c r="CR88" i="4"/>
  <c r="CQ88" i="16"/>
  <c r="CQ90" i="16" s="1"/>
  <c r="DN15" i="17"/>
  <c r="DN36" i="17"/>
  <c r="DN57" i="17"/>
  <c r="DS61" i="16"/>
  <c r="DS63" i="16" s="1"/>
  <c r="DT70" i="4"/>
  <c r="CE115" i="16"/>
  <c r="CE117" i="16" s="1"/>
  <c r="CF106" i="4"/>
  <c r="CE142" i="16" s="1"/>
  <c r="CE144" i="16" s="1"/>
  <c r="DB61" i="16"/>
  <c r="DB63" i="16" s="1"/>
  <c r="DC70" i="4"/>
  <c r="DL57" i="17"/>
  <c r="DL36" i="17"/>
  <c r="DL15" i="17"/>
  <c r="DD61" i="16"/>
  <c r="DD63" i="16" s="1"/>
  <c r="DD73" i="16" s="1"/>
  <c r="DE70" i="4"/>
  <c r="Q51" i="7"/>
  <c r="Q40" i="7"/>
  <c r="Q45" i="7" s="1"/>
  <c r="Q22" i="7"/>
  <c r="DC61" i="16"/>
  <c r="DC63" i="16" s="1"/>
  <c r="DD70" i="4"/>
  <c r="DF88" i="4"/>
  <c r="DE88" i="16"/>
  <c r="DE90" i="16" s="1"/>
  <c r="CQ88" i="4"/>
  <c r="CP88" i="16"/>
  <c r="CP90" i="16" s="1"/>
  <c r="DG88" i="4"/>
  <c r="DF88" i="16"/>
  <c r="DF90" i="16" s="1"/>
  <c r="CU115" i="16"/>
  <c r="CU117" i="16" s="1"/>
  <c r="CV106" i="4"/>
  <c r="CU142" i="16" s="1"/>
  <c r="CU144" i="16" s="1"/>
  <c r="L87" i="4"/>
  <c r="K87" i="16"/>
  <c r="CP88" i="4"/>
  <c r="CO88" i="16"/>
  <c r="CO90" i="16" s="1"/>
  <c r="DH61" i="16"/>
  <c r="DH63" i="16" s="1"/>
  <c r="DI70" i="4"/>
  <c r="CL88" i="4"/>
  <c r="CK88" i="16"/>
  <c r="CK90" i="16" s="1"/>
  <c r="CW88" i="4"/>
  <c r="CV88" i="16"/>
  <c r="CV90" i="16" s="1"/>
  <c r="DP15" i="17"/>
  <c r="DP36" i="17"/>
  <c r="DP57" i="17"/>
  <c r="CY61" i="16"/>
  <c r="CY63" i="16" s="1"/>
  <c r="CY73" i="16" s="1"/>
  <c r="CZ70" i="4"/>
  <c r="DK52" i="4"/>
  <c r="DJ34" i="16"/>
  <c r="DJ36" i="16" s="1"/>
  <c r="DJ46" i="16" s="1"/>
  <c r="DQ36" i="17"/>
  <c r="DQ15" i="17"/>
  <c r="DQ57" i="17"/>
  <c r="L3" i="11"/>
  <c r="L2" i="12" s="1"/>
  <c r="P4" i="13" s="1"/>
  <c r="L1" i="22"/>
  <c r="K105" i="4"/>
  <c r="J141" i="16" s="1"/>
  <c r="J114" i="16"/>
  <c r="L47" i="7"/>
  <c r="DI34" i="16"/>
  <c r="DI36" i="16" s="1"/>
  <c r="DI46" i="16" s="1"/>
  <c r="DJ52" i="4"/>
  <c r="CT115" i="16"/>
  <c r="CT117" i="16" s="1"/>
  <c r="CU106" i="4"/>
  <c r="CT142" i="16" s="1"/>
  <c r="CT144" i="16" s="1"/>
  <c r="DP52" i="4"/>
  <c r="DO34" i="16"/>
  <c r="DO36" i="16" s="1"/>
  <c r="DK34" i="16"/>
  <c r="DK36" i="16" s="1"/>
  <c r="DK46" i="16" s="1"/>
  <c r="DL52" i="4"/>
  <c r="DU15" i="17"/>
  <c r="DU57" i="17"/>
  <c r="DU36" i="17"/>
  <c r="DJ9" i="16"/>
  <c r="DJ19" i="16" s="1"/>
  <c r="DJ25" i="16" s="1"/>
  <c r="DJ171" i="16"/>
  <c r="DU52" i="4"/>
  <c r="DT34" i="16"/>
  <c r="DT36" i="16" s="1"/>
  <c r="J52" i="22"/>
  <c r="J9" i="12"/>
  <c r="J12" i="12" s="1"/>
  <c r="U2" i="3"/>
  <c r="N3" i="10"/>
  <c r="R1" i="36" s="1"/>
  <c r="Q5" i="9"/>
  <c r="P15" i="4"/>
  <c r="R17" i="7"/>
  <c r="R3" i="5"/>
  <c r="S4" i="6" s="1"/>
  <c r="S45" i="6" s="1"/>
  <c r="J18" i="22"/>
  <c r="K47" i="10"/>
  <c r="DI9" i="16"/>
  <c r="DI19" i="16" s="1"/>
  <c r="DI25" i="16" s="1"/>
  <c r="DI171" i="16"/>
  <c r="DO52" i="4"/>
  <c r="DN34" i="16"/>
  <c r="DN36" i="16" s="1"/>
  <c r="DO9" i="16"/>
  <c r="DO171" i="16"/>
  <c r="CM88" i="16"/>
  <c r="CM90" i="16" s="1"/>
  <c r="CN88" i="4"/>
  <c r="DK9" i="16"/>
  <c r="DK19" i="16" s="1"/>
  <c r="DK25" i="16" s="1"/>
  <c r="DK171" i="16"/>
  <c r="DT171" i="16"/>
  <c r="DT9" i="16"/>
  <c r="CX61" i="16"/>
  <c r="CX63" i="16" s="1"/>
  <c r="CX73" i="16" s="1"/>
  <c r="CY70" i="4"/>
  <c r="DA61" i="16"/>
  <c r="DA63" i="16" s="1"/>
  <c r="DA73" i="16" s="1"/>
  <c r="DB70" i="4"/>
  <c r="CD115" i="16"/>
  <c r="CD117" i="16" s="1"/>
  <c r="CE106" i="4"/>
  <c r="CD142" i="16" s="1"/>
  <c r="CD144" i="16" s="1"/>
  <c r="Y183" i="16"/>
  <c r="Z106" i="16"/>
  <c r="Z107" i="16" s="1"/>
  <c r="AA100" i="16" s="1"/>
  <c r="AA106" i="16" s="1"/>
  <c r="AA107" i="16" s="1"/>
  <c r="Z179" i="16"/>
  <c r="X20" i="12" s="1"/>
  <c r="L23" i="22"/>
  <c r="AA154" i="16"/>
  <c r="AA160" i="16" s="1"/>
  <c r="AA161" i="16" s="1"/>
  <c r="AA127" i="16"/>
  <c r="AA133" i="16" s="1"/>
  <c r="AA134" i="16" s="1"/>
  <c r="P52" i="16"/>
  <c r="P185" i="16" s="1"/>
  <c r="C22" i="54" s="1"/>
  <c r="C26" i="54" s="1"/>
  <c r="P183" i="16"/>
  <c r="DI48" i="11"/>
  <c r="DI52" i="11" s="1"/>
  <c r="DI53" i="11" s="1"/>
  <c r="DJ11" i="22"/>
  <c r="K12" i="46" s="1"/>
  <c r="DJ48" i="11"/>
  <c r="DJ52" i="11" s="1"/>
  <c r="DJ53" i="11" s="1"/>
  <c r="DR48" i="11"/>
  <c r="DR52" i="11" s="1"/>
  <c r="DR53" i="11" s="1"/>
  <c r="Q79" i="16"/>
  <c r="Q80" i="16" s="1"/>
  <c r="Q52" i="16"/>
  <c r="AN26" i="16" l="1"/>
  <c r="AO26" i="16" s="1"/>
  <c r="AP26" i="16" s="1"/>
  <c r="AQ26" i="16" s="1"/>
  <c r="F19" i="22"/>
  <c r="L20" i="45"/>
  <c r="H53" i="10"/>
  <c r="H56" i="10" s="1"/>
  <c r="L26" i="13"/>
  <c r="L25" i="13"/>
  <c r="L33" i="13" s="1"/>
  <c r="O52" i="10"/>
  <c r="C52" i="43" s="1"/>
  <c r="AR19" i="16"/>
  <c r="AR25" i="16" s="1"/>
  <c r="K47" i="44"/>
  <c r="K51" i="44" s="1"/>
  <c r="K52" i="44" s="1"/>
  <c r="S25" i="10"/>
  <c r="R24" i="10"/>
  <c r="R20" i="10"/>
  <c r="Q19" i="10"/>
  <c r="Q27" i="10" s="1"/>
  <c r="P31" i="22" s="1"/>
  <c r="P30" i="22" s="1"/>
  <c r="S36" i="10"/>
  <c r="R35" i="10"/>
  <c r="R39" i="10" s="1"/>
  <c r="Q35" i="22" s="1"/>
  <c r="CJ48" i="10"/>
  <c r="CK48" i="10" s="1"/>
  <c r="CL48" i="10" s="1"/>
  <c r="CM48" i="10" s="1"/>
  <c r="CN48" i="10" s="1"/>
  <c r="CO48" i="10" s="1"/>
  <c r="CP48" i="10" s="1"/>
  <c r="CQ48" i="10" s="1"/>
  <c r="CR48" i="10" s="1"/>
  <c r="CS48" i="10" s="1"/>
  <c r="CT48" i="10" s="1"/>
  <c r="CU48" i="10" s="1"/>
  <c r="I48" i="43"/>
  <c r="H17" i="24" s="1"/>
  <c r="DH7" i="10"/>
  <c r="DI7" i="10" s="1"/>
  <c r="DJ7" i="10" s="1"/>
  <c r="DK7" i="10" s="1"/>
  <c r="DL7" i="10" s="1"/>
  <c r="DM7" i="10" s="1"/>
  <c r="DN7" i="10" s="1"/>
  <c r="DO7" i="10" s="1"/>
  <c r="DP7" i="10" s="1"/>
  <c r="DQ7" i="10" s="1"/>
  <c r="DR7" i="10" s="1"/>
  <c r="DS7" i="10" s="1"/>
  <c r="L7" i="43" s="1"/>
  <c r="K16" i="24" s="1"/>
  <c r="K7" i="43"/>
  <c r="J16" i="24" s="1"/>
  <c r="U32" i="10"/>
  <c r="T31" i="10"/>
  <c r="V22" i="10"/>
  <c r="U21" i="10"/>
  <c r="T18" i="10"/>
  <c r="S17" i="10"/>
  <c r="P55" i="22"/>
  <c r="S4" i="30"/>
  <c r="R4" i="14"/>
  <c r="P4" i="15" s="1"/>
  <c r="R40" i="30"/>
  <c r="R4" i="31"/>
  <c r="N28" i="22"/>
  <c r="K9" i="12"/>
  <c r="K12" i="12" s="1"/>
  <c r="U66" i="10"/>
  <c r="S60" i="22"/>
  <c r="O34" i="22"/>
  <c r="N47" i="22"/>
  <c r="AA16" i="22"/>
  <c r="O31" i="22"/>
  <c r="Q53" i="7"/>
  <c r="L52" i="22" s="1"/>
  <c r="N17" i="22"/>
  <c r="B18" i="46" s="1"/>
  <c r="R51" i="7"/>
  <c r="R40" i="7"/>
  <c r="R45" i="7" s="1"/>
  <c r="R22" i="7"/>
  <c r="DT61" i="16"/>
  <c r="DT63" i="16" s="1"/>
  <c r="DU70" i="4"/>
  <c r="M42" i="7"/>
  <c r="L46" i="7"/>
  <c r="M44" i="7"/>
  <c r="O51" i="4"/>
  <c r="N33" i="16"/>
  <c r="M60" i="16"/>
  <c r="N69" i="4"/>
  <c r="DM88" i="4"/>
  <c r="DL88" i="16"/>
  <c r="DL90" i="16" s="1"/>
  <c r="CR115" i="16"/>
  <c r="CR117" i="16" s="1"/>
  <c r="CS106" i="4"/>
  <c r="CR142" i="16" s="1"/>
  <c r="CR144" i="16" s="1"/>
  <c r="DG115" i="16"/>
  <c r="DG117" i="16" s="1"/>
  <c r="DH106" i="4"/>
  <c r="DG142" i="16" s="1"/>
  <c r="DG144" i="16" s="1"/>
  <c r="O6" i="16"/>
  <c r="O170" i="16" s="1"/>
  <c r="O191" i="16" s="1"/>
  <c r="P33" i="4"/>
  <c r="DO61" i="16"/>
  <c r="DO63" i="16" s="1"/>
  <c r="DP70" i="4"/>
  <c r="DF115" i="16"/>
  <c r="DF117" i="16" s="1"/>
  <c r="DG106" i="4"/>
  <c r="DF142" i="16" s="1"/>
  <c r="DF144" i="16" s="1"/>
  <c r="DC88" i="4"/>
  <c r="DB88" i="16"/>
  <c r="DB90" i="16" s="1"/>
  <c r="DS88" i="4"/>
  <c r="DR88" i="16"/>
  <c r="DR90" i="16" s="1"/>
  <c r="DB88" i="4"/>
  <c r="DA88" i="16"/>
  <c r="DA90" i="16" s="1"/>
  <c r="DK70" i="4"/>
  <c r="DJ61" i="16"/>
  <c r="DJ63" i="16" s="1"/>
  <c r="DJ73" i="16" s="1"/>
  <c r="CP106" i="4"/>
  <c r="CO142" i="16" s="1"/>
  <c r="CO144" i="16" s="1"/>
  <c r="CO115" i="16"/>
  <c r="CO117" i="16" s="1"/>
  <c r="M87" i="4"/>
  <c r="L87" i="16"/>
  <c r="M3" i="11"/>
  <c r="M2" i="12" s="1"/>
  <c r="Q4" i="13" s="1"/>
  <c r="M1" i="22"/>
  <c r="CZ88" i="4"/>
  <c r="CY88" i="16"/>
  <c r="CY90" i="16" s="1"/>
  <c r="CV115" i="16"/>
  <c r="CV117" i="16" s="1"/>
  <c r="CW106" i="4"/>
  <c r="CV142" i="16" s="1"/>
  <c r="CV144" i="16" s="1"/>
  <c r="CP115" i="16"/>
  <c r="CP117" i="16" s="1"/>
  <c r="CQ106" i="4"/>
  <c r="CP142" i="16" s="1"/>
  <c r="CP144" i="16" s="1"/>
  <c r="CL115" i="16"/>
  <c r="CL117" i="16" s="1"/>
  <c r="CM106" i="4"/>
  <c r="CL142" i="16" s="1"/>
  <c r="CL144" i="16" s="1"/>
  <c r="CX88" i="16"/>
  <c r="CX90" i="16" s="1"/>
  <c r="CY88" i="4"/>
  <c r="V2" i="3"/>
  <c r="O3" i="10"/>
  <c r="S1" i="36" s="1"/>
  <c r="S3" i="5"/>
  <c r="T4" i="6" s="1"/>
  <c r="T45" i="6" s="1"/>
  <c r="R5" i="9"/>
  <c r="Q15" i="4"/>
  <c r="S17" i="7"/>
  <c r="L105" i="4"/>
  <c r="K141" i="16" s="1"/>
  <c r="K114" i="16"/>
  <c r="DD88" i="16"/>
  <c r="DD90" i="16" s="1"/>
  <c r="DE88" i="4"/>
  <c r="CR106" i="4"/>
  <c r="CQ142" i="16" s="1"/>
  <c r="CQ144" i="16" s="1"/>
  <c r="CQ115" i="16"/>
  <c r="CQ117" i="16" s="1"/>
  <c r="DP61" i="16"/>
  <c r="DP63" i="16" s="1"/>
  <c r="DP73" i="16" s="1"/>
  <c r="DQ70" i="4"/>
  <c r="CN106" i="4"/>
  <c r="CM142" i="16" s="1"/>
  <c r="CM144" i="16" s="1"/>
  <c r="CM115" i="16"/>
  <c r="CM117" i="16" s="1"/>
  <c r="K18" i="22"/>
  <c r="L47" i="10"/>
  <c r="CK115" i="16"/>
  <c r="CK117" i="16" s="1"/>
  <c r="CL106" i="4"/>
  <c r="CK142" i="16" s="1"/>
  <c r="CK144" i="16" s="1"/>
  <c r="DE115" i="16"/>
  <c r="DE117" i="16" s="1"/>
  <c r="DF106" i="4"/>
  <c r="DE142" i="16" s="1"/>
  <c r="DE144" i="16" s="1"/>
  <c r="DT88" i="4"/>
  <c r="DS88" i="16"/>
  <c r="DS90" i="16" s="1"/>
  <c r="CX88" i="4"/>
  <c r="CW88" i="16"/>
  <c r="CW90" i="16" s="1"/>
  <c r="D70" i="10"/>
  <c r="C5" i="22"/>
  <c r="DK61" i="16"/>
  <c r="DK63" i="16" s="1"/>
  <c r="DK73" i="16" s="1"/>
  <c r="DL70" i="4"/>
  <c r="DI61" i="16"/>
  <c r="DI63" i="16" s="1"/>
  <c r="DI73" i="16" s="1"/>
  <c r="DJ70" i="4"/>
  <c r="DH88" i="16"/>
  <c r="DH90" i="16" s="1"/>
  <c r="DI88" i="4"/>
  <c r="DR88" i="4"/>
  <c r="DQ88" i="16"/>
  <c r="DQ90" i="16" s="1"/>
  <c r="CZ115" i="16"/>
  <c r="CZ117" i="16" s="1"/>
  <c r="DA106" i="4"/>
  <c r="CZ142" i="16" s="1"/>
  <c r="CZ144" i="16" s="1"/>
  <c r="DN61" i="16"/>
  <c r="DN63" i="16" s="1"/>
  <c r="DO70" i="4"/>
  <c r="O8" i="21"/>
  <c r="O8" i="20"/>
  <c r="Q3" i="19"/>
  <c r="Q23" i="19" s="1"/>
  <c r="S4" i="18"/>
  <c r="P3" i="8"/>
  <c r="P3" i="17"/>
  <c r="DD88" i="4"/>
  <c r="DC88" i="16"/>
  <c r="DC90" i="16" s="1"/>
  <c r="O35" i="17"/>
  <c r="O56" i="17"/>
  <c r="O14" i="17"/>
  <c r="DM61" i="16"/>
  <c r="DM63" i="16" s="1"/>
  <c r="DM73" i="16" s="1"/>
  <c r="DN70" i="4"/>
  <c r="Z183" i="16"/>
  <c r="Q185" i="16"/>
  <c r="M23" i="22"/>
  <c r="AB154" i="16"/>
  <c r="AB160" i="16" s="1"/>
  <c r="AB161" i="16" s="1"/>
  <c r="AB127" i="16"/>
  <c r="AB133" i="16" s="1"/>
  <c r="AB134" i="16" s="1"/>
  <c r="AB100" i="16"/>
  <c r="AB106" i="16" s="1"/>
  <c r="AB107" i="16" s="1"/>
  <c r="P53" i="16"/>
  <c r="Q53" i="16" s="1"/>
  <c r="R79" i="16"/>
  <c r="R80" i="16" s="1"/>
  <c r="R52" i="16"/>
  <c r="AR26" i="16" l="1"/>
  <c r="AS26" i="16" s="1"/>
  <c r="AT19" i="16" s="1"/>
  <c r="AT25" i="16" s="1"/>
  <c r="G19" i="22"/>
  <c r="I53" i="10"/>
  <c r="M24" i="13"/>
  <c r="L32" i="13"/>
  <c r="I10" i="10" s="1"/>
  <c r="P52" i="10"/>
  <c r="K8" i="24"/>
  <c r="M5" i="38" s="1"/>
  <c r="L7" i="40"/>
  <c r="M4" i="33"/>
  <c r="M27" i="13"/>
  <c r="M34" i="13" s="1"/>
  <c r="I26" i="12" s="1"/>
  <c r="H12" i="10"/>
  <c r="S35" i="10"/>
  <c r="S39" i="10" s="1"/>
  <c r="T36" i="10"/>
  <c r="R19" i="10"/>
  <c r="R27" i="10" s="1"/>
  <c r="S20" i="10"/>
  <c r="S24" i="10"/>
  <c r="T25" i="10"/>
  <c r="C9" i="22"/>
  <c r="C13" i="22" s="1"/>
  <c r="C20" i="22" s="1"/>
  <c r="C24" i="22" s="1"/>
  <c r="C26" i="22" s="1"/>
  <c r="CV48" i="10"/>
  <c r="CW48" i="10" s="1"/>
  <c r="CX48" i="10" s="1"/>
  <c r="CY48" i="10" s="1"/>
  <c r="CZ48" i="10" s="1"/>
  <c r="DA48" i="10" s="1"/>
  <c r="DB48" i="10" s="1"/>
  <c r="DC48" i="10" s="1"/>
  <c r="DD48" i="10" s="1"/>
  <c r="DE48" i="10" s="1"/>
  <c r="DF48" i="10" s="1"/>
  <c r="DG48" i="10" s="1"/>
  <c r="J48" i="43"/>
  <c r="I17" i="24" s="1"/>
  <c r="V32" i="10"/>
  <c r="U31" i="10"/>
  <c r="V21" i="10"/>
  <c r="W22" i="10"/>
  <c r="T17" i="10"/>
  <c r="U18" i="10"/>
  <c r="Q55" i="22"/>
  <c r="S4" i="14"/>
  <c r="Q4" i="15" s="1"/>
  <c r="S4" i="31"/>
  <c r="S40" i="30"/>
  <c r="T4" i="30"/>
  <c r="P28" i="22"/>
  <c r="P47" i="22"/>
  <c r="Q34" i="22"/>
  <c r="O30" i="22"/>
  <c r="O28" i="22" s="1"/>
  <c r="L9" i="12"/>
  <c r="L12" i="12" s="1"/>
  <c r="AB16" i="22"/>
  <c r="V66" i="10"/>
  <c r="T60" i="22"/>
  <c r="R185" i="16"/>
  <c r="R189" i="16" s="1"/>
  <c r="R53" i="7"/>
  <c r="M52" i="22" s="1"/>
  <c r="P8" i="21"/>
  <c r="P8" i="20"/>
  <c r="R3" i="19"/>
  <c r="R23" i="19" s="1"/>
  <c r="T4" i="18"/>
  <c r="Q3" i="17"/>
  <c r="Q3" i="8"/>
  <c r="W2" i="3"/>
  <c r="P3" i="10"/>
  <c r="T1" i="36" s="1"/>
  <c r="S5" i="9"/>
  <c r="T17" i="7"/>
  <c r="T3" i="5"/>
  <c r="U4" i="6" s="1"/>
  <c r="U45" i="6" s="1"/>
  <c r="R15" i="4"/>
  <c r="P14" i="17"/>
  <c r="P56" i="17"/>
  <c r="P35" i="17"/>
  <c r="DS115" i="16"/>
  <c r="DS117" i="16" s="1"/>
  <c r="DT106" i="4"/>
  <c r="DS142" i="16" s="1"/>
  <c r="DS144" i="16" s="1"/>
  <c r="DQ115" i="16"/>
  <c r="DQ117" i="16" s="1"/>
  <c r="DR106" i="4"/>
  <c r="DQ142" i="16" s="1"/>
  <c r="DQ144" i="16" s="1"/>
  <c r="CX115" i="16"/>
  <c r="CX117" i="16" s="1"/>
  <c r="CY106" i="4"/>
  <c r="CX142" i="16" s="1"/>
  <c r="CX144" i="16" s="1"/>
  <c r="DR115" i="16"/>
  <c r="DR117" i="16" s="1"/>
  <c r="DS106" i="4"/>
  <c r="DR142" i="16" s="1"/>
  <c r="DR144" i="16" s="1"/>
  <c r="P51" i="4"/>
  <c r="O33" i="16"/>
  <c r="M43" i="7"/>
  <c r="DP88" i="16"/>
  <c r="DP90" i="16" s="1"/>
  <c r="DQ88" i="4"/>
  <c r="S51" i="7"/>
  <c r="S40" i="7"/>
  <c r="S45" i="7" s="1"/>
  <c r="S22" i="7"/>
  <c r="DB115" i="16"/>
  <c r="DB117" i="16" s="1"/>
  <c r="DC106" i="4"/>
  <c r="DB142" i="16" s="1"/>
  <c r="DB144" i="16" s="1"/>
  <c r="M87" i="16"/>
  <c r="N87" i="4"/>
  <c r="DU88" i="4"/>
  <c r="DT88" i="16"/>
  <c r="DT90" i="16" s="1"/>
  <c r="DH115" i="16"/>
  <c r="DH117" i="16" s="1"/>
  <c r="DI106" i="4"/>
  <c r="DH142" i="16" s="1"/>
  <c r="DH144" i="16" s="1"/>
  <c r="CY115" i="16"/>
  <c r="CY117" i="16" s="1"/>
  <c r="CZ106" i="4"/>
  <c r="CY142" i="16" s="1"/>
  <c r="CY144" i="16" s="1"/>
  <c r="DL115" i="16"/>
  <c r="DL117" i="16" s="1"/>
  <c r="DM106" i="4"/>
  <c r="DL142" i="16" s="1"/>
  <c r="DL144" i="16" s="1"/>
  <c r="DN88" i="4"/>
  <c r="DM88" i="16"/>
  <c r="DM90" i="16" s="1"/>
  <c r="DO88" i="4"/>
  <c r="DN88" i="16"/>
  <c r="DN90" i="16" s="1"/>
  <c r="DJ88" i="4"/>
  <c r="DI88" i="16"/>
  <c r="DI90" i="16" s="1"/>
  <c r="CW115" i="16"/>
  <c r="CW117" i="16" s="1"/>
  <c r="CX106" i="4"/>
  <c r="CW142" i="16" s="1"/>
  <c r="CW144" i="16" s="1"/>
  <c r="P6" i="16"/>
  <c r="P170" i="16" s="1"/>
  <c r="Q33" i="4"/>
  <c r="D72" i="10"/>
  <c r="E69" i="10"/>
  <c r="DC115" i="16"/>
  <c r="DC117" i="16" s="1"/>
  <c r="DD106" i="4"/>
  <c r="DC142" i="16" s="1"/>
  <c r="DC144" i="16" s="1"/>
  <c r="DJ88" i="16"/>
  <c r="DJ90" i="16" s="1"/>
  <c r="DK88" i="4"/>
  <c r="DL88" i="4"/>
  <c r="DK88" i="16"/>
  <c r="DK90" i="16" s="1"/>
  <c r="L18" i="22"/>
  <c r="M47" i="10"/>
  <c r="N60" i="16"/>
  <c r="O69" i="4"/>
  <c r="DD115" i="16"/>
  <c r="DD117" i="16" s="1"/>
  <c r="DE106" i="4"/>
  <c r="DD142" i="16" s="1"/>
  <c r="DD144" i="16" s="1"/>
  <c r="N3" i="11"/>
  <c r="N2" i="12" s="1"/>
  <c r="R4" i="13" s="1"/>
  <c r="N1" i="22"/>
  <c r="M105" i="4"/>
  <c r="L141" i="16" s="1"/>
  <c r="L114" i="16"/>
  <c r="DA115" i="16"/>
  <c r="DA117" i="16" s="1"/>
  <c r="DB106" i="4"/>
  <c r="DA142" i="16" s="1"/>
  <c r="DA144" i="16" s="1"/>
  <c r="DP88" i="4"/>
  <c r="DO88" i="16"/>
  <c r="DO90" i="16" s="1"/>
  <c r="N23" i="22"/>
  <c r="B24" i="46" s="1"/>
  <c r="AC154" i="16"/>
  <c r="AC160" i="16" s="1"/>
  <c r="AC161" i="16" s="1"/>
  <c r="AC127" i="16"/>
  <c r="AC133" i="16" s="1"/>
  <c r="AC134" i="16" s="1"/>
  <c r="AC100" i="16"/>
  <c r="P189" i="16"/>
  <c r="R53" i="16"/>
  <c r="Q189" i="16"/>
  <c r="S79" i="16"/>
  <c r="S80" i="16" s="1"/>
  <c r="S52" i="16"/>
  <c r="AT26" i="16" l="1"/>
  <c r="C3" i="54"/>
  <c r="P191" i="16"/>
  <c r="M26" i="13"/>
  <c r="M25" i="13"/>
  <c r="Q52" i="10"/>
  <c r="H19" i="22"/>
  <c r="I12" i="10"/>
  <c r="S19" i="10"/>
  <c r="S27" i="10" s="1"/>
  <c r="T20" i="10"/>
  <c r="U36" i="10"/>
  <c r="T35" i="10"/>
  <c r="T39" i="10" s="1"/>
  <c r="T24" i="10"/>
  <c r="U25" i="10"/>
  <c r="DH48" i="10"/>
  <c r="DI48" i="10" s="1"/>
  <c r="DJ48" i="10" s="1"/>
  <c r="DK48" i="10" s="1"/>
  <c r="DL48" i="10" s="1"/>
  <c r="DM48" i="10" s="1"/>
  <c r="DN48" i="10" s="1"/>
  <c r="DO48" i="10" s="1"/>
  <c r="DP48" i="10" s="1"/>
  <c r="DQ48" i="10" s="1"/>
  <c r="DR48" i="10" s="1"/>
  <c r="DS48" i="10" s="1"/>
  <c r="L48" i="43" s="1"/>
  <c r="K17" i="24" s="1"/>
  <c r="K48" i="43"/>
  <c r="J17" i="24" s="1"/>
  <c r="V31" i="10"/>
  <c r="W32" i="10"/>
  <c r="X22" i="10"/>
  <c r="W21" i="10"/>
  <c r="U17" i="10"/>
  <c r="V18" i="10"/>
  <c r="D75" i="10"/>
  <c r="R55" i="22"/>
  <c r="AX19" i="16"/>
  <c r="AX25" i="16" s="1"/>
  <c r="T4" i="14"/>
  <c r="R4" i="15" s="1"/>
  <c r="T4" i="31"/>
  <c r="T40" i="30"/>
  <c r="U4" i="30"/>
  <c r="AC16" i="22"/>
  <c r="W66" i="10"/>
  <c r="U60" i="22"/>
  <c r="Q31" i="22"/>
  <c r="O47" i="22"/>
  <c r="R35" i="22"/>
  <c r="M9" i="12"/>
  <c r="M12" i="12" s="1"/>
  <c r="O17" i="22"/>
  <c r="P17" i="22"/>
  <c r="S53" i="7"/>
  <c r="D61" i="22"/>
  <c r="DI115" i="16"/>
  <c r="DI117" i="16" s="1"/>
  <c r="DJ106" i="4"/>
  <c r="DI142" i="16" s="1"/>
  <c r="DI144" i="16" s="1"/>
  <c r="O3" i="11"/>
  <c r="O2" i="12" s="1"/>
  <c r="S4" i="13" s="1"/>
  <c r="O1" i="22"/>
  <c r="M47" i="7"/>
  <c r="X2" i="3"/>
  <c r="Q3" i="10"/>
  <c r="U1" i="36" s="1"/>
  <c r="U17" i="7"/>
  <c r="T5" i="9"/>
  <c r="U3" i="5"/>
  <c r="V4" i="6" s="1"/>
  <c r="V45" i="6" s="1"/>
  <c r="S15" i="4"/>
  <c r="DN115" i="16"/>
  <c r="DN117" i="16" s="1"/>
  <c r="DO106" i="4"/>
  <c r="DN142" i="16" s="1"/>
  <c r="DN144" i="16" s="1"/>
  <c r="Q17" i="22"/>
  <c r="R17" i="22"/>
  <c r="DK115" i="16"/>
  <c r="DK117" i="16" s="1"/>
  <c r="DL106" i="4"/>
  <c r="DK142" i="16" s="1"/>
  <c r="DK144" i="16" s="1"/>
  <c r="Q51" i="4"/>
  <c r="P33" i="16"/>
  <c r="Q56" i="17"/>
  <c r="Q14" i="17"/>
  <c r="Q35" i="17"/>
  <c r="DO115" i="16"/>
  <c r="DO117" i="16" s="1"/>
  <c r="DP106" i="4"/>
  <c r="DO142" i="16" s="1"/>
  <c r="DO144" i="16" s="1"/>
  <c r="DJ115" i="16"/>
  <c r="DJ117" i="16" s="1"/>
  <c r="DK106" i="4"/>
  <c r="DJ142" i="16" s="1"/>
  <c r="DJ144" i="16" s="1"/>
  <c r="DM115" i="16"/>
  <c r="DM117" i="16" s="1"/>
  <c r="DN106" i="4"/>
  <c r="DM142" i="16" s="1"/>
  <c r="DM144" i="16" s="1"/>
  <c r="DT115" i="16"/>
  <c r="DT117" i="16" s="1"/>
  <c r="DU106" i="4"/>
  <c r="DT142" i="16" s="1"/>
  <c r="DT144" i="16" s="1"/>
  <c r="DP115" i="16"/>
  <c r="DP117" i="16" s="1"/>
  <c r="DQ106" i="4"/>
  <c r="DP142" i="16" s="1"/>
  <c r="DP144" i="16" s="1"/>
  <c r="Q6" i="16"/>
  <c r="Q170" i="16" s="1"/>
  <c r="Q191" i="16" s="1"/>
  <c r="R33" i="4"/>
  <c r="M18" i="22"/>
  <c r="N47" i="10"/>
  <c r="O87" i="4"/>
  <c r="N87" i="16"/>
  <c r="N105" i="4"/>
  <c r="M141" i="16" s="1"/>
  <c r="M114" i="16"/>
  <c r="O60" i="16"/>
  <c r="P69" i="4"/>
  <c r="Q8" i="21"/>
  <c r="Q8" i="20"/>
  <c r="S3" i="19"/>
  <c r="S23" i="19" s="1"/>
  <c r="U4" i="18"/>
  <c r="R3" i="17"/>
  <c r="R3" i="8"/>
  <c r="T51" i="7"/>
  <c r="T40" i="7"/>
  <c r="T45" i="7" s="1"/>
  <c r="T22" i="7"/>
  <c r="S185" i="16"/>
  <c r="S189" i="16" s="1"/>
  <c r="AC106" i="16"/>
  <c r="AC107" i="16" s="1"/>
  <c r="AC179" i="16"/>
  <c r="AA20" i="12" s="1"/>
  <c r="O23" i="22"/>
  <c r="AD154" i="16"/>
  <c r="AD160" i="16" s="1"/>
  <c r="AD161" i="16" s="1"/>
  <c r="AD127" i="16"/>
  <c r="AD133" i="16" s="1"/>
  <c r="AD134" i="16" s="1"/>
  <c r="AD100" i="16"/>
  <c r="S53" i="16"/>
  <c r="T46" i="16" s="1"/>
  <c r="T179" i="16" s="1"/>
  <c r="T79" i="16"/>
  <c r="T80" i="16" s="1"/>
  <c r="AU19" i="16" l="1"/>
  <c r="AU25" i="16" s="1"/>
  <c r="AU26" i="16" s="1"/>
  <c r="AV26" i="16" s="1"/>
  <c r="AW26" i="16" s="1"/>
  <c r="AX26" i="16" s="1"/>
  <c r="AY26" i="16" s="1"/>
  <c r="T52" i="16"/>
  <c r="R20" i="12"/>
  <c r="T183" i="16"/>
  <c r="C8" i="54"/>
  <c r="C3" i="57"/>
  <c r="C3" i="62" s="1"/>
  <c r="C3" i="58"/>
  <c r="N52" i="22"/>
  <c r="B53" i="46" s="1"/>
  <c r="C4" i="63"/>
  <c r="M32" i="13"/>
  <c r="N24" i="13"/>
  <c r="N27" i="13"/>
  <c r="N34" i="13" s="1"/>
  <c r="J26" i="12" s="1"/>
  <c r="M33" i="13"/>
  <c r="J53" i="10" s="1"/>
  <c r="R52" i="10"/>
  <c r="D77" i="10"/>
  <c r="D78" i="10"/>
  <c r="I56" i="10"/>
  <c r="V25" i="10"/>
  <c r="U24" i="10"/>
  <c r="V36" i="10"/>
  <c r="U35" i="10"/>
  <c r="U39" i="10" s="1"/>
  <c r="T19" i="10"/>
  <c r="T27" i="10" s="1"/>
  <c r="S31" i="22" s="1"/>
  <c r="S30" i="22" s="1"/>
  <c r="U20" i="10"/>
  <c r="D59" i="22"/>
  <c r="W31" i="10"/>
  <c r="X32" i="10"/>
  <c r="Y22" i="10"/>
  <c r="X21" i="10"/>
  <c r="V17" i="10"/>
  <c r="W18" i="10"/>
  <c r="S55" i="22"/>
  <c r="U4" i="14"/>
  <c r="S4" i="15" s="1"/>
  <c r="U40" i="30"/>
  <c r="U4" i="31"/>
  <c r="V4" i="30"/>
  <c r="X66" i="10"/>
  <c r="V60" i="22"/>
  <c r="R34" i="22"/>
  <c r="AD16" i="22"/>
  <c r="S35" i="22"/>
  <c r="S34" i="22" s="1"/>
  <c r="Q30" i="22"/>
  <c r="R31" i="22"/>
  <c r="R30" i="22" s="1"/>
  <c r="N9" i="12"/>
  <c r="C8" i="45" s="1"/>
  <c r="C11" i="45" s="1"/>
  <c r="O105" i="4"/>
  <c r="N141" i="16" s="1"/>
  <c r="N114" i="16"/>
  <c r="R8" i="21"/>
  <c r="R8" i="20"/>
  <c r="T3" i="19"/>
  <c r="T23" i="19" s="1"/>
  <c r="V4" i="18"/>
  <c r="S3" i="8"/>
  <c r="S3" i="17"/>
  <c r="R35" i="17"/>
  <c r="R14" i="17"/>
  <c r="R56" i="17"/>
  <c r="S17" i="22"/>
  <c r="P87" i="4"/>
  <c r="O87" i="16"/>
  <c r="P1" i="22"/>
  <c r="P3" i="11"/>
  <c r="P2" i="12" s="1"/>
  <c r="T4" i="13" s="1"/>
  <c r="N18" i="22"/>
  <c r="B19" i="46" s="1"/>
  <c r="O47" i="10"/>
  <c r="T53" i="7"/>
  <c r="R51" i="4"/>
  <c r="Q33" i="16"/>
  <c r="Y2" i="3"/>
  <c r="R3" i="10"/>
  <c r="V1" i="36" s="1"/>
  <c r="V17" i="7"/>
  <c r="U5" i="9"/>
  <c r="V3" i="5"/>
  <c r="W4" i="6" s="1"/>
  <c r="W45" i="6" s="1"/>
  <c r="T15" i="4"/>
  <c r="U51" i="7"/>
  <c r="U40" i="7"/>
  <c r="U45" i="7" s="1"/>
  <c r="U22" i="7"/>
  <c r="Q69" i="4"/>
  <c r="P60" i="16"/>
  <c r="N44" i="7"/>
  <c r="M46" i="7"/>
  <c r="N42" i="7"/>
  <c r="R6" i="16"/>
  <c r="R170" i="16" s="1"/>
  <c r="R191" i="16" s="1"/>
  <c r="S33" i="4"/>
  <c r="C2" i="24"/>
  <c r="T185" i="16"/>
  <c r="T189" i="16" s="1"/>
  <c r="AD106" i="16"/>
  <c r="AD107" i="16" s="1"/>
  <c r="AD179" i="16"/>
  <c r="AB20" i="12" s="1"/>
  <c r="AC183" i="16"/>
  <c r="P23" i="22"/>
  <c r="AE154" i="16"/>
  <c r="AE160" i="16" s="1"/>
  <c r="AE161" i="16" s="1"/>
  <c r="AE127" i="16"/>
  <c r="AE133" i="16" s="1"/>
  <c r="AE134" i="16" s="1"/>
  <c r="AE100" i="16"/>
  <c r="T53" i="16"/>
  <c r="U79" i="16"/>
  <c r="U80" i="16" s="1"/>
  <c r="V73" i="16" s="1"/>
  <c r="U52" i="16"/>
  <c r="AZ19" i="16" l="1"/>
  <c r="AZ25" i="16" s="1"/>
  <c r="AZ26" i="16" s="1"/>
  <c r="BA26" i="16" s="1"/>
  <c r="BB26" i="16" s="1"/>
  <c r="BC26" i="16" s="1"/>
  <c r="C3" i="63"/>
  <c r="C3" i="59"/>
  <c r="C3" i="60" s="1"/>
  <c r="C3" i="61" s="1"/>
  <c r="C11" i="40"/>
  <c r="D3" i="39"/>
  <c r="J10" i="10"/>
  <c r="J12" i="10" s="1"/>
  <c r="N25" i="13"/>
  <c r="N26" i="13"/>
  <c r="BD19" i="16"/>
  <c r="BD25" i="16" s="1"/>
  <c r="S52" i="10"/>
  <c r="J56" i="10"/>
  <c r="U19" i="10"/>
  <c r="U27" i="10" s="1"/>
  <c r="T31" i="22" s="1"/>
  <c r="T30" i="22" s="1"/>
  <c r="V20" i="10"/>
  <c r="W36" i="10"/>
  <c r="V35" i="10"/>
  <c r="V39" i="10" s="1"/>
  <c r="V24" i="10"/>
  <c r="W25" i="10"/>
  <c r="D47" i="43"/>
  <c r="Y32" i="10"/>
  <c r="X31" i="10"/>
  <c r="Z22" i="10"/>
  <c r="Y21" i="10"/>
  <c r="W17" i="10"/>
  <c r="X18" i="10"/>
  <c r="N12" i="12"/>
  <c r="T55" i="22"/>
  <c r="V4" i="14"/>
  <c r="T4" i="15" s="1"/>
  <c r="V4" i="31"/>
  <c r="V40" i="30"/>
  <c r="W4" i="30"/>
  <c r="S28" i="22"/>
  <c r="R28" i="22"/>
  <c r="R47" i="22"/>
  <c r="Y66" i="10"/>
  <c r="W60" i="22"/>
  <c r="Q28" i="22"/>
  <c r="Q47" i="22"/>
  <c r="T35" i="22"/>
  <c r="S47" i="22"/>
  <c r="R33" i="16"/>
  <c r="S51" i="4"/>
  <c r="O52" i="22"/>
  <c r="O9" i="12"/>
  <c r="S56" i="17"/>
  <c r="S35" i="17"/>
  <c r="S14" i="17"/>
  <c r="S8" i="21"/>
  <c r="W4" i="18"/>
  <c r="S8" i="20"/>
  <c r="U3" i="19"/>
  <c r="U23" i="19" s="1"/>
  <c r="T3" i="8"/>
  <c r="T3" i="17"/>
  <c r="Q60" i="16"/>
  <c r="R69" i="4"/>
  <c r="V51" i="7"/>
  <c r="V40" i="7"/>
  <c r="V45" i="7" s="1"/>
  <c r="V22" i="7"/>
  <c r="Q87" i="4"/>
  <c r="P87" i="16"/>
  <c r="Q3" i="11"/>
  <c r="Q2" i="12" s="1"/>
  <c r="U4" i="13" s="1"/>
  <c r="Q1" i="22"/>
  <c r="P105" i="4"/>
  <c r="O141" i="16" s="1"/>
  <c r="O114" i="16"/>
  <c r="Z2" i="3"/>
  <c r="S3" i="10"/>
  <c r="W1" i="36" s="1"/>
  <c r="W17" i="7"/>
  <c r="V5" i="9"/>
  <c r="W3" i="5"/>
  <c r="X4" i="6" s="1"/>
  <c r="X45" i="6" s="1"/>
  <c r="U15" i="4"/>
  <c r="U53" i="7"/>
  <c r="O18" i="22"/>
  <c r="P47" i="10"/>
  <c r="T17" i="22"/>
  <c r="N43" i="7"/>
  <c r="S6" i="16"/>
  <c r="S170" i="16" s="1"/>
  <c r="S191" i="16" s="1"/>
  <c r="T33" i="4"/>
  <c r="U185" i="16"/>
  <c r="U189" i="16" s="1"/>
  <c r="AE106" i="16"/>
  <c r="AE107" i="16" s="1"/>
  <c r="AE179" i="16"/>
  <c r="AC20" i="12" s="1"/>
  <c r="AD183" i="16"/>
  <c r="Q23" i="22"/>
  <c r="AF154" i="16"/>
  <c r="AF160" i="16" s="1"/>
  <c r="AF161" i="16" s="1"/>
  <c r="AF127" i="16"/>
  <c r="AF133" i="16" s="1"/>
  <c r="AF134" i="16" s="1"/>
  <c r="AF100" i="16"/>
  <c r="U53" i="16"/>
  <c r="V46" i="16" s="1"/>
  <c r="V179" i="16" s="1"/>
  <c r="T20" i="12" s="1"/>
  <c r="V79" i="16"/>
  <c r="V80" i="16" s="1"/>
  <c r="W73" i="16" s="1"/>
  <c r="BD26" i="16" l="1"/>
  <c r="BE26" i="16" s="1"/>
  <c r="BF19" i="16" s="1"/>
  <c r="BF25" i="16" s="1"/>
  <c r="I19" i="22"/>
  <c r="C2" i="66"/>
  <c r="C2" i="65"/>
  <c r="C3" i="64"/>
  <c r="O12" i="12"/>
  <c r="N32" i="13"/>
  <c r="O24" i="13"/>
  <c r="O27" i="13"/>
  <c r="O34" i="13" s="1"/>
  <c r="K26" i="12" s="1"/>
  <c r="N33" i="13"/>
  <c r="T52" i="10"/>
  <c r="W35" i="10"/>
  <c r="W39" i="10" s="1"/>
  <c r="X36" i="10"/>
  <c r="V19" i="10"/>
  <c r="V27" i="10" s="1"/>
  <c r="U31" i="22" s="1"/>
  <c r="W20" i="10"/>
  <c r="W24" i="10"/>
  <c r="X25" i="10"/>
  <c r="D18" i="40"/>
  <c r="D24" i="40" s="1"/>
  <c r="Y31" i="10"/>
  <c r="Z32" i="10"/>
  <c r="AA22" i="10"/>
  <c r="D22" i="43" s="1"/>
  <c r="Z21" i="10"/>
  <c r="X17" i="10"/>
  <c r="Y18" i="10"/>
  <c r="U55" i="22"/>
  <c r="X4" i="30"/>
  <c r="W4" i="14"/>
  <c r="U4" i="15" s="1"/>
  <c r="W40" i="30"/>
  <c r="W4" i="31"/>
  <c r="AF16" i="22"/>
  <c r="Z66" i="10"/>
  <c r="X60" i="22"/>
  <c r="T34" i="22"/>
  <c r="T47" i="22" s="1"/>
  <c r="U35" i="22"/>
  <c r="U34" i="22" s="1"/>
  <c r="AE16" i="22"/>
  <c r="T8" i="21"/>
  <c r="V3" i="19"/>
  <c r="V23" i="19" s="1"/>
  <c r="X4" i="18"/>
  <c r="T8" i="20"/>
  <c r="U3" i="8"/>
  <c r="U3" i="17"/>
  <c r="T35" i="17"/>
  <c r="T14" i="17"/>
  <c r="T56" i="17"/>
  <c r="T6" i="16"/>
  <c r="T170" i="16" s="1"/>
  <c r="T191" i="16" s="1"/>
  <c r="U33" i="4"/>
  <c r="T51" i="4"/>
  <c r="S33" i="16"/>
  <c r="P18" i="22"/>
  <c r="Q47" i="10"/>
  <c r="W51" i="7"/>
  <c r="W40" i="7"/>
  <c r="W45" i="7" s="1"/>
  <c r="W22" i="7"/>
  <c r="Q105" i="4"/>
  <c r="P141" i="16" s="1"/>
  <c r="P114" i="16"/>
  <c r="P52" i="22"/>
  <c r="P9" i="12"/>
  <c r="P12" i="12" s="1"/>
  <c r="AA2" i="3"/>
  <c r="T3" i="10"/>
  <c r="X1" i="36" s="1"/>
  <c r="W5" i="9"/>
  <c r="V15" i="4"/>
  <c r="X17" i="7"/>
  <c r="X3" i="5"/>
  <c r="Y4" i="6" s="1"/>
  <c r="Y45" i="6" s="1"/>
  <c r="V53" i="7"/>
  <c r="N47" i="7"/>
  <c r="R3" i="11"/>
  <c r="R2" i="12" s="1"/>
  <c r="V4" i="13" s="1"/>
  <c r="R1" i="22"/>
  <c r="R87" i="4"/>
  <c r="Q87" i="16"/>
  <c r="R60" i="16"/>
  <c r="S69" i="4"/>
  <c r="AF106" i="16"/>
  <c r="AF107" i="16" s="1"/>
  <c r="AE183" i="16"/>
  <c r="R23" i="22"/>
  <c r="AG154" i="16"/>
  <c r="AG160" i="16" s="1"/>
  <c r="AG161" i="16" s="1"/>
  <c r="V52" i="16"/>
  <c r="V185" i="16" s="1"/>
  <c r="V189" i="16" s="1"/>
  <c r="AG127" i="16"/>
  <c r="AG133" i="16" s="1"/>
  <c r="AG134" i="16" s="1"/>
  <c r="AG100" i="16"/>
  <c r="V183" i="16"/>
  <c r="W79" i="16"/>
  <c r="W80" i="16" s="1"/>
  <c r="BF26" i="16" l="1"/>
  <c r="D21" i="43"/>
  <c r="D6" i="57"/>
  <c r="K53" i="10"/>
  <c r="K10" i="10"/>
  <c r="O26" i="13"/>
  <c r="O25" i="13"/>
  <c r="P27" i="13" s="1"/>
  <c r="U52" i="10"/>
  <c r="Y25" i="10"/>
  <c r="X24" i="10"/>
  <c r="X20" i="10"/>
  <c r="W19" i="10"/>
  <c r="W27" i="10" s="1"/>
  <c r="X35" i="10"/>
  <c r="X39" i="10" s="1"/>
  <c r="Y36" i="10"/>
  <c r="AA32" i="10"/>
  <c r="D32" i="43" s="1"/>
  <c r="Z31" i="10"/>
  <c r="AB22" i="10"/>
  <c r="AA21" i="10"/>
  <c r="Z18" i="10"/>
  <c r="Y17" i="10"/>
  <c r="V55" i="22"/>
  <c r="BJ19" i="16"/>
  <c r="BJ25" i="16" s="1"/>
  <c r="Y4" i="30"/>
  <c r="X4" i="14"/>
  <c r="V4" i="15" s="1"/>
  <c r="X4" i="31"/>
  <c r="X40" i="30"/>
  <c r="U30" i="22"/>
  <c r="U28" i="22" s="1"/>
  <c r="V35" i="22"/>
  <c r="V34" i="22" s="1"/>
  <c r="AA66" i="10"/>
  <c r="D66" i="43" s="1"/>
  <c r="Y60" i="22"/>
  <c r="T28" i="22"/>
  <c r="AG16" i="22"/>
  <c r="W53" i="7"/>
  <c r="U17" i="22"/>
  <c r="O42" i="7"/>
  <c r="N46" i="7"/>
  <c r="O44" i="7"/>
  <c r="T33" i="16"/>
  <c r="U51" i="4"/>
  <c r="U56" i="17"/>
  <c r="U14" i="17"/>
  <c r="U35" i="17"/>
  <c r="S3" i="11"/>
  <c r="S2" i="12" s="1"/>
  <c r="W4" i="13" s="1"/>
  <c r="S1" i="22"/>
  <c r="R105" i="4"/>
  <c r="Q141" i="16" s="1"/>
  <c r="Q114" i="16"/>
  <c r="AB2" i="3"/>
  <c r="U3" i="10"/>
  <c r="Y1" i="36" s="1"/>
  <c r="Y17" i="7"/>
  <c r="X5" i="9"/>
  <c r="Y3" i="5"/>
  <c r="Z4" i="6" s="1"/>
  <c r="Z45" i="6" s="1"/>
  <c r="W15" i="4"/>
  <c r="Q52" i="22"/>
  <c r="Q9" i="12"/>
  <c r="Q12" i="12" s="1"/>
  <c r="Q18" i="22"/>
  <c r="R47" i="10"/>
  <c r="U8" i="21"/>
  <c r="U8" i="20"/>
  <c r="W3" i="19"/>
  <c r="W23" i="19" s="1"/>
  <c r="Y4" i="18"/>
  <c r="V3" i="17"/>
  <c r="V3" i="8"/>
  <c r="X51" i="7"/>
  <c r="X40" i="7"/>
  <c r="X45" i="7" s="1"/>
  <c r="X22" i="7"/>
  <c r="S87" i="4"/>
  <c r="R87" i="16"/>
  <c r="U6" i="16"/>
  <c r="U170" i="16" s="1"/>
  <c r="U191" i="16" s="1"/>
  <c r="V33" i="4"/>
  <c r="S60" i="16"/>
  <c r="T69" i="4"/>
  <c r="V17" i="22"/>
  <c r="V53" i="16"/>
  <c r="AG106" i="16"/>
  <c r="AG107" i="16" s="1"/>
  <c r="AH100" i="16" s="1"/>
  <c r="AH106" i="16" s="1"/>
  <c r="AH107" i="16" s="1"/>
  <c r="AG179" i="16"/>
  <c r="AE20" i="12" s="1"/>
  <c r="S23" i="22"/>
  <c r="AH154" i="16"/>
  <c r="AH160" i="16" s="1"/>
  <c r="AH161" i="16" s="1"/>
  <c r="AH127" i="16"/>
  <c r="AH133" i="16" s="1"/>
  <c r="AH134" i="16" s="1"/>
  <c r="X79" i="16"/>
  <c r="X80" i="16" s="1"/>
  <c r="X52" i="16"/>
  <c r="BG19" i="16" l="1"/>
  <c r="BG25" i="16" s="1"/>
  <c r="BG26" i="16" s="1"/>
  <c r="BH26" i="16" s="1"/>
  <c r="BI26" i="16" s="1"/>
  <c r="BJ26" i="16" s="1"/>
  <c r="BK26" i="16" s="1"/>
  <c r="W46" i="16"/>
  <c r="R52" i="22"/>
  <c r="D31" i="43"/>
  <c r="D9" i="57"/>
  <c r="D12" i="57" s="1"/>
  <c r="J19" i="22"/>
  <c r="K12" i="10"/>
  <c r="K56" i="10"/>
  <c r="P24" i="13"/>
  <c r="O32" i="13"/>
  <c r="P34" i="13"/>
  <c r="L26" i="12" s="1"/>
  <c r="O33" i="13"/>
  <c r="L53" i="10" s="1"/>
  <c r="Y35" i="10"/>
  <c r="Y39" i="10" s="1"/>
  <c r="Z36" i="10"/>
  <c r="Y20" i="10"/>
  <c r="X19" i="10"/>
  <c r="X27" i="10" s="1"/>
  <c r="Z25" i="10"/>
  <c r="Y24" i="10"/>
  <c r="AA31" i="10"/>
  <c r="AB32" i="10"/>
  <c r="AB21" i="10"/>
  <c r="AC22" i="10"/>
  <c r="AA18" i="10"/>
  <c r="D18" i="43" s="1"/>
  <c r="Z17" i="10"/>
  <c r="W55" i="22"/>
  <c r="Y4" i="14"/>
  <c r="W4" i="15" s="1"/>
  <c r="Y4" i="31"/>
  <c r="Y40" i="30"/>
  <c r="Z4" i="30"/>
  <c r="AB66" i="10"/>
  <c r="Z60" i="22"/>
  <c r="C61" i="46" s="1"/>
  <c r="U47" i="22"/>
  <c r="AH16" i="22"/>
  <c r="O43" i="7"/>
  <c r="O47" i="7" s="1"/>
  <c r="P42" i="7" s="1"/>
  <c r="W35" i="22"/>
  <c r="W34" i="22" s="1"/>
  <c r="V31" i="22"/>
  <c r="R9" i="12"/>
  <c r="R12" i="12" s="1"/>
  <c r="X53" i="7"/>
  <c r="S9" i="12" s="1"/>
  <c r="S12" i="12" s="1"/>
  <c r="V35" i="17"/>
  <c r="V56" i="17"/>
  <c r="V14" i="17"/>
  <c r="AC2" i="3"/>
  <c r="V3" i="10"/>
  <c r="Z1" i="36" s="1"/>
  <c r="X15" i="4"/>
  <c r="Y5" i="9"/>
  <c r="Z3" i="5"/>
  <c r="AA4" i="6" s="1"/>
  <c r="AA45" i="6" s="1"/>
  <c r="Z17" i="7"/>
  <c r="W17" i="22"/>
  <c r="S105" i="4"/>
  <c r="R141" i="16" s="1"/>
  <c r="R114" i="16"/>
  <c r="V6" i="16"/>
  <c r="V170" i="16" s="1"/>
  <c r="V191" i="16" s="1"/>
  <c r="W33" i="4"/>
  <c r="T60" i="16"/>
  <c r="U69" i="4"/>
  <c r="V8" i="21"/>
  <c r="V8" i="20"/>
  <c r="X3" i="19"/>
  <c r="X23" i="19" s="1"/>
  <c r="Z4" i="18"/>
  <c r="W3" i="8"/>
  <c r="W3" i="17"/>
  <c r="T87" i="4"/>
  <c r="S87" i="16"/>
  <c r="Y51" i="7"/>
  <c r="Y40" i="7"/>
  <c r="Y45" i="7" s="1"/>
  <c r="Y22" i="7"/>
  <c r="R18" i="22"/>
  <c r="S47" i="10"/>
  <c r="U33" i="16"/>
  <c r="V51" i="4"/>
  <c r="T3" i="11"/>
  <c r="T2" i="12" s="1"/>
  <c r="X4" i="13" s="1"/>
  <c r="T1" i="22"/>
  <c r="X185" i="16"/>
  <c r="X189" i="16" s="1"/>
  <c r="AG183" i="16"/>
  <c r="T23" i="22"/>
  <c r="AI154" i="16"/>
  <c r="AI160" i="16" s="1"/>
  <c r="AI161" i="16" s="1"/>
  <c r="AI127" i="16"/>
  <c r="AI133" i="16" s="1"/>
  <c r="AI134" i="16" s="1"/>
  <c r="AI100" i="16"/>
  <c r="Y79" i="16"/>
  <c r="Y80" i="16" s="1"/>
  <c r="Y52" i="16"/>
  <c r="BL19" i="16" l="1"/>
  <c r="BL25" i="16" s="1"/>
  <c r="BL26" i="16" s="1"/>
  <c r="BM26" i="16" s="1"/>
  <c r="BN26" i="16" s="1"/>
  <c r="BO26" i="16" s="1"/>
  <c r="W179" i="16"/>
  <c r="W52" i="16"/>
  <c r="D17" i="43"/>
  <c r="D5" i="57"/>
  <c r="L56" i="10"/>
  <c r="L10" i="10"/>
  <c r="P26" i="13"/>
  <c r="P25" i="13"/>
  <c r="Q27" i="13" s="1"/>
  <c r="Q34" i="13" s="1"/>
  <c r="M26" i="12" s="1"/>
  <c r="BP19" i="16"/>
  <c r="BP25" i="16" s="1"/>
  <c r="AA36" i="10"/>
  <c r="Z35" i="10"/>
  <c r="Z39" i="10" s="1"/>
  <c r="Y35" i="22" s="1"/>
  <c r="Y34" i="22" s="1"/>
  <c r="Z24" i="10"/>
  <c r="AA25" i="10"/>
  <c r="Y19" i="10"/>
  <c r="Y27" i="10" s="1"/>
  <c r="Z20" i="10"/>
  <c r="AC32" i="10"/>
  <c r="AB31" i="10"/>
  <c r="AD22" i="10"/>
  <c r="AC21" i="10"/>
  <c r="AA17" i="10"/>
  <c r="AB18" i="10"/>
  <c r="X55" i="22"/>
  <c r="Z4" i="14"/>
  <c r="X4" i="15" s="1"/>
  <c r="Z4" i="31"/>
  <c r="Z40" i="30"/>
  <c r="AA4" i="30"/>
  <c r="W31" i="22"/>
  <c r="W30" i="22" s="1"/>
  <c r="W28" i="22" s="1"/>
  <c r="AI16" i="22"/>
  <c r="AC66" i="10"/>
  <c r="AA60" i="22"/>
  <c r="V30" i="22"/>
  <c r="X35" i="22"/>
  <c r="X34" i="22" s="1"/>
  <c r="S52" i="22"/>
  <c r="Y53" i="7"/>
  <c r="T9" i="12" s="1"/>
  <c r="T12" i="12" s="1"/>
  <c r="T105" i="4"/>
  <c r="S141" i="16" s="1"/>
  <c r="S114" i="16"/>
  <c r="W8" i="21"/>
  <c r="W8" i="20"/>
  <c r="Y3" i="19"/>
  <c r="Y23" i="19" s="1"/>
  <c r="AA4" i="18"/>
  <c r="X3" i="8"/>
  <c r="X3" i="17"/>
  <c r="S18" i="22"/>
  <c r="T47" i="10"/>
  <c r="O46" i="7"/>
  <c r="P44" i="7"/>
  <c r="P43" i="7" s="1"/>
  <c r="X17" i="22"/>
  <c r="W6" i="16"/>
  <c r="W170" i="16" s="1"/>
  <c r="W191" i="16" s="1"/>
  <c r="X33" i="4"/>
  <c r="U3" i="11"/>
  <c r="U2" i="12" s="1"/>
  <c r="Y4" i="13" s="1"/>
  <c r="U1" i="22"/>
  <c r="U87" i="4"/>
  <c r="T87" i="16"/>
  <c r="AD2" i="3"/>
  <c r="W3" i="10"/>
  <c r="AA1" i="36" s="1"/>
  <c r="Z5" i="9"/>
  <c r="AA3" i="5"/>
  <c r="AB4" i="6" s="1"/>
  <c r="AB45" i="6" s="1"/>
  <c r="Y15" i="4"/>
  <c r="AA17" i="7"/>
  <c r="U60" i="16"/>
  <c r="V69" i="4"/>
  <c r="W35" i="17"/>
  <c r="W14" i="17"/>
  <c r="W56" i="17"/>
  <c r="W51" i="4"/>
  <c r="V33" i="16"/>
  <c r="Z51" i="7"/>
  <c r="Z40" i="7"/>
  <c r="Z45" i="7" s="1"/>
  <c r="Z22" i="7"/>
  <c r="Y185" i="16"/>
  <c r="Y189" i="16" s="1"/>
  <c r="AI106" i="16"/>
  <c r="AI107" i="16" s="1"/>
  <c r="U23" i="22"/>
  <c r="AJ154" i="16"/>
  <c r="AJ160" i="16" s="1"/>
  <c r="AJ161" i="16" s="1"/>
  <c r="AJ127" i="16"/>
  <c r="AJ133" i="16" s="1"/>
  <c r="AJ134" i="16" s="1"/>
  <c r="AJ100" i="16"/>
  <c r="Z79" i="16"/>
  <c r="Z80" i="16" s="1"/>
  <c r="AA73" i="16" s="1"/>
  <c r="AA179" i="16" s="1"/>
  <c r="Y20" i="12" s="1"/>
  <c r="Z52" i="16"/>
  <c r="BP26" i="16" l="1"/>
  <c r="BQ26" i="16" s="1"/>
  <c r="BR19" i="16" s="1"/>
  <c r="BR25" i="16" s="1"/>
  <c r="U20" i="12"/>
  <c r="W183" i="16"/>
  <c r="W185" i="16"/>
  <c r="W53" i="16"/>
  <c r="X53" i="16" s="1"/>
  <c r="Y53" i="16" s="1"/>
  <c r="Z53" i="16" s="1"/>
  <c r="D8" i="57"/>
  <c r="P33" i="13"/>
  <c r="K19" i="22"/>
  <c r="L12" i="10"/>
  <c r="Q24" i="13"/>
  <c r="P32" i="13"/>
  <c r="M10" i="10" s="1"/>
  <c r="Z19" i="10"/>
  <c r="Z27" i="10" s="1"/>
  <c r="Y31" i="22" s="1"/>
  <c r="Y30" i="22" s="1"/>
  <c r="AA20" i="10"/>
  <c r="D25" i="43"/>
  <c r="D24" i="43" s="1"/>
  <c r="AA24" i="10"/>
  <c r="AB25" i="10"/>
  <c r="D36" i="43"/>
  <c r="D35" i="43" s="1"/>
  <c r="D39" i="43" s="1"/>
  <c r="D29" i="40" s="1"/>
  <c r="AA35" i="10"/>
  <c r="AA39" i="10" s="1"/>
  <c r="Z35" i="22" s="1"/>
  <c r="C36" i="46" s="1"/>
  <c r="C35" i="46" s="1"/>
  <c r="AB36" i="10"/>
  <c r="AD32" i="10"/>
  <c r="AC31" i="10"/>
  <c r="AD21" i="10"/>
  <c r="AE22" i="10"/>
  <c r="AC18" i="10"/>
  <c r="AB17" i="10"/>
  <c r="Y55" i="22"/>
  <c r="AA4" i="14"/>
  <c r="Y4" i="15" s="1"/>
  <c r="AA4" i="31"/>
  <c r="AA40" i="30"/>
  <c r="AB4" i="30"/>
  <c r="W47" i="22"/>
  <c r="V28" i="22"/>
  <c r="V47" i="22"/>
  <c r="AD66" i="10"/>
  <c r="AB60" i="22"/>
  <c r="AJ16" i="22"/>
  <c r="X31" i="22"/>
  <c r="X30" i="22" s="1"/>
  <c r="X28" i="22" s="1"/>
  <c r="T52" i="22"/>
  <c r="Z53" i="7"/>
  <c r="U9" i="12" s="1"/>
  <c r="U12" i="12" s="1"/>
  <c r="V3" i="11"/>
  <c r="V2" i="12" s="1"/>
  <c r="Z4" i="13" s="1"/>
  <c r="V1" i="22"/>
  <c r="AE2" i="3"/>
  <c r="X3" i="10"/>
  <c r="AB1" i="36" s="1"/>
  <c r="AA5" i="9"/>
  <c r="AB17" i="7"/>
  <c r="Z15" i="4"/>
  <c r="AB3" i="5"/>
  <c r="AC4" i="6" s="1"/>
  <c r="AC45" i="6" s="1"/>
  <c r="P47" i="7"/>
  <c r="U87" i="16"/>
  <c r="V87" i="4"/>
  <c r="X51" i="4"/>
  <c r="W33" i="16"/>
  <c r="T18" i="22"/>
  <c r="U47" i="10"/>
  <c r="U105" i="4"/>
  <c r="T141" i="16" s="1"/>
  <c r="T114" i="16"/>
  <c r="AA51" i="7"/>
  <c r="AA40" i="7"/>
  <c r="AA45" i="7" s="1"/>
  <c r="AA22" i="7"/>
  <c r="Y17" i="22"/>
  <c r="X6" i="16"/>
  <c r="X170" i="16" s="1"/>
  <c r="X191" i="16" s="1"/>
  <c r="Y33" i="4"/>
  <c r="V60" i="16"/>
  <c r="W69" i="4"/>
  <c r="X8" i="21"/>
  <c r="X8" i="20"/>
  <c r="Z3" i="19"/>
  <c r="Z23" i="19" s="1"/>
  <c r="AB4" i="18"/>
  <c r="Y3" i="8"/>
  <c r="Y3" i="17"/>
  <c r="X14" i="17"/>
  <c r="X56" i="17"/>
  <c r="X35" i="17"/>
  <c r="Z185" i="16"/>
  <c r="Z189" i="16" s="1"/>
  <c r="AJ106" i="16"/>
  <c r="AJ107" i="16" s="1"/>
  <c r="AJ179" i="16"/>
  <c r="AH20" i="12" s="1"/>
  <c r="V23" i="22"/>
  <c r="AK154" i="16"/>
  <c r="AK160" i="16" s="1"/>
  <c r="AK161" i="16" s="1"/>
  <c r="AK127" i="16"/>
  <c r="AK133" i="16" s="1"/>
  <c r="AK134" i="16" s="1"/>
  <c r="AK100" i="16"/>
  <c r="AA183" i="16"/>
  <c r="AA79" i="16"/>
  <c r="AA80" i="16" s="1"/>
  <c r="AB73" i="16" s="1"/>
  <c r="AA52" i="16"/>
  <c r="BR26" i="16" l="1"/>
  <c r="W189" i="16"/>
  <c r="V52" i="10"/>
  <c r="W52" i="10" s="1"/>
  <c r="X52" i="10" s="1"/>
  <c r="Y52" i="10" s="1"/>
  <c r="M53" i="10"/>
  <c r="M56" i="10" s="1"/>
  <c r="M12" i="10"/>
  <c r="Q26" i="13"/>
  <c r="Q25" i="13"/>
  <c r="AC25" i="10"/>
  <c r="AB24" i="10"/>
  <c r="AC36" i="10"/>
  <c r="AB35" i="10"/>
  <c r="AB39" i="10" s="1"/>
  <c r="AA35" i="22" s="1"/>
  <c r="D20" i="43"/>
  <c r="D19" i="43" s="1"/>
  <c r="D27" i="43" s="1"/>
  <c r="AA19" i="10"/>
  <c r="AA27" i="10" s="1"/>
  <c r="Z31" i="22" s="1"/>
  <c r="C32" i="46" s="1"/>
  <c r="C31" i="46" s="1"/>
  <c r="C29" i="46" s="1"/>
  <c r="AB20" i="10"/>
  <c r="AE32" i="10"/>
  <c r="AD31" i="10"/>
  <c r="AE21" i="10"/>
  <c r="AF22" i="10"/>
  <c r="AD18" i="10"/>
  <c r="AC17" i="10"/>
  <c r="Z55" i="22"/>
  <c r="C56" i="46" s="1"/>
  <c r="BV19" i="16"/>
  <c r="BV25" i="16" s="1"/>
  <c r="AB4" i="14"/>
  <c r="Z4" i="15" s="1"/>
  <c r="AB4" i="31"/>
  <c r="AB40" i="30"/>
  <c r="AC4" i="30"/>
  <c r="Z34" i="22"/>
  <c r="Y28" i="22"/>
  <c r="Y47" i="22"/>
  <c r="AE66" i="10"/>
  <c r="AC60" i="22"/>
  <c r="AK16" i="22"/>
  <c r="X47" i="22"/>
  <c r="U52" i="22"/>
  <c r="AA53" i="7"/>
  <c r="V52" i="22" s="1"/>
  <c r="Y51" i="4"/>
  <c r="X33" i="16"/>
  <c r="V105" i="4"/>
  <c r="U141" i="16" s="1"/>
  <c r="U114" i="16"/>
  <c r="W3" i="11"/>
  <c r="W2" i="12" s="1"/>
  <c r="AA4" i="13" s="1"/>
  <c r="W1" i="22"/>
  <c r="AF2" i="3"/>
  <c r="Y3" i="10"/>
  <c r="AC1" i="36" s="1"/>
  <c r="AB5" i="9"/>
  <c r="AC17" i="7"/>
  <c r="AC3" i="5"/>
  <c r="AD4" i="6" s="1"/>
  <c r="AD45" i="6" s="1"/>
  <c r="AA15" i="4"/>
  <c r="Y56" i="17"/>
  <c r="Y35" i="17"/>
  <c r="Y14" i="17"/>
  <c r="X69" i="4"/>
  <c r="W60" i="16"/>
  <c r="Z17" i="22"/>
  <c r="C18" i="46" s="1"/>
  <c r="Q42" i="7"/>
  <c r="P46" i="7"/>
  <c r="Q44" i="7"/>
  <c r="U18" i="22"/>
  <c r="V47" i="10"/>
  <c r="Z3" i="17"/>
  <c r="Y8" i="21"/>
  <c r="Y8" i="20"/>
  <c r="AA3" i="19"/>
  <c r="AA23" i="19" s="1"/>
  <c r="AC4" i="18"/>
  <c r="Z3" i="8"/>
  <c r="Y6" i="16"/>
  <c r="Y170" i="16" s="1"/>
  <c r="Y191" i="16" s="1"/>
  <c r="Z33" i="4"/>
  <c r="V87" i="16"/>
  <c r="W87" i="4"/>
  <c r="AB51" i="7"/>
  <c r="AB40" i="7"/>
  <c r="AB45" i="7" s="1"/>
  <c r="AB22" i="7"/>
  <c r="AA185" i="16"/>
  <c r="AA189" i="16" s="1"/>
  <c r="AJ183" i="16"/>
  <c r="AK106" i="16"/>
  <c r="AK107" i="16" s="1"/>
  <c r="AK179" i="16"/>
  <c r="AI20" i="12" s="1"/>
  <c r="W23" i="22"/>
  <c r="AL154" i="16"/>
  <c r="AL160" i="16" s="1"/>
  <c r="AL161" i="16" s="1"/>
  <c r="AL127" i="16"/>
  <c r="AL133" i="16" s="1"/>
  <c r="AL134" i="16" s="1"/>
  <c r="AL100" i="16"/>
  <c r="AA53" i="16"/>
  <c r="AB46" i="16" s="1"/>
  <c r="AB179" i="16" s="1"/>
  <c r="AB79" i="16"/>
  <c r="AB80" i="16" s="1"/>
  <c r="BS19" i="16" l="1"/>
  <c r="BS25" i="16" s="1"/>
  <c r="BS26" i="16" s="1"/>
  <c r="BT26" i="16" s="1"/>
  <c r="BU26" i="16" s="1"/>
  <c r="BV26" i="16" s="1"/>
  <c r="BW26" i="16" s="1"/>
  <c r="Z20" i="12"/>
  <c r="D19" i="45" s="1"/>
  <c r="D16" i="54"/>
  <c r="D20" i="54" s="1"/>
  <c r="L19" i="22"/>
  <c r="D28" i="40"/>
  <c r="D6" i="66"/>
  <c r="R24" i="13"/>
  <c r="Q32" i="13"/>
  <c r="N10" i="10" s="1"/>
  <c r="R27" i="13"/>
  <c r="R34" i="13" s="1"/>
  <c r="N26" i="12" s="1"/>
  <c r="C25" i="45" s="1"/>
  <c r="Q33" i="13"/>
  <c r="Z52" i="10"/>
  <c r="AD36" i="10"/>
  <c r="AC35" i="10"/>
  <c r="AC39" i="10" s="1"/>
  <c r="AB35" i="22" s="1"/>
  <c r="C48" i="46"/>
  <c r="AC24" i="10"/>
  <c r="AD25" i="10"/>
  <c r="AC20" i="10"/>
  <c r="AB19" i="10"/>
  <c r="AB27" i="10" s="1"/>
  <c r="AE31" i="10"/>
  <c r="AF32" i="10"/>
  <c r="AF21" i="10"/>
  <c r="AG22" i="10"/>
  <c r="AD17" i="10"/>
  <c r="AE18" i="10"/>
  <c r="AA55" i="22"/>
  <c r="AC4" i="14"/>
  <c r="AA4" i="15" s="1"/>
  <c r="AC4" i="31"/>
  <c r="AC40" i="30"/>
  <c r="AD4" i="30"/>
  <c r="Z30" i="22"/>
  <c r="Z28" i="22" s="1"/>
  <c r="AA34" i="22"/>
  <c r="AF66" i="10"/>
  <c r="AD60" i="22"/>
  <c r="AL16" i="22"/>
  <c r="D17" i="46" s="1"/>
  <c r="V9" i="12"/>
  <c r="V12" i="12" s="1"/>
  <c r="Q43" i="7"/>
  <c r="W87" i="16"/>
  <c r="X87" i="4"/>
  <c r="X1" i="22"/>
  <c r="X3" i="11"/>
  <c r="X2" i="12" s="1"/>
  <c r="AB4" i="13" s="1"/>
  <c r="W105" i="4"/>
  <c r="V141" i="16" s="1"/>
  <c r="V114" i="16"/>
  <c r="AG2" i="3"/>
  <c r="Z3" i="10"/>
  <c r="AD1" i="36" s="1"/>
  <c r="AD17" i="7"/>
  <c r="AC5" i="9"/>
  <c r="AB15" i="4"/>
  <c r="AD3" i="5"/>
  <c r="AE4" i="6" s="1"/>
  <c r="AE45" i="6" s="1"/>
  <c r="Z51" i="4"/>
  <c r="Y33" i="16"/>
  <c r="Z35" i="17"/>
  <c r="Z56" i="17"/>
  <c r="Z14" i="17"/>
  <c r="AA17" i="22"/>
  <c r="Z6" i="16"/>
  <c r="Z170" i="16" s="1"/>
  <c r="Z191" i="16" s="1"/>
  <c r="AA33" i="4"/>
  <c r="Z8" i="21"/>
  <c r="Z8" i="20"/>
  <c r="AB3" i="19"/>
  <c r="AB23" i="19" s="1"/>
  <c r="AD4" i="18"/>
  <c r="AA3" i="8"/>
  <c r="AA3" i="17"/>
  <c r="V18" i="22"/>
  <c r="W47" i="10"/>
  <c r="AC51" i="7"/>
  <c r="AC40" i="7"/>
  <c r="AC45" i="7" s="1"/>
  <c r="AC22" i="7"/>
  <c r="AB53" i="7"/>
  <c r="X60" i="16"/>
  <c r="Y69" i="4"/>
  <c r="AL106" i="16"/>
  <c r="AL107" i="16" s="1"/>
  <c r="AL179" i="16"/>
  <c r="AJ20" i="12" s="1"/>
  <c r="AK183" i="16"/>
  <c r="X23" i="22"/>
  <c r="AM154" i="16"/>
  <c r="AM160" i="16" s="1"/>
  <c r="AM161" i="16" s="1"/>
  <c r="AM127" i="16"/>
  <c r="AM133" i="16" s="1"/>
  <c r="AM134" i="16" s="1"/>
  <c r="AM100" i="16"/>
  <c r="AM106" i="16" s="1"/>
  <c r="AB52" i="16"/>
  <c r="AB183" i="16"/>
  <c r="AC79" i="16"/>
  <c r="AC80" i="16" s="1"/>
  <c r="AC52" i="16"/>
  <c r="BX19" i="16" l="1"/>
  <c r="BX25" i="16" s="1"/>
  <c r="BX26" i="16" s="1"/>
  <c r="BY26" i="16" s="1"/>
  <c r="BZ26" i="16" s="1"/>
  <c r="CA26" i="16" s="1"/>
  <c r="N53" i="10"/>
  <c r="AM107" i="16"/>
  <c r="AN100" i="16" s="1"/>
  <c r="AN106" i="16" s="1"/>
  <c r="N12" i="10"/>
  <c r="R26" i="13"/>
  <c r="R25" i="13"/>
  <c r="CB19" i="16"/>
  <c r="CB25" i="16" s="1"/>
  <c r="AD24" i="10"/>
  <c r="AE25" i="10"/>
  <c r="AE36" i="10"/>
  <c r="AD35" i="10"/>
  <c r="AD39" i="10" s="1"/>
  <c r="AC35" i="22" s="1"/>
  <c r="AD20" i="10"/>
  <c r="AC19" i="10"/>
  <c r="AC27" i="10" s="1"/>
  <c r="AB31" i="22" s="1"/>
  <c r="AB30" i="22" s="1"/>
  <c r="AG32" i="10"/>
  <c r="AF31" i="10"/>
  <c r="AH22" i="10"/>
  <c r="AG21" i="10"/>
  <c r="AE17" i="10"/>
  <c r="AF18" i="10"/>
  <c r="AB55" i="22"/>
  <c r="AE4" i="30"/>
  <c r="AD4" i="14"/>
  <c r="AB4" i="15" s="1"/>
  <c r="AD4" i="31"/>
  <c r="AD40" i="30"/>
  <c r="AB34" i="22"/>
  <c r="AG66" i="10"/>
  <c r="AE60" i="22"/>
  <c r="AM16" i="22"/>
  <c r="AA31" i="22"/>
  <c r="Z47" i="22"/>
  <c r="AC53" i="7"/>
  <c r="X9" i="12" s="1"/>
  <c r="X12" i="12" s="1"/>
  <c r="AB17" i="22"/>
  <c r="AA8" i="21"/>
  <c r="AE4" i="18"/>
  <c r="AA8" i="20"/>
  <c r="AC3" i="19"/>
  <c r="AC23" i="19" s="1"/>
  <c r="AB3" i="8"/>
  <c r="AB3" i="17"/>
  <c r="AA6" i="16"/>
  <c r="AA170" i="16" s="1"/>
  <c r="AA191" i="16" s="1"/>
  <c r="AB33" i="4"/>
  <c r="W18" i="22"/>
  <c r="X47" i="10"/>
  <c r="Y87" i="4"/>
  <c r="X87" i="16"/>
  <c r="AD51" i="7"/>
  <c r="AD40" i="7"/>
  <c r="AD45" i="7" s="1"/>
  <c r="AD22" i="7"/>
  <c r="X105" i="4"/>
  <c r="W141" i="16" s="1"/>
  <c r="W114" i="16"/>
  <c r="Y3" i="11"/>
  <c r="Y2" i="12" s="1"/>
  <c r="AC4" i="13" s="1"/>
  <c r="Y1" i="22"/>
  <c r="W52" i="22"/>
  <c r="W9" i="12"/>
  <c r="W12" i="12" s="1"/>
  <c r="AA14" i="17"/>
  <c r="AA56" i="17"/>
  <c r="AA35" i="17"/>
  <c r="AA51" i="4"/>
  <c r="Z33" i="16"/>
  <c r="Y60" i="16"/>
  <c r="Z69" i="4"/>
  <c r="AH2" i="3"/>
  <c r="AA3" i="10"/>
  <c r="AE1" i="36" s="1"/>
  <c r="AD5" i="9"/>
  <c r="AE17" i="7"/>
  <c r="AE3" i="5"/>
  <c r="AF4" i="6" s="1"/>
  <c r="AF45" i="6" s="1"/>
  <c r="AC15" i="4"/>
  <c r="Q47" i="7"/>
  <c r="AC185" i="16"/>
  <c r="AC189" i="16" s="1"/>
  <c r="AB185" i="16"/>
  <c r="D22" i="54" s="1"/>
  <c r="D26" i="54" s="1"/>
  <c r="AL183" i="16"/>
  <c r="Y23" i="22"/>
  <c r="AN154" i="16"/>
  <c r="AN160" i="16" s="1"/>
  <c r="AN161" i="16" s="1"/>
  <c r="AN127" i="16"/>
  <c r="AN133" i="16" s="1"/>
  <c r="AN134" i="16" s="1"/>
  <c r="AB53" i="16"/>
  <c r="AC53" i="16" s="1"/>
  <c r="AD79" i="16"/>
  <c r="AD80" i="16" s="1"/>
  <c r="AD52" i="16"/>
  <c r="CB26" i="16" l="1"/>
  <c r="CC26" i="16" s="1"/>
  <c r="CD19" i="16" s="1"/>
  <c r="CD25" i="16" s="1"/>
  <c r="AN107" i="16"/>
  <c r="M19" i="22"/>
  <c r="N56" i="10"/>
  <c r="S27" i="13"/>
  <c r="S34" i="13" s="1"/>
  <c r="O26" i="12" s="1"/>
  <c r="R33" i="13"/>
  <c r="S24" i="13"/>
  <c r="R32" i="13"/>
  <c r="O10" i="10" s="1"/>
  <c r="AB189" i="16"/>
  <c r="AA52" i="10"/>
  <c r="AF36" i="10"/>
  <c r="AE35" i="10"/>
  <c r="AE39" i="10" s="1"/>
  <c r="AE24" i="10"/>
  <c r="AF25" i="10"/>
  <c r="AE20" i="10"/>
  <c r="AD19" i="10"/>
  <c r="AD27" i="10" s="1"/>
  <c r="AC31" i="22" s="1"/>
  <c r="AH32" i="10"/>
  <c r="AG31" i="10"/>
  <c r="AI22" i="10"/>
  <c r="AH21" i="10"/>
  <c r="AF17" i="10"/>
  <c r="AG18" i="10"/>
  <c r="AC55" i="22"/>
  <c r="AF4" i="30"/>
  <c r="AE4" i="14"/>
  <c r="AC4" i="15" s="1"/>
  <c r="AE4" i="31"/>
  <c r="AE40" i="30"/>
  <c r="AB28" i="22"/>
  <c r="AC34" i="22"/>
  <c r="AN16" i="22"/>
  <c r="AA30" i="22"/>
  <c r="AH66" i="10"/>
  <c r="AF60" i="22"/>
  <c r="AB47" i="22"/>
  <c r="X52" i="22"/>
  <c r="AD53" i="7"/>
  <c r="Y52" i="22" s="1"/>
  <c r="AC17" i="22"/>
  <c r="AB6" i="16"/>
  <c r="AB170" i="16" s="1"/>
  <c r="AC33" i="4"/>
  <c r="X18" i="22"/>
  <c r="Y47" i="10"/>
  <c r="AB8" i="21"/>
  <c r="AD3" i="19"/>
  <c r="AD23" i="19" s="1"/>
  <c r="AF4" i="18"/>
  <c r="AB8" i="20"/>
  <c r="AC3" i="8"/>
  <c r="AC3" i="17"/>
  <c r="Z60" i="16"/>
  <c r="AA69" i="4"/>
  <c r="AE51" i="7"/>
  <c r="AE40" i="7"/>
  <c r="AE45" i="7" s="1"/>
  <c r="AE22" i="7"/>
  <c r="AA33" i="16"/>
  <c r="AB51" i="4"/>
  <c r="Z3" i="11"/>
  <c r="Z2" i="12" s="1"/>
  <c r="AD4" i="13" s="1"/>
  <c r="Z1" i="22"/>
  <c r="AD17" i="22"/>
  <c r="AI2" i="3"/>
  <c r="AB3" i="10"/>
  <c r="AF1" i="36" s="1"/>
  <c r="AE5" i="9"/>
  <c r="AF17" i="7"/>
  <c r="AD15" i="4"/>
  <c r="AF3" i="5"/>
  <c r="AG4" i="6" s="1"/>
  <c r="AG45" i="6" s="1"/>
  <c r="AB14" i="17"/>
  <c r="AB56" i="17"/>
  <c r="AB35" i="17"/>
  <c r="Z87" i="4"/>
  <c r="Y87" i="16"/>
  <c r="R42" i="7"/>
  <c r="Q46" i="7"/>
  <c r="R44" i="7"/>
  <c r="Y105" i="4"/>
  <c r="X141" i="16" s="1"/>
  <c r="X114" i="16"/>
  <c r="AD185" i="16"/>
  <c r="AD189" i="16" s="1"/>
  <c r="Z23" i="22"/>
  <c r="C24" i="46" s="1"/>
  <c r="AO154" i="16"/>
  <c r="AO160" i="16" s="1"/>
  <c r="AO161" i="16" s="1"/>
  <c r="AO127" i="16"/>
  <c r="AO133" i="16" s="1"/>
  <c r="AO134" i="16" s="1"/>
  <c r="AO100" i="16"/>
  <c r="AD53" i="16"/>
  <c r="AE79" i="16"/>
  <c r="AE80" i="16" s="1"/>
  <c r="AE52" i="16"/>
  <c r="CD26" i="16" l="1"/>
  <c r="CE19" i="16" s="1"/>
  <c r="CE25" i="16" s="1"/>
  <c r="CE26" i="16" s="1"/>
  <c r="CF26" i="16" s="1"/>
  <c r="CG26" i="16" s="1"/>
  <c r="D3" i="54"/>
  <c r="AB191" i="16"/>
  <c r="O53" i="10"/>
  <c r="N19" i="22" s="1"/>
  <c r="B20" i="46" s="1"/>
  <c r="C10" i="43"/>
  <c r="S26" i="13"/>
  <c r="S25" i="13"/>
  <c r="AB52" i="10"/>
  <c r="AC52" i="10" s="1"/>
  <c r="D52" i="43"/>
  <c r="AG25" i="10"/>
  <c r="AF24" i="10"/>
  <c r="AG36" i="10"/>
  <c r="AF35" i="10"/>
  <c r="AF39" i="10" s="1"/>
  <c r="AE19" i="10"/>
  <c r="AE27" i="10" s="1"/>
  <c r="AF20" i="10"/>
  <c r="AH31" i="10"/>
  <c r="AI32" i="10"/>
  <c r="AI21" i="10"/>
  <c r="AJ22" i="10"/>
  <c r="AH18" i="10"/>
  <c r="AG17" i="10"/>
  <c r="AD55" i="22"/>
  <c r="CH19" i="16"/>
  <c r="CH25" i="16" s="1"/>
  <c r="AG4" i="30"/>
  <c r="AF4" i="14"/>
  <c r="AD4" i="15" s="1"/>
  <c r="AF40" i="30"/>
  <c r="AF4" i="31"/>
  <c r="AC30" i="22"/>
  <c r="AC28" i="22" s="1"/>
  <c r="AD35" i="22"/>
  <c r="AO16" i="22"/>
  <c r="AI66" i="10"/>
  <c r="AG60" i="22"/>
  <c r="AA28" i="22"/>
  <c r="AA47" i="22"/>
  <c r="Y9" i="12"/>
  <c r="Y12" i="12" s="1"/>
  <c r="AE17" i="22"/>
  <c r="AC8" i="21"/>
  <c r="AC8" i="20"/>
  <c r="AE3" i="19"/>
  <c r="AE23" i="19" s="1"/>
  <c r="AD3" i="17"/>
  <c r="AD3" i="8"/>
  <c r="AE53" i="7"/>
  <c r="D4" i="63" s="1"/>
  <c r="AC6" i="16"/>
  <c r="AC170" i="16" s="1"/>
  <c r="AC191" i="16" s="1"/>
  <c r="AD33" i="4"/>
  <c r="Z105" i="4"/>
  <c r="Y141" i="16" s="1"/>
  <c r="Y114" i="16"/>
  <c r="AF51" i="7"/>
  <c r="AF40" i="7"/>
  <c r="AF45" i="7" s="1"/>
  <c r="AF22" i="7"/>
  <c r="AA87" i="4"/>
  <c r="Z87" i="16"/>
  <c r="Y18" i="22"/>
  <c r="Z47" i="10"/>
  <c r="R43" i="7"/>
  <c r="AA3" i="11"/>
  <c r="AA2" i="12" s="1"/>
  <c r="AE4" i="13" s="1"/>
  <c r="AA1" i="22"/>
  <c r="AC35" i="17"/>
  <c r="AC56" i="17"/>
  <c r="AC14" i="17"/>
  <c r="AJ2" i="3"/>
  <c r="AC3" i="10"/>
  <c r="AG1" i="36" s="1"/>
  <c r="AF5" i="9"/>
  <c r="AG17" i="7"/>
  <c r="AE15" i="4"/>
  <c r="AG3" i="5"/>
  <c r="AH4" i="6" s="1"/>
  <c r="AH45" i="6" s="1"/>
  <c r="AB69" i="4"/>
  <c r="AA60" i="16"/>
  <c r="AB33" i="16"/>
  <c r="AC51" i="4"/>
  <c r="AF17" i="22"/>
  <c r="AE185" i="16"/>
  <c r="AE189" i="16" s="1"/>
  <c r="AO106" i="16"/>
  <c r="AO107" i="16" s="1"/>
  <c r="AO179" i="16"/>
  <c r="AM20" i="12" s="1"/>
  <c r="AA23" i="22"/>
  <c r="AP154" i="16"/>
  <c r="AP160" i="16" s="1"/>
  <c r="AP161" i="16" s="1"/>
  <c r="AP127" i="16"/>
  <c r="AP133" i="16" s="1"/>
  <c r="AP134" i="16" s="1"/>
  <c r="AP100" i="16"/>
  <c r="AE53" i="16"/>
  <c r="AF46" i="16" s="1"/>
  <c r="AF179" i="16" s="1"/>
  <c r="AF79" i="16"/>
  <c r="AF80" i="16" s="1"/>
  <c r="CH26" i="16" l="1"/>
  <c r="CI26" i="16" s="1"/>
  <c r="CJ19" i="16" s="1"/>
  <c r="CJ25" i="16" s="1"/>
  <c r="AF52" i="16"/>
  <c r="AF185" i="16" s="1"/>
  <c r="AF189" i="16" s="1"/>
  <c r="AD20" i="12"/>
  <c r="AF183" i="16"/>
  <c r="D3" i="57"/>
  <c r="D3" i="62" s="1"/>
  <c r="D3" i="58"/>
  <c r="D8" i="54"/>
  <c r="C53" i="43"/>
  <c r="T27" i="13"/>
  <c r="T34" i="13" s="1"/>
  <c r="P26" i="12" s="1"/>
  <c r="S33" i="13"/>
  <c r="P53" i="10" s="1"/>
  <c r="T24" i="13"/>
  <c r="S32" i="13"/>
  <c r="P10" i="10" s="1"/>
  <c r="AD52" i="10"/>
  <c r="AH36" i="10"/>
  <c r="AG35" i="10"/>
  <c r="AG39" i="10" s="1"/>
  <c r="AF35" i="22" s="1"/>
  <c r="AF34" i="22" s="1"/>
  <c r="AH25" i="10"/>
  <c r="AG24" i="10"/>
  <c r="AF19" i="10"/>
  <c r="AF27" i="10" s="1"/>
  <c r="AE31" i="22" s="1"/>
  <c r="AE30" i="22" s="1"/>
  <c r="AG20" i="10"/>
  <c r="AI31" i="10"/>
  <c r="AJ32" i="10"/>
  <c r="AJ21" i="10"/>
  <c r="AK22" i="10"/>
  <c r="AI18" i="10"/>
  <c r="AH17" i="10"/>
  <c r="AE55" i="22"/>
  <c r="AH4" i="30"/>
  <c r="AG4" i="14"/>
  <c r="AE4" i="15" s="1"/>
  <c r="AG4" i="31"/>
  <c r="AG40" i="30"/>
  <c r="AC47" i="22"/>
  <c r="AD34" i="22"/>
  <c r="AD31" i="22"/>
  <c r="AE35" i="22"/>
  <c r="AE34" i="22" s="1"/>
  <c r="AJ66" i="10"/>
  <c r="AH60" i="22"/>
  <c r="AP16" i="22"/>
  <c r="AF53" i="7"/>
  <c r="AB87" i="4"/>
  <c r="AA87" i="16"/>
  <c r="AD6" i="16"/>
  <c r="AD170" i="16" s="1"/>
  <c r="AD191" i="16" s="1"/>
  <c r="AE33" i="4"/>
  <c r="AA105" i="4"/>
  <c r="Z141" i="16" s="1"/>
  <c r="Z114" i="16"/>
  <c r="AG51" i="7"/>
  <c r="AG40" i="7"/>
  <c r="AG45" i="7" s="1"/>
  <c r="AG22" i="7"/>
  <c r="D2" i="24"/>
  <c r="Z52" i="22"/>
  <c r="C53" i="46" s="1"/>
  <c r="Z9" i="12"/>
  <c r="AB60" i="16"/>
  <c r="AC69" i="4"/>
  <c r="AB3" i="11"/>
  <c r="AB2" i="12" s="1"/>
  <c r="AF4" i="13" s="1"/>
  <c r="AB1" i="22"/>
  <c r="R47" i="7"/>
  <c r="AK2" i="3"/>
  <c r="AD3" i="10"/>
  <c r="AH1" i="36" s="1"/>
  <c r="AG5" i="9"/>
  <c r="AF15" i="4"/>
  <c r="AH3" i="5"/>
  <c r="AI4" i="6" s="1"/>
  <c r="AI45" i="6" s="1"/>
  <c r="AH17" i="7"/>
  <c r="AD56" i="17"/>
  <c r="AD14" i="17"/>
  <c r="AD35" i="17"/>
  <c r="AA47" i="10"/>
  <c r="Z18" i="22"/>
  <c r="C19" i="46" s="1"/>
  <c r="AG17" i="22"/>
  <c r="AD8" i="21"/>
  <c r="AD8" i="20"/>
  <c r="AF3" i="19"/>
  <c r="AF23" i="19" s="1"/>
  <c r="AE3" i="17"/>
  <c r="AE3" i="8"/>
  <c r="AC33" i="16"/>
  <c r="AD51" i="4"/>
  <c r="AO183" i="16"/>
  <c r="AP106" i="16"/>
  <c r="AP107" i="16" s="1"/>
  <c r="AP179" i="16"/>
  <c r="AN20" i="12" s="1"/>
  <c r="AB23" i="22"/>
  <c r="AQ154" i="16"/>
  <c r="AQ160" i="16" s="1"/>
  <c r="AQ161" i="16" s="1"/>
  <c r="AQ127" i="16"/>
  <c r="AQ133" i="16" s="1"/>
  <c r="AQ134" i="16" s="1"/>
  <c r="AQ100" i="16"/>
  <c r="AF53" i="16"/>
  <c r="AG79" i="16"/>
  <c r="AG80" i="16" s="1"/>
  <c r="AH73" i="16" s="1"/>
  <c r="AG52" i="16"/>
  <c r="CJ26" i="16" l="1"/>
  <c r="CK26" i="16" s="1"/>
  <c r="CL26" i="16" s="1"/>
  <c r="CM26" i="16" s="1"/>
  <c r="AA52" i="22"/>
  <c r="D3" i="63"/>
  <c r="D3" i="59"/>
  <c r="D3" i="60" s="1"/>
  <c r="D3" i="61" s="1"/>
  <c r="Z12" i="12"/>
  <c r="D8" i="45"/>
  <c r="D11" i="45" s="1"/>
  <c r="O19" i="22"/>
  <c r="T26" i="13"/>
  <c r="T25" i="13"/>
  <c r="CN19" i="16"/>
  <c r="CN25" i="16" s="1"/>
  <c r="AE52" i="10"/>
  <c r="AI25" i="10"/>
  <c r="AH24" i="10"/>
  <c r="AI36" i="10"/>
  <c r="AH35" i="10"/>
  <c r="AH39" i="10" s="1"/>
  <c r="AG35" i="22" s="1"/>
  <c r="AG34" i="22" s="1"/>
  <c r="AH20" i="10"/>
  <c r="AG19" i="10"/>
  <c r="AG27" i="10" s="1"/>
  <c r="E47" i="43"/>
  <c r="E18" i="40"/>
  <c r="E24" i="40" s="1"/>
  <c r="AK32" i="10"/>
  <c r="AJ31" i="10"/>
  <c r="AL22" i="10"/>
  <c r="AK21" i="10"/>
  <c r="AI17" i="10"/>
  <c r="AJ18" i="10"/>
  <c r="AF55" i="22"/>
  <c r="AH4" i="14"/>
  <c r="AF4" i="15" s="1"/>
  <c r="AH4" i="31"/>
  <c r="AH40" i="30"/>
  <c r="AI4" i="30"/>
  <c r="AE28" i="22"/>
  <c r="AD30" i="22"/>
  <c r="AD28" i="22" s="1"/>
  <c r="AQ16" i="22"/>
  <c r="AK66" i="10"/>
  <c r="AI60" i="22"/>
  <c r="AE47" i="22"/>
  <c r="AA9" i="12"/>
  <c r="AG53" i="7"/>
  <c r="AB52" i="22" s="1"/>
  <c r="AC3" i="11"/>
  <c r="AC2" i="12" s="1"/>
  <c r="AG4" i="13" s="1"/>
  <c r="AC1" i="22"/>
  <c r="AB87" i="16"/>
  <c r="AC87" i="4"/>
  <c r="AI17" i="22"/>
  <c r="AL2" i="3"/>
  <c r="AE3" i="10"/>
  <c r="AI1" i="36" s="1"/>
  <c r="AI3" i="5"/>
  <c r="AJ4" i="6" s="1"/>
  <c r="AJ45" i="6" s="1"/>
  <c r="AH5" i="9"/>
  <c r="AI17" i="7"/>
  <c r="AG15" i="4"/>
  <c r="AC60" i="16"/>
  <c r="AD69" i="4"/>
  <c r="AH17" i="22"/>
  <c r="AE51" i="4"/>
  <c r="AD33" i="16"/>
  <c r="AG185" i="16"/>
  <c r="AG189" i="16" s="1"/>
  <c r="AE35" i="17"/>
  <c r="AE56" i="17"/>
  <c r="AE14" i="17"/>
  <c r="AH51" i="7"/>
  <c r="AH40" i="7"/>
  <c r="AH45" i="7" s="1"/>
  <c r="AH22" i="7"/>
  <c r="AE8" i="21"/>
  <c r="AE8" i="20"/>
  <c r="AG3" i="19"/>
  <c r="AG23" i="19" s="1"/>
  <c r="AF3" i="8"/>
  <c r="AF3" i="17"/>
  <c r="S42" i="7"/>
  <c r="S44" i="7"/>
  <c r="R46" i="7"/>
  <c r="AA18" i="22"/>
  <c r="AB47" i="10"/>
  <c r="AE6" i="16"/>
  <c r="AE170" i="16" s="1"/>
  <c r="AE191" i="16" s="1"/>
  <c r="AF33" i="4"/>
  <c r="AB105" i="4"/>
  <c r="AA141" i="16" s="1"/>
  <c r="AA114" i="16"/>
  <c r="AP183" i="16"/>
  <c r="AQ106" i="16"/>
  <c r="AQ107" i="16" s="1"/>
  <c r="AQ179" i="16"/>
  <c r="AO20" i="12" s="1"/>
  <c r="AC23" i="22"/>
  <c r="AR154" i="16"/>
  <c r="AR160" i="16" s="1"/>
  <c r="AR161" i="16" s="1"/>
  <c r="AR127" i="16"/>
  <c r="AR133" i="16" s="1"/>
  <c r="AR134" i="16" s="1"/>
  <c r="AR100" i="16"/>
  <c r="AG53" i="16"/>
  <c r="AH46" i="16" s="1"/>
  <c r="AH179" i="16" s="1"/>
  <c r="AF20" i="12" s="1"/>
  <c r="AH79" i="16"/>
  <c r="AH80" i="16" s="1"/>
  <c r="AI73" i="16" s="1"/>
  <c r="CN26" i="16" l="1"/>
  <c r="CO26" i="16" s="1"/>
  <c r="CP19" i="16" s="1"/>
  <c r="CP25" i="16" s="1"/>
  <c r="CP26" i="16" s="1"/>
  <c r="D2" i="66"/>
  <c r="D3" i="64"/>
  <c r="D2" i="65"/>
  <c r="E3" i="39"/>
  <c r="D11" i="40"/>
  <c r="AA12" i="12"/>
  <c r="U27" i="13"/>
  <c r="U34" i="13" s="1"/>
  <c r="Q26" i="12" s="1"/>
  <c r="T33" i="13"/>
  <c r="Q53" i="10" s="1"/>
  <c r="U24" i="13"/>
  <c r="T32" i="13"/>
  <c r="Q10" i="10" s="1"/>
  <c r="AF52" i="10"/>
  <c r="AI20" i="10"/>
  <c r="AH19" i="10"/>
  <c r="AH27" i="10" s="1"/>
  <c r="AI35" i="10"/>
  <c r="AI39" i="10" s="1"/>
  <c r="AJ36" i="10"/>
  <c r="AJ25" i="10"/>
  <c r="AI24" i="10"/>
  <c r="AL32" i="10"/>
  <c r="AK31" i="10"/>
  <c r="AM22" i="10"/>
  <c r="E22" i="43" s="1"/>
  <c r="AL21" i="10"/>
  <c r="AJ17" i="10"/>
  <c r="AK18" i="10"/>
  <c r="AG55" i="22"/>
  <c r="AJ4" i="30"/>
  <c r="AI4" i="14"/>
  <c r="AG4" i="15" s="1"/>
  <c r="AI4" i="31"/>
  <c r="AI40" i="30"/>
  <c r="AD47" i="22"/>
  <c r="AL66" i="10"/>
  <c r="AJ60" i="22"/>
  <c r="AF31" i="22"/>
  <c r="AR16" i="22"/>
  <c r="AB9" i="12"/>
  <c r="AB12" i="12" s="1"/>
  <c r="AD87" i="4"/>
  <c r="AC87" i="16"/>
  <c r="AM2" i="3"/>
  <c r="AF3" i="10"/>
  <c r="AJ1" i="36" s="1"/>
  <c r="AI5" i="9"/>
  <c r="AJ17" i="7"/>
  <c r="AH15" i="4"/>
  <c r="AJ3" i="5"/>
  <c r="AK4" i="6" s="1"/>
  <c r="AK45" i="6" s="1"/>
  <c r="AJ17" i="22"/>
  <c r="AD3" i="11"/>
  <c r="AD2" i="12" s="1"/>
  <c r="AH4" i="13" s="1"/>
  <c r="AD1" i="22"/>
  <c r="AE33" i="16"/>
  <c r="AF51" i="4"/>
  <c r="AF6" i="16"/>
  <c r="AF170" i="16" s="1"/>
  <c r="AF191" i="16" s="1"/>
  <c r="AG33" i="4"/>
  <c r="AC105" i="4"/>
  <c r="AB141" i="16" s="1"/>
  <c r="AB114" i="16"/>
  <c r="S43" i="7"/>
  <c r="AI51" i="7"/>
  <c r="AI40" i="7"/>
  <c r="AI45" i="7" s="1"/>
  <c r="AI22" i="7"/>
  <c r="AD60" i="16"/>
  <c r="AE69" i="4"/>
  <c r="AB18" i="22"/>
  <c r="AC47" i="10"/>
  <c r="AF56" i="17"/>
  <c r="AF35" i="17"/>
  <c r="AF14" i="17"/>
  <c r="AH53" i="7"/>
  <c r="AF8" i="21"/>
  <c r="AF8" i="20"/>
  <c r="AH3" i="19"/>
  <c r="AH23" i="19" s="1"/>
  <c r="AG3" i="8"/>
  <c r="AG3" i="17"/>
  <c r="AQ183" i="16"/>
  <c r="AR106" i="16"/>
  <c r="AR107" i="16" s="1"/>
  <c r="AD23" i="22"/>
  <c r="AS154" i="16"/>
  <c r="AS160" i="16" s="1"/>
  <c r="AS161" i="16" s="1"/>
  <c r="AS127" i="16"/>
  <c r="AS133" i="16" s="1"/>
  <c r="AS134" i="16" s="1"/>
  <c r="AS100" i="16"/>
  <c r="AH52" i="16"/>
  <c r="AH183" i="16"/>
  <c r="AI79" i="16"/>
  <c r="AI80" i="16" s="1"/>
  <c r="CQ19" i="16" l="1"/>
  <c r="CQ25" i="16" s="1"/>
  <c r="CQ26" i="16" s="1"/>
  <c r="CR26" i="16" s="1"/>
  <c r="CS26" i="16" s="1"/>
  <c r="E21" i="43"/>
  <c r="E6" i="57"/>
  <c r="P19" i="22"/>
  <c r="U26" i="13"/>
  <c r="U25" i="13"/>
  <c r="AK25" i="10"/>
  <c r="AJ24" i="10"/>
  <c r="AK36" i="10"/>
  <c r="AJ35" i="10"/>
  <c r="AJ39" i="10" s="1"/>
  <c r="AI19" i="10"/>
  <c r="AI27" i="10" s="1"/>
  <c r="AJ20" i="10"/>
  <c r="AL31" i="10"/>
  <c r="AM32" i="10"/>
  <c r="E32" i="43" s="1"/>
  <c r="AN22" i="10"/>
  <c r="AM21" i="10"/>
  <c r="AL18" i="10"/>
  <c r="AK17" i="10"/>
  <c r="AH55" i="22"/>
  <c r="CT19" i="16"/>
  <c r="CT25" i="16" s="1"/>
  <c r="AJ4" i="14"/>
  <c r="AH4" i="15" s="1"/>
  <c r="AJ4" i="31"/>
  <c r="AJ40" i="30"/>
  <c r="AK4" i="30"/>
  <c r="AF30" i="22"/>
  <c r="AM66" i="10"/>
  <c r="E66" i="43" s="1"/>
  <c r="AK60" i="22"/>
  <c r="AG31" i="22"/>
  <c r="AG30" i="22" s="1"/>
  <c r="AH35" i="22"/>
  <c r="AH34" i="22" s="1"/>
  <c r="AS16" i="22"/>
  <c r="AH3" i="17"/>
  <c r="AG8" i="21"/>
  <c r="AG8" i="20"/>
  <c r="AI3" i="19"/>
  <c r="AI23" i="19" s="1"/>
  <c r="AH3" i="8"/>
  <c r="AD87" i="16"/>
  <c r="AE87" i="4"/>
  <c r="AG6" i="16"/>
  <c r="AG170" i="16" s="1"/>
  <c r="AG191" i="16" s="1"/>
  <c r="AH33" i="4"/>
  <c r="AC52" i="22"/>
  <c r="AC9" i="12"/>
  <c r="AJ51" i="7"/>
  <c r="AJ40" i="7"/>
  <c r="AJ45" i="7" s="1"/>
  <c r="AJ22" i="7"/>
  <c r="AF33" i="16"/>
  <c r="AG51" i="4"/>
  <c r="S47" i="7"/>
  <c r="AG56" i="17"/>
  <c r="AG35" i="17"/>
  <c r="AG14" i="17"/>
  <c r="AE3" i="11"/>
  <c r="AE2" i="12" s="1"/>
  <c r="AI4" i="13" s="1"/>
  <c r="AE1" i="22"/>
  <c r="AK17" i="22"/>
  <c r="AN2" i="3"/>
  <c r="AG3" i="10"/>
  <c r="AK1" i="36" s="1"/>
  <c r="AK17" i="7"/>
  <c r="AK3" i="5"/>
  <c r="AL4" i="6" s="1"/>
  <c r="AL45" i="6" s="1"/>
  <c r="AJ5" i="9"/>
  <c r="AI15" i="4"/>
  <c r="AI53" i="7"/>
  <c r="AE60" i="16"/>
  <c r="AF69" i="4"/>
  <c r="AC18" i="22"/>
  <c r="AD47" i="10"/>
  <c r="AD105" i="4"/>
  <c r="AC141" i="16" s="1"/>
  <c r="AC114" i="16"/>
  <c r="AH185" i="16"/>
  <c r="AH189" i="16" s="1"/>
  <c r="AS106" i="16"/>
  <c r="AS107" i="16" s="1"/>
  <c r="AT100" i="16" s="1"/>
  <c r="AT106" i="16" s="1"/>
  <c r="AT107" i="16" s="1"/>
  <c r="AS179" i="16"/>
  <c r="AQ20" i="12" s="1"/>
  <c r="AE23" i="22"/>
  <c r="AT154" i="16"/>
  <c r="AT160" i="16" s="1"/>
  <c r="AT161" i="16" s="1"/>
  <c r="AT127" i="16"/>
  <c r="AT133" i="16" s="1"/>
  <c r="AT134" i="16" s="1"/>
  <c r="AH53" i="16"/>
  <c r="AJ79" i="16"/>
  <c r="AJ80" i="16" s="1"/>
  <c r="AJ52" i="16"/>
  <c r="CT26" i="16" l="1"/>
  <c r="CU26" i="16" s="1"/>
  <c r="CV19" i="16" s="1"/>
  <c r="CV25" i="16" s="1"/>
  <c r="AI46" i="16"/>
  <c r="E31" i="43"/>
  <c r="E9" i="57"/>
  <c r="AC12" i="12"/>
  <c r="V27" i="13"/>
  <c r="V34" i="13" s="1"/>
  <c r="R26" i="12" s="1"/>
  <c r="U33" i="13"/>
  <c r="R53" i="10" s="1"/>
  <c r="V24" i="13"/>
  <c r="U32" i="13"/>
  <c r="R10" i="10" s="1"/>
  <c r="AG52" i="10"/>
  <c r="AK20" i="10"/>
  <c r="AJ19" i="10"/>
  <c r="AJ27" i="10" s="1"/>
  <c r="AL36" i="10"/>
  <c r="AK35" i="10"/>
  <c r="AK39" i="10" s="1"/>
  <c r="AL25" i="10"/>
  <c r="AK24" i="10"/>
  <c r="AM31" i="10"/>
  <c r="AN32" i="10"/>
  <c r="AN21" i="10"/>
  <c r="AO22" i="10"/>
  <c r="AL17" i="10"/>
  <c r="AM18" i="10"/>
  <c r="E18" i="43" s="1"/>
  <c r="AI55" i="22"/>
  <c r="AL4" i="30"/>
  <c r="AK4" i="14"/>
  <c r="AI4" i="15" s="1"/>
  <c r="AK40" i="30"/>
  <c r="AK4" i="31"/>
  <c r="AG28" i="22"/>
  <c r="AG47" i="22"/>
  <c r="AH31" i="22"/>
  <c r="AH30" i="22" s="1"/>
  <c r="AH28" i="22" s="1"/>
  <c r="AF28" i="22"/>
  <c r="AF47" i="22"/>
  <c r="AT16" i="22"/>
  <c r="AI35" i="22"/>
  <c r="AI34" i="22" s="1"/>
  <c r="AN66" i="10"/>
  <c r="AL60" i="22"/>
  <c r="D61" i="46" s="1"/>
  <c r="AH6" i="16"/>
  <c r="AH170" i="16" s="1"/>
  <c r="AH191" i="16" s="1"/>
  <c r="AI33" i="4"/>
  <c r="AE105" i="4"/>
  <c r="AD141" i="16" s="1"/>
  <c r="AD114" i="16"/>
  <c r="AD18" i="22"/>
  <c r="AE47" i="10"/>
  <c r="AH8" i="21"/>
  <c r="AH8" i="20"/>
  <c r="AJ3" i="19"/>
  <c r="AJ23" i="19" s="1"/>
  <c r="AI3" i="8"/>
  <c r="AI3" i="17"/>
  <c r="AJ53" i="7"/>
  <c r="AK51" i="7"/>
  <c r="AK40" i="7"/>
  <c r="AK45" i="7" s="1"/>
  <c r="AK22" i="7"/>
  <c r="AF1" i="22"/>
  <c r="AF3" i="11"/>
  <c r="AF2" i="12" s="1"/>
  <c r="AJ4" i="13" s="1"/>
  <c r="AE87" i="16"/>
  <c r="AF87" i="4"/>
  <c r="AO2" i="3"/>
  <c r="AH3" i="10"/>
  <c r="AL1" i="36" s="1"/>
  <c r="AK5" i="9"/>
  <c r="AL17" i="7"/>
  <c r="AJ15" i="4"/>
  <c r="AL3" i="5"/>
  <c r="AM4" i="6" s="1"/>
  <c r="AM45" i="6" s="1"/>
  <c r="AL17" i="22"/>
  <c r="D18" i="46" s="1"/>
  <c r="AN17" i="22"/>
  <c r="T44" i="7"/>
  <c r="S46" i="7"/>
  <c r="T42" i="7"/>
  <c r="AD52" i="22"/>
  <c r="AD9" i="12"/>
  <c r="AD12" i="12" s="1"/>
  <c r="AF60" i="16"/>
  <c r="AG69" i="4"/>
  <c r="AG33" i="16"/>
  <c r="AH51" i="4"/>
  <c r="AH35" i="17"/>
  <c r="AH14" i="17"/>
  <c r="AH56" i="17"/>
  <c r="AS183" i="16"/>
  <c r="AJ185" i="16"/>
  <c r="AJ189" i="16" s="1"/>
  <c r="AF23" i="22"/>
  <c r="AU154" i="16"/>
  <c r="AU160" i="16" s="1"/>
  <c r="AU161" i="16" s="1"/>
  <c r="AU127" i="16"/>
  <c r="AU133" i="16" s="1"/>
  <c r="AU134" i="16" s="1"/>
  <c r="AU100" i="16"/>
  <c r="AK79" i="16"/>
  <c r="AK80" i="16" s="1"/>
  <c r="AK52" i="16"/>
  <c r="CV26" i="16" l="1"/>
  <c r="CW26" i="16" s="1"/>
  <c r="CX26" i="16" s="1"/>
  <c r="CY26" i="16" s="1"/>
  <c r="AI179" i="16"/>
  <c r="AI52" i="16"/>
  <c r="E17" i="43"/>
  <c r="E5" i="57"/>
  <c r="E8" i="57" s="1"/>
  <c r="E12" i="57"/>
  <c r="Q19" i="22"/>
  <c r="V26" i="13"/>
  <c r="V25" i="13"/>
  <c r="CZ19" i="16"/>
  <c r="CZ25" i="16" s="1"/>
  <c r="AL24" i="10"/>
  <c r="AM25" i="10"/>
  <c r="AM36" i="10"/>
  <c r="AL35" i="10"/>
  <c r="AL39" i="10" s="1"/>
  <c r="AL20" i="10"/>
  <c r="AK19" i="10"/>
  <c r="AK27" i="10" s="1"/>
  <c r="AO32" i="10"/>
  <c r="AN31" i="10"/>
  <c r="AP22" i="10"/>
  <c r="AO21" i="10"/>
  <c r="AM17" i="10"/>
  <c r="AN18" i="10"/>
  <c r="AJ55" i="22"/>
  <c r="AM4" i="30"/>
  <c r="AL4" i="14"/>
  <c r="AJ4" i="15" s="1"/>
  <c r="AL4" i="31"/>
  <c r="AL40" i="30"/>
  <c r="AH47" i="22"/>
  <c r="AO66" i="10"/>
  <c r="AM60" i="22"/>
  <c r="AJ35" i="22"/>
  <c r="AJ34" i="22" s="1"/>
  <c r="AI31" i="22"/>
  <c r="AI30" i="22" s="1"/>
  <c r="AI28" i="22" s="1"/>
  <c r="AK53" i="7"/>
  <c r="AF52" i="22" s="1"/>
  <c r="AO17" i="22"/>
  <c r="AG3" i="11"/>
  <c r="AG2" i="12" s="1"/>
  <c r="AK4" i="13" s="1"/>
  <c r="AG1" i="22"/>
  <c r="AP2" i="3"/>
  <c r="AI3" i="10"/>
  <c r="AM1" i="36" s="1"/>
  <c r="AM17" i="7"/>
  <c r="AL5" i="9"/>
  <c r="AK15" i="4"/>
  <c r="AM3" i="5"/>
  <c r="AN4" i="6" s="1"/>
  <c r="AN45" i="6" s="1"/>
  <c r="T43" i="7"/>
  <c r="AF105" i="4"/>
  <c r="AE141" i="16" s="1"/>
  <c r="AE114" i="16"/>
  <c r="AE18" i="22"/>
  <c r="AF47" i="10"/>
  <c r="AE52" i="22"/>
  <c r="AE9" i="12"/>
  <c r="AE12" i="12" s="1"/>
  <c r="AG60" i="16"/>
  <c r="AH69" i="4"/>
  <c r="AI8" i="21"/>
  <c r="AI8" i="20"/>
  <c r="AK3" i="19"/>
  <c r="AK23" i="19" s="1"/>
  <c r="AJ3" i="8"/>
  <c r="AJ3" i="17"/>
  <c r="AI14" i="17"/>
  <c r="AI35" i="17"/>
  <c r="AI56" i="17"/>
  <c r="AI6" i="16"/>
  <c r="AI170" i="16" s="1"/>
  <c r="AI191" i="16" s="1"/>
  <c r="AJ33" i="4"/>
  <c r="AG87" i="4"/>
  <c r="AF87" i="16"/>
  <c r="AL51" i="7"/>
  <c r="AL40" i="7"/>
  <c r="AL45" i="7" s="1"/>
  <c r="AL22" i="7"/>
  <c r="AI51" i="4"/>
  <c r="AH33" i="16"/>
  <c r="AM17" i="22"/>
  <c r="AK185" i="16"/>
  <c r="AK189" i="16" s="1"/>
  <c r="AU106" i="16"/>
  <c r="AU107" i="16" s="1"/>
  <c r="AG23" i="22"/>
  <c r="AV154" i="16"/>
  <c r="AV160" i="16" s="1"/>
  <c r="AV161" i="16" s="1"/>
  <c r="AV127" i="16"/>
  <c r="AV133" i="16" s="1"/>
  <c r="AV134" i="16" s="1"/>
  <c r="AV100" i="16"/>
  <c r="AL79" i="16"/>
  <c r="AL80" i="16" s="1"/>
  <c r="AM73" i="16" s="1"/>
  <c r="AM179" i="16" s="1"/>
  <c r="AK20" i="12" s="1"/>
  <c r="AL52" i="16"/>
  <c r="CZ26" i="16" l="1"/>
  <c r="DA26" i="16" s="1"/>
  <c r="DB19" i="16" s="1"/>
  <c r="DB25" i="16" s="1"/>
  <c r="AI185" i="16"/>
  <c r="AI53" i="16"/>
  <c r="AJ53" i="16" s="1"/>
  <c r="AK53" i="16" s="1"/>
  <c r="AG20" i="12"/>
  <c r="AI183" i="16"/>
  <c r="W24" i="13"/>
  <c r="V32" i="13"/>
  <c r="S10" i="10" s="1"/>
  <c r="W27" i="13"/>
  <c r="W34" i="13" s="1"/>
  <c r="S26" i="12" s="1"/>
  <c r="V33" i="13"/>
  <c r="S53" i="10" s="1"/>
  <c r="AL19" i="10"/>
  <c r="AL27" i="10" s="1"/>
  <c r="AM20" i="10"/>
  <c r="E36" i="43"/>
  <c r="E35" i="43" s="1"/>
  <c r="E39" i="43" s="1"/>
  <c r="E29" i="40" s="1"/>
  <c r="AN36" i="10"/>
  <c r="AM35" i="10"/>
  <c r="AM39" i="10" s="1"/>
  <c r="E25" i="43"/>
  <c r="E24" i="43" s="1"/>
  <c r="AN25" i="10"/>
  <c r="AM24" i="10"/>
  <c r="AP32" i="10"/>
  <c r="AO31" i="10"/>
  <c r="AQ22" i="10"/>
  <c r="AP21" i="10"/>
  <c r="AN17" i="10"/>
  <c r="AO18" i="10"/>
  <c r="AK55" i="22"/>
  <c r="AM4" i="14"/>
  <c r="AK4" i="15" s="1"/>
  <c r="AM40" i="30"/>
  <c r="AM4" i="31"/>
  <c r="AN4" i="30"/>
  <c r="AF9" i="12"/>
  <c r="AF12" i="12" s="1"/>
  <c r="AV16" i="22"/>
  <c r="AI47" i="22"/>
  <c r="AP66" i="10"/>
  <c r="AN60" i="22"/>
  <c r="AJ31" i="22"/>
  <c r="AJ30" i="22" s="1"/>
  <c r="AJ28" i="22" s="1"/>
  <c r="AU16" i="22"/>
  <c r="AK35" i="22"/>
  <c r="AK34" i="22" s="1"/>
  <c r="AP17" i="22"/>
  <c r="AJ6" i="16"/>
  <c r="AJ170" i="16" s="1"/>
  <c r="AJ191" i="16" s="1"/>
  <c r="AK33" i="4"/>
  <c r="AJ35" i="17"/>
  <c r="AJ14" i="17"/>
  <c r="AJ56" i="17"/>
  <c r="AG105" i="4"/>
  <c r="AF141" i="16" s="1"/>
  <c r="AF114" i="16"/>
  <c r="AM51" i="7"/>
  <c r="AM40" i="7"/>
  <c r="AM45" i="7" s="1"/>
  <c r="AM22" i="7"/>
  <c r="AJ51" i="4"/>
  <c r="AI33" i="16"/>
  <c r="T47" i="7"/>
  <c r="AH3" i="11"/>
  <c r="AH2" i="12" s="1"/>
  <c r="AL4" i="13" s="1"/>
  <c r="AH1" i="22"/>
  <c r="AF18" i="22"/>
  <c r="AG47" i="10"/>
  <c r="AQ2" i="3"/>
  <c r="AJ3" i="10"/>
  <c r="AN1" i="36" s="1"/>
  <c r="AM5" i="9"/>
  <c r="AN17" i="7"/>
  <c r="AL15" i="4"/>
  <c r="AN3" i="5"/>
  <c r="AO4" i="6" s="1"/>
  <c r="AO45" i="6" s="1"/>
  <c r="AI69" i="4"/>
  <c r="AH60" i="16"/>
  <c r="AH87" i="4"/>
  <c r="AG87" i="16"/>
  <c r="AL53" i="7"/>
  <c r="AJ8" i="21"/>
  <c r="AL3" i="19"/>
  <c r="AL23" i="19" s="1"/>
  <c r="AJ8" i="20"/>
  <c r="AK3" i="17"/>
  <c r="AK3" i="8"/>
  <c r="AL185" i="16"/>
  <c r="AL189" i="16" s="1"/>
  <c r="AV106" i="16"/>
  <c r="AV107" i="16" s="1"/>
  <c r="AV179" i="16"/>
  <c r="AT20" i="12" s="1"/>
  <c r="AH23" i="22"/>
  <c r="AW154" i="16"/>
  <c r="AW160" i="16" s="1"/>
  <c r="AW161" i="16" s="1"/>
  <c r="AW127" i="16"/>
  <c r="AW133" i="16" s="1"/>
  <c r="AW134" i="16" s="1"/>
  <c r="AW100" i="16"/>
  <c r="AM183" i="16"/>
  <c r="AL53" i="16"/>
  <c r="AM79" i="16"/>
  <c r="AM80" i="16" s="1"/>
  <c r="AN73" i="16" s="1"/>
  <c r="AM52" i="16"/>
  <c r="DB26" i="16" l="1"/>
  <c r="AI189" i="16"/>
  <c r="AH52" i="10"/>
  <c r="AI52" i="10" s="1"/>
  <c r="AJ52" i="10" s="1"/>
  <c r="AK52" i="10" s="1"/>
  <c r="R19" i="22"/>
  <c r="W26" i="13"/>
  <c r="W25" i="13"/>
  <c r="AN35" i="10"/>
  <c r="AN39" i="10" s="1"/>
  <c r="AO36" i="10"/>
  <c r="E20" i="43"/>
  <c r="E19" i="43" s="1"/>
  <c r="E27" i="43" s="1"/>
  <c r="AM19" i="10"/>
  <c r="AM27" i="10" s="1"/>
  <c r="AN20" i="10"/>
  <c r="AN24" i="10"/>
  <c r="AO25" i="10"/>
  <c r="AQ32" i="10"/>
  <c r="AP31" i="10"/>
  <c r="AQ21" i="10"/>
  <c r="AR22" i="10"/>
  <c r="AP18" i="10"/>
  <c r="AO17" i="10"/>
  <c r="AL55" i="22"/>
  <c r="D56" i="46" s="1"/>
  <c r="DF19" i="16"/>
  <c r="DF25" i="16" s="1"/>
  <c r="AN4" i="14"/>
  <c r="AL4" i="15" s="1"/>
  <c r="AN4" i="31"/>
  <c r="AN40" i="30"/>
  <c r="AO4" i="30"/>
  <c r="AQ66" i="10"/>
  <c r="AO60" i="22"/>
  <c r="AJ47" i="22"/>
  <c r="AK31" i="22"/>
  <c r="AK30" i="22" s="1"/>
  <c r="AK28" i="22" s="1"/>
  <c r="AL35" i="22"/>
  <c r="D36" i="46" s="1"/>
  <c r="D35" i="46" s="1"/>
  <c r="AW16" i="22"/>
  <c r="AQ17" i="22"/>
  <c r="AH105" i="4"/>
  <c r="AG141" i="16" s="1"/>
  <c r="AG114" i="16"/>
  <c r="AK14" i="17"/>
  <c r="AK35" i="17"/>
  <c r="AK56" i="17"/>
  <c r="AI60" i="16"/>
  <c r="AJ69" i="4"/>
  <c r="AR2" i="3"/>
  <c r="AK3" i="10"/>
  <c r="AO1" i="36" s="1"/>
  <c r="AN5" i="9"/>
  <c r="AO3" i="5"/>
  <c r="AP4" i="6" s="1"/>
  <c r="AP45" i="6" s="1"/>
  <c r="AO17" i="7"/>
  <c r="AM15" i="4"/>
  <c r="AI87" i="4"/>
  <c r="AH87" i="16"/>
  <c r="AG18" i="22"/>
  <c r="AH47" i="10"/>
  <c r="AK8" i="21"/>
  <c r="AK8" i="20"/>
  <c r="AM3" i="19"/>
  <c r="AM23" i="19" s="1"/>
  <c r="AL3" i="17"/>
  <c r="AL3" i="8"/>
  <c r="AM53" i="7"/>
  <c r="AK51" i="4"/>
  <c r="AJ33" i="16"/>
  <c r="AK6" i="16"/>
  <c r="AK170" i="16" s="1"/>
  <c r="AK191" i="16" s="1"/>
  <c r="AL33" i="4"/>
  <c r="AG52" i="22"/>
  <c r="AG9" i="12"/>
  <c r="AG12" i="12" s="1"/>
  <c r="AN51" i="7"/>
  <c r="AN40" i="7"/>
  <c r="AN45" i="7" s="1"/>
  <c r="AN22" i="7"/>
  <c r="AI3" i="11"/>
  <c r="AI2" i="12" s="1"/>
  <c r="AM4" i="13" s="1"/>
  <c r="AI1" i="22"/>
  <c r="T46" i="7"/>
  <c r="U44" i="7"/>
  <c r="U42" i="7"/>
  <c r="AV183" i="16"/>
  <c r="AW106" i="16"/>
  <c r="AW107" i="16" s="1"/>
  <c r="AW179" i="16"/>
  <c r="AU20" i="12" s="1"/>
  <c r="AM185" i="16"/>
  <c r="AM189" i="16" s="1"/>
  <c r="AI23" i="22"/>
  <c r="AX154" i="16"/>
  <c r="AX160" i="16" s="1"/>
  <c r="AX161" i="16" s="1"/>
  <c r="AX127" i="16"/>
  <c r="AX133" i="16" s="1"/>
  <c r="AX134" i="16" s="1"/>
  <c r="AX100" i="16"/>
  <c r="AM53" i="16"/>
  <c r="AN46" i="16" s="1"/>
  <c r="AN179" i="16" s="1"/>
  <c r="AN79" i="16"/>
  <c r="AN80" i="16" s="1"/>
  <c r="DC19" i="16" l="1"/>
  <c r="DC25" i="16" s="1"/>
  <c r="DC26" i="16" s="1"/>
  <c r="DD26" i="16" s="1"/>
  <c r="DE26" i="16" s="1"/>
  <c r="DF26" i="16" s="1"/>
  <c r="DG26" i="16" s="1"/>
  <c r="AL20" i="12"/>
  <c r="E19" i="45" s="1"/>
  <c r="E16" i="54"/>
  <c r="E20" i="54" s="1"/>
  <c r="E28" i="40"/>
  <c r="E6" i="66"/>
  <c r="X27" i="13"/>
  <c r="X34" i="13" s="1"/>
  <c r="T26" i="12" s="1"/>
  <c r="W33" i="13"/>
  <c r="T53" i="10" s="1"/>
  <c r="X24" i="13"/>
  <c r="W32" i="13"/>
  <c r="T10" i="10" s="1"/>
  <c r="AL52" i="10"/>
  <c r="AN19" i="10"/>
  <c r="AN27" i="10" s="1"/>
  <c r="AM31" i="22" s="1"/>
  <c r="AO20" i="10"/>
  <c r="AO35" i="10"/>
  <c r="AO39" i="10" s="1"/>
  <c r="AP36" i="10"/>
  <c r="AO24" i="10"/>
  <c r="AP25" i="10"/>
  <c r="AQ31" i="10"/>
  <c r="AR32" i="10"/>
  <c r="AR21" i="10"/>
  <c r="AS22" i="10"/>
  <c r="AQ18" i="10"/>
  <c r="AP17" i="10"/>
  <c r="AM55" i="22"/>
  <c r="AO4" i="14"/>
  <c r="AM4" i="15" s="1"/>
  <c r="AO4" i="31"/>
  <c r="AO40" i="30"/>
  <c r="AP4" i="30"/>
  <c r="AX16" i="22"/>
  <c r="E17" i="46" s="1"/>
  <c r="AK47" i="22"/>
  <c r="AL34" i="22"/>
  <c r="AR66" i="10"/>
  <c r="AP60" i="22"/>
  <c r="AL31" i="22"/>
  <c r="D32" i="46" s="1"/>
  <c r="D31" i="46" s="1"/>
  <c r="D29" i="46" s="1"/>
  <c r="AM35" i="22"/>
  <c r="AR17" i="22"/>
  <c r="AN53" i="7"/>
  <c r="AI52" i="22" s="1"/>
  <c r="AH52" i="22"/>
  <c r="AH9" i="12"/>
  <c r="AH12" i="12" s="1"/>
  <c r="AS2" i="3"/>
  <c r="AL3" i="10"/>
  <c r="AP1" i="36" s="1"/>
  <c r="AO5" i="9"/>
  <c r="AP3" i="5"/>
  <c r="AQ4" i="6" s="1"/>
  <c r="AQ45" i="6" s="1"/>
  <c r="AP17" i="7"/>
  <c r="AN15" i="4"/>
  <c r="AL8" i="21"/>
  <c r="AL8" i="20"/>
  <c r="AN3" i="19"/>
  <c r="AN23" i="19" s="1"/>
  <c r="AM3" i="8"/>
  <c r="AM3" i="17"/>
  <c r="AI87" i="16"/>
  <c r="AJ87" i="4"/>
  <c r="U43" i="7"/>
  <c r="AL56" i="17"/>
  <c r="AL35" i="17"/>
  <c r="AL14" i="17"/>
  <c r="AI105" i="4"/>
  <c r="AH141" i="16" s="1"/>
  <c r="AH114" i="16"/>
  <c r="AL6" i="16"/>
  <c r="AL170" i="16" s="1"/>
  <c r="AL191" i="16" s="1"/>
  <c r="AM33" i="4"/>
  <c r="AL51" i="4"/>
  <c r="AK33" i="16"/>
  <c r="AO51" i="7"/>
  <c r="AO40" i="7"/>
  <c r="AO45" i="7" s="1"/>
  <c r="AO22" i="7"/>
  <c r="AJ60" i="16"/>
  <c r="AK69" i="4"/>
  <c r="AH18" i="22"/>
  <c r="AI47" i="10"/>
  <c r="AJ3" i="11"/>
  <c r="AJ2" i="12" s="1"/>
  <c r="AN4" i="13" s="1"/>
  <c r="AJ1" i="22"/>
  <c r="AW183" i="16"/>
  <c r="AX106" i="16"/>
  <c r="AX107" i="16" s="1"/>
  <c r="AY100" i="16" s="1"/>
  <c r="AY106" i="16" s="1"/>
  <c r="AY107" i="16" s="1"/>
  <c r="AX179" i="16"/>
  <c r="AV20" i="12" s="1"/>
  <c r="AJ23" i="22"/>
  <c r="AY154" i="16"/>
  <c r="AY160" i="16" s="1"/>
  <c r="AY161" i="16" s="1"/>
  <c r="AY127" i="16"/>
  <c r="AY133" i="16" s="1"/>
  <c r="AY134" i="16" s="1"/>
  <c r="AN52" i="16"/>
  <c r="AN183" i="16"/>
  <c r="AO79" i="16"/>
  <c r="AO80" i="16" s="1"/>
  <c r="AO52" i="16"/>
  <c r="DH19" i="16" l="1"/>
  <c r="DH25" i="16" s="1"/>
  <c r="DH26" i="16" s="1"/>
  <c r="DI26" i="16" s="1"/>
  <c r="DJ26" i="16" s="1"/>
  <c r="DK26" i="16" s="1"/>
  <c r="S19" i="22"/>
  <c r="X26" i="13"/>
  <c r="X25" i="13"/>
  <c r="DL19" i="16"/>
  <c r="DL25" i="16" s="1"/>
  <c r="AQ36" i="10"/>
  <c r="AP35" i="10"/>
  <c r="AP39" i="10" s="1"/>
  <c r="D48" i="46"/>
  <c r="AP20" i="10"/>
  <c r="AO19" i="10"/>
  <c r="AO27" i="10" s="1"/>
  <c r="AN31" i="22" s="1"/>
  <c r="AP24" i="10"/>
  <c r="AQ25" i="10"/>
  <c r="AS32" i="10"/>
  <c r="AR31" i="10"/>
  <c r="AT22" i="10"/>
  <c r="AS21" i="10"/>
  <c r="AQ17" i="10"/>
  <c r="AR18" i="10"/>
  <c r="AN55" i="22"/>
  <c r="AQ4" i="30"/>
  <c r="AP4" i="14"/>
  <c r="AN4" i="15" s="1"/>
  <c r="AP40" i="30"/>
  <c r="AP4" i="31"/>
  <c r="AS66" i="10"/>
  <c r="AQ60" i="22"/>
  <c r="AM30" i="22"/>
  <c r="AL30" i="22"/>
  <c r="AL28" i="22" s="1"/>
  <c r="AY16" i="22"/>
  <c r="AM34" i="22"/>
  <c r="AN35" i="22"/>
  <c r="AN34" i="22" s="1"/>
  <c r="AS17" i="22"/>
  <c r="AI9" i="12"/>
  <c r="AI12" i="12" s="1"/>
  <c r="AO53" i="7"/>
  <c r="AJ9" i="12" s="1"/>
  <c r="AJ12" i="12" s="1"/>
  <c r="AL69" i="4"/>
  <c r="AK60" i="16"/>
  <c r="AM14" i="17"/>
  <c r="AM35" i="17"/>
  <c r="AM56" i="17"/>
  <c r="AM8" i="21"/>
  <c r="AM8" i="20"/>
  <c r="AO3" i="19"/>
  <c r="AO23" i="19" s="1"/>
  <c r="AN3" i="17"/>
  <c r="AN3" i="8"/>
  <c r="AJ87" i="16"/>
  <c r="AK87" i="4"/>
  <c r="AM51" i="4"/>
  <c r="AL33" i="16"/>
  <c r="AK3" i="11"/>
  <c r="AK2" i="12" s="1"/>
  <c r="AO4" i="13" s="1"/>
  <c r="AK1" i="22"/>
  <c r="AT2" i="3"/>
  <c r="AM3" i="10"/>
  <c r="AQ1" i="36" s="1"/>
  <c r="AP5" i="9"/>
  <c r="AQ3" i="5"/>
  <c r="AR4" i="6" s="1"/>
  <c r="AR45" i="6" s="1"/>
  <c r="AQ17" i="7"/>
  <c r="AO15" i="4"/>
  <c r="U47" i="7"/>
  <c r="AJ105" i="4"/>
  <c r="AI141" i="16" s="1"/>
  <c r="AI114" i="16"/>
  <c r="AM6" i="16"/>
  <c r="AM170" i="16" s="1"/>
  <c r="AM191" i="16" s="1"/>
  <c r="AN33" i="4"/>
  <c r="AI18" i="22"/>
  <c r="AJ47" i="10"/>
  <c r="AP51" i="7"/>
  <c r="AP40" i="7"/>
  <c r="AP45" i="7" s="1"/>
  <c r="AP22" i="7"/>
  <c r="AO185" i="16"/>
  <c r="AO189" i="16" s="1"/>
  <c r="AX183" i="16"/>
  <c r="AN185" i="16"/>
  <c r="E22" i="54" s="1"/>
  <c r="E26" i="54" s="1"/>
  <c r="AK23" i="22"/>
  <c r="AZ154" i="16"/>
  <c r="AZ160" i="16" s="1"/>
  <c r="AZ161" i="16" s="1"/>
  <c r="AN53" i="16"/>
  <c r="AO53" i="16" s="1"/>
  <c r="AZ127" i="16"/>
  <c r="AZ133" i="16" s="1"/>
  <c r="AZ134" i="16" s="1"/>
  <c r="AZ100" i="16"/>
  <c r="AZ106" i="16" s="1"/>
  <c r="AZ107" i="16" s="1"/>
  <c r="AP79" i="16"/>
  <c r="AP80" i="16" s="1"/>
  <c r="AP52" i="16"/>
  <c r="DL26" i="16" l="1"/>
  <c r="DM26" i="16" s="1"/>
  <c r="DN19" i="16" s="1"/>
  <c r="DN25" i="16" s="1"/>
  <c r="DN26" i="16" s="1"/>
  <c r="Y27" i="13"/>
  <c r="Y34" i="13" s="1"/>
  <c r="U26" i="12" s="1"/>
  <c r="X33" i="13"/>
  <c r="U53" i="10" s="1"/>
  <c r="Y24" i="13"/>
  <c r="X32" i="13"/>
  <c r="U10" i="10" s="1"/>
  <c r="AN189" i="16"/>
  <c r="AM52" i="10"/>
  <c r="AQ24" i="10"/>
  <c r="AR25" i="10"/>
  <c r="AQ20" i="10"/>
  <c r="AP19" i="10"/>
  <c r="AP27" i="10" s="1"/>
  <c r="AO31" i="22" s="1"/>
  <c r="AR36" i="10"/>
  <c r="AQ35" i="10"/>
  <c r="AQ39" i="10" s="1"/>
  <c r="AP35" i="22" s="1"/>
  <c r="AT32" i="10"/>
  <c r="AS31" i="10"/>
  <c r="AT21" i="10"/>
  <c r="AU22" i="10"/>
  <c r="AR17" i="10"/>
  <c r="AS18" i="10"/>
  <c r="AO55" i="22"/>
  <c r="AJ52" i="22"/>
  <c r="AQ4" i="14"/>
  <c r="AO4" i="15" s="1"/>
  <c r="AQ4" i="31"/>
  <c r="AQ40" i="30"/>
  <c r="AR4" i="30"/>
  <c r="AM28" i="22"/>
  <c r="AL47" i="22"/>
  <c r="AN30" i="22"/>
  <c r="AN28" i="22" s="1"/>
  <c r="AZ16" i="22"/>
  <c r="AO35" i="22"/>
  <c r="AO34" i="22" s="1"/>
  <c r="AM47" i="22"/>
  <c r="AT66" i="10"/>
  <c r="AR60" i="22"/>
  <c r="AT17" i="22"/>
  <c r="AP53" i="7"/>
  <c r="AK52" i="22" s="1"/>
  <c r="AN51" i="4"/>
  <c r="AM33" i="16"/>
  <c r="V42" i="7"/>
  <c r="U46" i="7"/>
  <c r="V44" i="7"/>
  <c r="AN6" i="16"/>
  <c r="AN170" i="16" s="1"/>
  <c r="AO33" i="4"/>
  <c r="AQ51" i="7"/>
  <c r="AQ40" i="7"/>
  <c r="AQ45" i="7" s="1"/>
  <c r="AQ22" i="7"/>
  <c r="AL60" i="16"/>
  <c r="AM69" i="4"/>
  <c r="AN8" i="21"/>
  <c r="AN8" i="20"/>
  <c r="AP3" i="19"/>
  <c r="AP23" i="19" s="1"/>
  <c r="AO3" i="8"/>
  <c r="AO3" i="17"/>
  <c r="AK105" i="4"/>
  <c r="AJ141" i="16" s="1"/>
  <c r="AJ114" i="16"/>
  <c r="AJ18" i="22"/>
  <c r="AK47" i="10"/>
  <c r="AL3" i="11"/>
  <c r="AL2" i="12" s="1"/>
  <c r="AP4" i="13" s="1"/>
  <c r="AL1" i="22"/>
  <c r="AU2" i="3"/>
  <c r="AN3" i="10"/>
  <c r="AR1" i="36" s="1"/>
  <c r="AQ5" i="9"/>
  <c r="AR17" i="7"/>
  <c r="AP15" i="4"/>
  <c r="AR3" i="5"/>
  <c r="AS4" i="6" s="1"/>
  <c r="AS45" i="6" s="1"/>
  <c r="AN14" i="17"/>
  <c r="AN35" i="17"/>
  <c r="AN56" i="17"/>
  <c r="AK87" i="16"/>
  <c r="AL87" i="4"/>
  <c r="AP185" i="16"/>
  <c r="AP189" i="16" s="1"/>
  <c r="AL23" i="22"/>
  <c r="D24" i="46" s="1"/>
  <c r="BA154" i="16"/>
  <c r="BA160" i="16" s="1"/>
  <c r="BA161" i="16" s="1"/>
  <c r="BA127" i="16"/>
  <c r="BA133" i="16" s="1"/>
  <c r="BA134" i="16" s="1"/>
  <c r="BA100" i="16"/>
  <c r="AP53" i="16"/>
  <c r="AQ79" i="16"/>
  <c r="AQ80" i="16" s="1"/>
  <c r="AQ52" i="16"/>
  <c r="DO19" i="16" l="1"/>
  <c r="DO25" i="16" s="1"/>
  <c r="DO26" i="16" s="1"/>
  <c r="DP26" i="16" s="1"/>
  <c r="DQ26" i="16" s="1"/>
  <c r="E3" i="54"/>
  <c r="AN191" i="16"/>
  <c r="T19" i="22"/>
  <c r="Y26" i="13"/>
  <c r="Y25" i="13"/>
  <c r="AN52" i="10"/>
  <c r="AO52" i="10" s="1"/>
  <c r="E52" i="43"/>
  <c r="AQ19" i="10"/>
  <c r="AQ27" i="10" s="1"/>
  <c r="AR20" i="10"/>
  <c r="AR24" i="10"/>
  <c r="AS25" i="10"/>
  <c r="AR35" i="10"/>
  <c r="AR39" i="10" s="1"/>
  <c r="AS36" i="10"/>
  <c r="AU32" i="10"/>
  <c r="AT31" i="10"/>
  <c r="AV22" i="10"/>
  <c r="AU21" i="10"/>
  <c r="AT18" i="10"/>
  <c r="AS17" i="10"/>
  <c r="AP55" i="22"/>
  <c r="DR19" i="16"/>
  <c r="DR25" i="16" s="1"/>
  <c r="AN47" i="22"/>
  <c r="AR4" i="14"/>
  <c r="AP4" i="15" s="1"/>
  <c r="AR4" i="31"/>
  <c r="AR40" i="30"/>
  <c r="AS4" i="30"/>
  <c r="AO30" i="22"/>
  <c r="AO28" i="22" s="1"/>
  <c r="AP34" i="22"/>
  <c r="BA16" i="22"/>
  <c r="AU66" i="10"/>
  <c r="AS60" i="22"/>
  <c r="AU17" i="22"/>
  <c r="AK9" i="12"/>
  <c r="AK12" i="12" s="1"/>
  <c r="AQ185" i="16"/>
  <c r="AQ189" i="16" s="1"/>
  <c r="AO6" i="16"/>
  <c r="AO170" i="16" s="1"/>
  <c r="AO191" i="16" s="1"/>
  <c r="AP33" i="4"/>
  <c r="AR51" i="7"/>
  <c r="AR40" i="7"/>
  <c r="AR45" i="7" s="1"/>
  <c r="AR22" i="7"/>
  <c r="AK18" i="22"/>
  <c r="AL47" i="10"/>
  <c r="AO51" i="4"/>
  <c r="AN33" i="16"/>
  <c r="AL105" i="4"/>
  <c r="AK141" i="16" s="1"/>
  <c r="AK114" i="16"/>
  <c r="AM3" i="11"/>
  <c r="AM2" i="12" s="1"/>
  <c r="AQ4" i="13" s="1"/>
  <c r="AM1" i="22"/>
  <c r="V43" i="7"/>
  <c r="AL87" i="16"/>
  <c r="AM87" i="4"/>
  <c r="AV2" i="3"/>
  <c r="AO3" i="10"/>
  <c r="AS1" i="36" s="1"/>
  <c r="AS17" i="7"/>
  <c r="AR5" i="9"/>
  <c r="AS3" i="5"/>
  <c r="AT4" i="6" s="1"/>
  <c r="AT45" i="6" s="1"/>
  <c r="AQ15" i="4"/>
  <c r="AO56" i="17"/>
  <c r="AO14" i="17"/>
  <c r="AO35" i="17"/>
  <c r="AP3" i="17"/>
  <c r="AO8" i="21"/>
  <c r="AO8" i="20"/>
  <c r="AQ3" i="19"/>
  <c r="AQ23" i="19" s="1"/>
  <c r="AP3" i="8"/>
  <c r="AQ53" i="7"/>
  <c r="E4" i="63" s="1"/>
  <c r="AM60" i="16"/>
  <c r="AN69" i="4"/>
  <c r="BA106" i="16"/>
  <c r="BA107" i="16" s="1"/>
  <c r="BA179" i="16"/>
  <c r="AY20" i="12" s="1"/>
  <c r="AM23" i="22"/>
  <c r="BB154" i="16"/>
  <c r="BB160" i="16" s="1"/>
  <c r="BB161" i="16" s="1"/>
  <c r="BB127" i="16"/>
  <c r="BB133" i="16" s="1"/>
  <c r="BB134" i="16" s="1"/>
  <c r="BB100" i="16"/>
  <c r="AQ53" i="16"/>
  <c r="AR46" i="16" s="1"/>
  <c r="AR179" i="16" s="1"/>
  <c r="AR79" i="16"/>
  <c r="AR80" i="16" s="1"/>
  <c r="DR26" i="16" l="1"/>
  <c r="DS26" i="16" s="1"/>
  <c r="DT19" i="16" s="1"/>
  <c r="DT25" i="16" s="1"/>
  <c r="AR52" i="16"/>
  <c r="AR53" i="16" s="1"/>
  <c r="AP20" i="12"/>
  <c r="AR183" i="16"/>
  <c r="E8" i="54"/>
  <c r="E3" i="57"/>
  <c r="E3" i="62" s="1"/>
  <c r="E3" i="58"/>
  <c r="Z27" i="13"/>
  <c r="Z34" i="13" s="1"/>
  <c r="V26" i="12" s="1"/>
  <c r="Y33" i="13"/>
  <c r="V53" i="10" s="1"/>
  <c r="Z24" i="13"/>
  <c r="Y32" i="13"/>
  <c r="V10" i="10" s="1"/>
  <c r="AP52" i="10"/>
  <c r="AS24" i="10"/>
  <c r="AT25" i="10"/>
  <c r="AR19" i="10"/>
  <c r="AR27" i="10" s="1"/>
  <c r="AS20" i="10"/>
  <c r="AT36" i="10"/>
  <c r="AS35" i="10"/>
  <c r="AS39" i="10" s="1"/>
  <c r="AR35" i="22" s="1"/>
  <c r="AR34" i="22" s="1"/>
  <c r="AU31" i="10"/>
  <c r="AV32" i="10"/>
  <c r="AV21" i="10"/>
  <c r="AW22" i="10"/>
  <c r="AT17" i="10"/>
  <c r="AU18" i="10"/>
  <c r="AQ55" i="22"/>
  <c r="AS4" i="14"/>
  <c r="AQ4" i="15" s="1"/>
  <c r="AS4" i="31"/>
  <c r="AS40" i="30"/>
  <c r="AT4" i="30"/>
  <c r="AO47" i="22"/>
  <c r="BB16" i="22"/>
  <c r="AP31" i="22"/>
  <c r="AV66" i="10"/>
  <c r="AT60" i="22"/>
  <c r="AQ35" i="22"/>
  <c r="AV17" i="22"/>
  <c r="AR53" i="7"/>
  <c r="AR185" i="16"/>
  <c r="AR189" i="16" s="1"/>
  <c r="AP14" i="17"/>
  <c r="AP35" i="17"/>
  <c r="AP56" i="17"/>
  <c r="AP8" i="21"/>
  <c r="AP8" i="20"/>
  <c r="AR3" i="19"/>
  <c r="AR23" i="19" s="1"/>
  <c r="AQ3" i="8"/>
  <c r="AQ3" i="17"/>
  <c r="V47" i="7"/>
  <c r="AM47" i="10"/>
  <c r="AL18" i="22"/>
  <c r="D19" i="46" s="1"/>
  <c r="AM87" i="16"/>
  <c r="AN87" i="4"/>
  <c r="AS51" i="7"/>
  <c r="AS40" i="7"/>
  <c r="AS45" i="7" s="1"/>
  <c r="AS22" i="7"/>
  <c r="E2" i="24"/>
  <c r="AL52" i="22"/>
  <c r="D53" i="46" s="1"/>
  <c r="AL9" i="12"/>
  <c r="AN1" i="22"/>
  <c r="AN3" i="11"/>
  <c r="AN2" i="12" s="1"/>
  <c r="AR4" i="13" s="1"/>
  <c r="AM105" i="4"/>
  <c r="AL141" i="16" s="1"/>
  <c r="AL114" i="16"/>
  <c r="AO33" i="16"/>
  <c r="AP51" i="4"/>
  <c r="AW2" i="3"/>
  <c r="AP3" i="10"/>
  <c r="AT1" i="36" s="1"/>
  <c r="AS5" i="9"/>
  <c r="AT17" i="7"/>
  <c r="AR15" i="4"/>
  <c r="AT3" i="5"/>
  <c r="AU4" i="6" s="1"/>
  <c r="AU45" i="6" s="1"/>
  <c r="AP6" i="16"/>
  <c r="AP170" i="16" s="1"/>
  <c r="AP191" i="16" s="1"/>
  <c r="AQ33" i="4"/>
  <c r="AN60" i="16"/>
  <c r="AO69" i="4"/>
  <c r="BA183" i="16"/>
  <c r="BB106" i="16"/>
  <c r="BB107" i="16" s="1"/>
  <c r="BB179" i="16"/>
  <c r="AZ20" i="12" s="1"/>
  <c r="AN23" i="22"/>
  <c r="BC154" i="16"/>
  <c r="BC160" i="16" s="1"/>
  <c r="BC161" i="16" s="1"/>
  <c r="BC127" i="16"/>
  <c r="BC133" i="16" s="1"/>
  <c r="BC134" i="16" s="1"/>
  <c r="BC100" i="16"/>
  <c r="AS79" i="16"/>
  <c r="AS80" i="16" s="1"/>
  <c r="AT73" i="16" s="1"/>
  <c r="AS52" i="16"/>
  <c r="DT26" i="16" l="1"/>
  <c r="E3" i="63"/>
  <c r="E3" i="59"/>
  <c r="E3" i="60" s="1"/>
  <c r="E3" i="61" s="1"/>
  <c r="AM9" i="12"/>
  <c r="AM12" i="12" s="1"/>
  <c r="AL12" i="12"/>
  <c r="E8" i="45"/>
  <c r="E11" i="45" s="1"/>
  <c r="U19" i="22"/>
  <c r="Z26" i="13"/>
  <c r="Z25" i="13"/>
  <c r="AQ52" i="10"/>
  <c r="AT35" i="10"/>
  <c r="AT39" i="10" s="1"/>
  <c r="AS35" i="22" s="1"/>
  <c r="AU36" i="10"/>
  <c r="AT20" i="10"/>
  <c r="AS19" i="10"/>
  <c r="AS27" i="10" s="1"/>
  <c r="AT24" i="10"/>
  <c r="AU25" i="10"/>
  <c r="F47" i="43"/>
  <c r="F18" i="40"/>
  <c r="F24" i="40" s="1"/>
  <c r="AW32" i="10"/>
  <c r="AV31" i="10"/>
  <c r="AX22" i="10"/>
  <c r="AW21" i="10"/>
  <c r="AU17" i="10"/>
  <c r="AV18" i="10"/>
  <c r="AR55" i="22"/>
  <c r="AM52" i="22"/>
  <c r="AW17" i="22"/>
  <c r="AU4" i="30"/>
  <c r="AT4" i="14"/>
  <c r="AR4" i="15" s="1"/>
  <c r="AT4" i="31"/>
  <c r="AT40" i="30"/>
  <c r="AP30" i="22"/>
  <c r="AQ34" i="22"/>
  <c r="BC16" i="22"/>
  <c r="AQ31" i="22"/>
  <c r="AQ30" i="22" s="1"/>
  <c r="AW66" i="10"/>
  <c r="AU60" i="22"/>
  <c r="AS53" i="7"/>
  <c r="AN9" i="12" s="1"/>
  <c r="AN12" i="12" s="1"/>
  <c r="AX2" i="3"/>
  <c r="AQ3" i="10"/>
  <c r="AU1" i="36" s="1"/>
  <c r="AU17" i="7"/>
  <c r="AT5" i="9"/>
  <c r="AS15" i="4"/>
  <c r="AU3" i="5"/>
  <c r="AV4" i="6" s="1"/>
  <c r="AV45" i="6" s="1"/>
  <c r="AN105" i="4"/>
  <c r="AM141" i="16" s="1"/>
  <c r="AM114" i="16"/>
  <c r="AQ14" i="17"/>
  <c r="AQ35" i="17"/>
  <c r="AQ56" i="17"/>
  <c r="AQ51" i="4"/>
  <c r="AP33" i="16"/>
  <c r="AO60" i="16"/>
  <c r="AP69" i="4"/>
  <c r="AQ8" i="21"/>
  <c r="AQ8" i="20"/>
  <c r="AS3" i="19"/>
  <c r="AS23" i="19" s="1"/>
  <c r="AR3" i="8"/>
  <c r="AR3" i="17"/>
  <c r="AQ6" i="16"/>
  <c r="AQ170" i="16" s="1"/>
  <c r="AQ191" i="16" s="1"/>
  <c r="AR33" i="4"/>
  <c r="AT51" i="7"/>
  <c r="AT40" i="7"/>
  <c r="AT45" i="7" s="1"/>
  <c r="AT22" i="7"/>
  <c r="AM18" i="22"/>
  <c r="AN47" i="10"/>
  <c r="AO87" i="4"/>
  <c r="AN87" i="16"/>
  <c r="AO3" i="11"/>
  <c r="AO2" i="12" s="1"/>
  <c r="AS4" i="13" s="1"/>
  <c r="AO1" i="22"/>
  <c r="W44" i="7"/>
  <c r="V46" i="7"/>
  <c r="W42" i="7"/>
  <c r="AS185" i="16"/>
  <c r="AS189" i="16" s="1"/>
  <c r="BB183" i="16"/>
  <c r="BC106" i="16"/>
  <c r="BC107" i="16" s="1"/>
  <c r="BC179" i="16"/>
  <c r="BA20" i="12" s="1"/>
  <c r="AO23" i="22"/>
  <c r="BD154" i="16"/>
  <c r="BD160" i="16" s="1"/>
  <c r="BD161" i="16" s="1"/>
  <c r="BD127" i="16"/>
  <c r="BD133" i="16" s="1"/>
  <c r="BD134" i="16" s="1"/>
  <c r="BD100" i="16"/>
  <c r="AS53" i="16"/>
  <c r="AT46" i="16" s="1"/>
  <c r="AT179" i="16" s="1"/>
  <c r="AR20" i="12" s="1"/>
  <c r="AT79" i="16"/>
  <c r="AT80" i="16" s="1"/>
  <c r="AU73" i="16" s="1"/>
  <c r="E3" i="64" l="1"/>
  <c r="E2" i="66"/>
  <c r="E2" i="65"/>
  <c r="F3" i="39"/>
  <c r="E11" i="40"/>
  <c r="AA27" i="13"/>
  <c r="AA34" i="13" s="1"/>
  <c r="W26" i="12" s="1"/>
  <c r="Z33" i="13"/>
  <c r="W53" i="10" s="1"/>
  <c r="AA24" i="13"/>
  <c r="Z32" i="13"/>
  <c r="W10" i="10" s="1"/>
  <c r="AR52" i="10"/>
  <c r="AU20" i="10"/>
  <c r="AT19" i="10"/>
  <c r="AT27" i="10" s="1"/>
  <c r="AS31" i="22" s="1"/>
  <c r="AS30" i="22" s="1"/>
  <c r="AV36" i="10"/>
  <c r="AU35" i="10"/>
  <c r="AU39" i="10" s="1"/>
  <c r="AV25" i="10"/>
  <c r="AU24" i="10"/>
  <c r="AW31" i="10"/>
  <c r="AX32" i="10"/>
  <c r="AY22" i="10"/>
  <c r="F22" i="43" s="1"/>
  <c r="AX21" i="10"/>
  <c r="AV17" i="10"/>
  <c r="AW18" i="10"/>
  <c r="AX17" i="22"/>
  <c r="E18" i="46" s="1"/>
  <c r="AS55" i="22"/>
  <c r="AQ28" i="22"/>
  <c r="AV4" i="30"/>
  <c r="AU4" i="14"/>
  <c r="AS4" i="15" s="1"/>
  <c r="AU40" i="30"/>
  <c r="AU4" i="31"/>
  <c r="AS34" i="22"/>
  <c r="AQ47" i="22"/>
  <c r="AX66" i="10"/>
  <c r="AV60" i="22"/>
  <c r="AP28" i="22"/>
  <c r="AP47" i="22"/>
  <c r="AR31" i="22"/>
  <c r="AR30" i="22" s="1"/>
  <c r="BD16" i="22"/>
  <c r="AN52" i="22"/>
  <c r="AN18" i="22"/>
  <c r="AO47" i="10"/>
  <c r="AP87" i="4"/>
  <c r="AO87" i="16"/>
  <c r="AR56" i="17"/>
  <c r="AR35" i="17"/>
  <c r="AR14" i="17"/>
  <c r="AR8" i="21"/>
  <c r="AT3" i="19"/>
  <c r="AT23" i="19" s="1"/>
  <c r="AR8" i="20"/>
  <c r="AS3" i="8"/>
  <c r="AS3" i="17"/>
  <c r="AP60" i="16"/>
  <c r="AQ69" i="4"/>
  <c r="AR6" i="16"/>
  <c r="AR170" i="16" s="1"/>
  <c r="AR191" i="16" s="1"/>
  <c r="AS33" i="4"/>
  <c r="AQ33" i="16"/>
  <c r="AR51" i="4"/>
  <c r="AU51" i="7"/>
  <c r="AU40" i="7"/>
  <c r="AU45" i="7" s="1"/>
  <c r="AU22" i="7"/>
  <c r="AO105" i="4"/>
  <c r="AN141" i="16" s="1"/>
  <c r="AN114" i="16"/>
  <c r="W43" i="7"/>
  <c r="AP3" i="11"/>
  <c r="AP2" i="12" s="1"/>
  <c r="AT4" i="13" s="1"/>
  <c r="AP1" i="22"/>
  <c r="AT53" i="7"/>
  <c r="AY2" i="3"/>
  <c r="AR3" i="10"/>
  <c r="AV1" i="36" s="1"/>
  <c r="AU5" i="9"/>
  <c r="AV17" i="7"/>
  <c r="AT15" i="4"/>
  <c r="AV3" i="5"/>
  <c r="AW4" i="6" s="1"/>
  <c r="AW45" i="6" s="1"/>
  <c r="BC183" i="16"/>
  <c r="BD106" i="16"/>
  <c r="BD107" i="16" s="1"/>
  <c r="AP23" i="22"/>
  <c r="BE154" i="16"/>
  <c r="BE160" i="16" s="1"/>
  <c r="BE161" i="16" s="1"/>
  <c r="BE127" i="16"/>
  <c r="BE133" i="16" s="1"/>
  <c r="BE134" i="16" s="1"/>
  <c r="BE100" i="16"/>
  <c r="AT52" i="16"/>
  <c r="AT183" i="16"/>
  <c r="AY17" i="22"/>
  <c r="AU79" i="16"/>
  <c r="AU80" i="16" s="1"/>
  <c r="F21" i="43" l="1"/>
  <c r="F6" i="57"/>
  <c r="V19" i="22"/>
  <c r="AA26" i="13"/>
  <c r="AA25" i="13"/>
  <c r="AW25" i="10"/>
  <c r="AV24" i="10"/>
  <c r="AV35" i="10"/>
  <c r="AV39" i="10" s="1"/>
  <c r="AU35" i="22" s="1"/>
  <c r="AU34" i="22" s="1"/>
  <c r="AW36" i="10"/>
  <c r="AU19" i="10"/>
  <c r="AU27" i="10" s="1"/>
  <c r="AV20" i="10"/>
  <c r="AX31" i="10"/>
  <c r="AY32" i="10"/>
  <c r="F32" i="43" s="1"/>
  <c r="AZ22" i="10"/>
  <c r="AY21" i="10"/>
  <c r="AX18" i="10"/>
  <c r="AW17" i="10"/>
  <c r="AT55" i="22"/>
  <c r="AV4" i="14"/>
  <c r="AT4" i="15" s="1"/>
  <c r="AV40" i="30"/>
  <c r="AV4" i="31"/>
  <c r="AW4" i="30"/>
  <c r="AS28" i="22"/>
  <c r="AS47" i="22"/>
  <c r="BE16" i="22"/>
  <c r="AY66" i="10"/>
  <c r="F66" i="43" s="1"/>
  <c r="AW60" i="22"/>
  <c r="AT35" i="22"/>
  <c r="AT34" i="22" s="1"/>
  <c r="AR28" i="22"/>
  <c r="AR47" i="22"/>
  <c r="W47" i="7"/>
  <c r="AQ60" i="16"/>
  <c r="AR69" i="4"/>
  <c r="AQ87" i="4"/>
  <c r="AP87" i="16"/>
  <c r="AS35" i="17"/>
  <c r="AS56" i="17"/>
  <c r="AS14" i="17"/>
  <c r="AQ3" i="11"/>
  <c r="AQ2" i="12" s="1"/>
  <c r="AU4" i="13" s="1"/>
  <c r="AQ1" i="22"/>
  <c r="AZ2" i="3"/>
  <c r="AS3" i="10"/>
  <c r="AW1" i="36" s="1"/>
  <c r="AV5" i="9"/>
  <c r="AW3" i="5"/>
  <c r="AX4" i="6" s="1"/>
  <c r="AX45" i="6" s="1"/>
  <c r="AW17" i="7"/>
  <c r="AU15" i="4"/>
  <c r="AR33" i="16"/>
  <c r="AS51" i="4"/>
  <c r="AP105" i="4"/>
  <c r="AO141" i="16" s="1"/>
  <c r="AO114" i="16"/>
  <c r="AO52" i="22"/>
  <c r="AO9" i="12"/>
  <c r="AO18" i="22"/>
  <c r="AP47" i="10"/>
  <c r="AU53" i="7"/>
  <c r="AV51" i="7"/>
  <c r="AV40" i="7"/>
  <c r="AV45" i="7" s="1"/>
  <c r="AV22" i="7"/>
  <c r="AS8" i="21"/>
  <c r="AS8" i="20"/>
  <c r="AU3" i="19"/>
  <c r="AU23" i="19" s="1"/>
  <c r="AT3" i="8"/>
  <c r="AT3" i="17"/>
  <c r="AS6" i="16"/>
  <c r="AS170" i="16" s="1"/>
  <c r="AS191" i="16" s="1"/>
  <c r="AT33" i="4"/>
  <c r="AT53" i="16"/>
  <c r="AT185" i="16"/>
  <c r="AS52" i="10" s="1"/>
  <c r="BE106" i="16"/>
  <c r="BE107" i="16" s="1"/>
  <c r="BF100" i="16" s="1"/>
  <c r="BF106" i="16" s="1"/>
  <c r="BF107" i="16" s="1"/>
  <c r="BE179" i="16"/>
  <c r="BC20" i="12" s="1"/>
  <c r="AQ23" i="22"/>
  <c r="BF154" i="16"/>
  <c r="BF160" i="16" s="1"/>
  <c r="BF161" i="16" s="1"/>
  <c r="BF127" i="16"/>
  <c r="BF133" i="16" s="1"/>
  <c r="BF134" i="16" s="1"/>
  <c r="AV79" i="16"/>
  <c r="AV80" i="16" s="1"/>
  <c r="AV52" i="16"/>
  <c r="AU46" i="16" l="1"/>
  <c r="F31" i="43"/>
  <c r="F9" i="57"/>
  <c r="F12" i="57" s="1"/>
  <c r="AO12" i="12"/>
  <c r="AB27" i="13"/>
  <c r="AB34" i="13" s="1"/>
  <c r="X26" i="12" s="1"/>
  <c r="AA33" i="13"/>
  <c r="X53" i="10" s="1"/>
  <c r="AB24" i="13"/>
  <c r="AA32" i="13"/>
  <c r="X10" i="10" s="1"/>
  <c r="AW20" i="10"/>
  <c r="AV19" i="10"/>
  <c r="AV27" i="10" s="1"/>
  <c r="AU31" i="22" s="1"/>
  <c r="AU30" i="22" s="1"/>
  <c r="AX36" i="10"/>
  <c r="AW35" i="10"/>
  <c r="AW39" i="10" s="1"/>
  <c r="AW24" i="10"/>
  <c r="AX25" i="10"/>
  <c r="AY31" i="10"/>
  <c r="AZ32" i="10"/>
  <c r="AZ21" i="10"/>
  <c r="BA22" i="10"/>
  <c r="AY18" i="10"/>
  <c r="F18" i="43" s="1"/>
  <c r="AX17" i="10"/>
  <c r="AU55" i="22"/>
  <c r="AW4" i="14"/>
  <c r="AU4" i="15" s="1"/>
  <c r="AW4" i="31"/>
  <c r="AW40" i="30"/>
  <c r="AX4" i="30"/>
  <c r="AZ66" i="10"/>
  <c r="AX60" i="22"/>
  <c r="E61" i="46" s="1"/>
  <c r="BF16" i="22"/>
  <c r="AT31" i="22"/>
  <c r="AT30" i="22" s="1"/>
  <c r="AT28" i="22" s="1"/>
  <c r="AV53" i="7"/>
  <c r="AQ52" i="22" s="1"/>
  <c r="AT8" i="21"/>
  <c r="AT8" i="20"/>
  <c r="AV3" i="19"/>
  <c r="AV23" i="19" s="1"/>
  <c r="AU3" i="8"/>
  <c r="AU3" i="17"/>
  <c r="AR3" i="11"/>
  <c r="AR2" i="12" s="1"/>
  <c r="AV4" i="13" s="1"/>
  <c r="AR1" i="22"/>
  <c r="AQ105" i="4"/>
  <c r="AP141" i="16" s="1"/>
  <c r="AP114" i="16"/>
  <c r="AW51" i="7"/>
  <c r="AW40" i="7"/>
  <c r="AW45" i="7" s="1"/>
  <c r="AW22" i="7"/>
  <c r="AT56" i="17"/>
  <c r="AT35" i="17"/>
  <c r="AT14" i="17"/>
  <c r="AP52" i="22"/>
  <c r="AP9" i="12"/>
  <c r="AP12" i="12" s="1"/>
  <c r="BA2" i="3"/>
  <c r="AT3" i="10"/>
  <c r="AX1" i="36" s="1"/>
  <c r="AW5" i="9"/>
  <c r="AV15" i="4"/>
  <c r="AX3" i="5"/>
  <c r="AY4" i="6" s="1"/>
  <c r="AY45" i="6" s="1"/>
  <c r="AX17" i="7"/>
  <c r="AR87" i="4"/>
  <c r="AQ87" i="16"/>
  <c r="AS33" i="16"/>
  <c r="AT51" i="4"/>
  <c r="AS69" i="4"/>
  <c r="AR60" i="16"/>
  <c r="AP18" i="22"/>
  <c r="AQ47" i="10"/>
  <c r="AV185" i="16"/>
  <c r="AV189" i="16" s="1"/>
  <c r="AT6" i="16"/>
  <c r="AT170" i="16" s="1"/>
  <c r="AT191" i="16" s="1"/>
  <c r="AU33" i="4"/>
  <c r="X42" i="7"/>
  <c r="X44" i="7"/>
  <c r="W46" i="7"/>
  <c r="BE183" i="16"/>
  <c r="AR23" i="22"/>
  <c r="BG154" i="16"/>
  <c r="BG160" i="16" s="1"/>
  <c r="BG161" i="16" s="1"/>
  <c r="BG127" i="16"/>
  <c r="BG133" i="16" s="1"/>
  <c r="BG134" i="16" s="1"/>
  <c r="BG100" i="16"/>
  <c r="AT189" i="16"/>
  <c r="BA17" i="22"/>
  <c r="AZ17" i="22"/>
  <c r="AW79" i="16"/>
  <c r="AW80" i="16" s="1"/>
  <c r="AW52" i="16"/>
  <c r="AU179" i="16" l="1"/>
  <c r="AU52" i="16"/>
  <c r="F17" i="43"/>
  <c r="F5" i="57"/>
  <c r="W19" i="22"/>
  <c r="AB26" i="13"/>
  <c r="AB25" i="13"/>
  <c r="AX24" i="10"/>
  <c r="AY25" i="10"/>
  <c r="AX35" i="10"/>
  <c r="AX39" i="10" s="1"/>
  <c r="AY36" i="10"/>
  <c r="AX20" i="10"/>
  <c r="AW19" i="10"/>
  <c r="AW27" i="10" s="1"/>
  <c r="AV31" i="22" s="1"/>
  <c r="AV30" i="22" s="1"/>
  <c r="BA32" i="10"/>
  <c r="AZ31" i="10"/>
  <c r="BB22" i="10"/>
  <c r="BA21" i="10"/>
  <c r="AY17" i="10"/>
  <c r="AZ18" i="10"/>
  <c r="AV55" i="22"/>
  <c r="AX4" i="14"/>
  <c r="AV4" i="15" s="1"/>
  <c r="AX4" i="31"/>
  <c r="AX40" i="30"/>
  <c r="AY4" i="30"/>
  <c r="AU28" i="22"/>
  <c r="AU47" i="22"/>
  <c r="BA66" i="10"/>
  <c r="AY60" i="22"/>
  <c r="AV35" i="22"/>
  <c r="AV34" i="22" s="1"/>
  <c r="BG16" i="22"/>
  <c r="AT47" i="22"/>
  <c r="AQ9" i="12"/>
  <c r="AQ12" i="12" s="1"/>
  <c r="AW53" i="7"/>
  <c r="AR52" i="22" s="1"/>
  <c r="X43" i="7"/>
  <c r="X47" i="7" s="1"/>
  <c r="AW185" i="16"/>
  <c r="AW189" i="16" s="1"/>
  <c r="AU6" i="16"/>
  <c r="AU170" i="16" s="1"/>
  <c r="AU191" i="16" s="1"/>
  <c r="AV33" i="4"/>
  <c r="AS87" i="4"/>
  <c r="AR87" i="16"/>
  <c r="AU14" i="17"/>
  <c r="AU35" i="17"/>
  <c r="AU56" i="17"/>
  <c r="AS60" i="16"/>
  <c r="AT69" i="4"/>
  <c r="AS3" i="11"/>
  <c r="AS2" i="12" s="1"/>
  <c r="AW4" i="13" s="1"/>
  <c r="AS1" i="22"/>
  <c r="BB2" i="3"/>
  <c r="AU3" i="10"/>
  <c r="AY1" i="36" s="1"/>
  <c r="AY3" i="5"/>
  <c r="AZ4" i="6" s="1"/>
  <c r="AZ45" i="6" s="1"/>
  <c r="AX5" i="9"/>
  <c r="AW15" i="4"/>
  <c r="AY17" i="7"/>
  <c r="AQ18" i="22"/>
  <c r="AR47" i="10"/>
  <c r="AR105" i="4"/>
  <c r="AQ141" i="16" s="1"/>
  <c r="AQ114" i="16"/>
  <c r="AX51" i="7"/>
  <c r="AX40" i="7"/>
  <c r="AX45" i="7" s="1"/>
  <c r="AX22" i="7"/>
  <c r="AU51" i="4"/>
  <c r="AT33" i="16"/>
  <c r="AU8" i="21"/>
  <c r="AU8" i="20"/>
  <c r="AW3" i="19"/>
  <c r="AW23" i="19" s="1"/>
  <c r="AV3" i="8"/>
  <c r="AV3" i="17"/>
  <c r="BG106" i="16"/>
  <c r="BG107" i="16" s="1"/>
  <c r="AS23" i="22"/>
  <c r="BH154" i="16"/>
  <c r="BH160" i="16" s="1"/>
  <c r="BH161" i="16" s="1"/>
  <c r="BH127" i="16"/>
  <c r="BH133" i="16" s="1"/>
  <c r="BH134" i="16" s="1"/>
  <c r="BH100" i="16"/>
  <c r="BB17" i="22"/>
  <c r="AX79" i="16"/>
  <c r="AX80" i="16" s="1"/>
  <c r="AY73" i="16" s="1"/>
  <c r="AY179" i="16" s="1"/>
  <c r="AW20" i="12" s="1"/>
  <c r="AX52" i="16"/>
  <c r="AU185" i="16" l="1"/>
  <c r="AU53" i="16"/>
  <c r="AV53" i="16" s="1"/>
  <c r="AW53" i="16" s="1"/>
  <c r="AX53" i="16" s="1"/>
  <c r="AS20" i="12"/>
  <c r="AU183" i="16"/>
  <c r="F8" i="57"/>
  <c r="AC27" i="13"/>
  <c r="AC34" i="13" s="1"/>
  <c r="Y26" i="12" s="1"/>
  <c r="AB33" i="13"/>
  <c r="Y53" i="10" s="1"/>
  <c r="AC24" i="13"/>
  <c r="AB32" i="13"/>
  <c r="Y10" i="10" s="1"/>
  <c r="AX19" i="10"/>
  <c r="AX27" i="10" s="1"/>
  <c r="AW31" i="22" s="1"/>
  <c r="AW30" i="22" s="1"/>
  <c r="AY20" i="10"/>
  <c r="F36" i="43"/>
  <c r="F35" i="43" s="1"/>
  <c r="F39" i="43" s="1"/>
  <c r="F29" i="40" s="1"/>
  <c r="AZ36" i="10"/>
  <c r="AY35" i="10"/>
  <c r="AY39" i="10" s="1"/>
  <c r="F25" i="43"/>
  <c r="F24" i="43" s="1"/>
  <c r="AY24" i="10"/>
  <c r="AZ25" i="10"/>
  <c r="BB32" i="10"/>
  <c r="BA31" i="10"/>
  <c r="BB21" i="10"/>
  <c r="BC22" i="10"/>
  <c r="AZ17" i="10"/>
  <c r="BA18" i="10"/>
  <c r="AW55" i="22"/>
  <c r="AY4" i="14"/>
  <c r="AW4" i="15" s="1"/>
  <c r="AY4" i="31"/>
  <c r="AY40" i="30"/>
  <c r="AZ4" i="30"/>
  <c r="AV28" i="22"/>
  <c r="BB66" i="10"/>
  <c r="AZ60" i="22"/>
  <c r="AW35" i="22"/>
  <c r="AW34" i="22" s="1"/>
  <c r="BH16" i="22"/>
  <c r="AV47" i="22"/>
  <c r="AX185" i="16"/>
  <c r="AX189" i="16" s="1"/>
  <c r="AR9" i="12"/>
  <c r="AR12" i="12" s="1"/>
  <c r="AY51" i="7"/>
  <c r="AY40" i="7"/>
  <c r="AY45" i="7" s="1"/>
  <c r="AY22" i="7"/>
  <c r="AT60" i="16"/>
  <c r="AU69" i="4"/>
  <c r="AV6" i="16"/>
  <c r="AV170" i="16" s="1"/>
  <c r="AV191" i="16" s="1"/>
  <c r="AW33" i="4"/>
  <c r="AV14" i="17"/>
  <c r="AV35" i="17"/>
  <c r="AV56" i="17"/>
  <c r="AS105" i="4"/>
  <c r="AR141" i="16" s="1"/>
  <c r="AR114" i="16"/>
  <c r="Y44" i="7"/>
  <c r="X46" i="7"/>
  <c r="AT3" i="11"/>
  <c r="AT2" i="12" s="1"/>
  <c r="AX4" i="13" s="1"/>
  <c r="AT1" i="22"/>
  <c r="AS87" i="16"/>
  <c r="AT87" i="4"/>
  <c r="AU33" i="16"/>
  <c r="AV51" i="4"/>
  <c r="Y42" i="7"/>
  <c r="AR18" i="22"/>
  <c r="AS47" i="10"/>
  <c r="BC2" i="3"/>
  <c r="AV3" i="10"/>
  <c r="AZ1" i="36" s="1"/>
  <c r="AY5" i="9"/>
  <c r="AZ17" i="7"/>
  <c r="AX15" i="4"/>
  <c r="AZ3" i="5"/>
  <c r="BA4" i="6" s="1"/>
  <c r="BA45" i="6" s="1"/>
  <c r="AV8" i="21"/>
  <c r="AV8" i="20"/>
  <c r="AX3" i="19"/>
  <c r="AX23" i="19" s="1"/>
  <c r="AW3" i="8"/>
  <c r="AW3" i="17"/>
  <c r="AX53" i="7"/>
  <c r="BH106" i="16"/>
  <c r="BH107" i="16" s="1"/>
  <c r="BH179" i="16"/>
  <c r="BF20" i="12" s="1"/>
  <c r="AT23" i="22"/>
  <c r="BI154" i="16"/>
  <c r="BI160" i="16" s="1"/>
  <c r="BI161" i="16" s="1"/>
  <c r="BI127" i="16"/>
  <c r="BI133" i="16" s="1"/>
  <c r="BI134" i="16" s="1"/>
  <c r="BI100" i="16"/>
  <c r="AY183" i="16"/>
  <c r="BC17" i="22"/>
  <c r="AY79" i="16"/>
  <c r="AY80" i="16" s="1"/>
  <c r="AZ73" i="16" s="1"/>
  <c r="AY52" i="16"/>
  <c r="AU189" i="16" l="1"/>
  <c r="AT52" i="10"/>
  <c r="AU52" i="10" s="1"/>
  <c r="AV52" i="10" s="1"/>
  <c r="AW52" i="10" s="1"/>
  <c r="X19" i="22"/>
  <c r="AC26" i="13"/>
  <c r="AC25" i="13"/>
  <c r="BA36" i="10"/>
  <c r="AZ35" i="10"/>
  <c r="AZ39" i="10" s="1"/>
  <c r="AY35" i="22" s="1"/>
  <c r="F20" i="43"/>
  <c r="F19" i="43" s="1"/>
  <c r="F27" i="43" s="1"/>
  <c r="AY19" i="10"/>
  <c r="AY27" i="10" s="1"/>
  <c r="AX31" i="22" s="1"/>
  <c r="E32" i="46" s="1"/>
  <c r="E31" i="46" s="1"/>
  <c r="AZ20" i="10"/>
  <c r="BA25" i="10"/>
  <c r="AZ24" i="10"/>
  <c r="BB31" i="10"/>
  <c r="BC32" i="10"/>
  <c r="BC21" i="10"/>
  <c r="BD22" i="10"/>
  <c r="BB18" i="10"/>
  <c r="BA17" i="10"/>
  <c r="AX55" i="22"/>
  <c r="E56" i="46" s="1"/>
  <c r="BA4" i="30"/>
  <c r="AZ4" i="14"/>
  <c r="AX4" i="15" s="1"/>
  <c r="AZ4" i="31"/>
  <c r="AZ40" i="30"/>
  <c r="AW28" i="22"/>
  <c r="BC66" i="10"/>
  <c r="BA60" i="22"/>
  <c r="AW47" i="22"/>
  <c r="BI16" i="22"/>
  <c r="AX35" i="22"/>
  <c r="E36" i="46" s="1"/>
  <c r="E35" i="46" s="1"/>
  <c r="AS18" i="22"/>
  <c r="AT47" i="10"/>
  <c r="AW6" i="16"/>
  <c r="AW170" i="16" s="1"/>
  <c r="AW191" i="16" s="1"/>
  <c r="AX33" i="4"/>
  <c r="Y43" i="7"/>
  <c r="AW51" i="4"/>
  <c r="AV33" i="16"/>
  <c r="AS52" i="22"/>
  <c r="AS9" i="12"/>
  <c r="AS12" i="12" s="1"/>
  <c r="AZ51" i="7"/>
  <c r="AZ40" i="7"/>
  <c r="AZ45" i="7" s="1"/>
  <c r="AZ22" i="7"/>
  <c r="AU60" i="16"/>
  <c r="AV69" i="4"/>
  <c r="AT87" i="16"/>
  <c r="AU87" i="4"/>
  <c r="AW8" i="21"/>
  <c r="AY3" i="19"/>
  <c r="AY23" i="19" s="1"/>
  <c r="AW8" i="20"/>
  <c r="AX3" i="8"/>
  <c r="AX3" i="17"/>
  <c r="AW14" i="17"/>
  <c r="AW35" i="17"/>
  <c r="AW56" i="17"/>
  <c r="AU3" i="11"/>
  <c r="AU2" i="12" s="1"/>
  <c r="AY4" i="13" s="1"/>
  <c r="AU1" i="22"/>
  <c r="AT105" i="4"/>
  <c r="AS141" i="16" s="1"/>
  <c r="AS114" i="16"/>
  <c r="BD2" i="3"/>
  <c r="AW3" i="10"/>
  <c r="BA1" i="36" s="1"/>
  <c r="AZ5" i="9"/>
  <c r="BA17" i="7"/>
  <c r="BA3" i="5"/>
  <c r="BB4" i="6" s="1"/>
  <c r="BB45" i="6" s="1"/>
  <c r="AY15" i="4"/>
  <c r="AY53" i="7"/>
  <c r="AY185" i="16"/>
  <c r="AY189" i="16" s="1"/>
  <c r="BI106" i="16"/>
  <c r="BI107" i="16" s="1"/>
  <c r="BI179" i="16"/>
  <c r="BG20" i="12" s="1"/>
  <c r="BH183" i="16"/>
  <c r="AU23" i="22"/>
  <c r="BJ154" i="16"/>
  <c r="BJ160" i="16" s="1"/>
  <c r="BJ161" i="16" s="1"/>
  <c r="BJ127" i="16"/>
  <c r="BJ133" i="16" s="1"/>
  <c r="BJ134" i="16" s="1"/>
  <c r="BJ100" i="16"/>
  <c r="AY53" i="16"/>
  <c r="AZ46" i="16" s="1"/>
  <c r="AZ179" i="16" s="1"/>
  <c r="BD17" i="22"/>
  <c r="AZ79" i="16"/>
  <c r="AZ80" i="16" s="1"/>
  <c r="AX20" i="12" l="1"/>
  <c r="F19" i="45" s="1"/>
  <c r="F16" i="54"/>
  <c r="F20" i="54" s="1"/>
  <c r="F28" i="40"/>
  <c r="F6" i="66"/>
  <c r="AD27" i="13"/>
  <c r="AD34" i="13" s="1"/>
  <c r="Z26" i="12" s="1"/>
  <c r="D25" i="45" s="1"/>
  <c r="AC33" i="13"/>
  <c r="Z53" i="10" s="1"/>
  <c r="AD24" i="13"/>
  <c r="AC32" i="13"/>
  <c r="Z10" i="10" s="1"/>
  <c r="AX52" i="10"/>
  <c r="E29" i="46"/>
  <c r="BA24" i="10"/>
  <c r="BB25" i="10"/>
  <c r="BA20" i="10"/>
  <c r="AZ19" i="10"/>
  <c r="AZ27" i="10" s="1"/>
  <c r="AY31" i="22" s="1"/>
  <c r="E48" i="46"/>
  <c r="BB36" i="10"/>
  <c r="BA35" i="10"/>
  <c r="BA39" i="10" s="1"/>
  <c r="BC31" i="10"/>
  <c r="BD32" i="10"/>
  <c r="BD21" i="10"/>
  <c r="BE22" i="10"/>
  <c r="BB17" i="10"/>
  <c r="BC18" i="10"/>
  <c r="AY55" i="22"/>
  <c r="BA4" i="14"/>
  <c r="AY4" i="15" s="1"/>
  <c r="BA40" i="30"/>
  <c r="BA4" i="31"/>
  <c r="BB4" i="30"/>
  <c r="AX30" i="22"/>
  <c r="BJ16" i="22"/>
  <c r="F17" i="46" s="1"/>
  <c r="AX34" i="22"/>
  <c r="AY34" i="22"/>
  <c r="BD66" i="10"/>
  <c r="BB60" i="22"/>
  <c r="AZ53" i="7"/>
  <c r="AU52" i="22" s="1"/>
  <c r="Y47" i="7"/>
  <c r="AX6" i="16"/>
  <c r="AX170" i="16" s="1"/>
  <c r="AX191" i="16" s="1"/>
  <c r="AY33" i="4"/>
  <c r="AX8" i="21"/>
  <c r="AZ3" i="19"/>
  <c r="AZ23" i="19" s="1"/>
  <c r="AX8" i="20"/>
  <c r="AY3" i="8"/>
  <c r="AY3" i="17"/>
  <c r="AW33" i="16"/>
  <c r="AX51" i="4"/>
  <c r="AT52" i="22"/>
  <c r="AT9" i="12"/>
  <c r="AT12" i="12" s="1"/>
  <c r="BA51" i="7"/>
  <c r="BA40" i="7"/>
  <c r="BA45" i="7" s="1"/>
  <c r="BA22" i="7"/>
  <c r="AU105" i="4"/>
  <c r="AT141" i="16" s="1"/>
  <c r="AT114" i="16"/>
  <c r="AT18" i="22"/>
  <c r="AU47" i="10"/>
  <c r="AV1" i="22"/>
  <c r="AV3" i="11"/>
  <c r="AV2" i="12" s="1"/>
  <c r="AZ4" i="13" s="1"/>
  <c r="AU87" i="16"/>
  <c r="AV87" i="4"/>
  <c r="AV60" i="16"/>
  <c r="AW69" i="4"/>
  <c r="BE2" i="3"/>
  <c r="AX3" i="10"/>
  <c r="BB1" i="36" s="1"/>
  <c r="BA5" i="9"/>
  <c r="BB17" i="7"/>
  <c r="AZ15" i="4"/>
  <c r="BB3" i="5"/>
  <c r="BC4" i="6" s="1"/>
  <c r="BC45" i="6" s="1"/>
  <c r="AX14" i="17"/>
  <c r="AX56" i="17"/>
  <c r="AX35" i="17"/>
  <c r="BJ106" i="16"/>
  <c r="BJ107" i="16" s="1"/>
  <c r="BK100" i="16" s="1"/>
  <c r="BK106" i="16" s="1"/>
  <c r="BK107" i="16" s="1"/>
  <c r="BJ179" i="16"/>
  <c r="BH20" i="12" s="1"/>
  <c r="BI183" i="16"/>
  <c r="AV23" i="22"/>
  <c r="BK154" i="16"/>
  <c r="BK160" i="16" s="1"/>
  <c r="BK161" i="16" s="1"/>
  <c r="BK127" i="16"/>
  <c r="BK133" i="16" s="1"/>
  <c r="BK134" i="16" s="1"/>
  <c r="AZ52" i="16"/>
  <c r="AZ183" i="16"/>
  <c r="BE17" i="22"/>
  <c r="BA79" i="16"/>
  <c r="BA80" i="16" s="1"/>
  <c r="BA52" i="16"/>
  <c r="Y19" i="22" l="1"/>
  <c r="AD26" i="13"/>
  <c r="AD25" i="13"/>
  <c r="BC36" i="10"/>
  <c r="BB35" i="10"/>
  <c r="BB39" i="10" s="1"/>
  <c r="BA35" i="22" s="1"/>
  <c r="BA34" i="22" s="1"/>
  <c r="BA19" i="10"/>
  <c r="BA27" i="10" s="1"/>
  <c r="AZ31" i="22" s="1"/>
  <c r="AZ30" i="22" s="1"/>
  <c r="BB20" i="10"/>
  <c r="BC25" i="10"/>
  <c r="BB24" i="10"/>
  <c r="BE32" i="10"/>
  <c r="BD31" i="10"/>
  <c r="BF22" i="10"/>
  <c r="BE21" i="10"/>
  <c r="BC17" i="10"/>
  <c r="BD18" i="10"/>
  <c r="AZ55" i="22"/>
  <c r="BB4" i="14"/>
  <c r="AZ4" i="15" s="1"/>
  <c r="BB4" i="31"/>
  <c r="BB40" i="30"/>
  <c r="BC4" i="30"/>
  <c r="AX47" i="22"/>
  <c r="AY30" i="22"/>
  <c r="AY28" i="22" s="1"/>
  <c r="BK16" i="22"/>
  <c r="BE66" i="10"/>
  <c r="BC60" i="22"/>
  <c r="AX28" i="22"/>
  <c r="AZ35" i="22"/>
  <c r="AU9" i="12"/>
  <c r="AU12" i="12" s="1"/>
  <c r="BA185" i="16"/>
  <c r="BA189" i="16" s="1"/>
  <c r="AX69" i="4"/>
  <c r="AW60" i="16"/>
  <c r="AY6" i="16"/>
  <c r="AY170" i="16" s="1"/>
  <c r="AY191" i="16" s="1"/>
  <c r="AZ33" i="4"/>
  <c r="AX33" i="16"/>
  <c r="AY51" i="4"/>
  <c r="BB51" i="7"/>
  <c r="BB40" i="7"/>
  <c r="BB45" i="7" s="1"/>
  <c r="BB22" i="7"/>
  <c r="AY8" i="21"/>
  <c r="BA3" i="19"/>
  <c r="BA23" i="19" s="1"/>
  <c r="AY8" i="20"/>
  <c r="AZ3" i="8"/>
  <c r="AZ3" i="17"/>
  <c r="AV105" i="4"/>
  <c r="AU141" i="16" s="1"/>
  <c r="AU114" i="16"/>
  <c r="AW3" i="11"/>
  <c r="AW2" i="12" s="1"/>
  <c r="BA4" i="13" s="1"/>
  <c r="AW1" i="22"/>
  <c r="BA53" i="7"/>
  <c r="AY56" i="17"/>
  <c r="AY14" i="17"/>
  <c r="AY35" i="17"/>
  <c r="Z42" i="7"/>
  <c r="Y46" i="7"/>
  <c r="Z44" i="7"/>
  <c r="BF2" i="3"/>
  <c r="AY3" i="10"/>
  <c r="BC1" i="36" s="1"/>
  <c r="BB5" i="9"/>
  <c r="BC17" i="7"/>
  <c r="BA15" i="4"/>
  <c r="BC3" i="5"/>
  <c r="BD4" i="6" s="1"/>
  <c r="BD45" i="6" s="1"/>
  <c r="AU18" i="22"/>
  <c r="AV47" i="10"/>
  <c r="AV87" i="16"/>
  <c r="AW87" i="4"/>
  <c r="AZ53" i="16"/>
  <c r="BA53" i="16" s="1"/>
  <c r="AZ185" i="16"/>
  <c r="BJ183" i="16"/>
  <c r="AW23" i="22"/>
  <c r="BL154" i="16"/>
  <c r="BL160" i="16" s="1"/>
  <c r="BL161" i="16" s="1"/>
  <c r="BL127" i="16"/>
  <c r="BL133" i="16" s="1"/>
  <c r="BL134" i="16" s="1"/>
  <c r="BL100" i="16"/>
  <c r="BL106" i="16" s="1"/>
  <c r="BL107" i="16" s="1"/>
  <c r="BF17" i="22"/>
  <c r="BB79" i="16"/>
  <c r="BB80" i="16" s="1"/>
  <c r="BB52" i="16"/>
  <c r="AZ189" i="16" l="1"/>
  <c r="F22" i="54"/>
  <c r="F26" i="54" s="1"/>
  <c r="AE27" i="13"/>
  <c r="AE34" i="13" s="1"/>
  <c r="AA26" i="12" s="1"/>
  <c r="AD33" i="13"/>
  <c r="AE24" i="13"/>
  <c r="AD32" i="13"/>
  <c r="AA10" i="10" s="1"/>
  <c r="AY52" i="10"/>
  <c r="AZ52" i="10" s="1"/>
  <c r="BC24" i="10"/>
  <c r="BD25" i="10"/>
  <c r="BB19" i="10"/>
  <c r="BB27" i="10" s="1"/>
  <c r="BC20" i="10"/>
  <c r="BD36" i="10"/>
  <c r="BC35" i="10"/>
  <c r="BC39" i="10" s="1"/>
  <c r="BE31" i="10"/>
  <c r="BF32" i="10"/>
  <c r="BG22" i="10"/>
  <c r="BF21" i="10"/>
  <c r="BD17" i="10"/>
  <c r="BE18" i="10"/>
  <c r="BA55" i="22"/>
  <c r="BD4" i="30"/>
  <c r="BC4" i="14"/>
  <c r="BA4" i="15" s="1"/>
  <c r="BC4" i="31"/>
  <c r="BC40" i="30"/>
  <c r="AZ34" i="22"/>
  <c r="AZ47" i="22" s="1"/>
  <c r="BL16" i="22"/>
  <c r="AY47" i="22"/>
  <c r="BF66" i="10"/>
  <c r="BD60" i="22"/>
  <c r="AZ8" i="21"/>
  <c r="BB3" i="19"/>
  <c r="BB23" i="19" s="1"/>
  <c r="AZ8" i="20"/>
  <c r="BA3" i="8"/>
  <c r="BA3" i="17"/>
  <c r="AZ6" i="16"/>
  <c r="AZ170" i="16" s="1"/>
  <c r="BA33" i="4"/>
  <c r="AZ35" i="17"/>
  <c r="AZ14" i="17"/>
  <c r="AZ56" i="17"/>
  <c r="AX60" i="16"/>
  <c r="AY69" i="4"/>
  <c r="AW105" i="4"/>
  <c r="AV141" i="16" s="1"/>
  <c r="AV114" i="16"/>
  <c r="BC51" i="7"/>
  <c r="BC40" i="7"/>
  <c r="BC45" i="7" s="1"/>
  <c r="BC22" i="7"/>
  <c r="AY33" i="16"/>
  <c r="AZ51" i="4"/>
  <c r="AV52" i="22"/>
  <c r="AV9" i="12"/>
  <c r="AV12" i="12" s="1"/>
  <c r="AX3" i="11"/>
  <c r="AX2" i="12" s="1"/>
  <c r="BB4" i="13" s="1"/>
  <c r="AX1" i="22"/>
  <c r="BG2" i="3"/>
  <c r="AZ3" i="10"/>
  <c r="BD1" i="36" s="1"/>
  <c r="BC5" i="9"/>
  <c r="BD17" i="7"/>
  <c r="BB15" i="4"/>
  <c r="BD3" i="5"/>
  <c r="BE4" i="6" s="1"/>
  <c r="BE45" i="6" s="1"/>
  <c r="AV18" i="22"/>
  <c r="AW47" i="10"/>
  <c r="AX87" i="4"/>
  <c r="AW87" i="16"/>
  <c r="Z43" i="7"/>
  <c r="BB53" i="7"/>
  <c r="BB185" i="16"/>
  <c r="BB189" i="16" s="1"/>
  <c r="AX23" i="22"/>
  <c r="E24" i="46" s="1"/>
  <c r="BM154" i="16"/>
  <c r="BM160" i="16" s="1"/>
  <c r="BM161" i="16" s="1"/>
  <c r="BM127" i="16"/>
  <c r="BM133" i="16" s="1"/>
  <c r="BM134" i="16" s="1"/>
  <c r="BM100" i="16"/>
  <c r="BB53" i="16"/>
  <c r="BG17" i="22"/>
  <c r="BC79" i="16"/>
  <c r="BC80" i="16" s="1"/>
  <c r="BC52" i="16"/>
  <c r="F3" i="54" l="1"/>
  <c r="AZ191" i="16"/>
  <c r="AA53" i="10"/>
  <c r="Z19" i="22" s="1"/>
  <c r="C20" i="46" s="1"/>
  <c r="D10" i="43"/>
  <c r="AE26" i="13"/>
  <c r="AE25" i="13"/>
  <c r="F52" i="43"/>
  <c r="BA52" i="10"/>
  <c r="BC19" i="10"/>
  <c r="BC27" i="10" s="1"/>
  <c r="BB31" i="22" s="1"/>
  <c r="BB30" i="22" s="1"/>
  <c r="BD20" i="10"/>
  <c r="BE25" i="10"/>
  <c r="BD24" i="10"/>
  <c r="BE36" i="10"/>
  <c r="BD35" i="10"/>
  <c r="BD39" i="10" s="1"/>
  <c r="BG32" i="10"/>
  <c r="BF31" i="10"/>
  <c r="BG21" i="10"/>
  <c r="BH22" i="10"/>
  <c r="BF18" i="10"/>
  <c r="BE17" i="10"/>
  <c r="BB55" i="22"/>
  <c r="BD4" i="14"/>
  <c r="BB4" i="15" s="1"/>
  <c r="BD40" i="30"/>
  <c r="BD4" i="31"/>
  <c r="BE4" i="30"/>
  <c r="BG66" i="10"/>
  <c r="BE60" i="22"/>
  <c r="BB35" i="22"/>
  <c r="BM16" i="22"/>
  <c r="BA31" i="22"/>
  <c r="AZ28" i="22"/>
  <c r="BC185" i="16"/>
  <c r="BC189" i="16" s="1"/>
  <c r="BC53" i="7"/>
  <c r="F4" i="63" s="1"/>
  <c r="AZ33" i="16"/>
  <c r="BA51" i="4"/>
  <c r="BA8" i="21"/>
  <c r="BA8" i="20"/>
  <c r="BC3" i="19"/>
  <c r="BC23" i="19" s="1"/>
  <c r="BB3" i="8"/>
  <c r="BB3" i="17"/>
  <c r="Z47" i="7"/>
  <c r="BA6" i="16"/>
  <c r="BA170" i="16" s="1"/>
  <c r="BA191" i="16" s="1"/>
  <c r="BB33" i="4"/>
  <c r="BA14" i="17"/>
  <c r="BA35" i="17"/>
  <c r="BA56" i="17"/>
  <c r="BD51" i="7"/>
  <c r="BD40" i="7"/>
  <c r="BD45" i="7" s="1"/>
  <c r="BD22" i="7"/>
  <c r="AY60" i="16"/>
  <c r="AZ69" i="4"/>
  <c r="AY87" i="4"/>
  <c r="AX87" i="16"/>
  <c r="AX105" i="4"/>
  <c r="AW141" i="16" s="1"/>
  <c r="AW114" i="16"/>
  <c r="AW52" i="22"/>
  <c r="AW9" i="12"/>
  <c r="AW12" i="12" s="1"/>
  <c r="AY3" i="11"/>
  <c r="AY2" i="12" s="1"/>
  <c r="BC4" i="13" s="1"/>
  <c r="AY1" i="22"/>
  <c r="AW18" i="22"/>
  <c r="AX47" i="10"/>
  <c r="BH2" i="3"/>
  <c r="BA3" i="10"/>
  <c r="BE1" i="36" s="1"/>
  <c r="BE17" i="7"/>
  <c r="BE3" i="5"/>
  <c r="BF4" i="6" s="1"/>
  <c r="BF45" i="6" s="1"/>
  <c r="BD5" i="9"/>
  <c r="BC15" i="4"/>
  <c r="BM106" i="16"/>
  <c r="BM107" i="16" s="1"/>
  <c r="BM179" i="16"/>
  <c r="BK20" i="12" s="1"/>
  <c r="AY23" i="22"/>
  <c r="BN154" i="16"/>
  <c r="BN160" i="16" s="1"/>
  <c r="BN161" i="16" s="1"/>
  <c r="BN127" i="16"/>
  <c r="BN133" i="16" s="1"/>
  <c r="BN134" i="16" s="1"/>
  <c r="BN100" i="16"/>
  <c r="BC53" i="16"/>
  <c r="BD46" i="16" s="1"/>
  <c r="BD179" i="16" s="1"/>
  <c r="BH17" i="22"/>
  <c r="BD79" i="16"/>
  <c r="BD80" i="16" s="1"/>
  <c r="BD52" i="16" l="1"/>
  <c r="BB20" i="12"/>
  <c r="BD183" i="16"/>
  <c r="F3" i="58"/>
  <c r="F3" i="57"/>
  <c r="F3" i="62" s="1"/>
  <c r="F8" i="54"/>
  <c r="D53" i="43"/>
  <c r="AF27" i="13"/>
  <c r="AF34" i="13" s="1"/>
  <c r="AB26" i="12" s="1"/>
  <c r="AE33" i="13"/>
  <c r="AB53" i="10" s="1"/>
  <c r="AF24" i="13"/>
  <c r="AE32" i="13"/>
  <c r="AB10" i="10" s="1"/>
  <c r="BB52" i="10"/>
  <c r="BF36" i="10"/>
  <c r="BE35" i="10"/>
  <c r="BE39" i="10" s="1"/>
  <c r="BD35" i="22" s="1"/>
  <c r="BF25" i="10"/>
  <c r="BE24" i="10"/>
  <c r="BE20" i="10"/>
  <c r="BD19" i="10"/>
  <c r="BD27" i="10" s="1"/>
  <c r="BC31" i="22" s="1"/>
  <c r="BC30" i="22" s="1"/>
  <c r="BG31" i="10"/>
  <c r="BH32" i="10"/>
  <c r="BH21" i="10"/>
  <c r="BI22" i="10"/>
  <c r="BF17" i="10"/>
  <c r="BG18" i="10"/>
  <c r="BC55" i="22"/>
  <c r="BE4" i="14"/>
  <c r="BC4" i="15" s="1"/>
  <c r="BE4" i="31"/>
  <c r="BE40" i="30"/>
  <c r="BF4" i="30"/>
  <c r="BN16" i="22"/>
  <c r="BC35" i="22"/>
  <c r="BC34" i="22" s="1"/>
  <c r="BA30" i="22"/>
  <c r="BB34" i="22"/>
  <c r="BB47" i="22" s="1"/>
  <c r="BH66" i="10"/>
  <c r="BF60" i="22"/>
  <c r="AX18" i="22"/>
  <c r="E19" i="46" s="1"/>
  <c r="AY47" i="10"/>
  <c r="BB56" i="17"/>
  <c r="BB14" i="17"/>
  <c r="BB35" i="17"/>
  <c r="AY105" i="4"/>
  <c r="AX141" i="16" s="1"/>
  <c r="AX114" i="16"/>
  <c r="BB6" i="16"/>
  <c r="BB170" i="16" s="1"/>
  <c r="BB191" i="16" s="1"/>
  <c r="BC33" i="4"/>
  <c r="BB8" i="21"/>
  <c r="BD3" i="19"/>
  <c r="BD23" i="19" s="1"/>
  <c r="BB8" i="20"/>
  <c r="BC3" i="8"/>
  <c r="BC3" i="17"/>
  <c r="F2" i="24"/>
  <c r="AY87" i="16"/>
  <c r="AZ87" i="4"/>
  <c r="BE51" i="7"/>
  <c r="BE40" i="7"/>
  <c r="BE45" i="7" s="1"/>
  <c r="BE22" i="7"/>
  <c r="BA33" i="16"/>
  <c r="BB51" i="4"/>
  <c r="AZ3" i="11"/>
  <c r="AZ2" i="12" s="1"/>
  <c r="BD4" i="13" s="1"/>
  <c r="AZ1" i="22"/>
  <c r="AZ60" i="16"/>
  <c r="BA69" i="4"/>
  <c r="BI2" i="3"/>
  <c r="BB3" i="10"/>
  <c r="BF1" i="36" s="1"/>
  <c r="BE5" i="9"/>
  <c r="BF17" i="7"/>
  <c r="BD15" i="4"/>
  <c r="BF3" i="5"/>
  <c r="BG4" i="6" s="1"/>
  <c r="BG45" i="6" s="1"/>
  <c r="BD53" i="7"/>
  <c r="AA42" i="7"/>
  <c r="AA44" i="7"/>
  <c r="Z46" i="7"/>
  <c r="AX52" i="22"/>
  <c r="E53" i="46" s="1"/>
  <c r="AX9" i="12"/>
  <c r="BN106" i="16"/>
  <c r="BN107" i="16" s="1"/>
  <c r="BN179" i="16"/>
  <c r="BL20" i="12" s="1"/>
  <c r="BD185" i="16"/>
  <c r="BD189" i="16" s="1"/>
  <c r="BM183" i="16"/>
  <c r="AZ23" i="22"/>
  <c r="BO154" i="16"/>
  <c r="BO160" i="16" s="1"/>
  <c r="BO161" i="16" s="1"/>
  <c r="BO127" i="16"/>
  <c r="BO133" i="16" s="1"/>
  <c r="BO134" i="16" s="1"/>
  <c r="BO100" i="16"/>
  <c r="BD53" i="16"/>
  <c r="BI17" i="22"/>
  <c r="BE79" i="16"/>
  <c r="BE80" i="16" s="1"/>
  <c r="BF73" i="16" s="1"/>
  <c r="BE52" i="16"/>
  <c r="F3" i="63" l="1"/>
  <c r="F3" i="59"/>
  <c r="F3" i="60" s="1"/>
  <c r="F3" i="61" s="1"/>
  <c r="AX12" i="12"/>
  <c r="F8" i="45"/>
  <c r="F11" i="45" s="1"/>
  <c r="AA19" i="22"/>
  <c r="AF26" i="13"/>
  <c r="AF25" i="13"/>
  <c r="BC52" i="10"/>
  <c r="BF20" i="10"/>
  <c r="BE19" i="10"/>
  <c r="BE27" i="10" s="1"/>
  <c r="BF24" i="10"/>
  <c r="BG25" i="10"/>
  <c r="BF35" i="10"/>
  <c r="BF39" i="10" s="1"/>
  <c r="BE35" i="22" s="1"/>
  <c r="BG36" i="10"/>
  <c r="G47" i="43"/>
  <c r="G18" i="40"/>
  <c r="G24" i="40" s="1"/>
  <c r="BI32" i="10"/>
  <c r="BH31" i="10"/>
  <c r="BJ22" i="10"/>
  <c r="BI21" i="10"/>
  <c r="BG17" i="10"/>
  <c r="BH18" i="10"/>
  <c r="BD55" i="22"/>
  <c r="BF4" i="14"/>
  <c r="BD4" i="15" s="1"/>
  <c r="BF4" i="31"/>
  <c r="BF40" i="30"/>
  <c r="BG4" i="30"/>
  <c r="BC28" i="22"/>
  <c r="BB28" i="22"/>
  <c r="BD34" i="22"/>
  <c r="BC47" i="22"/>
  <c r="BI66" i="10"/>
  <c r="BG60" i="22"/>
  <c r="BO16" i="22"/>
  <c r="BA28" i="22"/>
  <c r="BA47" i="22"/>
  <c r="AA43" i="7"/>
  <c r="AA47" i="7" s="1"/>
  <c r="AB42" i="7" s="1"/>
  <c r="BE53" i="7"/>
  <c r="AZ9" i="12" s="1"/>
  <c r="AZ12" i="12" s="1"/>
  <c r="BC35" i="17"/>
  <c r="BC14" i="17"/>
  <c r="BC56" i="17"/>
  <c r="BA3" i="11"/>
  <c r="BA2" i="12" s="1"/>
  <c r="BE4" i="13" s="1"/>
  <c r="BA1" i="22"/>
  <c r="AY52" i="22"/>
  <c r="AY9" i="12"/>
  <c r="AZ105" i="4"/>
  <c r="AY141" i="16" s="1"/>
  <c r="AY114" i="16"/>
  <c r="BJ2" i="3"/>
  <c r="BC3" i="10"/>
  <c r="BG1" i="36" s="1"/>
  <c r="BF5" i="9"/>
  <c r="BG17" i="7"/>
  <c r="BG3" i="5"/>
  <c r="BH4" i="6" s="1"/>
  <c r="BH45" i="6" s="1"/>
  <c r="BE15" i="4"/>
  <c r="BA87" i="4"/>
  <c r="AZ87" i="16"/>
  <c r="BC8" i="21"/>
  <c r="BC8" i="20"/>
  <c r="BE3" i="19"/>
  <c r="BE23" i="19" s="1"/>
  <c r="BD3" i="17"/>
  <c r="BD3" i="8"/>
  <c r="BC51" i="4"/>
  <c r="BB33" i="16"/>
  <c r="BC6" i="16"/>
  <c r="BC170" i="16" s="1"/>
  <c r="BC191" i="16" s="1"/>
  <c r="BD33" i="4"/>
  <c r="BF51" i="7"/>
  <c r="BF40" i="7"/>
  <c r="BF45" i="7" s="1"/>
  <c r="BF22" i="7"/>
  <c r="BA60" i="16"/>
  <c r="BB69" i="4"/>
  <c r="AY18" i="22"/>
  <c r="AZ47" i="10"/>
  <c r="BO106" i="16"/>
  <c r="BO107" i="16" s="1"/>
  <c r="BO179" i="16"/>
  <c r="BM20" i="12" s="1"/>
  <c r="BN183" i="16"/>
  <c r="BE185" i="16"/>
  <c r="BE189" i="16" s="1"/>
  <c r="BA23" i="22"/>
  <c r="BP154" i="16"/>
  <c r="BP160" i="16" s="1"/>
  <c r="BP161" i="16" s="1"/>
  <c r="BP127" i="16"/>
  <c r="BP133" i="16" s="1"/>
  <c r="BP134" i="16" s="1"/>
  <c r="BP100" i="16"/>
  <c r="BE53" i="16"/>
  <c r="BF46" i="16" s="1"/>
  <c r="BF179" i="16" s="1"/>
  <c r="BD20" i="12" s="1"/>
  <c r="BJ17" i="22"/>
  <c r="F18" i="46" s="1"/>
  <c r="BF79" i="16"/>
  <c r="BF80" i="16" s="1"/>
  <c r="BG73" i="16" s="1"/>
  <c r="F3" i="64" l="1"/>
  <c r="F2" i="65"/>
  <c r="F2" i="66"/>
  <c r="F11" i="40"/>
  <c r="G3" i="39"/>
  <c r="AY12" i="12"/>
  <c r="AG27" i="13"/>
  <c r="AG34" i="13" s="1"/>
  <c r="AC26" i="12" s="1"/>
  <c r="AF33" i="13"/>
  <c r="AC53" i="10" s="1"/>
  <c r="AG24" i="13"/>
  <c r="AF32" i="13"/>
  <c r="AC10" i="10" s="1"/>
  <c r="BD52" i="10"/>
  <c r="BG35" i="10"/>
  <c r="BG39" i="10" s="1"/>
  <c r="BF35" i="22" s="1"/>
  <c r="BF34" i="22" s="1"/>
  <c r="BH36" i="10"/>
  <c r="BG24" i="10"/>
  <c r="BH25" i="10"/>
  <c r="BG20" i="10"/>
  <c r="BF19" i="10"/>
  <c r="BF27" i="10" s="1"/>
  <c r="BE31" i="22" s="1"/>
  <c r="BE30" i="22" s="1"/>
  <c r="BJ32" i="10"/>
  <c r="BI31" i="10"/>
  <c r="BJ21" i="10"/>
  <c r="BK22" i="10"/>
  <c r="G22" i="43" s="1"/>
  <c r="BH17" i="10"/>
  <c r="BI18" i="10"/>
  <c r="BE55" i="22"/>
  <c r="BG4" i="14"/>
  <c r="BE4" i="15" s="1"/>
  <c r="BG4" i="31"/>
  <c r="BG40" i="30"/>
  <c r="BH4" i="30"/>
  <c r="BE34" i="22"/>
  <c r="BP16" i="22"/>
  <c r="BJ66" i="10"/>
  <c r="BH60" i="22"/>
  <c r="BD31" i="22"/>
  <c r="AZ52" i="22"/>
  <c r="BB60" i="16"/>
  <c r="BC69" i="4"/>
  <c r="BD35" i="17"/>
  <c r="BD14" i="17"/>
  <c r="BD56" i="17"/>
  <c r="BD6" i="16"/>
  <c r="BD170" i="16" s="1"/>
  <c r="BD191" i="16" s="1"/>
  <c r="BE33" i="4"/>
  <c r="BB87" i="4"/>
  <c r="BA87" i="16"/>
  <c r="BD8" i="21"/>
  <c r="BD8" i="20"/>
  <c r="BF3" i="19"/>
  <c r="BF23" i="19" s="1"/>
  <c r="BE3" i="8"/>
  <c r="BE3" i="17"/>
  <c r="BD51" i="4"/>
  <c r="BC33" i="16"/>
  <c r="BA105" i="4"/>
  <c r="AZ141" i="16" s="1"/>
  <c r="AZ114" i="16"/>
  <c r="BG51" i="7"/>
  <c r="BG40" i="7"/>
  <c r="BG45" i="7" s="1"/>
  <c r="BG22" i="7"/>
  <c r="AZ18" i="22"/>
  <c r="BA47" i="10"/>
  <c r="BF53" i="7"/>
  <c r="BB3" i="11"/>
  <c r="BB2" i="12" s="1"/>
  <c r="BF4" i="13" s="1"/>
  <c r="BB1" i="22"/>
  <c r="AB44" i="7"/>
  <c r="AB43" i="7" s="1"/>
  <c r="AA46" i="7"/>
  <c r="BK2" i="3"/>
  <c r="BD3" i="10"/>
  <c r="BH1" i="36" s="1"/>
  <c r="BG5" i="9"/>
  <c r="BH17" i="7"/>
  <c r="BF15" i="4"/>
  <c r="BH3" i="5"/>
  <c r="BI4" i="6" s="1"/>
  <c r="BI45" i="6" s="1"/>
  <c r="BP106" i="16"/>
  <c r="BP107" i="16" s="1"/>
  <c r="BO183" i="16"/>
  <c r="BB23" i="22"/>
  <c r="BQ154" i="16"/>
  <c r="BQ160" i="16" s="1"/>
  <c r="BQ161" i="16" s="1"/>
  <c r="BQ127" i="16"/>
  <c r="BQ133" i="16" s="1"/>
  <c r="BQ134" i="16" s="1"/>
  <c r="BQ100" i="16"/>
  <c r="BF52" i="16"/>
  <c r="BF183" i="16"/>
  <c r="BK17" i="22"/>
  <c r="BG79" i="16"/>
  <c r="BG80" i="16" s="1"/>
  <c r="G21" i="43" l="1"/>
  <c r="G6" i="57"/>
  <c r="AB19" i="22"/>
  <c r="AG26" i="13"/>
  <c r="AG25" i="13"/>
  <c r="BI25" i="10"/>
  <c r="BH24" i="10"/>
  <c r="BH20" i="10"/>
  <c r="BG19" i="10"/>
  <c r="BG27" i="10" s="1"/>
  <c r="BH35" i="10"/>
  <c r="BH39" i="10" s="1"/>
  <c r="BG35" i="22" s="1"/>
  <c r="BG34" i="22" s="1"/>
  <c r="BI36" i="10"/>
  <c r="BJ31" i="10"/>
  <c r="BK32" i="10"/>
  <c r="G32" i="43" s="1"/>
  <c r="BL22" i="10"/>
  <c r="BK21" i="10"/>
  <c r="BJ18" i="10"/>
  <c r="BI17" i="10"/>
  <c r="BF55" i="22"/>
  <c r="BE28" i="22"/>
  <c r="BH4" i="14"/>
  <c r="BF4" i="15" s="1"/>
  <c r="BH4" i="31"/>
  <c r="BH40" i="30"/>
  <c r="BI4" i="30"/>
  <c r="BK66" i="10"/>
  <c r="G66" i="43" s="1"/>
  <c r="BI60" i="22"/>
  <c r="BD30" i="22"/>
  <c r="BQ16" i="22"/>
  <c r="BE47" i="22"/>
  <c r="BG53" i="7"/>
  <c r="AB47" i="7"/>
  <c r="BE6" i="16"/>
  <c r="BE170" i="16" s="1"/>
  <c r="BE191" i="16" s="1"/>
  <c r="BF33" i="4"/>
  <c r="BB105" i="4"/>
  <c r="BA141" i="16" s="1"/>
  <c r="BA114" i="16"/>
  <c r="BH51" i="7"/>
  <c r="BH40" i="7"/>
  <c r="BH45" i="7" s="1"/>
  <c r="BH22" i="7"/>
  <c r="BA52" i="22"/>
  <c r="BA9" i="12"/>
  <c r="BE35" i="17"/>
  <c r="BE14" i="17"/>
  <c r="BE56" i="17"/>
  <c r="BE8" i="21"/>
  <c r="BG3" i="19"/>
  <c r="BG23" i="19" s="1"/>
  <c r="BE8" i="20"/>
  <c r="BF3" i="8"/>
  <c r="BF3" i="17"/>
  <c r="BC3" i="11"/>
  <c r="BC2" i="12" s="1"/>
  <c r="BG4" i="13" s="1"/>
  <c r="BC1" i="22"/>
  <c r="BA18" i="22"/>
  <c r="BB47" i="10"/>
  <c r="BE51" i="4"/>
  <c r="BD33" i="16"/>
  <c r="BL2" i="3"/>
  <c r="BE3" i="10"/>
  <c r="BI1" i="36" s="1"/>
  <c r="BH5" i="9"/>
  <c r="BI17" i="7"/>
  <c r="BI3" i="5"/>
  <c r="BJ4" i="6" s="1"/>
  <c r="BJ45" i="6" s="1"/>
  <c r="BG15" i="4"/>
  <c r="BB87" i="16"/>
  <c r="BC87" i="4"/>
  <c r="BD69" i="4"/>
  <c r="BC60" i="16"/>
  <c r="BF53" i="16"/>
  <c r="BF185" i="16"/>
  <c r="BE52" i="10" s="1"/>
  <c r="BQ106" i="16"/>
  <c r="BQ107" i="16" s="1"/>
  <c r="BR100" i="16" s="1"/>
  <c r="BR106" i="16" s="1"/>
  <c r="BR107" i="16" s="1"/>
  <c r="BQ179" i="16"/>
  <c r="BO20" i="12" s="1"/>
  <c r="BC23" i="22"/>
  <c r="BR154" i="16"/>
  <c r="BR160" i="16" s="1"/>
  <c r="BR161" i="16" s="1"/>
  <c r="BR127" i="16"/>
  <c r="BR133" i="16" s="1"/>
  <c r="BR134" i="16" s="1"/>
  <c r="BH79" i="16"/>
  <c r="BH80" i="16" s="1"/>
  <c r="BH52" i="16"/>
  <c r="BG46" i="16" l="1"/>
  <c r="BB52" i="22"/>
  <c r="G31" i="43"/>
  <c r="G9" i="57"/>
  <c r="BA12" i="12"/>
  <c r="AH27" i="13"/>
  <c r="AH34" i="13" s="1"/>
  <c r="AD26" i="12" s="1"/>
  <c r="AG33" i="13"/>
  <c r="AD53" i="10" s="1"/>
  <c r="AH24" i="13"/>
  <c r="AG32" i="13"/>
  <c r="AD10" i="10" s="1"/>
  <c r="BJ36" i="10"/>
  <c r="BI35" i="10"/>
  <c r="BI39" i="10" s="1"/>
  <c r="BH35" i="22" s="1"/>
  <c r="BH34" i="22" s="1"/>
  <c r="BH19" i="10"/>
  <c r="BH27" i="10" s="1"/>
  <c r="BI20" i="10"/>
  <c r="BJ25" i="10"/>
  <c r="BI24" i="10"/>
  <c r="BK31" i="10"/>
  <c r="BL32" i="10"/>
  <c r="BL21" i="10"/>
  <c r="BM22" i="10"/>
  <c r="BJ17" i="10"/>
  <c r="BK18" i="10"/>
  <c r="G18" i="43" s="1"/>
  <c r="BG55" i="22"/>
  <c r="BI4" i="14"/>
  <c r="BG4" i="15" s="1"/>
  <c r="BI4" i="31"/>
  <c r="BI40" i="30"/>
  <c r="BJ4" i="30"/>
  <c r="BR16" i="22"/>
  <c r="BD28" i="22"/>
  <c r="BD47" i="22"/>
  <c r="BF31" i="22"/>
  <c r="BF30" i="22" s="1"/>
  <c r="BL66" i="10"/>
  <c r="BJ60" i="22"/>
  <c r="F61" i="46" s="1"/>
  <c r="BB9" i="12"/>
  <c r="BB12" i="12" s="1"/>
  <c r="BH185" i="16"/>
  <c r="BH189" i="16" s="1"/>
  <c r="BD87" i="4"/>
  <c r="BC87" i="16"/>
  <c r="BD1" i="22"/>
  <c r="BD3" i="11"/>
  <c r="BD2" i="12" s="1"/>
  <c r="BH4" i="13" s="1"/>
  <c r="BM2" i="3"/>
  <c r="BF3" i="10"/>
  <c r="BJ1" i="36" s="1"/>
  <c r="BI5" i="9"/>
  <c r="BJ17" i="7"/>
  <c r="BH15" i="4"/>
  <c r="BJ3" i="5"/>
  <c r="BK4" i="6" s="1"/>
  <c r="BK45" i="6" s="1"/>
  <c r="BF14" i="17"/>
  <c r="BF35" i="17"/>
  <c r="BF56" i="17"/>
  <c r="BE33" i="16"/>
  <c r="BF51" i="4"/>
  <c r="BC105" i="4"/>
  <c r="BB141" i="16" s="1"/>
  <c r="BB114" i="16"/>
  <c r="BD60" i="16"/>
  <c r="BE69" i="4"/>
  <c r="BF6" i="16"/>
  <c r="BF170" i="16" s="1"/>
  <c r="BF191" i="16" s="1"/>
  <c r="BG33" i="4"/>
  <c r="BB18" i="22"/>
  <c r="BC47" i="10"/>
  <c r="BH53" i="7"/>
  <c r="BF8" i="21"/>
  <c r="BH3" i="19"/>
  <c r="BH23" i="19" s="1"/>
  <c r="BF8" i="20"/>
  <c r="BG3" i="8"/>
  <c r="BG3" i="17"/>
  <c r="BI51" i="7"/>
  <c r="BI40" i="7"/>
  <c r="BI45" i="7" s="1"/>
  <c r="BI22" i="7"/>
  <c r="AC42" i="7"/>
  <c r="AB46" i="7"/>
  <c r="AC44" i="7"/>
  <c r="BQ183" i="16"/>
  <c r="BD23" i="22"/>
  <c r="BS154" i="16"/>
  <c r="BS160" i="16" s="1"/>
  <c r="BS161" i="16" s="1"/>
  <c r="BS127" i="16"/>
  <c r="BS133" i="16" s="1"/>
  <c r="BS134" i="16" s="1"/>
  <c r="BS100" i="16"/>
  <c r="BF189" i="16"/>
  <c r="BM17" i="22"/>
  <c r="BL17" i="22"/>
  <c r="BI79" i="16"/>
  <c r="BI80" i="16" s="1"/>
  <c r="BI52" i="16"/>
  <c r="BG179" i="16" l="1"/>
  <c r="BG52" i="16"/>
  <c r="G12" i="57"/>
  <c r="G17" i="43"/>
  <c r="G5" i="57"/>
  <c r="G8" i="57" s="1"/>
  <c r="AC19" i="22"/>
  <c r="AH26" i="13"/>
  <c r="AH25" i="13"/>
  <c r="BK25" i="10"/>
  <c r="BJ24" i="10"/>
  <c r="BI19" i="10"/>
  <c r="BI27" i="10" s="1"/>
  <c r="BH31" i="22" s="1"/>
  <c r="BH30" i="22" s="1"/>
  <c r="BJ20" i="10"/>
  <c r="BK36" i="10"/>
  <c r="BJ35" i="10"/>
  <c r="BJ39" i="10" s="1"/>
  <c r="BM32" i="10"/>
  <c r="BL31" i="10"/>
  <c r="BM21" i="10"/>
  <c r="BN22" i="10"/>
  <c r="BK17" i="10"/>
  <c r="BL18" i="10"/>
  <c r="BH55" i="22"/>
  <c r="BK4" i="30"/>
  <c r="BJ4" i="14"/>
  <c r="BH4" i="15" s="1"/>
  <c r="BJ4" i="31"/>
  <c r="BJ40" i="30"/>
  <c r="BF28" i="22"/>
  <c r="BF47" i="22"/>
  <c r="BG31" i="22"/>
  <c r="BG30" i="22" s="1"/>
  <c r="BS16" i="22"/>
  <c r="BM66" i="10"/>
  <c r="BK60" i="22"/>
  <c r="BI53" i="7"/>
  <c r="BD52" i="22" s="1"/>
  <c r="BD87" i="16"/>
  <c r="BE87" i="4"/>
  <c r="BE3" i="11"/>
  <c r="BE2" i="12" s="1"/>
  <c r="BI4" i="13" s="1"/>
  <c r="BE1" i="22"/>
  <c r="BC52" i="22"/>
  <c r="BC9" i="12"/>
  <c r="BC12" i="12" s="1"/>
  <c r="BN2" i="3"/>
  <c r="BG3" i="10"/>
  <c r="BK1" i="36" s="1"/>
  <c r="BJ5" i="9"/>
  <c r="BI15" i="4"/>
  <c r="BK17" i="7"/>
  <c r="BK3" i="5"/>
  <c r="BL4" i="6" s="1"/>
  <c r="BL45" i="6" s="1"/>
  <c r="BG56" i="17"/>
  <c r="BG14" i="17"/>
  <c r="BG35" i="17"/>
  <c r="BC18" i="22"/>
  <c r="BD47" i="10"/>
  <c r="BG8" i="21"/>
  <c r="BI3" i="19"/>
  <c r="BI23" i="19" s="1"/>
  <c r="BG8" i="20"/>
  <c r="BH3" i="8"/>
  <c r="BH3" i="17"/>
  <c r="AC43" i="7"/>
  <c r="BF33" i="16"/>
  <c r="BG51" i="4"/>
  <c r="BE60" i="16"/>
  <c r="BF69" i="4"/>
  <c r="BG6" i="16"/>
  <c r="BG170" i="16" s="1"/>
  <c r="BG191" i="16" s="1"/>
  <c r="BH33" i="4"/>
  <c r="BD105" i="4"/>
  <c r="BC141" i="16" s="1"/>
  <c r="BC114" i="16"/>
  <c r="BJ51" i="7"/>
  <c r="BJ40" i="7"/>
  <c r="BJ45" i="7" s="1"/>
  <c r="BJ22" i="7"/>
  <c r="BI185" i="16"/>
  <c r="BI189" i="16" s="1"/>
  <c r="BS106" i="16"/>
  <c r="BS107" i="16" s="1"/>
  <c r="BE23" i="22"/>
  <c r="BT154" i="16"/>
  <c r="BT160" i="16" s="1"/>
  <c r="BT161" i="16" s="1"/>
  <c r="BT127" i="16"/>
  <c r="BT133" i="16" s="1"/>
  <c r="BT134" i="16" s="1"/>
  <c r="BT100" i="16"/>
  <c r="BN17" i="22"/>
  <c r="BJ79" i="16"/>
  <c r="BJ80" i="16" s="1"/>
  <c r="BK73" i="16" s="1"/>
  <c r="BK179" i="16" s="1"/>
  <c r="BI20" i="12" s="1"/>
  <c r="BJ52" i="16"/>
  <c r="BG185" i="16" l="1"/>
  <c r="BG53" i="16"/>
  <c r="BH53" i="16" s="1"/>
  <c r="BI53" i="16" s="1"/>
  <c r="BJ53" i="16" s="1"/>
  <c r="BE20" i="12"/>
  <c r="BG183" i="16"/>
  <c r="AI27" i="13"/>
  <c r="AI34" i="13" s="1"/>
  <c r="AE26" i="12" s="1"/>
  <c r="AH33" i="13"/>
  <c r="AE53" i="10" s="1"/>
  <c r="AI24" i="13"/>
  <c r="AH32" i="13"/>
  <c r="AE10" i="10" s="1"/>
  <c r="G36" i="43"/>
  <c r="G35" i="43" s="1"/>
  <c r="G39" i="43" s="1"/>
  <c r="G29" i="40" s="1"/>
  <c r="BK35" i="10"/>
  <c r="BK39" i="10" s="1"/>
  <c r="BJ35" i="22" s="1"/>
  <c r="BL36" i="10"/>
  <c r="BJ19" i="10"/>
  <c r="BJ27" i="10" s="1"/>
  <c r="BI31" i="22" s="1"/>
  <c r="BI30" i="22" s="1"/>
  <c r="BK20" i="10"/>
  <c r="G25" i="43"/>
  <c r="G24" i="43" s="1"/>
  <c r="BL25" i="10"/>
  <c r="BK24" i="10"/>
  <c r="BN32" i="10"/>
  <c r="BM31" i="10"/>
  <c r="BO22" i="10"/>
  <c r="BN21" i="10"/>
  <c r="BL17" i="10"/>
  <c r="BM18" i="10"/>
  <c r="BI55" i="22"/>
  <c r="BK4" i="14"/>
  <c r="BI4" i="15" s="1"/>
  <c r="BK40" i="30"/>
  <c r="BK4" i="31"/>
  <c r="BL4" i="30"/>
  <c r="BH28" i="22"/>
  <c r="BH47" i="22"/>
  <c r="BG28" i="22"/>
  <c r="BG47" i="22"/>
  <c r="BN66" i="10"/>
  <c r="BL60" i="22"/>
  <c r="BT16" i="22"/>
  <c r="BI35" i="22"/>
  <c r="BI34" i="22" s="1"/>
  <c r="BD9" i="12"/>
  <c r="BD12" i="12" s="1"/>
  <c r="BF87" i="4"/>
  <c r="BE87" i="16"/>
  <c r="BH8" i="21"/>
  <c r="BJ3" i="19"/>
  <c r="BJ23" i="19" s="1"/>
  <c r="BH8" i="20"/>
  <c r="BI3" i="8"/>
  <c r="BI3" i="17"/>
  <c r="BJ53" i="7"/>
  <c r="BK51" i="7"/>
  <c r="BK40" i="7"/>
  <c r="BK45" i="7" s="1"/>
  <c r="BK22" i="7"/>
  <c r="BF60" i="16"/>
  <c r="BG69" i="4"/>
  <c r="BH6" i="16"/>
  <c r="BH170" i="16" s="1"/>
  <c r="BH191" i="16" s="1"/>
  <c r="BI33" i="4"/>
  <c r="BD18" i="22"/>
  <c r="BE47" i="10"/>
  <c r="AC47" i="7"/>
  <c r="BF3" i="11"/>
  <c r="BF2" i="12" s="1"/>
  <c r="BJ4" i="13" s="1"/>
  <c r="BF1" i="22"/>
  <c r="BE105" i="4"/>
  <c r="BD141" i="16" s="1"/>
  <c r="BD114" i="16"/>
  <c r="BH35" i="17"/>
  <c r="BH14" i="17"/>
  <c r="BH56" i="17"/>
  <c r="BO2" i="3"/>
  <c r="BH3" i="10"/>
  <c r="BL1" i="36" s="1"/>
  <c r="BK5" i="9"/>
  <c r="BL3" i="5"/>
  <c r="BM4" i="6" s="1"/>
  <c r="BM45" i="6" s="1"/>
  <c r="BJ15" i="4"/>
  <c r="BL17" i="7"/>
  <c r="BH51" i="4"/>
  <c r="BG33" i="16"/>
  <c r="BT106" i="16"/>
  <c r="BT107" i="16" s="1"/>
  <c r="BT179" i="16"/>
  <c r="BR20" i="12" s="1"/>
  <c r="BJ185" i="16"/>
  <c r="BJ189" i="16" s="1"/>
  <c r="BF23" i="22"/>
  <c r="BU154" i="16"/>
  <c r="BU160" i="16" s="1"/>
  <c r="BU161" i="16" s="1"/>
  <c r="BU127" i="16"/>
  <c r="BU133" i="16" s="1"/>
  <c r="BU134" i="16" s="1"/>
  <c r="BU100" i="16"/>
  <c r="BK183" i="16"/>
  <c r="BO17" i="22"/>
  <c r="BK79" i="16"/>
  <c r="BK80" i="16" s="1"/>
  <c r="BL73" i="16" s="1"/>
  <c r="BK52" i="16"/>
  <c r="BG189" i="16" l="1"/>
  <c r="BF52" i="10"/>
  <c r="BG52" i="10" s="1"/>
  <c r="BH52" i="10" s="1"/>
  <c r="BI52" i="10" s="1"/>
  <c r="AI26" i="13"/>
  <c r="AI25" i="13"/>
  <c r="AD19" i="22"/>
  <c r="F36" i="46"/>
  <c r="F35" i="46" s="1"/>
  <c r="G20" i="43"/>
  <c r="G19" i="43" s="1"/>
  <c r="G27" i="43" s="1"/>
  <c r="BK19" i="10"/>
  <c r="BK27" i="10" s="1"/>
  <c r="BL20" i="10"/>
  <c r="BL35" i="10"/>
  <c r="BL39" i="10" s="1"/>
  <c r="BM36" i="10"/>
  <c r="BM25" i="10"/>
  <c r="BL24" i="10"/>
  <c r="BN31" i="10"/>
  <c r="BO32" i="10"/>
  <c r="BP22" i="10"/>
  <c r="BO21" i="10"/>
  <c r="BN18" i="10"/>
  <c r="BM17" i="10"/>
  <c r="BJ55" i="22"/>
  <c r="F56" i="46" s="1"/>
  <c r="BI28" i="22"/>
  <c r="BL4" i="14"/>
  <c r="BJ4" i="15" s="1"/>
  <c r="BL4" i="31"/>
  <c r="BL40" i="30"/>
  <c r="BM4" i="30"/>
  <c r="BJ34" i="22"/>
  <c r="BO66" i="10"/>
  <c r="BM60" i="22"/>
  <c r="BI47" i="22"/>
  <c r="BU16" i="22"/>
  <c r="BK185" i="16"/>
  <c r="BK189" i="16" s="1"/>
  <c r="BK53" i="7"/>
  <c r="BF52" i="22" s="1"/>
  <c r="BI8" i="21"/>
  <c r="BK3" i="19"/>
  <c r="BK23" i="19" s="1"/>
  <c r="BI8" i="20"/>
  <c r="BJ3" i="8"/>
  <c r="BJ3" i="17"/>
  <c r="BI51" i="4"/>
  <c r="BH33" i="16"/>
  <c r="BE52" i="22"/>
  <c r="BE9" i="12"/>
  <c r="BE12" i="12" s="1"/>
  <c r="BI14" i="17"/>
  <c r="BI35" i="17"/>
  <c r="BI56" i="17"/>
  <c r="BG3" i="11"/>
  <c r="BG2" i="12" s="1"/>
  <c r="BK4" i="13" s="1"/>
  <c r="BG1" i="22"/>
  <c r="BG87" i="4"/>
  <c r="BF87" i="16"/>
  <c r="BP2" i="3"/>
  <c r="BI3" i="10"/>
  <c r="BM1" i="36" s="1"/>
  <c r="BM17" i="7"/>
  <c r="BM3" i="5"/>
  <c r="BN4" i="6" s="1"/>
  <c r="BN45" i="6" s="1"/>
  <c r="BL5" i="9"/>
  <c r="BK15" i="4"/>
  <c r="AC46" i="7"/>
  <c r="AD44" i="7"/>
  <c r="AD42" i="7"/>
  <c r="BH69" i="4"/>
  <c r="BG60" i="16"/>
  <c r="BL51" i="7"/>
  <c r="BL40" i="7"/>
  <c r="BL45" i="7" s="1"/>
  <c r="BL22" i="7"/>
  <c r="BE18" i="22"/>
  <c r="BF47" i="10"/>
  <c r="BI6" i="16"/>
  <c r="BI170" i="16" s="1"/>
  <c r="BI191" i="16" s="1"/>
  <c r="BJ33" i="4"/>
  <c r="BF105" i="4"/>
  <c r="BE141" i="16" s="1"/>
  <c r="BE114" i="16"/>
  <c r="BU106" i="16"/>
  <c r="BU107" i="16" s="1"/>
  <c r="BU179" i="16"/>
  <c r="BS20" i="12" s="1"/>
  <c r="BT183" i="16"/>
  <c r="BG23" i="22"/>
  <c r="BV154" i="16"/>
  <c r="BV160" i="16" s="1"/>
  <c r="BV161" i="16" s="1"/>
  <c r="BV127" i="16"/>
  <c r="BV133" i="16" s="1"/>
  <c r="BV134" i="16" s="1"/>
  <c r="BV100" i="16"/>
  <c r="BK53" i="16"/>
  <c r="BL46" i="16" s="1"/>
  <c r="BL179" i="16" s="1"/>
  <c r="BL79" i="16"/>
  <c r="BL80" i="16" s="1"/>
  <c r="BJ20" i="12" l="1"/>
  <c r="G19" i="45" s="1"/>
  <c r="G16" i="54"/>
  <c r="G20" i="54" s="1"/>
  <c r="G28" i="40"/>
  <c r="G6" i="66"/>
  <c r="AJ24" i="13"/>
  <c r="AI32" i="13"/>
  <c r="AF10" i="10" s="1"/>
  <c r="AJ27" i="13"/>
  <c r="AJ34" i="13" s="1"/>
  <c r="AF26" i="12" s="1"/>
  <c r="AI33" i="13"/>
  <c r="AF53" i="10" s="1"/>
  <c r="BJ52" i="10"/>
  <c r="BN36" i="10"/>
  <c r="BM35" i="10"/>
  <c r="BM39" i="10" s="1"/>
  <c r="BL35" i="22" s="1"/>
  <c r="BL34" i="22" s="1"/>
  <c r="BL19" i="10"/>
  <c r="BL27" i="10" s="1"/>
  <c r="BK31" i="22" s="1"/>
  <c r="BM20" i="10"/>
  <c r="BN25" i="10"/>
  <c r="BM24" i="10"/>
  <c r="BO31" i="10"/>
  <c r="BP32" i="10"/>
  <c r="BP21" i="10"/>
  <c r="BQ22" i="10"/>
  <c r="BO18" i="10"/>
  <c r="BN17" i="10"/>
  <c r="BK55" i="22"/>
  <c r="BF9" i="12"/>
  <c r="BF12" i="12" s="1"/>
  <c r="BM4" i="14"/>
  <c r="BK4" i="15" s="1"/>
  <c r="BM4" i="31"/>
  <c r="BM40" i="30"/>
  <c r="BN4" i="30"/>
  <c r="BV16" i="22"/>
  <c r="G17" i="46" s="1"/>
  <c r="BP66" i="10"/>
  <c r="BN60" i="22"/>
  <c r="BK35" i="22"/>
  <c r="BJ31" i="22"/>
  <c r="F32" i="46" s="1"/>
  <c r="F31" i="46" s="1"/>
  <c r="BL53" i="7"/>
  <c r="BI69" i="4"/>
  <c r="BH60" i="16"/>
  <c r="BJ6" i="16"/>
  <c r="BJ170" i="16" s="1"/>
  <c r="BJ191" i="16" s="1"/>
  <c r="BK33" i="4"/>
  <c r="BJ8" i="21"/>
  <c r="BL3" i="19"/>
  <c r="BL23" i="19" s="1"/>
  <c r="BJ8" i="20"/>
  <c r="BK3" i="8"/>
  <c r="BK3" i="17"/>
  <c r="BJ14" i="17"/>
  <c r="BJ56" i="17"/>
  <c r="BJ35" i="17"/>
  <c r="BM51" i="7"/>
  <c r="BM40" i="7"/>
  <c r="BM45" i="7" s="1"/>
  <c r="BM22" i="7"/>
  <c r="BG105" i="4"/>
  <c r="BF141" i="16" s="1"/>
  <c r="BF114" i="16"/>
  <c r="BI33" i="16"/>
  <c r="BJ51" i="4"/>
  <c r="BG87" i="16"/>
  <c r="BH87" i="4"/>
  <c r="BH3" i="11"/>
  <c r="BH2" i="12" s="1"/>
  <c r="BL4" i="13" s="1"/>
  <c r="BH1" i="22"/>
  <c r="AD43" i="7"/>
  <c r="BQ2" i="3"/>
  <c r="BJ3" i="10"/>
  <c r="BN1" i="36" s="1"/>
  <c r="BM5" i="9"/>
  <c r="BN17" i="7"/>
  <c r="BL15" i="4"/>
  <c r="BN3" i="5"/>
  <c r="BO4" i="6" s="1"/>
  <c r="BO45" i="6" s="1"/>
  <c r="BF18" i="22"/>
  <c r="BG47" i="10"/>
  <c r="BV106" i="16"/>
  <c r="BV107" i="16" s="1"/>
  <c r="BW100" i="16" s="1"/>
  <c r="BW106" i="16" s="1"/>
  <c r="BW107" i="16" s="1"/>
  <c r="BV179" i="16"/>
  <c r="BT20" i="12" s="1"/>
  <c r="BU183" i="16"/>
  <c r="BH23" i="22"/>
  <c r="BW154" i="16"/>
  <c r="BW160" i="16" s="1"/>
  <c r="BW161" i="16" s="1"/>
  <c r="BW127" i="16"/>
  <c r="BW133" i="16" s="1"/>
  <c r="BW134" i="16" s="1"/>
  <c r="BL52" i="16"/>
  <c r="BL183" i="16"/>
  <c r="BQ17" i="22"/>
  <c r="BP17" i="22"/>
  <c r="BM79" i="16"/>
  <c r="BM80" i="16" s="1"/>
  <c r="BM52" i="16"/>
  <c r="AE19" i="22" l="1"/>
  <c r="AJ26" i="13"/>
  <c r="AJ25" i="13"/>
  <c r="F29" i="46"/>
  <c r="F48" i="46"/>
  <c r="BN20" i="10"/>
  <c r="BM19" i="10"/>
  <c r="BM27" i="10" s="1"/>
  <c r="BL31" i="22" s="1"/>
  <c r="BN24" i="10"/>
  <c r="BO25" i="10"/>
  <c r="BO36" i="10"/>
  <c r="BN35" i="10"/>
  <c r="BN39" i="10" s="1"/>
  <c r="BM35" i="22" s="1"/>
  <c r="BM34" i="22" s="1"/>
  <c r="BQ32" i="10"/>
  <c r="BP31" i="10"/>
  <c r="BR22" i="10"/>
  <c r="BQ21" i="10"/>
  <c r="BO17" i="10"/>
  <c r="BP18" i="10"/>
  <c r="BL55" i="22"/>
  <c r="BN4" i="14"/>
  <c r="BL4" i="15" s="1"/>
  <c r="BN4" i="31"/>
  <c r="BN40" i="30"/>
  <c r="BO4" i="30"/>
  <c r="BK30" i="22"/>
  <c r="BJ30" i="22"/>
  <c r="BQ66" i="10"/>
  <c r="BO60" i="22"/>
  <c r="BK34" i="22"/>
  <c r="BW16" i="22"/>
  <c r="BM53" i="7"/>
  <c r="BH52" i="22" s="1"/>
  <c r="BG18" i="22"/>
  <c r="BH47" i="10"/>
  <c r="BR2" i="3"/>
  <c r="BK3" i="10"/>
  <c r="BO1" i="36" s="1"/>
  <c r="BN5" i="9"/>
  <c r="BO17" i="7"/>
  <c r="BO3" i="5"/>
  <c r="BP4" i="6" s="1"/>
  <c r="BP45" i="6" s="1"/>
  <c r="BM15" i="4"/>
  <c r="BI3" i="11"/>
  <c r="BI2" i="12" s="1"/>
  <c r="BM4" i="13" s="1"/>
  <c r="BI1" i="22"/>
  <c r="BH105" i="4"/>
  <c r="BG141" i="16" s="1"/>
  <c r="BG114" i="16"/>
  <c r="AD47" i="7"/>
  <c r="BI60" i="16"/>
  <c r="BJ69" i="4"/>
  <c r="BK8" i="21"/>
  <c r="BK8" i="20"/>
  <c r="BM3" i="19"/>
  <c r="BM23" i="19" s="1"/>
  <c r="BL3" i="17"/>
  <c r="BL3" i="8"/>
  <c r="BK51" i="4"/>
  <c r="BJ33" i="16"/>
  <c r="BK6" i="16"/>
  <c r="BK170" i="16" s="1"/>
  <c r="BK191" i="16" s="1"/>
  <c r="BL33" i="4"/>
  <c r="BN51" i="7"/>
  <c r="BN40" i="7"/>
  <c r="BN45" i="7" s="1"/>
  <c r="BN22" i="7"/>
  <c r="BK56" i="17"/>
  <c r="BK35" i="17"/>
  <c r="BK14" i="17"/>
  <c r="BH87" i="16"/>
  <c r="BI87" i="4"/>
  <c r="BG52" i="22"/>
  <c r="BG9" i="12"/>
  <c r="BG12" i="12" s="1"/>
  <c r="BL185" i="16"/>
  <c r="BV183" i="16"/>
  <c r="BM185" i="16"/>
  <c r="BM189" i="16" s="1"/>
  <c r="BI23" i="22"/>
  <c r="BX154" i="16"/>
  <c r="BX160" i="16" s="1"/>
  <c r="BX161" i="16" s="1"/>
  <c r="BL53" i="16"/>
  <c r="BM53" i="16" s="1"/>
  <c r="BX127" i="16"/>
  <c r="BX133" i="16" s="1"/>
  <c r="BX134" i="16" s="1"/>
  <c r="BX100" i="16"/>
  <c r="BX106" i="16" s="1"/>
  <c r="BX107" i="16" s="1"/>
  <c r="BR17" i="22"/>
  <c r="BN79" i="16"/>
  <c r="BN80" i="16" s="1"/>
  <c r="BN52" i="16"/>
  <c r="BL189" i="16" l="1"/>
  <c r="G22" i="54"/>
  <c r="G26" i="54" s="1"/>
  <c r="AK27" i="13"/>
  <c r="AK34" i="13" s="1"/>
  <c r="AG26" i="12" s="1"/>
  <c r="AJ33" i="13"/>
  <c r="AG53" i="10" s="1"/>
  <c r="AK24" i="13"/>
  <c r="AJ32" i="13"/>
  <c r="AG10" i="10" s="1"/>
  <c r="BK52" i="10"/>
  <c r="BO20" i="10"/>
  <c r="BN19" i="10"/>
  <c r="BN27" i="10" s="1"/>
  <c r="BO35" i="10"/>
  <c r="BO39" i="10" s="1"/>
  <c r="BN35" i="22" s="1"/>
  <c r="BP36" i="10"/>
  <c r="BO24" i="10"/>
  <c r="BP25" i="10"/>
  <c r="BR32" i="10"/>
  <c r="BQ31" i="10"/>
  <c r="BS22" i="10"/>
  <c r="BR21" i="10"/>
  <c r="BP17" i="10"/>
  <c r="BQ18" i="10"/>
  <c r="BM55" i="22"/>
  <c r="BK47" i="22"/>
  <c r="BO4" i="14"/>
  <c r="BM4" i="15" s="1"/>
  <c r="BO4" i="31"/>
  <c r="BO40" i="30"/>
  <c r="BP4" i="30"/>
  <c r="BL30" i="22"/>
  <c r="BR66" i="10"/>
  <c r="BP60" i="22"/>
  <c r="BX16" i="22"/>
  <c r="BJ28" i="22"/>
  <c r="BJ47" i="22"/>
  <c r="BK28" i="22"/>
  <c r="BH9" i="12"/>
  <c r="BH12" i="12" s="1"/>
  <c r="BN53" i="7"/>
  <c r="BL14" i="17"/>
  <c r="BL56" i="17"/>
  <c r="BL35" i="17"/>
  <c r="BJ3" i="11"/>
  <c r="BJ2" i="12" s="1"/>
  <c r="BN4" i="13" s="1"/>
  <c r="BJ1" i="22"/>
  <c r="BS2" i="3"/>
  <c r="BL3" i="10"/>
  <c r="BP1" i="36" s="1"/>
  <c r="BO5" i="9"/>
  <c r="BP17" i="7"/>
  <c r="BN15" i="4"/>
  <c r="BP3" i="5"/>
  <c r="BQ4" i="6" s="1"/>
  <c r="BQ45" i="6" s="1"/>
  <c r="BI105" i="4"/>
  <c r="BH141" i="16" s="1"/>
  <c r="BH114" i="16"/>
  <c r="BL51" i="4"/>
  <c r="BK33" i="16"/>
  <c r="AE42" i="7"/>
  <c r="AD46" i="7"/>
  <c r="AE44" i="7"/>
  <c r="BH18" i="22"/>
  <c r="BI47" i="10"/>
  <c r="BI87" i="16"/>
  <c r="BJ87" i="4"/>
  <c r="BL6" i="16"/>
  <c r="BL170" i="16" s="1"/>
  <c r="BM33" i="4"/>
  <c r="BJ60" i="16"/>
  <c r="BK69" i="4"/>
  <c r="BL8" i="21"/>
  <c r="BL8" i="20"/>
  <c r="BN3" i="19"/>
  <c r="BN23" i="19" s="1"/>
  <c r="BM3" i="8"/>
  <c r="BM3" i="17"/>
  <c r="BO51" i="7"/>
  <c r="BO40" i="7"/>
  <c r="BO45" i="7" s="1"/>
  <c r="BO22" i="7"/>
  <c r="BN185" i="16"/>
  <c r="BN189" i="16" s="1"/>
  <c r="BJ23" i="22"/>
  <c r="F24" i="46" s="1"/>
  <c r="BY154" i="16"/>
  <c r="BY160" i="16" s="1"/>
  <c r="BY161" i="16" s="1"/>
  <c r="BY127" i="16"/>
  <c r="BY133" i="16" s="1"/>
  <c r="BY134" i="16" s="1"/>
  <c r="BY100" i="16"/>
  <c r="BN53" i="16"/>
  <c r="BS17" i="22"/>
  <c r="BO79" i="16"/>
  <c r="BO80" i="16" s="1"/>
  <c r="BO52" i="16"/>
  <c r="G3" i="54" l="1"/>
  <c r="BL191" i="16"/>
  <c r="AF19" i="22"/>
  <c r="AK26" i="13"/>
  <c r="AK25" i="13"/>
  <c r="BL52" i="10"/>
  <c r="BM52" i="10" s="1"/>
  <c r="G52" i="43"/>
  <c r="BP35" i="10"/>
  <c r="BP39" i="10" s="1"/>
  <c r="BQ36" i="10"/>
  <c r="BO19" i="10"/>
  <c r="BO27" i="10" s="1"/>
  <c r="BN31" i="22" s="1"/>
  <c r="BN30" i="22" s="1"/>
  <c r="BP20" i="10"/>
  <c r="BQ25" i="10"/>
  <c r="BP24" i="10"/>
  <c r="BR31" i="10"/>
  <c r="BS32" i="10"/>
  <c r="BT22" i="10"/>
  <c r="BS21" i="10"/>
  <c r="BQ17" i="10"/>
  <c r="BR18" i="10"/>
  <c r="BN55" i="22"/>
  <c r="BQ4" i="30"/>
  <c r="BP4" i="14"/>
  <c r="BN4" i="15" s="1"/>
  <c r="BP4" i="31"/>
  <c r="BP40" i="30"/>
  <c r="BN34" i="22"/>
  <c r="BS66" i="10"/>
  <c r="BQ60" i="22"/>
  <c r="BY16" i="22"/>
  <c r="BM31" i="22"/>
  <c r="BL28" i="22"/>
  <c r="BL47" i="22"/>
  <c r="AE43" i="7"/>
  <c r="AE47" i="7" s="1"/>
  <c r="BO53" i="7"/>
  <c r="BK87" i="4"/>
  <c r="BJ87" i="16"/>
  <c r="BT2" i="3"/>
  <c r="BM3" i="10"/>
  <c r="BQ1" i="36" s="1"/>
  <c r="BP5" i="9"/>
  <c r="BQ17" i="7"/>
  <c r="BO15" i="4"/>
  <c r="BQ3" i="5"/>
  <c r="BR4" i="6" s="1"/>
  <c r="BR45" i="6" s="1"/>
  <c r="BK3" i="11"/>
  <c r="BK2" i="12" s="1"/>
  <c r="BO4" i="13" s="1"/>
  <c r="BK1" i="22"/>
  <c r="BM51" i="4"/>
  <c r="BL33" i="16"/>
  <c r="BM14" i="17"/>
  <c r="BM56" i="17"/>
  <c r="BM35" i="17"/>
  <c r="BM8" i="21"/>
  <c r="BO3" i="19"/>
  <c r="BO23" i="19" s="1"/>
  <c r="BM8" i="20"/>
  <c r="BN3" i="8"/>
  <c r="BN3" i="17"/>
  <c r="BJ105" i="4"/>
  <c r="BI141" i="16" s="1"/>
  <c r="BI114" i="16"/>
  <c r="BM6" i="16"/>
  <c r="BM170" i="16" s="1"/>
  <c r="BM191" i="16" s="1"/>
  <c r="BN33" i="4"/>
  <c r="BI18" i="22"/>
  <c r="BJ47" i="10"/>
  <c r="BP51" i="7"/>
  <c r="BP40" i="7"/>
  <c r="BP45" i="7" s="1"/>
  <c r="BP22" i="7"/>
  <c r="BK60" i="16"/>
  <c r="BL69" i="4"/>
  <c r="BI52" i="22"/>
  <c r="BI9" i="12"/>
  <c r="BI12" i="12" s="1"/>
  <c r="BO185" i="16"/>
  <c r="BO189" i="16" s="1"/>
  <c r="BY106" i="16"/>
  <c r="BY107" i="16" s="1"/>
  <c r="BY179" i="16"/>
  <c r="BW20" i="12" s="1"/>
  <c r="BK23" i="22"/>
  <c r="BZ154" i="16"/>
  <c r="BZ160" i="16" s="1"/>
  <c r="BZ161" i="16" s="1"/>
  <c r="BZ127" i="16"/>
  <c r="BZ133" i="16" s="1"/>
  <c r="BZ134" i="16" s="1"/>
  <c r="BZ100" i="16"/>
  <c r="BO53" i="16"/>
  <c r="BP46" i="16" s="1"/>
  <c r="BP179" i="16" s="1"/>
  <c r="BT17" i="22"/>
  <c r="BP79" i="16"/>
  <c r="BP80" i="16" s="1"/>
  <c r="BP52" i="16" l="1"/>
  <c r="BP185" i="16" s="1"/>
  <c r="BP189" i="16" s="1"/>
  <c r="BN20" i="12"/>
  <c r="BP183" i="16"/>
  <c r="BJ52" i="22"/>
  <c r="F53" i="46" s="1"/>
  <c r="G4" i="63"/>
  <c r="G3" i="58"/>
  <c r="G3" i="57"/>
  <c r="G3" i="62" s="1"/>
  <c r="G8" i="54"/>
  <c r="AL27" i="13"/>
  <c r="AL34" i="13" s="1"/>
  <c r="AH26" i="12" s="1"/>
  <c r="AK33" i="13"/>
  <c r="AH53" i="10" s="1"/>
  <c r="AL24" i="13"/>
  <c r="AK32" i="13"/>
  <c r="AH10" i="10" s="1"/>
  <c r="BN52" i="10"/>
  <c r="BP19" i="10"/>
  <c r="BP27" i="10" s="1"/>
  <c r="BO31" i="22" s="1"/>
  <c r="BO30" i="22" s="1"/>
  <c r="BQ20" i="10"/>
  <c r="BQ35" i="10"/>
  <c r="BQ39" i="10" s="1"/>
  <c r="BR36" i="10"/>
  <c r="BR25" i="10"/>
  <c r="BQ24" i="10"/>
  <c r="BS31" i="10"/>
  <c r="BT32" i="10"/>
  <c r="BU22" i="10"/>
  <c r="BT21" i="10"/>
  <c r="BR17" i="10"/>
  <c r="BS18" i="10"/>
  <c r="BO55" i="22"/>
  <c r="BN28" i="22"/>
  <c r="BQ4" i="14"/>
  <c r="BO4" i="15" s="1"/>
  <c r="BQ40" i="30"/>
  <c r="BQ4" i="31"/>
  <c r="BR4" i="30"/>
  <c r="BO35" i="22"/>
  <c r="BM30" i="22"/>
  <c r="BT66" i="10"/>
  <c r="BR60" i="22"/>
  <c r="BZ16" i="22"/>
  <c r="BN47" i="22"/>
  <c r="BJ9" i="12"/>
  <c r="BN6" i="16"/>
  <c r="BN170" i="16" s="1"/>
  <c r="BN191" i="16" s="1"/>
  <c r="BO33" i="4"/>
  <c r="BQ51" i="7"/>
  <c r="BQ40" i="7"/>
  <c r="BQ45" i="7" s="1"/>
  <c r="BQ22" i="7"/>
  <c r="BN51" i="4"/>
  <c r="BM33" i="16"/>
  <c r="AF44" i="7"/>
  <c r="AE46" i="7"/>
  <c r="BL3" i="11"/>
  <c r="BL2" i="12" s="1"/>
  <c r="BP4" i="13" s="1"/>
  <c r="BL1" i="22"/>
  <c r="BP53" i="7"/>
  <c r="AF42" i="7"/>
  <c r="BM69" i="4"/>
  <c r="BL60" i="16"/>
  <c r="BU2" i="3"/>
  <c r="BN3" i="10"/>
  <c r="BR1" i="36" s="1"/>
  <c r="BQ5" i="9"/>
  <c r="BR17" i="7"/>
  <c r="BP15" i="4"/>
  <c r="BR3" i="5"/>
  <c r="BS4" i="6" s="1"/>
  <c r="BS45" i="6" s="1"/>
  <c r="BN56" i="17"/>
  <c r="BN35" i="17"/>
  <c r="BN14" i="17"/>
  <c r="G2" i="24"/>
  <c r="BK105" i="4"/>
  <c r="BJ141" i="16" s="1"/>
  <c r="BJ114" i="16"/>
  <c r="BK87" i="16"/>
  <c r="BL87" i="4"/>
  <c r="BK47" i="10"/>
  <c r="BJ18" i="22"/>
  <c r="F19" i="46" s="1"/>
  <c r="BN8" i="21"/>
  <c r="BP3" i="19"/>
  <c r="BP23" i="19" s="1"/>
  <c r="BN8" i="20"/>
  <c r="BO3" i="8"/>
  <c r="BO3" i="17"/>
  <c r="BZ106" i="16"/>
  <c r="BZ107" i="16" s="1"/>
  <c r="BZ179" i="16"/>
  <c r="BX20" i="12" s="1"/>
  <c r="BY183" i="16"/>
  <c r="BL23" i="22"/>
  <c r="CA154" i="16"/>
  <c r="CA160" i="16" s="1"/>
  <c r="CA161" i="16" s="1"/>
  <c r="CA127" i="16"/>
  <c r="CA133" i="16" s="1"/>
  <c r="CA134" i="16" s="1"/>
  <c r="CA100" i="16"/>
  <c r="BP53" i="16"/>
  <c r="BU17" i="22"/>
  <c r="BQ79" i="16"/>
  <c r="BQ80" i="16" s="1"/>
  <c r="BR73" i="16" s="1"/>
  <c r="BQ52" i="16"/>
  <c r="G3" i="63" l="1"/>
  <c r="G3" i="59"/>
  <c r="G3" i="60" s="1"/>
  <c r="G3" i="61" s="1"/>
  <c r="BJ12" i="12"/>
  <c r="G8" i="45"/>
  <c r="G11" i="45" s="1"/>
  <c r="AL26" i="13"/>
  <c r="AL25" i="13"/>
  <c r="AG19" i="22"/>
  <c r="BO52" i="10"/>
  <c r="BS25" i="10"/>
  <c r="BR24" i="10"/>
  <c r="BS36" i="10"/>
  <c r="BR35" i="10"/>
  <c r="BR39" i="10" s="1"/>
  <c r="BR20" i="10"/>
  <c r="BQ19" i="10"/>
  <c r="BQ27" i="10" s="1"/>
  <c r="H47" i="43"/>
  <c r="H18" i="40"/>
  <c r="H24" i="40" s="1"/>
  <c r="BU32" i="10"/>
  <c r="BT31" i="10"/>
  <c r="BV22" i="10"/>
  <c r="BU21" i="10"/>
  <c r="BS17" i="10"/>
  <c r="BT18" i="10"/>
  <c r="BP55" i="22"/>
  <c r="BS4" i="30"/>
  <c r="BR4" i="14"/>
  <c r="BP4" i="15" s="1"/>
  <c r="BR40" i="30"/>
  <c r="BR4" i="31"/>
  <c r="BU66" i="10"/>
  <c r="BS60" i="22"/>
  <c r="BM28" i="22"/>
  <c r="BM47" i="22"/>
  <c r="BO34" i="22"/>
  <c r="BO47" i="22" s="1"/>
  <c r="CA16" i="22"/>
  <c r="BP35" i="22"/>
  <c r="BP34" i="22" s="1"/>
  <c r="BR51" i="7"/>
  <c r="BR40" i="7"/>
  <c r="BR45" i="7" s="1"/>
  <c r="BR22" i="7"/>
  <c r="BO14" i="17"/>
  <c r="BO35" i="17"/>
  <c r="BO56" i="17"/>
  <c r="BM3" i="11"/>
  <c r="BM2" i="12" s="1"/>
  <c r="BQ4" i="13" s="1"/>
  <c r="BM1" i="22"/>
  <c r="BQ53" i="7"/>
  <c r="BL105" i="4"/>
  <c r="BK141" i="16" s="1"/>
  <c r="BK114" i="16"/>
  <c r="BV2" i="3"/>
  <c r="BO3" i="10"/>
  <c r="BS1" i="36" s="1"/>
  <c r="BR5" i="9"/>
  <c r="BS3" i="5"/>
  <c r="BT4" i="6" s="1"/>
  <c r="BT45" i="6" s="1"/>
  <c r="BS17" i="7"/>
  <c r="BQ15" i="4"/>
  <c r="BK18" i="22"/>
  <c r="BL47" i="10"/>
  <c r="BM87" i="4"/>
  <c r="BL87" i="16"/>
  <c r="BN69" i="4"/>
  <c r="BM60" i="16"/>
  <c r="BO8" i="21"/>
  <c r="BQ3" i="19"/>
  <c r="BQ23" i="19" s="1"/>
  <c r="BO8" i="20"/>
  <c r="BP3" i="17"/>
  <c r="BP3" i="8"/>
  <c r="AF43" i="7"/>
  <c r="BN33" i="16"/>
  <c r="BO51" i="4"/>
  <c r="BO6" i="16"/>
  <c r="BO170" i="16" s="1"/>
  <c r="BO191" i="16" s="1"/>
  <c r="BP33" i="4"/>
  <c r="BK52" i="22"/>
  <c r="BK9" i="12"/>
  <c r="BQ185" i="16"/>
  <c r="BQ189" i="16" s="1"/>
  <c r="CA106" i="16"/>
  <c r="CA107" i="16" s="1"/>
  <c r="CA179" i="16"/>
  <c r="BY20" i="12" s="1"/>
  <c r="BZ183" i="16"/>
  <c r="BM23" i="22"/>
  <c r="CB154" i="16"/>
  <c r="CB160" i="16" s="1"/>
  <c r="CB161" i="16" s="1"/>
  <c r="CB127" i="16"/>
  <c r="CB133" i="16" s="1"/>
  <c r="CB134" i="16" s="1"/>
  <c r="CB100" i="16"/>
  <c r="BQ53" i="16"/>
  <c r="BR46" i="16" s="1"/>
  <c r="BR179" i="16" s="1"/>
  <c r="BP20" i="12" s="1"/>
  <c r="BV17" i="22"/>
  <c r="G18" i="46" s="1"/>
  <c r="BR79" i="16"/>
  <c r="BR80" i="16" s="1"/>
  <c r="BS73" i="16" s="1"/>
  <c r="G3" i="64" l="1"/>
  <c r="G2" i="66"/>
  <c r="G2" i="65"/>
  <c r="BK12" i="12"/>
  <c r="G11" i="40"/>
  <c r="H3" i="39"/>
  <c r="AM27" i="13"/>
  <c r="AM34" i="13" s="1"/>
  <c r="AI26" i="12" s="1"/>
  <c r="AL33" i="13"/>
  <c r="AI53" i="10" s="1"/>
  <c r="AM24" i="13"/>
  <c r="AL32" i="13"/>
  <c r="AI10" i="10" s="1"/>
  <c r="BP52" i="10"/>
  <c r="BR19" i="10"/>
  <c r="BR27" i="10" s="1"/>
  <c r="BQ31" i="22" s="1"/>
  <c r="BQ30" i="22" s="1"/>
  <c r="BS20" i="10"/>
  <c r="BS35" i="10"/>
  <c r="BS39" i="10" s="1"/>
  <c r="BT36" i="10"/>
  <c r="BS24" i="10"/>
  <c r="BT25" i="10"/>
  <c r="BU31" i="10"/>
  <c r="BV32" i="10"/>
  <c r="BW22" i="10"/>
  <c r="H22" i="43" s="1"/>
  <c r="BV21" i="10"/>
  <c r="BT17" i="10"/>
  <c r="BU18" i="10"/>
  <c r="BQ55" i="22"/>
  <c r="BT4" i="30"/>
  <c r="BS4" i="14"/>
  <c r="BQ4" i="15" s="1"/>
  <c r="BS4" i="31"/>
  <c r="BS40" i="30"/>
  <c r="BO28" i="22"/>
  <c r="BQ35" i="22"/>
  <c r="BQ34" i="22" s="1"/>
  <c r="BP31" i="22"/>
  <c r="BV66" i="10"/>
  <c r="BT60" i="22"/>
  <c r="CB16" i="22"/>
  <c r="BR53" i="7"/>
  <c r="BM52" i="22" s="1"/>
  <c r="BS51" i="7"/>
  <c r="BS40" i="7"/>
  <c r="BS45" i="7" s="1"/>
  <c r="BS22" i="7"/>
  <c r="BP6" i="16"/>
  <c r="BP170" i="16" s="1"/>
  <c r="BP191" i="16" s="1"/>
  <c r="BQ33" i="4"/>
  <c r="AF47" i="7"/>
  <c r="BN87" i="4"/>
  <c r="BM87" i="16"/>
  <c r="BP8" i="21"/>
  <c r="BR3" i="19"/>
  <c r="BR23" i="19" s="1"/>
  <c r="BP8" i="20"/>
  <c r="BQ3" i="8"/>
  <c r="BQ3" i="17"/>
  <c r="BP51" i="4"/>
  <c r="BO33" i="16"/>
  <c r="BM105" i="4"/>
  <c r="BL141" i="16" s="1"/>
  <c r="BL114" i="16"/>
  <c r="BN3" i="11"/>
  <c r="BN2" i="12" s="1"/>
  <c r="BR4" i="13" s="1"/>
  <c r="BN1" i="22"/>
  <c r="BL52" i="22"/>
  <c r="BL9" i="12"/>
  <c r="BL12" i="12" s="1"/>
  <c r="BL18" i="22"/>
  <c r="BM47" i="10"/>
  <c r="BW2" i="3"/>
  <c r="BP3" i="10"/>
  <c r="BT1" i="36" s="1"/>
  <c r="BS5" i="9"/>
  <c r="BT3" i="5"/>
  <c r="BU4" i="6" s="1"/>
  <c r="BU45" i="6" s="1"/>
  <c r="BR15" i="4"/>
  <c r="BT17" i="7"/>
  <c r="BP35" i="17"/>
  <c r="BP14" i="17"/>
  <c r="BP56" i="17"/>
  <c r="BN60" i="16"/>
  <c r="BO69" i="4"/>
  <c r="CB106" i="16"/>
  <c r="CB107" i="16" s="1"/>
  <c r="CA183" i="16"/>
  <c r="BN23" i="22"/>
  <c r="CC154" i="16"/>
  <c r="CC160" i="16" s="1"/>
  <c r="CC161" i="16" s="1"/>
  <c r="CC127" i="16"/>
  <c r="CC133" i="16" s="1"/>
  <c r="CC134" i="16" s="1"/>
  <c r="CC100" i="16"/>
  <c r="BR52" i="16"/>
  <c r="BR183" i="16"/>
  <c r="BW17" i="22"/>
  <c r="BS79" i="16"/>
  <c r="BS80" i="16" s="1"/>
  <c r="H21" i="43" l="1"/>
  <c r="H6" i="57"/>
  <c r="AM26" i="13"/>
  <c r="AM25" i="13"/>
  <c r="AH19" i="22"/>
  <c r="BU25" i="10"/>
  <c r="BT24" i="10"/>
  <c r="BU36" i="10"/>
  <c r="BT35" i="10"/>
  <c r="BT39" i="10" s="1"/>
  <c r="BS35" i="22" s="1"/>
  <c r="BS34" i="22" s="1"/>
  <c r="BT20" i="10"/>
  <c r="BS19" i="10"/>
  <c r="BS27" i="10" s="1"/>
  <c r="BV31" i="10"/>
  <c r="BW32" i="10"/>
  <c r="H32" i="43" s="1"/>
  <c r="BW21" i="10"/>
  <c r="BX22" i="10"/>
  <c r="BV18" i="10"/>
  <c r="BU17" i="10"/>
  <c r="BR55" i="22"/>
  <c r="BM9" i="12"/>
  <c r="BM12" i="12" s="1"/>
  <c r="BU4" i="30"/>
  <c r="BT4" i="14"/>
  <c r="BR4" i="15" s="1"/>
  <c r="BT4" i="31"/>
  <c r="BT40" i="30"/>
  <c r="BQ28" i="22"/>
  <c r="BW66" i="10"/>
  <c r="H66" i="43" s="1"/>
  <c r="BU60" i="22"/>
  <c r="BP30" i="22"/>
  <c r="BQ47" i="22"/>
  <c r="CC16" i="22"/>
  <c r="BR35" i="22"/>
  <c r="BR34" i="22" s="1"/>
  <c r="BQ8" i="21"/>
  <c r="BS3" i="19"/>
  <c r="BS23" i="19" s="1"/>
  <c r="BQ8" i="20"/>
  <c r="BR3" i="8"/>
  <c r="BR3" i="17"/>
  <c r="BN87" i="16"/>
  <c r="BO87" i="4"/>
  <c r="BP33" i="16"/>
  <c r="BQ51" i="4"/>
  <c r="BQ6" i="16"/>
  <c r="BQ170" i="16" s="1"/>
  <c r="BQ191" i="16" s="1"/>
  <c r="BR33" i="4"/>
  <c r="BO3" i="11"/>
  <c r="BO2" i="12" s="1"/>
  <c r="BS4" i="13" s="1"/>
  <c r="BO1" i="22"/>
  <c r="BX2" i="3"/>
  <c r="BQ3" i="10"/>
  <c r="BU1" i="36" s="1"/>
  <c r="BT5" i="9"/>
  <c r="BU17" i="7"/>
  <c r="BU3" i="5"/>
  <c r="BV4" i="6" s="1"/>
  <c r="BV45" i="6" s="1"/>
  <c r="BS15" i="4"/>
  <c r="BQ56" i="17"/>
  <c r="BQ14" i="17"/>
  <c r="BQ35" i="17"/>
  <c r="BM18" i="22"/>
  <c r="BN47" i="10"/>
  <c r="BN105" i="4"/>
  <c r="BM141" i="16" s="1"/>
  <c r="BM114" i="16"/>
  <c r="BS53" i="7"/>
  <c r="AF46" i="7"/>
  <c r="AG44" i="7"/>
  <c r="AG42" i="7"/>
  <c r="BT51" i="7"/>
  <c r="BT40" i="7"/>
  <c r="BT45" i="7" s="1"/>
  <c r="BT22" i="7"/>
  <c r="BO60" i="16"/>
  <c r="BP69" i="4"/>
  <c r="BR53" i="16"/>
  <c r="BR185" i="16"/>
  <c r="BR189" i="16" s="1"/>
  <c r="CC106" i="16"/>
  <c r="CC107" i="16" s="1"/>
  <c r="CD100" i="16" s="1"/>
  <c r="CD106" i="16" s="1"/>
  <c r="CD107" i="16" s="1"/>
  <c r="CC179" i="16"/>
  <c r="CA20" i="12" s="1"/>
  <c r="BO23" i="22"/>
  <c r="CD154" i="16"/>
  <c r="CD160" i="16" s="1"/>
  <c r="CD161" i="16" s="1"/>
  <c r="CD127" i="16"/>
  <c r="CD133" i="16" s="1"/>
  <c r="CD134" i="16" s="1"/>
  <c r="BX17" i="22"/>
  <c r="BT79" i="16"/>
  <c r="BT80" i="16" s="1"/>
  <c r="BT52" i="16"/>
  <c r="BS46" i="16" l="1"/>
  <c r="H31" i="43"/>
  <c r="H9" i="57"/>
  <c r="H12" i="57" s="1"/>
  <c r="AN27" i="13"/>
  <c r="AN34" i="13" s="1"/>
  <c r="AJ26" i="12" s="1"/>
  <c r="AM33" i="13"/>
  <c r="AJ53" i="10" s="1"/>
  <c r="AN24" i="13"/>
  <c r="AM32" i="13"/>
  <c r="AJ10" i="10" s="1"/>
  <c r="BQ52" i="10"/>
  <c r="BT19" i="10"/>
  <c r="BT27" i="10" s="1"/>
  <c r="BS31" i="22" s="1"/>
  <c r="BS30" i="22" s="1"/>
  <c r="BU20" i="10"/>
  <c r="BV36" i="10"/>
  <c r="BU35" i="10"/>
  <c r="BU39" i="10" s="1"/>
  <c r="BV25" i="10"/>
  <c r="BU24" i="10"/>
  <c r="BW31" i="10"/>
  <c r="BX32" i="10"/>
  <c r="BX21" i="10"/>
  <c r="BY22" i="10"/>
  <c r="BW18" i="10"/>
  <c r="H18" i="43" s="1"/>
  <c r="BV17" i="10"/>
  <c r="BS55" i="22"/>
  <c r="BU4" i="14"/>
  <c r="BS4" i="15" s="1"/>
  <c r="BU4" i="31"/>
  <c r="BU40" i="30"/>
  <c r="BV4" i="30"/>
  <c r="BR31" i="22"/>
  <c r="BR30" i="22" s="1"/>
  <c r="BR28" i="22" s="1"/>
  <c r="BP28" i="22"/>
  <c r="BP47" i="22"/>
  <c r="CD16" i="22"/>
  <c r="BX66" i="10"/>
  <c r="BV60" i="22"/>
  <c r="G61" i="46" s="1"/>
  <c r="BT185" i="16"/>
  <c r="BT189" i="16" s="1"/>
  <c r="BT53" i="7"/>
  <c r="BO9" i="12" s="1"/>
  <c r="BO12" i="12" s="1"/>
  <c r="BN52" i="22"/>
  <c r="BN9" i="12"/>
  <c r="BN12" i="12" s="1"/>
  <c r="BO87" i="16"/>
  <c r="BP87" i="4"/>
  <c r="BR6" i="16"/>
  <c r="BR170" i="16" s="1"/>
  <c r="BR191" i="16" s="1"/>
  <c r="BS33" i="4"/>
  <c r="BR51" i="4"/>
  <c r="BQ33" i="16"/>
  <c r="BR14" i="17"/>
  <c r="BR35" i="17"/>
  <c r="BR56" i="17"/>
  <c r="BY2" i="3"/>
  <c r="BR3" i="10"/>
  <c r="BV1" i="36" s="1"/>
  <c r="BU5" i="9"/>
  <c r="BV17" i="7"/>
  <c r="BT15" i="4"/>
  <c r="BV3" i="5"/>
  <c r="BW4" i="6" s="1"/>
  <c r="BW45" i="6" s="1"/>
  <c r="BR8" i="21"/>
  <c r="BT3" i="19"/>
  <c r="BT23" i="19" s="1"/>
  <c r="BR8" i="20"/>
  <c r="BS3" i="8"/>
  <c r="BS3" i="17"/>
  <c r="AG43" i="7"/>
  <c r="BU51" i="7"/>
  <c r="BU40" i="7"/>
  <c r="BU45" i="7" s="1"/>
  <c r="BU22" i="7"/>
  <c r="BP60" i="16"/>
  <c r="BQ69" i="4"/>
  <c r="BN18" i="22"/>
  <c r="BO47" i="10"/>
  <c r="BP3" i="11"/>
  <c r="BP2" i="12" s="1"/>
  <c r="BT4" i="13" s="1"/>
  <c r="BP1" i="22"/>
  <c r="BO105" i="4"/>
  <c r="BN141" i="16" s="1"/>
  <c r="BN114" i="16"/>
  <c r="CC183" i="16"/>
  <c r="BP23" i="22"/>
  <c r="CE154" i="16"/>
  <c r="CE160" i="16" s="1"/>
  <c r="CE161" i="16" s="1"/>
  <c r="CE127" i="16"/>
  <c r="CE133" i="16" s="1"/>
  <c r="CE134" i="16" s="1"/>
  <c r="CE100" i="16"/>
  <c r="BY17" i="22"/>
  <c r="BU79" i="16"/>
  <c r="BU80" i="16" s="1"/>
  <c r="BU52" i="16"/>
  <c r="BS179" i="16" l="1"/>
  <c r="BS52" i="16"/>
  <c r="H17" i="43"/>
  <c r="H5" i="57"/>
  <c r="H8" i="57" s="1"/>
  <c r="AN26" i="13"/>
  <c r="AN25" i="13"/>
  <c r="AI19" i="22"/>
  <c r="BW25" i="10"/>
  <c r="BV24" i="10"/>
  <c r="BW36" i="10"/>
  <c r="BV35" i="10"/>
  <c r="BV39" i="10" s="1"/>
  <c r="BU35" i="22" s="1"/>
  <c r="BU34" i="22" s="1"/>
  <c r="BV20" i="10"/>
  <c r="BU19" i="10"/>
  <c r="BU27" i="10" s="1"/>
  <c r="BT31" i="22" s="1"/>
  <c r="BT30" i="22" s="1"/>
  <c r="BY32" i="10"/>
  <c r="BX31" i="10"/>
  <c r="BY21" i="10"/>
  <c r="BZ22" i="10"/>
  <c r="BW17" i="10"/>
  <c r="BX18" i="10"/>
  <c r="BT55" i="22"/>
  <c r="BO52" i="22"/>
  <c r="BV4" i="14"/>
  <c r="BT4" i="15" s="1"/>
  <c r="BV4" i="31"/>
  <c r="BV40" i="30"/>
  <c r="BW4" i="30"/>
  <c r="BS28" i="22"/>
  <c r="BS47" i="22"/>
  <c r="BY66" i="10"/>
  <c r="BW60" i="22"/>
  <c r="CE16" i="22"/>
  <c r="BR47" i="22"/>
  <c r="BT35" i="22"/>
  <c r="BT34" i="22" s="1"/>
  <c r="BQ87" i="4"/>
  <c r="BP87" i="16"/>
  <c r="BV51" i="7"/>
  <c r="BV40" i="7"/>
  <c r="BV45" i="7" s="1"/>
  <c r="BV22" i="7"/>
  <c r="BQ60" i="16"/>
  <c r="BR69" i="4"/>
  <c r="BS14" i="17"/>
  <c r="BS35" i="17"/>
  <c r="BS56" i="17"/>
  <c r="BS51" i="4"/>
  <c r="BR33" i="16"/>
  <c r="BQ3" i="11"/>
  <c r="BQ2" i="12" s="1"/>
  <c r="BU4" i="13" s="1"/>
  <c r="BQ1" i="22"/>
  <c r="BU53" i="7"/>
  <c r="BZ2" i="3"/>
  <c r="BS3" i="10"/>
  <c r="BW1" i="36" s="1"/>
  <c r="BV5" i="9"/>
  <c r="BW17" i="7"/>
  <c r="BW3" i="5"/>
  <c r="BX4" i="6" s="1"/>
  <c r="BX45" i="6" s="1"/>
  <c r="BU15" i="4"/>
  <c r="BP105" i="4"/>
  <c r="BO141" i="16" s="1"/>
  <c r="BO114" i="16"/>
  <c r="BS6" i="16"/>
  <c r="BS170" i="16" s="1"/>
  <c r="BS191" i="16" s="1"/>
  <c r="BT33" i="4"/>
  <c r="BO18" i="22"/>
  <c r="BP47" i="10"/>
  <c r="AG47" i="7"/>
  <c r="BS8" i="21"/>
  <c r="BS8" i="20"/>
  <c r="BU3" i="19"/>
  <c r="BU23" i="19" s="1"/>
  <c r="BT3" i="17"/>
  <c r="BT3" i="8"/>
  <c r="BU185" i="16"/>
  <c r="BU189" i="16" s="1"/>
  <c r="CE106" i="16"/>
  <c r="CE107" i="16" s="1"/>
  <c r="BQ23" i="22"/>
  <c r="CF154" i="16"/>
  <c r="CF160" i="16" s="1"/>
  <c r="CF161" i="16" s="1"/>
  <c r="CF127" i="16"/>
  <c r="CF133" i="16" s="1"/>
  <c r="CF134" i="16" s="1"/>
  <c r="CF100" i="16"/>
  <c r="BZ17" i="22"/>
  <c r="BV79" i="16"/>
  <c r="BV80" i="16" s="1"/>
  <c r="BW73" i="16" s="1"/>
  <c r="BW179" i="16" s="1"/>
  <c r="BU20" i="12" s="1"/>
  <c r="BV52" i="16"/>
  <c r="BS185" i="16" l="1"/>
  <c r="BS53" i="16"/>
  <c r="BT53" i="16" s="1"/>
  <c r="BU53" i="16" s="1"/>
  <c r="BV53" i="16" s="1"/>
  <c r="BQ20" i="12"/>
  <c r="BS183" i="16"/>
  <c r="AO27" i="13"/>
  <c r="AO34" i="13" s="1"/>
  <c r="AK26" i="12" s="1"/>
  <c r="AN33" i="13"/>
  <c r="AK53" i="10" s="1"/>
  <c r="AO24" i="13"/>
  <c r="AN32" i="13"/>
  <c r="AK10" i="10" s="1"/>
  <c r="BW20" i="10"/>
  <c r="BV19" i="10"/>
  <c r="BV27" i="10" s="1"/>
  <c r="H36" i="43"/>
  <c r="H35" i="43" s="1"/>
  <c r="H39" i="43" s="1"/>
  <c r="H29" i="40" s="1"/>
  <c r="BW35" i="10"/>
  <c r="BW39" i="10" s="1"/>
  <c r="BV35" i="22" s="1"/>
  <c r="G36" i="46" s="1"/>
  <c r="G35" i="46" s="1"/>
  <c r="BX36" i="10"/>
  <c r="H25" i="43"/>
  <c r="H24" i="43" s="1"/>
  <c r="BX25" i="10"/>
  <c r="BW24" i="10"/>
  <c r="BZ32" i="10"/>
  <c r="BY31" i="10"/>
  <c r="CA22" i="10"/>
  <c r="BZ21" i="10"/>
  <c r="BX17" i="10"/>
  <c r="BY18" i="10"/>
  <c r="BU55" i="22"/>
  <c r="BX4" i="30"/>
  <c r="BW4" i="14"/>
  <c r="BU4" i="15" s="1"/>
  <c r="BW4" i="31"/>
  <c r="BW40" i="30"/>
  <c r="BT28" i="22"/>
  <c r="BZ66" i="10"/>
  <c r="BX60" i="22"/>
  <c r="BT47" i="22"/>
  <c r="CF16" i="22"/>
  <c r="CA2" i="3"/>
  <c r="BT3" i="10"/>
  <c r="BX1" i="36" s="1"/>
  <c r="BW5" i="9"/>
  <c r="BX17" i="7"/>
  <c r="BV15" i="4"/>
  <c r="BX3" i="5"/>
  <c r="BY4" i="6" s="1"/>
  <c r="BY45" i="6" s="1"/>
  <c r="BT14" i="17"/>
  <c r="BT35" i="17"/>
  <c r="BT56" i="17"/>
  <c r="BP52" i="22"/>
  <c r="BP9" i="12"/>
  <c r="BT8" i="21"/>
  <c r="BT8" i="20"/>
  <c r="BV3" i="19"/>
  <c r="BV23" i="19" s="1"/>
  <c r="BU3" i="8"/>
  <c r="BU3" i="17"/>
  <c r="BV53" i="7"/>
  <c r="BT6" i="16"/>
  <c r="BT170" i="16" s="1"/>
  <c r="BT191" i="16" s="1"/>
  <c r="BU33" i="4"/>
  <c r="BP18" i="22"/>
  <c r="BQ47" i="10"/>
  <c r="BW51" i="7"/>
  <c r="BW40" i="7"/>
  <c r="BW45" i="7" s="1"/>
  <c r="BW22" i="7"/>
  <c r="BS69" i="4"/>
  <c r="BR60" i="16"/>
  <c r="AH42" i="7"/>
  <c r="AG46" i="7"/>
  <c r="AH44" i="7"/>
  <c r="BR87" i="4"/>
  <c r="BQ87" i="16"/>
  <c r="BT51" i="4"/>
  <c r="BS33" i="16"/>
  <c r="BR3" i="11"/>
  <c r="BR2" i="12" s="1"/>
  <c r="BV4" i="13" s="1"/>
  <c r="BR1" i="22"/>
  <c r="BQ105" i="4"/>
  <c r="BP141" i="16" s="1"/>
  <c r="BP114" i="16"/>
  <c r="BV185" i="16"/>
  <c r="BV189" i="16" s="1"/>
  <c r="CF106" i="16"/>
  <c r="CF107" i="16" s="1"/>
  <c r="CF179" i="16"/>
  <c r="CD20" i="12" s="1"/>
  <c r="BR23" i="22"/>
  <c r="CG154" i="16"/>
  <c r="CG160" i="16" s="1"/>
  <c r="CG161" i="16" s="1"/>
  <c r="CG127" i="16"/>
  <c r="CG133" i="16" s="1"/>
  <c r="CG134" i="16" s="1"/>
  <c r="CG100" i="16"/>
  <c r="BW183" i="16"/>
  <c r="CA17" i="22"/>
  <c r="BW79" i="16"/>
  <c r="BW80" i="16" s="1"/>
  <c r="BX73" i="16" s="1"/>
  <c r="BW52" i="16"/>
  <c r="BS189" i="16" l="1"/>
  <c r="BR52" i="10"/>
  <c r="BS52" i="10" s="1"/>
  <c r="BT52" i="10" s="1"/>
  <c r="BU52" i="10" s="1"/>
  <c r="BP12" i="12"/>
  <c r="AJ19" i="22"/>
  <c r="AO26" i="13"/>
  <c r="AO25" i="13"/>
  <c r="BX24" i="10"/>
  <c r="BY25" i="10"/>
  <c r="BX35" i="10"/>
  <c r="BX39" i="10" s="1"/>
  <c r="BW35" i="22" s="1"/>
  <c r="BY36" i="10"/>
  <c r="H20" i="43"/>
  <c r="H19" i="43" s="1"/>
  <c r="H27" i="43" s="1"/>
  <c r="BW19" i="10"/>
  <c r="BW27" i="10" s="1"/>
  <c r="BX20" i="10"/>
  <c r="BZ31" i="10"/>
  <c r="CA32" i="10"/>
  <c r="CB22" i="10"/>
  <c r="CA21" i="10"/>
  <c r="BZ18" i="10"/>
  <c r="BY17" i="10"/>
  <c r="BV55" i="22"/>
  <c r="G56" i="46" s="1"/>
  <c r="BW185" i="16"/>
  <c r="BW189" i="16" s="1"/>
  <c r="BY4" i="30"/>
  <c r="BX4" i="14"/>
  <c r="BV4" i="15" s="1"/>
  <c r="BX4" i="31"/>
  <c r="BX40" i="30"/>
  <c r="BV34" i="22"/>
  <c r="CG16" i="22"/>
  <c r="CA66" i="10"/>
  <c r="BY60" i="22"/>
  <c r="BU31" i="22"/>
  <c r="BU30" i="22" s="1"/>
  <c r="AH43" i="7"/>
  <c r="AH47" i="7" s="1"/>
  <c r="BR105" i="4"/>
  <c r="BQ141" i="16" s="1"/>
  <c r="BQ114" i="16"/>
  <c r="BU56" i="17"/>
  <c r="BU14" i="17"/>
  <c r="BU35" i="17"/>
  <c r="BQ18" i="22"/>
  <c r="BR47" i="10"/>
  <c r="BU8" i="21"/>
  <c r="BW3" i="19"/>
  <c r="BW23" i="19" s="1"/>
  <c r="BU8" i="20"/>
  <c r="BV3" i="17"/>
  <c r="BV3" i="8"/>
  <c r="BU6" i="16"/>
  <c r="BU170" i="16" s="1"/>
  <c r="BU191" i="16" s="1"/>
  <c r="BV33" i="4"/>
  <c r="BU51" i="4"/>
  <c r="BT33" i="16"/>
  <c r="BX51" i="7"/>
  <c r="BX40" i="7"/>
  <c r="BX45" i="7" s="1"/>
  <c r="BX22" i="7"/>
  <c r="BR87" i="16"/>
  <c r="BS87" i="4"/>
  <c r="BS60" i="16"/>
  <c r="BT69" i="4"/>
  <c r="BS3" i="11"/>
  <c r="BS2" i="12" s="1"/>
  <c r="BW4" i="13" s="1"/>
  <c r="BS1" i="22"/>
  <c r="BW53" i="7"/>
  <c r="BQ52" i="22"/>
  <c r="BQ9" i="12"/>
  <c r="BQ12" i="12" s="1"/>
  <c r="CB2" i="3"/>
  <c r="BU3" i="10"/>
  <c r="BY1" i="36" s="1"/>
  <c r="BX5" i="9"/>
  <c r="BY17" i="7"/>
  <c r="BW15" i="4"/>
  <c r="BY3" i="5"/>
  <c r="BZ4" i="6" s="1"/>
  <c r="BZ45" i="6" s="1"/>
  <c r="CF183" i="16"/>
  <c r="CG106" i="16"/>
  <c r="CG107" i="16" s="1"/>
  <c r="CG179" i="16"/>
  <c r="CE20" i="12" s="1"/>
  <c r="BS23" i="22"/>
  <c r="CH154" i="16"/>
  <c r="CH160" i="16" s="1"/>
  <c r="CH161" i="16" s="1"/>
  <c r="CH127" i="16"/>
  <c r="CH133" i="16" s="1"/>
  <c r="CH134" i="16" s="1"/>
  <c r="CH100" i="16"/>
  <c r="BW53" i="16"/>
  <c r="BX46" i="16" s="1"/>
  <c r="BX179" i="16" s="1"/>
  <c r="CB17" i="22"/>
  <c r="BX79" i="16"/>
  <c r="BX80" i="16" s="1"/>
  <c r="BV20" i="12" l="1"/>
  <c r="H19" i="45" s="1"/>
  <c r="H16" i="54"/>
  <c r="H20" i="54" s="1"/>
  <c r="H28" i="40"/>
  <c r="H6" i="66"/>
  <c r="AP24" i="13"/>
  <c r="AO32" i="13"/>
  <c r="AL10" i="10" s="1"/>
  <c r="AP27" i="13"/>
  <c r="AP34" i="13" s="1"/>
  <c r="AL26" i="12" s="1"/>
  <c r="E25" i="45" s="1"/>
  <c r="AO33" i="13"/>
  <c r="AL53" i="10" s="1"/>
  <c r="BV52" i="10"/>
  <c r="BZ36" i="10"/>
  <c r="BY35" i="10"/>
  <c r="BY39" i="10" s="1"/>
  <c r="BX19" i="10"/>
  <c r="BX27" i="10" s="1"/>
  <c r="BY20" i="10"/>
  <c r="BY24" i="10"/>
  <c r="BZ25" i="10"/>
  <c r="CB32" i="10"/>
  <c r="CA31" i="10"/>
  <c r="CB21" i="10"/>
  <c r="CC22" i="10"/>
  <c r="BZ17" i="10"/>
  <c r="CA18" i="10"/>
  <c r="BW55" i="22"/>
  <c r="BY4" i="14"/>
  <c r="BW4" i="15" s="1"/>
  <c r="BY4" i="31"/>
  <c r="BY40" i="30"/>
  <c r="BZ4" i="30"/>
  <c r="BW34" i="22"/>
  <c r="CH16" i="22"/>
  <c r="H17" i="46" s="1"/>
  <c r="BU28" i="22"/>
  <c r="BU47" i="22"/>
  <c r="BV31" i="22"/>
  <c r="G32" i="46" s="1"/>
  <c r="G31" i="46" s="1"/>
  <c r="CB66" i="10"/>
  <c r="BZ60" i="22"/>
  <c r="BX53" i="7"/>
  <c r="BS9" i="12" s="1"/>
  <c r="BS12" i="12" s="1"/>
  <c r="CC2" i="3"/>
  <c r="BV3" i="10"/>
  <c r="BZ1" i="36" s="1"/>
  <c r="BY5" i="9"/>
  <c r="BZ17" i="7"/>
  <c r="BX15" i="4"/>
  <c r="BZ3" i="5"/>
  <c r="CA4" i="6" s="1"/>
  <c r="CA45" i="6" s="1"/>
  <c r="BS87" i="16"/>
  <c r="BT87" i="4"/>
  <c r="BT60" i="16"/>
  <c r="BU69" i="4"/>
  <c r="BV56" i="17"/>
  <c r="BV14" i="17"/>
  <c r="BV35" i="17"/>
  <c r="BW3" i="17"/>
  <c r="BV8" i="21"/>
  <c r="BX3" i="19"/>
  <c r="BX23" i="19" s="1"/>
  <c r="BV8" i="20"/>
  <c r="BW3" i="8"/>
  <c r="BV6" i="16"/>
  <c r="BV170" i="16" s="1"/>
  <c r="BV191" i="16" s="1"/>
  <c r="BW33" i="4"/>
  <c r="BS105" i="4"/>
  <c r="BR141" i="16" s="1"/>
  <c r="BR114" i="16"/>
  <c r="AH46" i="7"/>
  <c r="AI44" i="7"/>
  <c r="BR52" i="22"/>
  <c r="BR9" i="12"/>
  <c r="BR12" i="12" s="1"/>
  <c r="BY51" i="7"/>
  <c r="BY40" i="7"/>
  <c r="BY45" i="7" s="1"/>
  <c r="BY22" i="7"/>
  <c r="BU33" i="16"/>
  <c r="BV51" i="4"/>
  <c r="BR18" i="22"/>
  <c r="BS47" i="10"/>
  <c r="BT3" i="11"/>
  <c r="BT2" i="12" s="1"/>
  <c r="BX4" i="13" s="1"/>
  <c r="BT1" i="22"/>
  <c r="AI42" i="7"/>
  <c r="CG183" i="16"/>
  <c r="CH106" i="16"/>
  <c r="CH107" i="16" s="1"/>
  <c r="CI100" i="16" s="1"/>
  <c r="CI106" i="16" s="1"/>
  <c r="CI107" i="16" s="1"/>
  <c r="CH179" i="16"/>
  <c r="CF20" i="12" s="1"/>
  <c r="BT23" i="22"/>
  <c r="CI154" i="16"/>
  <c r="CI160" i="16" s="1"/>
  <c r="CI161" i="16" s="1"/>
  <c r="CI127" i="16"/>
  <c r="CI133" i="16" s="1"/>
  <c r="CI134" i="16" s="1"/>
  <c r="BX52" i="16"/>
  <c r="BX183" i="16"/>
  <c r="CC17" i="22"/>
  <c r="BY79" i="16"/>
  <c r="BY80" i="16" s="1"/>
  <c r="BY52" i="16"/>
  <c r="AK19" i="22" l="1"/>
  <c r="AP26" i="13"/>
  <c r="AP25" i="13"/>
  <c r="BZ24" i="10"/>
  <c r="CA25" i="10"/>
  <c r="BY19" i="10"/>
  <c r="BY27" i="10" s="1"/>
  <c r="BX31" i="22" s="1"/>
  <c r="BX30" i="22" s="1"/>
  <c r="BZ20" i="10"/>
  <c r="G29" i="46"/>
  <c r="G48" i="46"/>
  <c r="CA36" i="10"/>
  <c r="BZ35" i="10"/>
  <c r="BZ39" i="10" s="1"/>
  <c r="CC32" i="10"/>
  <c r="CB31" i="10"/>
  <c r="CD22" i="10"/>
  <c r="CC21" i="10"/>
  <c r="CA17" i="10"/>
  <c r="CB18" i="10"/>
  <c r="BX55" i="22"/>
  <c r="BS52" i="22"/>
  <c r="CA4" i="30"/>
  <c r="BZ4" i="14"/>
  <c r="BX4" i="15" s="1"/>
  <c r="BZ4" i="31"/>
  <c r="BZ40" i="30"/>
  <c r="CC66" i="10"/>
  <c r="CA60" i="22"/>
  <c r="BX35" i="22"/>
  <c r="BW31" i="22"/>
  <c r="CI16" i="22"/>
  <c r="BV30" i="22"/>
  <c r="BY185" i="16"/>
  <c r="BY189" i="16" s="1"/>
  <c r="BU60" i="16"/>
  <c r="BV69" i="4"/>
  <c r="BW56" i="17"/>
  <c r="BW35" i="17"/>
  <c r="BW14" i="17"/>
  <c r="BT105" i="4"/>
  <c r="BS141" i="16" s="1"/>
  <c r="BS114" i="16"/>
  <c r="BY53" i="7"/>
  <c r="BW51" i="4"/>
  <c r="BV33" i="16"/>
  <c r="BW8" i="21"/>
  <c r="BY3" i="19"/>
  <c r="BY23" i="19" s="1"/>
  <c r="BW8" i="20"/>
  <c r="BX3" i="8"/>
  <c r="BX3" i="17"/>
  <c r="BW6" i="16"/>
  <c r="BW170" i="16" s="1"/>
  <c r="BW191" i="16" s="1"/>
  <c r="BX33" i="4"/>
  <c r="BS18" i="22"/>
  <c r="BT47" i="10"/>
  <c r="BT87" i="16"/>
  <c r="BU87" i="4"/>
  <c r="BZ51" i="7"/>
  <c r="BZ40" i="7"/>
  <c r="BZ45" i="7" s="1"/>
  <c r="BZ22" i="7"/>
  <c r="AI43" i="7"/>
  <c r="BU3" i="11"/>
  <c r="BU2" i="12" s="1"/>
  <c r="BY4" i="13" s="1"/>
  <c r="BU1" i="22"/>
  <c r="CD2" i="3"/>
  <c r="BW3" i="10"/>
  <c r="CA1" i="36" s="1"/>
  <c r="BZ5" i="9"/>
  <c r="CA3" i="5"/>
  <c r="CB4" i="6" s="1"/>
  <c r="CB45" i="6" s="1"/>
  <c r="BY15" i="4"/>
  <c r="CA17" i="7"/>
  <c r="BX53" i="16"/>
  <c r="BY53" i="16" s="1"/>
  <c r="BX185" i="16"/>
  <c r="CH183" i="16"/>
  <c r="BU23" i="22"/>
  <c r="CJ154" i="16"/>
  <c r="CJ160" i="16" s="1"/>
  <c r="CJ161" i="16" s="1"/>
  <c r="CJ127" i="16"/>
  <c r="CJ133" i="16" s="1"/>
  <c r="CJ134" i="16" s="1"/>
  <c r="CJ100" i="16"/>
  <c r="CJ106" i="16" s="1"/>
  <c r="CJ107" i="16" s="1"/>
  <c r="BZ79" i="16"/>
  <c r="BZ80" i="16" s="1"/>
  <c r="BZ52" i="16"/>
  <c r="BX189" i="16" l="1"/>
  <c r="H22" i="54"/>
  <c r="H26" i="54" s="1"/>
  <c r="AQ27" i="13"/>
  <c r="AQ34" i="13" s="1"/>
  <c r="AM26" i="12" s="1"/>
  <c r="AP33" i="13"/>
  <c r="AQ24" i="13"/>
  <c r="AP32" i="13"/>
  <c r="AM10" i="10" s="1"/>
  <c r="BW52" i="10"/>
  <c r="CA20" i="10"/>
  <c r="BZ19" i="10"/>
  <c r="BZ27" i="10" s="1"/>
  <c r="CA24" i="10"/>
  <c r="CB25" i="10"/>
  <c r="CB36" i="10"/>
  <c r="CA35" i="10"/>
  <c r="CA39" i="10" s="1"/>
  <c r="CC31" i="10"/>
  <c r="CD32" i="10"/>
  <c r="CE22" i="10"/>
  <c r="CD21" i="10"/>
  <c r="CB17" i="10"/>
  <c r="CC18" i="10"/>
  <c r="BY55" i="22"/>
  <c r="BZ185" i="16"/>
  <c r="BZ189" i="16" s="1"/>
  <c r="CA4" i="14"/>
  <c r="BY4" i="15" s="1"/>
  <c r="CA40" i="30"/>
  <c r="CA4" i="31"/>
  <c r="CB4" i="30"/>
  <c r="BX34" i="22"/>
  <c r="BX47" i="22" s="1"/>
  <c r="BW30" i="22"/>
  <c r="BV28" i="22"/>
  <c r="BV47" i="22"/>
  <c r="CD66" i="10"/>
  <c r="CB60" i="22"/>
  <c r="BY35" i="22"/>
  <c r="BY34" i="22" s="1"/>
  <c r="CJ16" i="22"/>
  <c r="BZ53" i="7"/>
  <c r="BU9" i="12" s="1"/>
  <c r="BU12" i="12" s="1"/>
  <c r="BX6" i="16"/>
  <c r="BX170" i="16" s="1"/>
  <c r="BY33" i="4"/>
  <c r="AI47" i="7"/>
  <c r="BV3" i="11"/>
  <c r="BV2" i="12" s="1"/>
  <c r="BZ4" i="13" s="1"/>
  <c r="BV1" i="22"/>
  <c r="BT18" i="22"/>
  <c r="BU47" i="10"/>
  <c r="BX35" i="17"/>
  <c r="BX56" i="17"/>
  <c r="BX14" i="17"/>
  <c r="BX8" i="21"/>
  <c r="BZ3" i="19"/>
  <c r="BZ23" i="19" s="1"/>
  <c r="BX8" i="20"/>
  <c r="BY3" i="8"/>
  <c r="BY3" i="17"/>
  <c r="CE2" i="3"/>
  <c r="BX3" i="10"/>
  <c r="CB1" i="36" s="1"/>
  <c r="CA5" i="9"/>
  <c r="CB3" i="5"/>
  <c r="CC4" i="6" s="1"/>
  <c r="CC45" i="6" s="1"/>
  <c r="CB17" i="7"/>
  <c r="BZ15" i="4"/>
  <c r="BX51" i="4"/>
  <c r="BW33" i="16"/>
  <c r="BV60" i="16"/>
  <c r="BW69" i="4"/>
  <c r="BV87" i="4"/>
  <c r="BU87" i="16"/>
  <c r="BU105" i="4"/>
  <c r="BT141" i="16" s="1"/>
  <c r="BT114" i="16"/>
  <c r="CA51" i="7"/>
  <c r="CA40" i="7"/>
  <c r="CA45" i="7" s="1"/>
  <c r="CA22" i="7"/>
  <c r="BT52" i="22"/>
  <c r="BT9" i="12"/>
  <c r="BT12" i="12" s="1"/>
  <c r="BV23" i="22"/>
  <c r="G24" i="46" s="1"/>
  <c r="CK154" i="16"/>
  <c r="CK160" i="16" s="1"/>
  <c r="CK161" i="16" s="1"/>
  <c r="CK127" i="16"/>
  <c r="CK133" i="16" s="1"/>
  <c r="CK134" i="16" s="1"/>
  <c r="CK100" i="16"/>
  <c r="BZ53" i="16"/>
  <c r="CE17" i="22"/>
  <c r="CD17" i="22"/>
  <c r="CA79" i="16"/>
  <c r="CA80" i="16" s="1"/>
  <c r="CA52" i="16"/>
  <c r="BU52" i="22" l="1"/>
  <c r="H3" i="54"/>
  <c r="BX191" i="16"/>
  <c r="AM53" i="10"/>
  <c r="AL19" i="22" s="1"/>
  <c r="D20" i="46" s="1"/>
  <c r="E10" i="43"/>
  <c r="AQ26" i="13"/>
  <c r="AQ25" i="13"/>
  <c r="BX52" i="10"/>
  <c r="BY52" i="10" s="1"/>
  <c r="H52" i="43"/>
  <c r="CC25" i="10"/>
  <c r="CB24" i="10"/>
  <c r="CB20" i="10"/>
  <c r="CA19" i="10"/>
  <c r="CA27" i="10" s="1"/>
  <c r="CB35" i="10"/>
  <c r="CB39" i="10" s="1"/>
  <c r="CC36" i="10"/>
  <c r="CE32" i="10"/>
  <c r="CD31" i="10"/>
  <c r="CE21" i="10"/>
  <c r="CF22" i="10"/>
  <c r="CD18" i="10"/>
  <c r="CC17" i="10"/>
  <c r="BZ55" i="22"/>
  <c r="CB4" i="14"/>
  <c r="BZ4" i="15" s="1"/>
  <c r="CB40" i="30"/>
  <c r="CB4" i="31"/>
  <c r="CC4" i="30"/>
  <c r="BY31" i="22"/>
  <c r="BW28" i="22"/>
  <c r="BW47" i="22"/>
  <c r="CE66" i="10"/>
  <c r="CC60" i="22"/>
  <c r="BZ35" i="22"/>
  <c r="BZ34" i="22" s="1"/>
  <c r="CK16" i="22"/>
  <c r="BX28" i="22"/>
  <c r="CA53" i="7"/>
  <c r="BY6" i="16"/>
  <c r="BY170" i="16" s="1"/>
  <c r="BY191" i="16" s="1"/>
  <c r="BZ33" i="4"/>
  <c r="BY8" i="21"/>
  <c r="CA3" i="19"/>
  <c r="CA23" i="19" s="1"/>
  <c r="BY8" i="20"/>
  <c r="BZ3" i="8"/>
  <c r="BZ3" i="17"/>
  <c r="BV105" i="4"/>
  <c r="BU141" i="16" s="1"/>
  <c r="BU114" i="16"/>
  <c r="BV87" i="16"/>
  <c r="BW87" i="4"/>
  <c r="BW3" i="11"/>
  <c r="BW2" i="12" s="1"/>
  <c r="CA4" i="13" s="1"/>
  <c r="BW1" i="22"/>
  <c r="CB51" i="7"/>
  <c r="CB40" i="7"/>
  <c r="CB45" i="7" s="1"/>
  <c r="CB22" i="7"/>
  <c r="CF2" i="3"/>
  <c r="BY3" i="10"/>
  <c r="CC1" i="36" s="1"/>
  <c r="CC17" i="7"/>
  <c r="CB5" i="9"/>
  <c r="CC3" i="5"/>
  <c r="CD4" i="6" s="1"/>
  <c r="CD45" i="6" s="1"/>
  <c r="CA15" i="4"/>
  <c r="AJ42" i="7"/>
  <c r="AJ44" i="7"/>
  <c r="AI46" i="7"/>
  <c r="BY14" i="17"/>
  <c r="BY35" i="17"/>
  <c r="BY56" i="17"/>
  <c r="BU18" i="22"/>
  <c r="BV47" i="10"/>
  <c r="BY51" i="4"/>
  <c r="BX33" i="16"/>
  <c r="BW60" i="16"/>
  <c r="BX69" i="4"/>
  <c r="CA185" i="16"/>
  <c r="CA189" i="16" s="1"/>
  <c r="CK106" i="16"/>
  <c r="CK107" i="16" s="1"/>
  <c r="CK179" i="16"/>
  <c r="CI20" i="12" s="1"/>
  <c r="BW23" i="22"/>
  <c r="CL154" i="16"/>
  <c r="CL160" i="16" s="1"/>
  <c r="CL161" i="16" s="1"/>
  <c r="CL127" i="16"/>
  <c r="CL133" i="16" s="1"/>
  <c r="CL134" i="16" s="1"/>
  <c r="CL100" i="16"/>
  <c r="CA53" i="16"/>
  <c r="CB46" i="16" s="1"/>
  <c r="CB179" i="16" s="1"/>
  <c r="CF17" i="22"/>
  <c r="CB79" i="16"/>
  <c r="CB80" i="16" s="1"/>
  <c r="CB52" i="16" l="1"/>
  <c r="CB185" i="16" s="1"/>
  <c r="CB189" i="16" s="1"/>
  <c r="BZ20" i="12"/>
  <c r="CB183" i="16"/>
  <c r="BV52" i="22"/>
  <c r="G53" i="46" s="1"/>
  <c r="H4" i="63"/>
  <c r="H3" i="57"/>
  <c r="H3" i="62" s="1"/>
  <c r="H3" i="58"/>
  <c r="H8" i="54"/>
  <c r="E53" i="43"/>
  <c r="AR27" i="13"/>
  <c r="AR34" i="13" s="1"/>
  <c r="AN26" i="12" s="1"/>
  <c r="AQ33" i="13"/>
  <c r="AN53" i="10" s="1"/>
  <c r="AR24" i="13"/>
  <c r="AQ32" i="13"/>
  <c r="AN10" i="10" s="1"/>
  <c r="BZ52" i="10"/>
  <c r="CC20" i="10"/>
  <c r="CB19" i="10"/>
  <c r="CB27" i="10" s="1"/>
  <c r="CC35" i="10"/>
  <c r="CC39" i="10" s="1"/>
  <c r="CB35" i="22" s="1"/>
  <c r="CB34" i="22" s="1"/>
  <c r="CD36" i="10"/>
  <c r="CD25" i="10"/>
  <c r="CC24" i="10"/>
  <c r="CE31" i="10"/>
  <c r="CF32" i="10"/>
  <c r="CF21" i="10"/>
  <c r="CG22" i="10"/>
  <c r="CE18" i="10"/>
  <c r="CD17" i="10"/>
  <c r="CA55" i="22"/>
  <c r="CB53" i="7"/>
  <c r="BW9" i="12" s="1"/>
  <c r="CC4" i="14"/>
  <c r="CA4" i="15" s="1"/>
  <c r="CC4" i="31"/>
  <c r="CC40" i="30"/>
  <c r="BV9" i="12"/>
  <c r="CD4" i="30"/>
  <c r="CF66" i="10"/>
  <c r="CD60" i="22"/>
  <c r="CL16" i="22"/>
  <c r="CA35" i="22"/>
  <c r="BY30" i="22"/>
  <c r="BZ31" i="22"/>
  <c r="BZ30" i="22" s="1"/>
  <c r="BZ28" i="22" s="1"/>
  <c r="BZ8" i="21"/>
  <c r="CB3" i="19"/>
  <c r="CB23" i="19" s="1"/>
  <c r="BZ8" i="20"/>
  <c r="CA3" i="17"/>
  <c r="CA3" i="8"/>
  <c r="H2" i="24"/>
  <c r="BW105" i="4"/>
  <c r="BV141" i="16" s="1"/>
  <c r="BV114" i="16"/>
  <c r="BY69" i="4"/>
  <c r="BX60" i="16"/>
  <c r="BX3" i="11"/>
  <c r="BX2" i="12" s="1"/>
  <c r="CB4" i="13" s="1"/>
  <c r="BX1" i="22"/>
  <c r="CG2" i="3"/>
  <c r="BZ3" i="10"/>
  <c r="CD1" i="36" s="1"/>
  <c r="CC5" i="9"/>
  <c r="CD17" i="7"/>
  <c r="CB15" i="4"/>
  <c r="CD3" i="5"/>
  <c r="CE4" i="6" s="1"/>
  <c r="CE45" i="6" s="1"/>
  <c r="BV18" i="22"/>
  <c r="G19" i="46" s="1"/>
  <c r="BW47" i="10"/>
  <c r="AJ43" i="7"/>
  <c r="BY33" i="16"/>
  <c r="BZ51" i="4"/>
  <c r="BW52" i="22"/>
  <c r="CC51" i="7"/>
  <c r="CC40" i="7"/>
  <c r="CC45" i="7" s="1"/>
  <c r="CC22" i="7"/>
  <c r="BX87" i="4"/>
  <c r="BW87" i="16"/>
  <c r="BZ6" i="16"/>
  <c r="BZ170" i="16" s="1"/>
  <c r="BZ191" i="16" s="1"/>
  <c r="CA33" i="4"/>
  <c r="BZ35" i="17"/>
  <c r="BZ14" i="17"/>
  <c r="BZ56" i="17"/>
  <c r="CK183" i="16"/>
  <c r="CL106" i="16"/>
  <c r="CL107" i="16" s="1"/>
  <c r="CL179" i="16"/>
  <c r="CJ20" i="12" s="1"/>
  <c r="BX23" i="22"/>
  <c r="CM154" i="16"/>
  <c r="CM160" i="16" s="1"/>
  <c r="CM161" i="16" s="1"/>
  <c r="CM127" i="16"/>
  <c r="CM133" i="16" s="1"/>
  <c r="CM134" i="16" s="1"/>
  <c r="CM100" i="16"/>
  <c r="CB53" i="16"/>
  <c r="CG17" i="22"/>
  <c r="CC79" i="16"/>
  <c r="CC80" i="16" s="1"/>
  <c r="CD73" i="16" s="1"/>
  <c r="CC52" i="16"/>
  <c r="H3" i="63" l="1"/>
  <c r="H3" i="59"/>
  <c r="H3" i="60" s="1"/>
  <c r="H3" i="61" s="1"/>
  <c r="BW12" i="12"/>
  <c r="BV12" i="12"/>
  <c r="H8" i="45"/>
  <c r="H11" i="45" s="1"/>
  <c r="AM19" i="22"/>
  <c r="AR26" i="13"/>
  <c r="AR25" i="13"/>
  <c r="CA52" i="10"/>
  <c r="CE25" i="10"/>
  <c r="CD24" i="10"/>
  <c r="CD35" i="10"/>
  <c r="CD39" i="10" s="1"/>
  <c r="CE36" i="10"/>
  <c r="CD20" i="10"/>
  <c r="CC19" i="10"/>
  <c r="CC27" i="10" s="1"/>
  <c r="I47" i="43"/>
  <c r="I18" i="40"/>
  <c r="I24" i="40" s="1"/>
  <c r="CG32" i="10"/>
  <c r="CF31" i="10"/>
  <c r="CH22" i="10"/>
  <c r="CG21" i="10"/>
  <c r="CE17" i="10"/>
  <c r="CF18" i="10"/>
  <c r="CB55" i="22"/>
  <c r="CD4" i="14"/>
  <c r="CB4" i="15" s="1"/>
  <c r="CD4" i="31"/>
  <c r="CD40" i="30"/>
  <c r="CE4" i="30"/>
  <c r="BZ47" i="22"/>
  <c r="CM16" i="22"/>
  <c r="CG66" i="10"/>
  <c r="CE60" i="22"/>
  <c r="BY28" i="22"/>
  <c r="BY47" i="22"/>
  <c r="CA31" i="22"/>
  <c r="CA30" i="22" s="1"/>
  <c r="CA34" i="22"/>
  <c r="CC185" i="16"/>
  <c r="CC189" i="16" s="1"/>
  <c r="CC53" i="7"/>
  <c r="BX52" i="22" s="1"/>
  <c r="BY60" i="16"/>
  <c r="BZ69" i="4"/>
  <c r="CA6" i="16"/>
  <c r="CA170" i="16" s="1"/>
  <c r="CA191" i="16" s="1"/>
  <c r="CB33" i="4"/>
  <c r="CA14" i="17"/>
  <c r="CA35" i="17"/>
  <c r="CA56" i="17"/>
  <c r="AJ47" i="7"/>
  <c r="CD51" i="7"/>
  <c r="CD40" i="7"/>
  <c r="CD45" i="7" s="1"/>
  <c r="CD22" i="7"/>
  <c r="BY3" i="11"/>
  <c r="BY2" i="12" s="1"/>
  <c r="CC4" i="13" s="1"/>
  <c r="BY1" i="22"/>
  <c r="BY87" i="4"/>
  <c r="BX87" i="16"/>
  <c r="CA51" i="4"/>
  <c r="BZ33" i="16"/>
  <c r="CH2" i="3"/>
  <c r="CA3" i="10"/>
  <c r="CE1" i="36" s="1"/>
  <c r="CD5" i="9"/>
  <c r="CE17" i="7"/>
  <c r="CE3" i="5"/>
  <c r="CF4" i="6" s="1"/>
  <c r="CF45" i="6" s="1"/>
  <c r="CC15" i="4"/>
  <c r="BW18" i="22"/>
  <c r="BX47" i="10"/>
  <c r="BX105" i="4"/>
  <c r="BW141" i="16" s="1"/>
  <c r="BW114" i="16"/>
  <c r="CA8" i="21"/>
  <c r="CA8" i="20"/>
  <c r="CC3" i="19"/>
  <c r="CC23" i="19" s="1"/>
  <c r="CB3" i="8"/>
  <c r="CB3" i="17"/>
  <c r="CL183" i="16"/>
  <c r="CM106" i="16"/>
  <c r="CM107" i="16" s="1"/>
  <c r="CM179" i="16"/>
  <c r="CK20" i="12" s="1"/>
  <c r="BY23" i="22"/>
  <c r="CN154" i="16"/>
  <c r="CN160" i="16" s="1"/>
  <c r="CN161" i="16" s="1"/>
  <c r="CN127" i="16"/>
  <c r="CN133" i="16" s="1"/>
  <c r="CN134" i="16" s="1"/>
  <c r="CN100" i="16"/>
  <c r="CC53" i="16"/>
  <c r="CD46" i="16" s="1"/>
  <c r="CD179" i="16" s="1"/>
  <c r="CB20" i="12" s="1"/>
  <c r="CH17" i="22"/>
  <c r="H18" i="46" s="1"/>
  <c r="CD79" i="16"/>
  <c r="CD80" i="16" s="1"/>
  <c r="CE73" i="16" s="1"/>
  <c r="H2" i="66" l="1"/>
  <c r="H3" i="64"/>
  <c r="H2" i="65"/>
  <c r="H11" i="40"/>
  <c r="I3" i="39"/>
  <c r="AS24" i="13"/>
  <c r="AR32" i="13"/>
  <c r="AO10" i="10" s="1"/>
  <c r="AS27" i="13"/>
  <c r="AS34" i="13" s="1"/>
  <c r="AO26" i="12" s="1"/>
  <c r="AR33" i="13"/>
  <c r="AO53" i="10" s="1"/>
  <c r="CB52" i="10"/>
  <c r="CE20" i="10"/>
  <c r="CD19" i="10"/>
  <c r="CD27" i="10" s="1"/>
  <c r="CE35" i="10"/>
  <c r="CE39" i="10" s="1"/>
  <c r="CD35" i="22" s="1"/>
  <c r="CD34" i="22" s="1"/>
  <c r="CF36" i="10"/>
  <c r="CF25" i="10"/>
  <c r="CE24" i="10"/>
  <c r="CH32" i="10"/>
  <c r="CG31" i="10"/>
  <c r="CH21" i="10"/>
  <c r="CI22" i="10"/>
  <c r="I22" i="43" s="1"/>
  <c r="CF17" i="10"/>
  <c r="CG18" i="10"/>
  <c r="CC55" i="22"/>
  <c r="BX9" i="12"/>
  <c r="CE4" i="14"/>
  <c r="CC4" i="15" s="1"/>
  <c r="CE4" i="31"/>
  <c r="CE40" i="30"/>
  <c r="CF4" i="30"/>
  <c r="CA28" i="22"/>
  <c r="CB31" i="22"/>
  <c r="CB30" i="22" s="1"/>
  <c r="CH66" i="10"/>
  <c r="CF60" i="22"/>
  <c r="CA47" i="22"/>
  <c r="CC35" i="22"/>
  <c r="CD53" i="7"/>
  <c r="BY9" i="12" s="1"/>
  <c r="BY12" i="12" s="1"/>
  <c r="BX18" i="22"/>
  <c r="BY47" i="10"/>
  <c r="CE51" i="7"/>
  <c r="CE40" i="7"/>
  <c r="CE45" i="7" s="1"/>
  <c r="CE22" i="7"/>
  <c r="AK44" i="7"/>
  <c r="AJ46" i="7"/>
  <c r="AK42" i="7"/>
  <c r="CI2" i="3"/>
  <c r="CB3" i="10"/>
  <c r="CF1" i="36" s="1"/>
  <c r="CE5" i="9"/>
  <c r="CF17" i="7"/>
  <c r="CD15" i="4"/>
  <c r="CF3" i="5"/>
  <c r="CG4" i="6" s="1"/>
  <c r="CG45" i="6" s="1"/>
  <c r="BY105" i="4"/>
  <c r="BX141" i="16" s="1"/>
  <c r="BX114" i="16"/>
  <c r="CB51" i="4"/>
  <c r="CA33" i="16"/>
  <c r="BZ3" i="11"/>
  <c r="BZ2" i="12" s="1"/>
  <c r="CD4" i="13" s="1"/>
  <c r="BZ1" i="22"/>
  <c r="CB14" i="17"/>
  <c r="CB35" i="17"/>
  <c r="CB56" i="17"/>
  <c r="CB6" i="16"/>
  <c r="CB170" i="16" s="1"/>
  <c r="CB191" i="16" s="1"/>
  <c r="CC33" i="4"/>
  <c r="BZ87" i="4"/>
  <c r="BY87" i="16"/>
  <c r="CB8" i="21"/>
  <c r="CB8" i="20"/>
  <c r="CD3" i="19"/>
  <c r="CD23" i="19" s="1"/>
  <c r="CC3" i="8"/>
  <c r="CC3" i="17"/>
  <c r="CA69" i="4"/>
  <c r="BZ60" i="16"/>
  <c r="CM183" i="16"/>
  <c r="CN106" i="16"/>
  <c r="CN107" i="16" s="1"/>
  <c r="BZ23" i="22"/>
  <c r="CO154" i="16"/>
  <c r="CO160" i="16" s="1"/>
  <c r="CO161" i="16" s="1"/>
  <c r="CO127" i="16"/>
  <c r="CO133" i="16" s="1"/>
  <c r="CO134" i="16" s="1"/>
  <c r="CO100" i="16"/>
  <c r="CD52" i="16"/>
  <c r="CD53" i="16" s="1"/>
  <c r="CE46" i="16" s="1"/>
  <c r="CE179" i="16" s="1"/>
  <c r="CD183" i="16"/>
  <c r="CI17" i="22"/>
  <c r="CE79" i="16"/>
  <c r="CE80" i="16" s="1"/>
  <c r="CE52" i="16" l="1"/>
  <c r="CE185" i="16" s="1"/>
  <c r="CE189" i="16" s="1"/>
  <c r="CC20" i="12"/>
  <c r="CE183" i="16"/>
  <c r="I21" i="43"/>
  <c r="I6" i="57"/>
  <c r="BX12" i="12"/>
  <c r="AN19" i="22"/>
  <c r="AS26" i="13"/>
  <c r="AS25" i="13"/>
  <c r="CF24" i="10"/>
  <c r="CG25" i="10"/>
  <c r="CF35" i="10"/>
  <c r="CF39" i="10" s="1"/>
  <c r="CE35" i="22" s="1"/>
  <c r="CE34" i="22" s="1"/>
  <c r="CG36" i="10"/>
  <c r="CF20" i="10"/>
  <c r="CE19" i="10"/>
  <c r="CE27" i="10" s="1"/>
  <c r="CH31" i="10"/>
  <c r="CI32" i="10"/>
  <c r="I32" i="43" s="1"/>
  <c r="CJ22" i="10"/>
  <c r="CI21" i="10"/>
  <c r="CH18" i="10"/>
  <c r="CG17" i="10"/>
  <c r="CD55" i="22"/>
  <c r="BY52" i="22"/>
  <c r="CG4" i="30"/>
  <c r="CF4" i="14"/>
  <c r="CD4" i="15" s="1"/>
  <c r="CF4" i="31"/>
  <c r="CF40" i="30"/>
  <c r="CC31" i="22"/>
  <c r="CC30" i="22" s="1"/>
  <c r="CO16" i="22"/>
  <c r="CC34" i="22"/>
  <c r="CB28" i="22"/>
  <c r="CB47" i="22"/>
  <c r="CI66" i="10"/>
  <c r="I66" i="43" s="1"/>
  <c r="CG60" i="22"/>
  <c r="CN16" i="22"/>
  <c r="CC51" i="4"/>
  <c r="CB33" i="16"/>
  <c r="CC8" i="21"/>
  <c r="CE3" i="19"/>
  <c r="CE23" i="19" s="1"/>
  <c r="CC8" i="20"/>
  <c r="CD3" i="8"/>
  <c r="CD3" i="17"/>
  <c r="CE53" i="7"/>
  <c r="CA3" i="11"/>
  <c r="CA2" i="12" s="1"/>
  <c r="CE4" i="13" s="1"/>
  <c r="CA1" i="22"/>
  <c r="CC6" i="16"/>
  <c r="CC170" i="16" s="1"/>
  <c r="CC191" i="16" s="1"/>
  <c r="CD33" i="4"/>
  <c r="CJ2" i="3"/>
  <c r="CC3" i="10"/>
  <c r="CG1" i="36" s="1"/>
  <c r="CF5" i="9"/>
  <c r="CG17" i="7"/>
  <c r="CE15" i="4"/>
  <c r="CG3" i="5"/>
  <c r="CH4" i="6" s="1"/>
  <c r="CH45" i="6" s="1"/>
  <c r="BY18" i="22"/>
  <c r="BZ47" i="10"/>
  <c r="CB69" i="4"/>
  <c r="CA60" i="16"/>
  <c r="CA87" i="4"/>
  <c r="BZ87" i="16"/>
  <c r="BZ105" i="4"/>
  <c r="BY141" i="16" s="1"/>
  <c r="BY114" i="16"/>
  <c r="CF51" i="7"/>
  <c r="CF40" i="7"/>
  <c r="CF45" i="7" s="1"/>
  <c r="CF22" i="7"/>
  <c r="CC14" i="17"/>
  <c r="CC35" i="17"/>
  <c r="CC56" i="17"/>
  <c r="AK43" i="7"/>
  <c r="CD185" i="16"/>
  <c r="CD189" i="16" s="1"/>
  <c r="CO106" i="16"/>
  <c r="CO107" i="16" s="1"/>
  <c r="CP100" i="16" s="1"/>
  <c r="CP106" i="16" s="1"/>
  <c r="CP107" i="16" s="1"/>
  <c r="CO179" i="16"/>
  <c r="CM20" i="12" s="1"/>
  <c r="CA23" i="22"/>
  <c r="CP154" i="16"/>
  <c r="CP160" i="16" s="1"/>
  <c r="CP161" i="16" s="1"/>
  <c r="CP127" i="16"/>
  <c r="CP133" i="16" s="1"/>
  <c r="CP134" i="16" s="1"/>
  <c r="CJ17" i="22"/>
  <c r="CF79" i="16"/>
  <c r="CF80" i="16" s="1"/>
  <c r="CF52" i="16"/>
  <c r="CE53" i="16" l="1"/>
  <c r="I31" i="43"/>
  <c r="I9" i="57"/>
  <c r="I12" i="57" s="1"/>
  <c r="AT27" i="13"/>
  <c r="AT34" i="13" s="1"/>
  <c r="AP26" i="12" s="1"/>
  <c r="AS33" i="13"/>
  <c r="AP53" i="10" s="1"/>
  <c r="AT24" i="13"/>
  <c r="AS32" i="13"/>
  <c r="AP10" i="10" s="1"/>
  <c r="CC52" i="10"/>
  <c r="CD52" i="10" s="1"/>
  <c r="CG20" i="10"/>
  <c r="CF19" i="10"/>
  <c r="CF27" i="10" s="1"/>
  <c r="CH36" i="10"/>
  <c r="CG35" i="10"/>
  <c r="CG39" i="10" s="1"/>
  <c r="CG24" i="10"/>
  <c r="CH25" i="10"/>
  <c r="CI31" i="10"/>
  <c r="CJ32" i="10"/>
  <c r="CJ21" i="10"/>
  <c r="CK22" i="10"/>
  <c r="CH17" i="10"/>
  <c r="CI18" i="10"/>
  <c r="I18" i="43" s="1"/>
  <c r="CE55" i="22"/>
  <c r="CC47" i="22"/>
  <c r="CG4" i="14"/>
  <c r="CE4" i="15" s="1"/>
  <c r="CG40" i="30"/>
  <c r="CG4" i="31"/>
  <c r="CH4" i="30"/>
  <c r="CD31" i="22"/>
  <c r="CD30" i="22" s="1"/>
  <c r="CJ66" i="10"/>
  <c r="CH60" i="22"/>
  <c r="H61" i="46" s="1"/>
  <c r="CP16" i="22"/>
  <c r="CC28" i="22"/>
  <c r="CF53" i="7"/>
  <c r="CA52" i="22" s="1"/>
  <c r="BZ18" i="22"/>
  <c r="CA47" i="10"/>
  <c r="CD51" i="4"/>
  <c r="CC33" i="16"/>
  <c r="CD14" i="17"/>
  <c r="CD35" i="17"/>
  <c r="CD56" i="17"/>
  <c r="CD6" i="16"/>
  <c r="CD170" i="16" s="1"/>
  <c r="CD191" i="16" s="1"/>
  <c r="CE33" i="4"/>
  <c r="CA105" i="4"/>
  <c r="BZ141" i="16" s="1"/>
  <c r="BZ114" i="16"/>
  <c r="CG51" i="7"/>
  <c r="CG40" i="7"/>
  <c r="CG45" i="7" s="1"/>
  <c r="CG22" i="7"/>
  <c r="BZ52" i="22"/>
  <c r="BZ9" i="12"/>
  <c r="CD8" i="21"/>
  <c r="CF3" i="19"/>
  <c r="CF23" i="19" s="1"/>
  <c r="CD8" i="20"/>
  <c r="CE3" i="8"/>
  <c r="CE3" i="17"/>
  <c r="CA87" i="16"/>
  <c r="CB87" i="4"/>
  <c r="CB1" i="22"/>
  <c r="CB3" i="11"/>
  <c r="CB2" i="12" s="1"/>
  <c r="CF4" i="13" s="1"/>
  <c r="AK47" i="7"/>
  <c r="CK2" i="3"/>
  <c r="CD3" i="10"/>
  <c r="CH1" i="36" s="1"/>
  <c r="CG5" i="9"/>
  <c r="CH17" i="7"/>
  <c r="CF15" i="4"/>
  <c r="CH3" i="5"/>
  <c r="CI4" i="6" s="1"/>
  <c r="CI45" i="6" s="1"/>
  <c r="CB60" i="16"/>
  <c r="CC69" i="4"/>
  <c r="CF185" i="16"/>
  <c r="CF189" i="16" s="1"/>
  <c r="CO183" i="16"/>
  <c r="CB23" i="22"/>
  <c r="CQ154" i="16"/>
  <c r="CQ160" i="16" s="1"/>
  <c r="CQ161" i="16" s="1"/>
  <c r="CQ127" i="16"/>
  <c r="CQ133" i="16" s="1"/>
  <c r="CQ134" i="16" s="1"/>
  <c r="CQ100" i="16"/>
  <c r="CF53" i="16"/>
  <c r="CK17" i="22"/>
  <c r="CG79" i="16"/>
  <c r="CG80" i="16" s="1"/>
  <c r="CG52" i="16"/>
  <c r="I17" i="43" l="1"/>
  <c r="I5" i="57"/>
  <c r="I8" i="57" s="1"/>
  <c r="BZ12" i="12"/>
  <c r="AO19" i="22"/>
  <c r="AT26" i="13"/>
  <c r="AT25" i="13"/>
  <c r="CE52" i="10"/>
  <c r="CI25" i="10"/>
  <c r="CH24" i="10"/>
  <c r="CH35" i="10"/>
  <c r="CH39" i="10" s="1"/>
  <c r="CI36" i="10"/>
  <c r="CH20" i="10"/>
  <c r="CG19" i="10"/>
  <c r="CG27" i="10" s="1"/>
  <c r="CK32" i="10"/>
  <c r="CJ31" i="10"/>
  <c r="CK21" i="10"/>
  <c r="CL22" i="10"/>
  <c r="CI17" i="10"/>
  <c r="CJ18" i="10"/>
  <c r="CF55" i="22"/>
  <c r="CH4" i="14"/>
  <c r="CF4" i="15" s="1"/>
  <c r="CH4" i="31"/>
  <c r="CH40" i="30"/>
  <c r="CI4" i="30"/>
  <c r="CQ16" i="22"/>
  <c r="CK66" i="10"/>
  <c r="CI60" i="22"/>
  <c r="CD28" i="22"/>
  <c r="CD47" i="22"/>
  <c r="CF35" i="22"/>
  <c r="CF34" i="22" s="1"/>
  <c r="CE31" i="22"/>
  <c r="CE30" i="22" s="1"/>
  <c r="CG53" i="7"/>
  <c r="CB52" i="22" s="1"/>
  <c r="CA9" i="12"/>
  <c r="CA12" i="12" s="1"/>
  <c r="CG185" i="16"/>
  <c r="CG189" i="16" s="1"/>
  <c r="CC87" i="4"/>
  <c r="CB87" i="16"/>
  <c r="CE6" i="16"/>
  <c r="CE170" i="16" s="1"/>
  <c r="CE191" i="16" s="1"/>
  <c r="CF33" i="4"/>
  <c r="CC60" i="16"/>
  <c r="CD69" i="4"/>
  <c r="CH51" i="7"/>
  <c r="CH40" i="7"/>
  <c r="CH45" i="7" s="1"/>
  <c r="CH22" i="7"/>
  <c r="CB105" i="4"/>
  <c r="CA141" i="16" s="1"/>
  <c r="CA114" i="16"/>
  <c r="CD33" i="16"/>
  <c r="CE51" i="4"/>
  <c r="CA18" i="22"/>
  <c r="CB47" i="10"/>
  <c r="AL42" i="7"/>
  <c r="AL44" i="7"/>
  <c r="AK46" i="7"/>
  <c r="CE8" i="21"/>
  <c r="CG3" i="19"/>
  <c r="CG23" i="19" s="1"/>
  <c r="CE8" i="20"/>
  <c r="CF3" i="8"/>
  <c r="CF3" i="17"/>
  <c r="CC3" i="11"/>
  <c r="CC2" i="12" s="1"/>
  <c r="CG4" i="13" s="1"/>
  <c r="CC1" i="22"/>
  <c r="CE56" i="17"/>
  <c r="CE14" i="17"/>
  <c r="CE35" i="17"/>
  <c r="CL2" i="3"/>
  <c r="CE3" i="10"/>
  <c r="CI1" i="36" s="1"/>
  <c r="CH5" i="9"/>
  <c r="CI3" i="5"/>
  <c r="CJ4" i="6" s="1"/>
  <c r="CJ45" i="6" s="1"/>
  <c r="CI17" i="7"/>
  <c r="CG15" i="4"/>
  <c r="CQ106" i="16"/>
  <c r="CQ107" i="16" s="1"/>
  <c r="CC23" i="22"/>
  <c r="CR154" i="16"/>
  <c r="CR160" i="16" s="1"/>
  <c r="CR161" i="16" s="1"/>
  <c r="CR127" i="16"/>
  <c r="CR133" i="16" s="1"/>
  <c r="CR134" i="16" s="1"/>
  <c r="CR100" i="16"/>
  <c r="CG53" i="16"/>
  <c r="CL17" i="22"/>
  <c r="CH79" i="16"/>
  <c r="CH80" i="16" s="1"/>
  <c r="CI73" i="16" s="1"/>
  <c r="CI179" i="16" s="1"/>
  <c r="CG20" i="12" s="1"/>
  <c r="CH52" i="16"/>
  <c r="AU27" i="13" l="1"/>
  <c r="AU34" i="13" s="1"/>
  <c r="AQ26" i="12" s="1"/>
  <c r="AT33" i="13"/>
  <c r="AQ53" i="10" s="1"/>
  <c r="AU24" i="13"/>
  <c r="AT32" i="13"/>
  <c r="AQ10" i="10" s="1"/>
  <c r="CF52" i="10"/>
  <c r="CI20" i="10"/>
  <c r="CH19" i="10"/>
  <c r="CH27" i="10" s="1"/>
  <c r="I36" i="43"/>
  <c r="I35" i="43" s="1"/>
  <c r="I39" i="43" s="1"/>
  <c r="I29" i="40" s="1"/>
  <c r="CI35" i="10"/>
  <c r="CI39" i="10" s="1"/>
  <c r="CH35" i="22" s="1"/>
  <c r="CJ36" i="10"/>
  <c r="I25" i="43"/>
  <c r="I24" i="43" s="1"/>
  <c r="CI24" i="10"/>
  <c r="CJ25" i="10"/>
  <c r="CK31" i="10"/>
  <c r="CL32" i="10"/>
  <c r="CM22" i="10"/>
  <c r="CL21" i="10"/>
  <c r="CK18" i="10"/>
  <c r="CJ17" i="10"/>
  <c r="CG55" i="22"/>
  <c r="CJ4" i="30"/>
  <c r="CI4" i="14"/>
  <c r="CG4" i="15" s="1"/>
  <c r="CI40" i="30"/>
  <c r="CI4" i="31"/>
  <c r="CB9" i="12"/>
  <c r="CB12" i="12" s="1"/>
  <c r="CL66" i="10"/>
  <c r="CJ60" i="22"/>
  <c r="CE28" i="22"/>
  <c r="CE47" i="22"/>
  <c r="CR16" i="22"/>
  <c r="CG35" i="22"/>
  <c r="CG34" i="22" s="1"/>
  <c r="CF31" i="22"/>
  <c r="CF30" i="22" s="1"/>
  <c r="CF28" i="22" s="1"/>
  <c r="CH53" i="7"/>
  <c r="CC52" i="22" s="1"/>
  <c r="CF56" i="17"/>
  <c r="CF14" i="17"/>
  <c r="CF35" i="17"/>
  <c r="AL43" i="7"/>
  <c r="CB18" i="22"/>
  <c r="CC47" i="10"/>
  <c r="CD3" i="11"/>
  <c r="CD2" i="12" s="1"/>
  <c r="CH4" i="13" s="1"/>
  <c r="CD1" i="22"/>
  <c r="CF6" i="16"/>
  <c r="CF170" i="16" s="1"/>
  <c r="CF191" i="16" s="1"/>
  <c r="CG33" i="4"/>
  <c r="CD60" i="16"/>
  <c r="CE69" i="4"/>
  <c r="CF51" i="4"/>
  <c r="CE33" i="16"/>
  <c r="CH185" i="16"/>
  <c r="CH189" i="16" s="1"/>
  <c r="CI51" i="7"/>
  <c r="CI40" i="7"/>
  <c r="CI45" i="7" s="1"/>
  <c r="CI22" i="7"/>
  <c r="CD87" i="4"/>
  <c r="CC87" i="16"/>
  <c r="CM2" i="3"/>
  <c r="CF3" i="10"/>
  <c r="CJ1" i="36" s="1"/>
  <c r="CI5" i="9"/>
  <c r="CJ3" i="5"/>
  <c r="CK4" i="6" s="1"/>
  <c r="CK45" i="6" s="1"/>
  <c r="CJ17" i="7"/>
  <c r="CH15" i="4"/>
  <c r="CF8" i="21"/>
  <c r="CH3" i="19"/>
  <c r="CH23" i="19" s="1"/>
  <c r="CF8" i="20"/>
  <c r="CG3" i="8"/>
  <c r="CG3" i="17"/>
  <c r="CC105" i="4"/>
  <c r="CB141" i="16" s="1"/>
  <c r="CB114" i="16"/>
  <c r="CR106" i="16"/>
  <c r="CR107" i="16" s="1"/>
  <c r="CR179" i="16"/>
  <c r="CP20" i="12" s="1"/>
  <c r="CD23" i="22"/>
  <c r="CS154" i="16"/>
  <c r="CS160" i="16" s="1"/>
  <c r="CS161" i="16" s="1"/>
  <c r="CS127" i="16"/>
  <c r="CS133" i="16" s="1"/>
  <c r="CS134" i="16" s="1"/>
  <c r="CS100" i="16"/>
  <c r="CI183" i="16"/>
  <c r="CH53" i="16"/>
  <c r="CM17" i="22"/>
  <c r="CI79" i="16"/>
  <c r="CI80" i="16" s="1"/>
  <c r="CJ73" i="16" s="1"/>
  <c r="CI52" i="16"/>
  <c r="AP19" i="22" l="1"/>
  <c r="AU26" i="13"/>
  <c r="AU25" i="13"/>
  <c r="CG52" i="10"/>
  <c r="CJ35" i="10"/>
  <c r="CJ39" i="10" s="1"/>
  <c r="CI35" i="22" s="1"/>
  <c r="CK36" i="10"/>
  <c r="CJ24" i="10"/>
  <c r="CK25" i="10"/>
  <c r="H36" i="46"/>
  <c r="H35" i="46" s="1"/>
  <c r="I20" i="43"/>
  <c r="I19" i="43" s="1"/>
  <c r="I27" i="43" s="1"/>
  <c r="CI19" i="10"/>
  <c r="CI27" i="10" s="1"/>
  <c r="CJ20" i="10"/>
  <c r="CM32" i="10"/>
  <c r="CL31" i="10"/>
  <c r="CN22" i="10"/>
  <c r="CM21" i="10"/>
  <c r="CL18" i="10"/>
  <c r="CK17" i="10"/>
  <c r="CH55" i="22"/>
  <c r="H56" i="46" s="1"/>
  <c r="CK4" i="30"/>
  <c r="CJ4" i="14"/>
  <c r="CH4" i="15" s="1"/>
  <c r="CJ40" i="30"/>
  <c r="CJ4" i="31"/>
  <c r="CF47" i="22"/>
  <c r="CH34" i="22"/>
  <c r="CG31" i="22"/>
  <c r="CG30" i="22" s="1"/>
  <c r="CG28" i="22" s="1"/>
  <c r="CC9" i="12"/>
  <c r="CC12" i="12" s="1"/>
  <c r="CM66" i="10"/>
  <c r="CK60" i="22"/>
  <c r="CI53" i="7"/>
  <c r="CD52" i="22" s="1"/>
  <c r="CJ51" i="7"/>
  <c r="CJ40" i="7"/>
  <c r="CJ45" i="7" s="1"/>
  <c r="CJ22" i="7"/>
  <c r="CG51" i="4"/>
  <c r="CF33" i="16"/>
  <c r="CC18" i="22"/>
  <c r="CD47" i="10"/>
  <c r="CG14" i="17"/>
  <c r="CG35" i="17"/>
  <c r="CG56" i="17"/>
  <c r="CE3" i="11"/>
  <c r="CE2" i="12" s="1"/>
  <c r="CI4" i="13" s="1"/>
  <c r="CE1" i="22"/>
  <c r="CN2" i="3"/>
  <c r="CG3" i="10"/>
  <c r="CK1" i="36" s="1"/>
  <c r="CJ5" i="9"/>
  <c r="CK17" i="7"/>
  <c r="CK3" i="5"/>
  <c r="CL4" i="6" s="1"/>
  <c r="CL45" i="6" s="1"/>
  <c r="CI15" i="4"/>
  <c r="CF69" i="4"/>
  <c r="CE60" i="16"/>
  <c r="AL47" i="7"/>
  <c r="CG8" i="21"/>
  <c r="CI3" i="19"/>
  <c r="CI23" i="19" s="1"/>
  <c r="CG8" i="20"/>
  <c r="CH3" i="8"/>
  <c r="CH3" i="17"/>
  <c r="CD105" i="4"/>
  <c r="CC141" i="16" s="1"/>
  <c r="CC114" i="16"/>
  <c r="CE87" i="4"/>
  <c r="CD87" i="16"/>
  <c r="CG6" i="16"/>
  <c r="CG170" i="16" s="1"/>
  <c r="CG191" i="16" s="1"/>
  <c r="CH33" i="4"/>
  <c r="CS106" i="16"/>
  <c r="CS107" i="16" s="1"/>
  <c r="CS179" i="16"/>
  <c r="CQ20" i="12" s="1"/>
  <c r="CR183" i="16"/>
  <c r="CI185" i="16"/>
  <c r="CI189" i="16" s="1"/>
  <c r="CE23" i="22"/>
  <c r="CT154" i="16"/>
  <c r="CT160" i="16" s="1"/>
  <c r="CT161" i="16" s="1"/>
  <c r="CT127" i="16"/>
  <c r="CT133" i="16" s="1"/>
  <c r="CT134" i="16" s="1"/>
  <c r="CT100" i="16"/>
  <c r="CI53" i="16"/>
  <c r="CJ46" i="16" s="1"/>
  <c r="CJ179" i="16" s="1"/>
  <c r="CN17" i="22"/>
  <c r="CJ79" i="16"/>
  <c r="CJ80" i="16" s="1"/>
  <c r="CH20" i="12" l="1"/>
  <c r="I19" i="45" s="1"/>
  <c r="I16" i="54"/>
  <c r="I20" i="54" s="1"/>
  <c r="I28" i="40"/>
  <c r="I6" i="66"/>
  <c r="AV27" i="13"/>
  <c r="AV34" i="13" s="1"/>
  <c r="AR26" i="12" s="1"/>
  <c r="AU33" i="13"/>
  <c r="AR53" i="10" s="1"/>
  <c r="AV24" i="13"/>
  <c r="AU32" i="13"/>
  <c r="AR10" i="10" s="1"/>
  <c r="CH52" i="10"/>
  <c r="CK24" i="10"/>
  <c r="CL25" i="10"/>
  <c r="CL36" i="10"/>
  <c r="CK35" i="10"/>
  <c r="CK39" i="10" s="1"/>
  <c r="CJ19" i="10"/>
  <c r="CJ27" i="10" s="1"/>
  <c r="CI31" i="22" s="1"/>
  <c r="CK20" i="10"/>
  <c r="CM31" i="10"/>
  <c r="CN32" i="10"/>
  <c r="CN21" i="10"/>
  <c r="CO22" i="10"/>
  <c r="CL17" i="10"/>
  <c r="CM18" i="10"/>
  <c r="CI55" i="22"/>
  <c r="CK4" i="14"/>
  <c r="CI4" i="15" s="1"/>
  <c r="CK4" i="31"/>
  <c r="CK40" i="30"/>
  <c r="CL4" i="30"/>
  <c r="CI34" i="22"/>
  <c r="CN66" i="10"/>
  <c r="CL60" i="22"/>
  <c r="CG47" i="22"/>
  <c r="CT16" i="22"/>
  <c r="CH31" i="22"/>
  <c r="H32" i="46" s="1"/>
  <c r="H31" i="46" s="1"/>
  <c r="H29" i="46" s="1"/>
  <c r="CS16" i="22"/>
  <c r="CD9" i="12"/>
  <c r="CD12" i="12" s="1"/>
  <c r="CE87" i="16"/>
  <c r="CF87" i="4"/>
  <c r="CE105" i="4"/>
  <c r="CD141" i="16" s="1"/>
  <c r="CD114" i="16"/>
  <c r="CH6" i="16"/>
  <c r="CH170" i="16" s="1"/>
  <c r="CH191" i="16" s="1"/>
  <c r="CI33" i="4"/>
  <c r="CF60" i="16"/>
  <c r="CG69" i="4"/>
  <c r="CH8" i="21"/>
  <c r="CJ3" i="19"/>
  <c r="CJ23" i="19" s="1"/>
  <c r="CH8" i="20"/>
  <c r="CI3" i="8"/>
  <c r="CI3" i="17"/>
  <c r="CK51" i="7"/>
  <c r="CK40" i="7"/>
  <c r="CK45" i="7" s="1"/>
  <c r="CK22" i="7"/>
  <c r="AL46" i="7"/>
  <c r="AM44" i="7"/>
  <c r="AM42" i="7"/>
  <c r="CF3" i="11"/>
  <c r="CF2" i="12" s="1"/>
  <c r="CJ4" i="13" s="1"/>
  <c r="CF1" i="22"/>
  <c r="CJ53" i="7"/>
  <c r="CG33" i="16"/>
  <c r="CH51" i="4"/>
  <c r="CH56" i="17"/>
  <c r="CH35" i="17"/>
  <c r="CH14" i="17"/>
  <c r="CO2" i="3"/>
  <c r="CH3" i="10"/>
  <c r="CL1" i="36" s="1"/>
  <c r="CK5" i="9"/>
  <c r="CL17" i="7"/>
  <c r="CJ15" i="4"/>
  <c r="CL3" i="5"/>
  <c r="CM4" i="6" s="1"/>
  <c r="CM45" i="6" s="1"/>
  <c r="CD18" i="22"/>
  <c r="CE47" i="10"/>
  <c r="CT106" i="16"/>
  <c r="CT107" i="16" s="1"/>
  <c r="CU100" i="16" s="1"/>
  <c r="CU106" i="16" s="1"/>
  <c r="CU107" i="16" s="1"/>
  <c r="CT179" i="16"/>
  <c r="CR20" i="12" s="1"/>
  <c r="CS183" i="16"/>
  <c r="CF23" i="22"/>
  <c r="CU154" i="16"/>
  <c r="CU160" i="16" s="1"/>
  <c r="CU161" i="16" s="1"/>
  <c r="CU127" i="16"/>
  <c r="CU133" i="16" s="1"/>
  <c r="CU134" i="16" s="1"/>
  <c r="CJ183" i="16"/>
  <c r="CJ52" i="16"/>
  <c r="CJ185" i="16" s="1"/>
  <c r="I22" i="54" s="1"/>
  <c r="I26" i="54" s="1"/>
  <c r="CO17" i="22"/>
  <c r="CK79" i="16"/>
  <c r="CK80" i="16" s="1"/>
  <c r="CK52" i="16"/>
  <c r="AQ19" i="22" l="1"/>
  <c r="AV26" i="13"/>
  <c r="AV25" i="13"/>
  <c r="CI52" i="10"/>
  <c r="CL35" i="10"/>
  <c r="CL39" i="10" s="1"/>
  <c r="CK35" i="22" s="1"/>
  <c r="CK34" i="22" s="1"/>
  <c r="CM36" i="10"/>
  <c r="CM25" i="10"/>
  <c r="CL24" i="10"/>
  <c r="H48" i="46"/>
  <c r="CL20" i="10"/>
  <c r="CK19" i="10"/>
  <c r="CK27" i="10" s="1"/>
  <c r="I17" i="46"/>
  <c r="CO32" i="10"/>
  <c r="CN31" i="10"/>
  <c r="CP22" i="10"/>
  <c r="CO21" i="10"/>
  <c r="CN18" i="10"/>
  <c r="CM17" i="10"/>
  <c r="CJ55" i="22"/>
  <c r="CL4" i="14"/>
  <c r="CJ4" i="15" s="1"/>
  <c r="CL4" i="31"/>
  <c r="CL40" i="30"/>
  <c r="CM4" i="30"/>
  <c r="CI30" i="22"/>
  <c r="CI28" i="22" s="1"/>
  <c r="CO66" i="10"/>
  <c r="CM60" i="22"/>
  <c r="CH30" i="22"/>
  <c r="CJ35" i="22"/>
  <c r="CU16" i="22"/>
  <c r="CK53" i="7"/>
  <c r="CF52" i="22" s="1"/>
  <c r="CE52" i="22"/>
  <c r="CE9" i="12"/>
  <c r="CE12" i="12" s="1"/>
  <c r="CG87" i="4"/>
  <c r="CF87" i="16"/>
  <c r="CG3" i="11"/>
  <c r="CG2" i="12" s="1"/>
  <c r="CK4" i="13" s="1"/>
  <c r="CG1" i="22"/>
  <c r="CP2" i="3"/>
  <c r="CI3" i="10"/>
  <c r="CM1" i="36" s="1"/>
  <c r="CL5" i="9"/>
  <c r="CM17" i="7"/>
  <c r="CM3" i="5"/>
  <c r="CN4" i="6" s="1"/>
  <c r="CN45" i="6" s="1"/>
  <c r="CK15" i="4"/>
  <c r="CI51" i="4"/>
  <c r="CH33" i="16"/>
  <c r="CE18" i="22"/>
  <c r="CF47" i="10"/>
  <c r="AM43" i="7"/>
  <c r="CI14" i="17"/>
  <c r="CI35" i="17"/>
  <c r="CI56" i="17"/>
  <c r="CI8" i="21"/>
  <c r="CI8" i="20"/>
  <c r="CK3" i="19"/>
  <c r="CK23" i="19" s="1"/>
  <c r="CJ3" i="8"/>
  <c r="CJ3" i="17"/>
  <c r="CI6" i="16"/>
  <c r="CI170" i="16" s="1"/>
  <c r="CI191" i="16" s="1"/>
  <c r="CJ33" i="4"/>
  <c r="CH69" i="4"/>
  <c r="CG60" i="16"/>
  <c r="CF105" i="4"/>
  <c r="CE141" i="16" s="1"/>
  <c r="CE114" i="16"/>
  <c r="CL51" i="7"/>
  <c r="CL40" i="7"/>
  <c r="CL45" i="7" s="1"/>
  <c r="CL22" i="7"/>
  <c r="CK185" i="16"/>
  <c r="CK189" i="16" s="1"/>
  <c r="CT183" i="16"/>
  <c r="CG23" i="22"/>
  <c r="CV154" i="16"/>
  <c r="CV160" i="16" s="1"/>
  <c r="CV161" i="16" s="1"/>
  <c r="CV127" i="16"/>
  <c r="CV133" i="16" s="1"/>
  <c r="CV134" i="16" s="1"/>
  <c r="CV100" i="16"/>
  <c r="CV106" i="16" s="1"/>
  <c r="CV107" i="16" s="1"/>
  <c r="CJ53" i="16"/>
  <c r="CK53" i="16" s="1"/>
  <c r="CJ189" i="16"/>
  <c r="CP17" i="22"/>
  <c r="CL79" i="16"/>
  <c r="CL80" i="16" s="1"/>
  <c r="CL52" i="16"/>
  <c r="AW27" i="13" l="1"/>
  <c r="AW34" i="13" s="1"/>
  <c r="AS26" i="12" s="1"/>
  <c r="AV33" i="13"/>
  <c r="AS53" i="10" s="1"/>
  <c r="AW24" i="13"/>
  <c r="AV32" i="13"/>
  <c r="AS10" i="10" s="1"/>
  <c r="CJ52" i="10"/>
  <c r="I52" i="43"/>
  <c r="CN25" i="10"/>
  <c r="CM24" i="10"/>
  <c r="CM35" i="10"/>
  <c r="CM39" i="10" s="1"/>
  <c r="CL35" i="22" s="1"/>
  <c r="CN36" i="10"/>
  <c r="CM20" i="10"/>
  <c r="CL19" i="10"/>
  <c r="CL27" i="10" s="1"/>
  <c r="CP32" i="10"/>
  <c r="CO31" i="10"/>
  <c r="CP21" i="10"/>
  <c r="CQ22" i="10"/>
  <c r="CO18" i="10"/>
  <c r="CN17" i="10"/>
  <c r="CK55" i="22"/>
  <c r="CI47" i="22"/>
  <c r="CM4" i="14"/>
  <c r="CK4" i="15" s="1"/>
  <c r="CM4" i="31"/>
  <c r="CM40" i="30"/>
  <c r="CN4" i="30"/>
  <c r="CH28" i="22"/>
  <c r="CH47" i="22"/>
  <c r="CV16" i="22"/>
  <c r="CP66" i="10"/>
  <c r="CN60" i="22"/>
  <c r="CJ31" i="22"/>
  <c r="CJ34" i="22"/>
  <c r="CF9" i="12"/>
  <c r="CF12" i="12" s="1"/>
  <c r="CL53" i="7"/>
  <c r="CG9" i="12" s="1"/>
  <c r="CG12" i="12" s="1"/>
  <c r="CJ51" i="4"/>
  <c r="CI33" i="16"/>
  <c r="CJ6" i="16"/>
  <c r="CJ170" i="16" s="1"/>
  <c r="CK33" i="4"/>
  <c r="CI69" i="4"/>
  <c r="CH60" i="16"/>
  <c r="CJ56" i="17"/>
  <c r="CJ35" i="17"/>
  <c r="CJ14" i="17"/>
  <c r="AM47" i="7"/>
  <c r="CK3" i="17"/>
  <c r="CJ8" i="21"/>
  <c r="CJ8" i="20"/>
  <c r="CL3" i="19"/>
  <c r="CL23" i="19" s="1"/>
  <c r="CK3" i="8"/>
  <c r="CG105" i="4"/>
  <c r="CF141" i="16" s="1"/>
  <c r="CF114" i="16"/>
  <c r="CM51" i="7"/>
  <c r="CM40" i="7"/>
  <c r="CM45" i="7" s="1"/>
  <c r="CM22" i="7"/>
  <c r="CF18" i="22"/>
  <c r="CG47" i="10"/>
  <c r="CH3" i="11"/>
  <c r="CH2" i="12" s="1"/>
  <c r="CL4" i="13" s="1"/>
  <c r="CH1" i="22"/>
  <c r="CG87" i="16"/>
  <c r="CH87" i="4"/>
  <c r="CQ2" i="3"/>
  <c r="CJ3" i="10"/>
  <c r="CN1" i="36" s="1"/>
  <c r="CM5" i="9"/>
  <c r="CN17" i="7"/>
  <c r="CN3" i="5"/>
  <c r="CO4" i="6" s="1"/>
  <c r="CO45" i="6" s="1"/>
  <c r="CL15" i="4"/>
  <c r="CL185" i="16"/>
  <c r="CL189" i="16" s="1"/>
  <c r="CH23" i="22"/>
  <c r="H24" i="46" s="1"/>
  <c r="CW154" i="16"/>
  <c r="CW160" i="16" s="1"/>
  <c r="CW161" i="16" s="1"/>
  <c r="CW127" i="16"/>
  <c r="CW133" i="16" s="1"/>
  <c r="CW134" i="16" s="1"/>
  <c r="CW100" i="16"/>
  <c r="CL53" i="16"/>
  <c r="CQ17" i="22"/>
  <c r="CM79" i="16"/>
  <c r="CM80" i="16" s="1"/>
  <c r="CM52" i="16"/>
  <c r="I3" i="54" l="1"/>
  <c r="CJ191" i="16"/>
  <c r="AR19" i="22"/>
  <c r="AW26" i="13"/>
  <c r="AW25" i="13"/>
  <c r="CK52" i="10"/>
  <c r="CM19" i="10"/>
  <c r="CM27" i="10" s="1"/>
  <c r="CN20" i="10"/>
  <c r="CO36" i="10"/>
  <c r="CN35" i="10"/>
  <c r="CN39" i="10" s="1"/>
  <c r="CM35" i="22" s="1"/>
  <c r="CO25" i="10"/>
  <c r="CN24" i="10"/>
  <c r="CP31" i="10"/>
  <c r="CQ32" i="10"/>
  <c r="CQ21" i="10"/>
  <c r="CR22" i="10"/>
  <c r="CP18" i="10"/>
  <c r="CO17" i="10"/>
  <c r="CL55" i="22"/>
  <c r="CN4" i="14"/>
  <c r="CL4" i="15" s="1"/>
  <c r="CN4" i="31"/>
  <c r="CN40" i="30"/>
  <c r="CO4" i="30"/>
  <c r="CG52" i="22"/>
  <c r="CL34" i="22"/>
  <c r="CW16" i="22"/>
  <c r="CJ30" i="22"/>
  <c r="CJ28" i="22" s="1"/>
  <c r="CK31" i="22"/>
  <c r="CK30" i="22" s="1"/>
  <c r="CQ66" i="10"/>
  <c r="CO60" i="22"/>
  <c r="CN51" i="7"/>
  <c r="CN40" i="7"/>
  <c r="CN45" i="7" s="1"/>
  <c r="CN22" i="7"/>
  <c r="CR2" i="3"/>
  <c r="CK3" i="10"/>
  <c r="CO1" i="36" s="1"/>
  <c r="CN5" i="9"/>
  <c r="CO17" i="7"/>
  <c r="CM15" i="4"/>
  <c r="CO3" i="5"/>
  <c r="CP4" i="6" s="1"/>
  <c r="CP45" i="6" s="1"/>
  <c r="CH87" i="16"/>
  <c r="CI87" i="4"/>
  <c r="CH105" i="4"/>
  <c r="CG141" i="16" s="1"/>
  <c r="CG114" i="16"/>
  <c r="CG18" i="22"/>
  <c r="CH47" i="10"/>
  <c r="CM53" i="7"/>
  <c r="I4" i="63" s="1"/>
  <c r="CK56" i="17"/>
  <c r="CK35" i="17"/>
  <c r="CK14" i="17"/>
  <c r="CK51" i="4"/>
  <c r="CJ33" i="16"/>
  <c r="CK6" i="16"/>
  <c r="CK170" i="16" s="1"/>
  <c r="CK191" i="16" s="1"/>
  <c r="CL33" i="4"/>
  <c r="AN42" i="7"/>
  <c r="AM46" i="7"/>
  <c r="AN44" i="7"/>
  <c r="CI3" i="11"/>
  <c r="CI2" i="12" s="1"/>
  <c r="CM4" i="13" s="1"/>
  <c r="CI1" i="22"/>
  <c r="CK8" i="21"/>
  <c r="CM3" i="19"/>
  <c r="CM23" i="19" s="1"/>
  <c r="CK8" i="20"/>
  <c r="CL3" i="17"/>
  <c r="CL3" i="8"/>
  <c r="CI60" i="16"/>
  <c r="CJ69" i="4"/>
  <c r="CW106" i="16"/>
  <c r="CW107" i="16" s="1"/>
  <c r="CW179" i="16"/>
  <c r="CU20" i="12" s="1"/>
  <c r="CM185" i="16"/>
  <c r="CM189" i="16" s="1"/>
  <c r="CI23" i="22"/>
  <c r="CX154" i="16"/>
  <c r="CX160" i="16" s="1"/>
  <c r="CX161" i="16" s="1"/>
  <c r="CX127" i="16"/>
  <c r="CX133" i="16" s="1"/>
  <c r="CX134" i="16" s="1"/>
  <c r="CX100" i="16"/>
  <c r="CM53" i="16"/>
  <c r="CN46" i="16" s="1"/>
  <c r="CN179" i="16" s="1"/>
  <c r="CR17" i="22"/>
  <c r="CN79" i="16"/>
  <c r="CN80" i="16" s="1"/>
  <c r="CN52" i="16" l="1"/>
  <c r="CL20" i="12"/>
  <c r="CN183" i="16"/>
  <c r="I3" i="57"/>
  <c r="I3" i="62" s="1"/>
  <c r="I3" i="58"/>
  <c r="I8" i="54"/>
  <c r="AX27" i="13"/>
  <c r="AX34" i="13" s="1"/>
  <c r="AT26" i="12" s="1"/>
  <c r="AW33" i="13"/>
  <c r="AT53" i="10" s="1"/>
  <c r="AX24" i="13"/>
  <c r="AW32" i="13"/>
  <c r="AT10" i="10" s="1"/>
  <c r="CL52" i="10"/>
  <c r="CP36" i="10"/>
  <c r="CO35" i="10"/>
  <c r="CO39" i="10" s="1"/>
  <c r="CN35" i="22" s="1"/>
  <c r="CN34" i="22" s="1"/>
  <c r="CN19" i="10"/>
  <c r="CN27" i="10" s="1"/>
  <c r="CM31" i="22" s="1"/>
  <c r="CO20" i="10"/>
  <c r="CP25" i="10"/>
  <c r="CO24" i="10"/>
  <c r="CQ31" i="10"/>
  <c r="CR32" i="10"/>
  <c r="CR21" i="10"/>
  <c r="CS22" i="10"/>
  <c r="CQ18" i="10"/>
  <c r="CP17" i="10"/>
  <c r="CM55" i="22"/>
  <c r="CO4" i="14"/>
  <c r="CM4" i="15" s="1"/>
  <c r="CO4" i="31"/>
  <c r="CO40" i="30"/>
  <c r="CP4" i="30"/>
  <c r="CM34" i="22"/>
  <c r="CL31" i="22"/>
  <c r="CL30" i="22" s="1"/>
  <c r="CL28" i="22" s="1"/>
  <c r="CX16" i="22"/>
  <c r="CJ47" i="22"/>
  <c r="CR66" i="10"/>
  <c r="CP60" i="22"/>
  <c r="CK28" i="22"/>
  <c r="CK47" i="22"/>
  <c r="CN53" i="7"/>
  <c r="CO51" i="7"/>
  <c r="CO40" i="7"/>
  <c r="CO45" i="7" s="1"/>
  <c r="CO22" i="7"/>
  <c r="CI87" i="16"/>
  <c r="CJ87" i="4"/>
  <c r="CJ1" i="22"/>
  <c r="CJ3" i="11"/>
  <c r="CJ2" i="12" s="1"/>
  <c r="CN4" i="13" s="1"/>
  <c r="AN43" i="7"/>
  <c r="CS2" i="3"/>
  <c r="CL3" i="10"/>
  <c r="CP1" i="36" s="1"/>
  <c r="CO5" i="9"/>
  <c r="CN15" i="4"/>
  <c r="CP17" i="7"/>
  <c r="CP3" i="5"/>
  <c r="CQ4" i="6" s="1"/>
  <c r="CQ45" i="6" s="1"/>
  <c r="CJ60" i="16"/>
  <c r="CK69" i="4"/>
  <c r="CI105" i="4"/>
  <c r="CH141" i="16" s="1"/>
  <c r="CH114" i="16"/>
  <c r="CL56" i="17"/>
  <c r="CL35" i="17"/>
  <c r="CL14" i="17"/>
  <c r="CH52" i="22"/>
  <c r="H53" i="46" s="1"/>
  <c r="CH9" i="12"/>
  <c r="I2" i="24"/>
  <c r="CK33" i="16"/>
  <c r="CL51" i="4"/>
  <c r="CL8" i="21"/>
  <c r="CN3" i="19"/>
  <c r="CN23" i="19" s="1"/>
  <c r="CL8" i="20"/>
  <c r="CM3" i="8"/>
  <c r="CM3" i="17"/>
  <c r="CH18" i="22"/>
  <c r="H19" i="46" s="1"/>
  <c r="CI47" i="10"/>
  <c r="CL6" i="16"/>
  <c r="CL170" i="16" s="1"/>
  <c r="CL191" i="16" s="1"/>
  <c r="CM33" i="4"/>
  <c r="CN185" i="16"/>
  <c r="CN189" i="16" s="1"/>
  <c r="CX106" i="16"/>
  <c r="CX107" i="16" s="1"/>
  <c r="CX179" i="16"/>
  <c r="CV20" i="12" s="1"/>
  <c r="CW183" i="16"/>
  <c r="CJ23" i="22"/>
  <c r="CY154" i="16"/>
  <c r="CY160" i="16" s="1"/>
  <c r="CY161" i="16" s="1"/>
  <c r="CY127" i="16"/>
  <c r="CY133" i="16" s="1"/>
  <c r="CY134" i="16" s="1"/>
  <c r="CY100" i="16"/>
  <c r="CN53" i="16"/>
  <c r="CS17" i="22"/>
  <c r="CO79" i="16"/>
  <c r="CO80" i="16" s="1"/>
  <c r="CP73" i="16" s="1"/>
  <c r="CO52" i="16"/>
  <c r="CI9" i="12" l="1"/>
  <c r="CI12" i="12" s="1"/>
  <c r="I3" i="63"/>
  <c r="I3" i="59"/>
  <c r="I3" i="60" s="1"/>
  <c r="I3" i="61" s="1"/>
  <c r="CH12" i="12"/>
  <c r="I8" i="45"/>
  <c r="I11" i="45" s="1"/>
  <c r="AS19" i="22"/>
  <c r="AX26" i="13"/>
  <c r="AX25" i="13"/>
  <c r="CM52" i="10"/>
  <c r="CP24" i="10"/>
  <c r="CQ25" i="10"/>
  <c r="CP20" i="10"/>
  <c r="CO19" i="10"/>
  <c r="CO27" i="10" s="1"/>
  <c r="CN31" i="22" s="1"/>
  <c r="CQ36" i="10"/>
  <c r="CP35" i="10"/>
  <c r="CP39" i="10" s="1"/>
  <c r="J47" i="43"/>
  <c r="J18" i="40"/>
  <c r="J24" i="40" s="1"/>
  <c r="CS32" i="10"/>
  <c r="CR31" i="10"/>
  <c r="CT22" i="10"/>
  <c r="CS21" i="10"/>
  <c r="CQ17" i="10"/>
  <c r="CR18" i="10"/>
  <c r="CN55" i="22"/>
  <c r="CI52" i="22"/>
  <c r="CL47" i="22"/>
  <c r="CP4" i="14"/>
  <c r="CN4" i="15" s="1"/>
  <c r="CP4" i="31"/>
  <c r="CP40" i="30"/>
  <c r="CQ4" i="30"/>
  <c r="CM30" i="22"/>
  <c r="CM28" i="22" s="1"/>
  <c r="CY16" i="22"/>
  <c r="CS66" i="10"/>
  <c r="CQ60" i="22"/>
  <c r="CO185" i="16"/>
  <c r="CO189" i="16" s="1"/>
  <c r="CI18" i="22"/>
  <c r="CJ47" i="10"/>
  <c r="CK60" i="16"/>
  <c r="CL69" i="4"/>
  <c r="CK87" i="4"/>
  <c r="CJ87" i="16"/>
  <c r="AN47" i="7"/>
  <c r="CM14" i="17"/>
  <c r="CM56" i="17"/>
  <c r="CM35" i="17"/>
  <c r="CP51" i="7"/>
  <c r="CP40" i="7"/>
  <c r="CP45" i="7" s="1"/>
  <c r="CP22" i="7"/>
  <c r="CJ105" i="4"/>
  <c r="CI141" i="16" s="1"/>
  <c r="CI114" i="16"/>
  <c r="CM8" i="21"/>
  <c r="CO3" i="19"/>
  <c r="CO23" i="19" s="1"/>
  <c r="CM8" i="20"/>
  <c r="CN3" i="8"/>
  <c r="CN3" i="17"/>
  <c r="CM6" i="16"/>
  <c r="CM170" i="16" s="1"/>
  <c r="CM191" i="16" s="1"/>
  <c r="CN33" i="4"/>
  <c r="CL33" i="16"/>
  <c r="CM51" i="4"/>
  <c r="CK3" i="11"/>
  <c r="CK2" i="12" s="1"/>
  <c r="CO4" i="13" s="1"/>
  <c r="CK1" i="22"/>
  <c r="CO53" i="7"/>
  <c r="CT2" i="3"/>
  <c r="CM3" i="10"/>
  <c r="CQ1" i="36" s="1"/>
  <c r="CP5" i="9"/>
  <c r="CQ17" i="7"/>
  <c r="CO15" i="4"/>
  <c r="CQ3" i="5"/>
  <c r="CR4" i="6" s="1"/>
  <c r="CR45" i="6" s="1"/>
  <c r="CY106" i="16"/>
  <c r="CY107" i="16" s="1"/>
  <c r="CY179" i="16"/>
  <c r="CW20" i="12" s="1"/>
  <c r="CX183" i="16"/>
  <c r="CK23" i="22"/>
  <c r="CZ154" i="16"/>
  <c r="CZ160" i="16" s="1"/>
  <c r="CZ161" i="16" s="1"/>
  <c r="CZ127" i="16"/>
  <c r="CZ133" i="16" s="1"/>
  <c r="CZ134" i="16" s="1"/>
  <c r="CZ100" i="16"/>
  <c r="CO53" i="16"/>
  <c r="CP46" i="16" s="1"/>
  <c r="CP179" i="16" s="1"/>
  <c r="CN20" i="12" s="1"/>
  <c r="CT17" i="22"/>
  <c r="I18" i="46" s="1"/>
  <c r="CP79" i="16"/>
  <c r="CP80" i="16" s="1"/>
  <c r="CQ73" i="16" s="1"/>
  <c r="I2" i="66" l="1"/>
  <c r="I3" i="64"/>
  <c r="I2" i="65"/>
  <c r="I11" i="40"/>
  <c r="J3" i="39"/>
  <c r="AY27" i="13"/>
  <c r="AY34" i="13" s="1"/>
  <c r="AU26" i="12" s="1"/>
  <c r="AX33" i="13"/>
  <c r="AU53" i="10" s="1"/>
  <c r="AY24" i="13"/>
  <c r="AX32" i="13"/>
  <c r="AU10" i="10" s="1"/>
  <c r="CN52" i="10"/>
  <c r="CR36" i="10"/>
  <c r="CQ35" i="10"/>
  <c r="CQ39" i="10" s="1"/>
  <c r="CQ20" i="10"/>
  <c r="CP19" i="10"/>
  <c r="CP27" i="10" s="1"/>
  <c r="CQ24" i="10"/>
  <c r="CR25" i="10"/>
  <c r="CS31" i="10"/>
  <c r="CT32" i="10"/>
  <c r="CT21" i="10"/>
  <c r="CU22" i="10"/>
  <c r="J22" i="43" s="1"/>
  <c r="CR17" i="10"/>
  <c r="CS18" i="10"/>
  <c r="CO55" i="22"/>
  <c r="CM47" i="22"/>
  <c r="CQ4" i="14"/>
  <c r="CO4" i="15" s="1"/>
  <c r="CQ40" i="30"/>
  <c r="CQ4" i="31"/>
  <c r="CR4" i="30"/>
  <c r="CN30" i="22"/>
  <c r="CZ16" i="22"/>
  <c r="CT66" i="10"/>
  <c r="CR60" i="22"/>
  <c r="CO35" i="22"/>
  <c r="CN8" i="21"/>
  <c r="CP3" i="19"/>
  <c r="CP23" i="19" s="1"/>
  <c r="CN8" i="20"/>
  <c r="CO3" i="8"/>
  <c r="CO3" i="17"/>
  <c r="CJ52" i="22"/>
  <c r="CJ9" i="12"/>
  <c r="CL60" i="16"/>
  <c r="CM69" i="4"/>
  <c r="CK105" i="4"/>
  <c r="CJ141" i="16" s="1"/>
  <c r="CJ114" i="16"/>
  <c r="CL87" i="4"/>
  <c r="CK87" i="16"/>
  <c r="CQ51" i="7"/>
  <c r="CQ40" i="7"/>
  <c r="CQ45" i="7" s="1"/>
  <c r="CQ22" i="7"/>
  <c r="CM33" i="16"/>
  <c r="CN51" i="4"/>
  <c r="CL3" i="11"/>
  <c r="CL2" i="12" s="1"/>
  <c r="CP4" i="13" s="1"/>
  <c r="CL1" i="22"/>
  <c r="CN56" i="17"/>
  <c r="CN35" i="17"/>
  <c r="CN14" i="17"/>
  <c r="CU2" i="3"/>
  <c r="CN3" i="10"/>
  <c r="CR1" i="36" s="1"/>
  <c r="CQ5" i="9"/>
  <c r="CR3" i="5"/>
  <c r="CS4" i="6" s="1"/>
  <c r="CS45" i="6" s="1"/>
  <c r="CP15" i="4"/>
  <c r="CR17" i="7"/>
  <c r="CN6" i="16"/>
  <c r="CN170" i="16" s="1"/>
  <c r="CN191" i="16" s="1"/>
  <c r="CO33" i="4"/>
  <c r="CP53" i="7"/>
  <c r="AO44" i="7"/>
  <c r="AN46" i="7"/>
  <c r="AO42" i="7"/>
  <c r="CJ18" i="22"/>
  <c r="CK47" i="10"/>
  <c r="CZ106" i="16"/>
  <c r="CZ107" i="16" s="1"/>
  <c r="CY183" i="16"/>
  <c r="CL23" i="22"/>
  <c r="DA154" i="16"/>
  <c r="DA160" i="16" s="1"/>
  <c r="DA161" i="16" s="1"/>
  <c r="DA127" i="16"/>
  <c r="DA133" i="16" s="1"/>
  <c r="DA134" i="16" s="1"/>
  <c r="DA100" i="16"/>
  <c r="CP52" i="16"/>
  <c r="CP183" i="16"/>
  <c r="CU17" i="22"/>
  <c r="CQ79" i="16"/>
  <c r="CQ80" i="16" s="1"/>
  <c r="J21" i="43" l="1"/>
  <c r="J6" i="57"/>
  <c r="CJ12" i="12"/>
  <c r="AT19" i="22"/>
  <c r="AY26" i="13"/>
  <c r="AY25" i="13"/>
  <c r="CR24" i="10"/>
  <c r="CS25" i="10"/>
  <c r="CR20" i="10"/>
  <c r="CQ19" i="10"/>
  <c r="CQ27" i="10" s="1"/>
  <c r="CS36" i="10"/>
  <c r="CR35" i="10"/>
  <c r="CR39" i="10" s="1"/>
  <c r="CU32" i="10"/>
  <c r="J32" i="43" s="1"/>
  <c r="CT31" i="10"/>
  <c r="CV22" i="10"/>
  <c r="CU21" i="10"/>
  <c r="CT18" i="10"/>
  <c r="CS17" i="10"/>
  <c r="CP55" i="22"/>
  <c r="CR4" i="14"/>
  <c r="CP4" i="15" s="1"/>
  <c r="CR4" i="31"/>
  <c r="CR40" i="30"/>
  <c r="CS4" i="30"/>
  <c r="CU66" i="10"/>
  <c r="J66" i="43" s="1"/>
  <c r="CS60" i="22"/>
  <c r="DA16" i="22"/>
  <c r="CO34" i="22"/>
  <c r="CO31" i="22"/>
  <c r="CO30" i="22" s="1"/>
  <c r="CP35" i="22"/>
  <c r="CP34" i="22" s="1"/>
  <c r="CN28" i="22"/>
  <c r="CN47" i="22"/>
  <c r="CQ53" i="7"/>
  <c r="CL52" i="22" s="1"/>
  <c r="CK18" i="22"/>
  <c r="CL47" i="10"/>
  <c r="CO6" i="16"/>
  <c r="CO170" i="16" s="1"/>
  <c r="CO191" i="16" s="1"/>
  <c r="CP33" i="4"/>
  <c r="AO43" i="7"/>
  <c r="CO8" i="21"/>
  <c r="CQ3" i="19"/>
  <c r="CQ23" i="19" s="1"/>
  <c r="CO8" i="20"/>
  <c r="CP3" i="8"/>
  <c r="CP3" i="17"/>
  <c r="CO14" i="17"/>
  <c r="CO56" i="17"/>
  <c r="CO35" i="17"/>
  <c r="CL105" i="4"/>
  <c r="CK141" i="16" s="1"/>
  <c r="CK114" i="16"/>
  <c r="CM3" i="11"/>
  <c r="CM2" i="12" s="1"/>
  <c r="CQ4" i="13" s="1"/>
  <c r="CM1" i="22"/>
  <c r="CM60" i="16"/>
  <c r="CN69" i="4"/>
  <c r="CR51" i="7"/>
  <c r="CR40" i="7"/>
  <c r="CR45" i="7" s="1"/>
  <c r="CR22" i="7"/>
  <c r="CK52" i="22"/>
  <c r="CK9" i="12"/>
  <c r="CK12" i="12" s="1"/>
  <c r="CV2" i="3"/>
  <c r="CO3" i="10"/>
  <c r="CS1" i="36" s="1"/>
  <c r="CS17" i="7"/>
  <c r="CR5" i="9"/>
  <c r="CS3" i="5"/>
  <c r="CT4" i="6" s="1"/>
  <c r="CT45" i="6" s="1"/>
  <c r="CQ15" i="4"/>
  <c r="CN33" i="16"/>
  <c r="CO51" i="4"/>
  <c r="CM87" i="4"/>
  <c r="CL87" i="16"/>
  <c r="DA106" i="16"/>
  <c r="DA107" i="16" s="1"/>
  <c r="DB100" i="16" s="1"/>
  <c r="DB106" i="16" s="1"/>
  <c r="DB107" i="16" s="1"/>
  <c r="DA179" i="16"/>
  <c r="CY20" i="12" s="1"/>
  <c r="CP53" i="16"/>
  <c r="CP185" i="16"/>
  <c r="CP189" i="16" s="1"/>
  <c r="CM23" i="22"/>
  <c r="DB154" i="16"/>
  <c r="DB160" i="16" s="1"/>
  <c r="DB161" i="16" s="1"/>
  <c r="DB127" i="16"/>
  <c r="DB133" i="16" s="1"/>
  <c r="DB134" i="16" s="1"/>
  <c r="CV17" i="22"/>
  <c r="CR79" i="16"/>
  <c r="CR80" i="16" s="1"/>
  <c r="CR52" i="16"/>
  <c r="CQ46" i="16" l="1"/>
  <c r="J31" i="43"/>
  <c r="J9" i="57"/>
  <c r="AZ27" i="13"/>
  <c r="AZ34" i="13" s="1"/>
  <c r="AV26" i="12" s="1"/>
  <c r="AY33" i="13"/>
  <c r="AV53" i="10" s="1"/>
  <c r="AZ24" i="13"/>
  <c r="AY32" i="13"/>
  <c r="AV10" i="10" s="1"/>
  <c r="CO52" i="10"/>
  <c r="CT36" i="10"/>
  <c r="CS35" i="10"/>
  <c r="CS39" i="10" s="1"/>
  <c r="CR19" i="10"/>
  <c r="CR27" i="10" s="1"/>
  <c r="CS20" i="10"/>
  <c r="CT25" i="10"/>
  <c r="CS24" i="10"/>
  <c r="CU31" i="10"/>
  <c r="CV32" i="10"/>
  <c r="CV21" i="10"/>
  <c r="CW22" i="10"/>
  <c r="CU18" i="10"/>
  <c r="J18" i="43" s="1"/>
  <c r="CT17" i="10"/>
  <c r="CQ55" i="22"/>
  <c r="CS4" i="14"/>
  <c r="CQ4" i="15" s="1"/>
  <c r="CS4" i="31"/>
  <c r="CS40" i="30"/>
  <c r="CT4" i="30"/>
  <c r="CO47" i="22"/>
  <c r="CP31" i="22"/>
  <c r="CP30" i="22" s="1"/>
  <c r="CP28" i="22" s="1"/>
  <c r="DB16" i="22"/>
  <c r="CQ35" i="22"/>
  <c r="CQ34" i="22" s="1"/>
  <c r="CO28" i="22"/>
  <c r="CV66" i="10"/>
  <c r="CT60" i="22"/>
  <c r="I61" i="46" s="1"/>
  <c r="CL9" i="12"/>
  <c r="CL12" i="12" s="1"/>
  <c r="CR53" i="7"/>
  <c r="AO47" i="7"/>
  <c r="CS51" i="7"/>
  <c r="CS40" i="7"/>
  <c r="CS45" i="7" s="1"/>
  <c r="CS22" i="7"/>
  <c r="CN87" i="4"/>
  <c r="CM87" i="16"/>
  <c r="CN3" i="11"/>
  <c r="CN2" i="12" s="1"/>
  <c r="CR4" i="13" s="1"/>
  <c r="CN1" i="22"/>
  <c r="CP6" i="16"/>
  <c r="CP170" i="16" s="1"/>
  <c r="CP191" i="16" s="1"/>
  <c r="CQ33" i="4"/>
  <c r="CP8" i="21"/>
  <c r="CR3" i="19"/>
  <c r="CR23" i="19" s="1"/>
  <c r="CP8" i="20"/>
  <c r="CQ3" i="8"/>
  <c r="CQ3" i="17"/>
  <c r="CM105" i="4"/>
  <c r="CL141" i="16" s="1"/>
  <c r="CL114" i="16"/>
  <c r="CW2" i="3"/>
  <c r="CP3" i="10"/>
  <c r="CT1" i="36" s="1"/>
  <c r="CS5" i="9"/>
  <c r="CT17" i="7"/>
  <c r="CT3" i="5"/>
  <c r="CU4" i="6" s="1"/>
  <c r="CU45" i="6" s="1"/>
  <c r="CR15" i="4"/>
  <c r="CP35" i="17"/>
  <c r="CP56" i="17"/>
  <c r="CP14" i="17"/>
  <c r="CL18" i="22"/>
  <c r="CM47" i="10"/>
  <c r="CO69" i="4"/>
  <c r="CN60" i="16"/>
  <c r="CO33" i="16"/>
  <c r="CP51" i="4"/>
  <c r="CR185" i="16"/>
  <c r="CR189" i="16" s="1"/>
  <c r="DA183" i="16"/>
  <c r="CN23" i="22"/>
  <c r="DC154" i="16"/>
  <c r="DC160" i="16" s="1"/>
  <c r="DC161" i="16" s="1"/>
  <c r="DC127" i="16"/>
  <c r="DC133" i="16" s="1"/>
  <c r="DC134" i="16" s="1"/>
  <c r="DC100" i="16"/>
  <c r="CW17" i="22"/>
  <c r="CR35" i="22"/>
  <c r="CR34" i="22" s="1"/>
  <c r="CS79" i="16"/>
  <c r="CS80" i="16" s="1"/>
  <c r="CS52" i="16"/>
  <c r="CQ179" i="16" l="1"/>
  <c r="CQ52" i="16"/>
  <c r="J17" i="43"/>
  <c r="J5" i="57"/>
  <c r="J12" i="57"/>
  <c r="AU19" i="22"/>
  <c r="AZ26" i="13"/>
  <c r="AZ25" i="13"/>
  <c r="CT24" i="10"/>
  <c r="CU25" i="10"/>
  <c r="CS19" i="10"/>
  <c r="CS27" i="10" s="1"/>
  <c r="CT20" i="10"/>
  <c r="CU36" i="10"/>
  <c r="CT35" i="10"/>
  <c r="CT39" i="10" s="1"/>
  <c r="CS35" i="22" s="1"/>
  <c r="CS34" i="22" s="1"/>
  <c r="CV31" i="10"/>
  <c r="CW32" i="10"/>
  <c r="CW21" i="10"/>
  <c r="CX22" i="10"/>
  <c r="CV18" i="10"/>
  <c r="CU17" i="10"/>
  <c r="CR55" i="22"/>
  <c r="CT4" i="14"/>
  <c r="CR4" i="15" s="1"/>
  <c r="CT4" i="31"/>
  <c r="CT40" i="30"/>
  <c r="CU4" i="30"/>
  <c r="CW66" i="10"/>
  <c r="CU60" i="22"/>
  <c r="CP47" i="22"/>
  <c r="CQ31" i="22"/>
  <c r="CQ30" i="22" s="1"/>
  <c r="CQ28" i="22" s="1"/>
  <c r="CS185" i="16"/>
  <c r="CS189" i="16" s="1"/>
  <c r="CO3" i="11"/>
  <c r="CO2" i="12" s="1"/>
  <c r="CS4" i="13" s="1"/>
  <c r="CO1" i="22"/>
  <c r="CN105" i="4"/>
  <c r="CM141" i="16" s="1"/>
  <c r="CM114" i="16"/>
  <c r="CX2" i="3"/>
  <c r="CQ3" i="10"/>
  <c r="CU1" i="36" s="1"/>
  <c r="CT5" i="9"/>
  <c r="CU17" i="7"/>
  <c r="CU3" i="5"/>
  <c r="CV4" i="6" s="1"/>
  <c r="CV45" i="6" s="1"/>
  <c r="CS15" i="4"/>
  <c r="CO87" i="4"/>
  <c r="CN87" i="16"/>
  <c r="CQ6" i="16"/>
  <c r="CQ170" i="16" s="1"/>
  <c r="CQ191" i="16" s="1"/>
  <c r="CR33" i="4"/>
  <c r="CQ14" i="17"/>
  <c r="CQ35" i="17"/>
  <c r="CQ56" i="17"/>
  <c r="CQ8" i="21"/>
  <c r="CQ8" i="20"/>
  <c r="CS3" i="19"/>
  <c r="CS23" i="19" s="1"/>
  <c r="CR3" i="8"/>
  <c r="CR3" i="17"/>
  <c r="AP42" i="7"/>
  <c r="AO46" i="7"/>
  <c r="AP44" i="7"/>
  <c r="CS53" i="7"/>
  <c r="CT51" i="7"/>
  <c r="CT40" i="7"/>
  <c r="CT45" i="7" s="1"/>
  <c r="CT22" i="7"/>
  <c r="CM52" i="22"/>
  <c r="CM9" i="12"/>
  <c r="CM12" i="12" s="1"/>
  <c r="CO60" i="16"/>
  <c r="CP69" i="4"/>
  <c r="CP33" i="16"/>
  <c r="CQ51" i="4"/>
  <c r="CM18" i="22"/>
  <c r="CN47" i="10"/>
  <c r="DC106" i="16"/>
  <c r="DC107" i="16" s="1"/>
  <c r="CO23" i="22"/>
  <c r="DD154" i="16"/>
  <c r="DD160" i="16" s="1"/>
  <c r="DD161" i="16" s="1"/>
  <c r="DD127" i="16"/>
  <c r="DD133" i="16" s="1"/>
  <c r="DD134" i="16" s="1"/>
  <c r="DD100" i="16"/>
  <c r="CX17" i="22"/>
  <c r="CT79" i="16"/>
  <c r="CT80" i="16" s="1"/>
  <c r="CU73" i="16" s="1"/>
  <c r="CU179" i="16" s="1"/>
  <c r="CS20" i="12" s="1"/>
  <c r="CT52" i="16"/>
  <c r="CQ185" i="16" l="1"/>
  <c r="CQ53" i="16"/>
  <c r="CR53" i="16" s="1"/>
  <c r="CS53" i="16" s="1"/>
  <c r="CO20" i="12"/>
  <c r="CQ183" i="16"/>
  <c r="J8" i="57"/>
  <c r="BA27" i="13"/>
  <c r="BA34" i="13" s="1"/>
  <c r="AW26" i="12" s="1"/>
  <c r="AZ33" i="13"/>
  <c r="AW53" i="10" s="1"/>
  <c r="BA24" i="13"/>
  <c r="AZ32" i="13"/>
  <c r="AW10" i="10" s="1"/>
  <c r="J36" i="43"/>
  <c r="J35" i="43" s="1"/>
  <c r="J39" i="43" s="1"/>
  <c r="J29" i="40" s="1"/>
  <c r="CU35" i="10"/>
  <c r="CU39" i="10" s="1"/>
  <c r="CV36" i="10"/>
  <c r="CU20" i="10"/>
  <c r="CT19" i="10"/>
  <c r="CT27" i="10" s="1"/>
  <c r="CS31" i="22" s="1"/>
  <c r="CS30" i="22" s="1"/>
  <c r="CS28" i="22" s="1"/>
  <c r="J25" i="43"/>
  <c r="J24" i="43" s="1"/>
  <c r="CU24" i="10"/>
  <c r="CV25" i="10"/>
  <c r="CX32" i="10"/>
  <c r="CW31" i="10"/>
  <c r="CY22" i="10"/>
  <c r="CX21" i="10"/>
  <c r="CV17" i="10"/>
  <c r="CW18" i="10"/>
  <c r="CS55" i="22"/>
  <c r="CU4" i="14"/>
  <c r="CS4" i="15" s="1"/>
  <c r="CU4" i="31"/>
  <c r="CU40" i="30"/>
  <c r="CV4" i="30"/>
  <c r="DD16" i="22"/>
  <c r="CX66" i="10"/>
  <c r="CV60" i="22"/>
  <c r="CR31" i="22"/>
  <c r="CR30" i="22" s="1"/>
  <c r="CQ47" i="22"/>
  <c r="DC16" i="22"/>
  <c r="CN18" i="22"/>
  <c r="CO47" i="10"/>
  <c r="CR14" i="17"/>
  <c r="CR56" i="17"/>
  <c r="CR35" i="17"/>
  <c r="CQ33" i="16"/>
  <c r="CR51" i="4"/>
  <c r="CU51" i="7"/>
  <c r="CU40" i="7"/>
  <c r="CU45" i="7" s="1"/>
  <c r="CU22" i="7"/>
  <c r="CT53" i="7"/>
  <c r="CP3" i="11"/>
  <c r="CP2" i="12" s="1"/>
  <c r="CT4" i="13" s="1"/>
  <c r="CP1" i="22"/>
  <c r="CO105" i="4"/>
  <c r="CN141" i="16" s="1"/>
  <c r="CN114" i="16"/>
  <c r="CY2" i="3"/>
  <c r="CR3" i="10"/>
  <c r="CV1" i="36" s="1"/>
  <c r="CU5" i="9"/>
  <c r="CV17" i="7"/>
  <c r="CV3" i="5"/>
  <c r="CW4" i="6" s="1"/>
  <c r="CW45" i="6" s="1"/>
  <c r="CT15" i="4"/>
  <c r="CP87" i="4"/>
  <c r="CO87" i="16"/>
  <c r="CN52" i="22"/>
  <c r="CN9" i="12"/>
  <c r="CN12" i="12" s="1"/>
  <c r="CP60" i="16"/>
  <c r="CQ69" i="4"/>
  <c r="AP43" i="7"/>
  <c r="CR6" i="16"/>
  <c r="CR170" i="16" s="1"/>
  <c r="CR191" i="16" s="1"/>
  <c r="CS33" i="4"/>
  <c r="CS3" i="17"/>
  <c r="CR8" i="21"/>
  <c r="CR8" i="20"/>
  <c r="CT3" i="19"/>
  <c r="CT23" i="19" s="1"/>
  <c r="CS3" i="8"/>
  <c r="CT185" i="16"/>
  <c r="CT189" i="16" s="1"/>
  <c r="DD106" i="16"/>
  <c r="DD107" i="16" s="1"/>
  <c r="DD179" i="16"/>
  <c r="DB20" i="12" s="1"/>
  <c r="CP23" i="22"/>
  <c r="DE154" i="16"/>
  <c r="DE160" i="16" s="1"/>
  <c r="DE161" i="16" s="1"/>
  <c r="DE127" i="16"/>
  <c r="DE133" i="16" s="1"/>
  <c r="DE134" i="16" s="1"/>
  <c r="DE100" i="16"/>
  <c r="CU183" i="16"/>
  <c r="CT53" i="16"/>
  <c r="CY17" i="22"/>
  <c r="CU79" i="16"/>
  <c r="CU80" i="16" s="1"/>
  <c r="CV73" i="16" s="1"/>
  <c r="CU52" i="16"/>
  <c r="CQ189" i="16" l="1"/>
  <c r="CP52" i="10"/>
  <c r="CQ52" i="10" s="1"/>
  <c r="CR52" i="10" s="1"/>
  <c r="CS52" i="10" s="1"/>
  <c r="AV19" i="22"/>
  <c r="BA26" i="13"/>
  <c r="BA25" i="13"/>
  <c r="J20" i="43"/>
  <c r="J19" i="43" s="1"/>
  <c r="J27" i="43" s="1"/>
  <c r="CU19" i="10"/>
  <c r="CU27" i="10" s="1"/>
  <c r="CT31" i="22" s="1"/>
  <c r="I32" i="46" s="1"/>
  <c r="I31" i="46" s="1"/>
  <c r="CV20" i="10"/>
  <c r="CW36" i="10"/>
  <c r="CV35" i="10"/>
  <c r="CV39" i="10" s="1"/>
  <c r="CW25" i="10"/>
  <c r="CV24" i="10"/>
  <c r="CY32" i="10"/>
  <c r="CX31" i="10"/>
  <c r="CZ22" i="10"/>
  <c r="CY21" i="10"/>
  <c r="CX18" i="10"/>
  <c r="CW17" i="10"/>
  <c r="CT55" i="22"/>
  <c r="I56" i="46" s="1"/>
  <c r="CV4" i="14"/>
  <c r="CT4" i="15" s="1"/>
  <c r="CV4" i="31"/>
  <c r="CV40" i="30"/>
  <c r="CW4" i="30"/>
  <c r="CR28" i="22"/>
  <c r="CR47" i="22"/>
  <c r="CY66" i="10"/>
  <c r="CW60" i="22"/>
  <c r="CT35" i="22"/>
  <c r="I36" i="46" s="1"/>
  <c r="I35" i="46" s="1"/>
  <c r="CS47" i="22"/>
  <c r="AP47" i="7"/>
  <c r="CS8" i="21"/>
  <c r="CU3" i="19"/>
  <c r="CU23" i="19" s="1"/>
  <c r="CS8" i="20"/>
  <c r="CT3" i="8"/>
  <c r="CT3" i="17"/>
  <c r="CO52" i="22"/>
  <c r="CO9" i="12"/>
  <c r="CO12" i="12" s="1"/>
  <c r="CV51" i="7"/>
  <c r="CV40" i="7"/>
  <c r="CV45" i="7" s="1"/>
  <c r="CV22" i="7"/>
  <c r="CQ3" i="11"/>
  <c r="CQ2" i="12" s="1"/>
  <c r="CU4" i="13" s="1"/>
  <c r="CQ1" i="22"/>
  <c r="CP87" i="16"/>
  <c r="CQ87" i="4"/>
  <c r="CZ2" i="3"/>
  <c r="CS3" i="10"/>
  <c r="CW1" i="36" s="1"/>
  <c r="CV5" i="9"/>
  <c r="CW17" i="7"/>
  <c r="CW3" i="5"/>
  <c r="CX4" i="6" s="1"/>
  <c r="CX45" i="6" s="1"/>
  <c r="CU15" i="4"/>
  <c r="CU53" i="7"/>
  <c r="CS51" i="4"/>
  <c r="CR33" i="16"/>
  <c r="CP105" i="4"/>
  <c r="CO141" i="16" s="1"/>
  <c r="CO114" i="16"/>
  <c r="CQ60" i="16"/>
  <c r="CR69" i="4"/>
  <c r="CO18" i="22"/>
  <c r="CP47" i="10"/>
  <c r="CS35" i="17"/>
  <c r="CS14" i="17"/>
  <c r="CS56" i="17"/>
  <c r="CS6" i="16"/>
  <c r="CS170" i="16" s="1"/>
  <c r="CS191" i="16" s="1"/>
  <c r="CT33" i="4"/>
  <c r="DE106" i="16"/>
  <c r="DE107" i="16" s="1"/>
  <c r="DE179" i="16"/>
  <c r="DC20" i="12" s="1"/>
  <c r="DD183" i="16"/>
  <c r="CU185" i="16"/>
  <c r="CU189" i="16" s="1"/>
  <c r="CQ23" i="22"/>
  <c r="DF154" i="16"/>
  <c r="DF160" i="16" s="1"/>
  <c r="DF161" i="16" s="1"/>
  <c r="DF127" i="16"/>
  <c r="DF133" i="16" s="1"/>
  <c r="DF134" i="16" s="1"/>
  <c r="DF100" i="16"/>
  <c r="CU53" i="16"/>
  <c r="CV46" i="16" s="1"/>
  <c r="CV179" i="16" s="1"/>
  <c r="CZ17" i="22"/>
  <c r="CV79" i="16"/>
  <c r="CV80" i="16" s="1"/>
  <c r="CT20" i="12" l="1"/>
  <c r="J19" i="45" s="1"/>
  <c r="J16" i="54"/>
  <c r="J20" i="54" s="1"/>
  <c r="J28" i="40"/>
  <c r="J6" i="66"/>
  <c r="BB27" i="13"/>
  <c r="BB34" i="13" s="1"/>
  <c r="AX26" i="12" s="1"/>
  <c r="F25" i="45" s="1"/>
  <c r="BA33" i="13"/>
  <c r="AX53" i="10" s="1"/>
  <c r="BB24" i="13"/>
  <c r="BA32" i="13"/>
  <c r="AX10" i="10" s="1"/>
  <c r="CT52" i="10"/>
  <c r="I29" i="46"/>
  <c r="I48" i="46"/>
  <c r="CW24" i="10"/>
  <c r="CX25" i="10"/>
  <c r="CW35" i="10"/>
  <c r="CW39" i="10" s="1"/>
  <c r="CX36" i="10"/>
  <c r="CV19" i="10"/>
  <c r="CV27" i="10" s="1"/>
  <c r="CU31" i="22" s="1"/>
  <c r="CW20" i="10"/>
  <c r="CZ32" i="10"/>
  <c r="CY31" i="10"/>
  <c r="DA22" i="10"/>
  <c r="CZ21" i="10"/>
  <c r="CY18" i="10"/>
  <c r="CX17" i="10"/>
  <c r="CU55" i="22"/>
  <c r="CX4" i="30"/>
  <c r="CW4" i="14"/>
  <c r="CU4" i="15" s="1"/>
  <c r="CW40" i="30"/>
  <c r="CW4" i="31"/>
  <c r="CT30" i="22"/>
  <c r="DF16" i="22"/>
  <c r="CT34" i="22"/>
  <c r="CZ66" i="10"/>
  <c r="CX60" i="22"/>
  <c r="CU35" i="22"/>
  <c r="DE16" i="22"/>
  <c r="CT8" i="21"/>
  <c r="CV3" i="19"/>
  <c r="CV23" i="19" s="1"/>
  <c r="CT8" i="20"/>
  <c r="CU3" i="8"/>
  <c r="CU3" i="17"/>
  <c r="CR1" i="22"/>
  <c r="CR3" i="11"/>
  <c r="CR2" i="12" s="1"/>
  <c r="CV4" i="13" s="1"/>
  <c r="CV53" i="7"/>
  <c r="CW51" i="7"/>
  <c r="CW40" i="7"/>
  <c r="CW45" i="7" s="1"/>
  <c r="CW22" i="7"/>
  <c r="CR60" i="16"/>
  <c r="CS69" i="4"/>
  <c r="DA2" i="3"/>
  <c r="CT3" i="10"/>
  <c r="CX1" i="36" s="1"/>
  <c r="CW5" i="9"/>
  <c r="CV15" i="4"/>
  <c r="CX3" i="5"/>
  <c r="CY4" i="6" s="1"/>
  <c r="CY45" i="6" s="1"/>
  <c r="CX17" i="7"/>
  <c r="CP18" i="22"/>
  <c r="CQ47" i="10"/>
  <c r="AP46" i="7"/>
  <c r="AQ44" i="7"/>
  <c r="AQ42" i="7"/>
  <c r="CP52" i="22"/>
  <c r="CP9" i="12"/>
  <c r="CP12" i="12" s="1"/>
  <c r="CQ105" i="4"/>
  <c r="CP141" i="16" s="1"/>
  <c r="CP114" i="16"/>
  <c r="CS33" i="16"/>
  <c r="CT51" i="4"/>
  <c r="CQ87" i="16"/>
  <c r="CR87" i="4"/>
  <c r="CT6" i="16"/>
  <c r="CT170" i="16" s="1"/>
  <c r="CT191" i="16" s="1"/>
  <c r="CU33" i="4"/>
  <c r="CT14" i="17"/>
  <c r="CT35" i="17"/>
  <c r="CT56" i="17"/>
  <c r="DF106" i="16"/>
  <c r="DF107" i="16" s="1"/>
  <c r="DG100" i="16" s="1"/>
  <c r="DG106" i="16" s="1"/>
  <c r="DG107" i="16" s="1"/>
  <c r="DF179" i="16"/>
  <c r="DD20" i="12" s="1"/>
  <c r="DE183" i="16"/>
  <c r="CR23" i="22"/>
  <c r="DG154" i="16"/>
  <c r="DG160" i="16" s="1"/>
  <c r="DG161" i="16" s="1"/>
  <c r="DG127" i="16"/>
  <c r="DG133" i="16" s="1"/>
  <c r="DG134" i="16" s="1"/>
  <c r="CV52" i="16"/>
  <c r="CV183" i="16"/>
  <c r="DA17" i="22"/>
  <c r="CW79" i="16"/>
  <c r="CW80" i="16" s="1"/>
  <c r="CW52" i="16"/>
  <c r="AW19" i="22" l="1"/>
  <c r="BB26" i="13"/>
  <c r="BB25" i="13"/>
  <c r="CX20" i="10"/>
  <c r="CW19" i="10"/>
  <c r="CW27" i="10" s="1"/>
  <c r="CY36" i="10"/>
  <c r="CX35" i="10"/>
  <c r="CX39" i="10" s="1"/>
  <c r="CW35" i="22" s="1"/>
  <c r="CW34" i="22" s="1"/>
  <c r="CY25" i="10"/>
  <c r="CX24" i="10"/>
  <c r="J17" i="46"/>
  <c r="DA32" i="10"/>
  <c r="CZ31" i="10"/>
  <c r="DA21" i="10"/>
  <c r="DB22" i="10"/>
  <c r="CZ18" i="10"/>
  <c r="CY17" i="10"/>
  <c r="CV55" i="22"/>
  <c r="CT47" i="22"/>
  <c r="CX4" i="14"/>
  <c r="CV4" i="15" s="1"/>
  <c r="CX4" i="31"/>
  <c r="CX40" i="30"/>
  <c r="CY4" i="30"/>
  <c r="CU30" i="22"/>
  <c r="CU34" i="22"/>
  <c r="DG16" i="22"/>
  <c r="CV35" i="22"/>
  <c r="CV34" i="22" s="1"/>
  <c r="DA66" i="10"/>
  <c r="CY60" i="22"/>
  <c r="CT28" i="22"/>
  <c r="CQ52" i="22"/>
  <c r="CQ9" i="12"/>
  <c r="CQ12" i="12" s="1"/>
  <c r="CS3" i="11"/>
  <c r="CS2" i="12" s="1"/>
  <c r="CW4" i="13" s="1"/>
  <c r="CS1" i="22"/>
  <c r="CT33" i="16"/>
  <c r="CU51" i="4"/>
  <c r="DB2" i="3"/>
  <c r="CU3" i="10"/>
  <c r="CY1" i="36" s="1"/>
  <c r="CX5" i="9"/>
  <c r="CW15" i="4"/>
  <c r="CY3" i="5"/>
  <c r="CZ4" i="6" s="1"/>
  <c r="CZ45" i="6" s="1"/>
  <c r="CY17" i="7"/>
  <c r="CQ18" i="22"/>
  <c r="CR47" i="10"/>
  <c r="CS87" i="4"/>
  <c r="CR87" i="16"/>
  <c r="CU56" i="17"/>
  <c r="CU14" i="17"/>
  <c r="CU35" i="17"/>
  <c r="CR105" i="4"/>
  <c r="CQ141" i="16" s="1"/>
  <c r="CQ114" i="16"/>
  <c r="AQ43" i="7"/>
  <c r="CX51" i="7"/>
  <c r="CX40" i="7"/>
  <c r="CX45" i="7" s="1"/>
  <c r="CX22" i="7"/>
  <c r="CS60" i="16"/>
  <c r="CT69" i="4"/>
  <c r="CU8" i="21"/>
  <c r="CW3" i="19"/>
  <c r="CW23" i="19" s="1"/>
  <c r="CU8" i="20"/>
  <c r="CV3" i="8"/>
  <c r="CV3" i="17"/>
  <c r="CW53" i="7"/>
  <c r="CU6" i="16"/>
  <c r="CU170" i="16" s="1"/>
  <c r="CU191" i="16" s="1"/>
  <c r="CV33" i="4"/>
  <c r="CW185" i="16"/>
  <c r="CW189" i="16" s="1"/>
  <c r="CV53" i="16"/>
  <c r="CW53" i="16" s="1"/>
  <c r="CV185" i="16"/>
  <c r="DF183" i="16"/>
  <c r="CS23" i="22"/>
  <c r="DH154" i="16"/>
  <c r="DH160" i="16" s="1"/>
  <c r="DH161" i="16" s="1"/>
  <c r="DH127" i="16"/>
  <c r="DH133" i="16" s="1"/>
  <c r="DH134" i="16" s="1"/>
  <c r="DH100" i="16"/>
  <c r="DH106" i="16" s="1"/>
  <c r="DH107" i="16" s="1"/>
  <c r="DB17" i="22"/>
  <c r="CX79" i="16"/>
  <c r="CX80" i="16" s="1"/>
  <c r="CX52" i="16"/>
  <c r="CV189" i="16" l="1"/>
  <c r="J22" i="54"/>
  <c r="J26" i="54" s="1"/>
  <c r="BC27" i="13"/>
  <c r="BC34" i="13" s="1"/>
  <c r="AY26" i="12" s="1"/>
  <c r="BB33" i="13"/>
  <c r="BC24" i="13"/>
  <c r="BB32" i="13"/>
  <c r="AY10" i="10" s="1"/>
  <c r="CU52" i="10"/>
  <c r="CZ36" i="10"/>
  <c r="CY35" i="10"/>
  <c r="CY39" i="10" s="1"/>
  <c r="CY24" i="10"/>
  <c r="CZ25" i="10"/>
  <c r="CX19" i="10"/>
  <c r="CX27" i="10" s="1"/>
  <c r="CY20" i="10"/>
  <c r="DA31" i="10"/>
  <c r="DB32" i="10"/>
  <c r="DB21" i="10"/>
  <c r="DC22" i="10"/>
  <c r="DA18" i="10"/>
  <c r="CZ17" i="10"/>
  <c r="CW55" i="22"/>
  <c r="CZ4" i="30"/>
  <c r="CY4" i="14"/>
  <c r="CW4" i="15" s="1"/>
  <c r="CY40" i="30"/>
  <c r="CY4" i="31"/>
  <c r="CV31" i="22"/>
  <c r="DH16" i="22"/>
  <c r="DB66" i="10"/>
  <c r="CZ60" i="22"/>
  <c r="CU47" i="22"/>
  <c r="CU28" i="22"/>
  <c r="CX53" i="7"/>
  <c r="CS9" i="12" s="1"/>
  <c r="CS12" i="12" s="1"/>
  <c r="DC2" i="3"/>
  <c r="CV3" i="10"/>
  <c r="CZ1" i="36" s="1"/>
  <c r="CZ17" i="7"/>
  <c r="CY5" i="9"/>
  <c r="CZ3" i="5"/>
  <c r="DA4" i="6" s="1"/>
  <c r="DA45" i="6" s="1"/>
  <c r="CX15" i="4"/>
  <c r="CV51" i="4"/>
  <c r="CU33" i="16"/>
  <c r="CT87" i="4"/>
  <c r="CS87" i="16"/>
  <c r="CR18" i="22"/>
  <c r="CS47" i="10"/>
  <c r="CT60" i="16"/>
  <c r="CU69" i="4"/>
  <c r="CS105" i="4"/>
  <c r="CR141" i="16" s="1"/>
  <c r="CR114" i="16"/>
  <c r="CT3" i="11"/>
  <c r="CT2" i="12" s="1"/>
  <c r="CX4" i="13" s="1"/>
  <c r="CT1" i="22"/>
  <c r="CR52" i="22"/>
  <c r="CR9" i="12"/>
  <c r="CR12" i="12" s="1"/>
  <c r="CY51" i="7"/>
  <c r="CY40" i="7"/>
  <c r="CY45" i="7" s="1"/>
  <c r="CY22" i="7"/>
  <c r="CV14" i="17"/>
  <c r="CV35" i="17"/>
  <c r="CV56" i="17"/>
  <c r="CV8" i="21"/>
  <c r="CX3" i="19"/>
  <c r="CX23" i="19" s="1"/>
  <c r="CV8" i="20"/>
  <c r="CW3" i="17"/>
  <c r="CW3" i="8"/>
  <c r="CV6" i="16"/>
  <c r="CV170" i="16" s="1"/>
  <c r="CW33" i="4"/>
  <c r="AQ47" i="7"/>
  <c r="CX185" i="16"/>
  <c r="CX189" i="16" s="1"/>
  <c r="CT23" i="22"/>
  <c r="I24" i="46" s="1"/>
  <c r="DI154" i="16"/>
  <c r="DI160" i="16" s="1"/>
  <c r="DI161" i="16" s="1"/>
  <c r="DI127" i="16"/>
  <c r="DI133" i="16" s="1"/>
  <c r="DI134" i="16" s="1"/>
  <c r="DI100" i="16"/>
  <c r="CX53" i="16"/>
  <c r="DC17" i="22"/>
  <c r="CY79" i="16"/>
  <c r="CY80" i="16" s="1"/>
  <c r="CY52" i="16"/>
  <c r="J3" i="54" l="1"/>
  <c r="CV191" i="16"/>
  <c r="AY53" i="10"/>
  <c r="AX19" i="22" s="1"/>
  <c r="E20" i="46" s="1"/>
  <c r="F10" i="43"/>
  <c r="BC26" i="13"/>
  <c r="BC25" i="13"/>
  <c r="CV52" i="10"/>
  <c r="CW52" i="10" s="1"/>
  <c r="J52" i="43"/>
  <c r="CZ24" i="10"/>
  <c r="DA25" i="10"/>
  <c r="CZ35" i="10"/>
  <c r="CZ39" i="10" s="1"/>
  <c r="DA36" i="10"/>
  <c r="CY19" i="10"/>
  <c r="CY27" i="10" s="1"/>
  <c r="CZ20" i="10"/>
  <c r="DC32" i="10"/>
  <c r="DB31" i="10"/>
  <c r="DD22" i="10"/>
  <c r="DC21" i="10"/>
  <c r="DB18" i="10"/>
  <c r="DA17" i="10"/>
  <c r="CX55" i="22"/>
  <c r="CY53" i="7"/>
  <c r="DA4" i="30"/>
  <c r="CZ4" i="14"/>
  <c r="CX4" i="15" s="1"/>
  <c r="CZ40" i="30"/>
  <c r="CZ4" i="31"/>
  <c r="CS52" i="22"/>
  <c r="DC66" i="10"/>
  <c r="DA60" i="22"/>
  <c r="DI16" i="22"/>
  <c r="CV30" i="22"/>
  <c r="CX35" i="22"/>
  <c r="CW31" i="22"/>
  <c r="CW30" i="22" s="1"/>
  <c r="CU87" i="4"/>
  <c r="CT87" i="16"/>
  <c r="CU60" i="16"/>
  <c r="CV69" i="4"/>
  <c r="CV33" i="16"/>
  <c r="CW51" i="4"/>
  <c r="CW6" i="16"/>
  <c r="CW170" i="16" s="1"/>
  <c r="CW191" i="16" s="1"/>
  <c r="CX33" i="4"/>
  <c r="CW8" i="21"/>
  <c r="CY3" i="19"/>
  <c r="CY23" i="19" s="1"/>
  <c r="CW8" i="20"/>
  <c r="CX3" i="8"/>
  <c r="CX3" i="17"/>
  <c r="CS18" i="22"/>
  <c r="CT47" i="10"/>
  <c r="CZ51" i="7"/>
  <c r="CZ40" i="7"/>
  <c r="CZ45" i="7" s="1"/>
  <c r="CZ22" i="7"/>
  <c r="CW56" i="17"/>
  <c r="CW14" i="17"/>
  <c r="CW35" i="17"/>
  <c r="CU3" i="11"/>
  <c r="CU2" i="12" s="1"/>
  <c r="CY4" i="13" s="1"/>
  <c r="CU1" i="22"/>
  <c r="CY185" i="16"/>
  <c r="CY189" i="16" s="1"/>
  <c r="AR42" i="7"/>
  <c r="AR44" i="7"/>
  <c r="AQ46" i="7"/>
  <c r="CT105" i="4"/>
  <c r="CS141" i="16" s="1"/>
  <c r="CS114" i="16"/>
  <c r="DD2" i="3"/>
  <c r="CW3" i="10"/>
  <c r="DA1" i="36" s="1"/>
  <c r="CZ5" i="9"/>
  <c r="DA17" i="7"/>
  <c r="DA3" i="5"/>
  <c r="DB4" i="6" s="1"/>
  <c r="DB45" i="6" s="1"/>
  <c r="CY15" i="4"/>
  <c r="DI106" i="16"/>
  <c r="DI107" i="16" s="1"/>
  <c r="DI179" i="16"/>
  <c r="DG20" i="12" s="1"/>
  <c r="CU23" i="22"/>
  <c r="DJ154" i="16"/>
  <c r="DJ160" i="16" s="1"/>
  <c r="DJ161" i="16" s="1"/>
  <c r="DJ127" i="16"/>
  <c r="DJ133" i="16" s="1"/>
  <c r="DJ134" i="16" s="1"/>
  <c r="DJ100" i="16"/>
  <c r="CY53" i="16"/>
  <c r="CZ46" i="16" s="1"/>
  <c r="CZ179" i="16" s="1"/>
  <c r="CZ79" i="16"/>
  <c r="CZ80" i="16" s="1"/>
  <c r="CZ52" i="16" l="1"/>
  <c r="CZ53" i="16" s="1"/>
  <c r="CX20" i="12"/>
  <c r="CZ183" i="16"/>
  <c r="CT9" i="12"/>
  <c r="CT12" i="12" s="1"/>
  <c r="J4" i="63"/>
  <c r="J3" i="57"/>
  <c r="J3" i="62" s="1"/>
  <c r="J3" i="58"/>
  <c r="J8" i="54"/>
  <c r="CT52" i="22"/>
  <c r="I53" i="46" s="1"/>
  <c r="F53" i="43"/>
  <c r="BD24" i="13"/>
  <c r="BC32" i="13"/>
  <c r="AZ10" i="10" s="1"/>
  <c r="BD27" i="13"/>
  <c r="BD34" i="13" s="1"/>
  <c r="AZ26" i="12" s="1"/>
  <c r="BC33" i="13"/>
  <c r="AZ53" i="10" s="1"/>
  <c r="CX52" i="10"/>
  <c r="DA35" i="10"/>
  <c r="DA39" i="10" s="1"/>
  <c r="DB36" i="10"/>
  <c r="CZ19" i="10"/>
  <c r="CZ27" i="10" s="1"/>
  <c r="CY31" i="22" s="1"/>
  <c r="DA20" i="10"/>
  <c r="DB25" i="10"/>
  <c r="DA24" i="10"/>
  <c r="DC31" i="10"/>
  <c r="DD32" i="10"/>
  <c r="DD21" i="10"/>
  <c r="DE22" i="10"/>
  <c r="DC18" i="10"/>
  <c r="DB17" i="10"/>
  <c r="CY55" i="22"/>
  <c r="DB4" i="30"/>
  <c r="DA4" i="14"/>
  <c r="CY4" i="15" s="1"/>
  <c r="DA4" i="31"/>
  <c r="DA40" i="30"/>
  <c r="CV28" i="22"/>
  <c r="CV47" i="22"/>
  <c r="DJ16" i="22"/>
  <c r="CY35" i="22"/>
  <c r="CY34" i="22" s="1"/>
  <c r="CW28" i="22"/>
  <c r="CW47" i="22"/>
  <c r="DD66" i="10"/>
  <c r="DB60" i="22"/>
  <c r="CX34" i="22"/>
  <c r="CX31" i="22"/>
  <c r="AR43" i="7"/>
  <c r="AR47" i="7" s="1"/>
  <c r="CZ53" i="7"/>
  <c r="CW69" i="4"/>
  <c r="CV60" i="16"/>
  <c r="CV3" i="11"/>
  <c r="CV2" i="12" s="1"/>
  <c r="CZ4" i="13" s="1"/>
  <c r="CV1" i="22"/>
  <c r="DE2" i="3"/>
  <c r="CX3" i="10"/>
  <c r="DB1" i="36" s="1"/>
  <c r="DA5" i="9"/>
  <c r="DB17" i="7"/>
  <c r="DB3" i="5"/>
  <c r="DC4" i="6" s="1"/>
  <c r="DC45" i="6" s="1"/>
  <c r="CZ15" i="4"/>
  <c r="J2" i="24"/>
  <c r="CV87" i="4"/>
  <c r="CU87" i="16"/>
  <c r="CT18" i="22"/>
  <c r="I19" i="46" s="1"/>
  <c r="CU47" i="10"/>
  <c r="CX6" i="16"/>
  <c r="CX170" i="16" s="1"/>
  <c r="CX191" i="16" s="1"/>
  <c r="CY33" i="4"/>
  <c r="CU105" i="4"/>
  <c r="CT141" i="16" s="1"/>
  <c r="CT114" i="16"/>
  <c r="CY3" i="17"/>
  <c r="CX8" i="21"/>
  <c r="CZ3" i="19"/>
  <c r="CZ23" i="19" s="1"/>
  <c r="CX8" i="20"/>
  <c r="CY3" i="8"/>
  <c r="CX35" i="17"/>
  <c r="CX14" i="17"/>
  <c r="CX56" i="17"/>
  <c r="CX51" i="4"/>
  <c r="CW33" i="16"/>
  <c r="DA51" i="7"/>
  <c r="DA40" i="7"/>
  <c r="DA45" i="7" s="1"/>
  <c r="DA22" i="7"/>
  <c r="DJ106" i="16"/>
  <c r="DJ107" i="16" s="1"/>
  <c r="DJ179" i="16"/>
  <c r="DH20" i="12" s="1"/>
  <c r="DI183" i="16"/>
  <c r="CV23" i="22"/>
  <c r="DK154" i="16"/>
  <c r="DK160" i="16" s="1"/>
  <c r="DK161" i="16" s="1"/>
  <c r="DK127" i="16"/>
  <c r="DK133" i="16" s="1"/>
  <c r="DK134" i="16" s="1"/>
  <c r="DK100" i="16"/>
  <c r="DE17" i="22"/>
  <c r="DD17" i="22"/>
  <c r="DA79" i="16"/>
  <c r="DA80" i="16" s="1"/>
  <c r="DB73" i="16" s="1"/>
  <c r="DA52" i="16"/>
  <c r="CZ185" i="16" l="1"/>
  <c r="CZ189" i="16" s="1"/>
  <c r="J8" i="45"/>
  <c r="J11" i="45" s="1"/>
  <c r="J11" i="40" s="1"/>
  <c r="J3" i="63"/>
  <c r="J3" i="59"/>
  <c r="J3" i="60" s="1"/>
  <c r="J3" i="61" s="1"/>
  <c r="CU52" i="22"/>
  <c r="AY19" i="22"/>
  <c r="BD26" i="13"/>
  <c r="BD25" i="13"/>
  <c r="CY52" i="10"/>
  <c r="DC25" i="10"/>
  <c r="DB24" i="10"/>
  <c r="DB20" i="10"/>
  <c r="DA19" i="10"/>
  <c r="DA27" i="10" s="1"/>
  <c r="CZ31" i="22" s="1"/>
  <c r="CZ30" i="22" s="1"/>
  <c r="CX30" i="22"/>
  <c r="CX28" i="22" s="1"/>
  <c r="DC36" i="10"/>
  <c r="DB35" i="10"/>
  <c r="DB39" i="10" s="1"/>
  <c r="DA35" i="22" s="1"/>
  <c r="DA34" i="22" s="1"/>
  <c r="K47" i="43"/>
  <c r="K18" i="40"/>
  <c r="K24" i="40" s="1"/>
  <c r="DE32" i="10"/>
  <c r="DD31" i="10"/>
  <c r="DF22" i="10"/>
  <c r="DE21" i="10"/>
  <c r="DD18" i="10"/>
  <c r="DC17" i="10"/>
  <c r="CZ55" i="22"/>
  <c r="DB4" i="14"/>
  <c r="CZ4" i="15" s="1"/>
  <c r="DB4" i="31"/>
  <c r="DB40" i="30"/>
  <c r="DC4" i="30"/>
  <c r="CY30" i="22"/>
  <c r="CY28" i="22" s="1"/>
  <c r="CZ35" i="22"/>
  <c r="DE66" i="10"/>
  <c r="DC60" i="22"/>
  <c r="CU9" i="12"/>
  <c r="DA53" i="7"/>
  <c r="CV9" i="12" s="1"/>
  <c r="CV12" i="12" s="1"/>
  <c r="AR46" i="7"/>
  <c r="AS44" i="7"/>
  <c r="CX33" i="16"/>
  <c r="CY51" i="4"/>
  <c r="CW3" i="11"/>
  <c r="CW2" i="12" s="1"/>
  <c r="DA4" i="13" s="1"/>
  <c r="CW1" i="22"/>
  <c r="CV105" i="4"/>
  <c r="CU141" i="16" s="1"/>
  <c r="CU114" i="16"/>
  <c r="DF2" i="3"/>
  <c r="CY3" i="10"/>
  <c r="DC1" i="36" s="1"/>
  <c r="DB5" i="9"/>
  <c r="DC17" i="7"/>
  <c r="DC3" i="5"/>
  <c r="DD4" i="6" s="1"/>
  <c r="DD45" i="6" s="1"/>
  <c r="DA15" i="4"/>
  <c r="AS42" i="7"/>
  <c r="CY56" i="17"/>
  <c r="CY14" i="17"/>
  <c r="CY35" i="17"/>
  <c r="CU18" i="22"/>
  <c r="CV47" i="10"/>
  <c r="CY6" i="16"/>
  <c r="CY170" i="16" s="1"/>
  <c r="CY191" i="16" s="1"/>
  <c r="CZ33" i="4"/>
  <c r="CY8" i="21"/>
  <c r="CY8" i="20"/>
  <c r="DA3" i="19"/>
  <c r="DA23" i="19" s="1"/>
  <c r="CZ3" i="17"/>
  <c r="CZ3" i="8"/>
  <c r="CW60" i="16"/>
  <c r="CX69" i="4"/>
  <c r="DB51" i="7"/>
  <c r="DB40" i="7"/>
  <c r="DB45" i="7" s="1"/>
  <c r="DB22" i="7"/>
  <c r="CW87" i="4"/>
  <c r="CV87" i="16"/>
  <c r="DK106" i="16"/>
  <c r="DK107" i="16" s="1"/>
  <c r="DK179" i="16"/>
  <c r="DI20" i="12" s="1"/>
  <c r="DJ183" i="16"/>
  <c r="DA185" i="16"/>
  <c r="DA189" i="16" s="1"/>
  <c r="CW23" i="22"/>
  <c r="DL154" i="16"/>
  <c r="DL160" i="16" s="1"/>
  <c r="DL161" i="16" s="1"/>
  <c r="DL127" i="16"/>
  <c r="DL133" i="16" s="1"/>
  <c r="DL134" i="16" s="1"/>
  <c r="DL100" i="16"/>
  <c r="DA53" i="16"/>
  <c r="DB46" i="16" s="1"/>
  <c r="DB179" i="16" s="1"/>
  <c r="CZ20" i="12" s="1"/>
  <c r="DF17" i="22"/>
  <c r="J18" i="46" s="1"/>
  <c r="DB79" i="16"/>
  <c r="DB80" i="16" s="1"/>
  <c r="DC73" i="16" s="1"/>
  <c r="K3" i="39" l="1"/>
  <c r="J2" i="65"/>
  <c r="J2" i="66"/>
  <c r="J3" i="64"/>
  <c r="CU12" i="12"/>
  <c r="BE27" i="13"/>
  <c r="BE34" i="13" s="1"/>
  <c r="BA26" i="12" s="1"/>
  <c r="BD33" i="13"/>
  <c r="BA53" i="10" s="1"/>
  <c r="BE24" i="13"/>
  <c r="BD32" i="13"/>
  <c r="BA10" i="10" s="1"/>
  <c r="CZ52" i="10"/>
  <c r="CX47" i="22"/>
  <c r="DC35" i="10"/>
  <c r="DC39" i="10" s="1"/>
  <c r="DD36" i="10"/>
  <c r="DB19" i="10"/>
  <c r="DB27" i="10" s="1"/>
  <c r="DC20" i="10"/>
  <c r="DD25" i="10"/>
  <c r="DC24" i="10"/>
  <c r="DF32" i="10"/>
  <c r="DE31" i="10"/>
  <c r="DG22" i="10"/>
  <c r="K22" i="43" s="1"/>
  <c r="DF21" i="10"/>
  <c r="DD17" i="10"/>
  <c r="DE18" i="10"/>
  <c r="DA55" i="22"/>
  <c r="DC4" i="14"/>
  <c r="DA4" i="15" s="1"/>
  <c r="DC4" i="31"/>
  <c r="DC40" i="30"/>
  <c r="DD4" i="30"/>
  <c r="CY47" i="22"/>
  <c r="CZ34" i="22"/>
  <c r="CZ47" i="22" s="1"/>
  <c r="DL16" i="22"/>
  <c r="CV52" i="22"/>
  <c r="DF66" i="10"/>
  <c r="DD60" i="22"/>
  <c r="DK16" i="22"/>
  <c r="DB53" i="7"/>
  <c r="CW9" i="12" s="1"/>
  <c r="CW12" i="12" s="1"/>
  <c r="CZ6" i="16"/>
  <c r="CZ170" i="16" s="1"/>
  <c r="CZ191" i="16" s="1"/>
  <c r="DA33" i="4"/>
  <c r="CW105" i="4"/>
  <c r="CV141" i="16" s="1"/>
  <c r="CV114" i="16"/>
  <c r="CZ8" i="21"/>
  <c r="CZ8" i="20"/>
  <c r="DB3" i="19"/>
  <c r="DB23" i="19" s="1"/>
  <c r="DA3" i="8"/>
  <c r="DA3" i="17"/>
  <c r="CZ56" i="17"/>
  <c r="CZ35" i="17"/>
  <c r="CZ14" i="17"/>
  <c r="CZ51" i="4"/>
  <c r="CY33" i="16"/>
  <c r="AS43" i="7"/>
  <c r="DC51" i="7"/>
  <c r="DC40" i="7"/>
  <c r="DC45" i="7" s="1"/>
  <c r="DC22" i="7"/>
  <c r="CX60" i="16"/>
  <c r="CY69" i="4"/>
  <c r="CX3" i="11"/>
  <c r="CX2" i="12" s="1"/>
  <c r="DB4" i="13" s="1"/>
  <c r="CX1" i="22"/>
  <c r="CW87" i="16"/>
  <c r="CX87" i="4"/>
  <c r="CV18" i="22"/>
  <c r="CW47" i="10"/>
  <c r="DG2" i="3"/>
  <c r="CZ3" i="10"/>
  <c r="DD1" i="36" s="1"/>
  <c r="DC5" i="9"/>
  <c r="DD17" i="7"/>
  <c r="DD3" i="5"/>
  <c r="DE4" i="6" s="1"/>
  <c r="DE45" i="6" s="1"/>
  <c r="DB15" i="4"/>
  <c r="DL106" i="16"/>
  <c r="DL107" i="16" s="1"/>
  <c r="DK183" i="16"/>
  <c r="CX23" i="22"/>
  <c r="DM154" i="16"/>
  <c r="DM160" i="16" s="1"/>
  <c r="DM161" i="16" s="1"/>
  <c r="DM127" i="16"/>
  <c r="DM133" i="16" s="1"/>
  <c r="DM134" i="16" s="1"/>
  <c r="DM100" i="16"/>
  <c r="DB52" i="16"/>
  <c r="DB53" i="16" s="1"/>
  <c r="DC46" i="16" s="1"/>
  <c r="DC179" i="16" s="1"/>
  <c r="DB183" i="16"/>
  <c r="DG17" i="22"/>
  <c r="DC79" i="16"/>
  <c r="DC80" i="16" s="1"/>
  <c r="DC52" i="16" l="1"/>
  <c r="DA20" i="12"/>
  <c r="DC183" i="16"/>
  <c r="K21" i="43"/>
  <c r="K6" i="57"/>
  <c r="AZ19" i="22"/>
  <c r="BE26" i="13"/>
  <c r="BE25" i="13"/>
  <c r="DE25" i="10"/>
  <c r="DD24" i="10"/>
  <c r="DD20" i="10"/>
  <c r="DC19" i="10"/>
  <c r="DC27" i="10" s="1"/>
  <c r="DD35" i="10"/>
  <c r="DD39" i="10" s="1"/>
  <c r="DC35" i="22" s="1"/>
  <c r="DC34" i="22" s="1"/>
  <c r="DE36" i="10"/>
  <c r="DF31" i="10"/>
  <c r="DG32" i="10"/>
  <c r="K32" i="43" s="1"/>
  <c r="DH22" i="10"/>
  <c r="DG21" i="10"/>
  <c r="DF18" i="10"/>
  <c r="DE17" i="10"/>
  <c r="DB55" i="22"/>
  <c r="CZ28" i="22"/>
  <c r="DD4" i="14"/>
  <c r="DB4" i="15" s="1"/>
  <c r="DD4" i="31"/>
  <c r="DD40" i="30"/>
  <c r="DE4" i="30"/>
  <c r="CW52" i="22"/>
  <c r="DA31" i="22"/>
  <c r="DA30" i="22" s="1"/>
  <c r="DG66" i="10"/>
  <c r="K66" i="43" s="1"/>
  <c r="DE60" i="22"/>
  <c r="DB35" i="22"/>
  <c r="DA6" i="16"/>
  <c r="DA170" i="16" s="1"/>
  <c r="DA191" i="16" s="1"/>
  <c r="DB33" i="4"/>
  <c r="CW18" i="22"/>
  <c r="CX47" i="10"/>
  <c r="DH2" i="3"/>
  <c r="DA3" i="10"/>
  <c r="DE1" i="36" s="1"/>
  <c r="DD5" i="9"/>
  <c r="DE17" i="7"/>
  <c r="DE3" i="5"/>
  <c r="DF4" i="6" s="1"/>
  <c r="DF45" i="6" s="1"/>
  <c r="DC15" i="4"/>
  <c r="DA51" i="4"/>
  <c r="CZ33" i="16"/>
  <c r="AS47" i="7"/>
  <c r="DA8" i="21"/>
  <c r="DC3" i="19"/>
  <c r="DC23" i="19" s="1"/>
  <c r="DA8" i="20"/>
  <c r="DB3" i="8"/>
  <c r="DB3" i="17"/>
  <c r="CX87" i="16"/>
  <c r="CY87" i="4"/>
  <c r="CY60" i="16"/>
  <c r="CZ69" i="4"/>
  <c r="DD51" i="7"/>
  <c r="DD40" i="7"/>
  <c r="DD45" i="7" s="1"/>
  <c r="DD22" i="7"/>
  <c r="CX105" i="4"/>
  <c r="CW141" i="16" s="1"/>
  <c r="CW114" i="16"/>
  <c r="CY3" i="11"/>
  <c r="CY2" i="12" s="1"/>
  <c r="DC4" i="13" s="1"/>
  <c r="CY1" i="22"/>
  <c r="DC53" i="7"/>
  <c r="DA14" i="17"/>
  <c r="DA56" i="17"/>
  <c r="DA35" i="17"/>
  <c r="DC185" i="16"/>
  <c r="DC189" i="16" s="1"/>
  <c r="DB185" i="16"/>
  <c r="DB189" i="16" s="1"/>
  <c r="DM106" i="16"/>
  <c r="DM107" i="16" s="1"/>
  <c r="DN100" i="16" s="1"/>
  <c r="DN106" i="16" s="1"/>
  <c r="DN107" i="16" s="1"/>
  <c r="DM179" i="16"/>
  <c r="DK20" i="12" s="1"/>
  <c r="CY23" i="22"/>
  <c r="DN154" i="16"/>
  <c r="DN160" i="16" s="1"/>
  <c r="DN161" i="16" s="1"/>
  <c r="DN127" i="16"/>
  <c r="DN133" i="16" s="1"/>
  <c r="DN134" i="16" s="1"/>
  <c r="DC53" i="16"/>
  <c r="DH17" i="22"/>
  <c r="DD79" i="16"/>
  <c r="DD80" i="16" s="1"/>
  <c r="DD52" i="16"/>
  <c r="K31" i="43" l="1"/>
  <c r="K9" i="57"/>
  <c r="K12" i="57" s="1"/>
  <c r="BF27" i="13"/>
  <c r="BF34" i="13" s="1"/>
  <c r="BB26" i="12" s="1"/>
  <c r="BE33" i="13"/>
  <c r="BB53" i="10" s="1"/>
  <c r="BF24" i="13"/>
  <c r="BE32" i="13"/>
  <c r="BB10" i="10" s="1"/>
  <c r="DA52" i="10"/>
  <c r="DB52" i="10" s="1"/>
  <c r="DE35" i="10"/>
  <c r="DE39" i="10" s="1"/>
  <c r="DF36" i="10"/>
  <c r="DE20" i="10"/>
  <c r="DD19" i="10"/>
  <c r="DD27" i="10" s="1"/>
  <c r="DC31" i="22" s="1"/>
  <c r="DC30" i="22" s="1"/>
  <c r="DE24" i="10"/>
  <c r="DF25" i="10"/>
  <c r="DG31" i="10"/>
  <c r="DH32" i="10"/>
  <c r="DH21" i="10"/>
  <c r="DI22" i="10"/>
  <c r="DG18" i="10"/>
  <c r="K18" i="43" s="1"/>
  <c r="DF17" i="10"/>
  <c r="DC55" i="22"/>
  <c r="DE4" i="14"/>
  <c r="DC4" i="15" s="1"/>
  <c r="DE4" i="31"/>
  <c r="DE40" i="30"/>
  <c r="DF4" i="30"/>
  <c r="DH66" i="10"/>
  <c r="DF60" i="22"/>
  <c r="J61" i="46" s="1"/>
  <c r="DN16" i="22"/>
  <c r="DB34" i="22"/>
  <c r="DA28" i="22"/>
  <c r="DA47" i="22"/>
  <c r="DM16" i="22"/>
  <c r="DB31" i="22"/>
  <c r="DB30" i="22" s="1"/>
  <c r="DD53" i="7"/>
  <c r="CY105" i="4"/>
  <c r="CX141" i="16" s="1"/>
  <c r="CX114" i="16"/>
  <c r="AT42" i="7"/>
  <c r="AS46" i="7"/>
  <c r="AT44" i="7"/>
  <c r="DI2" i="3"/>
  <c r="DB3" i="10"/>
  <c r="DF1" i="36" s="1"/>
  <c r="DE5" i="9"/>
  <c r="DD15" i="4"/>
  <c r="DF3" i="5"/>
  <c r="DG4" i="6" s="1"/>
  <c r="DG45" i="6" s="1"/>
  <c r="DF17" i="7"/>
  <c r="DB14" i="17"/>
  <c r="DB35" i="17"/>
  <c r="DB56" i="17"/>
  <c r="CZ60" i="16"/>
  <c r="DA69" i="4"/>
  <c r="DB6" i="16"/>
  <c r="DB170" i="16" s="1"/>
  <c r="DB191" i="16" s="1"/>
  <c r="DC33" i="4"/>
  <c r="DB8" i="21"/>
  <c r="DD3" i="19"/>
  <c r="DD23" i="19" s="1"/>
  <c r="DB8" i="20"/>
  <c r="DC3" i="8"/>
  <c r="DC3" i="17"/>
  <c r="CX18" i="22"/>
  <c r="CY47" i="10"/>
  <c r="DE51" i="7"/>
  <c r="DE40" i="7"/>
  <c r="DE45" i="7" s="1"/>
  <c r="DE22" i="7"/>
  <c r="CX52" i="22"/>
  <c r="CX9" i="12"/>
  <c r="CY87" i="16"/>
  <c r="CZ87" i="4"/>
  <c r="DB51" i="4"/>
  <c r="DA33" i="16"/>
  <c r="CZ1" i="22"/>
  <c r="CZ3" i="11"/>
  <c r="CZ2" i="12" s="1"/>
  <c r="DD4" i="13" s="1"/>
  <c r="DD185" i="16"/>
  <c r="DD189" i="16" s="1"/>
  <c r="DM183" i="16"/>
  <c r="CZ23" i="22"/>
  <c r="DO154" i="16"/>
  <c r="DO160" i="16" s="1"/>
  <c r="DO161" i="16" s="1"/>
  <c r="DO127" i="16"/>
  <c r="DO133" i="16" s="1"/>
  <c r="DO134" i="16" s="1"/>
  <c r="DO100" i="16"/>
  <c r="DD53" i="16"/>
  <c r="DI17" i="22"/>
  <c r="DE79" i="16"/>
  <c r="DE80" i="16" s="1"/>
  <c r="DE52" i="16"/>
  <c r="CY9" i="12" l="1"/>
  <c r="CY12" i="12" s="1"/>
  <c r="K17" i="43"/>
  <c r="K5" i="57"/>
  <c r="K8" i="57" s="1"/>
  <c r="CX12" i="12"/>
  <c r="BA19" i="22"/>
  <c r="BF26" i="13"/>
  <c r="BF25" i="13"/>
  <c r="DC52" i="10"/>
  <c r="DF24" i="10"/>
  <c r="DG25" i="10"/>
  <c r="DE19" i="10"/>
  <c r="DE27" i="10" s="1"/>
  <c r="DD31" i="22" s="1"/>
  <c r="DD30" i="22" s="1"/>
  <c r="DF20" i="10"/>
  <c r="DG36" i="10"/>
  <c r="DF35" i="10"/>
  <c r="DF39" i="10" s="1"/>
  <c r="DI32" i="10"/>
  <c r="DH31" i="10"/>
  <c r="DJ22" i="10"/>
  <c r="DI21" i="10"/>
  <c r="DG17" i="10"/>
  <c r="DH18" i="10"/>
  <c r="DD55" i="22"/>
  <c r="CY52" i="22"/>
  <c r="DG4" i="30"/>
  <c r="DF4" i="14"/>
  <c r="DD4" i="15" s="1"/>
  <c r="DF4" i="31"/>
  <c r="DF40" i="30"/>
  <c r="DB28" i="22"/>
  <c r="DB47" i="22"/>
  <c r="DE53" i="7"/>
  <c r="CZ52" i="22" s="1"/>
  <c r="DC28" i="22"/>
  <c r="DC47" i="22"/>
  <c r="DD35" i="22"/>
  <c r="DD34" i="22" s="1"/>
  <c r="DI66" i="10"/>
  <c r="DG60" i="22"/>
  <c r="DO16" i="22"/>
  <c r="DA87" i="4"/>
  <c r="CZ87" i="16"/>
  <c r="DA3" i="11"/>
  <c r="DA2" i="12" s="1"/>
  <c r="DE4" i="13" s="1"/>
  <c r="DA1" i="22"/>
  <c r="DB69" i="4"/>
  <c r="DA60" i="16"/>
  <c r="DJ2" i="3"/>
  <c r="DC3" i="10"/>
  <c r="DG1" i="36" s="1"/>
  <c r="DF5" i="9"/>
  <c r="DG17" i="7"/>
  <c r="DG3" i="5"/>
  <c r="DH4" i="6" s="1"/>
  <c r="DH45" i="6" s="1"/>
  <c r="DE15" i="4"/>
  <c r="CZ105" i="4"/>
  <c r="CY141" i="16" s="1"/>
  <c r="CY114" i="16"/>
  <c r="CY18" i="22"/>
  <c r="CZ47" i="10"/>
  <c r="AT43" i="7"/>
  <c r="DB33" i="16"/>
  <c r="DC51" i="4"/>
  <c r="DF51" i="7"/>
  <c r="DF40" i="7"/>
  <c r="DF45" i="7" s="1"/>
  <c r="DF22" i="7"/>
  <c r="DC56" i="17"/>
  <c r="DC35" i="17"/>
  <c r="DC14" i="17"/>
  <c r="DC8" i="21"/>
  <c r="DE3" i="19"/>
  <c r="DE23" i="19" s="1"/>
  <c r="DC8" i="20"/>
  <c r="DD3" i="8"/>
  <c r="DD3" i="17"/>
  <c r="DC6" i="16"/>
  <c r="DC170" i="16" s="1"/>
  <c r="DC191" i="16" s="1"/>
  <c r="DD33" i="4"/>
  <c r="DO106" i="16"/>
  <c r="DO107" i="16" s="1"/>
  <c r="DE185" i="16"/>
  <c r="DE189" i="16" s="1"/>
  <c r="DA23" i="22"/>
  <c r="DP154" i="16"/>
  <c r="DP160" i="16" s="1"/>
  <c r="DP161" i="16" s="1"/>
  <c r="DP127" i="16"/>
  <c r="DP133" i="16" s="1"/>
  <c r="DP134" i="16" s="1"/>
  <c r="DP100" i="16"/>
  <c r="DE53" i="16"/>
  <c r="DJ17" i="22"/>
  <c r="DF79" i="16"/>
  <c r="DF80" i="16" s="1"/>
  <c r="DG73" i="16" s="1"/>
  <c r="DG179" i="16" s="1"/>
  <c r="DE20" i="12" s="1"/>
  <c r="DF52" i="16"/>
  <c r="BG27" i="13" l="1"/>
  <c r="BG34" i="13" s="1"/>
  <c r="BC26" i="12" s="1"/>
  <c r="BF33" i="13"/>
  <c r="BC53" i="10" s="1"/>
  <c r="BG24" i="13"/>
  <c r="BF32" i="13"/>
  <c r="DD52" i="10"/>
  <c r="K36" i="43"/>
  <c r="K35" i="43" s="1"/>
  <c r="K39" i="43" s="1"/>
  <c r="K29" i="40" s="1"/>
  <c r="DG35" i="10"/>
  <c r="DG39" i="10" s="1"/>
  <c r="DF35" i="22" s="1"/>
  <c r="DH36" i="10"/>
  <c r="DF19" i="10"/>
  <c r="DF27" i="10" s="1"/>
  <c r="DG20" i="10"/>
  <c r="K25" i="43"/>
  <c r="K24" i="43" s="1"/>
  <c r="DG24" i="10"/>
  <c r="DH25" i="10"/>
  <c r="DI31" i="10"/>
  <c r="DJ32" i="10"/>
  <c r="DJ21" i="10"/>
  <c r="DK22" i="10"/>
  <c r="DH17" i="10"/>
  <c r="DI18" i="10"/>
  <c r="DE55" i="22"/>
  <c r="DG4" i="14"/>
  <c r="DE4" i="15" s="1"/>
  <c r="DG4" i="31"/>
  <c r="DG40" i="30"/>
  <c r="CZ9" i="12"/>
  <c r="DH4" i="30"/>
  <c r="DD28" i="22"/>
  <c r="DJ66" i="10"/>
  <c r="DH60" i="22"/>
  <c r="DD47" i="22"/>
  <c r="DP16" i="22"/>
  <c r="DE35" i="22"/>
  <c r="DE34" i="22" s="1"/>
  <c r="DF53" i="7"/>
  <c r="DA9" i="12" s="1"/>
  <c r="DA12" i="12" s="1"/>
  <c r="DB87" i="4"/>
  <c r="DA87" i="16"/>
  <c r="DC33" i="16"/>
  <c r="DD51" i="4"/>
  <c r="DD6" i="16"/>
  <c r="DD170" i="16" s="1"/>
  <c r="DD191" i="16" s="1"/>
  <c r="DE33" i="4"/>
  <c r="AT47" i="7"/>
  <c r="DD8" i="21"/>
  <c r="DF3" i="19"/>
  <c r="DF23" i="19" s="1"/>
  <c r="DD8" i="20"/>
  <c r="DE3" i="8"/>
  <c r="DE3" i="17"/>
  <c r="CZ18" i="22"/>
  <c r="DA47" i="10"/>
  <c r="DG51" i="7"/>
  <c r="DG40" i="7"/>
  <c r="DG45" i="7" s="1"/>
  <c r="DG22" i="7"/>
  <c r="DD14" i="17"/>
  <c r="DD56" i="17"/>
  <c r="DD35" i="17"/>
  <c r="DB60" i="16"/>
  <c r="DC69" i="4"/>
  <c r="DA105" i="4"/>
  <c r="CZ141" i="16" s="1"/>
  <c r="CZ114" i="16"/>
  <c r="DB3" i="11"/>
  <c r="DB2" i="12" s="1"/>
  <c r="DF4" i="13" s="1"/>
  <c r="DB1" i="22"/>
  <c r="DK2" i="3"/>
  <c r="DD3" i="10"/>
  <c r="DH1" i="36" s="1"/>
  <c r="DG5" i="9"/>
  <c r="DF15" i="4"/>
  <c r="DH17" i="7"/>
  <c r="DH3" i="5"/>
  <c r="DI4" i="6" s="1"/>
  <c r="DI45" i="6" s="1"/>
  <c r="DF185" i="16"/>
  <c r="DF189" i="16" s="1"/>
  <c r="DP106" i="16"/>
  <c r="DP107" i="16" s="1"/>
  <c r="DP179" i="16"/>
  <c r="DN20" i="12" s="1"/>
  <c r="DB23" i="22"/>
  <c r="DQ154" i="16"/>
  <c r="DQ160" i="16" s="1"/>
  <c r="DQ161" i="16" s="1"/>
  <c r="DQ127" i="16"/>
  <c r="DQ133" i="16" s="1"/>
  <c r="DQ134" i="16" s="1"/>
  <c r="DQ100" i="16"/>
  <c r="DG183" i="16"/>
  <c r="DF53" i="16"/>
  <c r="DK17" i="22"/>
  <c r="DG79" i="16"/>
  <c r="DG80" i="16" s="1"/>
  <c r="DH73" i="16" s="1"/>
  <c r="DG52" i="16"/>
  <c r="CZ12" i="12" l="1"/>
  <c r="BC10" i="10"/>
  <c r="BG26" i="13"/>
  <c r="BG25" i="13"/>
  <c r="DE52" i="10"/>
  <c r="K20" i="43"/>
  <c r="K19" i="43" s="1"/>
  <c r="K27" i="43" s="1"/>
  <c r="DG19" i="10"/>
  <c r="DG27" i="10" s="1"/>
  <c r="DH20" i="10"/>
  <c r="J36" i="46"/>
  <c r="J35" i="46" s="1"/>
  <c r="DI36" i="10"/>
  <c r="DH35" i="10"/>
  <c r="DH39" i="10" s="1"/>
  <c r="DH24" i="10"/>
  <c r="DI25" i="10"/>
  <c r="DJ31" i="10"/>
  <c r="DK32" i="10"/>
  <c r="DK21" i="10"/>
  <c r="DL22" i="10"/>
  <c r="DJ18" i="10"/>
  <c r="DI17" i="10"/>
  <c r="DF55" i="22"/>
  <c r="J56" i="46" s="1"/>
  <c r="DH4" i="14"/>
  <c r="DF4" i="15" s="1"/>
  <c r="DH4" i="31"/>
  <c r="DH40" i="30"/>
  <c r="DI4" i="30"/>
  <c r="DE31" i="22"/>
  <c r="DE30" i="22" s="1"/>
  <c r="DE28" i="22" s="1"/>
  <c r="DF34" i="22"/>
  <c r="DQ16" i="22"/>
  <c r="DK66" i="10"/>
  <c r="DI60" i="22"/>
  <c r="DA52" i="22"/>
  <c r="DG53" i="7"/>
  <c r="DB52" i="22" s="1"/>
  <c r="DL2" i="3"/>
  <c r="DE3" i="10"/>
  <c r="DI1" i="36" s="1"/>
  <c r="DH5" i="9"/>
  <c r="DI17" i="7"/>
  <c r="DI3" i="5"/>
  <c r="DJ4" i="6" s="1"/>
  <c r="DJ45" i="6" s="1"/>
  <c r="DG15" i="4"/>
  <c r="DD33" i="16"/>
  <c r="DE51" i="4"/>
  <c r="DE14" i="17"/>
  <c r="DE35" i="17"/>
  <c r="DE56" i="17"/>
  <c r="DF3" i="17"/>
  <c r="DE8" i="21"/>
  <c r="DG3" i="19"/>
  <c r="DG23" i="19" s="1"/>
  <c r="DE8" i="20"/>
  <c r="DF3" i="8"/>
  <c r="DH51" i="7"/>
  <c r="DH40" i="7"/>
  <c r="DH45" i="7" s="1"/>
  <c r="DH22" i="7"/>
  <c r="DC60" i="16"/>
  <c r="DD69" i="4"/>
  <c r="DE6" i="16"/>
  <c r="DE170" i="16" s="1"/>
  <c r="DE191" i="16" s="1"/>
  <c r="DF33" i="4"/>
  <c r="DC87" i="4"/>
  <c r="DB87" i="16"/>
  <c r="DA18" i="22"/>
  <c r="DB47" i="10"/>
  <c r="DC3" i="11"/>
  <c r="DC2" i="12" s="1"/>
  <c r="DG4" i="13" s="1"/>
  <c r="DC1" i="22"/>
  <c r="AT46" i="7"/>
  <c r="AU44" i="7"/>
  <c r="AU42" i="7"/>
  <c r="DB105" i="4"/>
  <c r="DA141" i="16" s="1"/>
  <c r="DA114" i="16"/>
  <c r="DG185" i="16"/>
  <c r="DG189" i="16" s="1"/>
  <c r="DP183" i="16"/>
  <c r="DQ106" i="16"/>
  <c r="DQ107" i="16" s="1"/>
  <c r="DQ179" i="16"/>
  <c r="DO20" i="12" s="1"/>
  <c r="DC23" i="22"/>
  <c r="DR154" i="16"/>
  <c r="DR160" i="16" s="1"/>
  <c r="DR161" i="16" s="1"/>
  <c r="DR127" i="16"/>
  <c r="DR133" i="16" s="1"/>
  <c r="DR134" i="16" s="1"/>
  <c r="DR100" i="16"/>
  <c r="DG53" i="16"/>
  <c r="DH46" i="16" s="1"/>
  <c r="DH179" i="16" s="1"/>
  <c r="DL17" i="22"/>
  <c r="DH79" i="16"/>
  <c r="DH80" i="16" s="1"/>
  <c r="DF20" i="12" l="1"/>
  <c r="K19" i="45" s="1"/>
  <c r="K16" i="54"/>
  <c r="K20" i="54" s="1"/>
  <c r="K28" i="40"/>
  <c r="K6" i="66"/>
  <c r="BB19" i="22"/>
  <c r="BH27" i="13"/>
  <c r="BH34" i="13" s="1"/>
  <c r="BD26" i="12" s="1"/>
  <c r="BG33" i="13"/>
  <c r="BD53" i="10" s="1"/>
  <c r="BH24" i="13"/>
  <c r="BG32" i="13"/>
  <c r="BD10" i="10" s="1"/>
  <c r="DF52" i="10"/>
  <c r="DI35" i="10"/>
  <c r="DI39" i="10" s="1"/>
  <c r="DJ36" i="10"/>
  <c r="DH19" i="10"/>
  <c r="DH27" i="10" s="1"/>
  <c r="DI20" i="10"/>
  <c r="DI24" i="10"/>
  <c r="DJ25" i="10"/>
  <c r="DK31" i="10"/>
  <c r="DL32" i="10"/>
  <c r="DL21" i="10"/>
  <c r="DM22" i="10"/>
  <c r="DJ17" i="10"/>
  <c r="DK18" i="10"/>
  <c r="DG55" i="22"/>
  <c r="DB9" i="12"/>
  <c r="DE47" i="22"/>
  <c r="DI4" i="14"/>
  <c r="DG4" i="15" s="1"/>
  <c r="DI4" i="31"/>
  <c r="DI40" i="30"/>
  <c r="DJ4" i="30"/>
  <c r="DL66" i="10"/>
  <c r="DJ60" i="22"/>
  <c r="DG35" i="22"/>
  <c r="DF31" i="22"/>
  <c r="J32" i="46" s="1"/>
  <c r="J31" i="46" s="1"/>
  <c r="J29" i="46" s="1"/>
  <c r="DF56" i="17"/>
  <c r="DF14" i="17"/>
  <c r="DF35" i="17"/>
  <c r="DC105" i="4"/>
  <c r="DB141" i="16" s="1"/>
  <c r="DB114" i="16"/>
  <c r="DE33" i="16"/>
  <c r="DF51" i="4"/>
  <c r="DF6" i="16"/>
  <c r="DF170" i="16" s="1"/>
  <c r="DF191" i="16" s="1"/>
  <c r="DG33" i="4"/>
  <c r="DG3" i="17"/>
  <c r="DF8" i="21"/>
  <c r="DH3" i="19"/>
  <c r="DH23" i="19" s="1"/>
  <c r="DF8" i="20"/>
  <c r="DG3" i="8"/>
  <c r="DD87" i="4"/>
  <c r="DC87" i="16"/>
  <c r="DD60" i="16"/>
  <c r="DE69" i="4"/>
  <c r="DI51" i="7"/>
  <c r="DI40" i="7"/>
  <c r="DI45" i="7" s="1"/>
  <c r="DI22" i="7"/>
  <c r="DB18" i="22"/>
  <c r="DC47" i="10"/>
  <c r="AU43" i="7"/>
  <c r="DD3" i="11"/>
  <c r="DD2" i="12" s="1"/>
  <c r="DH4" i="13" s="1"/>
  <c r="DD1" i="22"/>
  <c r="DH53" i="7"/>
  <c r="DM2" i="3"/>
  <c r="DF3" i="10"/>
  <c r="DJ1" i="36" s="1"/>
  <c r="DI5" i="9"/>
  <c r="DH15" i="4"/>
  <c r="DJ17" i="7"/>
  <c r="DJ3" i="5"/>
  <c r="DK4" i="6" s="1"/>
  <c r="DK45" i="6" s="1"/>
  <c r="DQ183" i="16"/>
  <c r="DR106" i="16"/>
  <c r="DR107" i="16" s="1"/>
  <c r="DS100" i="16" s="1"/>
  <c r="DS106" i="16" s="1"/>
  <c r="DS107" i="16" s="1"/>
  <c r="DR179" i="16"/>
  <c r="DP20" i="12" s="1"/>
  <c r="DD23" i="22"/>
  <c r="DS154" i="16"/>
  <c r="DS160" i="16" s="1"/>
  <c r="DS161" i="16" s="1"/>
  <c r="DS127" i="16"/>
  <c r="DS133" i="16" s="1"/>
  <c r="DS134" i="16" s="1"/>
  <c r="DH52" i="16"/>
  <c r="DH183" i="16"/>
  <c r="DM17" i="22"/>
  <c r="DI79" i="16"/>
  <c r="DI80" i="16" s="1"/>
  <c r="DI52" i="16"/>
  <c r="DB12" i="12" l="1"/>
  <c r="BC19" i="22"/>
  <c r="BH26" i="13"/>
  <c r="BH25" i="13"/>
  <c r="DJ20" i="10"/>
  <c r="DI19" i="10"/>
  <c r="DI27" i="10" s="1"/>
  <c r="J48" i="46"/>
  <c r="DK36" i="10"/>
  <c r="DJ35" i="10"/>
  <c r="DJ39" i="10" s="1"/>
  <c r="DK25" i="10"/>
  <c r="DJ24" i="10"/>
  <c r="DM32" i="10"/>
  <c r="DL31" i="10"/>
  <c r="DN22" i="10"/>
  <c r="DM21" i="10"/>
  <c r="DK17" i="10"/>
  <c r="DL18" i="10"/>
  <c r="DH55" i="22"/>
  <c r="DJ4" i="14"/>
  <c r="DH4" i="15" s="1"/>
  <c r="DJ4" i="31"/>
  <c r="DJ40" i="30"/>
  <c r="DK4" i="30"/>
  <c r="DR16" i="22"/>
  <c r="K17" i="46" s="1"/>
  <c r="DG34" i="22"/>
  <c r="DF30" i="22"/>
  <c r="DM66" i="10"/>
  <c r="DK60" i="22"/>
  <c r="DH35" i="22"/>
  <c r="DH34" i="22" s="1"/>
  <c r="DG31" i="22"/>
  <c r="DI53" i="7"/>
  <c r="DG6" i="16"/>
  <c r="DG170" i="16" s="1"/>
  <c r="DG191" i="16" s="1"/>
  <c r="DH33" i="4"/>
  <c r="AU47" i="7"/>
  <c r="DE87" i="4"/>
  <c r="DD87" i="16"/>
  <c r="DG14" i="17"/>
  <c r="DG35" i="17"/>
  <c r="DG56" i="17"/>
  <c r="DG8" i="21"/>
  <c r="DG8" i="20"/>
  <c r="DI3" i="19"/>
  <c r="DI23" i="19" s="1"/>
  <c r="DH3" i="8"/>
  <c r="DH3" i="17"/>
  <c r="DE3" i="11"/>
  <c r="DE2" i="12" s="1"/>
  <c r="DI4" i="13" s="1"/>
  <c r="DE1" i="22"/>
  <c r="DC18" i="22"/>
  <c r="DD47" i="10"/>
  <c r="DG51" i="4"/>
  <c r="DF33" i="16"/>
  <c r="DJ51" i="7"/>
  <c r="DJ40" i="7"/>
  <c r="DJ45" i="7" s="1"/>
  <c r="DJ22" i="7"/>
  <c r="DN2" i="3"/>
  <c r="DG3" i="10"/>
  <c r="DK1" i="36" s="1"/>
  <c r="DJ5" i="9"/>
  <c r="DK17" i="7"/>
  <c r="DK3" i="5"/>
  <c r="DL4" i="6" s="1"/>
  <c r="DL45" i="6" s="1"/>
  <c r="DI15" i="4"/>
  <c r="DD105" i="4"/>
  <c r="DC141" i="16" s="1"/>
  <c r="DC114" i="16"/>
  <c r="DC52" i="22"/>
  <c r="DC9" i="12"/>
  <c r="DC12" i="12" s="1"/>
  <c r="DE60" i="16"/>
  <c r="DF69" i="4"/>
  <c r="DH53" i="16"/>
  <c r="DI53" i="16" s="1"/>
  <c r="DH185" i="16"/>
  <c r="DR183" i="16"/>
  <c r="DI185" i="16"/>
  <c r="DI189" i="16" s="1"/>
  <c r="DE23" i="22"/>
  <c r="DT154" i="16"/>
  <c r="DT160" i="16" s="1"/>
  <c r="DT161" i="16" s="1"/>
  <c r="DT127" i="16"/>
  <c r="DT133" i="16" s="1"/>
  <c r="DT134" i="16" s="1"/>
  <c r="DT100" i="16"/>
  <c r="DT106" i="16" s="1"/>
  <c r="DT107" i="16" s="1"/>
  <c r="DN17" i="22"/>
  <c r="DJ79" i="16"/>
  <c r="DJ80" i="16" s="1"/>
  <c r="DJ52" i="16"/>
  <c r="DH189" i="16" l="1"/>
  <c r="K22" i="54"/>
  <c r="K26" i="54" s="1"/>
  <c r="BI27" i="13"/>
  <c r="BI34" i="13" s="1"/>
  <c r="BE26" i="12" s="1"/>
  <c r="BH33" i="13"/>
  <c r="BE53" i="10" s="1"/>
  <c r="BI24" i="13"/>
  <c r="BH32" i="13"/>
  <c r="BE10" i="10" s="1"/>
  <c r="DG52" i="10"/>
  <c r="DL36" i="10"/>
  <c r="DK35" i="10"/>
  <c r="DK39" i="10" s="1"/>
  <c r="DJ35" i="22" s="1"/>
  <c r="DJ34" i="22" s="1"/>
  <c r="DL25" i="10"/>
  <c r="DK24" i="10"/>
  <c r="DK20" i="10"/>
  <c r="DJ19" i="10"/>
  <c r="DJ27" i="10" s="1"/>
  <c r="DN32" i="10"/>
  <c r="DM31" i="10"/>
  <c r="DO22" i="10"/>
  <c r="DN21" i="10"/>
  <c r="DL17" i="10"/>
  <c r="DM18" i="10"/>
  <c r="DI55" i="22"/>
  <c r="DL4" i="30"/>
  <c r="DK4" i="14"/>
  <c r="DI4" i="15" s="1"/>
  <c r="DK4" i="31"/>
  <c r="DK40" i="30"/>
  <c r="DH31" i="22"/>
  <c r="DH30" i="22" s="1"/>
  <c r="DH28" i="22" s="1"/>
  <c r="DN66" i="10"/>
  <c r="DL60" i="22"/>
  <c r="DG30" i="22"/>
  <c r="DG28" i="22" s="1"/>
  <c r="DF28" i="22"/>
  <c r="DF47" i="22"/>
  <c r="DI35" i="22"/>
  <c r="DJ53" i="7"/>
  <c r="DE9" i="12" s="1"/>
  <c r="DE12" i="12" s="1"/>
  <c r="DJ185" i="16"/>
  <c r="DJ189" i="16" s="1"/>
  <c r="DH6" i="16"/>
  <c r="DH170" i="16" s="1"/>
  <c r="DI33" i="4"/>
  <c r="DH14" i="17"/>
  <c r="DH35" i="17"/>
  <c r="DH56" i="17"/>
  <c r="DH8" i="21"/>
  <c r="DH8" i="20"/>
  <c r="DJ3" i="19"/>
  <c r="DJ23" i="19" s="1"/>
  <c r="DI3" i="8"/>
  <c r="DI3" i="17"/>
  <c r="DE105" i="4"/>
  <c r="DD141" i="16" s="1"/>
  <c r="DD114" i="16"/>
  <c r="DE87" i="16"/>
  <c r="DF87" i="4"/>
  <c r="DK51" i="7"/>
  <c r="DK40" i="7"/>
  <c r="DK45" i="7" s="1"/>
  <c r="DK22" i="7"/>
  <c r="DF60" i="16"/>
  <c r="DG69" i="4"/>
  <c r="AV42" i="7"/>
  <c r="AV44" i="7"/>
  <c r="AU46" i="7"/>
  <c r="DF3" i="11"/>
  <c r="DF2" i="12" s="1"/>
  <c r="DJ4" i="13" s="1"/>
  <c r="DF1" i="22"/>
  <c r="DD18" i="22"/>
  <c r="DE47" i="10"/>
  <c r="DG33" i="16"/>
  <c r="DH51" i="4"/>
  <c r="DO2" i="3"/>
  <c r="DH3" i="10"/>
  <c r="DL1" i="36" s="1"/>
  <c r="DK5" i="9"/>
  <c r="DL17" i="7"/>
  <c r="DL3" i="5"/>
  <c r="DM4" i="6" s="1"/>
  <c r="DM45" i="6" s="1"/>
  <c r="DJ15" i="4"/>
  <c r="DD52" i="22"/>
  <c r="DD9" i="12"/>
  <c r="DD12" i="12" s="1"/>
  <c r="DF23" i="22"/>
  <c r="J24" i="46" s="1"/>
  <c r="DJ53" i="16"/>
  <c r="DO17" i="22"/>
  <c r="DK79" i="16"/>
  <c r="DK80" i="16" s="1"/>
  <c r="DK52" i="16"/>
  <c r="K3" i="54" l="1"/>
  <c r="DH191" i="16"/>
  <c r="BD19" i="22"/>
  <c r="BI26" i="13"/>
  <c r="BI25" i="13"/>
  <c r="DH52" i="10"/>
  <c r="DI52" i="10" s="1"/>
  <c r="K52" i="43"/>
  <c r="DL24" i="10"/>
  <c r="DM25" i="10"/>
  <c r="DL35" i="10"/>
  <c r="DL39" i="10" s="1"/>
  <c r="DM36" i="10"/>
  <c r="DK19" i="10"/>
  <c r="DK27" i="10" s="1"/>
  <c r="DL20" i="10"/>
  <c r="DN31" i="10"/>
  <c r="DO32" i="10"/>
  <c r="DO21" i="10"/>
  <c r="DP22" i="10"/>
  <c r="DN18" i="10"/>
  <c r="DM17" i="10"/>
  <c r="DJ55" i="22"/>
  <c r="DH47" i="22"/>
  <c r="DM4" i="30"/>
  <c r="DL4" i="14"/>
  <c r="DJ4" i="15" s="1"/>
  <c r="DL4" i="31"/>
  <c r="DL40" i="30"/>
  <c r="DG47" i="22"/>
  <c r="DI34" i="22"/>
  <c r="DK185" i="16"/>
  <c r="DK189" i="16" s="1"/>
  <c r="DO66" i="10"/>
  <c r="DM60" i="22"/>
  <c r="DI31" i="22"/>
  <c r="DE52" i="22"/>
  <c r="DK53" i="7"/>
  <c r="AV43" i="7"/>
  <c r="AV47" i="7" s="1"/>
  <c r="DI6" i="16"/>
  <c r="DI170" i="16" s="1"/>
  <c r="DI191" i="16" s="1"/>
  <c r="DJ33" i="4"/>
  <c r="DF105" i="4"/>
  <c r="DE141" i="16" s="1"/>
  <c r="DE114" i="16"/>
  <c r="DL51" i="7"/>
  <c r="DL40" i="7"/>
  <c r="DL45" i="7" s="1"/>
  <c r="DL22" i="7"/>
  <c r="DI8" i="21"/>
  <c r="DK3" i="19"/>
  <c r="DK23" i="19" s="1"/>
  <c r="DI8" i="20"/>
  <c r="DJ3" i="8"/>
  <c r="DJ3" i="17"/>
  <c r="DF87" i="16"/>
  <c r="DG87" i="4"/>
  <c r="DE18" i="22"/>
  <c r="DF47" i="10"/>
  <c r="DG3" i="11"/>
  <c r="DG2" i="12" s="1"/>
  <c r="DK4" i="13" s="1"/>
  <c r="DG1" i="22"/>
  <c r="DI56" i="17"/>
  <c r="DI14" i="17"/>
  <c r="DI35" i="17"/>
  <c r="DI51" i="4"/>
  <c r="DH33" i="16"/>
  <c r="DP2" i="3"/>
  <c r="DI3" i="10"/>
  <c r="DM1" i="36" s="1"/>
  <c r="DL5" i="9"/>
  <c r="DM17" i="7"/>
  <c r="DM3" i="5"/>
  <c r="DN4" i="6" s="1"/>
  <c r="DN45" i="6" s="1"/>
  <c r="DK15" i="4"/>
  <c r="DG60" i="16"/>
  <c r="DH69" i="4"/>
  <c r="DG23" i="22"/>
  <c r="DK53" i="16"/>
  <c r="DL46" i="16" s="1"/>
  <c r="DL179" i="16" s="1"/>
  <c r="DP17" i="22"/>
  <c r="DL79" i="16"/>
  <c r="DL80" i="16" s="1"/>
  <c r="DL52" i="16" l="1"/>
  <c r="DL53" i="16" s="1"/>
  <c r="DJ20" i="12"/>
  <c r="DL183" i="16"/>
  <c r="DF52" i="22"/>
  <c r="J53" i="46" s="1"/>
  <c r="K4" i="63"/>
  <c r="K8" i="54"/>
  <c r="K3" i="58"/>
  <c r="K3" i="57"/>
  <c r="K3" i="62" s="1"/>
  <c r="BJ27" i="13"/>
  <c r="BJ34" i="13" s="1"/>
  <c r="BF26" i="12" s="1"/>
  <c r="BI33" i="13"/>
  <c r="BF53" i="10" s="1"/>
  <c r="BJ24" i="13"/>
  <c r="BI32" i="13"/>
  <c r="DJ52" i="10"/>
  <c r="DM35" i="10"/>
  <c r="DM39" i="10" s="1"/>
  <c r="DL35" i="22" s="1"/>
  <c r="DL34" i="22" s="1"/>
  <c r="DN36" i="10"/>
  <c r="DL19" i="10"/>
  <c r="DL27" i="10" s="1"/>
  <c r="DM20" i="10"/>
  <c r="DM24" i="10"/>
  <c r="DN25" i="10"/>
  <c r="DO31" i="10"/>
  <c r="DP32" i="10"/>
  <c r="DQ22" i="10"/>
  <c r="DP21" i="10"/>
  <c r="DO18" i="10"/>
  <c r="DN17" i="10"/>
  <c r="DK55" i="22"/>
  <c r="DM4" i="14"/>
  <c r="DK4" i="15" s="1"/>
  <c r="DM40" i="30"/>
  <c r="DM4" i="31"/>
  <c r="DF9" i="12"/>
  <c r="K8" i="45" s="1"/>
  <c r="K11" i="45" s="1"/>
  <c r="DN4" i="30"/>
  <c r="DJ31" i="22"/>
  <c r="DJ30" i="22" s="1"/>
  <c r="DI30" i="22"/>
  <c r="DI28" i="22" s="1"/>
  <c r="DK35" i="22"/>
  <c r="DP66" i="10"/>
  <c r="DN60" i="22"/>
  <c r="DL53" i="7"/>
  <c r="DF18" i="22"/>
  <c r="J19" i="46" s="1"/>
  <c r="DG47" i="10"/>
  <c r="AV46" i="7"/>
  <c r="AW44" i="7"/>
  <c r="DJ8" i="21"/>
  <c r="DL3" i="19"/>
  <c r="DL23" i="19" s="1"/>
  <c r="DJ8" i="20"/>
  <c r="DK3" i="8"/>
  <c r="DK3" i="17"/>
  <c r="DH60" i="16"/>
  <c r="DI69" i="4"/>
  <c r="DM51" i="7"/>
  <c r="DM40" i="7"/>
  <c r="DM45" i="7" s="1"/>
  <c r="DM22" i="7"/>
  <c r="AW42" i="7"/>
  <c r="DJ6" i="16"/>
  <c r="DJ170" i="16" s="1"/>
  <c r="DJ191" i="16" s="1"/>
  <c r="DK33" i="4"/>
  <c r="DG105" i="4"/>
  <c r="DF141" i="16" s="1"/>
  <c r="DF114" i="16"/>
  <c r="DH1" i="22"/>
  <c r="DH3" i="11"/>
  <c r="DH2" i="12" s="1"/>
  <c r="DL4" i="13" s="1"/>
  <c r="DJ51" i="4"/>
  <c r="DI33" i="16"/>
  <c r="DG87" i="16"/>
  <c r="DH87" i="4"/>
  <c r="K2" i="24"/>
  <c r="DJ56" i="17"/>
  <c r="DJ35" i="17"/>
  <c r="DJ14" i="17"/>
  <c r="DQ2" i="3"/>
  <c r="DJ3" i="10"/>
  <c r="DN1" i="36" s="1"/>
  <c r="DM5" i="9"/>
  <c r="DL15" i="4"/>
  <c r="DN17" i="7"/>
  <c r="DN3" i="5"/>
  <c r="DO4" i="6" s="1"/>
  <c r="DO45" i="6" s="1"/>
  <c r="DL185" i="16"/>
  <c r="DL189" i="16" s="1"/>
  <c r="DH23" i="22"/>
  <c r="DQ17" i="22"/>
  <c r="DM79" i="16"/>
  <c r="DM80" i="16" s="1"/>
  <c r="DN73" i="16" s="1"/>
  <c r="DM52" i="16"/>
  <c r="K3" i="63" l="1"/>
  <c r="K3" i="59"/>
  <c r="K3" i="60" s="1"/>
  <c r="K3" i="61" s="1"/>
  <c r="DG9" i="12"/>
  <c r="DG12" i="12" s="1"/>
  <c r="BF10" i="10"/>
  <c r="K11" i="40"/>
  <c r="L3" i="39"/>
  <c r="BJ26" i="13"/>
  <c r="BJ25" i="13"/>
  <c r="DK52" i="10"/>
  <c r="DM19" i="10"/>
  <c r="DM27" i="10" s="1"/>
  <c r="DL31" i="22" s="1"/>
  <c r="DL30" i="22" s="1"/>
  <c r="DN20" i="10"/>
  <c r="DO36" i="10"/>
  <c r="DN35" i="10"/>
  <c r="DN39" i="10" s="1"/>
  <c r="DM35" i="22" s="1"/>
  <c r="DN24" i="10"/>
  <c r="DO25" i="10"/>
  <c r="L47" i="43"/>
  <c r="L18" i="40"/>
  <c r="L24" i="40" s="1"/>
  <c r="DQ32" i="10"/>
  <c r="DP31" i="10"/>
  <c r="DQ21" i="10"/>
  <c r="DR22" i="10"/>
  <c r="DP18" i="10"/>
  <c r="DO17" i="10"/>
  <c r="DF12" i="12"/>
  <c r="DL55" i="22"/>
  <c r="DO4" i="30"/>
  <c r="DN4" i="14"/>
  <c r="DL4" i="15" s="1"/>
  <c r="DN40" i="30"/>
  <c r="DN4" i="31"/>
  <c r="DG52" i="22"/>
  <c r="DK34" i="22"/>
  <c r="DJ28" i="22"/>
  <c r="DJ47" i="22"/>
  <c r="DQ66" i="10"/>
  <c r="DO60" i="22"/>
  <c r="DI47" i="22"/>
  <c r="DK31" i="22"/>
  <c r="DK30" i="22" s="1"/>
  <c r="DM185" i="16"/>
  <c r="DM189" i="16" s="1"/>
  <c r="DM53" i="7"/>
  <c r="DH9" i="12" s="1"/>
  <c r="DH12" i="12" s="1"/>
  <c r="DK6" i="16"/>
  <c r="DK170" i="16" s="1"/>
  <c r="DK191" i="16" s="1"/>
  <c r="DL33" i="4"/>
  <c r="DI87" i="4"/>
  <c r="DH87" i="16"/>
  <c r="DI3" i="11"/>
  <c r="DI2" i="12" s="1"/>
  <c r="DM4" i="13" s="1"/>
  <c r="DI1" i="22"/>
  <c r="DR2" i="3"/>
  <c r="DK3" i="10"/>
  <c r="DO1" i="36" s="1"/>
  <c r="DN5" i="9"/>
  <c r="DO3" i="5"/>
  <c r="DP4" i="6" s="1"/>
  <c r="DP45" i="6" s="1"/>
  <c r="DO17" i="7"/>
  <c r="DM15" i="4"/>
  <c r="DH105" i="4"/>
  <c r="DG141" i="16" s="1"/>
  <c r="DG114" i="16"/>
  <c r="DK51" i="4"/>
  <c r="DJ33" i="16"/>
  <c r="DK14" i="17"/>
  <c r="DK56" i="17"/>
  <c r="DK35" i="17"/>
  <c r="DG18" i="22"/>
  <c r="DH47" i="10"/>
  <c r="AW43" i="7"/>
  <c r="DK8" i="21"/>
  <c r="DM3" i="19"/>
  <c r="DM23" i="19" s="1"/>
  <c r="DK8" i="20"/>
  <c r="DL3" i="8"/>
  <c r="DL3" i="17"/>
  <c r="DI60" i="16"/>
  <c r="DJ69" i="4"/>
  <c r="DN51" i="7"/>
  <c r="DN40" i="7"/>
  <c r="DN45" i="7" s="1"/>
  <c r="DN22" i="7"/>
  <c r="DI23" i="22"/>
  <c r="DM53" i="16"/>
  <c r="DN46" i="16" s="1"/>
  <c r="DN179" i="16" s="1"/>
  <c r="DL20" i="12" s="1"/>
  <c r="DN79" i="16"/>
  <c r="DN80" i="16" s="1"/>
  <c r="DO73" i="16" s="1"/>
  <c r="K2" i="66" l="1"/>
  <c r="K2" i="65"/>
  <c r="K3" i="64"/>
  <c r="BE19" i="22"/>
  <c r="BK27" i="13"/>
  <c r="BK34" i="13" s="1"/>
  <c r="BG26" i="12" s="1"/>
  <c r="BJ33" i="13"/>
  <c r="BG53" i="10" s="1"/>
  <c r="BK24" i="13"/>
  <c r="BJ32" i="13"/>
  <c r="BG10" i="10" s="1"/>
  <c r="DL52" i="10"/>
  <c r="DP25" i="10"/>
  <c r="DO24" i="10"/>
  <c r="DP36" i="10"/>
  <c r="DO35" i="10"/>
  <c r="DO39" i="10" s="1"/>
  <c r="DO20" i="10"/>
  <c r="DN19" i="10"/>
  <c r="DN27" i="10" s="1"/>
  <c r="DR32" i="10"/>
  <c r="DQ31" i="10"/>
  <c r="DR21" i="10"/>
  <c r="DS22" i="10"/>
  <c r="DP17" i="10"/>
  <c r="DQ18" i="10"/>
  <c r="DK28" i="22"/>
  <c r="DM55" i="22"/>
  <c r="DH52" i="22"/>
  <c r="DO4" i="14"/>
  <c r="DM4" i="15" s="1"/>
  <c r="DO40" i="30"/>
  <c r="DO4" i="31"/>
  <c r="DP4" i="30"/>
  <c r="DK47" i="22"/>
  <c r="DL28" i="22"/>
  <c r="DL47" i="22"/>
  <c r="DM34" i="22"/>
  <c r="DR66" i="10"/>
  <c r="DP60" i="22"/>
  <c r="AW47" i="7"/>
  <c r="DL6" i="16"/>
  <c r="DL170" i="16" s="1"/>
  <c r="DL191" i="16" s="1"/>
  <c r="DM33" i="4"/>
  <c r="DL56" i="17"/>
  <c r="DL35" i="17"/>
  <c r="DL14" i="17"/>
  <c r="DL8" i="21"/>
  <c r="DN3" i="19"/>
  <c r="DN23" i="19" s="1"/>
  <c r="DL8" i="20"/>
  <c r="DM3" i="8"/>
  <c r="DM3" i="17"/>
  <c r="DO51" i="7"/>
  <c r="DO40" i="7"/>
  <c r="DO45" i="7" s="1"/>
  <c r="DO22" i="7"/>
  <c r="DN53" i="7"/>
  <c r="DJ3" i="11"/>
  <c r="DJ2" i="12" s="1"/>
  <c r="DN4" i="13" s="1"/>
  <c r="DJ1" i="22"/>
  <c r="DH18" i="22"/>
  <c r="DI47" i="10"/>
  <c r="DK69" i="4"/>
  <c r="DJ60" i="16"/>
  <c r="DS2" i="3"/>
  <c r="DL3" i="10"/>
  <c r="DP1" i="36" s="1"/>
  <c r="DO5" i="9"/>
  <c r="DN15" i="4"/>
  <c r="DP17" i="7"/>
  <c r="DP3" i="5"/>
  <c r="DQ4" i="6" s="1"/>
  <c r="DQ45" i="6" s="1"/>
  <c r="DI105" i="4"/>
  <c r="DH141" i="16" s="1"/>
  <c r="DH114" i="16"/>
  <c r="DL51" i="4"/>
  <c r="DK33" i="16"/>
  <c r="DJ87" i="4"/>
  <c r="DI87" i="16"/>
  <c r="DR17" i="22"/>
  <c r="K18" i="46" s="1"/>
  <c r="DJ23" i="22"/>
  <c r="DN52" i="16"/>
  <c r="DN183" i="16"/>
  <c r="DO79" i="16"/>
  <c r="DO80" i="16" s="1"/>
  <c r="BF19" i="22" l="1"/>
  <c r="BK26" i="13"/>
  <c r="BK25" i="13"/>
  <c r="DS21" i="10"/>
  <c r="L22" i="43"/>
  <c r="DP20" i="10"/>
  <c r="DO19" i="10"/>
  <c r="DO27" i="10" s="1"/>
  <c r="DQ36" i="10"/>
  <c r="DP35" i="10"/>
  <c r="DP39" i="10" s="1"/>
  <c r="DO35" i="22" s="1"/>
  <c r="DO34" i="22" s="1"/>
  <c r="DQ25" i="10"/>
  <c r="DP24" i="10"/>
  <c r="DS32" i="10"/>
  <c r="L32" i="43" s="1"/>
  <c r="DR31" i="10"/>
  <c r="DQ17" i="10"/>
  <c r="DR18" i="10"/>
  <c r="DN55" i="22"/>
  <c r="DQ4" i="30"/>
  <c r="DP4" i="14"/>
  <c r="DN4" i="15" s="1"/>
  <c r="DP40" i="30"/>
  <c r="DP4" i="31"/>
  <c r="DS66" i="10"/>
  <c r="L66" i="43" s="1"/>
  <c r="DQ60" i="22"/>
  <c r="DM31" i="22"/>
  <c r="DN35" i="22"/>
  <c r="DO53" i="7"/>
  <c r="DJ52" i="22" s="1"/>
  <c r="DK3" i="11"/>
  <c r="DK2" i="12" s="1"/>
  <c r="DO4" i="13" s="1"/>
  <c r="DK1" i="22"/>
  <c r="DI52" i="22"/>
  <c r="DI9" i="12"/>
  <c r="DM51" i="4"/>
  <c r="DL33" i="16"/>
  <c r="DK60" i="16"/>
  <c r="DL69" i="4"/>
  <c r="DK87" i="4"/>
  <c r="DJ87" i="16"/>
  <c r="DP51" i="7"/>
  <c r="DP40" i="7"/>
  <c r="DP45" i="7" s="1"/>
  <c r="DP22" i="7"/>
  <c r="DI18" i="22"/>
  <c r="DJ47" i="10"/>
  <c r="DT2" i="3"/>
  <c r="DM3" i="10"/>
  <c r="DQ1" i="36" s="1"/>
  <c r="DP5" i="9"/>
  <c r="DO15" i="4"/>
  <c r="DQ3" i="5"/>
  <c r="DR4" i="6" s="1"/>
  <c r="DR45" i="6" s="1"/>
  <c r="DQ17" i="7"/>
  <c r="DM8" i="21"/>
  <c r="DO3" i="19"/>
  <c r="DO23" i="19" s="1"/>
  <c r="DM8" i="20"/>
  <c r="DN3" i="8"/>
  <c r="DN3" i="17"/>
  <c r="DJ105" i="4"/>
  <c r="DI141" i="16" s="1"/>
  <c r="DI114" i="16"/>
  <c r="DM6" i="16"/>
  <c r="DM170" i="16" s="1"/>
  <c r="DM191" i="16" s="1"/>
  <c r="DN33" i="4"/>
  <c r="DM14" i="17"/>
  <c r="DM35" i="17"/>
  <c r="DM56" i="17"/>
  <c r="AX42" i="7"/>
  <c r="AW46" i="7"/>
  <c r="AX44" i="7"/>
  <c r="DN53" i="16"/>
  <c r="DN185" i="16"/>
  <c r="DN189" i="16" s="1"/>
  <c r="DK23" i="22"/>
  <c r="DP79" i="16"/>
  <c r="DP80" i="16" s="1"/>
  <c r="DP52" i="16"/>
  <c r="DO46" i="16" l="1"/>
  <c r="L21" i="43"/>
  <c r="L6" i="57"/>
  <c r="L31" i="43"/>
  <c r="L9" i="57"/>
  <c r="L12" i="57" s="1"/>
  <c r="DI12" i="12"/>
  <c r="BL27" i="13"/>
  <c r="BL34" i="13" s="1"/>
  <c r="BH26" i="12" s="1"/>
  <c r="BK33" i="13"/>
  <c r="BH53" i="10" s="1"/>
  <c r="BL24" i="13"/>
  <c r="BK32" i="13"/>
  <c r="BH10" i="10" s="1"/>
  <c r="DM52" i="10"/>
  <c r="DQ35" i="10"/>
  <c r="DQ39" i="10" s="1"/>
  <c r="DR36" i="10"/>
  <c r="DP19" i="10"/>
  <c r="DP27" i="10" s="1"/>
  <c r="DQ20" i="10"/>
  <c r="DQ24" i="10"/>
  <c r="DR25" i="10"/>
  <c r="DS31" i="10"/>
  <c r="DS18" i="10"/>
  <c r="DR17" i="10"/>
  <c r="DO55" i="22"/>
  <c r="DR4" i="30"/>
  <c r="DQ4" i="14"/>
  <c r="DO4" i="15" s="1"/>
  <c r="DQ4" i="31"/>
  <c r="DQ40" i="30"/>
  <c r="DN31" i="22"/>
  <c r="DN30" i="22" s="1"/>
  <c r="DR60" i="22"/>
  <c r="K61" i="46" s="1"/>
  <c r="DN34" i="22"/>
  <c r="DM30" i="22"/>
  <c r="DJ9" i="12"/>
  <c r="DJ12" i="12" s="1"/>
  <c r="DP53" i="7"/>
  <c r="DK52" i="22" s="1"/>
  <c r="DP185" i="16"/>
  <c r="DP189" i="16" s="1"/>
  <c r="DQ51" i="7"/>
  <c r="DQ40" i="7"/>
  <c r="DQ45" i="7" s="1"/>
  <c r="DQ22" i="7"/>
  <c r="DL87" i="4"/>
  <c r="DK87" i="16"/>
  <c r="AX43" i="7"/>
  <c r="DO3" i="17"/>
  <c r="DN8" i="21"/>
  <c r="DP3" i="19"/>
  <c r="DP23" i="19" s="1"/>
  <c r="DN8" i="20"/>
  <c r="DO3" i="8"/>
  <c r="DN6" i="16"/>
  <c r="DN170" i="16" s="1"/>
  <c r="DN191" i="16" s="1"/>
  <c r="DO33" i="4"/>
  <c r="DN56" i="17"/>
  <c r="DN14" i="17"/>
  <c r="DN35" i="17"/>
  <c r="DL60" i="16"/>
  <c r="DM69" i="4"/>
  <c r="DL3" i="11"/>
  <c r="DL2" i="12" s="1"/>
  <c r="DP4" i="13" s="1"/>
  <c r="DL1" i="22"/>
  <c r="DU2" i="3"/>
  <c r="DN3" i="10"/>
  <c r="DR1" i="36" s="1"/>
  <c r="DQ5" i="9"/>
  <c r="DP15" i="4"/>
  <c r="DR17" i="7"/>
  <c r="DR3" i="5"/>
  <c r="DS4" i="6" s="1"/>
  <c r="DS45" i="6" s="1"/>
  <c r="DM33" i="16"/>
  <c r="DN51" i="4"/>
  <c r="DJ18" i="22"/>
  <c r="DK47" i="10"/>
  <c r="DK105" i="4"/>
  <c r="DJ141" i="16" s="1"/>
  <c r="DJ114" i="16"/>
  <c r="DL23" i="22"/>
  <c r="DQ79" i="16"/>
  <c r="DQ80" i="16" s="1"/>
  <c r="DQ52" i="16"/>
  <c r="DO179" i="16" l="1"/>
  <c r="DO52" i="16"/>
  <c r="BG19" i="22"/>
  <c r="BL26" i="13"/>
  <c r="BL25" i="13"/>
  <c r="DR24" i="10"/>
  <c r="DS25" i="10"/>
  <c r="DR20" i="10"/>
  <c r="DQ19" i="10"/>
  <c r="DQ27" i="10" s="1"/>
  <c r="DS17" i="10"/>
  <c r="L18" i="43"/>
  <c r="DR35" i="10"/>
  <c r="DR39" i="10" s="1"/>
  <c r="DS36" i="10"/>
  <c r="DP55" i="22"/>
  <c r="DN47" i="22"/>
  <c r="DR4" i="14"/>
  <c r="DP4" i="15" s="1"/>
  <c r="DR4" i="31"/>
  <c r="DR40" i="30"/>
  <c r="DS4" i="30"/>
  <c r="DQ185" i="16"/>
  <c r="DQ189" i="16" s="1"/>
  <c r="DK9" i="12"/>
  <c r="DK12" i="12" s="1"/>
  <c r="DM28" i="22"/>
  <c r="DM47" i="22"/>
  <c r="DP35" i="22"/>
  <c r="DP34" i="22" s="1"/>
  <c r="DN28" i="22"/>
  <c r="DO31" i="22"/>
  <c r="DO30" i="22" s="1"/>
  <c r="DQ53" i="7"/>
  <c r="DL52" i="22" s="1"/>
  <c r="DR51" i="7"/>
  <c r="DR40" i="7"/>
  <c r="DR45" i="7" s="1"/>
  <c r="DR22" i="7"/>
  <c r="DO6" i="16"/>
  <c r="DO170" i="16" s="1"/>
  <c r="DO191" i="16" s="1"/>
  <c r="DP33" i="4"/>
  <c r="DM87" i="4"/>
  <c r="DL87" i="16"/>
  <c r="DO56" i="17"/>
  <c r="DO35" i="17"/>
  <c r="DO14" i="17"/>
  <c r="DM60" i="16"/>
  <c r="DN69" i="4"/>
  <c r="DO51" i="4"/>
  <c r="DN33" i="16"/>
  <c r="AX47" i="7"/>
  <c r="DK18" i="22"/>
  <c r="DL47" i="10"/>
  <c r="DM3" i="11"/>
  <c r="DM2" i="12" s="1"/>
  <c r="DQ4" i="13" s="1"/>
  <c r="DM1" i="22"/>
  <c r="DV2" i="3"/>
  <c r="DO3" i="10"/>
  <c r="DS1" i="36" s="1"/>
  <c r="DR5" i="9"/>
  <c r="DS17" i="7"/>
  <c r="DS3" i="5"/>
  <c r="DT4" i="6" s="1"/>
  <c r="DT45" i="6" s="1"/>
  <c r="DQ15" i="4"/>
  <c r="DL105" i="4"/>
  <c r="DK141" i="16" s="1"/>
  <c r="DK114" i="16"/>
  <c r="DP3" i="17"/>
  <c r="DO8" i="21"/>
  <c r="DQ3" i="19"/>
  <c r="DQ23" i="19" s="1"/>
  <c r="DO8" i="20"/>
  <c r="DP3" i="8"/>
  <c r="DM23" i="22"/>
  <c r="DR79" i="16"/>
  <c r="DR80" i="16" s="1"/>
  <c r="DS73" i="16" s="1"/>
  <c r="DS179" i="16" s="1"/>
  <c r="DQ20" i="12" s="1"/>
  <c r="DR52" i="16"/>
  <c r="DO185" i="16" l="1"/>
  <c r="DO53" i="16"/>
  <c r="DP53" i="16" s="1"/>
  <c r="DQ53" i="16" s="1"/>
  <c r="DR53" i="16" s="1"/>
  <c r="DM20" i="12"/>
  <c r="DO183" i="16"/>
  <c r="L17" i="43"/>
  <c r="L5" i="57"/>
  <c r="L8" i="57" s="1"/>
  <c r="BM27" i="13"/>
  <c r="BM34" i="13" s="1"/>
  <c r="BI26" i="12" s="1"/>
  <c r="BL33" i="13"/>
  <c r="BI53" i="10" s="1"/>
  <c r="BM24" i="13"/>
  <c r="BL32" i="13"/>
  <c r="BI10" i="10" s="1"/>
  <c r="DS20" i="10"/>
  <c r="DR19" i="10"/>
  <c r="DR27" i="10" s="1"/>
  <c r="DS24" i="10"/>
  <c r="L25" i="43"/>
  <c r="L24" i="43" s="1"/>
  <c r="DS35" i="10"/>
  <c r="DS39" i="10" s="1"/>
  <c r="DR35" i="22" s="1"/>
  <c r="L36" i="43"/>
  <c r="L35" i="43" s="1"/>
  <c r="L39" i="43" s="1"/>
  <c r="L29" i="40" s="1"/>
  <c r="DQ55" i="22"/>
  <c r="DS4" i="14"/>
  <c r="DQ4" i="15" s="1"/>
  <c r="DS4" i="31"/>
  <c r="DS40" i="30"/>
  <c r="DT4" i="30"/>
  <c r="DO28" i="22"/>
  <c r="DO47" i="22"/>
  <c r="DP31" i="22"/>
  <c r="DP30" i="22" s="1"/>
  <c r="DP28" i="22" s="1"/>
  <c r="DQ35" i="22"/>
  <c r="DQ34" i="22" s="1"/>
  <c r="DL9" i="12"/>
  <c r="DL12" i="12" s="1"/>
  <c r="DR185" i="16"/>
  <c r="DR189" i="16" s="1"/>
  <c r="DR53" i="7"/>
  <c r="DM52" i="22" s="1"/>
  <c r="DW2" i="3"/>
  <c r="DP3" i="10"/>
  <c r="DT1" i="36" s="1"/>
  <c r="DS5" i="9"/>
  <c r="DT17" i="7"/>
  <c r="DT3" i="5"/>
  <c r="DU4" i="6" s="1"/>
  <c r="DU45" i="6" s="1"/>
  <c r="DR15" i="4"/>
  <c r="DP6" i="16"/>
  <c r="DP170" i="16" s="1"/>
  <c r="DP191" i="16" s="1"/>
  <c r="DQ33" i="4"/>
  <c r="DN87" i="4"/>
  <c r="DM87" i="16"/>
  <c r="DP51" i="4"/>
  <c r="DO33" i="16"/>
  <c r="DP8" i="21"/>
  <c r="DP8" i="20"/>
  <c r="DR3" i="19"/>
  <c r="DR23" i="19" s="1"/>
  <c r="DQ3" i="8"/>
  <c r="DQ3" i="17"/>
  <c r="DL18" i="22"/>
  <c r="DM47" i="10"/>
  <c r="DN60" i="16"/>
  <c r="DO69" i="4"/>
  <c r="DP35" i="17"/>
  <c r="DP14" i="17"/>
  <c r="DP56" i="17"/>
  <c r="DS51" i="7"/>
  <c r="DS40" i="7"/>
  <c r="DS45" i="7" s="1"/>
  <c r="DS22" i="7"/>
  <c r="DM105" i="4"/>
  <c r="DL141" i="16" s="1"/>
  <c r="DL114" i="16"/>
  <c r="AX46" i="7"/>
  <c r="AY44" i="7"/>
  <c r="AY42" i="7"/>
  <c r="DN3" i="11"/>
  <c r="DN2" i="12" s="1"/>
  <c r="DR4" i="13" s="1"/>
  <c r="DN1" i="22"/>
  <c r="DN23" i="22"/>
  <c r="DS183" i="16"/>
  <c r="DS79" i="16"/>
  <c r="DS80" i="16" s="1"/>
  <c r="DT73" i="16" s="1"/>
  <c r="DS52" i="16"/>
  <c r="DO189" i="16" l="1"/>
  <c r="DN52" i="10"/>
  <c r="DO52" i="10" s="1"/>
  <c r="DP52" i="10" s="1"/>
  <c r="DQ52" i="10" s="1"/>
  <c r="BH19" i="22"/>
  <c r="BM26" i="13"/>
  <c r="BM25" i="13"/>
  <c r="K36" i="46"/>
  <c r="K35" i="46" s="1"/>
  <c r="DS19" i="10"/>
  <c r="DS27" i="10" s="1"/>
  <c r="DR31" i="22" s="1"/>
  <c r="L20" i="43"/>
  <c r="L19" i="43" s="1"/>
  <c r="L27" i="43" s="1"/>
  <c r="DR55" i="22"/>
  <c r="K56" i="46" s="1"/>
  <c r="DM9" i="12"/>
  <c r="DM12" i="12" s="1"/>
  <c r="DT4" i="14"/>
  <c r="DR4" i="15" s="1"/>
  <c r="DT4" i="31"/>
  <c r="DT40" i="30"/>
  <c r="DU4" i="30"/>
  <c r="DR34" i="22"/>
  <c r="DQ31" i="22"/>
  <c r="DQ30" i="22" s="1"/>
  <c r="DQ28" i="22" s="1"/>
  <c r="DP47" i="22"/>
  <c r="DS185" i="16"/>
  <c r="DS189" i="16" s="1"/>
  <c r="DQ51" i="4"/>
  <c r="DP33" i="16"/>
  <c r="DQ8" i="21"/>
  <c r="DQ8" i="20"/>
  <c r="DS3" i="19"/>
  <c r="DS23" i="19" s="1"/>
  <c r="DR3" i="8"/>
  <c r="DR3" i="17"/>
  <c r="DQ6" i="16"/>
  <c r="DQ170" i="16" s="1"/>
  <c r="DQ191" i="16" s="1"/>
  <c r="DR33" i="4"/>
  <c r="DS53" i="7"/>
  <c r="DM18" i="22"/>
  <c r="DN47" i="10"/>
  <c r="DT51" i="7"/>
  <c r="DT40" i="7"/>
  <c r="DT45" i="7" s="1"/>
  <c r="DT22" i="7"/>
  <c r="DN87" i="16"/>
  <c r="DO87" i="4"/>
  <c r="AY43" i="7"/>
  <c r="DO60" i="16"/>
  <c r="DP69" i="4"/>
  <c r="DO3" i="11"/>
  <c r="DO2" i="12" s="1"/>
  <c r="DS4" i="13" s="1"/>
  <c r="DO1" i="22"/>
  <c r="DQ56" i="17"/>
  <c r="DQ14" i="17"/>
  <c r="DQ35" i="17"/>
  <c r="DN105" i="4"/>
  <c r="DM141" i="16" s="1"/>
  <c r="DM114" i="16"/>
  <c r="DX2" i="3"/>
  <c r="DQ3" i="10"/>
  <c r="DU1" i="36" s="1"/>
  <c r="DT5" i="9"/>
  <c r="DU17" i="7"/>
  <c r="DU3" i="5"/>
  <c r="DV4" i="6" s="1"/>
  <c r="DV45" i="6" s="1"/>
  <c r="DS15" i="4"/>
  <c r="DO23" i="22"/>
  <c r="DS53" i="16"/>
  <c r="DT46" i="16" s="1"/>
  <c r="DT179" i="16" s="1"/>
  <c r="DT79" i="16"/>
  <c r="DT80" i="16" s="1"/>
  <c r="DR20" i="12" l="1"/>
  <c r="L19" i="45" s="1"/>
  <c r="L16" i="54"/>
  <c r="L20" i="54" s="1"/>
  <c r="L28" i="40"/>
  <c r="L6" i="66"/>
  <c r="BN27" i="13"/>
  <c r="BN34" i="13" s="1"/>
  <c r="BJ26" i="12" s="1"/>
  <c r="G25" i="45" s="1"/>
  <c r="BM33" i="13"/>
  <c r="BJ53" i="10" s="1"/>
  <c r="BN24" i="13"/>
  <c r="BM32" i="13"/>
  <c r="BJ10" i="10" s="1"/>
  <c r="DR52" i="10"/>
  <c r="K32" i="46"/>
  <c r="K31" i="46" s="1"/>
  <c r="K29" i="46" s="1"/>
  <c r="DU4" i="14"/>
  <c r="DS4" i="15" s="1"/>
  <c r="DU4" i="31"/>
  <c r="DU40" i="30"/>
  <c r="DV4" i="30"/>
  <c r="DQ47" i="22"/>
  <c r="DR30" i="22"/>
  <c r="DR28" i="22" s="1"/>
  <c r="DT53" i="7"/>
  <c r="DO9" i="12" s="1"/>
  <c r="DO12" i="12" s="1"/>
  <c r="DR56" i="17"/>
  <c r="DR35" i="17"/>
  <c r="DR14" i="17"/>
  <c r="DR8" i="21"/>
  <c r="DR8" i="20"/>
  <c r="DT3" i="19"/>
  <c r="DT23" i="19" s="1"/>
  <c r="DS3" i="8"/>
  <c r="DS3" i="17"/>
  <c r="DP87" i="4"/>
  <c r="DO87" i="16"/>
  <c r="DR6" i="16"/>
  <c r="DR170" i="16" s="1"/>
  <c r="DR191" i="16" s="1"/>
  <c r="DS33" i="4"/>
  <c r="DU51" i="7"/>
  <c r="DU40" i="7"/>
  <c r="DU45" i="7" s="1"/>
  <c r="DU22" i="7"/>
  <c r="AY47" i="7"/>
  <c r="DN18" i="22"/>
  <c r="DO47" i="10"/>
  <c r="DP1" i="22"/>
  <c r="DP3" i="11"/>
  <c r="DP2" i="12" s="1"/>
  <c r="DT4" i="13" s="1"/>
  <c r="DN52" i="22"/>
  <c r="DN9" i="12"/>
  <c r="DN12" i="12" s="1"/>
  <c r="DY2" i="3"/>
  <c r="DR3" i="10"/>
  <c r="DV1" i="36" s="1"/>
  <c r="DU5" i="9"/>
  <c r="DV17" i="7"/>
  <c r="DV3" i="5"/>
  <c r="DW4" i="6" s="1"/>
  <c r="DW45" i="6" s="1"/>
  <c r="DT15" i="4"/>
  <c r="DO105" i="4"/>
  <c r="DN141" i="16" s="1"/>
  <c r="DN114" i="16"/>
  <c r="DQ33" i="16"/>
  <c r="DR51" i="4"/>
  <c r="DQ69" i="4"/>
  <c r="DP60" i="16"/>
  <c r="DP23" i="22"/>
  <c r="DT183" i="16"/>
  <c r="DT52" i="16"/>
  <c r="DT185" i="16" s="1"/>
  <c r="L22" i="54" s="1"/>
  <c r="L26" i="54" s="1"/>
  <c r="BN26" i="13" l="1"/>
  <c r="BN25" i="13"/>
  <c r="BI19" i="22"/>
  <c r="DS52" i="10"/>
  <c r="L52" i="43" s="1"/>
  <c r="K48" i="46"/>
  <c r="DR47" i="22"/>
  <c r="DV4" i="14"/>
  <c r="DT4" i="15" s="1"/>
  <c r="DV4" i="31"/>
  <c r="DV40" i="30"/>
  <c r="DW4" i="30"/>
  <c r="DO52" i="22"/>
  <c r="DU53" i="7"/>
  <c r="DP52" i="22" s="1"/>
  <c r="DV51" i="7"/>
  <c r="DV40" i="7"/>
  <c r="DV45" i="7" s="1"/>
  <c r="DV22" i="7"/>
  <c r="DQ60" i="16"/>
  <c r="DR69" i="4"/>
  <c r="DQ3" i="11"/>
  <c r="DQ2" i="12" s="1"/>
  <c r="DU4" i="13" s="1"/>
  <c r="DQ1" i="22"/>
  <c r="DS51" i="4"/>
  <c r="DR33" i="16"/>
  <c r="DS3" i="10"/>
  <c r="DW1" i="36" s="1"/>
  <c r="DV5" i="9"/>
  <c r="DW17" i="7"/>
  <c r="DW3" i="5"/>
  <c r="DX4" i="6" s="1"/>
  <c r="DX45" i="6" s="1"/>
  <c r="DU15" i="4"/>
  <c r="DO18" i="22"/>
  <c r="DP47" i="10"/>
  <c r="DP105" i="4"/>
  <c r="DO141" i="16" s="1"/>
  <c r="DO114" i="16"/>
  <c r="DS6" i="16"/>
  <c r="DS170" i="16" s="1"/>
  <c r="DS191" i="16" s="1"/>
  <c r="DT33" i="4"/>
  <c r="AZ42" i="7"/>
  <c r="AY46" i="7"/>
  <c r="AZ44" i="7"/>
  <c r="DS14" i="17"/>
  <c r="DS56" i="17"/>
  <c r="DS35" i="17"/>
  <c r="DQ87" i="4"/>
  <c r="DP87" i="16"/>
  <c r="DS8" i="21"/>
  <c r="DU3" i="19"/>
  <c r="DU23" i="19" s="1"/>
  <c r="DS8" i="20"/>
  <c r="DT3" i="17"/>
  <c r="DT3" i="8"/>
  <c r="DQ23" i="22"/>
  <c r="DT53" i="16"/>
  <c r="DT189" i="16"/>
  <c r="BO27" i="13" l="1"/>
  <c r="BO34" i="13" s="1"/>
  <c r="BK26" i="12" s="1"/>
  <c r="BN33" i="13"/>
  <c r="BO24" i="13"/>
  <c r="BN32" i="13"/>
  <c r="BK10" i="10" s="1"/>
  <c r="DW4" i="14"/>
  <c r="DU4" i="15" s="1"/>
  <c r="DW40" i="30"/>
  <c r="DW4" i="31"/>
  <c r="DP9" i="12"/>
  <c r="DP12" i="12" s="1"/>
  <c r="AZ43" i="7"/>
  <c r="AZ47" i="7" s="1"/>
  <c r="BA42" i="7" s="1"/>
  <c r="DT35" i="17"/>
  <c r="DT14" i="17"/>
  <c r="DT56" i="17"/>
  <c r="DT6" i="16"/>
  <c r="DT170" i="16" s="1"/>
  <c r="DU33" i="4"/>
  <c r="DT8" i="21"/>
  <c r="DV3" i="19"/>
  <c r="DV23" i="19" s="1"/>
  <c r="DT8" i="20"/>
  <c r="DU3" i="17"/>
  <c r="DU3" i="8"/>
  <c r="DR87" i="4"/>
  <c r="DQ87" i="16"/>
  <c r="DW51" i="7"/>
  <c r="DW40" i="7"/>
  <c r="DW45" i="7" s="1"/>
  <c r="DW22" i="7"/>
  <c r="DR3" i="11"/>
  <c r="DR2" i="12" s="1"/>
  <c r="DV4" i="13" s="1"/>
  <c r="DR1" i="22"/>
  <c r="DQ105" i="4"/>
  <c r="DP141" i="16" s="1"/>
  <c r="DP114" i="16"/>
  <c r="DV53" i="7"/>
  <c r="DP18" i="22"/>
  <c r="DQ47" i="10"/>
  <c r="DS69" i="4"/>
  <c r="DR60" i="16"/>
  <c r="DT51" i="4"/>
  <c r="DS33" i="16"/>
  <c r="DR23" i="22"/>
  <c r="K24" i="46" s="1"/>
  <c r="L3" i="54" l="1"/>
  <c r="DT191" i="16"/>
  <c r="BK53" i="10"/>
  <c r="BJ19" i="22" s="1"/>
  <c r="F20" i="46" s="1"/>
  <c r="G10" i="43"/>
  <c r="BO26" i="13"/>
  <c r="BO25" i="13"/>
  <c r="DS87" i="4"/>
  <c r="DR87" i="16"/>
  <c r="AZ46" i="7"/>
  <c r="BA44" i="7"/>
  <c r="BA43" i="7" s="1"/>
  <c r="DT33" i="16"/>
  <c r="DU51" i="4"/>
  <c r="DR105" i="4"/>
  <c r="DQ141" i="16" s="1"/>
  <c r="DQ114" i="16"/>
  <c r="DQ18" i="22"/>
  <c r="DR47" i="10"/>
  <c r="DQ52" i="22"/>
  <c r="DQ9" i="12"/>
  <c r="DQ12" i="12" s="1"/>
  <c r="DU56" i="17"/>
  <c r="DU35" i="17"/>
  <c r="DU14" i="17"/>
  <c r="DS60" i="16"/>
  <c r="DT69" i="4"/>
  <c r="DW53" i="7"/>
  <c r="L4" i="63" s="1"/>
  <c r="L8" i="54" l="1"/>
  <c r="L3" i="57"/>
  <c r="L3" i="62" s="1"/>
  <c r="L3" i="58"/>
  <c r="G53" i="43"/>
  <c r="BP27" i="13"/>
  <c r="BP34" i="13" s="1"/>
  <c r="BL26" i="12" s="1"/>
  <c r="BO33" i="13"/>
  <c r="BL53" i="10" s="1"/>
  <c r="BP24" i="13"/>
  <c r="BO32" i="13"/>
  <c r="BL10" i="10" s="1"/>
  <c r="DR52" i="22"/>
  <c r="K53" i="46" s="1"/>
  <c r="DR9" i="12"/>
  <c r="DS87" i="16"/>
  <c r="DT87" i="4"/>
  <c r="DU69" i="4"/>
  <c r="DT60" i="16"/>
  <c r="BA47" i="7"/>
  <c r="DR18" i="22"/>
  <c r="K19" i="46" s="1"/>
  <c r="DS47" i="10"/>
  <c r="DS105" i="4"/>
  <c r="DR141" i="16" s="1"/>
  <c r="DR114" i="16"/>
  <c r="L3" i="63" l="1"/>
  <c r="L3" i="59"/>
  <c r="L3" i="60" s="1"/>
  <c r="L3" i="61" s="1"/>
  <c r="DR12" i="12"/>
  <c r="L8" i="45"/>
  <c r="L11" i="45" s="1"/>
  <c r="BK19" i="22"/>
  <c r="BP26" i="13"/>
  <c r="BP25" i="13"/>
  <c r="BB44" i="7"/>
  <c r="BA46" i="7"/>
  <c r="BB42" i="7"/>
  <c r="DU87" i="4"/>
  <c r="DT87" i="16"/>
  <c r="DT105" i="4"/>
  <c r="DS141" i="16" s="1"/>
  <c r="DS114" i="16"/>
  <c r="L2" i="66" l="1"/>
  <c r="L3" i="64"/>
  <c r="L2" i="65"/>
  <c r="L11" i="40"/>
  <c r="M3" i="39"/>
  <c r="BQ27" i="13"/>
  <c r="BQ34" i="13" s="1"/>
  <c r="BM26" i="12" s="1"/>
  <c r="BP33" i="13"/>
  <c r="BM53" i="10" s="1"/>
  <c r="BQ24" i="13"/>
  <c r="BP32" i="13"/>
  <c r="BM10" i="10" s="1"/>
  <c r="BB43" i="7"/>
  <c r="BB47" i="7" s="1"/>
  <c r="BC42" i="7" s="1"/>
  <c r="DU105" i="4"/>
  <c r="DT141" i="16" s="1"/>
  <c r="DT114" i="16"/>
  <c r="BL19" i="22" l="1"/>
  <c r="BQ26" i="13"/>
  <c r="BQ25" i="13"/>
  <c r="BC44" i="7"/>
  <c r="BC43" i="7" s="1"/>
  <c r="BB46" i="7"/>
  <c r="BR27" i="13" l="1"/>
  <c r="BR34" i="13" s="1"/>
  <c r="BN26" i="12" s="1"/>
  <c r="BQ33" i="13"/>
  <c r="BN53" i="10" s="1"/>
  <c r="BR24" i="13"/>
  <c r="BQ32" i="13"/>
  <c r="BN10" i="10" s="1"/>
  <c r="BC47" i="7"/>
  <c r="BR26" i="13" l="1"/>
  <c r="BR25" i="13"/>
  <c r="BM19" i="22"/>
  <c r="BC46" i="7"/>
  <c r="BD44" i="7"/>
  <c r="BD42" i="7"/>
  <c r="BS27" i="13" l="1"/>
  <c r="BS34" i="13" s="1"/>
  <c r="BO26" i="12" s="1"/>
  <c r="BR33" i="13"/>
  <c r="BO53" i="10" s="1"/>
  <c r="BS24" i="13"/>
  <c r="BR32" i="13"/>
  <c r="BO10" i="10" s="1"/>
  <c r="BD43" i="7"/>
  <c r="BN19" i="22" l="1"/>
  <c r="BS26" i="13"/>
  <c r="BS25" i="13"/>
  <c r="BD47" i="7"/>
  <c r="BT27" i="13" l="1"/>
  <c r="BT34" i="13" s="1"/>
  <c r="BP26" i="12" s="1"/>
  <c r="BS33" i="13"/>
  <c r="BP53" i="10" s="1"/>
  <c r="BT24" i="13"/>
  <c r="BS32" i="13"/>
  <c r="BP10" i="10" s="1"/>
  <c r="BD46" i="7"/>
  <c r="BE44" i="7"/>
  <c r="BE42" i="7"/>
  <c r="BT26" i="13" l="1"/>
  <c r="BT25" i="13"/>
  <c r="BO19" i="22"/>
  <c r="BE43" i="7"/>
  <c r="BU27" i="13" l="1"/>
  <c r="BU34" i="13" s="1"/>
  <c r="BQ26" i="12" s="1"/>
  <c r="BT33" i="13"/>
  <c r="BQ53" i="10" s="1"/>
  <c r="BU24" i="13"/>
  <c r="BT32" i="13"/>
  <c r="BQ10" i="10" s="1"/>
  <c r="BE47" i="7"/>
  <c r="BP19" i="22" l="1"/>
  <c r="BU26" i="13"/>
  <c r="BU25" i="13"/>
  <c r="BE46" i="7"/>
  <c r="BF44" i="7"/>
  <c r="BF42" i="7"/>
  <c r="BV27" i="13" l="1"/>
  <c r="BV34" i="13" s="1"/>
  <c r="BR26" i="12" s="1"/>
  <c r="BU33" i="13"/>
  <c r="BR53" i="10" s="1"/>
  <c r="BV24" i="13"/>
  <c r="BU32" i="13"/>
  <c r="BR10" i="10" s="1"/>
  <c r="BF43" i="7"/>
  <c r="BQ19" i="22" l="1"/>
  <c r="BV26" i="13"/>
  <c r="BV25" i="13"/>
  <c r="BF47" i="7"/>
  <c r="BW27" i="13" l="1"/>
  <c r="BW34" i="13" s="1"/>
  <c r="BS26" i="12" s="1"/>
  <c r="BV33" i="13"/>
  <c r="BS53" i="10" s="1"/>
  <c r="BW24" i="13"/>
  <c r="BV32" i="13"/>
  <c r="BS10" i="10" s="1"/>
  <c r="BG42" i="7"/>
  <c r="BF46" i="7"/>
  <c r="BG44" i="7"/>
  <c r="BW26" i="13" l="1"/>
  <c r="BW25" i="13"/>
  <c r="BR19" i="22"/>
  <c r="BG43" i="7"/>
  <c r="BX27" i="13" l="1"/>
  <c r="BX34" i="13" s="1"/>
  <c r="BT26" i="12" s="1"/>
  <c r="BW33" i="13"/>
  <c r="BT53" i="10" s="1"/>
  <c r="BX24" i="13"/>
  <c r="BW32" i="13"/>
  <c r="BT10" i="10" s="1"/>
  <c r="BG47" i="7"/>
  <c r="BS19" i="22" l="1"/>
  <c r="BX26" i="13"/>
  <c r="BX25" i="13"/>
  <c r="BG46" i="7"/>
  <c r="BH44" i="7"/>
  <c r="BH42" i="7"/>
  <c r="BY27" i="13" l="1"/>
  <c r="BY34" i="13" s="1"/>
  <c r="BU26" i="12" s="1"/>
  <c r="BX33" i="13"/>
  <c r="BU53" i="10" s="1"/>
  <c r="BY24" i="13"/>
  <c r="BX32" i="13"/>
  <c r="BU10" i="10" s="1"/>
  <c r="BH43" i="7"/>
  <c r="BT19" i="22" l="1"/>
  <c r="BY26" i="13"/>
  <c r="BY25" i="13"/>
  <c r="BH47" i="7"/>
  <c r="BZ27" i="13" l="1"/>
  <c r="BZ34" i="13" s="1"/>
  <c r="BV26" i="12" s="1"/>
  <c r="H25" i="45" s="1"/>
  <c r="BY33" i="13"/>
  <c r="BV53" i="10" s="1"/>
  <c r="BZ24" i="13"/>
  <c r="BY32" i="13"/>
  <c r="BV10" i="10" s="1"/>
  <c r="BH46" i="7"/>
  <c r="BI44" i="7"/>
  <c r="BI42" i="7"/>
  <c r="BU19" i="22" l="1"/>
  <c r="BZ26" i="13"/>
  <c r="BZ25" i="13"/>
  <c r="BI43" i="7"/>
  <c r="CA24" i="13" l="1"/>
  <c r="BZ32" i="13"/>
  <c r="BW10" i="10" s="1"/>
  <c r="CA27" i="13"/>
  <c r="CA34" i="13" s="1"/>
  <c r="BW26" i="12" s="1"/>
  <c r="BZ33" i="13"/>
  <c r="BI47" i="7"/>
  <c r="BW53" i="10" l="1"/>
  <c r="BV19" i="22" s="1"/>
  <c r="G20" i="46" s="1"/>
  <c r="H10" i="43"/>
  <c r="CA26" i="13"/>
  <c r="CA25" i="13"/>
  <c r="BJ44" i="7"/>
  <c r="BI46" i="7"/>
  <c r="BJ42" i="7"/>
  <c r="H53" i="43" l="1"/>
  <c r="CB27" i="13"/>
  <c r="CB34" i="13" s="1"/>
  <c r="BX26" i="12" s="1"/>
  <c r="CA33" i="13"/>
  <c r="BX53" i="10" s="1"/>
  <c r="CB24" i="13"/>
  <c r="CA32" i="13"/>
  <c r="BX10" i="10" s="1"/>
  <c r="BJ43" i="7"/>
  <c r="BW19" i="22" l="1"/>
  <c r="CB26" i="13"/>
  <c r="CB25" i="13"/>
  <c r="BJ47" i="7"/>
  <c r="CC27" i="13" l="1"/>
  <c r="CC34" i="13" s="1"/>
  <c r="BY26" i="12" s="1"/>
  <c r="CB33" i="13"/>
  <c r="BY53" i="10" s="1"/>
  <c r="CC24" i="13"/>
  <c r="CB32" i="13"/>
  <c r="BY10" i="10" s="1"/>
  <c r="BK42" i="7"/>
  <c r="BJ46" i="7"/>
  <c r="BK44" i="7"/>
  <c r="CC26" i="13" l="1"/>
  <c r="CC25" i="13"/>
  <c r="BX19" i="22"/>
  <c r="BK43" i="7"/>
  <c r="BK47" i="7" s="1"/>
  <c r="BL42" i="7" s="1"/>
  <c r="CD27" i="13" l="1"/>
  <c r="CD34" i="13" s="1"/>
  <c r="BZ26" i="12" s="1"/>
  <c r="CC33" i="13"/>
  <c r="BZ53" i="10" s="1"/>
  <c r="CD24" i="13"/>
  <c r="CC32" i="13"/>
  <c r="BZ10" i="10" s="1"/>
  <c r="BL44" i="7"/>
  <c r="BL43" i="7" s="1"/>
  <c r="BK46" i="7"/>
  <c r="CD26" i="13" l="1"/>
  <c r="CD25" i="13"/>
  <c r="BY19" i="22"/>
  <c r="BL47" i="7"/>
  <c r="CE24" i="13" l="1"/>
  <c r="CD32" i="13"/>
  <c r="CA10" i="10" s="1"/>
  <c r="CE27" i="13"/>
  <c r="CE34" i="13" s="1"/>
  <c r="CA26" i="12" s="1"/>
  <c r="CD33" i="13"/>
  <c r="CA53" i="10" s="1"/>
  <c r="BM42" i="7"/>
  <c r="BM44" i="7"/>
  <c r="BL46" i="7"/>
  <c r="BZ19" i="22" l="1"/>
  <c r="CE26" i="13"/>
  <c r="CE25" i="13"/>
  <c r="BM43" i="7"/>
  <c r="CF24" i="13" l="1"/>
  <c r="CE32" i="13"/>
  <c r="CB10" i="10" s="1"/>
  <c r="CF27" i="13"/>
  <c r="CF34" i="13" s="1"/>
  <c r="CB26" i="12" s="1"/>
  <c r="CE33" i="13"/>
  <c r="CB53" i="10" s="1"/>
  <c r="BM47" i="7"/>
  <c r="CA19" i="22" l="1"/>
  <c r="CF26" i="13"/>
  <c r="CF25" i="13"/>
  <c r="BN44" i="7"/>
  <c r="BM46" i="7"/>
  <c r="BN42" i="7"/>
  <c r="CG24" i="13" l="1"/>
  <c r="CF32" i="13"/>
  <c r="CC10" i="10" s="1"/>
  <c r="CG27" i="13"/>
  <c r="CG34" i="13" s="1"/>
  <c r="CC26" i="12" s="1"/>
  <c r="CF33" i="13"/>
  <c r="CC53" i="10" s="1"/>
  <c r="BN43" i="7"/>
  <c r="CB19" i="22" l="1"/>
  <c r="CG26" i="13"/>
  <c r="CG25" i="13"/>
  <c r="BN47" i="7"/>
  <c r="CH24" i="13" l="1"/>
  <c r="CG32" i="13"/>
  <c r="CD10" i="10" s="1"/>
  <c r="CH27" i="13"/>
  <c r="CH34" i="13" s="1"/>
  <c r="CD26" i="12" s="1"/>
  <c r="CG33" i="13"/>
  <c r="CD53" i="10" s="1"/>
  <c r="BN46" i="7"/>
  <c r="BO44" i="7"/>
  <c r="BO42" i="7"/>
  <c r="CC19" i="22" l="1"/>
  <c r="CH26" i="13"/>
  <c r="CH25" i="13"/>
  <c r="BO43" i="7"/>
  <c r="CI27" i="13" l="1"/>
  <c r="CI34" i="13" s="1"/>
  <c r="CE26" i="12" s="1"/>
  <c r="CH33" i="13"/>
  <c r="CE53" i="10" s="1"/>
  <c r="CI24" i="13"/>
  <c r="CH32" i="13"/>
  <c r="CE10" i="10" s="1"/>
  <c r="BO47" i="7"/>
  <c r="CI26" i="13" l="1"/>
  <c r="CI25" i="13"/>
  <c r="CD19" i="22"/>
  <c r="BP44" i="7"/>
  <c r="BO46" i="7"/>
  <c r="BP42" i="7"/>
  <c r="CJ27" i="13" l="1"/>
  <c r="CJ34" i="13" s="1"/>
  <c r="CF26" i="12" s="1"/>
  <c r="CI33" i="13"/>
  <c r="CF53" i="10" s="1"/>
  <c r="CJ24" i="13"/>
  <c r="CI32" i="13"/>
  <c r="CF10" i="10" s="1"/>
  <c r="BP43" i="7"/>
  <c r="CE19" i="22" l="1"/>
  <c r="CJ26" i="13"/>
  <c r="CJ25" i="13"/>
  <c r="BP47" i="7"/>
  <c r="CK24" i="13" l="1"/>
  <c r="CJ32" i="13"/>
  <c r="CG10" i="10" s="1"/>
  <c r="CK27" i="13"/>
  <c r="CK34" i="13" s="1"/>
  <c r="CG26" i="12" s="1"/>
  <c r="CJ33" i="13"/>
  <c r="CG53" i="10" s="1"/>
  <c r="BQ42" i="7"/>
  <c r="BQ44" i="7"/>
  <c r="BP46" i="7"/>
  <c r="CF19" i="22" l="1"/>
  <c r="CK26" i="13"/>
  <c r="CK25" i="13"/>
  <c r="BQ43" i="7"/>
  <c r="CL24" i="13" l="1"/>
  <c r="CK32" i="13"/>
  <c r="CH10" i="10" s="1"/>
  <c r="CL27" i="13"/>
  <c r="CL34" i="13" s="1"/>
  <c r="CH26" i="12" s="1"/>
  <c r="I25" i="45" s="1"/>
  <c r="CK33" i="13"/>
  <c r="CH53" i="10" s="1"/>
  <c r="BQ47" i="7"/>
  <c r="CL26" i="13" l="1"/>
  <c r="CL25" i="13"/>
  <c r="CG19" i="22"/>
  <c r="BR42" i="7"/>
  <c r="BR44" i="7"/>
  <c r="BQ46" i="7"/>
  <c r="CM24" i="13" l="1"/>
  <c r="CL32" i="13"/>
  <c r="CI10" i="10" s="1"/>
  <c r="CM27" i="13"/>
  <c r="CM34" i="13" s="1"/>
  <c r="CI26" i="12" s="1"/>
  <c r="CL33" i="13"/>
  <c r="BR43" i="7"/>
  <c r="CI53" i="10" l="1"/>
  <c r="CH19" i="22" s="1"/>
  <c r="H20" i="46" s="1"/>
  <c r="CM26" i="13"/>
  <c r="CM25" i="13"/>
  <c r="I10" i="43"/>
  <c r="BR47" i="7"/>
  <c r="I53" i="43" l="1"/>
  <c r="CN27" i="13"/>
  <c r="CN34" i="13" s="1"/>
  <c r="CJ26" i="12" s="1"/>
  <c r="CM33" i="13"/>
  <c r="CJ53" i="10" s="1"/>
  <c r="CN24" i="13"/>
  <c r="CM32" i="13"/>
  <c r="CJ10" i="10" s="1"/>
  <c r="BR46" i="7"/>
  <c r="BS44" i="7"/>
  <c r="BS42" i="7"/>
  <c r="CI19" i="22" l="1"/>
  <c r="CN26" i="13"/>
  <c r="CN25" i="13"/>
  <c r="BS43" i="7"/>
  <c r="CO27" i="13" l="1"/>
  <c r="CO34" i="13" s="1"/>
  <c r="CK26" i="12" s="1"/>
  <c r="CN33" i="13"/>
  <c r="CK53" i="10" s="1"/>
  <c r="CO24" i="13"/>
  <c r="CN32" i="13"/>
  <c r="CK10" i="10" s="1"/>
  <c r="BS47" i="7"/>
  <c r="CJ19" i="22" l="1"/>
  <c r="CO26" i="13"/>
  <c r="CO25" i="13"/>
  <c r="BT42" i="7"/>
  <c r="BS46" i="7"/>
  <c r="BT44" i="7"/>
  <c r="CP27" i="13" l="1"/>
  <c r="CP34" i="13" s="1"/>
  <c r="CL26" i="12" s="1"/>
  <c r="CO33" i="13"/>
  <c r="CL53" i="10" s="1"/>
  <c r="CP24" i="13"/>
  <c r="CO32" i="13"/>
  <c r="CL10" i="10" s="1"/>
  <c r="BT43" i="7"/>
  <c r="BT47" i="7" s="1"/>
  <c r="CK19" i="22" l="1"/>
  <c r="CP26" i="13"/>
  <c r="CP25" i="13"/>
  <c r="BU42" i="7"/>
  <c r="BT46" i="7"/>
  <c r="BU44" i="7"/>
  <c r="CQ27" i="13" l="1"/>
  <c r="CQ34" i="13" s="1"/>
  <c r="CM26" i="12" s="1"/>
  <c r="CP33" i="13"/>
  <c r="CM53" i="10" s="1"/>
  <c r="CQ24" i="13"/>
  <c r="CP32" i="13"/>
  <c r="CM10" i="10" s="1"/>
  <c r="BU43" i="7"/>
  <c r="BU47" i="7" s="1"/>
  <c r="BV42" i="7" s="1"/>
  <c r="I24" i="7"/>
  <c r="CL19" i="22" l="1"/>
  <c r="CQ26" i="13"/>
  <c r="CQ25" i="13"/>
  <c r="J21" i="7"/>
  <c r="I23" i="7"/>
  <c r="I56" i="7" s="1"/>
  <c r="BV43" i="7"/>
  <c r="BU46" i="7"/>
  <c r="BV44" i="7"/>
  <c r="J19" i="7"/>
  <c r="D31" i="12" l="1"/>
  <c r="D56" i="11"/>
  <c r="CR27" i="13"/>
  <c r="CR34" i="13" s="1"/>
  <c r="CN26" i="12" s="1"/>
  <c r="CQ33" i="13"/>
  <c r="CN53" i="10" s="1"/>
  <c r="CR24" i="13"/>
  <c r="CQ32" i="13"/>
  <c r="CN10" i="10" s="1"/>
  <c r="D56" i="22"/>
  <c r="BV47" i="7"/>
  <c r="I55" i="7"/>
  <c r="J20" i="7"/>
  <c r="J57" i="7" s="1"/>
  <c r="J54" i="7"/>
  <c r="D30" i="12" l="1"/>
  <c r="E28" i="12"/>
  <c r="F59" i="10"/>
  <c r="CM19" i="22"/>
  <c r="CR26" i="13"/>
  <c r="CR25" i="13"/>
  <c r="BV46" i="7"/>
  <c r="BW44" i="7"/>
  <c r="BW42" i="7"/>
  <c r="D57" i="22"/>
  <c r="D55" i="11"/>
  <c r="E53" i="22"/>
  <c r="J24" i="7"/>
  <c r="K19" i="7" s="1"/>
  <c r="K54" i="7" s="1"/>
  <c r="D51" i="22" l="1"/>
  <c r="D63" i="22" s="1"/>
  <c r="F63" i="10"/>
  <c r="CS27" i="13"/>
  <c r="CS34" i="13" s="1"/>
  <c r="CO26" i="12" s="1"/>
  <c r="CR33" i="13"/>
  <c r="CO53" i="10" s="1"/>
  <c r="CS24" i="13"/>
  <c r="CR32" i="13"/>
  <c r="CO10" i="10" s="1"/>
  <c r="K21" i="7"/>
  <c r="J23" i="7"/>
  <c r="J56" i="7" s="1"/>
  <c r="D39" i="12"/>
  <c r="D41" i="12" s="1"/>
  <c r="D44" i="12" s="1"/>
  <c r="BW43" i="7"/>
  <c r="D57" i="11"/>
  <c r="K20" i="7"/>
  <c r="K57" i="7" s="1"/>
  <c r="F28" i="12" l="1"/>
  <c r="D49" i="22"/>
  <c r="E31" i="12"/>
  <c r="E56" i="11"/>
  <c r="G59" i="10"/>
  <c r="G63" i="10" s="1"/>
  <c r="CN19" i="22"/>
  <c r="CS26" i="13"/>
  <c r="CS25" i="13"/>
  <c r="E43" i="12"/>
  <c r="E5" i="10"/>
  <c r="E41" i="10" s="1"/>
  <c r="E45" i="10"/>
  <c r="E56" i="22"/>
  <c r="F53" i="22"/>
  <c r="BW47" i="7"/>
  <c r="D7" i="22"/>
  <c r="D59" i="11"/>
  <c r="J55" i="7"/>
  <c r="K24" i="7"/>
  <c r="E30" i="12" l="1"/>
  <c r="CT27" i="13"/>
  <c r="CT34" i="13" s="1"/>
  <c r="CP26" i="12" s="1"/>
  <c r="CS33" i="13"/>
  <c r="CP53" i="10" s="1"/>
  <c r="CT24" i="13"/>
  <c r="CS32" i="13"/>
  <c r="CP10" i="10" s="1"/>
  <c r="E57" i="22"/>
  <c r="E55" i="11"/>
  <c r="L21" i="7"/>
  <c r="K23" i="7"/>
  <c r="F10" i="21"/>
  <c r="F12" i="21" s="1"/>
  <c r="D66" i="11"/>
  <c r="F10" i="20"/>
  <c r="BX44" i="7"/>
  <c r="BW46" i="7"/>
  <c r="BX42" i="7"/>
  <c r="L19" i="7"/>
  <c r="L54" i="7" s="1"/>
  <c r="E51" i="22" l="1"/>
  <c r="CO19" i="22"/>
  <c r="CT26" i="13"/>
  <c r="CT25" i="13"/>
  <c r="BX43" i="7"/>
  <c r="E57" i="11"/>
  <c r="D5" i="22"/>
  <c r="E70" i="10"/>
  <c r="K55" i="7"/>
  <c r="K56" i="7"/>
  <c r="E39" i="12"/>
  <c r="E41" i="12" s="1"/>
  <c r="E44" i="12" s="1"/>
  <c r="L20" i="7"/>
  <c r="L57" i="7" s="1"/>
  <c r="F30" i="12" l="1"/>
  <c r="G28" i="12"/>
  <c r="H59" i="10"/>
  <c r="H63" i="10" s="1"/>
  <c r="F31" i="12"/>
  <c r="F56" i="11"/>
  <c r="CU27" i="13"/>
  <c r="CU34" i="13" s="1"/>
  <c r="CQ26" i="12" s="1"/>
  <c r="CT33" i="13"/>
  <c r="CQ53" i="10" s="1"/>
  <c r="CU24" i="13"/>
  <c r="CT32" i="13"/>
  <c r="CQ10" i="10" s="1"/>
  <c r="D9" i="22"/>
  <c r="D13" i="22" s="1"/>
  <c r="D20" i="22" s="1"/>
  <c r="D24" i="22" s="1"/>
  <c r="D26" i="22" s="1"/>
  <c r="D65" i="22" s="1"/>
  <c r="E72" i="10"/>
  <c r="E75" i="10" s="1"/>
  <c r="F69" i="10"/>
  <c r="E7" i="22"/>
  <c r="E59" i="11"/>
  <c r="F43" i="12"/>
  <c r="F45" i="10"/>
  <c r="F5" i="10"/>
  <c r="F41" i="10" s="1"/>
  <c r="BX47" i="7"/>
  <c r="G53" i="22"/>
  <c r="F56" i="22"/>
  <c r="F57" i="22"/>
  <c r="F55" i="11"/>
  <c r="L24" i="7"/>
  <c r="CP19" i="22" l="1"/>
  <c r="CU26" i="13"/>
  <c r="CU25" i="13"/>
  <c r="E77" i="10"/>
  <c r="E78" i="10"/>
  <c r="BY42" i="7"/>
  <c r="BY44" i="7"/>
  <c r="BX46" i="7"/>
  <c r="F51" i="22"/>
  <c r="G10" i="21"/>
  <c r="G12" i="21" s="1"/>
  <c r="E66" i="11"/>
  <c r="G10" i="20"/>
  <c r="F39" i="12"/>
  <c r="F41" i="12" s="1"/>
  <c r="F44" i="12" s="1"/>
  <c r="E61" i="22"/>
  <c r="M21" i="7"/>
  <c r="L23" i="7"/>
  <c r="F57" i="11"/>
  <c r="M19" i="7"/>
  <c r="M54" i="7" s="1"/>
  <c r="CV27" i="13" l="1"/>
  <c r="CV34" i="13" s="1"/>
  <c r="CR26" i="12" s="1"/>
  <c r="CU33" i="13"/>
  <c r="CR53" i="10" s="1"/>
  <c r="CV24" i="13"/>
  <c r="CU32" i="13"/>
  <c r="CR10" i="10" s="1"/>
  <c r="G43" i="12"/>
  <c r="G45" i="10"/>
  <c r="G5" i="10"/>
  <c r="G41" i="10" s="1"/>
  <c r="L55" i="7"/>
  <c r="G30" i="12" s="1"/>
  <c r="L56" i="7"/>
  <c r="E59" i="22"/>
  <c r="F70" i="10"/>
  <c r="E5" i="22"/>
  <c r="E9" i="22" s="1"/>
  <c r="E13" i="22" s="1"/>
  <c r="E20" i="22" s="1"/>
  <c r="E24" i="22" s="1"/>
  <c r="E26" i="22" s="1"/>
  <c r="F7" i="22"/>
  <c r="F59" i="11"/>
  <c r="BY43" i="7"/>
  <c r="M20" i="7"/>
  <c r="M57" i="7" s="1"/>
  <c r="H28" i="12" l="1"/>
  <c r="I59" i="10"/>
  <c r="I63" i="10" s="1"/>
  <c r="G31" i="12"/>
  <c r="G56" i="11"/>
  <c r="CQ19" i="22"/>
  <c r="CV26" i="13"/>
  <c r="CV25" i="13"/>
  <c r="G56" i="22"/>
  <c r="E49" i="22"/>
  <c r="E63" i="22"/>
  <c r="E65" i="22" s="1"/>
  <c r="BY47" i="7"/>
  <c r="H10" i="21"/>
  <c r="H12" i="21" s="1"/>
  <c r="H10" i="20"/>
  <c r="F66" i="11"/>
  <c r="G57" i="22"/>
  <c r="G55" i="11"/>
  <c r="F72" i="10"/>
  <c r="F75" i="10" s="1"/>
  <c r="G69" i="10"/>
  <c r="H53" i="22"/>
  <c r="M24" i="7"/>
  <c r="CW27" i="13" l="1"/>
  <c r="CW34" i="13" s="1"/>
  <c r="CS26" i="12" s="1"/>
  <c r="CV33" i="13"/>
  <c r="CS53" i="10" s="1"/>
  <c r="CW24" i="13"/>
  <c r="CV32" i="13"/>
  <c r="CS10" i="10" s="1"/>
  <c r="F77" i="10"/>
  <c r="F78" i="10"/>
  <c r="G39" i="12"/>
  <c r="G41" i="12" s="1"/>
  <c r="G44" i="12" s="1"/>
  <c r="G57" i="11"/>
  <c r="G70" i="10"/>
  <c r="G72" i="10" s="1"/>
  <c r="G75" i="10" s="1"/>
  <c r="F5" i="22"/>
  <c r="F9" i="22" s="1"/>
  <c r="F13" i="22" s="1"/>
  <c r="F20" i="22" s="1"/>
  <c r="F24" i="22" s="1"/>
  <c r="F26" i="22" s="1"/>
  <c r="F61" i="22"/>
  <c r="BY46" i="7"/>
  <c r="BZ44" i="7"/>
  <c r="BZ42" i="7"/>
  <c r="N21" i="7"/>
  <c r="M23" i="7"/>
  <c r="G51" i="22"/>
  <c r="N19" i="7"/>
  <c r="N54" i="7" s="1"/>
  <c r="CW26" i="13" l="1"/>
  <c r="CW25" i="13"/>
  <c r="CR19" i="22"/>
  <c r="G77" i="10"/>
  <c r="G78" i="10"/>
  <c r="H69" i="10"/>
  <c r="G61" i="22" s="1"/>
  <c r="G59" i="22" s="1"/>
  <c r="G63" i="22" s="1"/>
  <c r="F59" i="22"/>
  <c r="M55" i="7"/>
  <c r="H30" i="12" s="1"/>
  <c r="M56" i="7"/>
  <c r="G7" i="22"/>
  <c r="G59" i="11"/>
  <c r="H43" i="12"/>
  <c r="H5" i="10"/>
  <c r="H41" i="10" s="1"/>
  <c r="H45" i="10"/>
  <c r="BZ43" i="7"/>
  <c r="N20" i="7"/>
  <c r="H31" i="12" l="1"/>
  <c r="H56" i="11"/>
  <c r="CX27" i="13"/>
  <c r="CX34" i="13" s="1"/>
  <c r="CT26" i="12" s="1"/>
  <c r="J25" i="45" s="1"/>
  <c r="CW33" i="13"/>
  <c r="CT53" i="10" s="1"/>
  <c r="CX24" i="13"/>
  <c r="CW32" i="13"/>
  <c r="CT10" i="10" s="1"/>
  <c r="G49" i="22"/>
  <c r="F63" i="22"/>
  <c r="F65" i="22" s="1"/>
  <c r="F49" i="22"/>
  <c r="I10" i="21"/>
  <c r="I12" i="21" s="1"/>
  <c r="G66" i="11"/>
  <c r="I10" i="20"/>
  <c r="BZ47" i="7"/>
  <c r="N24" i="7"/>
  <c r="N23" i="7" s="1"/>
  <c r="N57" i="7"/>
  <c r="H56" i="22"/>
  <c r="H57" i="22"/>
  <c r="H55" i="11"/>
  <c r="I28" i="12" l="1"/>
  <c r="J59" i="10"/>
  <c r="J63" i="10" s="1"/>
  <c r="CS19" i="22"/>
  <c r="CX26" i="13"/>
  <c r="CX25" i="13"/>
  <c r="O19" i="7"/>
  <c r="O54" i="7" s="1"/>
  <c r="CA42" i="7"/>
  <c r="BZ46" i="7"/>
  <c r="CA44" i="7"/>
  <c r="H70" i="10"/>
  <c r="G5" i="22"/>
  <c r="G9" i="22" s="1"/>
  <c r="G13" i="22" s="1"/>
  <c r="G20" i="22" s="1"/>
  <c r="G24" i="22" s="1"/>
  <c r="G26" i="22" s="1"/>
  <c r="G65" i="22" s="1"/>
  <c r="H51" i="22"/>
  <c r="O21" i="7"/>
  <c r="I53" i="22"/>
  <c r="N55" i="7"/>
  <c r="I30" i="12" s="1"/>
  <c r="N56" i="7"/>
  <c r="H39" i="12"/>
  <c r="H41" i="12" s="1"/>
  <c r="H44" i="12" s="1"/>
  <c r="H57" i="11"/>
  <c r="I31" i="12" l="1"/>
  <c r="I56" i="11"/>
  <c r="CY27" i="13"/>
  <c r="CY34" i="13" s="1"/>
  <c r="CU26" i="12" s="1"/>
  <c r="CX33" i="13"/>
  <c r="CY24" i="13"/>
  <c r="CX32" i="13"/>
  <c r="CU10" i="10" s="1"/>
  <c r="I69" i="10"/>
  <c r="H72" i="10"/>
  <c r="H75" i="10" s="1"/>
  <c r="I56" i="22"/>
  <c r="I43" i="12"/>
  <c r="I5" i="10"/>
  <c r="I41" i="10" s="1"/>
  <c r="I45" i="10"/>
  <c r="H7" i="22"/>
  <c r="H59" i="11"/>
  <c r="I57" i="22"/>
  <c r="I55" i="11"/>
  <c r="O20" i="7"/>
  <c r="CA43" i="7"/>
  <c r="CU53" i="10" l="1"/>
  <c r="CT19" i="22" s="1"/>
  <c r="I20" i="46" s="1"/>
  <c r="J10" i="43"/>
  <c r="CY26" i="13"/>
  <c r="CY25" i="13"/>
  <c r="H77" i="10"/>
  <c r="H78" i="10"/>
  <c r="I51" i="22"/>
  <c r="I39" i="12"/>
  <c r="I41" i="12" s="1"/>
  <c r="I44" i="12" s="1"/>
  <c r="I57" i="11"/>
  <c r="H61" i="22"/>
  <c r="CA47" i="7"/>
  <c r="O24" i="7"/>
  <c r="O57" i="7"/>
  <c r="J10" i="21"/>
  <c r="J12" i="21" s="1"/>
  <c r="H66" i="11"/>
  <c r="J10" i="20"/>
  <c r="J28" i="12" l="1"/>
  <c r="K59" i="10"/>
  <c r="K63" i="10" s="1"/>
  <c r="J53" i="43"/>
  <c r="CZ24" i="13"/>
  <c r="CY32" i="13"/>
  <c r="CV10" i="10" s="1"/>
  <c r="CZ27" i="13"/>
  <c r="CZ34" i="13" s="1"/>
  <c r="CV26" i="12" s="1"/>
  <c r="CY33" i="13"/>
  <c r="CV53" i="10" s="1"/>
  <c r="H5" i="22"/>
  <c r="H9" i="22" s="1"/>
  <c r="H13" i="22" s="1"/>
  <c r="H20" i="22" s="1"/>
  <c r="H24" i="22" s="1"/>
  <c r="H26" i="22" s="1"/>
  <c r="I70" i="10"/>
  <c r="H59" i="22"/>
  <c r="J43" i="12"/>
  <c r="J5" i="10"/>
  <c r="J41" i="10" s="1"/>
  <c r="J45" i="10"/>
  <c r="I7" i="22"/>
  <c r="I59" i="11"/>
  <c r="O23" i="7"/>
  <c r="P19" i="7"/>
  <c r="P21" i="7"/>
  <c r="J53" i="22"/>
  <c r="CB42" i="7"/>
  <c r="CB44" i="7"/>
  <c r="CA46" i="7"/>
  <c r="CU19" i="22" l="1"/>
  <c r="CZ26" i="13"/>
  <c r="CZ25" i="13"/>
  <c r="CB43" i="7"/>
  <c r="P54" i="7"/>
  <c r="H63" i="22"/>
  <c r="H65" i="22" s="1"/>
  <c r="H49" i="22"/>
  <c r="O55" i="7"/>
  <c r="J30" i="12" s="1"/>
  <c r="O56" i="7"/>
  <c r="J69" i="10"/>
  <c r="I72" i="10"/>
  <c r="I75" i="10" s="1"/>
  <c r="P20" i="7"/>
  <c r="K10" i="21"/>
  <c r="K12" i="21" s="1"/>
  <c r="I66" i="11"/>
  <c r="K10" i="20"/>
  <c r="J56" i="11" l="1"/>
  <c r="J31" i="12"/>
  <c r="DA27" i="13"/>
  <c r="DA34" i="13" s="1"/>
  <c r="CW26" i="12" s="1"/>
  <c r="CZ33" i="13"/>
  <c r="CW53" i="10" s="1"/>
  <c r="DA24" i="13"/>
  <c r="CZ32" i="13"/>
  <c r="CW10" i="10" s="1"/>
  <c r="I77" i="10"/>
  <c r="I78" i="10"/>
  <c r="J70" i="10"/>
  <c r="J72" i="10" s="1"/>
  <c r="J75" i="10" s="1"/>
  <c r="I5" i="22"/>
  <c r="I9" i="22" s="1"/>
  <c r="I13" i="22" s="1"/>
  <c r="I20" i="22" s="1"/>
  <c r="I24" i="22" s="1"/>
  <c r="I26" i="22" s="1"/>
  <c r="J57" i="22"/>
  <c r="J55" i="11"/>
  <c r="CB47" i="7"/>
  <c r="J56" i="22"/>
  <c r="P24" i="7"/>
  <c r="P57" i="7"/>
  <c r="I61" i="22"/>
  <c r="J51" i="22" l="1"/>
  <c r="K28" i="12"/>
  <c r="L59" i="10"/>
  <c r="L63" i="10" s="1"/>
  <c r="CV19" i="22"/>
  <c r="DA26" i="13"/>
  <c r="DA25" i="13"/>
  <c r="J77" i="10"/>
  <c r="J78" i="10"/>
  <c r="K69" i="10"/>
  <c r="J61" i="22" s="1"/>
  <c r="J59" i="22" s="1"/>
  <c r="J49" i="22" s="1"/>
  <c r="J57" i="11"/>
  <c r="J7" i="22" s="1"/>
  <c r="J39" i="12"/>
  <c r="J41" i="12" s="1"/>
  <c r="J44" i="12" s="1"/>
  <c r="I59" i="22"/>
  <c r="CB46" i="7"/>
  <c r="CC44" i="7"/>
  <c r="CC42" i="7"/>
  <c r="K53" i="22"/>
  <c r="P23" i="7"/>
  <c r="Q21" i="7"/>
  <c r="Q19" i="7"/>
  <c r="J59" i="11" l="1"/>
  <c r="L10" i="20" s="1"/>
  <c r="DB27" i="13"/>
  <c r="DB34" i="13" s="1"/>
  <c r="CX26" i="12" s="1"/>
  <c r="DA33" i="13"/>
  <c r="CX53" i="10" s="1"/>
  <c r="DB24" i="13"/>
  <c r="DA32" i="13"/>
  <c r="CX10" i="10" s="1"/>
  <c r="K43" i="12"/>
  <c r="K45" i="10"/>
  <c r="K5" i="10"/>
  <c r="K41" i="10" s="1"/>
  <c r="J63" i="22"/>
  <c r="CC43" i="7"/>
  <c r="Q54" i="7"/>
  <c r="Q20" i="7"/>
  <c r="P55" i="7"/>
  <c r="K30" i="12" s="1"/>
  <c r="P56" i="7"/>
  <c r="I49" i="22"/>
  <c r="I63" i="22"/>
  <c r="I65" i="22" s="1"/>
  <c r="J66" i="11" l="1"/>
  <c r="K70" i="10" s="1"/>
  <c r="L10" i="21"/>
  <c r="L12" i="21" s="1"/>
  <c r="K31" i="12"/>
  <c r="K56" i="11"/>
  <c r="CW19" i="22"/>
  <c r="DB26" i="13"/>
  <c r="DB25" i="13"/>
  <c r="K57" i="22"/>
  <c r="K55" i="11"/>
  <c r="Q24" i="7"/>
  <c r="Q57" i="7"/>
  <c r="CC47" i="7"/>
  <c r="K56" i="22"/>
  <c r="J5" i="22" l="1"/>
  <c r="J9" i="22" s="1"/>
  <c r="J13" i="22" s="1"/>
  <c r="J20" i="22" s="1"/>
  <c r="J24" i="22" s="1"/>
  <c r="J26" i="22" s="1"/>
  <c r="J65" i="22" s="1"/>
  <c r="K51" i="22"/>
  <c r="L28" i="12"/>
  <c r="M59" i="10"/>
  <c r="M63" i="10" s="1"/>
  <c r="DC27" i="13"/>
  <c r="DC34" i="13" s="1"/>
  <c r="CY26" i="12" s="1"/>
  <c r="DB33" i="13"/>
  <c r="CY53" i="10" s="1"/>
  <c r="DC24" i="13"/>
  <c r="DB32" i="13"/>
  <c r="CY10" i="10" s="1"/>
  <c r="Q23" i="7"/>
  <c r="R21" i="7"/>
  <c r="R19" i="7"/>
  <c r="L53" i="22"/>
  <c r="K57" i="11"/>
  <c r="L69" i="10"/>
  <c r="K72" i="10"/>
  <c r="K75" i="10" s="1"/>
  <c r="K39" i="12"/>
  <c r="K41" i="12" s="1"/>
  <c r="K44" i="12" s="1"/>
  <c r="CC46" i="7"/>
  <c r="CD44" i="7"/>
  <c r="CD42" i="7"/>
  <c r="CX19" i="22" l="1"/>
  <c r="DC26" i="13"/>
  <c r="DC25" i="13"/>
  <c r="K77" i="10"/>
  <c r="K78" i="10"/>
  <c r="K61" i="22"/>
  <c r="K59" i="22" s="1"/>
  <c r="R54" i="7"/>
  <c r="R20" i="7"/>
  <c r="CD43" i="7"/>
  <c r="L43" i="12"/>
  <c r="L5" i="10"/>
  <c r="L41" i="10" s="1"/>
  <c r="L45" i="10"/>
  <c r="K7" i="22"/>
  <c r="K59" i="11"/>
  <c r="Q55" i="7"/>
  <c r="L30" i="12" s="1"/>
  <c r="Q56" i="7"/>
  <c r="L31" i="12" l="1"/>
  <c r="L39" i="12" s="1"/>
  <c r="L41" i="12" s="1"/>
  <c r="L44" i="12" s="1"/>
  <c r="L56" i="11"/>
  <c r="DD27" i="13"/>
  <c r="DD34" i="13" s="1"/>
  <c r="CZ26" i="12" s="1"/>
  <c r="DC33" i="13"/>
  <c r="CZ53" i="10" s="1"/>
  <c r="DD24" i="13"/>
  <c r="DC32" i="13"/>
  <c r="R24" i="7"/>
  <c r="R57" i="7"/>
  <c r="L56" i="22"/>
  <c r="L57" i="22"/>
  <c r="L55" i="11"/>
  <c r="K49" i="22"/>
  <c r="K63" i="22"/>
  <c r="M10" i="21"/>
  <c r="M12" i="21" s="1"/>
  <c r="M10" i="20"/>
  <c r="K66" i="11"/>
  <c r="CD47" i="7"/>
  <c r="M28" i="12" l="1"/>
  <c r="N59" i="10"/>
  <c r="N63" i="10" s="1"/>
  <c r="CZ10" i="10"/>
  <c r="DD26" i="13"/>
  <c r="DD25" i="13"/>
  <c r="L57" i="11"/>
  <c r="L7" i="22" s="1"/>
  <c r="M43" i="12"/>
  <c r="M5" i="10"/>
  <c r="M41" i="10" s="1"/>
  <c r="M45" i="10"/>
  <c r="L70" i="10"/>
  <c r="K5" i="22"/>
  <c r="K9" i="22" s="1"/>
  <c r="K13" i="22" s="1"/>
  <c r="K20" i="22" s="1"/>
  <c r="K24" i="22" s="1"/>
  <c r="K26" i="22" s="1"/>
  <c r="K65" i="22" s="1"/>
  <c r="L51" i="22"/>
  <c r="M53" i="22"/>
  <c r="CD46" i="7"/>
  <c r="CE44" i="7"/>
  <c r="CE42" i="7"/>
  <c r="R23" i="7"/>
  <c r="S21" i="7"/>
  <c r="S19" i="7"/>
  <c r="CY19" i="22" l="1"/>
  <c r="DE27" i="13"/>
  <c r="DE34" i="13" s="1"/>
  <c r="DA26" i="12" s="1"/>
  <c r="DD33" i="13"/>
  <c r="DA53" i="10" s="1"/>
  <c r="DE24" i="13"/>
  <c r="DD32" i="13"/>
  <c r="DA10" i="10" s="1"/>
  <c r="L59" i="11"/>
  <c r="L66" i="11" s="1"/>
  <c r="R55" i="7"/>
  <c r="M30" i="12" s="1"/>
  <c r="R56" i="7"/>
  <c r="L72" i="10"/>
  <c r="L75" i="10" s="1"/>
  <c r="M69" i="10"/>
  <c r="CE43" i="7"/>
  <c r="S54" i="7"/>
  <c r="C5" i="63" s="1"/>
  <c r="S20" i="7"/>
  <c r="M56" i="11" l="1"/>
  <c r="M31" i="12"/>
  <c r="CZ19" i="22"/>
  <c r="DE26" i="13"/>
  <c r="DE25" i="13"/>
  <c r="L77" i="10"/>
  <c r="L78" i="10"/>
  <c r="N10" i="21"/>
  <c r="N12" i="21" s="1"/>
  <c r="N10" i="20"/>
  <c r="CE47" i="7"/>
  <c r="L61" i="22"/>
  <c r="L59" i="22" s="1"/>
  <c r="S24" i="7"/>
  <c r="S57" i="7"/>
  <c r="C8" i="63" s="1"/>
  <c r="M56" i="22"/>
  <c r="M57" i="22"/>
  <c r="M55" i="11"/>
  <c r="L5" i="22"/>
  <c r="L9" i="22" s="1"/>
  <c r="L13" i="22" s="1"/>
  <c r="L20" i="22" s="1"/>
  <c r="L24" i="22" s="1"/>
  <c r="L26" i="22" s="1"/>
  <c r="M70" i="10"/>
  <c r="N69" i="10" s="1"/>
  <c r="N28" i="12" l="1"/>
  <c r="C27" i="45" s="1"/>
  <c r="O59" i="10"/>
  <c r="O63" i="10" s="1"/>
  <c r="DF27" i="13"/>
  <c r="DF34" i="13" s="1"/>
  <c r="DB26" i="12" s="1"/>
  <c r="DE33" i="13"/>
  <c r="DB53" i="10" s="1"/>
  <c r="DF24" i="13"/>
  <c r="DE32" i="13"/>
  <c r="DB10" i="10" s="1"/>
  <c r="M57" i="11"/>
  <c r="M7" i="22" s="1"/>
  <c r="M39" i="12"/>
  <c r="M41" i="12" s="1"/>
  <c r="M44" i="12" s="1"/>
  <c r="M61" i="22"/>
  <c r="M59" i="22" s="1"/>
  <c r="S23" i="7"/>
  <c r="T21" i="7"/>
  <c r="T19" i="7"/>
  <c r="N53" i="22"/>
  <c r="B54" i="46" s="1"/>
  <c r="L49" i="22"/>
  <c r="L63" i="22"/>
  <c r="L65" i="22" s="1"/>
  <c r="CF42" i="7"/>
  <c r="CF44" i="7"/>
  <c r="CE46" i="7"/>
  <c r="M72" i="10"/>
  <c r="M75" i="10" s="1"/>
  <c r="M51" i="22"/>
  <c r="C6" i="23" l="1"/>
  <c r="C59" i="43"/>
  <c r="C63" i="43" s="1"/>
  <c r="DA19" i="22"/>
  <c r="DF26" i="13"/>
  <c r="DF25" i="13"/>
  <c r="M77" i="10"/>
  <c r="M78" i="10"/>
  <c r="N45" i="10"/>
  <c r="N5" i="10"/>
  <c r="N43" i="12"/>
  <c r="M59" i="11"/>
  <c r="O10" i="21" s="1"/>
  <c r="O12" i="21" s="1"/>
  <c r="CF43" i="7"/>
  <c r="M63" i="22"/>
  <c r="M49" i="22"/>
  <c r="T20" i="7"/>
  <c r="T54" i="7"/>
  <c r="S55" i="7"/>
  <c r="S56" i="7"/>
  <c r="C7" i="63" s="1"/>
  <c r="N30" i="12" l="1"/>
  <c r="C29" i="45" s="1"/>
  <c r="C6" i="63"/>
  <c r="C33" i="40"/>
  <c r="C5" i="65"/>
  <c r="N31" i="12"/>
  <c r="C30" i="45" s="1"/>
  <c r="N56" i="11"/>
  <c r="B55" i="44" s="1"/>
  <c r="DG27" i="13"/>
  <c r="DG34" i="13" s="1"/>
  <c r="DC26" i="12" s="1"/>
  <c r="DF33" i="13"/>
  <c r="DC53" i="10" s="1"/>
  <c r="DG24" i="13"/>
  <c r="DF32" i="13"/>
  <c r="DC10" i="10" s="1"/>
  <c r="N41" i="10"/>
  <c r="M66" i="11"/>
  <c r="O10" i="20"/>
  <c r="N57" i="22"/>
  <c r="B58" i="46" s="1"/>
  <c r="N55" i="11"/>
  <c r="B54" i="44" s="1"/>
  <c r="N56" i="22"/>
  <c r="B57" i="46" s="1"/>
  <c r="C7" i="23" s="1"/>
  <c r="CF47" i="7"/>
  <c r="T24" i="7"/>
  <c r="T57" i="7"/>
  <c r="C38" i="45" l="1"/>
  <c r="D4" i="39" s="1"/>
  <c r="D5" i="39" s="1"/>
  <c r="B56" i="44"/>
  <c r="B58" i="44" s="1"/>
  <c r="B52" i="46"/>
  <c r="O28" i="12"/>
  <c r="P59" i="10"/>
  <c r="P63" i="10" s="1"/>
  <c r="DB19" i="22"/>
  <c r="DG26" i="13"/>
  <c r="DG25" i="13"/>
  <c r="M5" i="22"/>
  <c r="M9" i="22" s="1"/>
  <c r="M13" i="22" s="1"/>
  <c r="M20" i="22" s="1"/>
  <c r="M24" i="22" s="1"/>
  <c r="M26" i="22" s="1"/>
  <c r="M65" i="22" s="1"/>
  <c r="N70" i="10"/>
  <c r="O69" i="10" s="1"/>
  <c r="T23" i="7"/>
  <c r="U21" i="7"/>
  <c r="U19" i="7"/>
  <c r="N51" i="22"/>
  <c r="O53" i="22"/>
  <c r="CG42" i="7"/>
  <c r="CG44" i="7"/>
  <c r="CF46" i="7"/>
  <c r="N57" i="11"/>
  <c r="G16" i="34"/>
  <c r="N39" i="12"/>
  <c r="N41" i="12" s="1"/>
  <c r="N44" i="12" s="1"/>
  <c r="C12" i="40" l="1"/>
  <c r="C13" i="40" s="1"/>
  <c r="C40" i="45"/>
  <c r="C43" i="45" s="1"/>
  <c r="C15" i="40" s="1"/>
  <c r="B12" i="24"/>
  <c r="DH27" i="13"/>
  <c r="DH34" i="13" s="1"/>
  <c r="DD26" i="12" s="1"/>
  <c r="DG33" i="13"/>
  <c r="DD53" i="10" s="1"/>
  <c r="DH24" i="13"/>
  <c r="DG32" i="13"/>
  <c r="DD10" i="10" s="1"/>
  <c r="N61" i="22"/>
  <c r="B62" i="46" s="1"/>
  <c r="B60" i="46" s="1"/>
  <c r="C69" i="43"/>
  <c r="N72" i="10"/>
  <c r="N75" i="10" s="1"/>
  <c r="CG43" i="7"/>
  <c r="N7" i="22"/>
  <c r="B8" i="46" s="1"/>
  <c r="N59" i="11"/>
  <c r="C8" i="23"/>
  <c r="C20" i="40" s="1"/>
  <c r="U54" i="7"/>
  <c r="U20" i="7"/>
  <c r="O43" i="12"/>
  <c r="O5" i="10"/>
  <c r="C5" i="43" s="1"/>
  <c r="O45" i="10"/>
  <c r="T55" i="7"/>
  <c r="T56" i="7"/>
  <c r="D6" i="39" l="1"/>
  <c r="D42" i="45"/>
  <c r="D14" i="40" s="1"/>
  <c r="O30" i="12"/>
  <c r="C25" i="40"/>
  <c r="C3" i="66"/>
  <c r="O31" i="12"/>
  <c r="O56" i="11"/>
  <c r="DC19" i="22"/>
  <c r="DH26" i="13"/>
  <c r="DH25" i="13"/>
  <c r="N77" i="10"/>
  <c r="N78" i="10"/>
  <c r="N59" i="22"/>
  <c r="N63" i="22" s="1"/>
  <c r="C45" i="43"/>
  <c r="B50" i="46"/>
  <c r="B64" i="46"/>
  <c r="G9" i="34"/>
  <c r="CG47" i="7"/>
  <c r="P10" i="21"/>
  <c r="P12" i="21" s="1"/>
  <c r="P13" i="21" s="1"/>
  <c r="P18" i="21" s="1"/>
  <c r="C8" i="62" s="1"/>
  <c r="P10" i="20"/>
  <c r="O57" i="22"/>
  <c r="O55" i="11"/>
  <c r="O56" i="22"/>
  <c r="U24" i="7"/>
  <c r="U57" i="7"/>
  <c r="C31" i="40" l="1"/>
  <c r="C3" i="65"/>
  <c r="P28" i="12"/>
  <c r="Q59" i="10"/>
  <c r="Q63" i="10" s="1"/>
  <c r="DI27" i="13"/>
  <c r="DI34" i="13" s="1"/>
  <c r="DE26" i="12" s="1"/>
  <c r="DH33" i="13"/>
  <c r="DE53" i="10" s="1"/>
  <c r="DI24" i="13"/>
  <c r="DH32" i="13"/>
  <c r="DE10" i="10" s="1"/>
  <c r="N49" i="22"/>
  <c r="O51" i="22"/>
  <c r="U23" i="7"/>
  <c r="V21" i="7"/>
  <c r="V19" i="7"/>
  <c r="O57" i="11"/>
  <c r="O39" i="12"/>
  <c r="O41" i="12" s="1"/>
  <c r="O44" i="12" s="1"/>
  <c r="P53" i="22"/>
  <c r="R28" i="21"/>
  <c r="P29" i="21"/>
  <c r="S28" i="21"/>
  <c r="U29" i="21"/>
  <c r="R29" i="21"/>
  <c r="V20" i="21"/>
  <c r="N63" i="11"/>
  <c r="B62" i="44" s="1"/>
  <c r="V19" i="21"/>
  <c r="P28" i="21"/>
  <c r="T28" i="21"/>
  <c r="S29" i="21"/>
  <c r="Q29" i="21"/>
  <c r="U28" i="21"/>
  <c r="Q28" i="21"/>
  <c r="AA21" i="21"/>
  <c r="AA23" i="21" s="1"/>
  <c r="Y33" i="12" s="1"/>
  <c r="T29" i="21"/>
  <c r="CG46" i="7"/>
  <c r="CH44" i="7"/>
  <c r="CH42" i="7"/>
  <c r="DD19" i="22" l="1"/>
  <c r="DI26" i="13"/>
  <c r="DI25" i="13"/>
  <c r="V23" i="21"/>
  <c r="D9" i="62" s="1"/>
  <c r="CH43" i="7"/>
  <c r="O7" i="22"/>
  <c r="O59" i="11"/>
  <c r="V54" i="7"/>
  <c r="V20" i="7"/>
  <c r="AA30" i="21"/>
  <c r="U55" i="7"/>
  <c r="U56" i="7"/>
  <c r="P43" i="12"/>
  <c r="P5" i="10"/>
  <c r="P45" i="10"/>
  <c r="P30" i="12" l="1"/>
  <c r="P31" i="12"/>
  <c r="P56" i="11"/>
  <c r="DJ27" i="13"/>
  <c r="DJ34" i="13" s="1"/>
  <c r="DF26" i="12" s="1"/>
  <c r="K25" i="45" s="1"/>
  <c r="DI33" i="13"/>
  <c r="DF53" i="10" s="1"/>
  <c r="DJ24" i="13"/>
  <c r="DI32" i="13"/>
  <c r="DF10" i="10" s="1"/>
  <c r="AA29" i="21"/>
  <c r="T33" i="12"/>
  <c r="D32" i="45" s="1"/>
  <c r="Y28" i="21"/>
  <c r="W28" i="21"/>
  <c r="V29" i="21"/>
  <c r="Z29" i="21"/>
  <c r="W29" i="21"/>
  <c r="V30" i="21"/>
  <c r="X28" i="21"/>
  <c r="Y29" i="21"/>
  <c r="X29" i="21"/>
  <c r="V28" i="21"/>
  <c r="AA28" i="21"/>
  <c r="Z28" i="21"/>
  <c r="V24" i="7"/>
  <c r="V57" i="7"/>
  <c r="O66" i="11"/>
  <c r="Q10" i="21"/>
  <c r="Q12" i="21" s="1"/>
  <c r="Q10" i="20"/>
  <c r="CH47" i="7"/>
  <c r="P57" i="22"/>
  <c r="P55" i="11"/>
  <c r="P56" i="22"/>
  <c r="Q28" i="12" l="1"/>
  <c r="R59" i="10"/>
  <c r="DE19" i="22"/>
  <c r="DJ26" i="13"/>
  <c r="DJ25" i="13"/>
  <c r="CI42" i="7"/>
  <c r="CI44" i="7"/>
  <c r="CH46" i="7"/>
  <c r="P39" i="12"/>
  <c r="P41" i="12" s="1"/>
  <c r="P44" i="12" s="1"/>
  <c r="P57" i="11"/>
  <c r="Q53" i="22"/>
  <c r="P51" i="22"/>
  <c r="P70" i="10"/>
  <c r="O5" i="22"/>
  <c r="V23" i="7"/>
  <c r="W21" i="7"/>
  <c r="W19" i="7"/>
  <c r="R63" i="10" l="1"/>
  <c r="DK27" i="13"/>
  <c r="DK34" i="13" s="1"/>
  <c r="DG26" i="12" s="1"/>
  <c r="DJ33" i="13"/>
  <c r="DK24" i="13"/>
  <c r="DJ32" i="13"/>
  <c r="DG10" i="10" s="1"/>
  <c r="O9" i="22"/>
  <c r="O13" i="22" s="1"/>
  <c r="O20" i="22" s="1"/>
  <c r="P7" i="22"/>
  <c r="P59" i="11"/>
  <c r="Q43" i="12"/>
  <c r="Q5" i="10"/>
  <c r="Q45" i="10"/>
  <c r="W54" i="7"/>
  <c r="V55" i="7"/>
  <c r="V56" i="7"/>
  <c r="W20" i="7"/>
  <c r="CI43" i="7"/>
  <c r="Q30" i="12" l="1"/>
  <c r="DG53" i="10"/>
  <c r="Q31" i="12"/>
  <c r="Q56" i="11"/>
  <c r="K10" i="43"/>
  <c r="DK26" i="13"/>
  <c r="DK25" i="13"/>
  <c r="Q57" i="22"/>
  <c r="Q55" i="11"/>
  <c r="Q56" i="22"/>
  <c r="CI47" i="7"/>
  <c r="P66" i="11"/>
  <c r="R10" i="21"/>
  <c r="R12" i="21" s="1"/>
  <c r="R10" i="20"/>
  <c r="W24" i="7"/>
  <c r="W57" i="7"/>
  <c r="R28" i="12" l="1"/>
  <c r="S59" i="10"/>
  <c r="K53" i="43"/>
  <c r="DF19" i="22"/>
  <c r="J20" i="46" s="1"/>
  <c r="DL27" i="13"/>
  <c r="DL34" i="13" s="1"/>
  <c r="DH26" i="12" s="1"/>
  <c r="DK33" i="13"/>
  <c r="DH53" i="10" s="1"/>
  <c r="DL24" i="13"/>
  <c r="DK32" i="13"/>
  <c r="DH10" i="10" s="1"/>
  <c r="Q51" i="22"/>
  <c r="CJ44" i="7"/>
  <c r="CI46" i="7"/>
  <c r="CJ42" i="7"/>
  <c r="R53" i="22"/>
  <c r="S63" i="10"/>
  <c r="Q57" i="11"/>
  <c r="Q39" i="12"/>
  <c r="Q41" i="12" s="1"/>
  <c r="Q44" i="12" s="1"/>
  <c r="W23" i="7"/>
  <c r="X21" i="7"/>
  <c r="X19" i="7"/>
  <c r="Q70" i="10"/>
  <c r="P5" i="22"/>
  <c r="DG19" i="22" l="1"/>
  <c r="DL26" i="13"/>
  <c r="DL25" i="13"/>
  <c r="P9" i="22"/>
  <c r="P13" i="22" s="1"/>
  <c r="P20" i="22" s="1"/>
  <c r="CJ43" i="7"/>
  <c r="W55" i="7"/>
  <c r="W56" i="7"/>
  <c r="Q7" i="22"/>
  <c r="Q59" i="11"/>
  <c r="R43" i="12"/>
  <c r="R5" i="10"/>
  <c r="R45" i="10"/>
  <c r="X54" i="7"/>
  <c r="X20" i="7"/>
  <c r="R30" i="12" l="1"/>
  <c r="R56" i="11"/>
  <c r="R31" i="12"/>
  <c r="DM27" i="13"/>
  <c r="DM34" i="13" s="1"/>
  <c r="DI26" i="12" s="1"/>
  <c r="DL33" i="13"/>
  <c r="DI53" i="10" s="1"/>
  <c r="DM24" i="13"/>
  <c r="DL32" i="13"/>
  <c r="DI10" i="10" s="1"/>
  <c r="R57" i="22"/>
  <c r="R55" i="11"/>
  <c r="CJ47" i="7"/>
  <c r="R56" i="22"/>
  <c r="X24" i="7"/>
  <c r="X57" i="7"/>
  <c r="S10" i="21"/>
  <c r="S12" i="21" s="1"/>
  <c r="S10" i="20"/>
  <c r="Q66" i="11"/>
  <c r="S28" i="12" l="1"/>
  <c r="T59" i="10"/>
  <c r="DH19" i="22"/>
  <c r="DM26" i="13"/>
  <c r="DM25" i="13"/>
  <c r="R51" i="22"/>
  <c r="CK42" i="7"/>
  <c r="CK44" i="7"/>
  <c r="CJ46" i="7"/>
  <c r="R57" i="11"/>
  <c r="R39" i="12"/>
  <c r="R41" i="12" s="1"/>
  <c r="R44" i="12" s="1"/>
  <c r="R70" i="10"/>
  <c r="Q5" i="22"/>
  <c r="X23" i="7"/>
  <c r="Y21" i="7"/>
  <c r="Y19" i="7"/>
  <c r="S53" i="22"/>
  <c r="T63" i="10" l="1"/>
  <c r="DN24" i="13"/>
  <c r="DM32" i="13"/>
  <c r="DJ10" i="10" s="1"/>
  <c r="DN27" i="13"/>
  <c r="DN34" i="13" s="1"/>
  <c r="DJ26" i="12" s="1"/>
  <c r="DM33" i="13"/>
  <c r="DJ53" i="10" s="1"/>
  <c r="Q9" i="22"/>
  <c r="Q13" i="22" s="1"/>
  <c r="Q20" i="22" s="1"/>
  <c r="Y54" i="7"/>
  <c r="X55" i="7"/>
  <c r="X56" i="7"/>
  <c r="Y20" i="7"/>
  <c r="CK43" i="7"/>
  <c r="S43" i="12"/>
  <c r="S5" i="10"/>
  <c r="S45" i="10"/>
  <c r="R7" i="22"/>
  <c r="R59" i="11"/>
  <c r="S30" i="12" l="1"/>
  <c r="S31" i="12"/>
  <c r="S56" i="11"/>
  <c r="DI19" i="22"/>
  <c r="DN26" i="13"/>
  <c r="DN25" i="13"/>
  <c r="S56" i="22"/>
  <c r="Y24" i="7"/>
  <c r="Y57" i="7"/>
  <c r="S57" i="22"/>
  <c r="S55" i="11"/>
  <c r="R66" i="11"/>
  <c r="T10" i="20"/>
  <c r="T10" i="21"/>
  <c r="T12" i="21" s="1"/>
  <c r="CK47" i="7"/>
  <c r="T28" i="12" l="1"/>
  <c r="U59" i="10"/>
  <c r="U63" i="10" s="1"/>
  <c r="DO27" i="13"/>
  <c r="DO34" i="13" s="1"/>
  <c r="DK26" i="12" s="1"/>
  <c r="DN33" i="13"/>
  <c r="DK53" i="10" s="1"/>
  <c r="DO24" i="13"/>
  <c r="DN32" i="13"/>
  <c r="DK10" i="10" s="1"/>
  <c r="S57" i="11"/>
  <c r="S39" i="12"/>
  <c r="S41" i="12" s="1"/>
  <c r="S44" i="12" s="1"/>
  <c r="CL44" i="7"/>
  <c r="CK46" i="7"/>
  <c r="CL42" i="7"/>
  <c r="T53" i="22"/>
  <c r="Y23" i="7"/>
  <c r="Z21" i="7"/>
  <c r="Z19" i="7"/>
  <c r="S70" i="10"/>
  <c r="R5" i="22"/>
  <c r="S51" i="22"/>
  <c r="DJ19" i="22" l="1"/>
  <c r="DO26" i="13"/>
  <c r="DO25" i="13"/>
  <c r="R9" i="22"/>
  <c r="R13" i="22" s="1"/>
  <c r="R20" i="22" s="1"/>
  <c r="Z54" i="7"/>
  <c r="Z20" i="7"/>
  <c r="T43" i="12"/>
  <c r="T5" i="10"/>
  <c r="T45" i="10"/>
  <c r="CL43" i="7"/>
  <c r="Y55" i="7"/>
  <c r="T30" i="12" s="1"/>
  <c r="Y56" i="7"/>
  <c r="S7" i="22"/>
  <c r="S59" i="11"/>
  <c r="T31" i="12" l="1"/>
  <c r="T56" i="11"/>
  <c r="DP27" i="13"/>
  <c r="DP34" i="13" s="1"/>
  <c r="DL26" i="12" s="1"/>
  <c r="DO33" i="13"/>
  <c r="DL53" i="10" s="1"/>
  <c r="DP24" i="13"/>
  <c r="DO32" i="13"/>
  <c r="DL10" i="10" s="1"/>
  <c r="T56" i="22"/>
  <c r="T57" i="22"/>
  <c r="T55" i="11"/>
  <c r="Z24" i="7"/>
  <c r="Z57" i="7"/>
  <c r="U10" i="21"/>
  <c r="U12" i="21" s="1"/>
  <c r="U10" i="20"/>
  <c r="S66" i="11"/>
  <c r="CL47" i="7"/>
  <c r="T57" i="11" l="1"/>
  <c r="U28" i="12"/>
  <c r="V59" i="10"/>
  <c r="DK19" i="22"/>
  <c r="DP26" i="13"/>
  <c r="DP25" i="13"/>
  <c r="U53" i="22"/>
  <c r="Z23" i="7"/>
  <c r="AA21" i="7"/>
  <c r="AA19" i="7"/>
  <c r="CM42" i="7"/>
  <c r="CM44" i="7"/>
  <c r="CL46" i="7"/>
  <c r="T7" i="22"/>
  <c r="T59" i="11"/>
  <c r="S5" i="22"/>
  <c r="S9" i="22" s="1"/>
  <c r="S13" i="22" s="1"/>
  <c r="S20" i="22" s="1"/>
  <c r="T70" i="10"/>
  <c r="T51" i="22"/>
  <c r="V63" i="10" l="1"/>
  <c r="DQ24" i="13"/>
  <c r="DP32" i="13"/>
  <c r="DM10" i="10" s="1"/>
  <c r="DQ27" i="13"/>
  <c r="DQ34" i="13" s="1"/>
  <c r="DM26" i="12" s="1"/>
  <c r="DP33" i="13"/>
  <c r="DM53" i="10" s="1"/>
  <c r="Z55" i="7"/>
  <c r="U30" i="12" s="1"/>
  <c r="Z56" i="7"/>
  <c r="CM43" i="7"/>
  <c r="T66" i="11"/>
  <c r="V10" i="21"/>
  <c r="V12" i="21" s="1"/>
  <c r="V10" i="20"/>
  <c r="AA54" i="7"/>
  <c r="AA20" i="7"/>
  <c r="U31" i="12" l="1"/>
  <c r="U39" i="12" s="1"/>
  <c r="U41" i="12" s="1"/>
  <c r="U56" i="11"/>
  <c r="DL19" i="22"/>
  <c r="DQ26" i="13"/>
  <c r="DQ25" i="13"/>
  <c r="U56" i="22"/>
  <c r="AA24" i="7"/>
  <c r="AA57" i="7"/>
  <c r="U57" i="22"/>
  <c r="U55" i="11"/>
  <c r="U57" i="11" s="1"/>
  <c r="CM47" i="7"/>
  <c r="T5" i="22"/>
  <c r="T9" i="22" s="1"/>
  <c r="T13" i="22" s="1"/>
  <c r="T20" i="22" s="1"/>
  <c r="U70" i="10"/>
  <c r="V28" i="12" l="1"/>
  <c r="W59" i="10"/>
  <c r="W63" i="10" s="1"/>
  <c r="DR27" i="13"/>
  <c r="DR34" i="13" s="1"/>
  <c r="DN26" i="12" s="1"/>
  <c r="DQ33" i="13"/>
  <c r="DN53" i="10" s="1"/>
  <c r="DR24" i="13"/>
  <c r="DQ32" i="13"/>
  <c r="DN10" i="10" s="1"/>
  <c r="U7" i="22"/>
  <c r="U59" i="11"/>
  <c r="V53" i="22"/>
  <c r="AA23" i="7"/>
  <c r="AB21" i="7"/>
  <c r="AB19" i="7"/>
  <c r="CN44" i="7"/>
  <c r="CM46" i="7"/>
  <c r="CN42" i="7"/>
  <c r="U51" i="22"/>
  <c r="DR26" i="13" l="1"/>
  <c r="DR25" i="13"/>
  <c r="DM19" i="22"/>
  <c r="AA55" i="7"/>
  <c r="V30" i="12" s="1"/>
  <c r="AA56" i="7"/>
  <c r="AB54" i="7"/>
  <c r="CN43" i="7"/>
  <c r="AB20" i="7"/>
  <c r="W10" i="21"/>
  <c r="W12" i="21" s="1"/>
  <c r="W10" i="20"/>
  <c r="U66" i="11"/>
  <c r="V31" i="12" l="1"/>
  <c r="V56" i="11"/>
  <c r="DS27" i="13"/>
  <c r="DS34" i="13" s="1"/>
  <c r="DO26" i="12" s="1"/>
  <c r="DR33" i="13"/>
  <c r="DO53" i="10" s="1"/>
  <c r="DS24" i="13"/>
  <c r="DR32" i="13"/>
  <c r="DO10" i="10" s="1"/>
  <c r="V56" i="22"/>
  <c r="AB24" i="7"/>
  <c r="AB57" i="7"/>
  <c r="CN47" i="7"/>
  <c r="V70" i="10"/>
  <c r="U5" i="22"/>
  <c r="U9" i="22" s="1"/>
  <c r="U13" i="22" s="1"/>
  <c r="U20" i="22" s="1"/>
  <c r="V57" i="22"/>
  <c r="V55" i="11"/>
  <c r="W28" i="12" l="1"/>
  <c r="X59" i="10"/>
  <c r="X63" i="10" s="1"/>
  <c r="DN19" i="22"/>
  <c r="DS26" i="13"/>
  <c r="DS25" i="13"/>
  <c r="V57" i="11"/>
  <c r="V59" i="11" s="1"/>
  <c r="V39" i="12"/>
  <c r="V41" i="12" s="1"/>
  <c r="CO44" i="7"/>
  <c r="CN46" i="7"/>
  <c r="CO42" i="7"/>
  <c r="W53" i="22"/>
  <c r="AB23" i="7"/>
  <c r="AC21" i="7"/>
  <c r="AC19" i="7"/>
  <c r="V51" i="22"/>
  <c r="DT24" i="13" l="1"/>
  <c r="DS32" i="13"/>
  <c r="DP10" i="10" s="1"/>
  <c r="DT27" i="13"/>
  <c r="DT34" i="13" s="1"/>
  <c r="DP26" i="12" s="1"/>
  <c r="DS33" i="13"/>
  <c r="DP53" i="10" s="1"/>
  <c r="V7" i="22"/>
  <c r="X10" i="21"/>
  <c r="X12" i="21" s="1"/>
  <c r="V66" i="11"/>
  <c r="X10" i="20"/>
  <c r="CO43" i="7"/>
  <c r="AC54" i="7"/>
  <c r="AC20" i="7"/>
  <c r="AB55" i="7"/>
  <c r="W30" i="12" s="1"/>
  <c r="AB56" i="7"/>
  <c r="W31" i="12" l="1"/>
  <c r="W56" i="11"/>
  <c r="DT26" i="13"/>
  <c r="DT25" i="13"/>
  <c r="DO19" i="22"/>
  <c r="W57" i="22"/>
  <c r="W55" i="11"/>
  <c r="AC24" i="7"/>
  <c r="AC57" i="7"/>
  <c r="V5" i="22"/>
  <c r="V9" i="22" s="1"/>
  <c r="V13" i="22" s="1"/>
  <c r="V20" i="22" s="1"/>
  <c r="W70" i="10"/>
  <c r="W56" i="22"/>
  <c r="CO47" i="7"/>
  <c r="W51" i="22" l="1"/>
  <c r="X28" i="12"/>
  <c r="Y59" i="10"/>
  <c r="Y63" i="10" s="1"/>
  <c r="DU24" i="13"/>
  <c r="DT32" i="13"/>
  <c r="DQ10" i="10" s="1"/>
  <c r="DU27" i="13"/>
  <c r="DU34" i="13" s="1"/>
  <c r="DQ26" i="12" s="1"/>
  <c r="DT33" i="13"/>
  <c r="DQ53" i="10" s="1"/>
  <c r="W57" i="11"/>
  <c r="W7" i="22" s="1"/>
  <c r="W39" i="12"/>
  <c r="W41" i="12" s="1"/>
  <c r="AC23" i="7"/>
  <c r="AD21" i="7"/>
  <c r="AD19" i="7"/>
  <c r="CP44" i="7"/>
  <c r="CO46" i="7"/>
  <c r="CP42" i="7"/>
  <c r="X53" i="22"/>
  <c r="W59" i="11" l="1"/>
  <c r="Y10" i="21" s="1"/>
  <c r="Y12" i="21" s="1"/>
  <c r="DU26" i="13"/>
  <c r="DU25" i="13"/>
  <c r="DP19" i="22"/>
  <c r="CP43" i="7"/>
  <c r="AD54" i="7"/>
  <c r="AD20" i="7"/>
  <c r="AC55" i="7"/>
  <c r="X30" i="12" s="1"/>
  <c r="AC56" i="7"/>
  <c r="Y10" i="20" l="1"/>
  <c r="W66" i="11"/>
  <c r="W5" i="22" s="1"/>
  <c r="W9" i="22" s="1"/>
  <c r="W13" i="22" s="1"/>
  <c r="W20" i="22" s="1"/>
  <c r="X31" i="12"/>
  <c r="X56" i="11"/>
  <c r="DV24" i="13"/>
  <c r="DU32" i="13"/>
  <c r="DR10" i="10" s="1"/>
  <c r="DV27" i="13"/>
  <c r="DV34" i="13" s="1"/>
  <c r="DR26" i="12" s="1"/>
  <c r="L25" i="45" s="1"/>
  <c r="DU33" i="13"/>
  <c r="DR53" i="10" s="1"/>
  <c r="X57" i="22"/>
  <c r="X55" i="11"/>
  <c r="AD24" i="7"/>
  <c r="AD57" i="7"/>
  <c r="CP47" i="7"/>
  <c r="X56" i="22"/>
  <c r="X70" i="10" l="1"/>
  <c r="X51" i="22"/>
  <c r="Y28" i="12"/>
  <c r="Z59" i="10"/>
  <c r="DQ19" i="22"/>
  <c r="DV26" i="13"/>
  <c r="DV32" i="13" s="1"/>
  <c r="DV25" i="13"/>
  <c r="DV33" i="13" s="1"/>
  <c r="X39" i="12"/>
  <c r="X41" i="12" s="1"/>
  <c r="AD23" i="7"/>
  <c r="AE21" i="7"/>
  <c r="AE19" i="7"/>
  <c r="CQ42" i="7"/>
  <c r="CQ44" i="7"/>
  <c r="CP46" i="7"/>
  <c r="X57" i="11"/>
  <c r="Y53" i="22"/>
  <c r="DS53" i="10" l="1"/>
  <c r="L53" i="43" s="1"/>
  <c r="Z63" i="10"/>
  <c r="DS10" i="10"/>
  <c r="X7" i="22"/>
  <c r="X59" i="11"/>
  <c r="CQ43" i="7"/>
  <c r="AE54" i="7"/>
  <c r="D5" i="63" s="1"/>
  <c r="AE20" i="7"/>
  <c r="AD55" i="7"/>
  <c r="Y30" i="12" s="1"/>
  <c r="AD56" i="7"/>
  <c r="DR19" i="22" l="1"/>
  <c r="K20" i="46" s="1"/>
  <c r="L10" i="43"/>
  <c r="Y31" i="12"/>
  <c r="Y56" i="11"/>
  <c r="AE24" i="7"/>
  <c r="AE57" i="7"/>
  <c r="D8" i="63" s="1"/>
  <c r="Y57" i="22"/>
  <c r="Y55" i="11"/>
  <c r="Y56" i="22"/>
  <c r="Z10" i="21"/>
  <c r="Z12" i="21" s="1"/>
  <c r="X66" i="11"/>
  <c r="Z10" i="20"/>
  <c r="CQ47" i="7"/>
  <c r="Z28" i="12" l="1"/>
  <c r="D27" i="45" s="1"/>
  <c r="AA59" i="10"/>
  <c r="Y51" i="22"/>
  <c r="Y57" i="11"/>
  <c r="Y7" i="22" s="1"/>
  <c r="CR44" i="7"/>
  <c r="CQ46" i="7"/>
  <c r="CR42" i="7"/>
  <c r="X5" i="22"/>
  <c r="X9" i="22" s="1"/>
  <c r="X13" i="22" s="1"/>
  <c r="X20" i="22" s="1"/>
  <c r="Y70" i="10"/>
  <c r="Z53" i="22"/>
  <c r="C54" i="46" s="1"/>
  <c r="AA63" i="10"/>
  <c r="AE23" i="7"/>
  <c r="AF21" i="7"/>
  <c r="AF19" i="7"/>
  <c r="D6" i="23" l="1"/>
  <c r="D59" i="43"/>
  <c r="D63" i="43" s="1"/>
  <c r="Y59" i="11"/>
  <c r="Y66" i="11" s="1"/>
  <c r="AF54" i="7"/>
  <c r="AF20" i="7"/>
  <c r="CR43" i="7"/>
  <c r="AE55" i="7"/>
  <c r="AE56" i="7"/>
  <c r="D7" i="63" s="1"/>
  <c r="Z30" i="12" l="1"/>
  <c r="D29" i="45" s="1"/>
  <c r="D6" i="63"/>
  <c r="D33" i="40"/>
  <c r="D5" i="65"/>
  <c r="Z31" i="12"/>
  <c r="D30" i="45" s="1"/>
  <c r="Z56" i="11"/>
  <c r="C55" i="44" s="1"/>
  <c r="AA10" i="20"/>
  <c r="AA10" i="21"/>
  <c r="AA12" i="21" s="1"/>
  <c r="CR47" i="7"/>
  <c r="Z56" i="22"/>
  <c r="C57" i="46" s="1"/>
  <c r="AF24" i="7"/>
  <c r="AF57" i="7"/>
  <c r="Z70" i="10"/>
  <c r="Y5" i="22"/>
  <c r="Y9" i="22" s="1"/>
  <c r="Y13" i="22" s="1"/>
  <c r="Y20" i="22" s="1"/>
  <c r="Z57" i="22"/>
  <c r="C58" i="46" s="1"/>
  <c r="Z55" i="11"/>
  <c r="C54" i="44" s="1"/>
  <c r="C56" i="44" l="1"/>
  <c r="C58" i="44" s="1"/>
  <c r="AA28" i="12"/>
  <c r="AB59" i="10"/>
  <c r="AB63" i="10" s="1"/>
  <c r="D7" i="23"/>
  <c r="C52" i="46"/>
  <c r="AF23" i="7"/>
  <c r="AG21" i="7"/>
  <c r="AG19" i="7"/>
  <c r="Z57" i="11"/>
  <c r="Z39" i="12"/>
  <c r="Z41" i="12" s="1"/>
  <c r="Z51" i="22"/>
  <c r="AA53" i="22"/>
  <c r="CS42" i="7"/>
  <c r="CS44" i="7"/>
  <c r="CR46" i="7"/>
  <c r="C12" i="24" l="1"/>
  <c r="CS43" i="7"/>
  <c r="AG54" i="7"/>
  <c r="AG20" i="7"/>
  <c r="D8" i="23"/>
  <c r="D20" i="40" s="1"/>
  <c r="Z7" i="22"/>
  <c r="C8" i="46" s="1"/>
  <c r="Z59" i="11"/>
  <c r="AF55" i="7"/>
  <c r="AF56" i="7"/>
  <c r="AA30" i="12" l="1"/>
  <c r="AA31" i="12"/>
  <c r="AA56" i="11"/>
  <c r="AA57" i="22"/>
  <c r="AA55" i="11"/>
  <c r="AB10" i="20"/>
  <c r="AB10" i="21"/>
  <c r="AB12" i="21" s="1"/>
  <c r="AB13" i="21" s="1"/>
  <c r="AB18" i="21" s="1"/>
  <c r="D8" i="62" s="1"/>
  <c r="CS47" i="7"/>
  <c r="AA56" i="22"/>
  <c r="AG24" i="7"/>
  <c r="AG57" i="7"/>
  <c r="AB28" i="12" l="1"/>
  <c r="AC59" i="10"/>
  <c r="AC63" i="10" s="1"/>
  <c r="AA51" i="22"/>
  <c r="AH20" i="21"/>
  <c r="AM21" i="21"/>
  <c r="AM23" i="21" s="1"/>
  <c r="AK33" i="12" s="1"/>
  <c r="Z63" i="11"/>
  <c r="C62" i="44" s="1"/>
  <c r="AH19" i="21"/>
  <c r="AE28" i="21"/>
  <c r="AC28" i="21"/>
  <c r="AG28" i="21"/>
  <c r="AB28" i="21"/>
  <c r="AF28" i="21"/>
  <c r="AD28" i="21"/>
  <c r="AG29" i="21"/>
  <c r="AC29" i="21"/>
  <c r="AF29" i="21"/>
  <c r="AB29" i="21"/>
  <c r="AD29" i="21"/>
  <c r="AE29" i="21"/>
  <c r="AA57" i="11"/>
  <c r="CS46" i="7"/>
  <c r="CT44" i="7"/>
  <c r="CT42" i="7"/>
  <c r="AB53" i="22"/>
  <c r="AA39" i="12"/>
  <c r="AA41" i="12" s="1"/>
  <c r="AG23" i="7"/>
  <c r="AH21" i="7"/>
  <c r="AH19" i="7"/>
  <c r="AH23" i="21" l="1"/>
  <c r="AJ28" i="21" s="1"/>
  <c r="AA7" i="22"/>
  <c r="AA59" i="11"/>
  <c r="AM30" i="21"/>
  <c r="AG55" i="7"/>
  <c r="AG56" i="7"/>
  <c r="AH54" i="7"/>
  <c r="AH20" i="7"/>
  <c r="CT43" i="7"/>
  <c r="AB30" i="12" l="1"/>
  <c r="AM28" i="21"/>
  <c r="E9" i="62"/>
  <c r="AB31" i="12"/>
  <c r="AB56" i="11"/>
  <c r="AM29" i="21"/>
  <c r="AK29" i="21"/>
  <c r="AL29" i="21"/>
  <c r="AI29" i="21"/>
  <c r="AH28" i="21"/>
  <c r="AK28" i="21"/>
  <c r="AH30" i="21"/>
  <c r="AL28" i="21"/>
  <c r="AH29" i="21"/>
  <c r="AI28" i="21"/>
  <c r="AF33" i="12"/>
  <c r="E32" i="45" s="1"/>
  <c r="AJ29" i="21"/>
  <c r="CT47" i="7"/>
  <c r="AH24" i="7"/>
  <c r="AH57" i="7"/>
  <c r="AC10" i="21"/>
  <c r="AC12" i="21" s="1"/>
  <c r="AC10" i="20"/>
  <c r="AA66" i="11"/>
  <c r="AB57" i="22"/>
  <c r="AB55" i="11"/>
  <c r="AB56" i="22"/>
  <c r="AC28" i="12" l="1"/>
  <c r="AD59" i="10"/>
  <c r="AB51" i="22"/>
  <c r="AA5" i="22"/>
  <c r="AB70" i="10"/>
  <c r="AC53" i="22"/>
  <c r="AB57" i="11"/>
  <c r="AH23" i="7"/>
  <c r="AI21" i="7"/>
  <c r="AI19" i="7"/>
  <c r="AB39" i="12"/>
  <c r="AB41" i="12" s="1"/>
  <c r="CU42" i="7"/>
  <c r="CT46" i="7"/>
  <c r="CU44" i="7"/>
  <c r="AD63" i="10" l="1"/>
  <c r="AA9" i="22"/>
  <c r="AA13" i="22" s="1"/>
  <c r="AA20" i="22" s="1"/>
  <c r="AI54" i="7"/>
  <c r="AI20" i="7"/>
  <c r="AH55" i="7"/>
  <c r="AH56" i="7"/>
  <c r="AB7" i="22"/>
  <c r="AB59" i="11"/>
  <c r="CU43" i="7"/>
  <c r="AC30" i="12" l="1"/>
  <c r="AC56" i="11"/>
  <c r="AC31" i="12"/>
  <c r="AC56" i="22"/>
  <c r="AD10" i="20"/>
  <c r="AB66" i="11"/>
  <c r="AD10" i="21"/>
  <c r="AD12" i="21" s="1"/>
  <c r="CU47" i="7"/>
  <c r="AC57" i="22"/>
  <c r="AC55" i="11"/>
  <c r="AI24" i="7"/>
  <c r="AI57" i="7"/>
  <c r="AD28" i="12" l="1"/>
  <c r="AE59" i="10"/>
  <c r="AE63" i="10" s="1"/>
  <c r="CV42" i="7"/>
  <c r="CU46" i="7"/>
  <c r="CV44" i="7"/>
  <c r="AI23" i="7"/>
  <c r="AJ21" i="7"/>
  <c r="AJ19" i="7"/>
  <c r="AD53" i="22"/>
  <c r="AC70" i="10"/>
  <c r="AB5" i="22"/>
  <c r="AC57" i="11"/>
  <c r="AC39" i="12"/>
  <c r="AC41" i="12" s="1"/>
  <c r="AC51" i="22"/>
  <c r="AB9" i="22" l="1"/>
  <c r="AB13" i="22" s="1"/>
  <c r="AB20" i="22" s="1"/>
  <c r="AJ54" i="7"/>
  <c r="AJ20" i="7"/>
  <c r="AI55" i="7"/>
  <c r="AI56" i="7"/>
  <c r="AC7" i="22"/>
  <c r="AC59" i="11"/>
  <c r="CV43" i="7"/>
  <c r="AD30" i="12" l="1"/>
  <c r="AD31" i="12"/>
  <c r="AD56" i="11"/>
  <c r="AC66" i="11"/>
  <c r="AE10" i="20"/>
  <c r="AE10" i="21"/>
  <c r="AE12" i="21" s="1"/>
  <c r="AJ24" i="7"/>
  <c r="AJ57" i="7"/>
  <c r="AD56" i="22"/>
  <c r="AD57" i="22"/>
  <c r="AD55" i="11"/>
  <c r="CV47" i="7"/>
  <c r="AE28" i="12" l="1"/>
  <c r="AF59" i="10"/>
  <c r="AF63" i="10" s="1"/>
  <c r="CV46" i="7"/>
  <c r="CW44" i="7"/>
  <c r="CW42" i="7"/>
  <c r="AD57" i="11"/>
  <c r="AD51" i="22"/>
  <c r="AJ23" i="7"/>
  <c r="AK21" i="7"/>
  <c r="AK19" i="7"/>
  <c r="AD39" i="12"/>
  <c r="AD41" i="12" s="1"/>
  <c r="AE53" i="22"/>
  <c r="AC5" i="22"/>
  <c r="AD70" i="10"/>
  <c r="AC9" i="22" l="1"/>
  <c r="AC13" i="22" s="1"/>
  <c r="AC20" i="22" s="1"/>
  <c r="AJ55" i="7"/>
  <c r="AJ56" i="7"/>
  <c r="AD7" i="22"/>
  <c r="AD59" i="11"/>
  <c r="CW43" i="7"/>
  <c r="AK54" i="7"/>
  <c r="AK20" i="7"/>
  <c r="AE30" i="12" l="1"/>
  <c r="AE31" i="12"/>
  <c r="AE56" i="11"/>
  <c r="CW47" i="7"/>
  <c r="AK24" i="7"/>
  <c r="AK57" i="7"/>
  <c r="AE56" i="22"/>
  <c r="AF10" i="21"/>
  <c r="AF12" i="21" s="1"/>
  <c r="AF10" i="20"/>
  <c r="AD66" i="11"/>
  <c r="AE57" i="22"/>
  <c r="AE55" i="11"/>
  <c r="AF28" i="12" l="1"/>
  <c r="AG59" i="10"/>
  <c r="AE51" i="22"/>
  <c r="AE70" i="10"/>
  <c r="AD5" i="22"/>
  <c r="AE57" i="11"/>
  <c r="AE39" i="12"/>
  <c r="AE41" i="12" s="1"/>
  <c r="AF53" i="22"/>
  <c r="AK23" i="7"/>
  <c r="AL21" i="7"/>
  <c r="AL19" i="7"/>
  <c r="CX42" i="7"/>
  <c r="CW46" i="7"/>
  <c r="CX44" i="7"/>
  <c r="AG63" i="10" l="1"/>
  <c r="AD9" i="22"/>
  <c r="AD13" i="22" s="1"/>
  <c r="AD20" i="22" s="1"/>
  <c r="CX43" i="7"/>
  <c r="AE7" i="22"/>
  <c r="AE59" i="11"/>
  <c r="AL20" i="7"/>
  <c r="AK55" i="7"/>
  <c r="AF30" i="12" s="1"/>
  <c r="AK56" i="7"/>
  <c r="AL54" i="7"/>
  <c r="AF31" i="12" l="1"/>
  <c r="AF56" i="11"/>
  <c r="AL24" i="7"/>
  <c r="AL57" i="7"/>
  <c r="AE66" i="11"/>
  <c r="AG10" i="20"/>
  <c r="AG10" i="21"/>
  <c r="AG12" i="21" s="1"/>
  <c r="AF56" i="22"/>
  <c r="CX47" i="7"/>
  <c r="AF57" i="22"/>
  <c r="AF55" i="11"/>
  <c r="AG28" i="12" l="1"/>
  <c r="AH59" i="10"/>
  <c r="AF51" i="22"/>
  <c r="AF57" i="11"/>
  <c r="AG53" i="22"/>
  <c r="AH63" i="10"/>
  <c r="AE5" i="22"/>
  <c r="AF70" i="10"/>
  <c r="CY44" i="7"/>
  <c r="CX46" i="7"/>
  <c r="CY42" i="7"/>
  <c r="AL23" i="7"/>
  <c r="AM21" i="7"/>
  <c r="AM19" i="7"/>
  <c r="AE9" i="22" l="1"/>
  <c r="AE13" i="22" s="1"/>
  <c r="AE20" i="22" s="1"/>
  <c r="AM54" i="7"/>
  <c r="AM20" i="7"/>
  <c r="AL55" i="7"/>
  <c r="AG30" i="12" s="1"/>
  <c r="AL56" i="7"/>
  <c r="CY43" i="7"/>
  <c r="AF7" i="22"/>
  <c r="AF59" i="11"/>
  <c r="AG31" i="12" l="1"/>
  <c r="AG56" i="11"/>
  <c r="CY47" i="7"/>
  <c r="AH10" i="21"/>
  <c r="AH12" i="21" s="1"/>
  <c r="AH10" i="20"/>
  <c r="AF66" i="11"/>
  <c r="AM24" i="7"/>
  <c r="AM57" i="7"/>
  <c r="AG56" i="22"/>
  <c r="AG57" i="22"/>
  <c r="AG55" i="11"/>
  <c r="AH28" i="12" l="1"/>
  <c r="AI59" i="10"/>
  <c r="AI63" i="10" s="1"/>
  <c r="AG51" i="22"/>
  <c r="AG57" i="11"/>
  <c r="AG7" i="22" s="1"/>
  <c r="AG39" i="12"/>
  <c r="AG41" i="12" s="1"/>
  <c r="AM23" i="7"/>
  <c r="AN21" i="7"/>
  <c r="AN19" i="7"/>
  <c r="AH53" i="22"/>
  <c r="AG70" i="10"/>
  <c r="AF5" i="22"/>
  <c r="AF9" i="22" s="1"/>
  <c r="AF13" i="22" s="1"/>
  <c r="AF20" i="22" s="1"/>
  <c r="CY46" i="7"/>
  <c r="CZ44" i="7"/>
  <c r="CZ42" i="7"/>
  <c r="AG59" i="11" l="1"/>
  <c r="AI10" i="20" s="1"/>
  <c r="AN54" i="7"/>
  <c r="AN20" i="7"/>
  <c r="CZ43" i="7"/>
  <c r="AM55" i="7"/>
  <c r="AH30" i="12" s="1"/>
  <c r="AM56" i="7"/>
  <c r="AH56" i="11" l="1"/>
  <c r="AH31" i="12"/>
  <c r="AG66" i="11"/>
  <c r="AI10" i="21"/>
  <c r="AI12" i="21" s="1"/>
  <c r="CZ47" i="7"/>
  <c r="AN24" i="7"/>
  <c r="AN57" i="7"/>
  <c r="AH57" i="22"/>
  <c r="AH55" i="11"/>
  <c r="AH56" i="22"/>
  <c r="AI28" i="12" l="1"/>
  <c r="AJ59" i="10"/>
  <c r="AH70" i="10"/>
  <c r="AG5" i="22"/>
  <c r="AG9" i="22" s="1"/>
  <c r="AG13" i="22" s="1"/>
  <c r="AG20" i="22" s="1"/>
  <c r="AH39" i="12"/>
  <c r="AH41" i="12" s="1"/>
  <c r="AN23" i="7"/>
  <c r="AO21" i="7"/>
  <c r="AO19" i="7"/>
  <c r="DA44" i="7"/>
  <c r="CZ46" i="7"/>
  <c r="DA42" i="7"/>
  <c r="AI53" i="22"/>
  <c r="AJ63" i="10"/>
  <c r="AH51" i="22"/>
  <c r="AH57" i="11"/>
  <c r="DA43" i="7" l="1"/>
  <c r="AO54" i="7"/>
  <c r="AH7" i="22"/>
  <c r="AH59" i="11"/>
  <c r="AO20" i="7"/>
  <c r="AN55" i="7"/>
  <c r="AI30" i="12" s="1"/>
  <c r="AN56" i="7"/>
  <c r="AI31" i="12" l="1"/>
  <c r="AI56" i="11"/>
  <c r="AJ10" i="20"/>
  <c r="AJ10" i="21"/>
  <c r="AJ12" i="21" s="1"/>
  <c r="AH66" i="11"/>
  <c r="AI56" i="22"/>
  <c r="DA47" i="7"/>
  <c r="AI57" i="22"/>
  <c r="AI55" i="11"/>
  <c r="AO24" i="7"/>
  <c r="AO57" i="7"/>
  <c r="AJ28" i="12" l="1"/>
  <c r="AK59" i="10"/>
  <c r="AI51" i="22"/>
  <c r="AO23" i="7"/>
  <c r="AP21" i="7"/>
  <c r="AP19" i="7"/>
  <c r="AI70" i="10"/>
  <c r="AH5" i="22"/>
  <c r="AH9" i="22" s="1"/>
  <c r="AH13" i="22" s="1"/>
  <c r="AH20" i="22" s="1"/>
  <c r="DB42" i="7"/>
  <c r="DA46" i="7"/>
  <c r="DB44" i="7"/>
  <c r="AI57" i="11"/>
  <c r="AJ53" i="22"/>
  <c r="AK63" i="10"/>
  <c r="AI39" i="12"/>
  <c r="AI41" i="12" s="1"/>
  <c r="DB43" i="7" l="1"/>
  <c r="AP54" i="7"/>
  <c r="AP20" i="7"/>
  <c r="AI7" i="22"/>
  <c r="AI59" i="11"/>
  <c r="AO55" i="7"/>
  <c r="AJ30" i="12" s="1"/>
  <c r="AO56" i="7"/>
  <c r="AJ31" i="12" l="1"/>
  <c r="AJ56" i="11"/>
  <c r="AJ57" i="22"/>
  <c r="AJ55" i="11"/>
  <c r="AJ56" i="22"/>
  <c r="AK10" i="21"/>
  <c r="AK12" i="21" s="1"/>
  <c r="AK10" i="20"/>
  <c r="AI66" i="11"/>
  <c r="DB47" i="7"/>
  <c r="AP24" i="7"/>
  <c r="AP57" i="7"/>
  <c r="AK28" i="12" l="1"/>
  <c r="AL59" i="10"/>
  <c r="AL63" i="10" s="1"/>
  <c r="AJ51" i="22"/>
  <c r="AK53" i="22"/>
  <c r="AP23" i="7"/>
  <c r="AQ21" i="7"/>
  <c r="AQ19" i="7"/>
  <c r="AJ39" i="12"/>
  <c r="AJ41" i="12" s="1"/>
  <c r="AJ57" i="11"/>
  <c r="DB46" i="7"/>
  <c r="DC44" i="7"/>
  <c r="DC42" i="7"/>
  <c r="AJ70" i="10"/>
  <c r="AI5" i="22"/>
  <c r="AI9" i="22" s="1"/>
  <c r="AI13" i="22" s="1"/>
  <c r="AI20" i="22" s="1"/>
  <c r="AQ54" i="7" l="1"/>
  <c r="E5" i="63" s="1"/>
  <c r="AQ20" i="7"/>
  <c r="AJ7" i="22"/>
  <c r="AJ59" i="11"/>
  <c r="AP55" i="7"/>
  <c r="AK30" i="12" s="1"/>
  <c r="AP56" i="7"/>
  <c r="DC43" i="7"/>
  <c r="AK31" i="12" l="1"/>
  <c r="AK56" i="11"/>
  <c r="AL10" i="20"/>
  <c r="AL10" i="21"/>
  <c r="AL12" i="21" s="1"/>
  <c r="AJ66" i="11"/>
  <c r="AK57" i="22"/>
  <c r="AK55" i="11"/>
  <c r="AK56" i="22"/>
  <c r="AK51" i="22" s="1"/>
  <c r="AQ24" i="7"/>
  <c r="AQ57" i="7"/>
  <c r="E8" i="63" s="1"/>
  <c r="DC47" i="7"/>
  <c r="AL28" i="12" l="1"/>
  <c r="E27" i="45" s="1"/>
  <c r="AM59" i="10"/>
  <c r="AM63" i="10" s="1"/>
  <c r="DD42" i="7"/>
  <c r="DD44" i="7"/>
  <c r="DC46" i="7"/>
  <c r="AK57" i="11"/>
  <c r="AL53" i="22"/>
  <c r="D54" i="46" s="1"/>
  <c r="AK70" i="10"/>
  <c r="AJ5" i="22"/>
  <c r="AJ9" i="22" s="1"/>
  <c r="AJ13" i="22" s="1"/>
  <c r="AJ20" i="22" s="1"/>
  <c r="AQ23" i="7"/>
  <c r="AR21" i="7"/>
  <c r="AR19" i="7"/>
  <c r="E6" i="23" l="1"/>
  <c r="E59" i="43"/>
  <c r="E63" i="43" s="1"/>
  <c r="AK7" i="22"/>
  <c r="AK59" i="11"/>
  <c r="AR54" i="7"/>
  <c r="AR20" i="7"/>
  <c r="AQ55" i="7"/>
  <c r="AQ56" i="7"/>
  <c r="E7" i="63" s="1"/>
  <c r="DD43" i="7"/>
  <c r="AL30" i="12" l="1"/>
  <c r="E29" i="45" s="1"/>
  <c r="E6" i="63"/>
  <c r="E33" i="40"/>
  <c r="E5" i="65"/>
  <c r="AL31" i="12"/>
  <c r="E30" i="45" s="1"/>
  <c r="AL56" i="11"/>
  <c r="D55" i="44" s="1"/>
  <c r="AR24" i="7"/>
  <c r="AR57" i="7"/>
  <c r="AL56" i="22"/>
  <c r="D57" i="46" s="1"/>
  <c r="AL57" i="22"/>
  <c r="D58" i="46" s="1"/>
  <c r="AL55" i="11"/>
  <c r="D54" i="44" s="1"/>
  <c r="DD47" i="7"/>
  <c r="AM10" i="21"/>
  <c r="AM12" i="21" s="1"/>
  <c r="AK66" i="11"/>
  <c r="AM10" i="20"/>
  <c r="D56" i="44" l="1"/>
  <c r="D12" i="24" s="1"/>
  <c r="E7" i="23"/>
  <c r="D52" i="46"/>
  <c r="AM28" i="12"/>
  <c r="AN59" i="10"/>
  <c r="AN63" i="10" s="1"/>
  <c r="AL57" i="11"/>
  <c r="AL39" i="12"/>
  <c r="AL41" i="12" s="1"/>
  <c r="AL51" i="22"/>
  <c r="DE44" i="7"/>
  <c r="DD46" i="7"/>
  <c r="DE42" i="7"/>
  <c r="AM53" i="22"/>
  <c r="AK5" i="22"/>
  <c r="AK9" i="22" s="1"/>
  <c r="AK13" i="22" s="1"/>
  <c r="AK20" i="22" s="1"/>
  <c r="AL70" i="10"/>
  <c r="AR23" i="7"/>
  <c r="AS21" i="7"/>
  <c r="AS19" i="7"/>
  <c r="D58" i="44" l="1"/>
  <c r="AR55" i="7"/>
  <c r="AR56" i="7"/>
  <c r="E8" i="23"/>
  <c r="E20" i="40" s="1"/>
  <c r="AS54" i="7"/>
  <c r="AS20" i="7"/>
  <c r="DE43" i="7"/>
  <c r="AL7" i="22"/>
  <c r="D8" i="46" s="1"/>
  <c r="AL59" i="11"/>
  <c r="AM30" i="12" l="1"/>
  <c r="AM31" i="12"/>
  <c r="AM56" i="11"/>
  <c r="AS24" i="7"/>
  <c r="AS57" i="7"/>
  <c r="DE47" i="7"/>
  <c r="AM56" i="22"/>
  <c r="AN10" i="20"/>
  <c r="AN10" i="21"/>
  <c r="AN12" i="21" s="1"/>
  <c r="AN13" i="21" s="1"/>
  <c r="AN18" i="21" s="1"/>
  <c r="E8" i="62" s="1"/>
  <c r="AM57" i="22"/>
  <c r="AM55" i="11"/>
  <c r="AN28" i="12" l="1"/>
  <c r="AO59" i="10"/>
  <c r="AO63" i="10" s="1"/>
  <c r="AM51" i="22"/>
  <c r="DE46" i="7"/>
  <c r="DF44" i="7"/>
  <c r="DF42" i="7"/>
  <c r="AN53" i="22"/>
  <c r="AM57" i="11"/>
  <c r="AM39" i="12"/>
  <c r="AM41" i="12" s="1"/>
  <c r="AT19" i="21"/>
  <c r="AL63" i="11"/>
  <c r="D62" i="44" s="1"/>
  <c r="AT20" i="21"/>
  <c r="AY21" i="21"/>
  <c r="AY23" i="21" s="1"/>
  <c r="AW33" i="12" s="1"/>
  <c r="AN28" i="21"/>
  <c r="AQ28" i="21"/>
  <c r="AR28" i="21"/>
  <c r="AP28" i="21"/>
  <c r="AO28" i="21"/>
  <c r="AS28" i="21"/>
  <c r="AR29" i="21"/>
  <c r="AN29" i="21"/>
  <c r="AS29" i="21"/>
  <c r="AP29" i="21"/>
  <c r="AO29" i="21"/>
  <c r="AQ29" i="21"/>
  <c r="AS23" i="7"/>
  <c r="AT21" i="7"/>
  <c r="AT19" i="7"/>
  <c r="AS55" i="7" l="1"/>
  <c r="AS56" i="7"/>
  <c r="DF43" i="7"/>
  <c r="AM7" i="22"/>
  <c r="AM59" i="11"/>
  <c r="AY30" i="21"/>
  <c r="AT54" i="7"/>
  <c r="AT20" i="7"/>
  <c r="AT23" i="21"/>
  <c r="AN30" i="12" l="1"/>
  <c r="AR33" i="12"/>
  <c r="F32" i="45" s="1"/>
  <c r="F9" i="62"/>
  <c r="AN31" i="12"/>
  <c r="AN56" i="11"/>
  <c r="AT24" i="7"/>
  <c r="AT57" i="7"/>
  <c r="AO10" i="20"/>
  <c r="AO10" i="21"/>
  <c r="AO12" i="21" s="1"/>
  <c r="AM66" i="11"/>
  <c r="DF47" i="7"/>
  <c r="AN56" i="22"/>
  <c r="AT30" i="21"/>
  <c r="AW29" i="21"/>
  <c r="AY29" i="21"/>
  <c r="AU29" i="21"/>
  <c r="AX29" i="21"/>
  <c r="AT29" i="21"/>
  <c r="AV29" i="21"/>
  <c r="AU28" i="21"/>
  <c r="AX28" i="21"/>
  <c r="AV28" i="21"/>
  <c r="AY28" i="21"/>
  <c r="AW28" i="21"/>
  <c r="AT28" i="21"/>
  <c r="AN57" i="22"/>
  <c r="AN55" i="11"/>
  <c r="AO28" i="12" l="1"/>
  <c r="AP59" i="10"/>
  <c r="AP63" i="10" s="1"/>
  <c r="DF46" i="7"/>
  <c r="DG44" i="7"/>
  <c r="DG42" i="7"/>
  <c r="AM5" i="22"/>
  <c r="AN70" i="10"/>
  <c r="AO53" i="22"/>
  <c r="AN39" i="12"/>
  <c r="AN41" i="12" s="1"/>
  <c r="AN57" i="11"/>
  <c r="AN51" i="22"/>
  <c r="AT23" i="7"/>
  <c r="AU21" i="7"/>
  <c r="AU19" i="7"/>
  <c r="AN7" i="22" l="1"/>
  <c r="AN59" i="11"/>
  <c r="AU54" i="7"/>
  <c r="AM9" i="22"/>
  <c r="AM13" i="22" s="1"/>
  <c r="AM20" i="22" s="1"/>
  <c r="AU20" i="7"/>
  <c r="DG43" i="7"/>
  <c r="AT55" i="7"/>
  <c r="AT56" i="7"/>
  <c r="AO30" i="12" l="1"/>
  <c r="AO31" i="12"/>
  <c r="AO56" i="11"/>
  <c r="AO56" i="22"/>
  <c r="DG47" i="7"/>
  <c r="AN66" i="11"/>
  <c r="AP10" i="21"/>
  <c r="AP12" i="21" s="1"/>
  <c r="AP10" i="20"/>
  <c r="AO57" i="22"/>
  <c r="AO55" i="11"/>
  <c r="AU24" i="7"/>
  <c r="AU57" i="7"/>
  <c r="AP28" i="12" l="1"/>
  <c r="AQ59" i="10"/>
  <c r="AQ63" i="10" s="1"/>
  <c r="AN5" i="22"/>
  <c r="AO70" i="10"/>
  <c r="AP53" i="22"/>
  <c r="AU23" i="7"/>
  <c r="AV21" i="7"/>
  <c r="AV19" i="7"/>
  <c r="DG46" i="7"/>
  <c r="DH44" i="7"/>
  <c r="DH42" i="7"/>
  <c r="AO57" i="11"/>
  <c r="AO39" i="12"/>
  <c r="AO41" i="12" s="1"/>
  <c r="AO51" i="22"/>
  <c r="AV54" i="7" l="1"/>
  <c r="AV20" i="7"/>
  <c r="AO7" i="22"/>
  <c r="AO59" i="11"/>
  <c r="AU55" i="7"/>
  <c r="AU56" i="7"/>
  <c r="DH43" i="7"/>
  <c r="AN9" i="22"/>
  <c r="AN13" i="22" s="1"/>
  <c r="AN20" i="22" s="1"/>
  <c r="AP30" i="12" l="1"/>
  <c r="AP56" i="11"/>
  <c r="AP31" i="12"/>
  <c r="DH47" i="7"/>
  <c r="AO66" i="11"/>
  <c r="AQ10" i="21"/>
  <c r="AQ12" i="21" s="1"/>
  <c r="AQ10" i="20"/>
  <c r="AV24" i="7"/>
  <c r="AV57" i="7"/>
  <c r="AP56" i="22"/>
  <c r="AP57" i="22"/>
  <c r="AP55" i="11"/>
  <c r="AQ28" i="12" l="1"/>
  <c r="AR59" i="10"/>
  <c r="AR63" i="10" s="1"/>
  <c r="AQ53" i="22"/>
  <c r="AP39" i="12"/>
  <c r="AP41" i="12" s="1"/>
  <c r="AV23" i="7"/>
  <c r="AW21" i="7"/>
  <c r="AW19" i="7"/>
  <c r="AO5" i="22"/>
  <c r="AP70" i="10"/>
  <c r="AP57" i="11"/>
  <c r="DH46" i="7"/>
  <c r="DI44" i="7"/>
  <c r="DI42" i="7"/>
  <c r="AP51" i="22"/>
  <c r="DI43" i="7" l="1"/>
  <c r="AW20" i="7"/>
  <c r="AV55" i="7"/>
  <c r="AV56" i="7"/>
  <c r="AW54" i="7"/>
  <c r="AP7" i="22"/>
  <c r="AP59" i="11"/>
  <c r="AO9" i="22"/>
  <c r="AO13" i="22" s="1"/>
  <c r="AO20" i="22" s="1"/>
  <c r="AQ30" i="12" l="1"/>
  <c r="AQ31" i="12"/>
  <c r="AQ56" i="11"/>
  <c r="AQ56" i="22"/>
  <c r="AQ57" i="22"/>
  <c r="AQ55" i="11"/>
  <c r="AW24" i="7"/>
  <c r="AW57" i="7"/>
  <c r="AR10" i="21"/>
  <c r="AR12" i="21" s="1"/>
  <c r="AR10" i="20"/>
  <c r="AP66" i="11"/>
  <c r="DI47" i="7"/>
  <c r="AR28" i="12" l="1"/>
  <c r="AS59" i="10"/>
  <c r="AS63" i="10" s="1"/>
  <c r="AQ39" i="12"/>
  <c r="AQ41" i="12" s="1"/>
  <c r="AR53" i="22"/>
  <c r="DJ42" i="7"/>
  <c r="DJ44" i="7"/>
  <c r="DI46" i="7"/>
  <c r="AQ57" i="11"/>
  <c r="AW23" i="7"/>
  <c r="AX21" i="7"/>
  <c r="AX19" i="7"/>
  <c r="AQ70" i="10"/>
  <c r="AP5" i="22"/>
  <c r="AQ51" i="22"/>
  <c r="DJ43" i="7" l="1"/>
  <c r="AP9" i="22"/>
  <c r="AP13" i="22" s="1"/>
  <c r="AP20" i="22" s="1"/>
  <c r="AX54" i="7"/>
  <c r="AX20" i="7"/>
  <c r="AW55" i="7"/>
  <c r="AR30" i="12" s="1"/>
  <c r="AW56" i="7"/>
  <c r="AQ7" i="22"/>
  <c r="AQ59" i="11"/>
  <c r="AR31" i="12" l="1"/>
  <c r="AR56" i="11"/>
  <c r="AQ66" i="11"/>
  <c r="AS10" i="21"/>
  <c r="AS12" i="21" s="1"/>
  <c r="AS10" i="20"/>
  <c r="AR57" i="22"/>
  <c r="AR55" i="11"/>
  <c r="DJ47" i="7"/>
  <c r="AR56" i="22"/>
  <c r="AX24" i="7"/>
  <c r="AX57" i="7"/>
  <c r="AS28" i="12" l="1"/>
  <c r="AT59" i="10"/>
  <c r="AT63" i="10" s="1"/>
  <c r="AR57" i="11"/>
  <c r="AR7" i="22" s="1"/>
  <c r="AX23" i="7"/>
  <c r="AY21" i="7"/>
  <c r="AY19" i="7"/>
  <c r="DK42" i="7"/>
  <c r="DJ46" i="7"/>
  <c r="DK44" i="7"/>
  <c r="AS53" i="22"/>
  <c r="AR51" i="22"/>
  <c r="AQ5" i="22"/>
  <c r="AR70" i="10"/>
  <c r="AR59" i="11" l="1"/>
  <c r="AT10" i="20" s="1"/>
  <c r="AQ9" i="22"/>
  <c r="AQ13" i="22" s="1"/>
  <c r="AQ20" i="22" s="1"/>
  <c r="AY54" i="7"/>
  <c r="AY20" i="7"/>
  <c r="AX55" i="7"/>
  <c r="AS30" i="12" s="1"/>
  <c r="AX56" i="7"/>
  <c r="DK43" i="7"/>
  <c r="AT10" i="21" l="1"/>
  <c r="AT12" i="21" s="1"/>
  <c r="AR66" i="11"/>
  <c r="AR5" i="22" s="1"/>
  <c r="AR9" i="22" s="1"/>
  <c r="AR13" i="22" s="1"/>
  <c r="AR20" i="22" s="1"/>
  <c r="AS56" i="11"/>
  <c r="AS31" i="12"/>
  <c r="AY24" i="7"/>
  <c r="AY57" i="7"/>
  <c r="DK47" i="7"/>
  <c r="AS56" i="22"/>
  <c r="AS57" i="22"/>
  <c r="AS55" i="11"/>
  <c r="AS70" i="10" l="1"/>
  <c r="AT28" i="12"/>
  <c r="AU59" i="10"/>
  <c r="AU63" i="10" s="1"/>
  <c r="AS39" i="12"/>
  <c r="AS41" i="12" s="1"/>
  <c r="AS57" i="11"/>
  <c r="AS59" i="11" s="1"/>
  <c r="DL44" i="7"/>
  <c r="DK46" i="7"/>
  <c r="DL42" i="7"/>
  <c r="AY23" i="7"/>
  <c r="AZ21" i="7"/>
  <c r="AZ19" i="7"/>
  <c r="AT53" i="22"/>
  <c r="AS51" i="22"/>
  <c r="AS7" i="22" l="1"/>
  <c r="AZ20" i="7"/>
  <c r="DL43" i="7"/>
  <c r="AZ54" i="7"/>
  <c r="AY55" i="7"/>
  <c r="AT30" i="12" s="1"/>
  <c r="AY56" i="7"/>
  <c r="AS66" i="11"/>
  <c r="AU10" i="20"/>
  <c r="AU10" i="21"/>
  <c r="AU12" i="21" s="1"/>
  <c r="AT31" i="12" l="1"/>
  <c r="AT56" i="11"/>
  <c r="DL47" i="7"/>
  <c r="AS5" i="22"/>
  <c r="AS9" i="22" s="1"/>
  <c r="AS13" i="22" s="1"/>
  <c r="AS20" i="22" s="1"/>
  <c r="AT70" i="10"/>
  <c r="AT56" i="22"/>
  <c r="AT57" i="22"/>
  <c r="AT55" i="11"/>
  <c r="AZ24" i="7"/>
  <c r="AZ57" i="7"/>
  <c r="AU28" i="12" l="1"/>
  <c r="AV59" i="10"/>
  <c r="AV63" i="10" s="1"/>
  <c r="AT51" i="22"/>
  <c r="AU53" i="22"/>
  <c r="AT57" i="11"/>
  <c r="AZ23" i="7"/>
  <c r="BA21" i="7"/>
  <c r="BA19" i="7"/>
  <c r="AT39" i="12"/>
  <c r="AT41" i="12" s="1"/>
  <c r="DL46" i="7"/>
  <c r="DM44" i="7"/>
  <c r="DM42" i="7"/>
  <c r="AZ55" i="7" l="1"/>
  <c r="AU30" i="12" s="1"/>
  <c r="AZ56" i="7"/>
  <c r="AT7" i="22"/>
  <c r="AT59" i="11"/>
  <c r="BA54" i="7"/>
  <c r="BA20" i="7"/>
  <c r="DM43" i="7"/>
  <c r="AU31" i="12" l="1"/>
  <c r="AU56" i="11"/>
  <c r="DM47" i="7"/>
  <c r="AT66" i="11"/>
  <c r="AV10" i="21"/>
  <c r="AV12" i="21" s="1"/>
  <c r="AV10" i="20"/>
  <c r="AU56" i="22"/>
  <c r="BA24" i="7"/>
  <c r="BA57" i="7"/>
  <c r="AU57" i="22"/>
  <c r="AU55" i="11"/>
  <c r="AV28" i="12" l="1"/>
  <c r="AW59" i="10"/>
  <c r="AW63" i="10" s="1"/>
  <c r="AU51" i="22"/>
  <c r="AU57" i="11"/>
  <c r="AU39" i="12"/>
  <c r="AU41" i="12" s="1"/>
  <c r="DM46" i="7"/>
  <c r="DN44" i="7"/>
  <c r="DN42" i="7"/>
  <c r="AU70" i="10"/>
  <c r="AT5" i="22"/>
  <c r="AT9" i="22" s="1"/>
  <c r="AT13" i="22" s="1"/>
  <c r="AT20" i="22" s="1"/>
  <c r="AV53" i="22"/>
  <c r="BA23" i="7"/>
  <c r="BB21" i="7"/>
  <c r="BB19" i="7"/>
  <c r="DN43" i="7" l="1"/>
  <c r="BB54" i="7"/>
  <c r="BB20" i="7"/>
  <c r="BA55" i="7"/>
  <c r="AV30" i="12" s="1"/>
  <c r="BA56" i="7"/>
  <c r="AU7" i="22"/>
  <c r="AU59" i="11"/>
  <c r="AV31" i="12" l="1"/>
  <c r="AV56" i="11"/>
  <c r="BB24" i="7"/>
  <c r="BB57" i="7"/>
  <c r="DN47" i="7"/>
  <c r="AW10" i="20"/>
  <c r="AW10" i="21"/>
  <c r="AW12" i="21" s="1"/>
  <c r="AU66" i="11"/>
  <c r="AV56" i="22"/>
  <c r="AV57" i="22"/>
  <c r="AV55" i="11"/>
  <c r="AW28" i="12" l="1"/>
  <c r="AX59" i="10"/>
  <c r="AX63" i="10" s="1"/>
  <c r="AV51" i="22"/>
  <c r="AV57" i="11"/>
  <c r="AV7" i="22" s="1"/>
  <c r="AV39" i="12"/>
  <c r="AV41" i="12" s="1"/>
  <c r="AV70" i="10"/>
  <c r="AU5" i="22"/>
  <c r="AU9" i="22" s="1"/>
  <c r="AU13" i="22" s="1"/>
  <c r="AU20" i="22" s="1"/>
  <c r="AW53" i="22"/>
  <c r="DO42" i="7"/>
  <c r="DN46" i="7"/>
  <c r="DO44" i="7"/>
  <c r="BB23" i="7"/>
  <c r="BC21" i="7"/>
  <c r="BC19" i="7"/>
  <c r="AV59" i="11" l="1"/>
  <c r="AX10" i="21" s="1"/>
  <c r="AX12" i="21" s="1"/>
  <c r="DO43" i="7"/>
  <c r="BC54" i="7"/>
  <c r="F5" i="63" s="1"/>
  <c r="BC20" i="7"/>
  <c r="BB55" i="7"/>
  <c r="AW30" i="12" s="1"/>
  <c r="BB56" i="7"/>
  <c r="AW31" i="12" l="1"/>
  <c r="AW56" i="11"/>
  <c r="AV66" i="11"/>
  <c r="AV5" i="22" s="1"/>
  <c r="AV9" i="22" s="1"/>
  <c r="AV13" i="22" s="1"/>
  <c r="AV20" i="22" s="1"/>
  <c r="AX10" i="20"/>
  <c r="AW56" i="22"/>
  <c r="DO47" i="7"/>
  <c r="AW57" i="22"/>
  <c r="AW55" i="11"/>
  <c r="BC24" i="7"/>
  <c r="BC57" i="7"/>
  <c r="F8" i="63" s="1"/>
  <c r="AX28" i="12" l="1"/>
  <c r="F27" i="45" s="1"/>
  <c r="AY59" i="10"/>
  <c r="AY63" i="10" s="1"/>
  <c r="AW70" i="10"/>
  <c r="AW57" i="11"/>
  <c r="AW7" i="22" s="1"/>
  <c r="AX53" i="22"/>
  <c r="E54" i="46" s="1"/>
  <c r="DO46" i="7"/>
  <c r="DP44" i="7"/>
  <c r="DP42" i="7"/>
  <c r="BC23" i="7"/>
  <c r="BD21" i="7"/>
  <c r="BD19" i="7"/>
  <c r="AW51" i="22"/>
  <c r="F6" i="23" l="1"/>
  <c r="F59" i="43"/>
  <c r="F63" i="43" s="1"/>
  <c r="AW59" i="11"/>
  <c r="AY10" i="21" s="1"/>
  <c r="AY12" i="21" s="1"/>
  <c r="DP43" i="7"/>
  <c r="BD54" i="7"/>
  <c r="BD20" i="7"/>
  <c r="BC55" i="7"/>
  <c r="BC56" i="7"/>
  <c r="F7" i="63" s="1"/>
  <c r="AX30" i="12" l="1"/>
  <c r="F29" i="45" s="1"/>
  <c r="F6" i="63"/>
  <c r="F33" i="40"/>
  <c r="F5" i="65"/>
  <c r="AY10" i="20"/>
  <c r="AX56" i="11"/>
  <c r="E55" i="44" s="1"/>
  <c r="AX31" i="12"/>
  <c r="F30" i="45" s="1"/>
  <c r="AW66" i="11"/>
  <c r="AX70" i="10" s="1"/>
  <c r="BD24" i="7"/>
  <c r="BD57" i="7"/>
  <c r="DP47" i="7"/>
  <c r="AX57" i="22"/>
  <c r="E58" i="46" s="1"/>
  <c r="AX55" i="11"/>
  <c r="E54" i="44" s="1"/>
  <c r="AX56" i="22"/>
  <c r="E57" i="46" s="1"/>
  <c r="E56" i="44" l="1"/>
  <c r="E12" i="24" s="1"/>
  <c r="AW5" i="22"/>
  <c r="AW9" i="22" s="1"/>
  <c r="AW13" i="22" s="1"/>
  <c r="AW20" i="22" s="1"/>
  <c r="AY28" i="12"/>
  <c r="AZ59" i="10"/>
  <c r="AZ63" i="10" s="1"/>
  <c r="F7" i="23"/>
  <c r="E52" i="46"/>
  <c r="AX39" i="12"/>
  <c r="AX41" i="12" s="1"/>
  <c r="AX57" i="11"/>
  <c r="DQ42" i="7"/>
  <c r="DQ44" i="7"/>
  <c r="DP46" i="7"/>
  <c r="AY53" i="22"/>
  <c r="AX51" i="22"/>
  <c r="BD23" i="7"/>
  <c r="BE21" i="7"/>
  <c r="BE19" i="7"/>
  <c r="E58" i="44" l="1"/>
  <c r="BD55" i="7"/>
  <c r="BD56" i="7"/>
  <c r="AX7" i="22"/>
  <c r="E8" i="46" s="1"/>
  <c r="AX59" i="11"/>
  <c r="DQ43" i="7"/>
  <c r="BE54" i="7"/>
  <c r="BE20" i="7"/>
  <c r="F8" i="23"/>
  <c r="F20" i="40" s="1"/>
  <c r="AY30" i="12" l="1"/>
  <c r="AY31" i="12"/>
  <c r="AY56" i="11"/>
  <c r="DQ47" i="7"/>
  <c r="AY56" i="22"/>
  <c r="BE24" i="7"/>
  <c r="BE57" i="7"/>
  <c r="AZ10" i="21"/>
  <c r="AZ12" i="21" s="1"/>
  <c r="AZ13" i="21" s="1"/>
  <c r="AZ18" i="21" s="1"/>
  <c r="F8" i="62" s="1"/>
  <c r="AZ10" i="20"/>
  <c r="AZ11" i="20" s="1"/>
  <c r="AZ16" i="20" s="1"/>
  <c r="AY57" i="22"/>
  <c r="AY55" i="11"/>
  <c r="BK19" i="20" l="1"/>
  <c r="BK21" i="20" s="1"/>
  <c r="F5" i="62"/>
  <c r="BF18" i="20"/>
  <c r="AX62" i="11"/>
  <c r="E61" i="44" s="1"/>
  <c r="AZ28" i="12"/>
  <c r="BA59" i="10"/>
  <c r="BA63" i="10" s="1"/>
  <c r="AZ53" i="22"/>
  <c r="BK21" i="21"/>
  <c r="BK23" i="21" s="1"/>
  <c r="BI33" i="12" s="1"/>
  <c r="AX63" i="11"/>
  <c r="E62" i="44" s="1"/>
  <c r="BF20" i="21"/>
  <c r="BF19" i="21"/>
  <c r="BB28" i="21"/>
  <c r="BA28" i="21"/>
  <c r="AZ28" i="21"/>
  <c r="BD28" i="21"/>
  <c r="BE28" i="21"/>
  <c r="BC28" i="21"/>
  <c r="AZ29" i="21"/>
  <c r="BB29" i="21"/>
  <c r="BA29" i="21"/>
  <c r="BC29" i="21"/>
  <c r="BE29" i="21"/>
  <c r="BD29" i="21"/>
  <c r="AY57" i="11"/>
  <c r="AY51" i="22"/>
  <c r="AY39" i="12"/>
  <c r="AY41" i="12" s="1"/>
  <c r="BE23" i="7"/>
  <c r="BF21" i="7"/>
  <c r="BF19" i="7"/>
  <c r="DQ46" i="7"/>
  <c r="DR44" i="7"/>
  <c r="DR42" i="7"/>
  <c r="E63" i="44" l="1"/>
  <c r="E65" i="44" s="1"/>
  <c r="F8" i="40" s="1"/>
  <c r="BI32" i="12"/>
  <c r="BK28" i="20"/>
  <c r="BF23" i="21"/>
  <c r="BF28" i="21" s="1"/>
  <c r="AY7" i="22"/>
  <c r="AY59" i="11"/>
  <c r="BE55" i="7"/>
  <c r="BE56" i="7"/>
  <c r="AX64" i="11"/>
  <c r="BK30" i="21"/>
  <c r="DR43" i="7"/>
  <c r="BF54" i="7"/>
  <c r="BF20" i="7"/>
  <c r="G5" i="33" l="1"/>
  <c r="AZ30" i="12"/>
  <c r="BF29" i="21"/>
  <c r="G9" i="62"/>
  <c r="BJ28" i="21"/>
  <c r="AZ31" i="12"/>
  <c r="AZ56" i="11"/>
  <c r="BG29" i="21"/>
  <c r="BH28" i="21"/>
  <c r="BG28" i="21"/>
  <c r="BK28" i="21"/>
  <c r="BH29" i="21"/>
  <c r="BI29" i="21"/>
  <c r="BK29" i="21"/>
  <c r="BJ29" i="21"/>
  <c r="BF30" i="21"/>
  <c r="BI28" i="21"/>
  <c r="BD33" i="12"/>
  <c r="G32" i="45" s="1"/>
  <c r="AX6" i="22"/>
  <c r="E7" i="46" s="1"/>
  <c r="AX66" i="11"/>
  <c r="AZ56" i="22"/>
  <c r="AZ57" i="22"/>
  <c r="AZ55" i="11"/>
  <c r="DR47" i="7"/>
  <c r="BF24" i="7"/>
  <c r="BF57" i="7"/>
  <c r="AY66" i="11"/>
  <c r="BA10" i="21"/>
  <c r="BA12" i="21" s="1"/>
  <c r="BA10" i="20"/>
  <c r="BA28" i="12" l="1"/>
  <c r="BB59" i="10"/>
  <c r="BB63" i="10" s="1"/>
  <c r="AZ51" i="22"/>
  <c r="DS42" i="7"/>
  <c r="DR46" i="7"/>
  <c r="DS44" i="7"/>
  <c r="BA53" i="22"/>
  <c r="AZ57" i="11"/>
  <c r="AX5" i="22"/>
  <c r="E6" i="46" s="1"/>
  <c r="E10" i="46" s="1"/>
  <c r="E14" i="46" s="1"/>
  <c r="E21" i="46" s="1"/>
  <c r="AY70" i="10"/>
  <c r="F70" i="43" s="1"/>
  <c r="AZ70" i="10"/>
  <c r="AY5" i="22"/>
  <c r="BF23" i="7"/>
  <c r="BG21" i="7"/>
  <c r="BG19" i="7"/>
  <c r="AZ39" i="12"/>
  <c r="AZ41" i="12" s="1"/>
  <c r="AY9" i="22" l="1"/>
  <c r="AY13" i="22" s="1"/>
  <c r="AY20" i="22" s="1"/>
  <c r="DS43" i="7"/>
  <c r="BG54" i="7"/>
  <c r="BG20" i="7"/>
  <c r="AZ7" i="22"/>
  <c r="AZ59" i="11"/>
  <c r="AX9" i="22"/>
  <c r="AX13" i="22" s="1"/>
  <c r="AX20" i="22" s="1"/>
  <c r="BF55" i="7"/>
  <c r="BF56" i="7"/>
  <c r="BA30" i="12" l="1"/>
  <c r="BA31" i="12"/>
  <c r="BA56" i="11"/>
  <c r="BA57" i="22"/>
  <c r="BA55" i="11"/>
  <c r="BA56" i="22"/>
  <c r="DS47" i="7"/>
  <c r="BG24" i="7"/>
  <c r="BG57" i="7"/>
  <c r="BB10" i="21"/>
  <c r="BB12" i="21" s="1"/>
  <c r="BB10" i="20"/>
  <c r="AZ66" i="11"/>
  <c r="BB28" i="12" l="1"/>
  <c r="BC59" i="10"/>
  <c r="AZ5" i="22"/>
  <c r="BA70" i="10"/>
  <c r="BA51" i="22"/>
  <c r="BA57" i="11"/>
  <c r="BA39" i="12"/>
  <c r="BA41" i="12" s="1"/>
  <c r="DT44" i="7"/>
  <c r="DS46" i="7"/>
  <c r="DT42" i="7"/>
  <c r="BB53" i="22"/>
  <c r="BG23" i="7"/>
  <c r="BH21" i="7"/>
  <c r="BH19" i="7"/>
  <c r="BC63" i="10" l="1"/>
  <c r="AZ9" i="22"/>
  <c r="AZ13" i="22" s="1"/>
  <c r="AZ20" i="22" s="1"/>
  <c r="BA7" i="22"/>
  <c r="BA59" i="11"/>
  <c r="BH54" i="7"/>
  <c r="BH20" i="7"/>
  <c r="DT43" i="7"/>
  <c r="BG55" i="7"/>
  <c r="BG56" i="7"/>
  <c r="BB30" i="12" l="1"/>
  <c r="BB31" i="12"/>
  <c r="BB56" i="11"/>
  <c r="BB56" i="22"/>
  <c r="BB57" i="22"/>
  <c r="BB55" i="11"/>
  <c r="DT47" i="7"/>
  <c r="BC10" i="21"/>
  <c r="BC12" i="21" s="1"/>
  <c r="BA66" i="11"/>
  <c r="BC10" i="20"/>
  <c r="BH24" i="7"/>
  <c r="BH57" i="7"/>
  <c r="BC28" i="12" l="1"/>
  <c r="BD59" i="10"/>
  <c r="BD63" i="10" s="1"/>
  <c r="BB57" i="11"/>
  <c r="BB39" i="12"/>
  <c r="BB41" i="12" s="1"/>
  <c r="BC53" i="22"/>
  <c r="BH23" i="7"/>
  <c r="BI21" i="7"/>
  <c r="BI19" i="7"/>
  <c r="DU42" i="7"/>
  <c r="DU44" i="7"/>
  <c r="DT46" i="7"/>
  <c r="BB70" i="10"/>
  <c r="BA5" i="22"/>
  <c r="BB51" i="22"/>
  <c r="BA9" i="22" l="1"/>
  <c r="BA13" i="22" s="1"/>
  <c r="BA20" i="22" s="1"/>
  <c r="BH55" i="7"/>
  <c r="BH56" i="7"/>
  <c r="BI54" i="7"/>
  <c r="BI20" i="7"/>
  <c r="DU43" i="7"/>
  <c r="BB7" i="22"/>
  <c r="BB59" i="11"/>
  <c r="BC30" i="12" l="1"/>
  <c r="BC31" i="12"/>
  <c r="BC56" i="11"/>
  <c r="DU47" i="7"/>
  <c r="BI24" i="7"/>
  <c r="BI57" i="7"/>
  <c r="BD10" i="20"/>
  <c r="BD10" i="21"/>
  <c r="BD12" i="21" s="1"/>
  <c r="BB66" i="11"/>
  <c r="BC56" i="22"/>
  <c r="BC57" i="22"/>
  <c r="BC55" i="11"/>
  <c r="BD28" i="12" l="1"/>
  <c r="BE59" i="10"/>
  <c r="BE63" i="10" s="1"/>
  <c r="BC51" i="22"/>
  <c r="BC39" i="12"/>
  <c r="BC41" i="12" s="1"/>
  <c r="BD53" i="22"/>
  <c r="BB5" i="22"/>
  <c r="BC70" i="10"/>
  <c r="BC57" i="11"/>
  <c r="BI23" i="7"/>
  <c r="BJ21" i="7"/>
  <c r="BJ19" i="7"/>
  <c r="DU46" i="7"/>
  <c r="DV44" i="7"/>
  <c r="DV42" i="7"/>
  <c r="BB9" i="22" l="1"/>
  <c r="BB13" i="22" s="1"/>
  <c r="BB20" i="22" s="1"/>
  <c r="BJ54" i="7"/>
  <c r="BI55" i="7"/>
  <c r="BD30" i="12" s="1"/>
  <c r="BI56" i="7"/>
  <c r="BJ20" i="7"/>
  <c r="BC7" i="22"/>
  <c r="BC59" i="11"/>
  <c r="DV43" i="7"/>
  <c r="BD31" i="12" l="1"/>
  <c r="BD56" i="11"/>
  <c r="DV47" i="7"/>
  <c r="BD57" i="22"/>
  <c r="BD55" i="11"/>
  <c r="BD56" i="22"/>
  <c r="BE10" i="21"/>
  <c r="BE12" i="21" s="1"/>
  <c r="BC66" i="11"/>
  <c r="BE10" i="20"/>
  <c r="BJ24" i="7"/>
  <c r="BJ57" i="7"/>
  <c r="BD51" i="22" l="1"/>
  <c r="BE28" i="12"/>
  <c r="BF59" i="10"/>
  <c r="BF63" i="10" s="1"/>
  <c r="BJ23" i="7"/>
  <c r="BK21" i="7"/>
  <c r="BK19" i="7"/>
  <c r="BE53" i="22"/>
  <c r="BD70" i="10"/>
  <c r="BC5" i="22"/>
  <c r="BD57" i="11"/>
  <c r="DV46" i="7"/>
  <c r="DW44" i="7"/>
  <c r="DW42" i="7"/>
  <c r="BC9" i="22" l="1"/>
  <c r="BC13" i="22" s="1"/>
  <c r="BC20" i="22" s="1"/>
  <c r="BK54" i="7"/>
  <c r="BK20" i="7"/>
  <c r="DW43" i="7"/>
  <c r="BD7" i="22"/>
  <c r="BD59" i="11"/>
  <c r="BJ55" i="7"/>
  <c r="BE30" i="12" s="1"/>
  <c r="BJ56" i="7"/>
  <c r="BE31" i="12" l="1"/>
  <c r="BE56" i="11"/>
  <c r="BF10" i="21"/>
  <c r="BF12" i="21" s="1"/>
  <c r="BD66" i="11"/>
  <c r="BF10" i="20"/>
  <c r="BE57" i="22"/>
  <c r="BE55" i="11"/>
  <c r="DW47" i="7"/>
  <c r="DW46" i="7" s="1"/>
  <c r="BE56" i="22"/>
  <c r="BK24" i="7"/>
  <c r="BK57" i="7"/>
  <c r="BF28" i="12" l="1"/>
  <c r="BG59" i="10"/>
  <c r="BG63" i="10" s="1"/>
  <c r="BE39" i="12"/>
  <c r="BE41" i="12" s="1"/>
  <c r="BE57" i="11"/>
  <c r="BF53" i="22"/>
  <c r="BK23" i="7"/>
  <c r="BL21" i="7"/>
  <c r="BL19" i="7"/>
  <c r="BE70" i="10"/>
  <c r="BD5" i="22"/>
  <c r="BD9" i="22" s="1"/>
  <c r="BD13" i="22" s="1"/>
  <c r="BD20" i="22" s="1"/>
  <c r="BE51" i="22"/>
  <c r="BL54" i="7" l="1"/>
  <c r="BL20" i="7"/>
  <c r="BE7" i="22"/>
  <c r="BE59" i="11"/>
  <c r="BK55" i="7"/>
  <c r="BF30" i="12" s="1"/>
  <c r="BK56" i="7"/>
  <c r="BF31" i="12" l="1"/>
  <c r="BF39" i="12" s="1"/>
  <c r="BF41" i="12" s="1"/>
  <c r="BF56" i="11"/>
  <c r="BF56" i="22"/>
  <c r="BL24" i="7"/>
  <c r="BL57" i="7"/>
  <c r="BF57" i="22"/>
  <c r="BF55" i="11"/>
  <c r="BF57" i="11" s="1"/>
  <c r="BE66" i="11"/>
  <c r="BG10" i="20"/>
  <c r="BG10" i="21"/>
  <c r="BG12" i="21" s="1"/>
  <c r="BG28" i="12" l="1"/>
  <c r="BH59" i="10"/>
  <c r="BH63" i="10" s="1"/>
  <c r="BG53" i="22"/>
  <c r="BL23" i="7"/>
  <c r="BM21" i="7"/>
  <c r="BM19" i="7"/>
  <c r="BF7" i="22"/>
  <c r="BF59" i="11"/>
  <c r="BF70" i="10"/>
  <c r="BE5" i="22"/>
  <c r="BE9" i="22" s="1"/>
  <c r="BE13" i="22" s="1"/>
  <c r="BE20" i="22" s="1"/>
  <c r="BF51" i="22"/>
  <c r="BM20" i="7" l="1"/>
  <c r="BL55" i="7"/>
  <c r="BG30" i="12" s="1"/>
  <c r="BL56" i="7"/>
  <c r="BH10" i="20"/>
  <c r="BF66" i="11"/>
  <c r="BH10" i="21"/>
  <c r="BH12" i="21" s="1"/>
  <c r="BM54" i="7"/>
  <c r="BG31" i="12" l="1"/>
  <c r="BG39" i="12" s="1"/>
  <c r="BG41" i="12" s="1"/>
  <c r="BG56" i="11"/>
  <c r="BF5" i="22"/>
  <c r="BF9" i="22" s="1"/>
  <c r="BF13" i="22" s="1"/>
  <c r="BF20" i="22" s="1"/>
  <c r="BG70" i="10"/>
  <c r="BG56" i="22"/>
  <c r="BG57" i="22"/>
  <c r="BG55" i="11"/>
  <c r="BG57" i="11" s="1"/>
  <c r="BM24" i="7"/>
  <c r="BM57" i="7"/>
  <c r="BH28" i="12" l="1"/>
  <c r="BI59" i="10"/>
  <c r="BI63" i="10" s="1"/>
  <c r="BG7" i="22"/>
  <c r="BG59" i="11"/>
  <c r="BG51" i="22"/>
  <c r="BH53" i="22"/>
  <c r="BM23" i="7"/>
  <c r="BN21" i="7"/>
  <c r="BN19" i="7"/>
  <c r="BM55" i="7" l="1"/>
  <c r="BH30" i="12" s="1"/>
  <c r="BM56" i="7"/>
  <c r="BI10" i="20"/>
  <c r="BI10" i="21"/>
  <c r="BI12" i="21" s="1"/>
  <c r="BG66" i="11"/>
  <c r="BN54" i="7"/>
  <c r="BN20" i="7"/>
  <c r="BH31" i="12" l="1"/>
  <c r="BH56" i="11"/>
  <c r="BH56" i="22"/>
  <c r="BN24" i="7"/>
  <c r="BN57" i="7"/>
  <c r="BG5" i="22"/>
  <c r="BG9" i="22" s="1"/>
  <c r="BG13" i="22" s="1"/>
  <c r="BG20" i="22" s="1"/>
  <c r="BH70" i="10"/>
  <c r="BH57" i="22"/>
  <c r="BH55" i="11"/>
  <c r="BI28" i="12" l="1"/>
  <c r="BJ59" i="10"/>
  <c r="BJ63" i="10" s="1"/>
  <c r="BH39" i="12"/>
  <c r="BH41" i="12" s="1"/>
  <c r="BH57" i="11"/>
  <c r="BH7" i="22" s="1"/>
  <c r="BI53" i="22"/>
  <c r="BN23" i="7"/>
  <c r="BO21" i="7"/>
  <c r="BO19" i="7"/>
  <c r="BH51" i="22"/>
  <c r="BH59" i="11" l="1"/>
  <c r="BJ10" i="21" s="1"/>
  <c r="BJ12" i="21" s="1"/>
  <c r="BO54" i="7"/>
  <c r="G5" i="63" s="1"/>
  <c r="BO20" i="7"/>
  <c r="BN55" i="7"/>
  <c r="BI30" i="12" s="1"/>
  <c r="BN56" i="7"/>
  <c r="BI56" i="11" l="1"/>
  <c r="BI31" i="12"/>
  <c r="BJ10" i="20"/>
  <c r="BH66" i="11"/>
  <c r="BI56" i="22"/>
  <c r="BI57" i="22"/>
  <c r="BI51" i="22" s="1"/>
  <c r="BI55" i="11"/>
  <c r="BO24" i="7"/>
  <c r="BO57" i="7"/>
  <c r="G8" i="63" s="1"/>
  <c r="BI57" i="11" l="1"/>
  <c r="BJ28" i="12"/>
  <c r="G27" i="45" s="1"/>
  <c r="BK59" i="10"/>
  <c r="BI70" i="10"/>
  <c r="BH5" i="22"/>
  <c r="BH9" i="22" s="1"/>
  <c r="BH13" i="22" s="1"/>
  <c r="BH20" i="22" s="1"/>
  <c r="BI39" i="12"/>
  <c r="BI41" i="12" s="1"/>
  <c r="BJ53" i="22"/>
  <c r="F54" i="46" s="1"/>
  <c r="BK63" i="10"/>
  <c r="BI7" i="22"/>
  <c r="BI59" i="11"/>
  <c r="BO23" i="7"/>
  <c r="BP21" i="7"/>
  <c r="BP19" i="7"/>
  <c r="G6" i="23" l="1"/>
  <c r="G59" i="43"/>
  <c r="G63" i="43" s="1"/>
  <c r="BO55" i="7"/>
  <c r="BO56" i="7"/>
  <c r="G7" i="63" s="1"/>
  <c r="BP54" i="7"/>
  <c r="BK10" i="21"/>
  <c r="BK12" i="21" s="1"/>
  <c r="BI66" i="11"/>
  <c r="BK10" i="20"/>
  <c r="BP20" i="7"/>
  <c r="BJ30" i="12" l="1"/>
  <c r="G29" i="45" s="1"/>
  <c r="G6" i="63"/>
  <c r="G33" i="40"/>
  <c r="G5" i="65"/>
  <c r="BJ31" i="12"/>
  <c r="G30" i="45" s="1"/>
  <c r="BJ56" i="11"/>
  <c r="F55" i="44" s="1"/>
  <c r="BP24" i="7"/>
  <c r="BP57" i="7"/>
  <c r="BJ56" i="22"/>
  <c r="F57" i="46" s="1"/>
  <c r="BI5" i="22"/>
  <c r="BI9" i="22" s="1"/>
  <c r="BI13" i="22" s="1"/>
  <c r="BI20" i="22" s="1"/>
  <c r="BJ70" i="10"/>
  <c r="BJ57" i="22"/>
  <c r="F58" i="46" s="1"/>
  <c r="BJ55" i="11"/>
  <c r="F54" i="44" s="1"/>
  <c r="F56" i="44" l="1"/>
  <c r="F12" i="24" s="1"/>
  <c r="BK28" i="12"/>
  <c r="BL59" i="10"/>
  <c r="BL63" i="10" s="1"/>
  <c r="G7" i="23"/>
  <c r="F52" i="46"/>
  <c r="BJ51" i="22"/>
  <c r="BJ39" i="12"/>
  <c r="BJ41" i="12" s="1"/>
  <c r="BK53" i="22"/>
  <c r="BJ57" i="11"/>
  <c r="BP23" i="7"/>
  <c r="BQ21" i="7"/>
  <c r="BQ19" i="7"/>
  <c r="F58" i="44" l="1"/>
  <c r="BQ54" i="7"/>
  <c r="BQ20" i="7"/>
  <c r="BP55" i="7"/>
  <c r="BP56" i="7"/>
  <c r="BJ7" i="22"/>
  <c r="F8" i="46" s="1"/>
  <c r="BJ59" i="11"/>
  <c r="G8" i="23"/>
  <c r="G20" i="40" s="1"/>
  <c r="BK30" i="12" l="1"/>
  <c r="BK31" i="12"/>
  <c r="BK56" i="11"/>
  <c r="BQ24" i="7"/>
  <c r="BQ57" i="7"/>
  <c r="BK57" i="22"/>
  <c r="BK55" i="11"/>
  <c r="BL10" i="20"/>
  <c r="BL10" i="21"/>
  <c r="BL12" i="21" s="1"/>
  <c r="BL13" i="21" s="1"/>
  <c r="BL18" i="21" s="1"/>
  <c r="G8" i="62" s="1"/>
  <c r="BK56" i="22"/>
  <c r="BL28" i="12" l="1"/>
  <c r="BM59" i="10"/>
  <c r="BM63" i="10" s="1"/>
  <c r="BR19" i="21"/>
  <c r="BJ63" i="11"/>
  <c r="F62" i="44" s="1"/>
  <c r="BR20" i="21"/>
  <c r="BW21" i="21"/>
  <c r="BW23" i="21" s="1"/>
  <c r="BU33" i="12" s="1"/>
  <c r="BP28" i="21"/>
  <c r="BN28" i="21"/>
  <c r="BO28" i="21"/>
  <c r="BQ28" i="21"/>
  <c r="BM28" i="21"/>
  <c r="BL28" i="21"/>
  <c r="BQ29" i="21"/>
  <c r="BO29" i="21"/>
  <c r="BL29" i="21"/>
  <c r="BM29" i="21"/>
  <c r="BP29" i="21"/>
  <c r="BN29" i="21"/>
  <c r="BK51" i="22"/>
  <c r="BL53" i="22"/>
  <c r="BK57" i="11"/>
  <c r="BK39" i="12"/>
  <c r="BK41" i="12" s="1"/>
  <c r="BQ23" i="7"/>
  <c r="BR21" i="7"/>
  <c r="BR19" i="7"/>
  <c r="BK7" i="22" l="1"/>
  <c r="BK59" i="11"/>
  <c r="BR20" i="7"/>
  <c r="BW30" i="21"/>
  <c r="BR54" i="7"/>
  <c r="BQ55" i="7"/>
  <c r="BQ56" i="7"/>
  <c r="BR23" i="21"/>
  <c r="BL30" i="12" l="1"/>
  <c r="BP33" i="12"/>
  <c r="H32" i="45" s="1"/>
  <c r="H9" i="62"/>
  <c r="BL31" i="12"/>
  <c r="BL56" i="11"/>
  <c r="BL57" i="22"/>
  <c r="BL55" i="11"/>
  <c r="BR24" i="7"/>
  <c r="BR57" i="7"/>
  <c r="BL56" i="22"/>
  <c r="BM10" i="21"/>
  <c r="BM12" i="21" s="1"/>
  <c r="BK66" i="11"/>
  <c r="BM10" i="20"/>
  <c r="BR30" i="21"/>
  <c r="BT29" i="21"/>
  <c r="BW29" i="21"/>
  <c r="BV29" i="21"/>
  <c r="BS29" i="21"/>
  <c r="BU29" i="21"/>
  <c r="BR29" i="21"/>
  <c r="BV28" i="21"/>
  <c r="BR28" i="21"/>
  <c r="BT28" i="21"/>
  <c r="BW28" i="21"/>
  <c r="BU28" i="21"/>
  <c r="BS28" i="21"/>
  <c r="BM28" i="12" l="1"/>
  <c r="BN59" i="10"/>
  <c r="BN63" i="10" s="1"/>
  <c r="BL51" i="22"/>
  <c r="BM53" i="22"/>
  <c r="BR23" i="7"/>
  <c r="BS21" i="7"/>
  <c r="BS19" i="7"/>
  <c r="BL39" i="12"/>
  <c r="BL41" i="12" s="1"/>
  <c r="BK5" i="22"/>
  <c r="BL70" i="10"/>
  <c r="BL57" i="11"/>
  <c r="BK9" i="22" l="1"/>
  <c r="BK13" i="22" s="1"/>
  <c r="BK20" i="22" s="1"/>
  <c r="BL7" i="22"/>
  <c r="BL59" i="11"/>
  <c r="BR55" i="7"/>
  <c r="BR56" i="7"/>
  <c r="BS54" i="7"/>
  <c r="BS20" i="7"/>
  <c r="BM30" i="12" l="1"/>
  <c r="BM31" i="12"/>
  <c r="BM56" i="11"/>
  <c r="BS24" i="7"/>
  <c r="BS57" i="7"/>
  <c r="BM57" i="22"/>
  <c r="BM55" i="11"/>
  <c r="BM56" i="22"/>
  <c r="BN10" i="21"/>
  <c r="BN12" i="21" s="1"/>
  <c r="BN10" i="20"/>
  <c r="BL66" i="11"/>
  <c r="BN28" i="12" l="1"/>
  <c r="BO59" i="10"/>
  <c r="BO63" i="10" s="1"/>
  <c r="BM51" i="22"/>
  <c r="BM57" i="11"/>
  <c r="BM39" i="12"/>
  <c r="BM41" i="12" s="1"/>
  <c r="BL5" i="22"/>
  <c r="BM70" i="10"/>
  <c r="BN53" i="22"/>
  <c r="BS23" i="7"/>
  <c r="BT21" i="7"/>
  <c r="BT19" i="7"/>
  <c r="BL9" i="22" l="1"/>
  <c r="BL13" i="22" s="1"/>
  <c r="BL20" i="22" s="1"/>
  <c r="BS55" i="7"/>
  <c r="BS56" i="7"/>
  <c r="BM7" i="22"/>
  <c r="BM59" i="11"/>
  <c r="BT54" i="7"/>
  <c r="BT20" i="7"/>
  <c r="BN30" i="12" l="1"/>
  <c r="BN56" i="11"/>
  <c r="BN31" i="12"/>
  <c r="BN56" i="22"/>
  <c r="BT24" i="7"/>
  <c r="BT57" i="7"/>
  <c r="BN57" i="22"/>
  <c r="BN55" i="11"/>
  <c r="BM66" i="11"/>
  <c r="BO10" i="20"/>
  <c r="BO10" i="21"/>
  <c r="BO12" i="21" s="1"/>
  <c r="BO28" i="12" l="1"/>
  <c r="BP59" i="10"/>
  <c r="BP63" i="10" s="1"/>
  <c r="BO53" i="22"/>
  <c r="BN39" i="12"/>
  <c r="BN41" i="12" s="1"/>
  <c r="BT23" i="7"/>
  <c r="BU21" i="7"/>
  <c r="BU19" i="7"/>
  <c r="BN51" i="22"/>
  <c r="BN70" i="10"/>
  <c r="BM5" i="22"/>
  <c r="BN57" i="11"/>
  <c r="BM9" i="22" l="1"/>
  <c r="BM13" i="22" s="1"/>
  <c r="BM20" i="22" s="1"/>
  <c r="BU54" i="7"/>
  <c r="BU20" i="7"/>
  <c r="BT55" i="7"/>
  <c r="BT56" i="7"/>
  <c r="BN7" i="22"/>
  <c r="BN59" i="11"/>
  <c r="BO30" i="12" l="1"/>
  <c r="BO31" i="12"/>
  <c r="BO56" i="11"/>
  <c r="BO56" i="22"/>
  <c r="BO57" i="22"/>
  <c r="BO55" i="11"/>
  <c r="BU24" i="7"/>
  <c r="BU57" i="7"/>
  <c r="BP10" i="21"/>
  <c r="BP12" i="21" s="1"/>
  <c r="BN66" i="11"/>
  <c r="BP10" i="20"/>
  <c r="BP28" i="12" l="1"/>
  <c r="BQ59" i="10"/>
  <c r="BQ63" i="10" s="1"/>
  <c r="BO39" i="12"/>
  <c r="BO41" i="12" s="1"/>
  <c r="BP53" i="22"/>
  <c r="BO57" i="11"/>
  <c r="BN5" i="22"/>
  <c r="BO70" i="10"/>
  <c r="BU23" i="7"/>
  <c r="BV21" i="7"/>
  <c r="BV19" i="7"/>
  <c r="BO51" i="22"/>
  <c r="BN9" i="22" l="1"/>
  <c r="BN13" i="22" s="1"/>
  <c r="BN20" i="22" s="1"/>
  <c r="BO7" i="22"/>
  <c r="BO59" i="11"/>
  <c r="BV54" i="7"/>
  <c r="BV20" i="7"/>
  <c r="BU55" i="7"/>
  <c r="BP30" i="12" s="1"/>
  <c r="BU56" i="7"/>
  <c r="C27" i="10"/>
  <c r="AB11" i="20"/>
  <c r="AB16" i="20" s="1"/>
  <c r="D5" i="62" s="1"/>
  <c r="BP31" i="12" l="1"/>
  <c r="BP56" i="11"/>
  <c r="Z62" i="11"/>
  <c r="C61" i="44" s="1"/>
  <c r="C41" i="10"/>
  <c r="C77" i="10" s="1"/>
  <c r="C31" i="22"/>
  <c r="B32" i="46" s="1"/>
  <c r="B31" i="46" s="1"/>
  <c r="BV24" i="7"/>
  <c r="BV57" i="7"/>
  <c r="BP57" i="22"/>
  <c r="BP55" i="11"/>
  <c r="BQ10" i="20"/>
  <c r="BQ10" i="21"/>
  <c r="BQ12" i="21" s="1"/>
  <c r="BO66" i="11"/>
  <c r="BP56" i="22"/>
  <c r="AM19" i="20"/>
  <c r="AM21" i="20" s="1"/>
  <c r="AK32" i="12" s="1"/>
  <c r="AH18" i="20"/>
  <c r="P11" i="20"/>
  <c r="P16" i="20" s="1"/>
  <c r="C5" i="62" s="1"/>
  <c r="BL11" i="20"/>
  <c r="BL16" i="20" s="1"/>
  <c r="G5" i="62" s="1"/>
  <c r="AN11" i="20"/>
  <c r="AN16" i="20" s="1"/>
  <c r="E5" i="62" s="1"/>
  <c r="Z64" i="11" l="1"/>
  <c r="Z66" i="11" s="1"/>
  <c r="AA70" i="10" s="1"/>
  <c r="D70" i="43" s="1"/>
  <c r="BQ28" i="12"/>
  <c r="BR59" i="10"/>
  <c r="B29" i="46"/>
  <c r="B48" i="46"/>
  <c r="N62" i="11"/>
  <c r="B61" i="44" s="1"/>
  <c r="AL62" i="11"/>
  <c r="D61" i="44" s="1"/>
  <c r="C63" i="44"/>
  <c r="C65" i="44" s="1"/>
  <c r="BJ62" i="11"/>
  <c r="F61" i="44" s="1"/>
  <c r="BP57" i="11"/>
  <c r="BP7" i="22" s="1"/>
  <c r="C30" i="22"/>
  <c r="BP51" i="22"/>
  <c r="BO5" i="22"/>
  <c r="BP70" i="10"/>
  <c r="BQ53" i="22"/>
  <c r="BR63" i="10"/>
  <c r="BV23" i="7"/>
  <c r="BW21" i="7"/>
  <c r="BW19" i="7"/>
  <c r="AM28" i="20"/>
  <c r="AK39" i="12"/>
  <c r="AK41" i="12" s="1"/>
  <c r="BR18" i="20"/>
  <c r="BR17" i="20"/>
  <c r="BW19" i="20"/>
  <c r="BW21" i="20" s="1"/>
  <c r="BU32" i="12" s="1"/>
  <c r="AT17" i="20"/>
  <c r="AT18" i="20"/>
  <c r="AY19" i="20"/>
  <c r="AY21" i="20" s="1"/>
  <c r="AW32" i="12" s="1"/>
  <c r="AA19" i="20"/>
  <c r="AA21" i="20" s="1"/>
  <c r="Y32" i="12" s="1"/>
  <c r="V17" i="20"/>
  <c r="S27" i="20"/>
  <c r="U27" i="20"/>
  <c r="T27" i="20"/>
  <c r="T26" i="20"/>
  <c r="S26" i="20"/>
  <c r="R27" i="20"/>
  <c r="V18" i="20"/>
  <c r="AH17" i="20" s="1"/>
  <c r="AH21" i="20" s="1"/>
  <c r="P26" i="20"/>
  <c r="P27" i="20"/>
  <c r="U26" i="20"/>
  <c r="Q26" i="20"/>
  <c r="R26" i="20"/>
  <c r="Q27" i="20"/>
  <c r="BF17" i="20" l="1"/>
  <c r="BF21" i="20" s="1"/>
  <c r="G6" i="62" s="1"/>
  <c r="Z5" i="22"/>
  <c r="C6" i="46" s="1"/>
  <c r="Z6" i="22"/>
  <c r="C7" i="46" s="1"/>
  <c r="AF32" i="12"/>
  <c r="E31" i="45" s="1"/>
  <c r="E38" i="45" s="1"/>
  <c r="E12" i="40" s="1"/>
  <c r="E13" i="40" s="1"/>
  <c r="E6" i="62"/>
  <c r="N64" i="11"/>
  <c r="N66" i="11" s="1"/>
  <c r="N5" i="22" s="1"/>
  <c r="B6" i="46" s="1"/>
  <c r="E5" i="33"/>
  <c r="D8" i="40"/>
  <c r="AL64" i="11"/>
  <c r="AL6" i="22" s="1"/>
  <c r="D7" i="46" s="1"/>
  <c r="BJ64" i="11"/>
  <c r="BJ66" i="11" s="1"/>
  <c r="BJ5" i="22" s="1"/>
  <c r="F6" i="46" s="1"/>
  <c r="BO9" i="22"/>
  <c r="BO13" i="22" s="1"/>
  <c r="BO20" i="22" s="1"/>
  <c r="T9" i="10"/>
  <c r="R9" i="10"/>
  <c r="Q9" i="10"/>
  <c r="D63" i="44"/>
  <c r="D65" i="44" s="1"/>
  <c r="F63" i="44"/>
  <c r="F65" i="44" s="1"/>
  <c r="O54" i="10"/>
  <c r="C54" i="43" s="1"/>
  <c r="P9" i="10"/>
  <c r="R54" i="10"/>
  <c r="Q54" i="10"/>
  <c r="S54" i="10"/>
  <c r="B63" i="44"/>
  <c r="B65" i="44" s="1"/>
  <c r="T54" i="10"/>
  <c r="O9" i="10"/>
  <c r="C9" i="43" s="1"/>
  <c r="C12" i="43" s="1"/>
  <c r="C4" i="66" s="1"/>
  <c r="P54" i="10"/>
  <c r="S9" i="10"/>
  <c r="BP59" i="11"/>
  <c r="BR10" i="21" s="1"/>
  <c r="BR12" i="21" s="1"/>
  <c r="C28" i="22"/>
  <c r="C47" i="22"/>
  <c r="C65" i="22" s="1"/>
  <c r="C68" i="22" s="1"/>
  <c r="D67" i="22" s="1"/>
  <c r="D68" i="22" s="1"/>
  <c r="E67" i="22" s="1"/>
  <c r="E68" i="22" s="1"/>
  <c r="F67" i="22" s="1"/>
  <c r="F68" i="22" s="1"/>
  <c r="G67" i="22" s="1"/>
  <c r="G68" i="22" s="1"/>
  <c r="H67" i="22" s="1"/>
  <c r="H68" i="22" s="1"/>
  <c r="I67" i="22" s="1"/>
  <c r="I68" i="22" s="1"/>
  <c r="J67" i="22" s="1"/>
  <c r="J68" i="22" s="1"/>
  <c r="K67" i="22" s="1"/>
  <c r="K68" i="22" s="1"/>
  <c r="L67" i="22" s="1"/>
  <c r="L68" i="22" s="1"/>
  <c r="M67" i="22" s="1"/>
  <c r="M68" i="22" s="1"/>
  <c r="N67" i="22" s="1"/>
  <c r="BW54" i="7"/>
  <c r="BW20" i="7"/>
  <c r="BV55" i="7"/>
  <c r="BQ30" i="12" s="1"/>
  <c r="BV56" i="7"/>
  <c r="AH28" i="20"/>
  <c r="BR21" i="20"/>
  <c r="H6" i="62" s="1"/>
  <c r="AY28" i="20"/>
  <c r="AW39" i="12"/>
  <c r="AW41" i="12" s="1"/>
  <c r="AA28" i="20"/>
  <c r="Y39" i="12"/>
  <c r="Y41" i="12" s="1"/>
  <c r="BW28" i="20"/>
  <c r="AT21" i="20"/>
  <c r="V21" i="20"/>
  <c r="C10" i="46" l="1"/>
  <c r="C14" i="46" s="1"/>
  <c r="C21" i="46" s="1"/>
  <c r="Z9" i="22"/>
  <c r="Z13" i="22" s="1"/>
  <c r="Z20" i="22" s="1"/>
  <c r="BF28" i="20"/>
  <c r="BD32" i="12"/>
  <c r="G31" i="45" s="1"/>
  <c r="G38" i="45" s="1"/>
  <c r="E40" i="45"/>
  <c r="T32" i="12"/>
  <c r="D31" i="45" s="1"/>
  <c r="D38" i="45" s="1"/>
  <c r="D12" i="40" s="1"/>
  <c r="D13" i="40" s="1"/>
  <c r="D6" i="62"/>
  <c r="AR32" i="12"/>
  <c r="F31" i="45" s="1"/>
  <c r="F38" i="45" s="1"/>
  <c r="F12" i="40" s="1"/>
  <c r="F13" i="40" s="1"/>
  <c r="F6" i="62"/>
  <c r="BJ6" i="22"/>
  <c r="F7" i="46" s="1"/>
  <c r="F10" i="46" s="1"/>
  <c r="F14" i="46" s="1"/>
  <c r="F21" i="46" s="1"/>
  <c r="F4" i="39"/>
  <c r="F5" i="39" s="1"/>
  <c r="BK70" i="10"/>
  <c r="G70" i="43" s="1"/>
  <c r="AL66" i="11"/>
  <c r="AM70" i="10" s="1"/>
  <c r="E70" i="43" s="1"/>
  <c r="BQ56" i="11"/>
  <c r="BQ31" i="12"/>
  <c r="O70" i="10"/>
  <c r="C70" i="43" s="1"/>
  <c r="C72" i="43" s="1"/>
  <c r="H8" i="25" s="1"/>
  <c r="N6" i="22"/>
  <c r="N22" i="22" s="1"/>
  <c r="B23" i="46" s="1"/>
  <c r="C56" i="43"/>
  <c r="O12" i="10"/>
  <c r="O41" i="10" s="1"/>
  <c r="BR10" i="20"/>
  <c r="H5" i="33"/>
  <c r="G8" i="40"/>
  <c r="F5" i="33"/>
  <c r="E8" i="40"/>
  <c r="D5" i="33"/>
  <c r="C8" i="40"/>
  <c r="C41" i="43"/>
  <c r="C26" i="40"/>
  <c r="C30" i="40" s="1"/>
  <c r="O56" i="10"/>
  <c r="BP66" i="11"/>
  <c r="BP5" i="22" s="1"/>
  <c r="BP9" i="22" s="1"/>
  <c r="BP13" i="22" s="1"/>
  <c r="BP20" i="22" s="1"/>
  <c r="BR28" i="20"/>
  <c r="BP32" i="12"/>
  <c r="H31" i="45" s="1"/>
  <c r="G10" i="34"/>
  <c r="BQ56" i="22"/>
  <c r="BQ57" i="22"/>
  <c r="BQ55" i="11"/>
  <c r="BW24" i="7"/>
  <c r="BW57" i="7"/>
  <c r="AF39" i="12"/>
  <c r="AF41" i="12" s="1"/>
  <c r="O22" i="22"/>
  <c r="P56" i="10"/>
  <c r="P22" i="22"/>
  <c r="P24" i="22" s="1"/>
  <c r="P26" i="22" s="1"/>
  <c r="P12" i="10"/>
  <c r="P41" i="10" s="1"/>
  <c r="AT28" i="20"/>
  <c r="AP27" i="20"/>
  <c r="AB27" i="20"/>
  <c r="AH27" i="20"/>
  <c r="X27" i="20"/>
  <c r="AA27" i="20"/>
  <c r="AD27" i="20"/>
  <c r="BC27" i="20"/>
  <c r="AY27" i="20"/>
  <c r="BJ27" i="20"/>
  <c r="BT27" i="20"/>
  <c r="AW27" i="20"/>
  <c r="BH27" i="20"/>
  <c r="BS27" i="20"/>
  <c r="BN27" i="20"/>
  <c r="BI27" i="20"/>
  <c r="BA27" i="20"/>
  <c r="BB27" i="20"/>
  <c r="AV27" i="20"/>
  <c r="BW27" i="20"/>
  <c r="AX27" i="20"/>
  <c r="BR27" i="20"/>
  <c r="AJ27" i="20"/>
  <c r="BD27" i="20"/>
  <c r="AE27" i="20"/>
  <c r="AF27" i="20"/>
  <c r="AI27" i="20"/>
  <c r="AL27" i="20"/>
  <c r="AG27" i="20"/>
  <c r="AR27" i="20"/>
  <c r="W27" i="20"/>
  <c r="AK27" i="20"/>
  <c r="Z27" i="20"/>
  <c r="BM27" i="20"/>
  <c r="AM27" i="20"/>
  <c r="AC27" i="20"/>
  <c r="BV27" i="20"/>
  <c r="BQ27" i="20"/>
  <c r="BG27" i="20"/>
  <c r="BE27" i="20"/>
  <c r="BP27" i="20"/>
  <c r="BL27" i="20"/>
  <c r="V27" i="20"/>
  <c r="BO27" i="20"/>
  <c r="AS27" i="20"/>
  <c r="AU27" i="20"/>
  <c r="AT27" i="20"/>
  <c r="AO27" i="20"/>
  <c r="AZ27" i="20"/>
  <c r="BK27" i="20"/>
  <c r="BF27" i="20"/>
  <c r="BU27" i="20"/>
  <c r="AN27" i="20"/>
  <c r="AQ27" i="20"/>
  <c r="V28" i="20"/>
  <c r="Y27" i="20"/>
  <c r="AH26" i="20"/>
  <c r="AW26" i="20"/>
  <c r="AO26" i="20"/>
  <c r="BW26" i="20"/>
  <c r="BR26" i="20"/>
  <c r="Z26" i="20"/>
  <c r="BL26" i="20"/>
  <c r="AZ26" i="20"/>
  <c r="V26" i="20"/>
  <c r="BF26" i="20"/>
  <c r="BQ26" i="20"/>
  <c r="AE26" i="20"/>
  <c r="Y26" i="20"/>
  <c r="AF26" i="20"/>
  <c r="AL26" i="20"/>
  <c r="AY26" i="20"/>
  <c r="BJ26" i="20"/>
  <c r="BU26" i="20"/>
  <c r="BK26" i="20"/>
  <c r="BO26" i="20"/>
  <c r="AM26" i="20"/>
  <c r="BD26" i="20"/>
  <c r="AC26" i="20"/>
  <c r="BM26" i="20"/>
  <c r="BS26" i="20"/>
  <c r="BE26" i="20"/>
  <c r="AD26" i="20"/>
  <c r="BN26" i="20"/>
  <c r="AP26" i="20"/>
  <c r="AT26" i="20"/>
  <c r="W26" i="20"/>
  <c r="AX26" i="20"/>
  <c r="BG26" i="20"/>
  <c r="AB26" i="20"/>
  <c r="X26" i="20"/>
  <c r="AV26" i="20"/>
  <c r="BC26" i="20"/>
  <c r="AR26" i="20"/>
  <c r="BI26" i="20"/>
  <c r="AS26" i="20"/>
  <c r="AI26" i="20"/>
  <c r="AU26" i="20"/>
  <c r="AJ26" i="20"/>
  <c r="AQ26" i="20"/>
  <c r="BT26" i="20"/>
  <c r="BH26" i="20"/>
  <c r="BP26" i="20"/>
  <c r="AN26" i="20"/>
  <c r="BA26" i="20"/>
  <c r="BV26" i="20"/>
  <c r="BB26" i="20"/>
  <c r="AK26" i="20"/>
  <c r="AG26" i="20"/>
  <c r="AA26" i="20"/>
  <c r="BD39" i="12" l="1"/>
  <c r="BD41" i="12" s="1"/>
  <c r="G40" i="45"/>
  <c r="G12" i="40"/>
  <c r="G13" i="40" s="1"/>
  <c r="H4" i="39"/>
  <c r="H5" i="39" s="1"/>
  <c r="AL5" i="22"/>
  <c r="D6" i="46" s="1"/>
  <c r="D10" i="46" s="1"/>
  <c r="D14" i="46" s="1"/>
  <c r="D21" i="46" s="1"/>
  <c r="T39" i="12"/>
  <c r="T41" i="12" s="1"/>
  <c r="T44" i="12" s="1"/>
  <c r="E4" i="39"/>
  <c r="E5" i="39" s="1"/>
  <c r="D40" i="45"/>
  <c r="D43" i="45" s="1"/>
  <c r="D15" i="40" s="1"/>
  <c r="BJ9" i="22"/>
  <c r="BJ13" i="22" s="1"/>
  <c r="BJ20" i="22" s="1"/>
  <c r="F40" i="45"/>
  <c r="N9" i="22"/>
  <c r="N13" i="22" s="1"/>
  <c r="N20" i="22" s="1"/>
  <c r="N24" i="22" s="1"/>
  <c r="N26" i="22" s="1"/>
  <c r="N65" i="22" s="1"/>
  <c r="N68" i="22" s="1"/>
  <c r="O67" i="22" s="1"/>
  <c r="G4" i="39"/>
  <c r="G5" i="39" s="1"/>
  <c r="C4" i="65"/>
  <c r="H9" i="25"/>
  <c r="H12" i="25" s="1"/>
  <c r="F6" i="27" s="1"/>
  <c r="C34" i="40"/>
  <c r="C6" i="65"/>
  <c r="B21" i="24"/>
  <c r="C5" i="48" s="1"/>
  <c r="P69" i="10"/>
  <c r="Q69" i="10" s="1"/>
  <c r="O72" i="10"/>
  <c r="O75" i="10" s="1"/>
  <c r="O77" i="10" s="1"/>
  <c r="B7" i="46"/>
  <c r="B10" i="46" s="1"/>
  <c r="B14" i="46" s="1"/>
  <c r="B21" i="46" s="1"/>
  <c r="B25" i="46" s="1"/>
  <c r="B27" i="46" s="1"/>
  <c r="BR28" i="12"/>
  <c r="BS59" i="10"/>
  <c r="BS63" i="10" s="1"/>
  <c r="B10" i="24"/>
  <c r="D4" i="38" s="1"/>
  <c r="BQ70" i="10"/>
  <c r="C75" i="43"/>
  <c r="C32" i="40"/>
  <c r="B14" i="24"/>
  <c r="C3" i="48" s="1"/>
  <c r="B9" i="24"/>
  <c r="D3" i="38" s="1"/>
  <c r="B11" i="24"/>
  <c r="B19" i="24"/>
  <c r="B20" i="24"/>
  <c r="B15" i="24"/>
  <c r="C4" i="48" s="1"/>
  <c r="O24" i="22"/>
  <c r="O26" i="22" s="1"/>
  <c r="BF54" i="10"/>
  <c r="U54" i="10"/>
  <c r="Y9" i="10"/>
  <c r="AD9" i="10"/>
  <c r="AM54" i="10"/>
  <c r="E54" i="43" s="1"/>
  <c r="X9" i="10"/>
  <c r="BC9" i="10"/>
  <c r="BO54" i="10"/>
  <c r="BH54" i="10"/>
  <c r="V54" i="10"/>
  <c r="AB54" i="10"/>
  <c r="AK54" i="10"/>
  <c r="BK54" i="10"/>
  <c r="G54" i="43" s="1"/>
  <c r="AS9" i="10"/>
  <c r="BF9" i="10"/>
  <c r="V9" i="10"/>
  <c r="AI9" i="10"/>
  <c r="BM9" i="10"/>
  <c r="AC9" i="10"/>
  <c r="AZ54" i="10"/>
  <c r="BO9" i="10"/>
  <c r="AY54" i="10"/>
  <c r="F54" i="43" s="1"/>
  <c r="BB9" i="10"/>
  <c r="BC54" i="10"/>
  <c r="Y54" i="10"/>
  <c r="AP9" i="10"/>
  <c r="AT9" i="10"/>
  <c r="BP9" i="10"/>
  <c r="AQ9" i="10"/>
  <c r="BQ9" i="10"/>
  <c r="BR9" i="10"/>
  <c r="Z9" i="10"/>
  <c r="AG54" i="10"/>
  <c r="AX9" i="10"/>
  <c r="AR54" i="10"/>
  <c r="AN9" i="10"/>
  <c r="BH9" i="10"/>
  <c r="Z54" i="10"/>
  <c r="AE54" i="10"/>
  <c r="AF54" i="10"/>
  <c r="BS54" i="10"/>
  <c r="BB54" i="10"/>
  <c r="AO54" i="10"/>
  <c r="AL54" i="10"/>
  <c r="X54" i="10"/>
  <c r="BQ54" i="10"/>
  <c r="AM9" i="10"/>
  <c r="E9" i="43" s="1"/>
  <c r="AR9" i="10"/>
  <c r="BU9" i="10"/>
  <c r="AF9" i="10"/>
  <c r="AW9" i="10"/>
  <c r="BG9" i="10"/>
  <c r="W9" i="10"/>
  <c r="BR54" i="10"/>
  <c r="AY9" i="10"/>
  <c r="F9" i="43" s="1"/>
  <c r="AZ9" i="10"/>
  <c r="AX54" i="10"/>
  <c r="AQ54" i="10"/>
  <c r="AJ54" i="10"/>
  <c r="BM54" i="10"/>
  <c r="BN54" i="10"/>
  <c r="AD54" i="10"/>
  <c r="BV54" i="10"/>
  <c r="BT9" i="10"/>
  <c r="BN9" i="10"/>
  <c r="AB9" i="10"/>
  <c r="AK9" i="10"/>
  <c r="BV9" i="10"/>
  <c r="AV9" i="10"/>
  <c r="AG9" i="10"/>
  <c r="BI54" i="10"/>
  <c r="AW54" i="10"/>
  <c r="BD9" i="10"/>
  <c r="AS54" i="10"/>
  <c r="AP54" i="10"/>
  <c r="AU54" i="10"/>
  <c r="BA54" i="10"/>
  <c r="AI54" i="10"/>
  <c r="W54" i="10"/>
  <c r="AC54" i="10"/>
  <c r="BJ54" i="10"/>
  <c r="BP54" i="10"/>
  <c r="AN54" i="10"/>
  <c r="BE9" i="10"/>
  <c r="U9" i="10"/>
  <c r="AL9" i="10"/>
  <c r="AH9" i="10"/>
  <c r="AU9" i="10"/>
  <c r="BS9" i="10"/>
  <c r="AA9" i="10"/>
  <c r="D9" i="43" s="1"/>
  <c r="D12" i="43" s="1"/>
  <c r="D4" i="66" s="1"/>
  <c r="AH54" i="10"/>
  <c r="BL54" i="10"/>
  <c r="AJ9" i="10"/>
  <c r="BG54" i="10"/>
  <c r="BU54" i="10"/>
  <c r="AT54" i="10"/>
  <c r="AA54" i="10"/>
  <c r="D54" i="43" s="1"/>
  <c r="D56" i="43" s="1"/>
  <c r="BD54" i="10"/>
  <c r="BT54" i="10"/>
  <c r="BE54" i="10"/>
  <c r="AV54" i="10"/>
  <c r="BJ9" i="10"/>
  <c r="BK9" i="10"/>
  <c r="G9" i="43" s="1"/>
  <c r="BL9" i="10"/>
  <c r="AE9" i="10"/>
  <c r="BA9" i="10"/>
  <c r="BI9" i="10"/>
  <c r="AO9" i="10"/>
  <c r="BQ39" i="12"/>
  <c r="BQ41" i="12" s="1"/>
  <c r="BR53" i="22"/>
  <c r="BQ51" i="22"/>
  <c r="BW23" i="7"/>
  <c r="BX21" i="7"/>
  <c r="BX19" i="7"/>
  <c r="BQ57" i="11"/>
  <c r="AR39" i="12"/>
  <c r="AR41" i="12" s="1"/>
  <c r="BP39" i="12"/>
  <c r="BP41" i="12" s="1"/>
  <c r="Q22" i="22"/>
  <c r="Q24" i="22" s="1"/>
  <c r="Q26" i="22" s="1"/>
  <c r="Q12" i="10"/>
  <c r="Q41" i="10" s="1"/>
  <c r="Q56" i="10"/>
  <c r="AL9" i="22" l="1"/>
  <c r="AL13" i="22" s="1"/>
  <c r="AL20" i="22" s="1"/>
  <c r="E6" i="39"/>
  <c r="E42" i="45"/>
  <c r="E14" i="40" s="1"/>
  <c r="C35" i="40"/>
  <c r="P72" i="10"/>
  <c r="P75" i="10" s="1"/>
  <c r="P77" i="10" s="1"/>
  <c r="O61" i="22"/>
  <c r="O59" i="22" s="1"/>
  <c r="O49" i="22" s="1"/>
  <c r="D4" i="65"/>
  <c r="B66" i="46"/>
  <c r="B69" i="46" s="1"/>
  <c r="C68" i="46" s="1"/>
  <c r="F5" i="27"/>
  <c r="O78" i="10"/>
  <c r="D26" i="40"/>
  <c r="D32" i="40"/>
  <c r="C4" i="23"/>
  <c r="C10" i="23" s="1"/>
  <c r="E12" i="43"/>
  <c r="E4" i="66" s="1"/>
  <c r="E56" i="43"/>
  <c r="G12" i="43"/>
  <c r="G4" i="66" s="1"/>
  <c r="F12" i="43"/>
  <c r="F4" i="66" s="1"/>
  <c r="G56" i="43"/>
  <c r="F56" i="43"/>
  <c r="U45" i="10"/>
  <c r="BX54" i="7"/>
  <c r="BX20" i="7"/>
  <c r="BW55" i="7"/>
  <c r="BR30" i="12" s="1"/>
  <c r="BW56" i="7"/>
  <c r="BQ7" i="22"/>
  <c r="BQ59" i="11"/>
  <c r="U43" i="12"/>
  <c r="U44" i="12" s="1"/>
  <c r="U5" i="10"/>
  <c r="P61" i="22"/>
  <c r="P59" i="22" s="1"/>
  <c r="R69" i="10"/>
  <c r="Q72" i="10"/>
  <c r="Q75" i="10" s="1"/>
  <c r="Q77" i="10" s="1"/>
  <c r="R22" i="22"/>
  <c r="R24" i="22" s="1"/>
  <c r="R26" i="22" s="1"/>
  <c r="R12" i="10"/>
  <c r="R41" i="10" s="1"/>
  <c r="R56" i="10"/>
  <c r="E43" i="45" l="1"/>
  <c r="E15" i="40" s="1"/>
  <c r="P78" i="10"/>
  <c r="G4" i="65"/>
  <c r="E4" i="65"/>
  <c r="F4" i="65"/>
  <c r="BR31" i="12"/>
  <c r="BR56" i="11"/>
  <c r="Q78" i="10"/>
  <c r="O63" i="22"/>
  <c r="O65" i="22" s="1"/>
  <c r="O68" i="22" s="1"/>
  <c r="P67" i="22" s="1"/>
  <c r="F26" i="40"/>
  <c r="E32" i="40"/>
  <c r="E26" i="40"/>
  <c r="G32" i="40"/>
  <c r="G26" i="40"/>
  <c r="F32" i="40"/>
  <c r="F7" i="27"/>
  <c r="C19" i="40"/>
  <c r="C21" i="40" s="1"/>
  <c r="BR56" i="22"/>
  <c r="BR57" i="22"/>
  <c r="BR55" i="11"/>
  <c r="BS10" i="21"/>
  <c r="BS12" i="21" s="1"/>
  <c r="BS10" i="20"/>
  <c r="BQ66" i="11"/>
  <c r="BX57" i="7"/>
  <c r="BX24" i="7"/>
  <c r="V43" i="12"/>
  <c r="V44" i="12" s="1"/>
  <c r="V45" i="10"/>
  <c r="V5" i="10"/>
  <c r="P63" i="22"/>
  <c r="P65" i="22" s="1"/>
  <c r="P49" i="22"/>
  <c r="Q61" i="22"/>
  <c r="S69" i="10"/>
  <c r="R72" i="10"/>
  <c r="R75" i="10" s="1"/>
  <c r="R77" i="10" s="1"/>
  <c r="S56" i="10"/>
  <c r="S22" i="22"/>
  <c r="S12" i="10"/>
  <c r="S41" i="10" s="1"/>
  <c r="F42" i="45" l="1"/>
  <c r="F43" i="45" s="1"/>
  <c r="F6" i="39"/>
  <c r="BS28" i="12"/>
  <c r="BT59" i="10"/>
  <c r="P68" i="22"/>
  <c r="Q67" i="22" s="1"/>
  <c r="R78" i="10"/>
  <c r="Q59" i="22"/>
  <c r="Q49" i="22" s="1"/>
  <c r="S24" i="22"/>
  <c r="S26" i="22" s="1"/>
  <c r="BR57" i="11"/>
  <c r="BR7" i="22" s="1"/>
  <c r="BR39" i="12"/>
  <c r="BR41" i="12" s="1"/>
  <c r="BX23" i="7"/>
  <c r="BY21" i="7"/>
  <c r="BY19" i="7"/>
  <c r="BS53" i="22"/>
  <c r="BT63" i="10"/>
  <c r="BR70" i="10"/>
  <c r="BQ5" i="22"/>
  <c r="BR51" i="22"/>
  <c r="W43" i="12"/>
  <c r="W44" i="12" s="1"/>
  <c r="W45" i="10"/>
  <c r="W5" i="10"/>
  <c r="R61" i="22"/>
  <c r="R59" i="22" s="1"/>
  <c r="S72" i="10"/>
  <c r="S75" i="10" s="1"/>
  <c r="S77" i="10" s="1"/>
  <c r="T69" i="10"/>
  <c r="T22" i="22"/>
  <c r="T24" i="22" s="1"/>
  <c r="T26" i="22" s="1"/>
  <c r="T12" i="10"/>
  <c r="T41" i="10" s="1"/>
  <c r="T56" i="10"/>
  <c r="F14" i="40" l="1"/>
  <c r="S78" i="10"/>
  <c r="Q63" i="22"/>
  <c r="Q65" i="22" s="1"/>
  <c r="Q68" i="22" s="1"/>
  <c r="R67" i="22" s="1"/>
  <c r="F15" i="40"/>
  <c r="G6" i="39"/>
  <c r="G42" i="45"/>
  <c r="BR59" i="11"/>
  <c r="BT10" i="21" s="1"/>
  <c r="BT12" i="21" s="1"/>
  <c r="BY54" i="7"/>
  <c r="BY20" i="7"/>
  <c r="BX55" i="7"/>
  <c r="BS30" i="12" s="1"/>
  <c r="BX56" i="7"/>
  <c r="BQ9" i="22"/>
  <c r="BQ13" i="22" s="1"/>
  <c r="BQ20" i="22" s="1"/>
  <c r="X43" i="12"/>
  <c r="X44" i="12" s="1"/>
  <c r="X45" i="10"/>
  <c r="X5" i="10"/>
  <c r="S61" i="22"/>
  <c r="S59" i="22" s="1"/>
  <c r="T72" i="10"/>
  <c r="T75" i="10" s="1"/>
  <c r="T77" i="10" s="1"/>
  <c r="U69" i="10"/>
  <c r="R49" i="22"/>
  <c r="R63" i="22"/>
  <c r="R65" i="22" s="1"/>
  <c r="U22" i="22"/>
  <c r="U24" i="22" s="1"/>
  <c r="U26" i="22" s="1"/>
  <c r="U56" i="10"/>
  <c r="U12" i="10"/>
  <c r="U41" i="10" s="1"/>
  <c r="BS31" i="12" l="1"/>
  <c r="BS56" i="11"/>
  <c r="T78" i="10"/>
  <c r="R68" i="22"/>
  <c r="S67" i="22" s="1"/>
  <c r="BR66" i="11"/>
  <c r="BR5" i="22" s="1"/>
  <c r="G43" i="45"/>
  <c r="G14" i="40"/>
  <c r="BT10" i="20"/>
  <c r="BS57" i="22"/>
  <c r="BS55" i="11"/>
  <c r="BY24" i="7"/>
  <c r="BY57" i="7"/>
  <c r="BS56" i="22"/>
  <c r="Y43" i="12"/>
  <c r="Y44" i="12" s="1"/>
  <c r="Y45" i="10"/>
  <c r="Y5" i="10"/>
  <c r="S63" i="22"/>
  <c r="S65" i="22" s="1"/>
  <c r="S49" i="22"/>
  <c r="T61" i="22"/>
  <c r="T59" i="22" s="1"/>
  <c r="V69" i="10"/>
  <c r="U72" i="10"/>
  <c r="U75" i="10" s="1"/>
  <c r="U77" i="10" s="1"/>
  <c r="V56" i="10"/>
  <c r="V22" i="22"/>
  <c r="V12" i="10"/>
  <c r="V41" i="10" s="1"/>
  <c r="BT28" i="12" l="1"/>
  <c r="BU59" i="10"/>
  <c r="BU63" i="10" s="1"/>
  <c r="BS70" i="10"/>
  <c r="U78" i="10"/>
  <c r="S68" i="22"/>
  <c r="T67" i="22" s="1"/>
  <c r="G15" i="40"/>
  <c r="H42" i="45"/>
  <c r="H6" i="39"/>
  <c r="V24" i="22"/>
  <c r="V26" i="22" s="1"/>
  <c r="BS51" i="22"/>
  <c r="BS57" i="11"/>
  <c r="BS59" i="11" s="1"/>
  <c r="BS39" i="12"/>
  <c r="BS41" i="12" s="1"/>
  <c r="BT53" i="22"/>
  <c r="BY23" i="7"/>
  <c r="BZ21" i="7"/>
  <c r="BZ19" i="7"/>
  <c r="BR9" i="22"/>
  <c r="BR13" i="22" s="1"/>
  <c r="BR20" i="22" s="1"/>
  <c r="BS7" i="22"/>
  <c r="Z43" i="12"/>
  <c r="Z44" i="12" s="1"/>
  <c r="Z45" i="10"/>
  <c r="Z5" i="10"/>
  <c r="T63" i="22"/>
  <c r="T65" i="22" s="1"/>
  <c r="T49" i="22"/>
  <c r="U61" i="22"/>
  <c r="U59" i="22" s="1"/>
  <c r="V72" i="10"/>
  <c r="V75" i="10" s="1"/>
  <c r="V77" i="10" s="1"/>
  <c r="W69" i="10"/>
  <c r="W22" i="22"/>
  <c r="W24" i="22" s="1"/>
  <c r="W26" i="22" s="1"/>
  <c r="W12" i="10"/>
  <c r="W41" i="10" s="1"/>
  <c r="W56" i="10"/>
  <c r="T68" i="22" l="1"/>
  <c r="U67" i="22" s="1"/>
  <c r="V78" i="10"/>
  <c r="H14" i="40"/>
  <c r="BY55" i="7"/>
  <c r="BT30" i="12" s="1"/>
  <c r="BY56" i="7"/>
  <c r="BU10" i="21"/>
  <c r="BU12" i="21" s="1"/>
  <c r="BS66" i="11"/>
  <c r="BU10" i="20"/>
  <c r="BZ54" i="7"/>
  <c r="BZ20" i="7"/>
  <c r="AA43" i="12"/>
  <c r="AA44" i="12" s="1"/>
  <c r="AA45" i="10"/>
  <c r="AA5" i="10"/>
  <c r="D5" i="43" s="1"/>
  <c r="D3" i="66" s="1"/>
  <c r="V61" i="22"/>
  <c r="V59" i="22" s="1"/>
  <c r="W72" i="10"/>
  <c r="W75" i="10" s="1"/>
  <c r="W77" i="10" s="1"/>
  <c r="X69" i="10"/>
  <c r="U63" i="22"/>
  <c r="U65" i="22" s="1"/>
  <c r="U49" i="22"/>
  <c r="X22" i="22"/>
  <c r="X24" i="22" s="1"/>
  <c r="X26" i="22" s="1"/>
  <c r="X56" i="10"/>
  <c r="X12" i="10"/>
  <c r="X41" i="10" s="1"/>
  <c r="BT31" i="12" l="1"/>
  <c r="BT56" i="11"/>
  <c r="U68" i="22"/>
  <c r="V67" i="22" s="1"/>
  <c r="W78" i="10"/>
  <c r="D41" i="43"/>
  <c r="D25" i="40"/>
  <c r="D30" i="40" s="1"/>
  <c r="D45" i="43"/>
  <c r="I9" i="25" s="1"/>
  <c r="BS5" i="22"/>
  <c r="BT70" i="10"/>
  <c r="BZ24" i="7"/>
  <c r="BZ57" i="7"/>
  <c r="BT56" i="22"/>
  <c r="BT57" i="22"/>
  <c r="BT55" i="11"/>
  <c r="AB43" i="12"/>
  <c r="AB44" i="12" s="1"/>
  <c r="AB45" i="10"/>
  <c r="AB5" i="10"/>
  <c r="W61" i="22"/>
  <c r="W59" i="22" s="1"/>
  <c r="X72" i="10"/>
  <c r="X75" i="10" s="1"/>
  <c r="X77" i="10" s="1"/>
  <c r="Y69" i="10"/>
  <c r="V63" i="22"/>
  <c r="V65" i="22" s="1"/>
  <c r="V49" i="22"/>
  <c r="Y12" i="10"/>
  <c r="Y41" i="10" s="1"/>
  <c r="Y22" i="22"/>
  <c r="Y24" i="22" s="1"/>
  <c r="Y26" i="22" s="1"/>
  <c r="Y56" i="10"/>
  <c r="C20" i="24" l="1"/>
  <c r="D3" i="65"/>
  <c r="BU28" i="12"/>
  <c r="BV59" i="10"/>
  <c r="BV63" i="10" s="1"/>
  <c r="V68" i="22"/>
  <c r="W67" i="22" s="1"/>
  <c r="X78" i="10"/>
  <c r="C14" i="24"/>
  <c r="D3" i="48" s="1"/>
  <c r="C9" i="24"/>
  <c r="E3" i="38" s="1"/>
  <c r="C11" i="24"/>
  <c r="C5" i="24"/>
  <c r="D31" i="40"/>
  <c r="C19" i="24"/>
  <c r="C15" i="24"/>
  <c r="D4" i="48" s="1"/>
  <c r="BT51" i="22"/>
  <c r="BU53" i="22"/>
  <c r="BZ23" i="7"/>
  <c r="CA21" i="7"/>
  <c r="CA19" i="7"/>
  <c r="BT39" i="12"/>
  <c r="BT41" i="12" s="1"/>
  <c r="BT57" i="11"/>
  <c r="BS9" i="22"/>
  <c r="BS13" i="22" s="1"/>
  <c r="BS20" i="22" s="1"/>
  <c r="AC43" i="12"/>
  <c r="AC44" i="12" s="1"/>
  <c r="AC45" i="10"/>
  <c r="AC5" i="10"/>
  <c r="X61" i="22"/>
  <c r="X59" i="22" s="1"/>
  <c r="Z69" i="10"/>
  <c r="Y72" i="10"/>
  <c r="Y75" i="10" s="1"/>
  <c r="Y77" i="10" s="1"/>
  <c r="W63" i="22"/>
  <c r="W65" i="22" s="1"/>
  <c r="W49" i="22"/>
  <c r="Z56" i="10"/>
  <c r="Z22" i="22"/>
  <c r="C23" i="46" s="1"/>
  <c r="C25" i="46" s="1"/>
  <c r="Z12" i="10"/>
  <c r="Z41" i="10" s="1"/>
  <c r="W68" i="22" l="1"/>
  <c r="X67" i="22" s="1"/>
  <c r="Y78" i="10"/>
  <c r="C27" i="46"/>
  <c r="G5" i="27" s="1"/>
  <c r="D4" i="23"/>
  <c r="D10" i="23" s="1"/>
  <c r="CA54" i="7"/>
  <c r="H5" i="63" s="1"/>
  <c r="CA20" i="7"/>
  <c r="BZ55" i="7"/>
  <c r="BU30" i="12" s="1"/>
  <c r="BZ56" i="7"/>
  <c r="BT7" i="22"/>
  <c r="BT59" i="11"/>
  <c r="AD43" i="12"/>
  <c r="AD44" i="12" s="1"/>
  <c r="AD45" i="10"/>
  <c r="AD5" i="10"/>
  <c r="Z24" i="22"/>
  <c r="Z26" i="22" s="1"/>
  <c r="X49" i="22"/>
  <c r="X63" i="22"/>
  <c r="X65" i="22" s="1"/>
  <c r="Y61" i="22"/>
  <c r="Z72" i="10"/>
  <c r="Z75" i="10" s="1"/>
  <c r="Z77" i="10" s="1"/>
  <c r="AA69" i="10"/>
  <c r="D69" i="43" s="1"/>
  <c r="D72" i="43" s="1"/>
  <c r="AA22" i="22"/>
  <c r="AA12" i="10"/>
  <c r="AA41" i="10" s="1"/>
  <c r="AA56" i="10"/>
  <c r="D6" i="65" l="1"/>
  <c r="I8" i="25"/>
  <c r="I12" i="25" s="1"/>
  <c r="G6" i="27" s="1"/>
  <c r="G7" i="27" s="1"/>
  <c r="BU31" i="12"/>
  <c r="BU56" i="11"/>
  <c r="X68" i="22"/>
  <c r="Y67" i="22" s="1"/>
  <c r="Z78" i="10"/>
  <c r="C6" i="24"/>
  <c r="C10" i="24"/>
  <c r="E4" i="38" s="1"/>
  <c r="C21" i="24"/>
  <c r="D5" i="48" s="1"/>
  <c r="D75" i="43"/>
  <c r="D77" i="43" s="1"/>
  <c r="D34" i="40"/>
  <c r="D35" i="40" s="1"/>
  <c r="AA24" i="22"/>
  <c r="AA26" i="22" s="1"/>
  <c r="BU56" i="22"/>
  <c r="BU57" i="22"/>
  <c r="BU39" i="12"/>
  <c r="BU41" i="12" s="1"/>
  <c r="BU55" i="11"/>
  <c r="BU57" i="11" s="1"/>
  <c r="BV10" i="20"/>
  <c r="BT66" i="11"/>
  <c r="BV10" i="21"/>
  <c r="BV12" i="21" s="1"/>
  <c r="CA24" i="7"/>
  <c r="CA57" i="7"/>
  <c r="H8" i="63" s="1"/>
  <c r="AE43" i="12"/>
  <c r="AE44" i="12" s="1"/>
  <c r="AE45" i="10"/>
  <c r="AE5" i="10"/>
  <c r="Z61" i="22"/>
  <c r="AB69" i="10"/>
  <c r="AA72" i="10"/>
  <c r="AA75" i="10" s="1"/>
  <c r="AA77" i="10" s="1"/>
  <c r="Y59" i="22"/>
  <c r="AB56" i="10"/>
  <c r="AB22" i="22"/>
  <c r="AB24" i="22" s="1"/>
  <c r="AB26" i="22" s="1"/>
  <c r="AB12" i="10"/>
  <c r="AB41" i="10" s="1"/>
  <c r="BV28" i="12" l="1"/>
  <c r="H27" i="45" s="1"/>
  <c r="BW59" i="10"/>
  <c r="AA78" i="10"/>
  <c r="Z59" i="22"/>
  <c r="Z49" i="22" s="1"/>
  <c r="C62" i="46"/>
  <c r="C60" i="46" s="1"/>
  <c r="D19" i="40"/>
  <c r="D21" i="40" s="1"/>
  <c r="BU70" i="10"/>
  <c r="BT5" i="22"/>
  <c r="BU7" i="22"/>
  <c r="BU59" i="11"/>
  <c r="BV53" i="22"/>
  <c r="G54" i="46" s="1"/>
  <c r="BW63" i="10"/>
  <c r="CA23" i="7"/>
  <c r="CB21" i="7"/>
  <c r="CB19" i="7"/>
  <c r="BU51" i="22"/>
  <c r="AF43" i="12"/>
  <c r="AF44" i="12" s="1"/>
  <c r="AF45" i="10"/>
  <c r="AF5" i="10"/>
  <c r="AA61" i="22"/>
  <c r="AB72" i="10"/>
  <c r="AB75" i="10" s="1"/>
  <c r="AB77" i="10" s="1"/>
  <c r="AC69" i="10"/>
  <c r="Y63" i="22"/>
  <c r="Y65" i="22" s="1"/>
  <c r="Y68" i="22" s="1"/>
  <c r="Z67" i="22" s="1"/>
  <c r="Y49" i="22"/>
  <c r="AC12" i="10"/>
  <c r="AC41" i="10" s="1"/>
  <c r="AC22" i="22"/>
  <c r="AC24" i="22" s="1"/>
  <c r="AC26" i="22" s="1"/>
  <c r="AC56" i="10"/>
  <c r="H6" i="23" l="1"/>
  <c r="H59" i="43"/>
  <c r="H63" i="43" s="1"/>
  <c r="Z63" i="22"/>
  <c r="Z65" i="22" s="1"/>
  <c r="Z68" i="22" s="1"/>
  <c r="AA67" i="22" s="1"/>
  <c r="AB78" i="10"/>
  <c r="C64" i="46"/>
  <c r="C66" i="46" s="1"/>
  <c r="C69" i="46" s="1"/>
  <c r="D68" i="46" s="1"/>
  <c r="C50" i="46"/>
  <c r="AA59" i="22"/>
  <c r="AA49" i="22" s="1"/>
  <c r="CA55" i="7"/>
  <c r="CA56" i="7"/>
  <c r="H7" i="63" s="1"/>
  <c r="BW10" i="21"/>
  <c r="BW12" i="21" s="1"/>
  <c r="BW10" i="20"/>
  <c r="BU66" i="11"/>
  <c r="CB54" i="7"/>
  <c r="CB20" i="7"/>
  <c r="BT9" i="22"/>
  <c r="BT13" i="22" s="1"/>
  <c r="BT20" i="22" s="1"/>
  <c r="AG43" i="12"/>
  <c r="AG44" i="12" s="1"/>
  <c r="AG45" i="10"/>
  <c r="AG5" i="10"/>
  <c r="AB61" i="22"/>
  <c r="AB59" i="22" s="1"/>
  <c r="AD69" i="10"/>
  <c r="AC72" i="10"/>
  <c r="AC75" i="10" s="1"/>
  <c r="AC77" i="10" s="1"/>
  <c r="AD56" i="10"/>
  <c r="AD22" i="22"/>
  <c r="AD24" i="22" s="1"/>
  <c r="AD26" i="22" s="1"/>
  <c r="AD12" i="10"/>
  <c r="AD41" i="10" s="1"/>
  <c r="BV30" i="12" l="1"/>
  <c r="H29" i="45" s="1"/>
  <c r="H6" i="63"/>
  <c r="H33" i="40"/>
  <c r="H5" i="65"/>
  <c r="BV56" i="11"/>
  <c r="G55" i="44" s="1"/>
  <c r="BV31" i="12"/>
  <c r="H30" i="45" s="1"/>
  <c r="H38" i="45" s="1"/>
  <c r="AC78" i="10"/>
  <c r="AA63" i="22"/>
  <c r="AA65" i="22" s="1"/>
  <c r="AA68" i="22" s="1"/>
  <c r="AB67" i="22" s="1"/>
  <c r="CB24" i="7"/>
  <c r="CB57" i="7"/>
  <c r="BV70" i="10"/>
  <c r="BU5" i="22"/>
  <c r="BV56" i="22"/>
  <c r="G57" i="46" s="1"/>
  <c r="BV57" i="22"/>
  <c r="G58" i="46" s="1"/>
  <c r="BV55" i="11"/>
  <c r="G54" i="44" s="1"/>
  <c r="G56" i="44" s="1"/>
  <c r="AH43" i="12"/>
  <c r="AH44" i="12" s="1"/>
  <c r="AH45" i="10"/>
  <c r="AH5" i="10"/>
  <c r="AC61" i="22"/>
  <c r="AD72" i="10"/>
  <c r="AD75" i="10" s="1"/>
  <c r="AD77" i="10" s="1"/>
  <c r="AE69" i="10"/>
  <c r="AB63" i="22"/>
  <c r="AB65" i="22" s="1"/>
  <c r="AB49" i="22"/>
  <c r="AE22" i="22"/>
  <c r="AE24" i="22" s="1"/>
  <c r="AE26" i="22" s="1"/>
  <c r="AE12" i="10"/>
  <c r="AE41" i="10" s="1"/>
  <c r="AE56" i="10"/>
  <c r="H12" i="40" l="1"/>
  <c r="H13" i="40" s="1"/>
  <c r="H40" i="45"/>
  <c r="H43" i="45" s="1"/>
  <c r="I4" i="39"/>
  <c r="I5" i="39" s="1"/>
  <c r="G12" i="24"/>
  <c r="G58" i="44"/>
  <c r="H7" i="23"/>
  <c r="G52" i="46"/>
  <c r="BW28" i="12"/>
  <c r="BX59" i="10"/>
  <c r="BX63" i="10" s="1"/>
  <c r="AD78" i="10"/>
  <c r="AC59" i="22"/>
  <c r="AC63" i="22" s="1"/>
  <c r="AC65" i="22" s="1"/>
  <c r="BV51" i="22"/>
  <c r="BU9" i="22"/>
  <c r="BU13" i="22" s="1"/>
  <c r="BU20" i="22" s="1"/>
  <c r="BV57" i="11"/>
  <c r="BV39" i="12"/>
  <c r="BV41" i="12" s="1"/>
  <c r="BW53" i="22"/>
  <c r="CB23" i="7"/>
  <c r="CC21" i="7"/>
  <c r="CC19" i="7"/>
  <c r="AI43" i="12"/>
  <c r="AI44" i="12" s="1"/>
  <c r="AI45" i="10"/>
  <c r="AI5" i="10"/>
  <c r="AB68" i="22"/>
  <c r="AC67" i="22" s="1"/>
  <c r="AD61" i="22"/>
  <c r="AD59" i="22" s="1"/>
  <c r="AE72" i="10"/>
  <c r="AE75" i="10" s="1"/>
  <c r="AE77" i="10" s="1"/>
  <c r="AF69" i="10"/>
  <c r="AF56" i="10"/>
  <c r="AF22" i="22"/>
  <c r="AF24" i="22" s="1"/>
  <c r="AF26" i="22" s="1"/>
  <c r="AF12" i="10"/>
  <c r="AF41" i="10" s="1"/>
  <c r="I6" i="39" l="1"/>
  <c r="H15" i="40"/>
  <c r="I42" i="45"/>
  <c r="I14" i="40" s="1"/>
  <c r="AE78" i="10"/>
  <c r="AC49" i="22"/>
  <c r="BV7" i="22"/>
  <c r="G8" i="46" s="1"/>
  <c r="BV59" i="11"/>
  <c r="CC54" i="7"/>
  <c r="CC20" i="7"/>
  <c r="CB55" i="7"/>
  <c r="CB56" i="7"/>
  <c r="H8" i="23"/>
  <c r="H20" i="40" s="1"/>
  <c r="AJ43" i="12"/>
  <c r="AJ44" i="12" s="1"/>
  <c r="AJ45" i="10"/>
  <c r="AJ5" i="10"/>
  <c r="AC68" i="22"/>
  <c r="AD67" i="22" s="1"/>
  <c r="AE61" i="22"/>
  <c r="AE59" i="22" s="1"/>
  <c r="AF72" i="10"/>
  <c r="AF75" i="10" s="1"/>
  <c r="AF77" i="10" s="1"/>
  <c r="AG69" i="10"/>
  <c r="AD63" i="22"/>
  <c r="AD65" i="22" s="1"/>
  <c r="AD49" i="22"/>
  <c r="AG22" i="22"/>
  <c r="AG24" i="22" s="1"/>
  <c r="AG26" i="22" s="1"/>
  <c r="AG12" i="10"/>
  <c r="AG41" i="10" s="1"/>
  <c r="AG56" i="10"/>
  <c r="BW30" i="12" l="1"/>
  <c r="BW31" i="12"/>
  <c r="BW56" i="11"/>
  <c r="AF78" i="10"/>
  <c r="BW56" i="22"/>
  <c r="BX10" i="21"/>
  <c r="BX12" i="21" s="1"/>
  <c r="BX13" i="21" s="1"/>
  <c r="BX18" i="21" s="1"/>
  <c r="H8" i="62" s="1"/>
  <c r="BX10" i="20"/>
  <c r="BX11" i="20" s="1"/>
  <c r="BX16" i="20" s="1"/>
  <c r="H5" i="62" s="1"/>
  <c r="BW57" i="22"/>
  <c r="BW55" i="11"/>
  <c r="CC57" i="7"/>
  <c r="CC24" i="7"/>
  <c r="AK43" i="12"/>
  <c r="AK44" i="12" s="1"/>
  <c r="AK45" i="10"/>
  <c r="AK5" i="10"/>
  <c r="AD68" i="22"/>
  <c r="AE67" i="22" s="1"/>
  <c r="AF61" i="22"/>
  <c r="AF59" i="22" s="1"/>
  <c r="AG72" i="10"/>
  <c r="AG75" i="10" s="1"/>
  <c r="AG77" i="10" s="1"/>
  <c r="AH69" i="10"/>
  <c r="AE49" i="22"/>
  <c r="AE63" i="22"/>
  <c r="AE65" i="22" s="1"/>
  <c r="AH56" i="10"/>
  <c r="AH22" i="22"/>
  <c r="AH24" i="22" s="1"/>
  <c r="AH26" i="22" s="1"/>
  <c r="AH12" i="10"/>
  <c r="AH41" i="10" s="1"/>
  <c r="BX28" i="12" l="1"/>
  <c r="BY59" i="10"/>
  <c r="BY63" i="10" s="1"/>
  <c r="AG78" i="10"/>
  <c r="BW57" i="11"/>
  <c r="BV62" i="11"/>
  <c r="G61" i="44" s="1"/>
  <c r="CI19" i="20"/>
  <c r="CI21" i="20" s="1"/>
  <c r="CG32" i="12" s="1"/>
  <c r="CD18" i="20"/>
  <c r="CD17" i="20"/>
  <c r="CB27" i="20"/>
  <c r="BY26" i="20"/>
  <c r="CC27" i="20"/>
  <c r="BZ26" i="20"/>
  <c r="BX26" i="20"/>
  <c r="CB26" i="20"/>
  <c r="BX27" i="20"/>
  <c r="BZ27" i="20"/>
  <c r="BY27" i="20"/>
  <c r="CC26" i="20"/>
  <c r="CA27" i="20"/>
  <c r="CA26" i="20"/>
  <c r="CI21" i="21"/>
  <c r="CI23" i="21" s="1"/>
  <c r="CG33" i="12" s="1"/>
  <c r="CD20" i="21"/>
  <c r="BV63" i="11"/>
  <c r="G62" i="44" s="1"/>
  <c r="CD19" i="21"/>
  <c r="CB28" i="21"/>
  <c r="BX28" i="21"/>
  <c r="BY28" i="21"/>
  <c r="BZ28" i="21"/>
  <c r="CA28" i="21"/>
  <c r="CC28" i="21"/>
  <c r="BY29" i="21"/>
  <c r="BX29" i="21"/>
  <c r="CC29" i="21"/>
  <c r="BZ29" i="21"/>
  <c r="CA29" i="21"/>
  <c r="CB29" i="21"/>
  <c r="BW39" i="12"/>
  <c r="BW41" i="12" s="1"/>
  <c r="CC23" i="7"/>
  <c r="CD21" i="7"/>
  <c r="CD19" i="7"/>
  <c r="BX53" i="22"/>
  <c r="BW51" i="22"/>
  <c r="AE68" i="22"/>
  <c r="AF67" i="22" s="1"/>
  <c r="AL43" i="12"/>
  <c r="AL44" i="12" s="1"/>
  <c r="AL45" i="10"/>
  <c r="AL5" i="10"/>
  <c r="AF63" i="22"/>
  <c r="AF65" i="22" s="1"/>
  <c r="AF49" i="22"/>
  <c r="AG61" i="22"/>
  <c r="AG59" i="22" s="1"/>
  <c r="AI69" i="10"/>
  <c r="AH72" i="10"/>
  <c r="AH75" i="10" s="1"/>
  <c r="AH77" i="10" s="1"/>
  <c r="AI22" i="22"/>
  <c r="AI24" i="22" s="1"/>
  <c r="AI26" i="22" s="1"/>
  <c r="AI12" i="10"/>
  <c r="AI41" i="10" s="1"/>
  <c r="AI56" i="10"/>
  <c r="AH78" i="10" l="1"/>
  <c r="G63" i="44"/>
  <c r="G65" i="44" s="1"/>
  <c r="CB54" i="10"/>
  <c r="BZ9" i="10"/>
  <c r="CB9" i="10"/>
  <c r="BX54" i="10"/>
  <c r="BX9" i="10"/>
  <c r="CA9" i="10"/>
  <c r="BY9" i="10"/>
  <c r="BW9" i="10"/>
  <c r="H9" i="43" s="1"/>
  <c r="H12" i="43" s="1"/>
  <c r="H4" i="66" s="1"/>
  <c r="CA54" i="10"/>
  <c r="BW54" i="10"/>
  <c r="H54" i="43" s="1"/>
  <c r="H56" i="43" s="1"/>
  <c r="BZ54" i="10"/>
  <c r="BY54" i="10"/>
  <c r="CD21" i="20"/>
  <c r="CI30" i="21"/>
  <c r="CI28" i="20"/>
  <c r="BV64" i="11"/>
  <c r="CD54" i="7"/>
  <c r="CD20" i="7"/>
  <c r="CC55" i="7"/>
  <c r="CC56" i="7"/>
  <c r="BW7" i="22"/>
  <c r="BW59" i="11"/>
  <c r="CD23" i="21"/>
  <c r="I9" i="62" s="1"/>
  <c r="AF68" i="22"/>
  <c r="AG67" i="22" s="1"/>
  <c r="AM43" i="12"/>
  <c r="AM44" i="12" s="1"/>
  <c r="AM45" i="10"/>
  <c r="AM5" i="10"/>
  <c r="E5" i="43" s="1"/>
  <c r="E3" i="66" s="1"/>
  <c r="AH61" i="22"/>
  <c r="AH59" i="22" s="1"/>
  <c r="AI72" i="10"/>
  <c r="AI75" i="10" s="1"/>
  <c r="AI77" i="10" s="1"/>
  <c r="AJ69" i="10"/>
  <c r="AG49" i="22"/>
  <c r="AG63" i="22"/>
  <c r="AG65" i="22" s="1"/>
  <c r="AJ56" i="10"/>
  <c r="AJ22" i="22"/>
  <c r="AJ24" i="22" s="1"/>
  <c r="AJ26" i="22" s="1"/>
  <c r="AJ12" i="10"/>
  <c r="AJ41" i="10" s="1"/>
  <c r="BX30" i="12" l="1"/>
  <c r="H4" i="65"/>
  <c r="CD28" i="20"/>
  <c r="I6" i="62"/>
  <c r="BX31" i="12"/>
  <c r="BX56" i="11"/>
  <c r="CH27" i="20"/>
  <c r="CF26" i="20"/>
  <c r="AI78" i="10"/>
  <c r="H32" i="40"/>
  <c r="H26" i="40"/>
  <c r="CG27" i="20"/>
  <c r="I5" i="33"/>
  <c r="H8" i="40"/>
  <c r="E41" i="43"/>
  <c r="E25" i="40"/>
  <c r="E30" i="40" s="1"/>
  <c r="E45" i="43"/>
  <c r="J9" i="25" s="1"/>
  <c r="CF27" i="20"/>
  <c r="CD26" i="20"/>
  <c r="CI29" i="21"/>
  <c r="CB33" i="12"/>
  <c r="I32" i="45" s="1"/>
  <c r="CE27" i="20"/>
  <c r="CB32" i="12"/>
  <c r="I31" i="45" s="1"/>
  <c r="CD27" i="20"/>
  <c r="CI27" i="20"/>
  <c r="AG68" i="22"/>
  <c r="AH67" i="22" s="1"/>
  <c r="CG26" i="20"/>
  <c r="CI26" i="20"/>
  <c r="CH26" i="20"/>
  <c r="CE26" i="20"/>
  <c r="BX57" i="22"/>
  <c r="BX55" i="11"/>
  <c r="BX56" i="22"/>
  <c r="CD24" i="7"/>
  <c r="CD57" i="7"/>
  <c r="CD30" i="21"/>
  <c r="CG29" i="21"/>
  <c r="CH29" i="21"/>
  <c r="CE29" i="21"/>
  <c r="CD29" i="21"/>
  <c r="CF29" i="21"/>
  <c r="CD28" i="21"/>
  <c r="CF28" i="21"/>
  <c r="CE28" i="21"/>
  <c r="CI28" i="21"/>
  <c r="CG28" i="21"/>
  <c r="CH28" i="21"/>
  <c r="BY10" i="21"/>
  <c r="BY12" i="21" s="1"/>
  <c r="BW66" i="11"/>
  <c r="BY10" i="20"/>
  <c r="BV66" i="11"/>
  <c r="BV6" i="22"/>
  <c r="G7" i="46" s="1"/>
  <c r="AN43" i="12"/>
  <c r="AN44" i="12" s="1"/>
  <c r="AN45" i="10"/>
  <c r="AN5" i="10"/>
  <c r="AI61" i="22"/>
  <c r="AI59" i="22" s="1"/>
  <c r="AK69" i="10"/>
  <c r="AJ72" i="10"/>
  <c r="AJ75" i="10" s="1"/>
  <c r="AJ77" i="10" s="1"/>
  <c r="AH63" i="22"/>
  <c r="AH65" i="22" s="1"/>
  <c r="AH49" i="22"/>
  <c r="AK22" i="22"/>
  <c r="AK24" i="22" s="1"/>
  <c r="AK26" i="22" s="1"/>
  <c r="AK12" i="10"/>
  <c r="AK41" i="10" s="1"/>
  <c r="AK56" i="10"/>
  <c r="D20" i="24" l="1"/>
  <c r="E3" i="65"/>
  <c r="CG9" i="10"/>
  <c r="CF9" i="10"/>
  <c r="BY28" i="12"/>
  <c r="BZ59" i="10"/>
  <c r="AJ78" i="10"/>
  <c r="CE54" i="10"/>
  <c r="D14" i="24"/>
  <c r="E3" i="48" s="1"/>
  <c r="D9" i="24"/>
  <c r="F3" i="38" s="1"/>
  <c r="D5" i="24"/>
  <c r="D11" i="24"/>
  <c r="E31" i="40"/>
  <c r="D19" i="24"/>
  <c r="D15" i="24"/>
  <c r="E4" i="48" s="1"/>
  <c r="CE9" i="10"/>
  <c r="CC54" i="10"/>
  <c r="CH9" i="10"/>
  <c r="CD54" i="10"/>
  <c r="CC9" i="10"/>
  <c r="CD9" i="10"/>
  <c r="CG54" i="10"/>
  <c r="CH54" i="10"/>
  <c r="CF54" i="10"/>
  <c r="AH68" i="22"/>
  <c r="AI67" i="22" s="1"/>
  <c r="BX51" i="22"/>
  <c r="BV5" i="22"/>
  <c r="G6" i="46" s="1"/>
  <c r="G10" i="46" s="1"/>
  <c r="G14" i="46" s="1"/>
  <c r="G21" i="46" s="1"/>
  <c r="BW70" i="10"/>
  <c r="H70" i="43" s="1"/>
  <c r="BX70" i="10"/>
  <c r="BW5" i="22"/>
  <c r="BX57" i="11"/>
  <c r="BX39" i="12"/>
  <c r="BX41" i="12" s="1"/>
  <c r="BY53" i="22"/>
  <c r="CD23" i="7"/>
  <c r="CE21" i="7"/>
  <c r="CE19" i="7"/>
  <c r="AO43" i="12"/>
  <c r="AO44" i="12" s="1"/>
  <c r="AO45" i="10"/>
  <c r="AO5" i="10"/>
  <c r="AJ61" i="22"/>
  <c r="AJ59" i="22" s="1"/>
  <c r="AK72" i="10"/>
  <c r="AK75" i="10" s="1"/>
  <c r="AK77" i="10" s="1"/>
  <c r="AL69" i="10"/>
  <c r="AI49" i="22"/>
  <c r="AI63" i="22"/>
  <c r="AI65" i="22" s="1"/>
  <c r="AL22" i="22"/>
  <c r="D23" i="46" s="1"/>
  <c r="D25" i="46" s="1"/>
  <c r="AL56" i="10"/>
  <c r="AL12" i="10"/>
  <c r="AL41" i="10" s="1"/>
  <c r="BZ63" i="10" l="1"/>
  <c r="AK78" i="10"/>
  <c r="D27" i="46"/>
  <c r="H5" i="27" s="1"/>
  <c r="E4" i="23"/>
  <c r="E10" i="23" s="1"/>
  <c r="AI68" i="22"/>
  <c r="AJ67" i="22" s="1"/>
  <c r="CD55" i="7"/>
  <c r="CD56" i="7"/>
  <c r="BV9" i="22"/>
  <c r="BV13" i="22" s="1"/>
  <c r="BV20" i="22" s="1"/>
  <c r="BX7" i="22"/>
  <c r="BX59" i="11"/>
  <c r="BW9" i="22"/>
  <c r="BW13" i="22" s="1"/>
  <c r="BW20" i="22" s="1"/>
  <c r="CE54" i="7"/>
  <c r="CE20" i="7"/>
  <c r="AP43" i="12"/>
  <c r="AP44" i="12" s="1"/>
  <c r="AP45" i="10"/>
  <c r="AP5" i="10"/>
  <c r="AL24" i="22"/>
  <c r="AL26" i="22" s="1"/>
  <c r="AK61" i="22"/>
  <c r="AM69" i="10"/>
  <c r="E69" i="43" s="1"/>
  <c r="E72" i="43" s="1"/>
  <c r="AL72" i="10"/>
  <c r="AL75" i="10" s="1"/>
  <c r="AL77" i="10" s="1"/>
  <c r="AJ49" i="22"/>
  <c r="AJ63" i="22"/>
  <c r="AJ65" i="22" s="1"/>
  <c r="AM22" i="22"/>
  <c r="AM12" i="10"/>
  <c r="AM41" i="10" s="1"/>
  <c r="AM56" i="10"/>
  <c r="BY30" i="12" l="1"/>
  <c r="E6" i="65"/>
  <c r="J8" i="25"/>
  <c r="J12" i="25" s="1"/>
  <c r="H6" i="27" s="1"/>
  <c r="H7" i="27" s="1"/>
  <c r="BY56" i="11"/>
  <c r="BY31" i="12"/>
  <c r="AL78" i="10"/>
  <c r="D6" i="24"/>
  <c r="D10" i="24"/>
  <c r="F4" i="38" s="1"/>
  <c r="D21" i="24"/>
  <c r="E5" i="48" s="1"/>
  <c r="E75" i="43"/>
  <c r="E77" i="43" s="1"/>
  <c r="E34" i="40"/>
  <c r="E35" i="40" s="1"/>
  <c r="AJ68" i="22"/>
  <c r="AK67" i="22" s="1"/>
  <c r="BY56" i="22"/>
  <c r="CE24" i="7"/>
  <c r="CE57" i="7"/>
  <c r="BY57" i="22"/>
  <c r="BY55" i="11"/>
  <c r="BX66" i="11"/>
  <c r="BZ10" i="20"/>
  <c r="BZ10" i="21"/>
  <c r="BZ12" i="21" s="1"/>
  <c r="AQ43" i="12"/>
  <c r="AQ44" i="12" s="1"/>
  <c r="AQ45" i="10"/>
  <c r="AQ5" i="10"/>
  <c r="AM24" i="22"/>
  <c r="AM26" i="22" s="1"/>
  <c r="AL61" i="22"/>
  <c r="AN69" i="10"/>
  <c r="AM72" i="10"/>
  <c r="AM75" i="10" s="1"/>
  <c r="AM77" i="10" s="1"/>
  <c r="AK59" i="22"/>
  <c r="AN22" i="22"/>
  <c r="AN24" i="22" s="1"/>
  <c r="AN26" i="22" s="1"/>
  <c r="AN56" i="10"/>
  <c r="AN12" i="10"/>
  <c r="AN41" i="10" s="1"/>
  <c r="BZ28" i="12" l="1"/>
  <c r="CA59" i="10"/>
  <c r="CA63" i="10" s="1"/>
  <c r="AM78" i="10"/>
  <c r="AL59" i="22"/>
  <c r="AL63" i="22" s="1"/>
  <c r="AL65" i="22" s="1"/>
  <c r="D62" i="46"/>
  <c r="D60" i="46" s="1"/>
  <c r="E19" i="40"/>
  <c r="E21" i="40" s="1"/>
  <c r="BZ53" i="22"/>
  <c r="CE23" i="7"/>
  <c r="CF21" i="7"/>
  <c r="CF19" i="7"/>
  <c r="BX5" i="22"/>
  <c r="BY70" i="10"/>
  <c r="BY51" i="22"/>
  <c r="BY39" i="12"/>
  <c r="BY41" i="12" s="1"/>
  <c r="BY57" i="11"/>
  <c r="AR43" i="12"/>
  <c r="AR44" i="12" s="1"/>
  <c r="AR45" i="10"/>
  <c r="AR5" i="10"/>
  <c r="AM61" i="22"/>
  <c r="AO69" i="10"/>
  <c r="AN72" i="10"/>
  <c r="AN75" i="10" s="1"/>
  <c r="AN77" i="10" s="1"/>
  <c r="AK49" i="22"/>
  <c r="AK63" i="22"/>
  <c r="AK65" i="22" s="1"/>
  <c r="AK68" i="22" s="1"/>
  <c r="AL67" i="22" s="1"/>
  <c r="AO12" i="10"/>
  <c r="AO41" i="10" s="1"/>
  <c r="AO22" i="22"/>
  <c r="AO24" i="22" s="1"/>
  <c r="AO26" i="22" s="1"/>
  <c r="AO56" i="10"/>
  <c r="AN78" i="10" l="1"/>
  <c r="AL49" i="22"/>
  <c r="AM59" i="22"/>
  <c r="AM63" i="22" s="1"/>
  <c r="AM65" i="22" s="1"/>
  <c r="D50" i="46"/>
  <c r="D64" i="46"/>
  <c r="D66" i="46" s="1"/>
  <c r="D69" i="46" s="1"/>
  <c r="E68" i="46" s="1"/>
  <c r="CF54" i="7"/>
  <c r="CF20" i="7"/>
  <c r="CE55" i="7"/>
  <c r="CE56" i="7"/>
  <c r="BX9" i="22"/>
  <c r="BX13" i="22" s="1"/>
  <c r="BX20" i="22" s="1"/>
  <c r="BY7" i="22"/>
  <c r="BY59" i="11"/>
  <c r="AS43" i="12"/>
  <c r="AS44" i="12" s="1"/>
  <c r="AS45" i="10"/>
  <c r="AS5" i="10"/>
  <c r="AN61" i="22"/>
  <c r="AN59" i="22" s="1"/>
  <c r="AP69" i="10"/>
  <c r="AO72" i="10"/>
  <c r="AO75" i="10" s="1"/>
  <c r="AO77" i="10" s="1"/>
  <c r="AL68" i="22"/>
  <c r="AM67" i="22" s="1"/>
  <c r="AP22" i="22"/>
  <c r="AP24" i="22" s="1"/>
  <c r="AP26" i="22" s="1"/>
  <c r="AP56" i="10"/>
  <c r="AP12" i="10"/>
  <c r="AP41" i="10" s="1"/>
  <c r="BZ30" i="12" l="1"/>
  <c r="BZ31" i="12"/>
  <c r="BZ56" i="11"/>
  <c r="AM49" i="22"/>
  <c r="AO78" i="10"/>
  <c r="BZ56" i="22"/>
  <c r="BZ57" i="22"/>
  <c r="BZ55" i="11"/>
  <c r="CA10" i="21"/>
  <c r="CA12" i="21" s="1"/>
  <c r="CA10" i="20"/>
  <c r="BY66" i="11"/>
  <c r="CF57" i="7"/>
  <c r="CF24" i="7"/>
  <c r="AT43" i="12"/>
  <c r="AT44" i="12" s="1"/>
  <c r="AT45" i="10"/>
  <c r="AT5" i="10"/>
  <c r="AM68" i="22"/>
  <c r="AN67" i="22" s="1"/>
  <c r="AO61" i="22"/>
  <c r="AO59" i="22" s="1"/>
  <c r="AQ69" i="10"/>
  <c r="AP72" i="10"/>
  <c r="AP75" i="10" s="1"/>
  <c r="AP77" i="10" s="1"/>
  <c r="AN49" i="22"/>
  <c r="AN63" i="22"/>
  <c r="AN65" i="22" s="1"/>
  <c r="AQ22" i="22"/>
  <c r="AQ12" i="10"/>
  <c r="AQ41" i="10" s="1"/>
  <c r="AQ56" i="10"/>
  <c r="CA28" i="12" l="1"/>
  <c r="CB59" i="10"/>
  <c r="CB63" i="10" s="1"/>
  <c r="AP78" i="10"/>
  <c r="AQ24" i="22"/>
  <c r="AQ26" i="22" s="1"/>
  <c r="BZ39" i="12"/>
  <c r="BZ41" i="12" s="1"/>
  <c r="BZ57" i="11"/>
  <c r="CF23" i="7"/>
  <c r="CG21" i="7"/>
  <c r="CG19" i="7"/>
  <c r="CA53" i="22"/>
  <c r="BY5" i="22"/>
  <c r="BZ70" i="10"/>
  <c r="BZ51" i="22"/>
  <c r="AU43" i="12"/>
  <c r="AU44" i="12" s="1"/>
  <c r="AU45" i="10"/>
  <c r="AU5" i="10"/>
  <c r="AP61" i="22"/>
  <c r="AP59" i="22" s="1"/>
  <c r="AR69" i="10"/>
  <c r="AQ72" i="10"/>
  <c r="AQ75" i="10" s="1"/>
  <c r="AQ77" i="10" s="1"/>
  <c r="AO49" i="22"/>
  <c r="AO63" i="22"/>
  <c r="AO65" i="22" s="1"/>
  <c r="AN68" i="22"/>
  <c r="AO67" i="22" s="1"/>
  <c r="AR22" i="22"/>
  <c r="AR24" i="22" s="1"/>
  <c r="AR26" i="22" s="1"/>
  <c r="AR56" i="10"/>
  <c r="AR12" i="10"/>
  <c r="AR41" i="10" s="1"/>
  <c r="AQ78" i="10" l="1"/>
  <c r="CG54" i="7"/>
  <c r="CG20" i="7"/>
  <c r="CF55" i="7"/>
  <c r="CF56" i="7"/>
  <c r="BY9" i="22"/>
  <c r="BY13" i="22" s="1"/>
  <c r="BY20" i="22" s="1"/>
  <c r="BZ7" i="22"/>
  <c r="BZ59" i="11"/>
  <c r="AV43" i="12"/>
  <c r="AV44" i="12" s="1"/>
  <c r="AV45" i="10"/>
  <c r="AV5" i="10"/>
  <c r="AQ61" i="22"/>
  <c r="AS69" i="10"/>
  <c r="AR72" i="10"/>
  <c r="AR75" i="10" s="1"/>
  <c r="AR77" i="10" s="1"/>
  <c r="AP63" i="22"/>
  <c r="AP65" i="22" s="1"/>
  <c r="AP49" i="22"/>
  <c r="AO68" i="22"/>
  <c r="AP67" i="22" s="1"/>
  <c r="AS56" i="10"/>
  <c r="AS22" i="22"/>
  <c r="AS24" i="22" s="1"/>
  <c r="AS26" i="22" s="1"/>
  <c r="AS12" i="10"/>
  <c r="AS41" i="10" s="1"/>
  <c r="CA30" i="12" l="1"/>
  <c r="CA31" i="12"/>
  <c r="CA56" i="11"/>
  <c r="AR78" i="10"/>
  <c r="AQ59" i="22"/>
  <c r="AQ49" i="22" s="1"/>
  <c r="CA56" i="22"/>
  <c r="CA57" i="22"/>
  <c r="CA55" i="11"/>
  <c r="CG24" i="7"/>
  <c r="CG57" i="7"/>
  <c r="CB10" i="21"/>
  <c r="CB12" i="21" s="1"/>
  <c r="BZ66" i="11"/>
  <c r="CB10" i="20"/>
  <c r="AW43" i="12"/>
  <c r="AW44" i="12" s="1"/>
  <c r="AW45" i="10"/>
  <c r="AW5" i="10"/>
  <c r="AP68" i="22"/>
  <c r="AQ67" i="22" s="1"/>
  <c r="AR61" i="22"/>
  <c r="AR59" i="22" s="1"/>
  <c r="AT69" i="10"/>
  <c r="AS72" i="10"/>
  <c r="AS75" i="10" s="1"/>
  <c r="AS77" i="10" s="1"/>
  <c r="AT22" i="22"/>
  <c r="AT24" i="22" s="1"/>
  <c r="AT26" i="22" s="1"/>
  <c r="AT56" i="10"/>
  <c r="AT12" i="10"/>
  <c r="AT41" i="10" s="1"/>
  <c r="AQ63" i="22" l="1"/>
  <c r="AQ65" i="22" s="1"/>
  <c r="AQ68" i="22" s="1"/>
  <c r="AR67" i="22" s="1"/>
  <c r="CB28" i="12"/>
  <c r="CC59" i="10"/>
  <c r="CC63" i="10" s="1"/>
  <c r="AS78" i="10"/>
  <c r="CB53" i="22"/>
  <c r="CA57" i="11"/>
  <c r="CA39" i="12"/>
  <c r="CA41" i="12" s="1"/>
  <c r="CH19" i="7"/>
  <c r="CG23" i="7"/>
  <c r="CH21" i="7"/>
  <c r="BZ5" i="22"/>
  <c r="CA70" i="10"/>
  <c r="CA51" i="22"/>
  <c r="AX43" i="12"/>
  <c r="AX44" i="12" s="1"/>
  <c r="AX45" i="10"/>
  <c r="AX5" i="10"/>
  <c r="AR49" i="22"/>
  <c r="AR63" i="22"/>
  <c r="AR65" i="22" s="1"/>
  <c r="AS61" i="22"/>
  <c r="AS59" i="22" s="1"/>
  <c r="AT72" i="10"/>
  <c r="AT75" i="10" s="1"/>
  <c r="AT77" i="10" s="1"/>
  <c r="AU69" i="10"/>
  <c r="AU22" i="22"/>
  <c r="AU24" i="22" s="1"/>
  <c r="AU26" i="22" s="1"/>
  <c r="AU12" i="10"/>
  <c r="AU41" i="10" s="1"/>
  <c r="AU56" i="10"/>
  <c r="AT78" i="10" l="1"/>
  <c r="CH54" i="7"/>
  <c r="CH20" i="7"/>
  <c r="CA7" i="22"/>
  <c r="CA59" i="11"/>
  <c r="BZ9" i="22"/>
  <c r="BZ13" i="22" s="1"/>
  <c r="BZ20" i="22" s="1"/>
  <c r="CG55" i="7"/>
  <c r="CB30" i="12" s="1"/>
  <c r="CG56" i="7"/>
  <c r="AR68" i="22"/>
  <c r="AS67" i="22" s="1"/>
  <c r="AY43" i="12"/>
  <c r="AY44" i="12" s="1"/>
  <c r="AY45" i="10"/>
  <c r="AY5" i="10"/>
  <c r="F5" i="43" s="1"/>
  <c r="F3" i="66" s="1"/>
  <c r="AT61" i="22"/>
  <c r="AT59" i="22" s="1"/>
  <c r="AV69" i="10"/>
  <c r="AU72" i="10"/>
  <c r="AU75" i="10" s="1"/>
  <c r="AU77" i="10" s="1"/>
  <c r="AS49" i="22"/>
  <c r="AS63" i="22"/>
  <c r="AS65" i="22" s="1"/>
  <c r="AV22" i="22"/>
  <c r="AV24" i="22" s="1"/>
  <c r="AV26" i="22" s="1"/>
  <c r="AV56" i="10"/>
  <c r="AV12" i="10"/>
  <c r="AV41" i="10" s="1"/>
  <c r="CB31" i="12" l="1"/>
  <c r="CB56" i="11"/>
  <c r="AU78" i="10"/>
  <c r="F41" i="43"/>
  <c r="F25" i="40"/>
  <c r="F30" i="40" s="1"/>
  <c r="F45" i="43"/>
  <c r="K9" i="25" s="1"/>
  <c r="AS68" i="22"/>
  <c r="AT67" i="22" s="1"/>
  <c r="CB56" i="22"/>
  <c r="CC10" i="20"/>
  <c r="CC10" i="21"/>
  <c r="CC12" i="21" s="1"/>
  <c r="CA66" i="11"/>
  <c r="CB57" i="22"/>
  <c r="CB55" i="11"/>
  <c r="CH24" i="7"/>
  <c r="CH57" i="7"/>
  <c r="AZ43" i="12"/>
  <c r="AZ44" i="12" s="1"/>
  <c r="AZ45" i="10"/>
  <c r="AZ5" i="10"/>
  <c r="AT49" i="22"/>
  <c r="AT63" i="22"/>
  <c r="AT65" i="22" s="1"/>
  <c r="AU61" i="22"/>
  <c r="AU59" i="22" s="1"/>
  <c r="AW69" i="10"/>
  <c r="AV72" i="10"/>
  <c r="AV75" i="10" s="1"/>
  <c r="AV77" i="10" s="1"/>
  <c r="AW22" i="22"/>
  <c r="AW24" i="22" s="1"/>
  <c r="AW26" i="22" s="1"/>
  <c r="AW12" i="10"/>
  <c r="AW41" i="10" s="1"/>
  <c r="AW56" i="10"/>
  <c r="E19" i="24" l="1"/>
  <c r="F3" i="65"/>
  <c r="CC28" i="12"/>
  <c r="CD59" i="10"/>
  <c r="AV78" i="10"/>
  <c r="E9" i="24"/>
  <c r="G3" i="38" s="1"/>
  <c r="E5" i="24"/>
  <c r="E11" i="24"/>
  <c r="F31" i="40"/>
  <c r="E20" i="24"/>
  <c r="E15" i="24"/>
  <c r="F4" i="48" s="1"/>
  <c r="E14" i="24"/>
  <c r="F3" i="48" s="1"/>
  <c r="AT68" i="22"/>
  <c r="AU67" i="22" s="1"/>
  <c r="CB57" i="11"/>
  <c r="CB7" i="22" s="1"/>
  <c r="CB39" i="12"/>
  <c r="CB41" i="12" s="1"/>
  <c r="CB70" i="10"/>
  <c r="CA5" i="22"/>
  <c r="CH23" i="7"/>
  <c r="CI21" i="7"/>
  <c r="CI19" i="7"/>
  <c r="CC53" i="22"/>
  <c r="CD63" i="10"/>
  <c r="CB51" i="22"/>
  <c r="BA43" i="12"/>
  <c r="BA44" i="12" s="1"/>
  <c r="BA45" i="10"/>
  <c r="BA5" i="10"/>
  <c r="AV61" i="22"/>
  <c r="AV59" i="22" s="1"/>
  <c r="AW72" i="10"/>
  <c r="AW75" i="10" s="1"/>
  <c r="AW77" i="10" s="1"/>
  <c r="AX69" i="10"/>
  <c r="AU49" i="22"/>
  <c r="AU63" i="22"/>
  <c r="AU65" i="22" s="1"/>
  <c r="AX22" i="22"/>
  <c r="E23" i="46" s="1"/>
  <c r="E25" i="46" s="1"/>
  <c r="AX56" i="10"/>
  <c r="AX12" i="10"/>
  <c r="AX41" i="10" s="1"/>
  <c r="AW78" i="10" l="1"/>
  <c r="E27" i="46"/>
  <c r="I5" i="27" s="1"/>
  <c r="F4" i="23"/>
  <c r="F10" i="23" s="1"/>
  <c r="AU68" i="22"/>
  <c r="AV67" i="22" s="1"/>
  <c r="CB59" i="11"/>
  <c r="CB66" i="11" s="1"/>
  <c r="CH55" i="7"/>
  <c r="CC30" i="12" s="1"/>
  <c r="CH56" i="7"/>
  <c r="CI54" i="7"/>
  <c r="CI20" i="7"/>
  <c r="CA9" i="22"/>
  <c r="CA13" i="22" s="1"/>
  <c r="CA20" i="22" s="1"/>
  <c r="BB43" i="12"/>
  <c r="BB44" i="12" s="1"/>
  <c r="BB45" i="10"/>
  <c r="BB5" i="10"/>
  <c r="AX24" i="22"/>
  <c r="AX26" i="22" s="1"/>
  <c r="AW61" i="22"/>
  <c r="AY69" i="10"/>
  <c r="F69" i="43" s="1"/>
  <c r="F72" i="43" s="1"/>
  <c r="AX72" i="10"/>
  <c r="AX75" i="10" s="1"/>
  <c r="AX77" i="10" s="1"/>
  <c r="AV49" i="22"/>
  <c r="AV63" i="22"/>
  <c r="AV65" i="22" s="1"/>
  <c r="AY12" i="10"/>
  <c r="AY41" i="10" s="1"/>
  <c r="AY22" i="22"/>
  <c r="AY56" i="10"/>
  <c r="F6" i="65" l="1"/>
  <c r="K8" i="25"/>
  <c r="K12" i="25" s="1"/>
  <c r="I6" i="27" s="1"/>
  <c r="I7" i="27" s="1"/>
  <c r="CC31" i="12"/>
  <c r="CC56" i="11"/>
  <c r="AX78" i="10"/>
  <c r="E6" i="24"/>
  <c r="E10" i="24"/>
  <c r="G4" i="38" s="1"/>
  <c r="E21" i="24"/>
  <c r="F5" i="48" s="1"/>
  <c r="F75" i="43"/>
  <c r="F77" i="43" s="1"/>
  <c r="F34" i="40"/>
  <c r="F35" i="40" s="1"/>
  <c r="AV68" i="22"/>
  <c r="AW67" i="22" s="1"/>
  <c r="AY24" i="22"/>
  <c r="AY26" i="22" s="1"/>
  <c r="CD10" i="20"/>
  <c r="CD10" i="21"/>
  <c r="CD12" i="21" s="1"/>
  <c r="CC70" i="10"/>
  <c r="CB5" i="22"/>
  <c r="CB9" i="22" s="1"/>
  <c r="CB13" i="22" s="1"/>
  <c r="CB20" i="22" s="1"/>
  <c r="CC56" i="22"/>
  <c r="CC57" i="22"/>
  <c r="CC55" i="11"/>
  <c r="CI24" i="7"/>
  <c r="CI57" i="7"/>
  <c r="BC43" i="12"/>
  <c r="BC44" i="12" s="1"/>
  <c r="BC45" i="10"/>
  <c r="BC5" i="10"/>
  <c r="AW59" i="22"/>
  <c r="AX61" i="22"/>
  <c r="AY72" i="10"/>
  <c r="AY75" i="10" s="1"/>
  <c r="AY77" i="10" s="1"/>
  <c r="AZ69" i="10"/>
  <c r="AZ22" i="22"/>
  <c r="AZ24" i="22" s="1"/>
  <c r="AZ26" i="22" s="1"/>
  <c r="AZ56" i="10"/>
  <c r="AZ12" i="10"/>
  <c r="AZ41" i="10" s="1"/>
  <c r="CD28" i="12" l="1"/>
  <c r="CE59" i="10"/>
  <c r="CE63" i="10" s="1"/>
  <c r="AY78" i="10"/>
  <c r="AX59" i="22"/>
  <c r="AX49" i="22" s="1"/>
  <c r="E62" i="46"/>
  <c r="E60" i="46" s="1"/>
  <c r="F19" i="40"/>
  <c r="F21" i="40" s="1"/>
  <c r="CC57" i="11"/>
  <c r="CC7" i="22" s="1"/>
  <c r="CC39" i="12"/>
  <c r="CC41" i="12" s="1"/>
  <c r="CC51" i="22"/>
  <c r="CD53" i="22"/>
  <c r="CI23" i="7"/>
  <c r="CJ21" i="7"/>
  <c r="CJ19" i="7"/>
  <c r="BD43" i="12"/>
  <c r="BD44" i="12" s="1"/>
  <c r="BD45" i="10"/>
  <c r="BD5" i="10"/>
  <c r="AY61" i="22"/>
  <c r="AZ72" i="10"/>
  <c r="AZ75" i="10" s="1"/>
  <c r="AZ77" i="10" s="1"/>
  <c r="BA69" i="10"/>
  <c r="AW63" i="22"/>
  <c r="AW65" i="22" s="1"/>
  <c r="AW68" i="22" s="1"/>
  <c r="AX67" i="22" s="1"/>
  <c r="AW49" i="22"/>
  <c r="BA12" i="10"/>
  <c r="BA41" i="10" s="1"/>
  <c r="BA22" i="22"/>
  <c r="BA24" i="22" s="1"/>
  <c r="BA26" i="22" s="1"/>
  <c r="BA56" i="10"/>
  <c r="CC59" i="11" l="1"/>
  <c r="CE10" i="20" s="1"/>
  <c r="AZ78" i="10"/>
  <c r="AX63" i="22"/>
  <c r="AX65" i="22" s="1"/>
  <c r="AX68" i="22" s="1"/>
  <c r="AY67" i="22" s="1"/>
  <c r="E50" i="46"/>
  <c r="E64" i="46"/>
  <c r="E66" i="46" s="1"/>
  <c r="E69" i="46" s="1"/>
  <c r="F68" i="46" s="1"/>
  <c r="AY59" i="22"/>
  <c r="AY49" i="22" s="1"/>
  <c r="CC66" i="11"/>
  <c r="CE10" i="21"/>
  <c r="CE12" i="21" s="1"/>
  <c r="CI55" i="7"/>
  <c r="CD30" i="12" s="1"/>
  <c r="CI56" i="7"/>
  <c r="CJ54" i="7"/>
  <c r="CJ20" i="7"/>
  <c r="BE43" i="12"/>
  <c r="BE44" i="12" s="1"/>
  <c r="BE45" i="10"/>
  <c r="BE5" i="10"/>
  <c r="AZ61" i="22"/>
  <c r="AZ59" i="22" s="1"/>
  <c r="BA72" i="10"/>
  <c r="BA75" i="10" s="1"/>
  <c r="BA77" i="10" s="1"/>
  <c r="BB69" i="10"/>
  <c r="BB56" i="10"/>
  <c r="BB22" i="22"/>
  <c r="BB24" i="22" s="1"/>
  <c r="BB26" i="22" s="1"/>
  <c r="BB12" i="10"/>
  <c r="BB41" i="10" s="1"/>
  <c r="CD56" i="11" l="1"/>
  <c r="CD31" i="12"/>
  <c r="BA78" i="10"/>
  <c r="AY63" i="22"/>
  <c r="AY65" i="22" s="1"/>
  <c r="AY68" i="22" s="1"/>
  <c r="AZ67" i="22" s="1"/>
  <c r="CJ24" i="7"/>
  <c r="CJ57" i="7"/>
  <c r="CD70" i="10"/>
  <c r="CC5" i="22"/>
  <c r="CC9" i="22" s="1"/>
  <c r="CC13" i="22" s="1"/>
  <c r="CC20" i="22" s="1"/>
  <c r="CD56" i="22"/>
  <c r="CD57" i="22"/>
  <c r="CD55" i="11"/>
  <c r="BF43" i="12"/>
  <c r="BF44" i="12" s="1"/>
  <c r="BF45" i="10"/>
  <c r="BF5" i="10"/>
  <c r="AZ49" i="22"/>
  <c r="AZ63" i="22"/>
  <c r="AZ65" i="22" s="1"/>
  <c r="BA61" i="22"/>
  <c r="BC69" i="10"/>
  <c r="BB72" i="10"/>
  <c r="BB75" i="10" s="1"/>
  <c r="BB77" i="10" s="1"/>
  <c r="BC22" i="22"/>
  <c r="BC24" i="22" s="1"/>
  <c r="BC26" i="22" s="1"/>
  <c r="BC12" i="10"/>
  <c r="BC41" i="10" s="1"/>
  <c r="BC56" i="10"/>
  <c r="CE28" i="12" l="1"/>
  <c r="CF59" i="10"/>
  <c r="BB78" i="10"/>
  <c r="BA59" i="22"/>
  <c r="BA49" i="22" s="1"/>
  <c r="CD51" i="22"/>
  <c r="CD57" i="11"/>
  <c r="CE53" i="22"/>
  <c r="CF63" i="10"/>
  <c r="CD39" i="12"/>
  <c r="CD41" i="12" s="1"/>
  <c r="CJ23" i="7"/>
  <c r="CK21" i="7"/>
  <c r="CK19" i="7"/>
  <c r="AZ68" i="22"/>
  <c r="BA67" i="22" s="1"/>
  <c r="BG43" i="12"/>
  <c r="BG44" i="12" s="1"/>
  <c r="BG45" i="10"/>
  <c r="BG5" i="10"/>
  <c r="BB61" i="22"/>
  <c r="BB59" i="22" s="1"/>
  <c r="BD69" i="10"/>
  <c r="BC72" i="10"/>
  <c r="BC75" i="10" s="1"/>
  <c r="BC77" i="10" s="1"/>
  <c r="BD22" i="22"/>
  <c r="BD24" i="22" s="1"/>
  <c r="BD26" i="22" s="1"/>
  <c r="BD56" i="10"/>
  <c r="BD12" i="10"/>
  <c r="BD41" i="10" s="1"/>
  <c r="BA63" i="22" l="1"/>
  <c r="BA65" i="22" s="1"/>
  <c r="BA68" i="22" s="1"/>
  <c r="BB67" i="22" s="1"/>
  <c r="BC78" i="10"/>
  <c r="CJ55" i="7"/>
  <c r="CE30" i="12" s="1"/>
  <c r="CJ56" i="7"/>
  <c r="CK54" i="7"/>
  <c r="CK20" i="7"/>
  <c r="CD7" i="22"/>
  <c r="CD59" i="11"/>
  <c r="BH43" i="12"/>
  <c r="BH44" i="12" s="1"/>
  <c r="BH45" i="10"/>
  <c r="BH5" i="10"/>
  <c r="BC61" i="22"/>
  <c r="BC59" i="22" s="1"/>
  <c r="BD72" i="10"/>
  <c r="BD75" i="10" s="1"/>
  <c r="BD77" i="10" s="1"/>
  <c r="BE69" i="10"/>
  <c r="BB63" i="22"/>
  <c r="BB65" i="22" s="1"/>
  <c r="BB49" i="22"/>
  <c r="BE22" i="22"/>
  <c r="BE24" i="22" s="1"/>
  <c r="BE26" i="22" s="1"/>
  <c r="BE12" i="10"/>
  <c r="BE41" i="10" s="1"/>
  <c r="BE56" i="10"/>
  <c r="CE31" i="12" l="1"/>
  <c r="CE56" i="11"/>
  <c r="BD78" i="10"/>
  <c r="BB68" i="22"/>
  <c r="BC67" i="22" s="1"/>
  <c r="CF10" i="21"/>
  <c r="CF12" i="21" s="1"/>
  <c r="CF10" i="20"/>
  <c r="CD66" i="11"/>
  <c r="CK57" i="7"/>
  <c r="CK24" i="7"/>
  <c r="CE56" i="22"/>
  <c r="CE57" i="22"/>
  <c r="CE55" i="11"/>
  <c r="BI43" i="12"/>
  <c r="BI44" i="12" s="1"/>
  <c r="BI45" i="10"/>
  <c r="BI5" i="10"/>
  <c r="BD61" i="22"/>
  <c r="BD59" i="22" s="1"/>
  <c r="BE72" i="10"/>
  <c r="BE75" i="10" s="1"/>
  <c r="BE77" i="10" s="1"/>
  <c r="BF69" i="10"/>
  <c r="BC49" i="22"/>
  <c r="BC63" i="22"/>
  <c r="BC65" i="22" s="1"/>
  <c r="BF22" i="22"/>
  <c r="BF24" i="22" s="1"/>
  <c r="BF26" i="22" s="1"/>
  <c r="BF56" i="10"/>
  <c r="BF12" i="10"/>
  <c r="BF41" i="10" s="1"/>
  <c r="CF28" i="12" l="1"/>
  <c r="CG59" i="10"/>
  <c r="CG63" i="10" s="1"/>
  <c r="BE78" i="10"/>
  <c r="CE51" i="22"/>
  <c r="BC68" i="22"/>
  <c r="BD67" i="22" s="1"/>
  <c r="CK23" i="7"/>
  <c r="CL21" i="7"/>
  <c r="CL19" i="7"/>
  <c r="CF53" i="22"/>
  <c r="CE57" i="11"/>
  <c r="CE70" i="10"/>
  <c r="CD5" i="22"/>
  <c r="CD9" i="22" s="1"/>
  <c r="CD13" i="22" s="1"/>
  <c r="CD20" i="22" s="1"/>
  <c r="CE39" i="12"/>
  <c r="CE41" i="12" s="1"/>
  <c r="BJ43" i="12"/>
  <c r="BJ44" i="12" s="1"/>
  <c r="BJ45" i="10"/>
  <c r="BJ5" i="10"/>
  <c r="BD63" i="22"/>
  <c r="BD65" i="22" s="1"/>
  <c r="BD49" i="22"/>
  <c r="BE61" i="22"/>
  <c r="BE59" i="22" s="1"/>
  <c r="BG69" i="10"/>
  <c r="BF72" i="10"/>
  <c r="BF75" i="10" s="1"/>
  <c r="BF77" i="10" s="1"/>
  <c r="BG22" i="22"/>
  <c r="BG24" i="22" s="1"/>
  <c r="BG26" i="22" s="1"/>
  <c r="BG12" i="10"/>
  <c r="BG41" i="10" s="1"/>
  <c r="BG56" i="10"/>
  <c r="BF78" i="10" l="1"/>
  <c r="BD68" i="22"/>
  <c r="BE67" i="22" s="1"/>
  <c r="CE7" i="22"/>
  <c r="CE59" i="11"/>
  <c r="CL54" i="7"/>
  <c r="CL20" i="7"/>
  <c r="CK55" i="7"/>
  <c r="CF30" i="12" s="1"/>
  <c r="CK56" i="7"/>
  <c r="BK43" i="12"/>
  <c r="BK44" i="12" s="1"/>
  <c r="BK45" i="10"/>
  <c r="BK5" i="10"/>
  <c r="G5" i="43" s="1"/>
  <c r="G3" i="66" s="1"/>
  <c r="BE63" i="22"/>
  <c r="BE65" i="22" s="1"/>
  <c r="BE49" i="22"/>
  <c r="BF61" i="22"/>
  <c r="BF59" i="22" s="1"/>
  <c r="BH69" i="10"/>
  <c r="BG72" i="10"/>
  <c r="BG75" i="10" s="1"/>
  <c r="BG77" i="10" s="1"/>
  <c r="BH22" i="22"/>
  <c r="BH24" i="22" s="1"/>
  <c r="BH26" i="22" s="1"/>
  <c r="BH56" i="10"/>
  <c r="BH12" i="10"/>
  <c r="BH41" i="10" s="1"/>
  <c r="CF31" i="12" l="1"/>
  <c r="CF56" i="11"/>
  <c r="BG78" i="10"/>
  <c r="G41" i="43"/>
  <c r="G25" i="40"/>
  <c r="G30" i="40" s="1"/>
  <c r="G45" i="43"/>
  <c r="L9" i="25" s="1"/>
  <c r="BE68" i="22"/>
  <c r="BF67" i="22" s="1"/>
  <c r="CL24" i="7"/>
  <c r="CL57" i="7"/>
  <c r="CF56" i="22"/>
  <c r="CF57" i="22"/>
  <c r="CF39" i="12"/>
  <c r="CF41" i="12" s="1"/>
  <c r="CF55" i="11"/>
  <c r="CF57" i="11" s="1"/>
  <c r="CG10" i="21"/>
  <c r="CG12" i="21" s="1"/>
  <c r="CG10" i="20"/>
  <c r="CE66" i="11"/>
  <c r="BL43" i="12"/>
  <c r="BL44" i="12" s="1"/>
  <c r="BL45" i="10"/>
  <c r="BL5" i="10"/>
  <c r="BG61" i="22"/>
  <c r="BG59" i="22" s="1"/>
  <c r="BH72" i="10"/>
  <c r="BH75" i="10" s="1"/>
  <c r="BH77" i="10" s="1"/>
  <c r="BI69" i="10"/>
  <c r="BF49" i="22"/>
  <c r="BF63" i="22"/>
  <c r="BF65" i="22" s="1"/>
  <c r="BI12" i="10"/>
  <c r="BI41" i="10" s="1"/>
  <c r="BI22" i="22"/>
  <c r="BI24" i="22" s="1"/>
  <c r="BI26" i="22" s="1"/>
  <c r="BI56" i="10"/>
  <c r="F14" i="24" l="1"/>
  <c r="G3" i="48" s="1"/>
  <c r="G3" i="65"/>
  <c r="CG28" i="12"/>
  <c r="CH59" i="10"/>
  <c r="CH63" i="10" s="1"/>
  <c r="BH78" i="10"/>
  <c r="BF68" i="22"/>
  <c r="BG67" i="22" s="1"/>
  <c r="G31" i="40"/>
  <c r="F9" i="24"/>
  <c r="H3" i="38" s="1"/>
  <c r="F5" i="24"/>
  <c r="F11" i="24"/>
  <c r="F15" i="24"/>
  <c r="G4" i="48" s="1"/>
  <c r="F20" i="24"/>
  <c r="F19" i="24"/>
  <c r="CF7" i="22"/>
  <c r="CF59" i="11"/>
  <c r="CF51" i="22"/>
  <c r="CE5" i="22"/>
  <c r="CE9" i="22" s="1"/>
  <c r="CE13" i="22" s="1"/>
  <c r="CE20" i="22" s="1"/>
  <c r="CF70" i="10"/>
  <c r="CG53" i="22"/>
  <c r="CL23" i="7"/>
  <c r="CM21" i="7"/>
  <c r="CM19" i="7"/>
  <c r="BM43" i="12"/>
  <c r="BM44" i="12" s="1"/>
  <c r="BM45" i="10"/>
  <c r="BM5" i="10"/>
  <c r="BH61" i="22"/>
  <c r="BH59" i="22" s="1"/>
  <c r="BI72" i="10"/>
  <c r="BI75" i="10" s="1"/>
  <c r="BI77" i="10" s="1"/>
  <c r="BJ69" i="10"/>
  <c r="BG49" i="22"/>
  <c r="BG63" i="22"/>
  <c r="BG65" i="22" s="1"/>
  <c r="BJ56" i="10"/>
  <c r="BJ22" i="22"/>
  <c r="F23" i="46" s="1"/>
  <c r="F25" i="46" s="1"/>
  <c r="BJ12" i="10"/>
  <c r="BJ41" i="10" s="1"/>
  <c r="BI78" i="10" l="1"/>
  <c r="BG68" i="22"/>
  <c r="BH67" i="22" s="1"/>
  <c r="F27" i="46"/>
  <c r="J5" i="27" s="1"/>
  <c r="G4" i="23"/>
  <c r="G10" i="23" s="1"/>
  <c r="CM54" i="7"/>
  <c r="I5" i="63" s="1"/>
  <c r="CM20" i="7"/>
  <c r="CH10" i="21"/>
  <c r="CH12" i="21" s="1"/>
  <c r="CF66" i="11"/>
  <c r="CH10" i="20"/>
  <c r="CL55" i="7"/>
  <c r="CG30" i="12" s="1"/>
  <c r="CL56" i="7"/>
  <c r="BN43" i="12"/>
  <c r="BN44" i="12" s="1"/>
  <c r="BN45" i="10"/>
  <c r="BN5" i="10"/>
  <c r="BJ24" i="22"/>
  <c r="BJ26" i="22" s="1"/>
  <c r="BI61" i="22"/>
  <c r="BK69" i="10"/>
  <c r="G69" i="43" s="1"/>
  <c r="G72" i="43" s="1"/>
  <c r="BJ72" i="10"/>
  <c r="BJ75" i="10" s="1"/>
  <c r="BJ77" i="10" s="1"/>
  <c r="BH49" i="22"/>
  <c r="BH63" i="22"/>
  <c r="BH65" i="22" s="1"/>
  <c r="BK22" i="22"/>
  <c r="BK12" i="10"/>
  <c r="BK41" i="10" s="1"/>
  <c r="BK56" i="10"/>
  <c r="G6" i="65" l="1"/>
  <c r="L8" i="25"/>
  <c r="L12" i="25" s="1"/>
  <c r="J6" i="27" s="1"/>
  <c r="J7" i="27" s="1"/>
  <c r="CG31" i="12"/>
  <c r="CG56" i="11"/>
  <c r="BJ78" i="10"/>
  <c r="BH68" i="22"/>
  <c r="BI67" i="22" s="1"/>
  <c r="F6" i="24"/>
  <c r="F10" i="24"/>
  <c r="H4" i="38" s="1"/>
  <c r="F21" i="24"/>
  <c r="G5" i="48" s="1"/>
  <c r="G75" i="43"/>
  <c r="G77" i="43" s="1"/>
  <c r="G34" i="40"/>
  <c r="G35" i="40" s="1"/>
  <c r="CG56" i="22"/>
  <c r="CM24" i="7"/>
  <c r="CM57" i="7"/>
  <c r="I8" i="63" s="1"/>
  <c r="CG57" i="22"/>
  <c r="CG39" i="12"/>
  <c r="CG41" i="12" s="1"/>
  <c r="CG55" i="11"/>
  <c r="CG70" i="10"/>
  <c r="CF5" i="22"/>
  <c r="CF9" i="22" s="1"/>
  <c r="CF13" i="22" s="1"/>
  <c r="CF20" i="22" s="1"/>
  <c r="BO43" i="12"/>
  <c r="BO44" i="12" s="1"/>
  <c r="BO45" i="10"/>
  <c r="BO5" i="10"/>
  <c r="BK24" i="22"/>
  <c r="BK26" i="22" s="1"/>
  <c r="BJ61" i="22"/>
  <c r="BL69" i="10"/>
  <c r="BK72" i="10"/>
  <c r="BK75" i="10" s="1"/>
  <c r="BK77" i="10" s="1"/>
  <c r="BI59" i="22"/>
  <c r="BL56" i="10"/>
  <c r="BL22" i="22"/>
  <c r="BL24" i="22" s="1"/>
  <c r="BL26" i="22" s="1"/>
  <c r="BL12" i="10"/>
  <c r="BL41" i="10" s="1"/>
  <c r="CG57" i="11" l="1"/>
  <c r="CH28" i="12"/>
  <c r="I27" i="45" s="1"/>
  <c r="CI59" i="10"/>
  <c r="CI63" i="10" s="1"/>
  <c r="BK78" i="10"/>
  <c r="BJ59" i="22"/>
  <c r="BJ63" i="22" s="1"/>
  <c r="BJ65" i="22" s="1"/>
  <c r="F62" i="46"/>
  <c r="F60" i="46" s="1"/>
  <c r="G19" i="40"/>
  <c r="G21" i="40" s="1"/>
  <c r="CH53" i="22"/>
  <c r="H54" i="46" s="1"/>
  <c r="CM23" i="7"/>
  <c r="CN21" i="7"/>
  <c r="CN19" i="7"/>
  <c r="CG7" i="22"/>
  <c r="CG59" i="11"/>
  <c r="CG51" i="22"/>
  <c r="BP43" i="12"/>
  <c r="BP44" i="12" s="1"/>
  <c r="BP45" i="10"/>
  <c r="BP5" i="10"/>
  <c r="BI63" i="22"/>
  <c r="BI65" i="22" s="1"/>
  <c r="BI68" i="22" s="1"/>
  <c r="BJ67" i="22" s="1"/>
  <c r="BI49" i="22"/>
  <c r="BK61" i="22"/>
  <c r="BL72" i="10"/>
  <c r="BL75" i="10" s="1"/>
  <c r="BL77" i="10" s="1"/>
  <c r="BM69" i="10"/>
  <c r="BM56" i="10"/>
  <c r="BM22" i="22"/>
  <c r="BM24" i="22" s="1"/>
  <c r="BM26" i="22" s="1"/>
  <c r="BM12" i="10"/>
  <c r="BM41" i="10" s="1"/>
  <c r="I59" i="43" l="1"/>
  <c r="I63" i="43" s="1"/>
  <c r="I6" i="23"/>
  <c r="BL78" i="10"/>
  <c r="BJ49" i="22"/>
  <c r="BK59" i="22"/>
  <c r="BK63" i="22" s="1"/>
  <c r="BK65" i="22" s="1"/>
  <c r="F64" i="46"/>
  <c r="F66" i="46" s="1"/>
  <c r="F69" i="46" s="1"/>
  <c r="G68" i="46" s="1"/>
  <c r="F50" i="46"/>
  <c r="CN54" i="7"/>
  <c r="CN20" i="7"/>
  <c r="CM55" i="7"/>
  <c r="CM56" i="7"/>
  <c r="I7" i="63" s="1"/>
  <c r="CI10" i="20"/>
  <c r="CI10" i="21"/>
  <c r="CI12" i="21" s="1"/>
  <c r="CG66" i="11"/>
  <c r="BQ43" i="12"/>
  <c r="BQ44" i="12" s="1"/>
  <c r="BQ45" i="10"/>
  <c r="BQ5" i="10"/>
  <c r="BL61" i="22"/>
  <c r="BL59" i="22" s="1"/>
  <c r="BN69" i="10"/>
  <c r="BM72" i="10"/>
  <c r="BM75" i="10" s="1"/>
  <c r="BM77" i="10" s="1"/>
  <c r="BJ68" i="22"/>
  <c r="BK67" i="22" s="1"/>
  <c r="BN22" i="22"/>
  <c r="BN24" i="22" s="1"/>
  <c r="BN26" i="22" s="1"/>
  <c r="BN12" i="10"/>
  <c r="BN41" i="10" s="1"/>
  <c r="BN56" i="10"/>
  <c r="CH30" i="12" l="1"/>
  <c r="I29" i="45" s="1"/>
  <c r="I6" i="63"/>
  <c r="I33" i="40"/>
  <c r="I5" i="65"/>
  <c r="CH31" i="12"/>
  <c r="I30" i="45" s="1"/>
  <c r="I38" i="45" s="1"/>
  <c r="CH56" i="11"/>
  <c r="H55" i="44" s="1"/>
  <c r="BM78" i="10"/>
  <c r="BK49" i="22"/>
  <c r="CH56" i="22"/>
  <c r="H57" i="46" s="1"/>
  <c r="CH57" i="22"/>
  <c r="H58" i="46" s="1"/>
  <c r="CH55" i="11"/>
  <c r="H54" i="44" s="1"/>
  <c r="CH70" i="10"/>
  <c r="CG5" i="22"/>
  <c r="CG9" i="22" s="1"/>
  <c r="CG13" i="22" s="1"/>
  <c r="CG20" i="22" s="1"/>
  <c r="CN57" i="7"/>
  <c r="CN24" i="7"/>
  <c r="BR43" i="12"/>
  <c r="BR44" i="12" s="1"/>
  <c r="BR45" i="10"/>
  <c r="BR5" i="10"/>
  <c r="BK68" i="22"/>
  <c r="BL67" i="22" s="1"/>
  <c r="BM61" i="22"/>
  <c r="BM59" i="22" s="1"/>
  <c r="BN72" i="10"/>
  <c r="BN75" i="10" s="1"/>
  <c r="BN77" i="10" s="1"/>
  <c r="BO69" i="10"/>
  <c r="BL63" i="22"/>
  <c r="BL65" i="22" s="1"/>
  <c r="BL49" i="22"/>
  <c r="BO22" i="22"/>
  <c r="BO24" i="22" s="1"/>
  <c r="BO26" i="22" s="1"/>
  <c r="BO56" i="10"/>
  <c r="BO12" i="10"/>
  <c r="BO41" i="10" s="1"/>
  <c r="H56" i="44" l="1"/>
  <c r="H12" i="24" s="1"/>
  <c r="I12" i="40"/>
  <c r="I13" i="40" s="1"/>
  <c r="J4" i="39"/>
  <c r="J5" i="39" s="1"/>
  <c r="I40" i="45"/>
  <c r="I43" i="45" s="1"/>
  <c r="I7" i="23"/>
  <c r="H52" i="46"/>
  <c r="CI28" i="12"/>
  <c r="CJ59" i="10"/>
  <c r="CJ63" i="10" s="1"/>
  <c r="BN78" i="10"/>
  <c r="CO19" i="7"/>
  <c r="CN23" i="7"/>
  <c r="CO21" i="7"/>
  <c r="CH39" i="12"/>
  <c r="CH41" i="12" s="1"/>
  <c r="CI53" i="22"/>
  <c r="CH57" i="11"/>
  <c r="CH51" i="22"/>
  <c r="BS43" i="12"/>
  <c r="BS44" i="12" s="1"/>
  <c r="BS45" i="10"/>
  <c r="BS5" i="10"/>
  <c r="BN61" i="22"/>
  <c r="BN59" i="22" s="1"/>
  <c r="BO72" i="10"/>
  <c r="BO75" i="10" s="1"/>
  <c r="BO77" i="10" s="1"/>
  <c r="BP69" i="10"/>
  <c r="BL68" i="22"/>
  <c r="BM67" i="22" s="1"/>
  <c r="BM49" i="22"/>
  <c r="BM63" i="22"/>
  <c r="BM65" i="22" s="1"/>
  <c r="BP22" i="22"/>
  <c r="BP24" i="22" s="1"/>
  <c r="BP26" i="22" s="1"/>
  <c r="BP12" i="10"/>
  <c r="BP41" i="10" s="1"/>
  <c r="BP56" i="10"/>
  <c r="H58" i="44" l="1"/>
  <c r="I15" i="40"/>
  <c r="J42" i="45"/>
  <c r="J14" i="40" s="1"/>
  <c r="J6" i="39"/>
  <c r="BO78" i="10"/>
  <c r="I8" i="23"/>
  <c r="I20" i="40" s="1"/>
  <c r="CN55" i="7"/>
  <c r="CN56" i="7"/>
  <c r="CH7" i="22"/>
  <c r="H8" i="46" s="1"/>
  <c r="CH59" i="11"/>
  <c r="CO54" i="7"/>
  <c r="CO20" i="7"/>
  <c r="BM68" i="22"/>
  <c r="BN67" i="22" s="1"/>
  <c r="BT43" i="12"/>
  <c r="BT44" i="12" s="1"/>
  <c r="BT45" i="10"/>
  <c r="BT5" i="10"/>
  <c r="BO61" i="22"/>
  <c r="BO59" i="22" s="1"/>
  <c r="BP72" i="10"/>
  <c r="BP75" i="10" s="1"/>
  <c r="BP77" i="10" s="1"/>
  <c r="BQ69" i="10"/>
  <c r="BN49" i="22"/>
  <c r="BN63" i="22"/>
  <c r="BN65" i="22" s="1"/>
  <c r="BQ22" i="22"/>
  <c r="BQ24" i="22" s="1"/>
  <c r="BQ26" i="22" s="1"/>
  <c r="BQ56" i="10"/>
  <c r="BQ12" i="10"/>
  <c r="BQ41" i="10" s="1"/>
  <c r="CI30" i="12" l="1"/>
  <c r="CI31" i="12"/>
  <c r="CI56" i="11"/>
  <c r="BP78" i="10"/>
  <c r="BN68" i="22"/>
  <c r="BO67" i="22" s="1"/>
  <c r="CI57" i="22"/>
  <c r="CI55" i="11"/>
  <c r="CI56" i="22"/>
  <c r="CO24" i="7"/>
  <c r="CO57" i="7"/>
  <c r="CJ10" i="20"/>
  <c r="CJ11" i="20" s="1"/>
  <c r="CJ16" i="20" s="1"/>
  <c r="I5" i="62" s="1"/>
  <c r="CJ10" i="21"/>
  <c r="CJ12" i="21" s="1"/>
  <c r="CJ13" i="21" s="1"/>
  <c r="CJ18" i="21" s="1"/>
  <c r="I8" i="62" s="1"/>
  <c r="BU43" i="12"/>
  <c r="BU44" i="12" s="1"/>
  <c r="BU45" i="10"/>
  <c r="BU5" i="10"/>
  <c r="BP61" i="22"/>
  <c r="BP59" i="22" s="1"/>
  <c r="BQ72" i="10"/>
  <c r="BQ75" i="10" s="1"/>
  <c r="BQ77" i="10" s="1"/>
  <c r="BR69" i="10"/>
  <c r="BO63" i="22"/>
  <c r="BO65" i="22" s="1"/>
  <c r="BO49" i="22"/>
  <c r="BR22" i="22"/>
  <c r="BR24" i="22" s="1"/>
  <c r="BR26" i="22" s="1"/>
  <c r="BR12" i="10"/>
  <c r="BR41" i="10" s="1"/>
  <c r="BR56" i="10"/>
  <c r="CJ28" i="12" l="1"/>
  <c r="CK59" i="10"/>
  <c r="BQ78" i="10"/>
  <c r="BO68" i="22"/>
  <c r="BP67" i="22" s="1"/>
  <c r="CI51" i="22"/>
  <c r="CP19" i="21"/>
  <c r="CP20" i="21"/>
  <c r="CU21" i="21"/>
  <c r="CU23" i="21" s="1"/>
  <c r="CS33" i="12" s="1"/>
  <c r="CH63" i="11"/>
  <c r="H62" i="44" s="1"/>
  <c r="CL28" i="21"/>
  <c r="CJ28" i="21"/>
  <c r="CK28" i="21"/>
  <c r="CN28" i="21"/>
  <c r="CO28" i="21"/>
  <c r="CM28" i="21"/>
  <c r="CJ29" i="21"/>
  <c r="CN29" i="21"/>
  <c r="CL29" i="21"/>
  <c r="CM29" i="21"/>
  <c r="CK29" i="21"/>
  <c r="CO29" i="21"/>
  <c r="CI57" i="11"/>
  <c r="CH62" i="11"/>
  <c r="H61" i="44" s="1"/>
  <c r="CP18" i="20"/>
  <c r="CU19" i="20"/>
  <c r="CU21" i="20" s="1"/>
  <c r="CS32" i="12" s="1"/>
  <c r="CP17" i="20"/>
  <c r="CJ26" i="20"/>
  <c r="CN26" i="20"/>
  <c r="CO26" i="20"/>
  <c r="CL26" i="20"/>
  <c r="CM26" i="20"/>
  <c r="CK26" i="20"/>
  <c r="CN27" i="20"/>
  <c r="CL27" i="20"/>
  <c r="CJ27" i="20"/>
  <c r="CO27" i="20"/>
  <c r="CM27" i="20"/>
  <c r="CK27" i="20"/>
  <c r="CJ53" i="22"/>
  <c r="CK63" i="10"/>
  <c r="CI39" i="12"/>
  <c r="CI41" i="12" s="1"/>
  <c r="CO23" i="7"/>
  <c r="CP21" i="7"/>
  <c r="CP19" i="7"/>
  <c r="BV43" i="12"/>
  <c r="BV44" i="12" s="1"/>
  <c r="BV45" i="10"/>
  <c r="BV5" i="10"/>
  <c r="BQ61" i="22"/>
  <c r="BQ59" i="22" s="1"/>
  <c r="BS69" i="10"/>
  <c r="BR72" i="10"/>
  <c r="BR75" i="10" s="1"/>
  <c r="BR77" i="10" s="1"/>
  <c r="BP49" i="22"/>
  <c r="BP63" i="22"/>
  <c r="BP65" i="22" s="1"/>
  <c r="BS22" i="22"/>
  <c r="BS24" i="22" s="1"/>
  <c r="BS26" i="22" s="1"/>
  <c r="BS56" i="10"/>
  <c r="BS12" i="10"/>
  <c r="BS41" i="10" s="1"/>
  <c r="BR78" i="10" l="1"/>
  <c r="H63" i="44"/>
  <c r="H65" i="44" s="1"/>
  <c r="J5" i="33" s="1"/>
  <c r="CI9" i="10"/>
  <c r="I9" i="43" s="1"/>
  <c r="I12" i="43" s="1"/>
  <c r="I4" i="66" s="1"/>
  <c r="CK9" i="10"/>
  <c r="CI54" i="10"/>
  <c r="I54" i="43" s="1"/>
  <c r="I56" i="43" s="1"/>
  <c r="CM9" i="10"/>
  <c r="CL54" i="10"/>
  <c r="CJ9" i="10"/>
  <c r="CJ54" i="10"/>
  <c r="CN54" i="10"/>
  <c r="CN9" i="10"/>
  <c r="CM54" i="10"/>
  <c r="CL9" i="10"/>
  <c r="CK54" i="10"/>
  <c r="BP68" i="22"/>
  <c r="BQ67" i="22" s="1"/>
  <c r="CP23" i="21"/>
  <c r="J9" i="62" s="1"/>
  <c r="CH64" i="11"/>
  <c r="CU30" i="21"/>
  <c r="CI7" i="22"/>
  <c r="CI59" i="11"/>
  <c r="CP54" i="7"/>
  <c r="CP20" i="7"/>
  <c r="CO55" i="7"/>
  <c r="CO56" i="7"/>
  <c r="CP21" i="20"/>
  <c r="CU28" i="20"/>
  <c r="BW43" i="12"/>
  <c r="BW44" i="12" s="1"/>
  <c r="BW45" i="10"/>
  <c r="BW5" i="10"/>
  <c r="H5" i="43" s="1"/>
  <c r="H3" i="66" s="1"/>
  <c r="BR61" i="22"/>
  <c r="BR59" i="22" s="1"/>
  <c r="BT69" i="10"/>
  <c r="BS72" i="10"/>
  <c r="BS75" i="10" s="1"/>
  <c r="BS77" i="10" s="1"/>
  <c r="BQ63" i="22"/>
  <c r="BQ65" i="22" s="1"/>
  <c r="BQ49" i="22"/>
  <c r="BT12" i="10"/>
  <c r="BT41" i="10" s="1"/>
  <c r="BT22" i="22"/>
  <c r="BT24" i="22" s="1"/>
  <c r="BT26" i="22" s="1"/>
  <c r="BT56" i="10"/>
  <c r="I4" i="65" l="1"/>
  <c r="CJ30" i="12"/>
  <c r="CN32" i="12"/>
  <c r="J31" i="45" s="1"/>
  <c r="J6" i="62"/>
  <c r="CJ31" i="12"/>
  <c r="CJ56" i="11"/>
  <c r="BS78" i="10"/>
  <c r="I8" i="40"/>
  <c r="I32" i="40"/>
  <c r="I26" i="40"/>
  <c r="H41" i="43"/>
  <c r="H25" i="40"/>
  <c r="H30" i="40" s="1"/>
  <c r="H45" i="43"/>
  <c r="M9" i="25" s="1"/>
  <c r="CP30" i="21"/>
  <c r="CN33" i="12"/>
  <c r="J32" i="45" s="1"/>
  <c r="BQ68" i="22"/>
  <c r="BR67" i="22" s="1"/>
  <c r="CS28" i="21"/>
  <c r="CP29" i="21"/>
  <c r="CU29" i="21"/>
  <c r="CQ29" i="21"/>
  <c r="CT29" i="21"/>
  <c r="CQ28" i="21"/>
  <c r="CT28" i="21"/>
  <c r="CS29" i="21"/>
  <c r="CR28" i="21"/>
  <c r="CR29" i="21"/>
  <c r="CP28" i="21"/>
  <c r="CU28" i="21"/>
  <c r="CP24" i="7"/>
  <c r="CP57" i="7"/>
  <c r="CP28" i="20"/>
  <c r="CS27" i="20"/>
  <c r="CP27" i="20"/>
  <c r="CT27" i="20"/>
  <c r="CQ27" i="20"/>
  <c r="CR27" i="20"/>
  <c r="CU27" i="20"/>
  <c r="CP26" i="20"/>
  <c r="CT26" i="20"/>
  <c r="CU26" i="20"/>
  <c r="CR26" i="20"/>
  <c r="CS26" i="20"/>
  <c r="CQ26" i="20"/>
  <c r="CJ56" i="22"/>
  <c r="CJ57" i="22"/>
  <c r="CJ55" i="11"/>
  <c r="CI66" i="11"/>
  <c r="CK10" i="20"/>
  <c r="CK10" i="21"/>
  <c r="CK12" i="21" s="1"/>
  <c r="CH6" i="22"/>
  <c r="H7" i="46" s="1"/>
  <c r="CH66" i="11"/>
  <c r="BX43" i="12"/>
  <c r="BX44" i="12" s="1"/>
  <c r="BX45" i="10"/>
  <c r="BX5" i="10"/>
  <c r="BS61" i="22"/>
  <c r="BS59" i="22" s="1"/>
  <c r="BU69" i="10"/>
  <c r="BT72" i="10"/>
  <c r="BT75" i="10" s="1"/>
  <c r="BT77" i="10" s="1"/>
  <c r="BR49" i="22"/>
  <c r="BR63" i="22"/>
  <c r="BR65" i="22" s="1"/>
  <c r="BU22" i="22"/>
  <c r="BU24" i="22" s="1"/>
  <c r="BU26" i="22" s="1"/>
  <c r="BU56" i="10"/>
  <c r="BU12" i="10"/>
  <c r="BU41" i="10" s="1"/>
  <c r="G19" i="24" l="1"/>
  <c r="H3" i="65"/>
  <c r="CK28" i="12"/>
  <c r="CL59" i="10"/>
  <c r="CL63" i="10" s="1"/>
  <c r="BT78" i="10"/>
  <c r="H31" i="40"/>
  <c r="G9" i="24"/>
  <c r="I3" i="38" s="1"/>
  <c r="G5" i="24"/>
  <c r="G11" i="24"/>
  <c r="G15" i="24"/>
  <c r="H4" i="48" s="1"/>
  <c r="G14" i="24"/>
  <c r="H3" i="48" s="1"/>
  <c r="G20" i="24"/>
  <c r="CQ54" i="10"/>
  <c r="CS54" i="10"/>
  <c r="CO9" i="10"/>
  <c r="CP9" i="10"/>
  <c r="CR54" i="10"/>
  <c r="CQ9" i="10"/>
  <c r="CR9" i="10"/>
  <c r="CP54" i="10"/>
  <c r="CT54" i="10"/>
  <c r="CS9" i="10"/>
  <c r="CO54" i="10"/>
  <c r="CT9" i="10"/>
  <c r="BR68" i="22"/>
  <c r="BS67" i="22" s="1"/>
  <c r="CJ57" i="11"/>
  <c r="CJ39" i="12"/>
  <c r="CJ41" i="12" s="1"/>
  <c r="CI5" i="22"/>
  <c r="CJ70" i="10"/>
  <c r="CJ51" i="22"/>
  <c r="CK53" i="22"/>
  <c r="CI70" i="10"/>
  <c r="I70" i="43" s="1"/>
  <c r="CH5" i="22"/>
  <c r="H6" i="46" s="1"/>
  <c r="H10" i="46" s="1"/>
  <c r="H14" i="46" s="1"/>
  <c r="H21" i="46" s="1"/>
  <c r="CP23" i="7"/>
  <c r="CQ21" i="7"/>
  <c r="CQ19" i="7"/>
  <c r="BY43" i="12"/>
  <c r="BY44" i="12" s="1"/>
  <c r="BY45" i="10"/>
  <c r="BY5" i="10"/>
  <c r="BS49" i="22"/>
  <c r="BS63" i="22"/>
  <c r="BS65" i="22" s="1"/>
  <c r="BT61" i="22"/>
  <c r="BT59" i="22" s="1"/>
  <c r="BV69" i="10"/>
  <c r="BU72" i="10"/>
  <c r="BU75" i="10" s="1"/>
  <c r="BU77" i="10" s="1"/>
  <c r="BV56" i="10"/>
  <c r="BV22" i="22"/>
  <c r="G23" i="46" s="1"/>
  <c r="G25" i="46" s="1"/>
  <c r="BV12" i="10"/>
  <c r="BV41" i="10" s="1"/>
  <c r="BU78" i="10" l="1"/>
  <c r="G27" i="46"/>
  <c r="K5" i="27" s="1"/>
  <c r="H4" i="23"/>
  <c r="H10" i="23" s="1"/>
  <c r="BS68" i="22"/>
  <c r="BT67" i="22" s="1"/>
  <c r="CP55" i="7"/>
  <c r="CP56" i="7"/>
  <c r="CH9" i="22"/>
  <c r="CH13" i="22" s="1"/>
  <c r="CH20" i="22" s="1"/>
  <c r="CI9" i="22"/>
  <c r="CI13" i="22" s="1"/>
  <c r="CI20" i="22" s="1"/>
  <c r="CQ54" i="7"/>
  <c r="CQ20" i="7"/>
  <c r="CJ7" i="22"/>
  <c r="CJ59" i="11"/>
  <c r="BZ43" i="12"/>
  <c r="BZ44" i="12" s="1"/>
  <c r="BZ45" i="10"/>
  <c r="BZ5" i="10"/>
  <c r="BV24" i="22"/>
  <c r="BV26" i="22" s="1"/>
  <c r="BT63" i="22"/>
  <c r="BT65" i="22" s="1"/>
  <c r="BT49" i="22"/>
  <c r="BU61" i="22"/>
  <c r="BW69" i="10"/>
  <c r="H69" i="43" s="1"/>
  <c r="H72" i="43" s="1"/>
  <c r="BV72" i="10"/>
  <c r="BV75" i="10" s="1"/>
  <c r="BV77" i="10" s="1"/>
  <c r="BW12" i="10"/>
  <c r="BW41" i="10" s="1"/>
  <c r="BW22" i="22"/>
  <c r="BW56" i="10"/>
  <c r="CK30" i="12" l="1"/>
  <c r="H6" i="65"/>
  <c r="M8" i="25"/>
  <c r="M12" i="25" s="1"/>
  <c r="K6" i="27" s="1"/>
  <c r="K7" i="27" s="1"/>
  <c r="CK31" i="12"/>
  <c r="CK56" i="11"/>
  <c r="BV78" i="10"/>
  <c r="G6" i="24"/>
  <c r="G10" i="24"/>
  <c r="I4" i="38" s="1"/>
  <c r="G21" i="24"/>
  <c r="H5" i="48" s="1"/>
  <c r="H75" i="43"/>
  <c r="H77" i="43" s="1"/>
  <c r="H34" i="40"/>
  <c r="H35" i="40" s="1"/>
  <c r="BW24" i="22"/>
  <c r="BW26" i="22" s="1"/>
  <c r="BT68" i="22"/>
  <c r="BU67" i="22" s="1"/>
  <c r="CL10" i="21"/>
  <c r="CL12" i="21" s="1"/>
  <c r="CL10" i="20"/>
  <c r="CJ66" i="11"/>
  <c r="CQ24" i="7"/>
  <c r="CQ57" i="7"/>
  <c r="CK56" i="22"/>
  <c r="CK57" i="22"/>
  <c r="CK55" i="11"/>
  <c r="CA43" i="12"/>
  <c r="CA44" i="12" s="1"/>
  <c r="CA45" i="10"/>
  <c r="CA5" i="10"/>
  <c r="BU59" i="22"/>
  <c r="BV61" i="22"/>
  <c r="BX69" i="10"/>
  <c r="BW72" i="10"/>
  <c r="BW75" i="10" s="1"/>
  <c r="BW77" i="10" s="1"/>
  <c r="BX22" i="22"/>
  <c r="BX24" i="22" s="1"/>
  <c r="BX26" i="22" s="1"/>
  <c r="BX56" i="10"/>
  <c r="BX12" i="10"/>
  <c r="BX41" i="10" s="1"/>
  <c r="CL28" i="12" l="1"/>
  <c r="CM59" i="10"/>
  <c r="BW78" i="10"/>
  <c r="BV59" i="22"/>
  <c r="BV49" i="22" s="1"/>
  <c r="G62" i="46"/>
  <c r="G60" i="46" s="1"/>
  <c r="H19" i="40"/>
  <c r="H21" i="40" s="1"/>
  <c r="CQ23" i="7"/>
  <c r="CR21" i="7"/>
  <c r="CR19" i="7"/>
  <c r="CL53" i="22"/>
  <c r="CK57" i="11"/>
  <c r="CK70" i="10"/>
  <c r="CJ5" i="22"/>
  <c r="CK39" i="12"/>
  <c r="CK41" i="12" s="1"/>
  <c r="CK51" i="22"/>
  <c r="CB43" i="12"/>
  <c r="CB44" i="12" s="1"/>
  <c r="CB45" i="10"/>
  <c r="CB5" i="10"/>
  <c r="BW61" i="22"/>
  <c r="BX72" i="10"/>
  <c r="BX75" i="10" s="1"/>
  <c r="BX77" i="10" s="1"/>
  <c r="BY69" i="10"/>
  <c r="BU49" i="22"/>
  <c r="BU63" i="22"/>
  <c r="BU65" i="22" s="1"/>
  <c r="BU68" i="22" s="1"/>
  <c r="BV67" i="22" s="1"/>
  <c r="BY12" i="10"/>
  <c r="BY41" i="10" s="1"/>
  <c r="BY22" i="22"/>
  <c r="BY24" i="22" s="1"/>
  <c r="BY26" i="22" s="1"/>
  <c r="BY56" i="10"/>
  <c r="CM63" i="10" l="1"/>
  <c r="BX78" i="10"/>
  <c r="BV63" i="22"/>
  <c r="BV65" i="22" s="1"/>
  <c r="BV68" i="22" s="1"/>
  <c r="BW67" i="22" s="1"/>
  <c r="G50" i="46"/>
  <c r="G64" i="46"/>
  <c r="G66" i="46" s="1"/>
  <c r="G69" i="46" s="1"/>
  <c r="H68" i="46" s="1"/>
  <c r="BW59" i="22"/>
  <c r="BW63" i="22" s="1"/>
  <c r="BW65" i="22" s="1"/>
  <c r="CK7" i="22"/>
  <c r="CK59" i="11"/>
  <c r="CR54" i="7"/>
  <c r="CR20" i="7"/>
  <c r="CJ9" i="22"/>
  <c r="CJ13" i="22" s="1"/>
  <c r="CJ20" i="22" s="1"/>
  <c r="CQ55" i="7"/>
  <c r="CQ56" i="7"/>
  <c r="CC43" i="12"/>
  <c r="CC44" i="12" s="1"/>
  <c r="CC45" i="10"/>
  <c r="CC5" i="10"/>
  <c r="BX61" i="22"/>
  <c r="BX59" i="22" s="1"/>
  <c r="BZ69" i="10"/>
  <c r="BY72" i="10"/>
  <c r="BY75" i="10" s="1"/>
  <c r="BY77" i="10" s="1"/>
  <c r="BZ22" i="22"/>
  <c r="BZ24" i="22" s="1"/>
  <c r="BZ26" i="22" s="1"/>
  <c r="BZ56" i="10"/>
  <c r="BZ12" i="10"/>
  <c r="BZ41" i="10" s="1"/>
  <c r="CL30" i="12" l="1"/>
  <c r="CL31" i="12"/>
  <c r="CL56" i="11"/>
  <c r="BY78" i="10"/>
  <c r="BW49" i="22"/>
  <c r="CL57" i="22"/>
  <c r="CL55" i="11"/>
  <c r="CL56" i="22"/>
  <c r="CR24" i="7"/>
  <c r="CR57" i="7"/>
  <c r="CM10" i="21"/>
  <c r="CM12" i="21" s="1"/>
  <c r="CM10" i="20"/>
  <c r="CK66" i="11"/>
  <c r="BW68" i="22"/>
  <c r="BX67" i="22" s="1"/>
  <c r="CD43" i="12"/>
  <c r="CD44" i="12" s="1"/>
  <c r="CD45" i="10"/>
  <c r="CD5" i="10"/>
  <c r="BX49" i="22"/>
  <c r="BX63" i="22"/>
  <c r="BX65" i="22" s="1"/>
  <c r="BY61" i="22"/>
  <c r="BZ72" i="10"/>
  <c r="BZ75" i="10" s="1"/>
  <c r="BZ77" i="10" s="1"/>
  <c r="CA69" i="10"/>
  <c r="CA22" i="22"/>
  <c r="CA24" i="22" s="1"/>
  <c r="CA26" i="22" s="1"/>
  <c r="CA12" i="10"/>
  <c r="CA41" i="10" s="1"/>
  <c r="CA56" i="10"/>
  <c r="CM28" i="12" l="1"/>
  <c r="CN59" i="10"/>
  <c r="CN63" i="10" s="1"/>
  <c r="BZ78" i="10"/>
  <c r="BY59" i="22"/>
  <c r="BY49" i="22" s="1"/>
  <c r="CL51" i="22"/>
  <c r="CL57" i="11"/>
  <c r="CR23" i="7"/>
  <c r="CS21" i="7"/>
  <c r="CS19" i="7"/>
  <c r="CL39" i="12"/>
  <c r="CL41" i="12" s="1"/>
  <c r="CM53" i="22"/>
  <c r="CL70" i="10"/>
  <c r="CK5" i="22"/>
  <c r="BX68" i="22"/>
  <c r="BY67" i="22" s="1"/>
  <c r="CE43" i="12"/>
  <c r="CE44" i="12" s="1"/>
  <c r="CE45" i="10"/>
  <c r="CE5" i="10"/>
  <c r="BZ61" i="22"/>
  <c r="BZ59" i="22" s="1"/>
  <c r="CB69" i="10"/>
  <c r="CA72" i="10"/>
  <c r="CA75" i="10" s="1"/>
  <c r="CA77" i="10" s="1"/>
  <c r="CB56" i="10"/>
  <c r="CB22" i="22"/>
  <c r="CB24" i="22" s="1"/>
  <c r="CB26" i="22" s="1"/>
  <c r="CB12" i="10"/>
  <c r="CB41" i="10" s="1"/>
  <c r="CA78" i="10" l="1"/>
  <c r="BY63" i="22"/>
  <c r="BY65" i="22" s="1"/>
  <c r="BY68" i="22" s="1"/>
  <c r="BZ67" i="22" s="1"/>
  <c r="CK9" i="22"/>
  <c r="CK13" i="22" s="1"/>
  <c r="CK20" i="22" s="1"/>
  <c r="CS54" i="7"/>
  <c r="CS20" i="7"/>
  <c r="CR55" i="7"/>
  <c r="CR56" i="7"/>
  <c r="CL7" i="22"/>
  <c r="CL59" i="11"/>
  <c r="CF43" i="12"/>
  <c r="CF44" i="12" s="1"/>
  <c r="CF45" i="10"/>
  <c r="CF5" i="10"/>
  <c r="BZ49" i="22"/>
  <c r="BZ63" i="22"/>
  <c r="BZ65" i="22" s="1"/>
  <c r="CA61" i="22"/>
  <c r="CA59" i="22" s="1"/>
  <c r="CB72" i="10"/>
  <c r="CB75" i="10" s="1"/>
  <c r="CB77" i="10" s="1"/>
  <c r="CC69" i="10"/>
  <c r="CC22" i="22"/>
  <c r="CC24" i="22" s="1"/>
  <c r="CC26" i="22" s="1"/>
  <c r="CC12" i="10"/>
  <c r="CC41" i="10" s="1"/>
  <c r="CC56" i="10"/>
  <c r="CM30" i="12" l="1"/>
  <c r="CM31" i="12"/>
  <c r="CM56" i="11"/>
  <c r="CB78" i="10"/>
  <c r="BZ68" i="22"/>
  <c r="CA67" i="22" s="1"/>
  <c r="CM56" i="22"/>
  <c r="CS57" i="7"/>
  <c r="CS24" i="7"/>
  <c r="CM57" i="22"/>
  <c r="CM55" i="11"/>
  <c r="CN10" i="21"/>
  <c r="CN12" i="21" s="1"/>
  <c r="CN10" i="20"/>
  <c r="CL66" i="11"/>
  <c r="CG43" i="12"/>
  <c r="CG44" i="12" s="1"/>
  <c r="CG45" i="10"/>
  <c r="CG5" i="10"/>
  <c r="CB61" i="22"/>
  <c r="CB59" i="22" s="1"/>
  <c r="CD69" i="10"/>
  <c r="CC72" i="10"/>
  <c r="CC75" i="10" s="1"/>
  <c r="CC77" i="10" s="1"/>
  <c r="CA63" i="22"/>
  <c r="CA65" i="22" s="1"/>
  <c r="CA49" i="22"/>
  <c r="CD22" i="22"/>
  <c r="CD24" i="22" s="1"/>
  <c r="CD26" i="22" s="1"/>
  <c r="CD12" i="10"/>
  <c r="CD41" i="10" s="1"/>
  <c r="CD56" i="10"/>
  <c r="CN28" i="12" l="1"/>
  <c r="CO59" i="10"/>
  <c r="CO63" i="10" s="1"/>
  <c r="CC78" i="10"/>
  <c r="CA68" i="22"/>
  <c r="CB67" i="22" s="1"/>
  <c r="CM57" i="11"/>
  <c r="CM39" i="12"/>
  <c r="CM41" i="12" s="1"/>
  <c r="CS23" i="7"/>
  <c r="CT21" i="7"/>
  <c r="CT19" i="7"/>
  <c r="CN53" i="22"/>
  <c r="CM70" i="10"/>
  <c r="CL5" i="22"/>
  <c r="CM51" i="22"/>
  <c r="CH43" i="12"/>
  <c r="CH44" i="12" s="1"/>
  <c r="CH45" i="10"/>
  <c r="CH5" i="10"/>
  <c r="CC61" i="22"/>
  <c r="CC59" i="22" s="1"/>
  <c r="CD72" i="10"/>
  <c r="CD75" i="10" s="1"/>
  <c r="CD77" i="10" s="1"/>
  <c r="CE69" i="10"/>
  <c r="CB63" i="22"/>
  <c r="CB65" i="22" s="1"/>
  <c r="CB49" i="22"/>
  <c r="CE22" i="22"/>
  <c r="CE24" i="22" s="1"/>
  <c r="CE26" i="22" s="1"/>
  <c r="CE56" i="10"/>
  <c r="CE12" i="10"/>
  <c r="CE41" i="10" s="1"/>
  <c r="CD78" i="10" l="1"/>
  <c r="CB68" i="22"/>
  <c r="CC67" i="22" s="1"/>
  <c r="CT54" i="7"/>
  <c r="CT20" i="7"/>
  <c r="CS55" i="7"/>
  <c r="CN30" i="12" s="1"/>
  <c r="CS56" i="7"/>
  <c r="CL9" i="22"/>
  <c r="CL13" i="22" s="1"/>
  <c r="CL20" i="22" s="1"/>
  <c r="CM7" i="22"/>
  <c r="CM59" i="11"/>
  <c r="CI43" i="12"/>
  <c r="CI44" i="12" s="1"/>
  <c r="CI45" i="10"/>
  <c r="CI5" i="10"/>
  <c r="I5" i="43" s="1"/>
  <c r="I3" i="66" s="1"/>
  <c r="CC49" i="22"/>
  <c r="CC63" i="22"/>
  <c r="CC65" i="22" s="1"/>
  <c r="CD61" i="22"/>
  <c r="CD59" i="22" s="1"/>
  <c r="CE72" i="10"/>
  <c r="CE75" i="10" s="1"/>
  <c r="CE77" i="10" s="1"/>
  <c r="CF69" i="10"/>
  <c r="CF22" i="22"/>
  <c r="CF24" i="22" s="1"/>
  <c r="CF26" i="22" s="1"/>
  <c r="CF12" i="10"/>
  <c r="CF41" i="10" s="1"/>
  <c r="CF56" i="10"/>
  <c r="CN31" i="12" l="1"/>
  <c r="CN39" i="12" s="1"/>
  <c r="CN41" i="12" s="1"/>
  <c r="CN56" i="11"/>
  <c r="CE78" i="10"/>
  <c r="I41" i="43"/>
  <c r="I25" i="40"/>
  <c r="I30" i="40" s="1"/>
  <c r="I45" i="43"/>
  <c r="CC68" i="22"/>
  <c r="CD67" i="22" s="1"/>
  <c r="CN56" i="22"/>
  <c r="CT24" i="7"/>
  <c r="CT57" i="7"/>
  <c r="CN57" i="22"/>
  <c r="CN55" i="11"/>
  <c r="CO10" i="21"/>
  <c r="CO12" i="21" s="1"/>
  <c r="CO10" i="20"/>
  <c r="CM66" i="11"/>
  <c r="CJ43" i="12"/>
  <c r="CJ44" i="12" s="1"/>
  <c r="CJ45" i="10"/>
  <c r="CJ5" i="10"/>
  <c r="CE61" i="22"/>
  <c r="CE59" i="22" s="1"/>
  <c r="CF72" i="10"/>
  <c r="CF75" i="10" s="1"/>
  <c r="CF77" i="10" s="1"/>
  <c r="CG69" i="10"/>
  <c r="CD63" i="22"/>
  <c r="CD65" i="22" s="1"/>
  <c r="CD49" i="22"/>
  <c r="CG22" i="22"/>
  <c r="CG24" i="22" s="1"/>
  <c r="CG26" i="22" s="1"/>
  <c r="CG56" i="10"/>
  <c r="CG12" i="10"/>
  <c r="CG41" i="10" s="1"/>
  <c r="I3" i="65" l="1"/>
  <c r="N9" i="25"/>
  <c r="CO28" i="12"/>
  <c r="CP59" i="10"/>
  <c r="CP63" i="10" s="1"/>
  <c r="CF78" i="10"/>
  <c r="I31" i="40"/>
  <c r="H11" i="24"/>
  <c r="H9" i="24"/>
  <c r="J3" i="38" s="1"/>
  <c r="H5" i="24"/>
  <c r="H19" i="24"/>
  <c r="H15" i="24"/>
  <c r="I4" i="48" s="1"/>
  <c r="H14" i="24"/>
  <c r="I3" i="48" s="1"/>
  <c r="H20" i="24"/>
  <c r="CD68" i="22"/>
  <c r="CE67" i="22" s="1"/>
  <c r="CN57" i="11"/>
  <c r="CN7" i="22" s="1"/>
  <c r="CO53" i="22"/>
  <c r="CT23" i="7"/>
  <c r="CU21" i="7"/>
  <c r="CU19" i="7"/>
  <c r="CN70" i="10"/>
  <c r="CM5" i="22"/>
  <c r="CN51" i="22"/>
  <c r="CK43" i="12"/>
  <c r="CK44" i="12" s="1"/>
  <c r="CK45" i="10"/>
  <c r="CK5" i="10"/>
  <c r="CF61" i="22"/>
  <c r="CF59" i="22" s="1"/>
  <c r="CG72" i="10"/>
  <c r="CG75" i="10" s="1"/>
  <c r="CG77" i="10" s="1"/>
  <c r="CH69" i="10"/>
  <c r="CE49" i="22"/>
  <c r="CE63" i="22"/>
  <c r="CE65" i="22" s="1"/>
  <c r="CH12" i="10"/>
  <c r="CH41" i="10" s="1"/>
  <c r="CH22" i="22"/>
  <c r="H23" i="46" s="1"/>
  <c r="H25" i="46" s="1"/>
  <c r="CH56" i="10"/>
  <c r="CG78" i="10" l="1"/>
  <c r="H27" i="46"/>
  <c r="L5" i="27" s="1"/>
  <c r="I4" i="23"/>
  <c r="I10" i="23" s="1"/>
  <c r="CE68" i="22"/>
  <c r="CF67" i="22" s="1"/>
  <c r="CN59" i="11"/>
  <c r="CP10" i="21" s="1"/>
  <c r="CP12" i="21" s="1"/>
  <c r="CT55" i="7"/>
  <c r="CO30" i="12" s="1"/>
  <c r="CT56" i="7"/>
  <c r="CM9" i="22"/>
  <c r="CM13" i="22" s="1"/>
  <c r="CM20" i="22" s="1"/>
  <c r="CU54" i="7"/>
  <c r="CU20" i="7"/>
  <c r="CL43" i="12"/>
  <c r="CL44" i="12" s="1"/>
  <c r="CL45" i="10"/>
  <c r="CL5" i="10"/>
  <c r="CH24" i="22"/>
  <c r="CH26" i="22" s="1"/>
  <c r="CF63" i="22"/>
  <c r="CF65" i="22" s="1"/>
  <c r="CF49" i="22"/>
  <c r="CG61" i="22"/>
  <c r="CH72" i="10"/>
  <c r="CH75" i="10" s="1"/>
  <c r="CH77" i="10" s="1"/>
  <c r="CI69" i="10"/>
  <c r="I69" i="43" s="1"/>
  <c r="I72" i="43" s="1"/>
  <c r="CI56" i="10"/>
  <c r="CI22" i="22"/>
  <c r="CI12" i="10"/>
  <c r="CI41" i="10" s="1"/>
  <c r="I6" i="65" l="1"/>
  <c r="N8" i="25"/>
  <c r="N12" i="25" s="1"/>
  <c r="L6" i="27" s="1"/>
  <c r="L7" i="27" s="1"/>
  <c r="CO56" i="11"/>
  <c r="CO31" i="12"/>
  <c r="CH78" i="10"/>
  <c r="H6" i="24"/>
  <c r="H10" i="24"/>
  <c r="J4" i="38" s="1"/>
  <c r="H21" i="24"/>
  <c r="I5" i="48" s="1"/>
  <c r="I75" i="43"/>
  <c r="I77" i="43" s="1"/>
  <c r="I34" i="40"/>
  <c r="I35" i="40" s="1"/>
  <c r="CF68" i="22"/>
  <c r="CG67" i="22" s="1"/>
  <c r="CP10" i="20"/>
  <c r="CN66" i="11"/>
  <c r="CN5" i="22" s="1"/>
  <c r="CN9" i="22" s="1"/>
  <c r="CN13" i="22" s="1"/>
  <c r="CN20" i="22" s="1"/>
  <c r="CU24" i="7"/>
  <c r="CU57" i="7"/>
  <c r="CO56" i="22"/>
  <c r="CO57" i="22"/>
  <c r="CO55" i="11"/>
  <c r="CM43" i="12"/>
  <c r="CM44" i="12" s="1"/>
  <c r="CM45" i="10"/>
  <c r="CM5" i="10"/>
  <c r="CI24" i="22"/>
  <c r="CI26" i="22" s="1"/>
  <c r="CH61" i="22"/>
  <c r="CI72" i="10"/>
  <c r="CI75" i="10" s="1"/>
  <c r="CI77" i="10" s="1"/>
  <c r="CJ69" i="10"/>
  <c r="CG59" i="22"/>
  <c r="CJ22" i="22"/>
  <c r="CJ24" i="22" s="1"/>
  <c r="CJ26" i="22" s="1"/>
  <c r="CJ56" i="10"/>
  <c r="CJ12" i="10"/>
  <c r="CJ41" i="10" s="1"/>
  <c r="CP28" i="12" l="1"/>
  <c r="CQ59" i="10"/>
  <c r="CQ63" i="10" s="1"/>
  <c r="CI78" i="10"/>
  <c r="CH59" i="22"/>
  <c r="CH49" i="22" s="1"/>
  <c r="H62" i="46"/>
  <c r="H60" i="46" s="1"/>
  <c r="CO70" i="10"/>
  <c r="I19" i="40"/>
  <c r="I21" i="40" s="1"/>
  <c r="CO51" i="22"/>
  <c r="CO57" i="11"/>
  <c r="CP53" i="22"/>
  <c r="CO39" i="12"/>
  <c r="CO41" i="12" s="1"/>
  <c r="CU23" i="7"/>
  <c r="CV21" i="7"/>
  <c r="CV19" i="7"/>
  <c r="CN43" i="12"/>
  <c r="CN44" i="12" s="1"/>
  <c r="CN45" i="10"/>
  <c r="CN5" i="10"/>
  <c r="CI61" i="22"/>
  <c r="CJ72" i="10"/>
  <c r="CJ75" i="10" s="1"/>
  <c r="CJ77" i="10" s="1"/>
  <c r="CK69" i="10"/>
  <c r="CG63" i="22"/>
  <c r="CG65" i="22" s="1"/>
  <c r="CG68" i="22" s="1"/>
  <c r="CH67" i="22" s="1"/>
  <c r="CG49" i="22"/>
  <c r="CK56" i="10"/>
  <c r="CK22" i="22"/>
  <c r="CK24" i="22" s="1"/>
  <c r="CK26" i="22" s="1"/>
  <c r="CK12" i="10"/>
  <c r="CK41" i="10" s="1"/>
  <c r="CH63" i="22" l="1"/>
  <c r="CH65" i="22" s="1"/>
  <c r="CH68" i="22" s="1"/>
  <c r="CI67" i="22" s="1"/>
  <c r="CJ78" i="10"/>
  <c r="CI59" i="22"/>
  <c r="CI63" i="22" s="1"/>
  <c r="CI65" i="22" s="1"/>
  <c r="H64" i="46"/>
  <c r="H66" i="46" s="1"/>
  <c r="H69" i="46" s="1"/>
  <c r="I68" i="46" s="1"/>
  <c r="H50" i="46"/>
  <c r="CU55" i="7"/>
  <c r="CP30" i="12" s="1"/>
  <c r="CU56" i="7"/>
  <c r="CV54" i="7"/>
  <c r="CV20" i="7"/>
  <c r="CO7" i="22"/>
  <c r="CO59" i="11"/>
  <c r="CO43" i="12"/>
  <c r="CO44" i="12" s="1"/>
  <c r="CO45" i="10"/>
  <c r="CO5" i="10"/>
  <c r="CJ61" i="22"/>
  <c r="CJ59" i="22" s="1"/>
  <c r="CL69" i="10"/>
  <c r="CK72" i="10"/>
  <c r="CK75" i="10" s="1"/>
  <c r="CK77" i="10" s="1"/>
  <c r="CL22" i="22"/>
  <c r="CL24" i="22" s="1"/>
  <c r="CL26" i="22" s="1"/>
  <c r="CL12" i="10"/>
  <c r="CL41" i="10" s="1"/>
  <c r="CL56" i="10"/>
  <c r="CP31" i="12" l="1"/>
  <c r="CP56" i="11"/>
  <c r="CI49" i="22"/>
  <c r="CK78" i="10"/>
  <c r="CV57" i="7"/>
  <c r="CV24" i="7"/>
  <c r="CQ10" i="21"/>
  <c r="CQ12" i="21" s="1"/>
  <c r="CO66" i="11"/>
  <c r="CQ10" i="20"/>
  <c r="CP56" i="22"/>
  <c r="CP57" i="22"/>
  <c r="CP55" i="11"/>
  <c r="CP43" i="12"/>
  <c r="CP45" i="10"/>
  <c r="CP5" i="10"/>
  <c r="CI68" i="22"/>
  <c r="CJ67" i="22" s="1"/>
  <c r="CK61" i="22"/>
  <c r="CK59" i="22" s="1"/>
  <c r="CL72" i="10"/>
  <c r="CL75" i="10" s="1"/>
  <c r="CL77" i="10" s="1"/>
  <c r="CM69" i="10"/>
  <c r="CJ49" i="22"/>
  <c r="CJ63" i="22"/>
  <c r="CJ65" i="22" s="1"/>
  <c r="CM56" i="10"/>
  <c r="CM22" i="22"/>
  <c r="CM24" i="22" s="1"/>
  <c r="CM26" i="22" s="1"/>
  <c r="CM12" i="10"/>
  <c r="CM41" i="10" s="1"/>
  <c r="CQ28" i="12" l="1"/>
  <c r="CR59" i="10"/>
  <c r="CR63" i="10" s="1"/>
  <c r="CL78" i="10"/>
  <c r="CP51" i="22"/>
  <c r="CP70" i="10"/>
  <c r="CO5" i="22"/>
  <c r="CO9" i="22" s="1"/>
  <c r="CO13" i="22" s="1"/>
  <c r="CO20" i="22" s="1"/>
  <c r="CP57" i="11"/>
  <c r="CP39" i="12"/>
  <c r="CP41" i="12" s="1"/>
  <c r="CP44" i="12" s="1"/>
  <c r="CW19" i="7"/>
  <c r="CV23" i="7"/>
  <c r="CW21" i="7"/>
  <c r="CQ53" i="22"/>
  <c r="CL61" i="22"/>
  <c r="CL59" i="22" s="1"/>
  <c r="CN69" i="10"/>
  <c r="CM72" i="10"/>
  <c r="CM75" i="10" s="1"/>
  <c r="CM77" i="10" s="1"/>
  <c r="CK49" i="22"/>
  <c r="CK63" i="22"/>
  <c r="CK65" i="22" s="1"/>
  <c r="CJ68" i="22"/>
  <c r="CK67" i="22" s="1"/>
  <c r="CN22" i="22"/>
  <c r="CN24" i="22" s="1"/>
  <c r="CN26" i="22" s="1"/>
  <c r="CN12" i="10"/>
  <c r="CN41" i="10" s="1"/>
  <c r="CN56" i="10"/>
  <c r="CM78" i="10" l="1"/>
  <c r="CQ43" i="12"/>
  <c r="CQ5" i="10"/>
  <c r="CQ45" i="10"/>
  <c r="CV55" i="7"/>
  <c r="CQ30" i="12" s="1"/>
  <c r="CV56" i="7"/>
  <c r="CW54" i="7"/>
  <c r="CW20" i="7"/>
  <c r="CP7" i="22"/>
  <c r="CP59" i="11"/>
  <c r="CK68" i="22"/>
  <c r="CL67" i="22" s="1"/>
  <c r="CM61" i="22"/>
  <c r="CM59" i="22" s="1"/>
  <c r="CN72" i="10"/>
  <c r="CN75" i="10" s="1"/>
  <c r="CN77" i="10" s="1"/>
  <c r="CO69" i="10"/>
  <c r="CL63" i="22"/>
  <c r="CL65" i="22" s="1"/>
  <c r="CL49" i="22"/>
  <c r="CO56" i="10"/>
  <c r="CO22" i="22"/>
  <c r="CO24" i="22" s="1"/>
  <c r="CO26" i="22" s="1"/>
  <c r="CO12" i="10"/>
  <c r="CO41" i="10" s="1"/>
  <c r="CQ31" i="12" l="1"/>
  <c r="CQ39" i="12" s="1"/>
  <c r="CQ41" i="12" s="1"/>
  <c r="CQ44" i="12" s="1"/>
  <c r="CQ56" i="11"/>
  <c r="CN78" i="10"/>
  <c r="CW24" i="7"/>
  <c r="CW57" i="7"/>
  <c r="CQ56" i="22"/>
  <c r="CQ57" i="22"/>
  <c r="CQ55" i="11"/>
  <c r="CR10" i="21"/>
  <c r="CR12" i="21" s="1"/>
  <c r="CP66" i="11"/>
  <c r="CR10" i="20"/>
  <c r="CL68" i="22"/>
  <c r="CM67" i="22" s="1"/>
  <c r="CM63" i="22"/>
  <c r="CM65" i="22" s="1"/>
  <c r="CM49" i="22"/>
  <c r="CN61" i="22"/>
  <c r="CN59" i="22" s="1"/>
  <c r="CO72" i="10"/>
  <c r="CO75" i="10" s="1"/>
  <c r="CO77" i="10" s="1"/>
  <c r="CP69" i="10"/>
  <c r="CP12" i="10"/>
  <c r="CP41" i="10" s="1"/>
  <c r="CP22" i="22"/>
  <c r="CP56" i="10"/>
  <c r="CQ57" i="11" l="1"/>
  <c r="CR28" i="12"/>
  <c r="CS59" i="10"/>
  <c r="CS63" i="10" s="1"/>
  <c r="CO78" i="10"/>
  <c r="CR45" i="10"/>
  <c r="CR5" i="10"/>
  <c r="CR43" i="12"/>
  <c r="CQ51" i="22"/>
  <c r="CQ7" i="22"/>
  <c r="CQ59" i="11"/>
  <c r="CP5" i="22"/>
  <c r="CP9" i="22" s="1"/>
  <c r="CP13" i="22" s="1"/>
  <c r="CP20" i="22" s="1"/>
  <c r="CP24" i="22" s="1"/>
  <c r="CP26" i="22" s="1"/>
  <c r="CQ70" i="10"/>
  <c r="CR53" i="22"/>
  <c r="CW23" i="7"/>
  <c r="CX21" i="7"/>
  <c r="CX19" i="7"/>
  <c r="CM68" i="22"/>
  <c r="CN67" i="22" s="1"/>
  <c r="CO61" i="22"/>
  <c r="CO59" i="22" s="1"/>
  <c r="CP72" i="10"/>
  <c r="CP75" i="10" s="1"/>
  <c r="CP77" i="10" s="1"/>
  <c r="CQ69" i="10"/>
  <c r="CN63" i="22"/>
  <c r="CN65" i="22" s="1"/>
  <c r="CN49" i="22"/>
  <c r="CQ22" i="22"/>
  <c r="CQ56" i="10"/>
  <c r="CQ12" i="10"/>
  <c r="CQ41" i="10" s="1"/>
  <c r="CP78" i="10" l="1"/>
  <c r="CQ66" i="11"/>
  <c r="CS10" i="20"/>
  <c r="CS10" i="21"/>
  <c r="CS12" i="21" s="1"/>
  <c r="CW55" i="7"/>
  <c r="CR30" i="12" s="1"/>
  <c r="CW56" i="7"/>
  <c r="CX54" i="7"/>
  <c r="CX20" i="7"/>
  <c r="CN68" i="22"/>
  <c r="CO67" i="22" s="1"/>
  <c r="CP61" i="22"/>
  <c r="CP59" i="22" s="1"/>
  <c r="CR69" i="10"/>
  <c r="CQ72" i="10"/>
  <c r="CQ75" i="10" s="1"/>
  <c r="CQ77" i="10" s="1"/>
  <c r="CO63" i="22"/>
  <c r="CO65" i="22" s="1"/>
  <c r="CO49" i="22"/>
  <c r="CR12" i="10"/>
  <c r="CR41" i="10" s="1"/>
  <c r="CR22" i="22"/>
  <c r="CR56" i="10"/>
  <c r="CR31" i="12" l="1"/>
  <c r="CR56" i="11"/>
  <c r="CQ78" i="10"/>
  <c r="CR56" i="22"/>
  <c r="CR57" i="22"/>
  <c r="CR55" i="11"/>
  <c r="CR39" i="12"/>
  <c r="CR41" i="12" s="1"/>
  <c r="CR44" i="12" s="1"/>
  <c r="CX24" i="7"/>
  <c r="CX57" i="7"/>
  <c r="CR70" i="10"/>
  <c r="CS69" i="10" s="1"/>
  <c r="CQ5" i="22"/>
  <c r="CQ9" i="22" s="1"/>
  <c r="CQ13" i="22" s="1"/>
  <c r="CQ20" i="22" s="1"/>
  <c r="CQ24" i="22" s="1"/>
  <c r="CQ26" i="22" s="1"/>
  <c r="CO68" i="22"/>
  <c r="CP67" i="22" s="1"/>
  <c r="CQ61" i="22"/>
  <c r="CQ59" i="22" s="1"/>
  <c r="CP63" i="22"/>
  <c r="CP65" i="22" s="1"/>
  <c r="CP49" i="22"/>
  <c r="CS22" i="22"/>
  <c r="CS56" i="10"/>
  <c r="CS12" i="10"/>
  <c r="CS28" i="12" l="1"/>
  <c r="CT59" i="10"/>
  <c r="CT63" i="10" s="1"/>
  <c r="CR72" i="10"/>
  <c r="CR75" i="10" s="1"/>
  <c r="CX23" i="7"/>
  <c r="CY21" i="7"/>
  <c r="CY19" i="7"/>
  <c r="CS45" i="10"/>
  <c r="CS43" i="12"/>
  <c r="CS5" i="10"/>
  <c r="CS41" i="10" s="1"/>
  <c r="CR57" i="11"/>
  <c r="CS53" i="22"/>
  <c r="CR51" i="22"/>
  <c r="CP68" i="22"/>
  <c r="CQ67" i="22" s="1"/>
  <c r="CQ63" i="22"/>
  <c r="CQ65" i="22" s="1"/>
  <c r="CQ49" i="22"/>
  <c r="CR61" i="22"/>
  <c r="CR59" i="22" s="1"/>
  <c r="CT56" i="10"/>
  <c r="CT12" i="10"/>
  <c r="CR77" i="10" l="1"/>
  <c r="CR78" i="10"/>
  <c r="CR7" i="22"/>
  <c r="CR59" i="11"/>
  <c r="CY54" i="7"/>
  <c r="J5" i="63" s="1"/>
  <c r="CY20" i="7"/>
  <c r="CX55" i="7"/>
  <c r="CS30" i="12" s="1"/>
  <c r="CX56" i="7"/>
  <c r="CQ68" i="22"/>
  <c r="CR67" i="22" s="1"/>
  <c r="CR49" i="22"/>
  <c r="CR63" i="22"/>
  <c r="CS31" i="12" l="1"/>
  <c r="CS56" i="11"/>
  <c r="CY24" i="7"/>
  <c r="CY57" i="7"/>
  <c r="J8" i="63" s="1"/>
  <c r="CS57" i="22"/>
  <c r="CS55" i="11"/>
  <c r="CS56" i="22"/>
  <c r="CS51" i="22" s="1"/>
  <c r="CR66" i="11"/>
  <c r="CT10" i="20"/>
  <c r="CT10" i="21"/>
  <c r="CT12" i="21" s="1"/>
  <c r="CT28" i="12" l="1"/>
  <c r="J27" i="45" s="1"/>
  <c r="CU59" i="10"/>
  <c r="CS57" i="11"/>
  <c r="CS7" i="22" s="1"/>
  <c r="CS39" i="12"/>
  <c r="CS41" i="12" s="1"/>
  <c r="CS44" i="12" s="1"/>
  <c r="CS70" i="10"/>
  <c r="CR5" i="22"/>
  <c r="CR9" i="22" s="1"/>
  <c r="CR13" i="22" s="1"/>
  <c r="CR20" i="22" s="1"/>
  <c r="CR24" i="22" s="1"/>
  <c r="CR26" i="22" s="1"/>
  <c r="CR65" i="22" s="1"/>
  <c r="CR68" i="22" s="1"/>
  <c r="CS67" i="22" s="1"/>
  <c r="CT53" i="22"/>
  <c r="I54" i="46" s="1"/>
  <c r="CU63" i="10"/>
  <c r="CY23" i="7"/>
  <c r="CZ21" i="7"/>
  <c r="CZ19" i="7"/>
  <c r="J6" i="23" l="1"/>
  <c r="J59" i="43"/>
  <c r="J63" i="43" s="1"/>
  <c r="CS59" i="11"/>
  <c r="CU10" i="21" s="1"/>
  <c r="CU12" i="21" s="1"/>
  <c r="CT69" i="10"/>
  <c r="CS72" i="10"/>
  <c r="CS75" i="10" s="1"/>
  <c r="CZ54" i="7"/>
  <c r="CZ20" i="7"/>
  <c r="CY55" i="7"/>
  <c r="CY56" i="7"/>
  <c r="J7" i="63" s="1"/>
  <c r="CT45" i="10"/>
  <c r="CT5" i="10"/>
  <c r="CT41" i="10" s="1"/>
  <c r="CT43" i="12"/>
  <c r="CT30" i="12" l="1"/>
  <c r="J29" i="45" s="1"/>
  <c r="J6" i="63"/>
  <c r="J33" i="40"/>
  <c r="J5" i="65"/>
  <c r="CT56" i="11"/>
  <c r="I55" i="44" s="1"/>
  <c r="CT31" i="12"/>
  <c r="J30" i="45" s="1"/>
  <c r="CS77" i="10"/>
  <c r="CS78" i="10"/>
  <c r="CU10" i="20"/>
  <c r="CS66" i="11"/>
  <c r="CS5" i="22" s="1"/>
  <c r="CS9" i="22" s="1"/>
  <c r="CS13" i="22" s="1"/>
  <c r="CS20" i="22" s="1"/>
  <c r="CS24" i="22" s="1"/>
  <c r="CS26" i="22" s="1"/>
  <c r="CS61" i="22"/>
  <c r="CZ24" i="7"/>
  <c r="CZ57" i="7"/>
  <c r="CT56" i="22"/>
  <c r="I57" i="46" s="1"/>
  <c r="CT57" i="22"/>
  <c r="I58" i="46" s="1"/>
  <c r="CT55" i="11"/>
  <c r="I54" i="44" s="1"/>
  <c r="J38" i="45" l="1"/>
  <c r="J12" i="40" s="1"/>
  <c r="J13" i="40" s="1"/>
  <c r="J7" i="23"/>
  <c r="I52" i="46"/>
  <c r="CU28" i="12"/>
  <c r="CV59" i="10"/>
  <c r="CV63" i="10" s="1"/>
  <c r="I56" i="44"/>
  <c r="CT70" i="10"/>
  <c r="CT72" i="10" s="1"/>
  <c r="CT75" i="10" s="1"/>
  <c r="CT77" i="10" s="1"/>
  <c r="CU53" i="22"/>
  <c r="CZ23" i="7"/>
  <c r="DA21" i="7"/>
  <c r="DA19" i="7"/>
  <c r="CT39" i="12"/>
  <c r="CT41" i="12" s="1"/>
  <c r="CT44" i="12" s="1"/>
  <c r="CS59" i="22"/>
  <c r="CT57" i="11"/>
  <c r="CT51" i="22"/>
  <c r="J40" i="45" l="1"/>
  <c r="J43" i="45" s="1"/>
  <c r="J15" i="40" s="1"/>
  <c r="K4" i="39"/>
  <c r="K5" i="39" s="1"/>
  <c r="CU69" i="10"/>
  <c r="J69" i="43" s="1"/>
  <c r="I12" i="24"/>
  <c r="I58" i="44"/>
  <c r="CT78" i="10"/>
  <c r="J8" i="23"/>
  <c r="J20" i="40" s="1"/>
  <c r="CT7" i="22"/>
  <c r="I8" i="46" s="1"/>
  <c r="CT59" i="11"/>
  <c r="DA54" i="7"/>
  <c r="DA20" i="7"/>
  <c r="CZ55" i="7"/>
  <c r="CZ56" i="7"/>
  <c r="CS49" i="22"/>
  <c r="CS63" i="22"/>
  <c r="CS65" i="22" s="1"/>
  <c r="CS68" i="22" s="1"/>
  <c r="CT67" i="22" s="1"/>
  <c r="CU45" i="10"/>
  <c r="CU5" i="10"/>
  <c r="J5" i="43" s="1"/>
  <c r="CU43" i="12"/>
  <c r="K6" i="39" l="1"/>
  <c r="K42" i="45"/>
  <c r="K14" i="40" s="1"/>
  <c r="CT61" i="22"/>
  <c r="I62" i="46" s="1"/>
  <c r="I60" i="46" s="1"/>
  <c r="I50" i="46" s="1"/>
  <c r="CU30" i="12"/>
  <c r="J25" i="40"/>
  <c r="J3" i="66"/>
  <c r="CU31" i="12"/>
  <c r="CU56" i="11"/>
  <c r="J45" i="43"/>
  <c r="CU56" i="22"/>
  <c r="CV10" i="21"/>
  <c r="CV12" i="21" s="1"/>
  <c r="CV13" i="21" s="1"/>
  <c r="CV18" i="21" s="1"/>
  <c r="J8" i="62" s="1"/>
  <c r="CV10" i="20"/>
  <c r="CV11" i="20" s="1"/>
  <c r="CV16" i="20" s="1"/>
  <c r="J5" i="62" s="1"/>
  <c r="CU57" i="22"/>
  <c r="CU55" i="11"/>
  <c r="DA57" i="7"/>
  <c r="DA24" i="7"/>
  <c r="I64" i="46" l="1"/>
  <c r="CT59" i="22"/>
  <c r="CT63" i="22" s="1"/>
  <c r="J31" i="40"/>
  <c r="J3" i="65"/>
  <c r="CV28" i="12"/>
  <c r="CW59" i="10"/>
  <c r="CW63" i="10" s="1"/>
  <c r="DA23" i="7"/>
  <c r="DB21" i="7"/>
  <c r="DB19" i="7"/>
  <c r="CT63" i="11"/>
  <c r="I62" i="44" s="1"/>
  <c r="DB19" i="21"/>
  <c r="DB20" i="21"/>
  <c r="DG21" i="21"/>
  <c r="DG23" i="21" s="1"/>
  <c r="DE33" i="12" s="1"/>
  <c r="CV28" i="21"/>
  <c r="CW28" i="21"/>
  <c r="CY28" i="21"/>
  <c r="CZ28" i="21"/>
  <c r="CX28" i="21"/>
  <c r="DA28" i="21"/>
  <c r="CV29" i="21"/>
  <c r="CX29" i="21"/>
  <c r="CY29" i="21"/>
  <c r="DA29" i="21"/>
  <c r="CW29" i="21"/>
  <c r="CZ29" i="21"/>
  <c r="CV53" i="22"/>
  <c r="CU51" i="22"/>
  <c r="CT62" i="11"/>
  <c r="I61" i="44" s="1"/>
  <c r="DG19" i="20"/>
  <c r="DG21" i="20" s="1"/>
  <c r="DE32" i="12" s="1"/>
  <c r="DB17" i="20"/>
  <c r="DB18" i="20"/>
  <c r="CY26" i="20"/>
  <c r="CZ26" i="20"/>
  <c r="CV26" i="20"/>
  <c r="DA26" i="20"/>
  <c r="CW26" i="20"/>
  <c r="CX26" i="20"/>
  <c r="DA27" i="20"/>
  <c r="CX27" i="20"/>
  <c r="CW27" i="20"/>
  <c r="CY27" i="20"/>
  <c r="CZ27" i="20"/>
  <c r="CV27" i="20"/>
  <c r="CU57" i="11"/>
  <c r="CU39" i="12"/>
  <c r="CU41" i="12" s="1"/>
  <c r="CU44" i="12" s="1"/>
  <c r="CT49" i="22" l="1"/>
  <c r="I63" i="44"/>
  <c r="I65" i="44" s="1"/>
  <c r="K5" i="33" s="1"/>
  <c r="CZ9" i="10"/>
  <c r="CZ54" i="10"/>
  <c r="CU54" i="10"/>
  <c r="J54" i="43" s="1"/>
  <c r="J56" i="43" s="1"/>
  <c r="CV9" i="10"/>
  <c r="CX54" i="10"/>
  <c r="CX9" i="10"/>
  <c r="CV54" i="10"/>
  <c r="CY9" i="10"/>
  <c r="CY54" i="10"/>
  <c r="CU9" i="10"/>
  <c r="J9" i="43" s="1"/>
  <c r="J12" i="43" s="1"/>
  <c r="J4" i="66" s="1"/>
  <c r="CW9" i="10"/>
  <c r="CW54" i="10"/>
  <c r="DB21" i="20"/>
  <c r="K6" i="62" s="1"/>
  <c r="CV43" i="12"/>
  <c r="CV45" i="10"/>
  <c r="CV5" i="10"/>
  <c r="DG30" i="21"/>
  <c r="DG28" i="20"/>
  <c r="DB23" i="21"/>
  <c r="K9" i="62" s="1"/>
  <c r="CT64" i="11"/>
  <c r="DB54" i="7"/>
  <c r="DB20" i="7"/>
  <c r="DA55" i="7"/>
  <c r="DA56" i="7"/>
  <c r="CU7" i="22"/>
  <c r="CU59" i="11"/>
  <c r="CV30" i="12" l="1"/>
  <c r="J4" i="65"/>
  <c r="O9" i="25"/>
  <c r="J8" i="40"/>
  <c r="CV31" i="12"/>
  <c r="CV56" i="11"/>
  <c r="CU56" i="10"/>
  <c r="J32" i="40"/>
  <c r="I19" i="24"/>
  <c r="I20" i="24"/>
  <c r="I14" i="24"/>
  <c r="J3" i="48" s="1"/>
  <c r="I15" i="24"/>
  <c r="J4" i="48" s="1"/>
  <c r="J41" i="43"/>
  <c r="J26" i="40"/>
  <c r="J30" i="40" s="1"/>
  <c r="DB26" i="20"/>
  <c r="CZ32" i="12"/>
  <c r="K31" i="45" s="1"/>
  <c r="DG29" i="21"/>
  <c r="CZ33" i="12"/>
  <c r="K32" i="45" s="1"/>
  <c r="DE27" i="20"/>
  <c r="CU12" i="10"/>
  <c r="CU41" i="10" s="1"/>
  <c r="DE26" i="20"/>
  <c r="DF27" i="20"/>
  <c r="DF26" i="20"/>
  <c r="DC27" i="20"/>
  <c r="DG26" i="20"/>
  <c r="DB27" i="20"/>
  <c r="DB28" i="20"/>
  <c r="DD27" i="20"/>
  <c r="DC26" i="20"/>
  <c r="DD26" i="20"/>
  <c r="DG27" i="20"/>
  <c r="CU22" i="22"/>
  <c r="CW10" i="20"/>
  <c r="CW10" i="21"/>
  <c r="CW12" i="21" s="1"/>
  <c r="CU66" i="11"/>
  <c r="DB24" i="7"/>
  <c r="DB57" i="7"/>
  <c r="CV56" i="22"/>
  <c r="CV57" i="22"/>
  <c r="CV55" i="11"/>
  <c r="CT66" i="11"/>
  <c r="CT6" i="22"/>
  <c r="I7" i="46" s="1"/>
  <c r="CV56" i="10"/>
  <c r="DB30" i="21"/>
  <c r="DC29" i="21"/>
  <c r="DE29" i="21"/>
  <c r="DD29" i="21"/>
  <c r="DB29" i="21"/>
  <c r="DF29" i="21"/>
  <c r="DC28" i="21"/>
  <c r="DD28" i="21"/>
  <c r="DB28" i="21"/>
  <c r="DG28" i="21"/>
  <c r="DF28" i="21"/>
  <c r="DE28" i="21"/>
  <c r="CW28" i="12" l="1"/>
  <c r="CX59" i="10"/>
  <c r="I11" i="24"/>
  <c r="I9" i="24"/>
  <c r="K3" i="38" s="1"/>
  <c r="I5" i="24"/>
  <c r="DF9" i="10"/>
  <c r="DF54" i="10"/>
  <c r="DB9" i="10"/>
  <c r="DC54" i="10"/>
  <c r="DE54" i="10"/>
  <c r="DA54" i="10"/>
  <c r="DB54" i="10"/>
  <c r="DE9" i="10"/>
  <c r="DC9" i="10"/>
  <c r="DD54" i="10"/>
  <c r="DD9" i="10"/>
  <c r="DA9" i="10"/>
  <c r="CV12" i="10"/>
  <c r="CV41" i="10" s="1"/>
  <c r="CW12" i="10"/>
  <c r="CU70" i="10"/>
  <c r="J70" i="43" s="1"/>
  <c r="J72" i="43" s="1"/>
  <c r="CT5" i="22"/>
  <c r="I6" i="46" s="1"/>
  <c r="I10" i="46" s="1"/>
  <c r="I14" i="46" s="1"/>
  <c r="I21" i="46" s="1"/>
  <c r="CW53" i="22"/>
  <c r="CX63" i="10"/>
  <c r="CV39" i="12"/>
  <c r="CV41" i="12" s="1"/>
  <c r="CV44" i="12" s="1"/>
  <c r="DB23" i="7"/>
  <c r="DC21" i="7"/>
  <c r="DC19" i="7"/>
  <c r="CV57" i="11"/>
  <c r="CU5" i="22"/>
  <c r="CV70" i="10"/>
  <c r="CW56" i="10"/>
  <c r="CV51" i="22"/>
  <c r="CT22" i="22"/>
  <c r="I23" i="46" s="1"/>
  <c r="J6" i="65" l="1"/>
  <c r="O8" i="25"/>
  <c r="O12" i="25" s="1"/>
  <c r="M6" i="27" s="1"/>
  <c r="I6" i="24"/>
  <c r="I10" i="24"/>
  <c r="K4" i="38" s="1"/>
  <c r="I21" i="24"/>
  <c r="J5" i="48" s="1"/>
  <c r="I25" i="46"/>
  <c r="I27" i="46" s="1"/>
  <c r="J75" i="43"/>
  <c r="J77" i="43" s="1"/>
  <c r="J34" i="40"/>
  <c r="J35" i="40" s="1"/>
  <c r="CW22" i="22"/>
  <c r="CV22" i="22"/>
  <c r="CU9" i="22"/>
  <c r="CU13" i="22" s="1"/>
  <c r="CU20" i="22" s="1"/>
  <c r="CU24" i="22" s="1"/>
  <c r="CU26" i="22" s="1"/>
  <c r="CV7" i="22"/>
  <c r="CV59" i="11"/>
  <c r="CX56" i="10"/>
  <c r="DC54" i="7"/>
  <c r="DC20" i="7"/>
  <c r="CT9" i="22"/>
  <c r="CT13" i="22" s="1"/>
  <c r="CT20" i="22" s="1"/>
  <c r="CT24" i="22" s="1"/>
  <c r="CT26" i="22" s="1"/>
  <c r="CT65" i="22" s="1"/>
  <c r="CT68" i="22" s="1"/>
  <c r="CU67" i="22" s="1"/>
  <c r="CU72" i="10"/>
  <c r="CU75" i="10" s="1"/>
  <c r="CV69" i="10"/>
  <c r="DB55" i="7"/>
  <c r="DB56" i="7"/>
  <c r="CX12" i="10"/>
  <c r="CW43" i="12"/>
  <c r="CW45" i="10"/>
  <c r="CW5" i="10"/>
  <c r="CW41" i="10" s="1"/>
  <c r="I66" i="46" l="1"/>
  <c r="I69" i="46" s="1"/>
  <c r="J68" i="46" s="1"/>
  <c r="M5" i="27"/>
  <c r="CW30" i="12"/>
  <c r="CW31" i="12"/>
  <c r="CW56" i="11"/>
  <c r="CU77" i="10"/>
  <c r="CU78" i="10"/>
  <c r="J4" i="23"/>
  <c r="J10" i="23" s="1"/>
  <c r="CX22" i="22"/>
  <c r="CY56" i="10"/>
  <c r="CW56" i="22"/>
  <c r="DC24" i="7"/>
  <c r="DC57" i="7"/>
  <c r="CV66" i="11"/>
  <c r="CX10" i="20"/>
  <c r="CX10" i="21"/>
  <c r="CX12" i="21" s="1"/>
  <c r="CW69" i="10"/>
  <c r="CU61" i="22"/>
  <c r="CV72" i="10"/>
  <c r="CV75" i="10" s="1"/>
  <c r="CW57" i="22"/>
  <c r="CW55" i="11"/>
  <c r="CX28" i="12" l="1"/>
  <c r="CY59" i="10"/>
  <c r="CY63" i="10" s="1"/>
  <c r="CV77" i="10"/>
  <c r="CV78" i="10"/>
  <c r="CU59" i="22"/>
  <c r="CU49" i="22" s="1"/>
  <c r="CY12" i="10"/>
  <c r="CY22" i="22"/>
  <c r="M7" i="27"/>
  <c r="CV5" i="22"/>
  <c r="CW70" i="10"/>
  <c r="CX69" i="10" s="1"/>
  <c r="CW51" i="22"/>
  <c r="CX53" i="22"/>
  <c r="CW39" i="12"/>
  <c r="CW41" i="12" s="1"/>
  <c r="CW44" i="12" s="1"/>
  <c r="CV61" i="22"/>
  <c r="CV59" i="22" s="1"/>
  <c r="DC23" i="7"/>
  <c r="DD21" i="7"/>
  <c r="DD19" i="7"/>
  <c r="CZ56" i="10"/>
  <c r="CW57" i="11"/>
  <c r="CU63" i="22" l="1"/>
  <c r="CU65" i="22" s="1"/>
  <c r="CU68" i="22" s="1"/>
  <c r="CV67" i="22" s="1"/>
  <c r="J19" i="40"/>
  <c r="J21" i="40" s="1"/>
  <c r="CZ12" i="10"/>
  <c r="CZ22" i="22"/>
  <c r="CW61" i="22"/>
  <c r="CX45" i="10"/>
  <c r="CX5" i="10"/>
  <c r="CX41" i="10" s="1"/>
  <c r="CX43" i="12"/>
  <c r="CV9" i="22"/>
  <c r="CV13" i="22" s="1"/>
  <c r="CV20" i="22" s="1"/>
  <c r="CV24" i="22" s="1"/>
  <c r="CV26" i="22" s="1"/>
  <c r="DA56" i="10"/>
  <c r="CV63" i="22"/>
  <c r="CV49" i="22"/>
  <c r="DD54" i="7"/>
  <c r="DD20" i="7"/>
  <c r="DC55" i="7"/>
  <c r="DC56" i="7"/>
  <c r="CW72" i="10"/>
  <c r="CW75" i="10" s="1"/>
  <c r="CW7" i="22"/>
  <c r="CW59" i="11"/>
  <c r="CX30" i="12" l="1"/>
  <c r="CX31" i="12"/>
  <c r="CX56" i="11"/>
  <c r="CW77" i="10"/>
  <c r="CW78" i="10"/>
  <c r="DA12" i="10"/>
  <c r="DA22" i="22"/>
  <c r="CV65" i="22"/>
  <c r="CV68" i="22" s="1"/>
  <c r="CW67" i="22" s="1"/>
  <c r="CX57" i="22"/>
  <c r="CX55" i="11"/>
  <c r="DD57" i="7"/>
  <c r="DD24" i="7"/>
  <c r="DB56" i="10"/>
  <c r="CW59" i="22"/>
  <c r="CX56" i="22"/>
  <c r="DB12" i="10"/>
  <c r="CY10" i="21"/>
  <c r="CY12" i="21" s="1"/>
  <c r="CY10" i="20"/>
  <c r="CW66" i="11"/>
  <c r="CY28" i="12" l="1"/>
  <c r="CZ59" i="10"/>
  <c r="CZ63" i="10" s="1"/>
  <c r="CY53" i="22"/>
  <c r="CX57" i="11"/>
  <c r="CX70" i="10"/>
  <c r="CW5" i="22"/>
  <c r="CW49" i="22"/>
  <c r="CW63" i="22"/>
  <c r="CX51" i="22"/>
  <c r="DC56" i="10"/>
  <c r="CX39" i="12"/>
  <c r="CX41" i="12" s="1"/>
  <c r="CX44" i="12" s="1"/>
  <c r="DB22" i="22"/>
  <c r="DC12" i="10"/>
  <c r="DD23" i="7"/>
  <c r="DE21" i="7"/>
  <c r="DE19" i="7"/>
  <c r="DC22" i="22" l="1"/>
  <c r="CW9" i="22"/>
  <c r="CW13" i="22" s="1"/>
  <c r="CW20" i="22" s="1"/>
  <c r="CW24" i="22" s="1"/>
  <c r="CW26" i="22" s="1"/>
  <c r="CW65" i="22" s="1"/>
  <c r="CW68" i="22" s="1"/>
  <c r="CX67" i="22" s="1"/>
  <c r="CY69" i="10"/>
  <c r="CX72" i="10"/>
  <c r="CX75" i="10" s="1"/>
  <c r="DD55" i="7"/>
  <c r="DD56" i="7"/>
  <c r="DD56" i="10"/>
  <c r="CX7" i="22"/>
  <c r="CX59" i="11"/>
  <c r="DD12" i="10"/>
  <c r="CY43" i="12"/>
  <c r="CY45" i="10"/>
  <c r="CY5" i="10"/>
  <c r="CY41" i="10" s="1"/>
  <c r="DE54" i="7"/>
  <c r="DE20" i="7"/>
  <c r="CY30" i="12" l="1"/>
  <c r="CY31" i="12"/>
  <c r="CY56" i="11"/>
  <c r="CX77" i="10"/>
  <c r="CX78" i="10"/>
  <c r="DD22" i="22"/>
  <c r="CY56" i="22"/>
  <c r="DE12" i="10"/>
  <c r="DE24" i="7"/>
  <c r="DE57" i="7"/>
  <c r="CX61" i="22"/>
  <c r="CY57" i="22"/>
  <c r="CY55" i="11"/>
  <c r="CZ10" i="20"/>
  <c r="CZ10" i="21"/>
  <c r="CZ12" i="21" s="1"/>
  <c r="CX66" i="11"/>
  <c r="DE56" i="10"/>
  <c r="CZ28" i="12" l="1"/>
  <c r="DA59" i="10"/>
  <c r="DA63" i="10" s="1"/>
  <c r="DE22" i="22"/>
  <c r="CY39" i="12"/>
  <c r="CY41" i="12" s="1"/>
  <c r="CY44" i="12" s="1"/>
  <c r="DF12" i="10"/>
  <c r="DF56" i="10"/>
  <c r="CY70" i="10"/>
  <c r="CX5" i="22"/>
  <c r="CX59" i="22"/>
  <c r="CZ53" i="22"/>
  <c r="DF19" i="7"/>
  <c r="DE23" i="7"/>
  <c r="DF21" i="7"/>
  <c r="CY51" i="22"/>
  <c r="CY57" i="11"/>
  <c r="DF54" i="7" l="1"/>
  <c r="DF20" i="7"/>
  <c r="CZ43" i="12"/>
  <c r="CZ45" i="10"/>
  <c r="CZ5" i="10"/>
  <c r="CZ41" i="10" s="1"/>
  <c r="CX63" i="22"/>
  <c r="CX49" i="22"/>
  <c r="CX9" i="22"/>
  <c r="CX13" i="22" s="1"/>
  <c r="CX20" i="22" s="1"/>
  <c r="CX24" i="22" s="1"/>
  <c r="CX26" i="22" s="1"/>
  <c r="CY7" i="22"/>
  <c r="CY59" i="11"/>
  <c r="DE55" i="7"/>
  <c r="CZ30" i="12" s="1"/>
  <c r="DE56" i="7"/>
  <c r="CY72" i="10"/>
  <c r="CY75" i="10" s="1"/>
  <c r="CZ69" i="10"/>
  <c r="CZ31" i="12" l="1"/>
  <c r="CZ56" i="11"/>
  <c r="CY77" i="10"/>
  <c r="CY78" i="10"/>
  <c r="CY61" i="22"/>
  <c r="CZ57" i="22"/>
  <c r="CZ55" i="11"/>
  <c r="CX65" i="22"/>
  <c r="CX68" i="22" s="1"/>
  <c r="CY67" i="22" s="1"/>
  <c r="DF24" i="7"/>
  <c r="DF57" i="7"/>
  <c r="CZ56" i="22"/>
  <c r="DA10" i="21"/>
  <c r="DA12" i="21" s="1"/>
  <c r="CY66" i="11"/>
  <c r="DA10" i="20"/>
  <c r="DA28" i="12" l="1"/>
  <c r="DB59" i="10"/>
  <c r="DB63" i="10" s="1"/>
  <c r="CZ39" i="12"/>
  <c r="CZ41" i="12" s="1"/>
  <c r="CZ44" i="12" s="1"/>
  <c r="DF23" i="7"/>
  <c r="DG21" i="7"/>
  <c r="DG19" i="7"/>
  <c r="CZ57" i="11"/>
  <c r="CZ70" i="10"/>
  <c r="CY5" i="22"/>
  <c r="CZ51" i="22"/>
  <c r="DA53" i="22"/>
  <c r="CY59" i="22"/>
  <c r="DA5" i="10" l="1"/>
  <c r="DA41" i="10" s="1"/>
  <c r="DA45" i="10"/>
  <c r="DA43" i="12"/>
  <c r="CZ72" i="10"/>
  <c r="CZ75" i="10" s="1"/>
  <c r="DA69" i="10"/>
  <c r="CZ7" i="22"/>
  <c r="CZ59" i="11"/>
  <c r="DG54" i="7"/>
  <c r="DG20" i="7"/>
  <c r="DF55" i="7"/>
  <c r="DA30" i="12" s="1"/>
  <c r="DF56" i="7"/>
  <c r="CY63" i="22"/>
  <c r="CY49" i="22"/>
  <c r="CY9" i="22"/>
  <c r="CY13" i="22" s="1"/>
  <c r="CY20" i="22" s="1"/>
  <c r="CY24" i="22" s="1"/>
  <c r="CY26" i="22" s="1"/>
  <c r="DA31" i="12" l="1"/>
  <c r="DA56" i="11"/>
  <c r="CZ77" i="10"/>
  <c r="CZ78" i="10"/>
  <c r="DA56" i="22"/>
  <c r="DA57" i="22"/>
  <c r="DA39" i="12"/>
  <c r="DA41" i="12" s="1"/>
  <c r="DA44" i="12" s="1"/>
  <c r="DA55" i="11"/>
  <c r="DA57" i="11" s="1"/>
  <c r="DB10" i="21"/>
  <c r="DB12" i="21" s="1"/>
  <c r="CZ66" i="11"/>
  <c r="DB10" i="20"/>
  <c r="DG24" i="7"/>
  <c r="DG57" i="7"/>
  <c r="CY65" i="22"/>
  <c r="CY68" i="22" s="1"/>
  <c r="CZ67" i="22" s="1"/>
  <c r="CZ61" i="22"/>
  <c r="DB28" i="12" l="1"/>
  <c r="DC59" i="10"/>
  <c r="DC63" i="10" s="1"/>
  <c r="DA7" i="22"/>
  <c r="DA59" i="11"/>
  <c r="DB43" i="12"/>
  <c r="DB5" i="10"/>
  <c r="DB41" i="10" s="1"/>
  <c r="DB45" i="10"/>
  <c r="DA70" i="10"/>
  <c r="CZ5" i="22"/>
  <c r="CZ9" i="22" s="1"/>
  <c r="CZ13" i="22" s="1"/>
  <c r="CZ20" i="22" s="1"/>
  <c r="CZ24" i="22" s="1"/>
  <c r="CZ26" i="22" s="1"/>
  <c r="DB53" i="22"/>
  <c r="CZ59" i="22"/>
  <c r="DG23" i="7"/>
  <c r="DH21" i="7"/>
  <c r="DH19" i="7"/>
  <c r="DA51" i="22"/>
  <c r="DH54" i="7" l="1"/>
  <c r="DH20" i="7"/>
  <c r="DA72" i="10"/>
  <c r="DA75" i="10" s="1"/>
  <c r="DB69" i="10"/>
  <c r="DG55" i="7"/>
  <c r="DB30" i="12" s="1"/>
  <c r="DG56" i="7"/>
  <c r="DA66" i="11"/>
  <c r="DC10" i="21"/>
  <c r="DC12" i="21" s="1"/>
  <c r="DC10" i="20"/>
  <c r="CZ49" i="22"/>
  <c r="CZ63" i="22"/>
  <c r="CZ65" i="22" s="1"/>
  <c r="CZ68" i="22" s="1"/>
  <c r="DA67" i="22" s="1"/>
  <c r="DB56" i="11" l="1"/>
  <c r="DB31" i="12"/>
  <c r="DA77" i="10"/>
  <c r="DA78" i="10"/>
  <c r="DA5" i="22"/>
  <c r="DA9" i="22" s="1"/>
  <c r="DA13" i="22" s="1"/>
  <c r="DA20" i="22" s="1"/>
  <c r="DA24" i="22" s="1"/>
  <c r="DA26" i="22" s="1"/>
  <c r="DB70" i="10"/>
  <c r="DB72" i="10" s="1"/>
  <c r="DB75" i="10" s="1"/>
  <c r="DA61" i="22"/>
  <c r="DH24" i="7"/>
  <c r="DH57" i="7"/>
  <c r="DB56" i="22"/>
  <c r="DB57" i="22"/>
  <c r="DB55" i="11"/>
  <c r="DC28" i="12" l="1"/>
  <c r="DD59" i="10"/>
  <c r="DB77" i="10"/>
  <c r="DB78" i="10"/>
  <c r="DB51" i="22"/>
  <c r="DB57" i="11"/>
  <c r="DB7" i="22" s="1"/>
  <c r="DB39" i="12"/>
  <c r="DB41" i="12" s="1"/>
  <c r="DB44" i="12" s="1"/>
  <c r="DC53" i="22"/>
  <c r="DH23" i="7"/>
  <c r="DI21" i="7"/>
  <c r="DI19" i="7"/>
  <c r="DC69" i="10"/>
  <c r="DA59" i="22"/>
  <c r="DD63" i="10" l="1"/>
  <c r="DC45" i="10"/>
  <c r="DB59" i="11"/>
  <c r="DB66" i="11" s="1"/>
  <c r="DC5" i="10"/>
  <c r="DC41" i="10" s="1"/>
  <c r="DC43" i="12"/>
  <c r="DH55" i="7"/>
  <c r="DC30" i="12" s="1"/>
  <c r="DH56" i="7"/>
  <c r="DI54" i="7"/>
  <c r="DI20" i="7"/>
  <c r="DB61" i="22"/>
  <c r="DB59" i="22" s="1"/>
  <c r="DA49" i="22"/>
  <c r="DA63" i="22"/>
  <c r="DA65" i="22" s="1"/>
  <c r="DA68" i="22" s="1"/>
  <c r="DB67" i="22" s="1"/>
  <c r="DC31" i="12" l="1"/>
  <c r="DC56" i="11"/>
  <c r="DD10" i="21"/>
  <c r="DD12" i="21" s="1"/>
  <c r="DD10" i="20"/>
  <c r="DI57" i="7"/>
  <c r="DI24" i="7"/>
  <c r="DB49" i="22"/>
  <c r="DB63" i="22"/>
  <c r="DC56" i="22"/>
  <c r="DB5" i="22"/>
  <c r="DB9" i="22" s="1"/>
  <c r="DB13" i="22" s="1"/>
  <c r="DB20" i="22" s="1"/>
  <c r="DB24" i="22" s="1"/>
  <c r="DB26" i="22" s="1"/>
  <c r="DC70" i="10"/>
  <c r="DC57" i="22"/>
  <c r="DC55" i="11"/>
  <c r="DD28" i="12" l="1"/>
  <c r="DE59" i="10"/>
  <c r="DC51" i="22"/>
  <c r="DC57" i="11"/>
  <c r="DB65" i="22"/>
  <c r="DB68" i="22" s="1"/>
  <c r="DC67" i="22" s="1"/>
  <c r="DI23" i="7"/>
  <c r="DJ21" i="7"/>
  <c r="DJ19" i="7"/>
  <c r="DC39" i="12"/>
  <c r="DC41" i="12" s="1"/>
  <c r="DC44" i="12" s="1"/>
  <c r="DD69" i="10"/>
  <c r="DC72" i="10"/>
  <c r="DC75" i="10" s="1"/>
  <c r="DD53" i="22"/>
  <c r="DE63" i="10"/>
  <c r="DC77" i="10" l="1"/>
  <c r="DC78" i="10"/>
  <c r="DJ54" i="7"/>
  <c r="DJ20" i="7"/>
  <c r="DD45" i="10"/>
  <c r="DD5" i="10"/>
  <c r="DD41" i="10" s="1"/>
  <c r="DD43" i="12"/>
  <c r="DI55" i="7"/>
  <c r="DD30" i="12" s="1"/>
  <c r="DI56" i="7"/>
  <c r="DC61" i="22"/>
  <c r="DC59" i="22" s="1"/>
  <c r="DC7" i="22"/>
  <c r="DC59" i="11"/>
  <c r="DD31" i="12" l="1"/>
  <c r="DD56" i="11"/>
  <c r="DC63" i="22"/>
  <c r="DC49" i="22"/>
  <c r="DD57" i="22"/>
  <c r="DD55" i="11"/>
  <c r="DJ24" i="7"/>
  <c r="DJ57" i="7"/>
  <c r="DD56" i="22"/>
  <c r="DC66" i="11"/>
  <c r="DE10" i="20"/>
  <c r="DE10" i="21"/>
  <c r="DE12" i="21" s="1"/>
  <c r="DE28" i="12" l="1"/>
  <c r="DF59" i="10"/>
  <c r="DF63" i="10" s="1"/>
  <c r="DD51" i="22"/>
  <c r="DD57" i="11"/>
  <c r="DD59" i="11" s="1"/>
  <c r="DD39" i="12"/>
  <c r="DD41" i="12" s="1"/>
  <c r="DD44" i="12" s="1"/>
  <c r="DJ23" i="7"/>
  <c r="DK21" i="7"/>
  <c r="DK19" i="7"/>
  <c r="DE53" i="22"/>
  <c r="DC5" i="22"/>
  <c r="DC9" i="22" s="1"/>
  <c r="DC13" i="22" s="1"/>
  <c r="DC20" i="22" s="1"/>
  <c r="DC24" i="22" s="1"/>
  <c r="DC26" i="22" s="1"/>
  <c r="DC65" i="22" s="1"/>
  <c r="DC68" i="22" s="1"/>
  <c r="DD67" i="22" s="1"/>
  <c r="DD70" i="10"/>
  <c r="DD7" i="22" l="1"/>
  <c r="DE43" i="12"/>
  <c r="DE45" i="10"/>
  <c r="DE5" i="10"/>
  <c r="DE41" i="10" s="1"/>
  <c r="DE69" i="10"/>
  <c r="DD72" i="10"/>
  <c r="DD75" i="10" s="1"/>
  <c r="DK54" i="7"/>
  <c r="K5" i="63" s="1"/>
  <c r="DK20" i="7"/>
  <c r="DF10" i="21"/>
  <c r="DF12" i="21" s="1"/>
  <c r="DF10" i="20"/>
  <c r="DD66" i="11"/>
  <c r="DJ55" i="7"/>
  <c r="DE30" i="12" s="1"/>
  <c r="DJ56" i="7"/>
  <c r="DE56" i="11" l="1"/>
  <c r="DE31" i="12"/>
  <c r="DD77" i="10"/>
  <c r="DD78" i="10"/>
  <c r="DK24" i="7"/>
  <c r="DK57" i="7"/>
  <c r="K8" i="63" s="1"/>
  <c r="DE57" i="22"/>
  <c r="DE55" i="11"/>
  <c r="DD61" i="22"/>
  <c r="DD59" i="22" s="1"/>
  <c r="DE56" i="22"/>
  <c r="DE70" i="10"/>
  <c r="DF69" i="10" s="1"/>
  <c r="DD5" i="22"/>
  <c r="DD9" i="22" s="1"/>
  <c r="DD13" i="22" s="1"/>
  <c r="DD20" i="22" s="1"/>
  <c r="DD24" i="22" s="1"/>
  <c r="DD26" i="22" s="1"/>
  <c r="DF28" i="12" l="1"/>
  <c r="K27" i="45" s="1"/>
  <c r="DG59" i="10"/>
  <c r="DG63" i="10" s="1"/>
  <c r="DE57" i="11"/>
  <c r="DE39" i="12"/>
  <c r="DE41" i="12" s="1"/>
  <c r="DE44" i="12" s="1"/>
  <c r="DE72" i="10"/>
  <c r="DE75" i="10" s="1"/>
  <c r="DE61" i="22"/>
  <c r="DE59" i="22" s="1"/>
  <c r="DE7" i="22"/>
  <c r="DE59" i="11"/>
  <c r="DF53" i="22"/>
  <c r="J54" i="46" s="1"/>
  <c r="DD63" i="22"/>
  <c r="DD65" i="22" s="1"/>
  <c r="DD68" i="22" s="1"/>
  <c r="DE67" i="22" s="1"/>
  <c r="B68" i="46" s="1"/>
  <c r="DD49" i="22"/>
  <c r="DE51" i="22"/>
  <c r="DK23" i="7"/>
  <c r="DL21" i="7"/>
  <c r="DL19" i="7"/>
  <c r="K59" i="43" l="1"/>
  <c r="K63" i="43" s="1"/>
  <c r="K6" i="23"/>
  <c r="DE77" i="10"/>
  <c r="DE78" i="10"/>
  <c r="DF43" i="12"/>
  <c r="DF5" i="10"/>
  <c r="DF41" i="10" s="1"/>
  <c r="DF45" i="10"/>
  <c r="DG10" i="21"/>
  <c r="DG12" i="21" s="1"/>
  <c r="DE66" i="11"/>
  <c r="DG10" i="20"/>
  <c r="DE49" i="22"/>
  <c r="DE63" i="22"/>
  <c r="DL54" i="7"/>
  <c r="DL20" i="7"/>
  <c r="DK55" i="7"/>
  <c r="DK56" i="7"/>
  <c r="K7" i="63" s="1"/>
  <c r="DF30" i="12" l="1"/>
  <c r="K29" i="45" s="1"/>
  <c r="K6" i="63"/>
  <c r="K33" i="40"/>
  <c r="K5" i="65"/>
  <c r="DF31" i="12"/>
  <c r="K30" i="45" s="1"/>
  <c r="K38" i="45" s="1"/>
  <c r="DF56" i="11"/>
  <c r="J55" i="44" s="1"/>
  <c r="DF57" i="22"/>
  <c r="J58" i="46" s="1"/>
  <c r="DF55" i="11"/>
  <c r="J54" i="44" s="1"/>
  <c r="DL57" i="7"/>
  <c r="DL24" i="7"/>
  <c r="DF70" i="10"/>
  <c r="DE5" i="22"/>
  <c r="DE9" i="22" s="1"/>
  <c r="DE13" i="22" s="1"/>
  <c r="DE20" i="22" s="1"/>
  <c r="DE24" i="22" s="1"/>
  <c r="DE26" i="22" s="1"/>
  <c r="DE65" i="22" s="1"/>
  <c r="DE68" i="22" s="1"/>
  <c r="DF67" i="22" s="1"/>
  <c r="DF56" i="22"/>
  <c r="J57" i="46" s="1"/>
  <c r="K12" i="40" l="1"/>
  <c r="K13" i="40" s="1"/>
  <c r="K40" i="45"/>
  <c r="K43" i="45" s="1"/>
  <c r="L4" i="39"/>
  <c r="L5" i="39" s="1"/>
  <c r="DG28" i="12"/>
  <c r="DH59" i="10"/>
  <c r="J56" i="44"/>
  <c r="K7" i="23"/>
  <c r="J52" i="46"/>
  <c r="DG53" i="22"/>
  <c r="DL23" i="7"/>
  <c r="DM21" i="7"/>
  <c r="DM19" i="7"/>
  <c r="DF57" i="11"/>
  <c r="DF51" i="22"/>
  <c r="DF39" i="12"/>
  <c r="DF41" i="12" s="1"/>
  <c r="DF44" i="12" s="1"/>
  <c r="DF72" i="10"/>
  <c r="DF75" i="10" s="1"/>
  <c r="DG69" i="10"/>
  <c r="K69" i="43" s="1"/>
  <c r="J12" i="24" l="1"/>
  <c r="J58" i="44"/>
  <c r="DH63" i="10"/>
  <c r="K15" i="40"/>
  <c r="L6" i="39"/>
  <c r="L42" i="45"/>
  <c r="L14" i="40" s="1"/>
  <c r="DF77" i="10"/>
  <c r="DF78" i="10"/>
  <c r="DM54" i="7"/>
  <c r="DM20" i="7"/>
  <c r="DF61" i="22"/>
  <c r="J62" i="46" s="1"/>
  <c r="J60" i="46" s="1"/>
  <c r="DF7" i="22"/>
  <c r="J8" i="46" s="1"/>
  <c r="DF59" i="11"/>
  <c r="DL55" i="7"/>
  <c r="DL56" i="7"/>
  <c r="DG43" i="12"/>
  <c r="DG45" i="10"/>
  <c r="DG5" i="10"/>
  <c r="K5" i="43" s="1"/>
  <c r="K8" i="23"/>
  <c r="K20" i="40" s="1"/>
  <c r="DG30" i="12" l="1"/>
  <c r="K25" i="40"/>
  <c r="K3" i="66"/>
  <c r="DG31" i="12"/>
  <c r="DG56" i="11"/>
  <c r="J50" i="46"/>
  <c r="J64" i="46"/>
  <c r="K45" i="43"/>
  <c r="DG56" i="22"/>
  <c r="DF59" i="22"/>
  <c r="DG57" i="22"/>
  <c r="DG55" i="11"/>
  <c r="DH10" i="21"/>
  <c r="DH12" i="21" s="1"/>
  <c r="DH13" i="21" s="1"/>
  <c r="DH18" i="21" s="1"/>
  <c r="K8" i="62" s="1"/>
  <c r="DH10" i="20"/>
  <c r="DH11" i="20" s="1"/>
  <c r="DH16" i="20" s="1"/>
  <c r="K5" i="62" s="1"/>
  <c r="DM24" i="7"/>
  <c r="DM57" i="7"/>
  <c r="K31" i="40" l="1"/>
  <c r="K3" i="65"/>
  <c r="DH28" i="12"/>
  <c r="DI59" i="10"/>
  <c r="DI63" i="10" s="1"/>
  <c r="DG57" i="11"/>
  <c r="DF63" i="11"/>
  <c r="J62" i="44" s="1"/>
  <c r="DS21" i="21"/>
  <c r="DS23" i="21" s="1"/>
  <c r="DQ33" i="12" s="1"/>
  <c r="DN20" i="21"/>
  <c r="DN19" i="21"/>
  <c r="DL28" i="21"/>
  <c r="DK28" i="21"/>
  <c r="DI28" i="21"/>
  <c r="DH28" i="21"/>
  <c r="DM28" i="21"/>
  <c r="DM29" i="21"/>
  <c r="DJ29" i="21"/>
  <c r="DH29" i="21"/>
  <c r="DL29" i="21"/>
  <c r="DK29" i="21"/>
  <c r="DJ28" i="21"/>
  <c r="DI29" i="21"/>
  <c r="DG39" i="12"/>
  <c r="DG41" i="12" s="1"/>
  <c r="DG44" i="12" s="1"/>
  <c r="DF49" i="22"/>
  <c r="DF63" i="22"/>
  <c r="DF62" i="11"/>
  <c r="J61" i="44" s="1"/>
  <c r="DN17" i="20"/>
  <c r="DN18" i="20"/>
  <c r="DS19" i="20"/>
  <c r="DS21" i="20" s="1"/>
  <c r="DQ32" i="12" s="1"/>
  <c r="DK26" i="20"/>
  <c r="DM26" i="20"/>
  <c r="DJ26" i="20"/>
  <c r="DH26" i="20"/>
  <c r="DI26" i="20"/>
  <c r="DL26" i="20"/>
  <c r="DH27" i="20"/>
  <c r="DL27" i="20"/>
  <c r="DI27" i="20"/>
  <c r="DJ27" i="20"/>
  <c r="DM27" i="20"/>
  <c r="DK27" i="20"/>
  <c r="DH53" i="22"/>
  <c r="DM23" i="7"/>
  <c r="DN21" i="7"/>
  <c r="DN19" i="7"/>
  <c r="DG51" i="22"/>
  <c r="J63" i="44" l="1"/>
  <c r="J65" i="44" s="1"/>
  <c r="L5" i="33" s="1"/>
  <c r="DH9" i="10"/>
  <c r="DG9" i="10"/>
  <c r="K9" i="43" s="1"/>
  <c r="K12" i="43" s="1"/>
  <c r="K4" i="66" s="1"/>
  <c r="DK54" i="10"/>
  <c r="DH54" i="10"/>
  <c r="DG54" i="10"/>
  <c r="K54" i="43" s="1"/>
  <c r="K56" i="43" s="1"/>
  <c r="DL9" i="10"/>
  <c r="DI54" i="10"/>
  <c r="DI9" i="10"/>
  <c r="DL54" i="10"/>
  <c r="DJ9" i="10"/>
  <c r="DJ54" i="10"/>
  <c r="DK9" i="10"/>
  <c r="DS30" i="21"/>
  <c r="DH5" i="10"/>
  <c r="DH43" i="12"/>
  <c r="DH45" i="10"/>
  <c r="DG7" i="22"/>
  <c r="DG59" i="11"/>
  <c r="DN54" i="7"/>
  <c r="DN20" i="7"/>
  <c r="DM55" i="7"/>
  <c r="DM56" i="7"/>
  <c r="DS28" i="20"/>
  <c r="DN21" i="20"/>
  <c r="DF64" i="11"/>
  <c r="DN23" i="21"/>
  <c r="L9" i="62" s="1"/>
  <c r="K4" i="65" l="1"/>
  <c r="P9" i="25"/>
  <c r="DH30" i="12"/>
  <c r="K8" i="40"/>
  <c r="DL32" i="12"/>
  <c r="L31" i="45" s="1"/>
  <c r="L6" i="62"/>
  <c r="DH31" i="12"/>
  <c r="DH56" i="11"/>
  <c r="K32" i="40"/>
  <c r="J19" i="24"/>
  <c r="J20" i="24"/>
  <c r="J14" i="24"/>
  <c r="K3" i="48" s="1"/>
  <c r="J15" i="24"/>
  <c r="K4" i="48" s="1"/>
  <c r="DG56" i="10"/>
  <c r="K41" i="43"/>
  <c r="K26" i="40"/>
  <c r="K30" i="40" s="1"/>
  <c r="DS29" i="21"/>
  <c r="DL33" i="12"/>
  <c r="L32" i="45" s="1"/>
  <c r="DG12" i="10"/>
  <c r="DG41" i="10" s="1"/>
  <c r="DH12" i="10"/>
  <c r="DH41" i="10" s="1"/>
  <c r="DH57" i="22"/>
  <c r="DH55" i="11"/>
  <c r="DN29" i="21"/>
  <c r="DN30" i="21"/>
  <c r="DP29" i="21"/>
  <c r="DO29" i="21"/>
  <c r="DR29" i="21"/>
  <c r="DQ29" i="21"/>
  <c r="DN28" i="21"/>
  <c r="DS28" i="21"/>
  <c r="DP28" i="21"/>
  <c r="DQ28" i="21"/>
  <c r="DR28" i="21"/>
  <c r="DO28" i="21"/>
  <c r="DN24" i="7"/>
  <c r="DN57" i="7"/>
  <c r="DN28" i="20"/>
  <c r="DS27" i="20"/>
  <c r="DR27" i="20"/>
  <c r="DP27" i="20"/>
  <c r="DQ27" i="20"/>
  <c r="DO27" i="20"/>
  <c r="DN27" i="20"/>
  <c r="DO26" i="20"/>
  <c r="DQ26" i="20"/>
  <c r="DN26" i="20"/>
  <c r="DP26" i="20"/>
  <c r="DS26" i="20"/>
  <c r="DR26" i="20"/>
  <c r="DI10" i="21"/>
  <c r="DI12" i="21" s="1"/>
  <c r="DG66" i="11"/>
  <c r="DI10" i="20"/>
  <c r="DF6" i="22"/>
  <c r="J7" i="46" s="1"/>
  <c r="DF66" i="11"/>
  <c r="DH56" i="22"/>
  <c r="DI28" i="12" l="1"/>
  <c r="DJ59" i="10"/>
  <c r="DJ63" i="10" s="1"/>
  <c r="J9" i="24"/>
  <c r="L3" i="38" s="1"/>
  <c r="J11" i="24"/>
  <c r="J5" i="24"/>
  <c r="DR9" i="10"/>
  <c r="DM54" i="10"/>
  <c r="DM9" i="10"/>
  <c r="DN9" i="10"/>
  <c r="DQ54" i="10"/>
  <c r="DR54" i="10"/>
  <c r="DO9" i="10"/>
  <c r="DO54" i="10"/>
  <c r="DQ9" i="10"/>
  <c r="DP9" i="10"/>
  <c r="DP54" i="10"/>
  <c r="DN54" i="10"/>
  <c r="DH56" i="10"/>
  <c r="DG22" i="22"/>
  <c r="DH51" i="22"/>
  <c r="DH70" i="10"/>
  <c r="DG5" i="22"/>
  <c r="DI56" i="10"/>
  <c r="DI53" i="22"/>
  <c r="DH39" i="12"/>
  <c r="DH41" i="12" s="1"/>
  <c r="DH44" i="12" s="1"/>
  <c r="DG70" i="10"/>
  <c r="K70" i="43" s="1"/>
  <c r="K72" i="43" s="1"/>
  <c r="DF5" i="22"/>
  <c r="J6" i="46" s="1"/>
  <c r="J10" i="46" s="1"/>
  <c r="J14" i="46" s="1"/>
  <c r="J21" i="46" s="1"/>
  <c r="DN23" i="7"/>
  <c r="DO21" i="7"/>
  <c r="DO19" i="7"/>
  <c r="DH57" i="11"/>
  <c r="DF22" i="22"/>
  <c r="J23" i="46" s="1"/>
  <c r="K6" i="65" l="1"/>
  <c r="P8" i="25"/>
  <c r="P12" i="25" s="1"/>
  <c r="N6" i="27" s="1"/>
  <c r="J6" i="24"/>
  <c r="J10" i="24"/>
  <c r="L4" i="38" s="1"/>
  <c r="J21" i="24"/>
  <c r="K5" i="48" s="1"/>
  <c r="K75" i="43"/>
  <c r="K77" i="43" s="1"/>
  <c r="K34" i="40"/>
  <c r="K35" i="40" s="1"/>
  <c r="J25" i="46"/>
  <c r="J27" i="46" s="1"/>
  <c r="DH22" i="22"/>
  <c r="DI12" i="10"/>
  <c r="DI22" i="22"/>
  <c r="DH7" i="22"/>
  <c r="DH59" i="11"/>
  <c r="DJ12" i="10"/>
  <c r="DN55" i="7"/>
  <c r="DN56" i="7"/>
  <c r="DF9" i="22"/>
  <c r="DF13" i="22" s="1"/>
  <c r="DF20" i="22" s="1"/>
  <c r="DF24" i="22" s="1"/>
  <c r="DF26" i="22" s="1"/>
  <c r="DF65" i="22" s="1"/>
  <c r="DF68" i="22" s="1"/>
  <c r="DG67" i="22" s="1"/>
  <c r="DO54" i="7"/>
  <c r="DO20" i="7"/>
  <c r="DH69" i="10"/>
  <c r="DG72" i="10"/>
  <c r="DG75" i="10" s="1"/>
  <c r="DJ56" i="10"/>
  <c r="DI45" i="10"/>
  <c r="DI5" i="10"/>
  <c r="DI43" i="12"/>
  <c r="DG9" i="22"/>
  <c r="DG13" i="22" s="1"/>
  <c r="DG20" i="22" s="1"/>
  <c r="DG24" i="22" s="1"/>
  <c r="DG26" i="22" s="1"/>
  <c r="J66" i="46" l="1"/>
  <c r="J69" i="46" s="1"/>
  <c r="K68" i="46" s="1"/>
  <c r="N5" i="27"/>
  <c r="DI30" i="12"/>
  <c r="DI31" i="12"/>
  <c r="DI56" i="11"/>
  <c r="DG77" i="10"/>
  <c r="DG78" i="10"/>
  <c r="K4" i="23"/>
  <c r="K10" i="23" s="1"/>
  <c r="DI41" i="10"/>
  <c r="DJ22" i="22"/>
  <c r="DO24" i="7"/>
  <c r="DO57" i="7"/>
  <c r="DG61" i="22"/>
  <c r="DH72" i="10"/>
  <c r="DH75" i="10" s="1"/>
  <c r="DI69" i="10"/>
  <c r="DI57" i="22"/>
  <c r="DI55" i="11"/>
  <c r="DJ10" i="20"/>
  <c r="DJ10" i="21"/>
  <c r="DJ12" i="21" s="1"/>
  <c r="DH66" i="11"/>
  <c r="DI56" i="22"/>
  <c r="DK12" i="10"/>
  <c r="DK56" i="10"/>
  <c r="DJ28" i="12" l="1"/>
  <c r="DK59" i="10"/>
  <c r="DK63" i="10" s="1"/>
  <c r="DH77" i="10"/>
  <c r="DH78" i="10"/>
  <c r="DK22" i="22"/>
  <c r="N7" i="27"/>
  <c r="DH61" i="22"/>
  <c r="DH59" i="22" s="1"/>
  <c r="DL56" i="10"/>
  <c r="DG59" i="22"/>
  <c r="DJ53" i="22"/>
  <c r="DI57" i="11"/>
  <c r="DO23" i="7"/>
  <c r="DP21" i="7"/>
  <c r="DP19" i="7"/>
  <c r="DL12" i="10"/>
  <c r="DI39" i="12"/>
  <c r="DI41" i="12" s="1"/>
  <c r="DI44" i="12" s="1"/>
  <c r="DI70" i="10"/>
  <c r="DI72" i="10" s="1"/>
  <c r="DI75" i="10" s="1"/>
  <c r="DI77" i="10" s="1"/>
  <c r="DH5" i="22"/>
  <c r="DI51" i="22"/>
  <c r="DI78" i="10" l="1"/>
  <c r="K19" i="40"/>
  <c r="K21" i="40" s="1"/>
  <c r="DH63" i="22"/>
  <c r="DH49" i="22"/>
  <c r="DM12" i="10"/>
  <c r="DJ69" i="10"/>
  <c r="DH9" i="22"/>
  <c r="DH13" i="22" s="1"/>
  <c r="DH20" i="22" s="1"/>
  <c r="DH24" i="22" s="1"/>
  <c r="DH26" i="22" s="1"/>
  <c r="DO55" i="7"/>
  <c r="DO56" i="7"/>
  <c r="DJ43" i="12"/>
  <c r="DJ5" i="10"/>
  <c r="DJ41" i="10" s="1"/>
  <c r="DJ45" i="10"/>
  <c r="DG63" i="22"/>
  <c r="DG65" i="22" s="1"/>
  <c r="DG68" i="22" s="1"/>
  <c r="DH67" i="22" s="1"/>
  <c r="DG49" i="22"/>
  <c r="DI7" i="22"/>
  <c r="DI59" i="11"/>
  <c r="DP54" i="7"/>
  <c r="DP20" i="7"/>
  <c r="DL22" i="22"/>
  <c r="DM56" i="10"/>
  <c r="DJ30" i="12" l="1"/>
  <c r="DJ56" i="11"/>
  <c r="DJ31" i="12"/>
  <c r="DM22" i="22"/>
  <c r="DI61" i="22"/>
  <c r="DK10" i="21"/>
  <c r="DK12" i="21" s="1"/>
  <c r="DI66" i="11"/>
  <c r="DK10" i="20"/>
  <c r="DN56" i="10"/>
  <c r="DJ56" i="22"/>
  <c r="DN12" i="10"/>
  <c r="DJ57" i="22"/>
  <c r="DJ55" i="11"/>
  <c r="DP24" i="7"/>
  <c r="DP57" i="7"/>
  <c r="DH65" i="22"/>
  <c r="DH68" i="22" s="1"/>
  <c r="DI67" i="22" s="1"/>
  <c r="DK28" i="12" l="1"/>
  <c r="DL59" i="10"/>
  <c r="DL63" i="10" s="1"/>
  <c r="DO12" i="10"/>
  <c r="DK53" i="22"/>
  <c r="DJ70" i="10"/>
  <c r="DI5" i="22"/>
  <c r="DJ39" i="12"/>
  <c r="DJ41" i="12" s="1"/>
  <c r="DJ44" i="12" s="1"/>
  <c r="DO56" i="10"/>
  <c r="DP23" i="7"/>
  <c r="DQ21" i="7"/>
  <c r="DQ19" i="7"/>
  <c r="DJ57" i="11"/>
  <c r="DN22" i="22"/>
  <c r="DI59" i="22"/>
  <c r="DJ51" i="22"/>
  <c r="DP56" i="10" l="1"/>
  <c r="DK69" i="10"/>
  <c r="DJ72" i="10"/>
  <c r="DJ75" i="10" s="1"/>
  <c r="DK43" i="12"/>
  <c r="DK45" i="10"/>
  <c r="DK5" i="10"/>
  <c r="DK41" i="10" s="1"/>
  <c r="DP55" i="7"/>
  <c r="DP56" i="7"/>
  <c r="DJ7" i="22"/>
  <c r="DJ59" i="11"/>
  <c r="DO22" i="22"/>
  <c r="DI49" i="22"/>
  <c r="DI63" i="22"/>
  <c r="DQ54" i="7"/>
  <c r="DQ20" i="7"/>
  <c r="DI9" i="22"/>
  <c r="DI13" i="22" s="1"/>
  <c r="DI20" i="22" s="1"/>
  <c r="DI24" i="22" s="1"/>
  <c r="DI26" i="22" s="1"/>
  <c r="DP12" i="10"/>
  <c r="DK30" i="12" l="1"/>
  <c r="DK31" i="12"/>
  <c r="DK56" i="11"/>
  <c r="DJ77" i="10"/>
  <c r="DJ78" i="10"/>
  <c r="DP22" i="22"/>
  <c r="DK56" i="22"/>
  <c r="DI65" i="22"/>
  <c r="DI68" i="22" s="1"/>
  <c r="DJ67" i="22" s="1"/>
  <c r="DK57" i="22"/>
  <c r="DK55" i="11"/>
  <c r="DQ12" i="10"/>
  <c r="DQ56" i="10"/>
  <c r="DQ57" i="7"/>
  <c r="DQ24" i="7"/>
  <c r="DL10" i="21"/>
  <c r="DL12" i="21" s="1"/>
  <c r="DJ66" i="11"/>
  <c r="DL10" i="20"/>
  <c r="DJ61" i="22"/>
  <c r="DL28" i="12" l="1"/>
  <c r="DM59" i="10"/>
  <c r="DK57" i="11"/>
  <c r="DK39" i="12"/>
  <c r="DK41" i="12" s="1"/>
  <c r="DK44" i="12" s="1"/>
  <c r="DJ59" i="22"/>
  <c r="DR56" i="10"/>
  <c r="DK70" i="10"/>
  <c r="DJ5" i="22"/>
  <c r="DQ23" i="7"/>
  <c r="DR21" i="7"/>
  <c r="DR19" i="7"/>
  <c r="DQ22" i="22"/>
  <c r="DL53" i="22"/>
  <c r="DM63" i="10"/>
  <c r="DR12" i="10"/>
  <c r="DK51" i="22"/>
  <c r="DJ49" i="22" l="1"/>
  <c r="DJ63" i="22"/>
  <c r="DR54" i="7"/>
  <c r="DR20" i="7"/>
  <c r="DL43" i="12"/>
  <c r="DL5" i="10"/>
  <c r="DL41" i="10" s="1"/>
  <c r="DL45" i="10"/>
  <c r="DQ55" i="7"/>
  <c r="DL30" i="12" s="1"/>
  <c r="DQ56" i="7"/>
  <c r="DJ9" i="22"/>
  <c r="DJ13" i="22" s="1"/>
  <c r="DJ20" i="22" s="1"/>
  <c r="DJ24" i="22" s="1"/>
  <c r="DJ26" i="22" s="1"/>
  <c r="DK72" i="10"/>
  <c r="DK75" i="10" s="1"/>
  <c r="DL69" i="10"/>
  <c r="DK7" i="22"/>
  <c r="DK59" i="11"/>
  <c r="DL31" i="12" l="1"/>
  <c r="DL56" i="11"/>
  <c r="DK77" i="10"/>
  <c r="DK78" i="10"/>
  <c r="DJ65" i="22"/>
  <c r="DJ68" i="22" s="1"/>
  <c r="DK67" i="22" s="1"/>
  <c r="DL57" i="22"/>
  <c r="DL55" i="11"/>
  <c r="DR24" i="7"/>
  <c r="DR57" i="7"/>
  <c r="DK61" i="22"/>
  <c r="DL56" i="22"/>
  <c r="DM10" i="20"/>
  <c r="DM10" i="21"/>
  <c r="DM12" i="21" s="1"/>
  <c r="DK66" i="11"/>
  <c r="DL51" i="22" l="1"/>
  <c r="DM28" i="12"/>
  <c r="DN59" i="10"/>
  <c r="DN63" i="10" s="1"/>
  <c r="DL57" i="11"/>
  <c r="DL59" i="11" s="1"/>
  <c r="DL39" i="12"/>
  <c r="DL41" i="12" s="1"/>
  <c r="DL44" i="12" s="1"/>
  <c r="DK5" i="22"/>
  <c r="DL70" i="10"/>
  <c r="DR23" i="7"/>
  <c r="DS21" i="7"/>
  <c r="DS19" i="7"/>
  <c r="DM53" i="22"/>
  <c r="DK59" i="22"/>
  <c r="DM5" i="10" l="1"/>
  <c r="DM41" i="10" s="1"/>
  <c r="DM43" i="12"/>
  <c r="DM45" i="10"/>
  <c r="DL7" i="22"/>
  <c r="DS54" i="7"/>
  <c r="DS20" i="7"/>
  <c r="DN10" i="20"/>
  <c r="DN10" i="21"/>
  <c r="DN12" i="21" s="1"/>
  <c r="DL66" i="11"/>
  <c r="DL72" i="10"/>
  <c r="DL75" i="10" s="1"/>
  <c r="DM69" i="10"/>
  <c r="DR55" i="7"/>
  <c r="DM30" i="12" s="1"/>
  <c r="DR56" i="7"/>
  <c r="DK63" i="22"/>
  <c r="DK49" i="22"/>
  <c r="DK9" i="22"/>
  <c r="DK13" i="22" s="1"/>
  <c r="DK20" i="22" s="1"/>
  <c r="DK24" i="22" s="1"/>
  <c r="DK26" i="22" s="1"/>
  <c r="DM31" i="12" l="1"/>
  <c r="DM56" i="11"/>
  <c r="DL77" i="10"/>
  <c r="DL78" i="10"/>
  <c r="DM57" i="22"/>
  <c r="DM55" i="11"/>
  <c r="DM56" i="22"/>
  <c r="DL61" i="22"/>
  <c r="DL59" i="22" s="1"/>
  <c r="DS24" i="7"/>
  <c r="DS57" i="7"/>
  <c r="DK65" i="22"/>
  <c r="DK68" i="22" s="1"/>
  <c r="DL67" i="22" s="1"/>
  <c r="DL5" i="22"/>
  <c r="DL9" i="22" s="1"/>
  <c r="DL13" i="22" s="1"/>
  <c r="DL20" i="22" s="1"/>
  <c r="DL24" i="22" s="1"/>
  <c r="DL26" i="22" s="1"/>
  <c r="DM70" i="10"/>
  <c r="DN69" i="10" s="1"/>
  <c r="DN28" i="12" l="1"/>
  <c r="DO59" i="10"/>
  <c r="DM72" i="10"/>
  <c r="DM75" i="10" s="1"/>
  <c r="DL49" i="22"/>
  <c r="DL63" i="22"/>
  <c r="DL65" i="22" s="1"/>
  <c r="DL68" i="22" s="1"/>
  <c r="DM67" i="22" s="1"/>
  <c r="DM51" i="22"/>
  <c r="DM57" i="11"/>
  <c r="DN53" i="22"/>
  <c r="DS23" i="7"/>
  <c r="DT21" i="7"/>
  <c r="DT19" i="7"/>
  <c r="DM39" i="12"/>
  <c r="DM41" i="12" s="1"/>
  <c r="DM44" i="12" s="1"/>
  <c r="DM61" i="22"/>
  <c r="DM59" i="22" s="1"/>
  <c r="DO63" i="10" l="1"/>
  <c r="DM77" i="10"/>
  <c r="DM78" i="10"/>
  <c r="DS55" i="7"/>
  <c r="DN30" i="12" s="1"/>
  <c r="DS56" i="7"/>
  <c r="DM7" i="22"/>
  <c r="DM59" i="11"/>
  <c r="DM63" i="22"/>
  <c r="DM49" i="22"/>
  <c r="DN45" i="10"/>
  <c r="DN5" i="10"/>
  <c r="DN41" i="10" s="1"/>
  <c r="DN43" i="12"/>
  <c r="DT54" i="7"/>
  <c r="DT20" i="7"/>
  <c r="DN31" i="12" l="1"/>
  <c r="DN56" i="11"/>
  <c r="DM66" i="11"/>
  <c r="DO10" i="20"/>
  <c r="DO10" i="21"/>
  <c r="DO12" i="21" s="1"/>
  <c r="DT57" i="7"/>
  <c r="DT24" i="7"/>
  <c r="DN57" i="22"/>
  <c r="DN55" i="11"/>
  <c r="DN56" i="22"/>
  <c r="DO28" i="12" l="1"/>
  <c r="DP59" i="10"/>
  <c r="DP63" i="10" s="1"/>
  <c r="DN57" i="11"/>
  <c r="DN70" i="10"/>
  <c r="DM5" i="22"/>
  <c r="DM9" i="22" s="1"/>
  <c r="DM13" i="22" s="1"/>
  <c r="DM20" i="22" s="1"/>
  <c r="DM24" i="22" s="1"/>
  <c r="DM26" i="22" s="1"/>
  <c r="DM65" i="22" s="1"/>
  <c r="DM68" i="22" s="1"/>
  <c r="DN67" i="22" s="1"/>
  <c r="DT23" i="7"/>
  <c r="DU21" i="7"/>
  <c r="DU19" i="7"/>
  <c r="DO53" i="22"/>
  <c r="DN51" i="22"/>
  <c r="DN39" i="12"/>
  <c r="DN41" i="12" s="1"/>
  <c r="DN44" i="12" s="1"/>
  <c r="DO43" i="12" l="1"/>
  <c r="DO5" i="10"/>
  <c r="DO41" i="10" s="1"/>
  <c r="DO45" i="10"/>
  <c r="DT55" i="7"/>
  <c r="DO30" i="12" s="1"/>
  <c r="DT56" i="7"/>
  <c r="DN72" i="10"/>
  <c r="DN75" i="10" s="1"/>
  <c r="DO69" i="10"/>
  <c r="DU54" i="7"/>
  <c r="DU20" i="7"/>
  <c r="DN7" i="22"/>
  <c r="DN59" i="11"/>
  <c r="DO31" i="12" l="1"/>
  <c r="DO56" i="11"/>
  <c r="DN77" i="10"/>
  <c r="DN78" i="10"/>
  <c r="DU24" i="7"/>
  <c r="DU57" i="7"/>
  <c r="DO56" i="22"/>
  <c r="DN61" i="22"/>
  <c r="DN59" i="22" s="1"/>
  <c r="DO57" i="22"/>
  <c r="DO55" i="11"/>
  <c r="DP10" i="20"/>
  <c r="DP10" i="21"/>
  <c r="DP12" i="21" s="1"/>
  <c r="DN66" i="11"/>
  <c r="DP28" i="12" l="1"/>
  <c r="DQ59" i="10"/>
  <c r="DQ63" i="10" s="1"/>
  <c r="DO39" i="12"/>
  <c r="DO41" i="12" s="1"/>
  <c r="DO44" i="12" s="1"/>
  <c r="DO51" i="22"/>
  <c r="DO57" i="11"/>
  <c r="DO59" i="11" s="1"/>
  <c r="DO70" i="10"/>
  <c r="DN5" i="22"/>
  <c r="DN9" i="22" s="1"/>
  <c r="DN13" i="22" s="1"/>
  <c r="DN20" i="22" s="1"/>
  <c r="DN24" i="22" s="1"/>
  <c r="DN26" i="22" s="1"/>
  <c r="DO7" i="22"/>
  <c r="DP53" i="22"/>
  <c r="DN49" i="22"/>
  <c r="DN63" i="22"/>
  <c r="DV19" i="7"/>
  <c r="DU23" i="7"/>
  <c r="DV21" i="7"/>
  <c r="DP43" i="12" l="1"/>
  <c r="DP5" i="10"/>
  <c r="DP41" i="10" s="1"/>
  <c r="DP45" i="10"/>
  <c r="DV54" i="7"/>
  <c r="DV20" i="7"/>
  <c r="DP69" i="10"/>
  <c r="DO72" i="10"/>
  <c r="DO75" i="10" s="1"/>
  <c r="DO66" i="11"/>
  <c r="DQ10" i="20"/>
  <c r="DQ10" i="21"/>
  <c r="DQ12" i="21" s="1"/>
  <c r="DN65" i="22"/>
  <c r="DN68" i="22" s="1"/>
  <c r="DO67" i="22" s="1"/>
  <c r="DU55" i="7"/>
  <c r="DP30" i="12" s="1"/>
  <c r="DU56" i="7"/>
  <c r="DP31" i="12" l="1"/>
  <c r="DP56" i="11"/>
  <c r="DO77" i="10"/>
  <c r="DO78" i="10"/>
  <c r="DP70" i="10"/>
  <c r="DP72" i="10" s="1"/>
  <c r="DP75" i="10" s="1"/>
  <c r="DP77" i="10" s="1"/>
  <c r="DO5" i="22"/>
  <c r="DO9" i="22" s="1"/>
  <c r="DO13" i="22" s="1"/>
  <c r="DO20" i="22" s="1"/>
  <c r="DO24" i="22" s="1"/>
  <c r="DO26" i="22" s="1"/>
  <c r="DP57" i="22"/>
  <c r="DP55" i="11"/>
  <c r="DO61" i="22"/>
  <c r="DO59" i="22" s="1"/>
  <c r="DP56" i="22"/>
  <c r="DV24" i="7"/>
  <c r="DV57" i="7"/>
  <c r="DQ28" i="12" l="1"/>
  <c r="DR59" i="10"/>
  <c r="DP78" i="10"/>
  <c r="DP39" i="12"/>
  <c r="DP41" i="12" s="1"/>
  <c r="DP44" i="12" s="1"/>
  <c r="DQ69" i="10"/>
  <c r="DP61" i="22" s="1"/>
  <c r="DP59" i="22" s="1"/>
  <c r="DP57" i="11"/>
  <c r="DP7" i="22" s="1"/>
  <c r="DQ53" i="22"/>
  <c r="DR63" i="10"/>
  <c r="DO63" i="22"/>
  <c r="DO65" i="22" s="1"/>
  <c r="DO68" i="22" s="1"/>
  <c r="DP67" i="22" s="1"/>
  <c r="DO49" i="22"/>
  <c r="DV23" i="7"/>
  <c r="DW21" i="7"/>
  <c r="DW19" i="7"/>
  <c r="DP51" i="22"/>
  <c r="DQ45" i="10" l="1"/>
  <c r="DP59" i="11"/>
  <c r="DR10" i="21" s="1"/>
  <c r="DR12" i="21" s="1"/>
  <c r="DQ43" i="12"/>
  <c r="DQ5" i="10"/>
  <c r="DQ41" i="10" s="1"/>
  <c r="DV55" i="7"/>
  <c r="DQ30" i="12" s="1"/>
  <c r="DV56" i="7"/>
  <c r="DW20" i="7"/>
  <c r="DW54" i="7"/>
  <c r="L5" i="63" s="1"/>
  <c r="DP63" i="22"/>
  <c r="DP49" i="22"/>
  <c r="DQ31" i="12" l="1"/>
  <c r="DQ56" i="11"/>
  <c r="DP66" i="11"/>
  <c r="DP5" i="22" s="1"/>
  <c r="DP9" i="22" s="1"/>
  <c r="DP13" i="22" s="1"/>
  <c r="DP20" i="22" s="1"/>
  <c r="DP24" i="22" s="1"/>
  <c r="DP26" i="22" s="1"/>
  <c r="DP65" i="22" s="1"/>
  <c r="DP68" i="22" s="1"/>
  <c r="DQ67" i="22" s="1"/>
  <c r="DR10" i="20"/>
  <c r="DW24" i="7"/>
  <c r="DW23" i="7" s="1"/>
  <c r="DW57" i="7"/>
  <c r="L8" i="63" s="1"/>
  <c r="DQ56" i="22"/>
  <c r="DQ57" i="22"/>
  <c r="DQ55" i="11"/>
  <c r="DQ70" i="10" l="1"/>
  <c r="DQ72" i="10" s="1"/>
  <c r="DQ75" i="10" s="1"/>
  <c r="DR28" i="12"/>
  <c r="L27" i="45" s="1"/>
  <c r="DS59" i="10"/>
  <c r="L59" i="43" s="1"/>
  <c r="L63" i="43" s="1"/>
  <c r="DQ51" i="22"/>
  <c r="DR53" i="22"/>
  <c r="K54" i="46" s="1"/>
  <c r="DW55" i="7"/>
  <c r="DW56" i="7"/>
  <c r="L7" i="63" s="1"/>
  <c r="DQ57" i="11"/>
  <c r="DQ39" i="12"/>
  <c r="DQ41" i="12" s="1"/>
  <c r="DQ44" i="12" s="1"/>
  <c r="DR30" i="12" l="1"/>
  <c r="L29" i="45" s="1"/>
  <c r="L6" i="63"/>
  <c r="L33" i="40"/>
  <c r="L5" i="65"/>
  <c r="DR69" i="10"/>
  <c r="DQ61" i="22" s="1"/>
  <c r="DQ59" i="22" s="1"/>
  <c r="DS63" i="10"/>
  <c r="L6" i="23"/>
  <c r="DR31" i="12"/>
  <c r="L30" i="45" s="1"/>
  <c r="L38" i="45" s="1"/>
  <c r="DR56" i="11"/>
  <c r="K55" i="44" s="1"/>
  <c r="DQ77" i="10"/>
  <c r="DQ78" i="10"/>
  <c r="DR57" i="22"/>
  <c r="K58" i="46" s="1"/>
  <c r="DR55" i="11"/>
  <c r="K54" i="44" s="1"/>
  <c r="DR45" i="10"/>
  <c r="DR5" i="10"/>
  <c r="DR41" i="10" s="1"/>
  <c r="DR43" i="12"/>
  <c r="DQ7" i="22"/>
  <c r="DQ59" i="11"/>
  <c r="DR56" i="22"/>
  <c r="K57" i="46" s="1"/>
  <c r="L7" i="23" l="1"/>
  <c r="L12" i="40"/>
  <c r="L13" i="40" s="1"/>
  <c r="M4" i="39"/>
  <c r="M5" i="39" s="1"/>
  <c r="L40" i="45"/>
  <c r="L43" i="45" s="1"/>
  <c r="K52" i="46"/>
  <c r="K56" i="44"/>
  <c r="DR39" i="12"/>
  <c r="DR41" i="12" s="1"/>
  <c r="DR44" i="12" s="1"/>
  <c r="DR51" i="22"/>
  <c r="DQ63" i="22"/>
  <c r="DQ49" i="22"/>
  <c r="DR57" i="11"/>
  <c r="DS10" i="21"/>
  <c r="DS12" i="21" s="1"/>
  <c r="DQ66" i="11"/>
  <c r="DS10" i="20"/>
  <c r="K12" i="24" l="1"/>
  <c r="K58" i="44"/>
  <c r="M6" i="39"/>
  <c r="L15" i="40"/>
  <c r="L8" i="23"/>
  <c r="L20" i="40" s="1"/>
  <c r="DR70" i="10"/>
  <c r="DQ5" i="22"/>
  <c r="DQ9" i="22" s="1"/>
  <c r="DQ13" i="22" s="1"/>
  <c r="DQ20" i="22" s="1"/>
  <c r="DQ24" i="22" s="1"/>
  <c r="DQ26" i="22" s="1"/>
  <c r="DQ65" i="22" s="1"/>
  <c r="DQ68" i="22" s="1"/>
  <c r="DR67" i="22" s="1"/>
  <c r="DR7" i="22"/>
  <c r="K8" i="46" s="1"/>
  <c r="DR59" i="11"/>
  <c r="DS5" i="10"/>
  <c r="L5" i="43" s="1"/>
  <c r="DS45" i="10"/>
  <c r="L25" i="40" l="1"/>
  <c r="L3" i="66"/>
  <c r="L45" i="43"/>
  <c r="DS69" i="10"/>
  <c r="L69" i="43" s="1"/>
  <c r="DR72" i="10"/>
  <c r="DR75" i="10" s="1"/>
  <c r="DT10" i="21"/>
  <c r="DT12" i="21" s="1"/>
  <c r="DT13" i="21" s="1"/>
  <c r="DT18" i="21" s="1"/>
  <c r="L8" i="62" s="1"/>
  <c r="DT10" i="20"/>
  <c r="DT11" i="20" s="1"/>
  <c r="DT16" i="20" s="1"/>
  <c r="L5" i="62" s="1"/>
  <c r="L31" i="40" l="1"/>
  <c r="L3" i="65"/>
  <c r="DR77" i="10"/>
  <c r="DR78" i="10"/>
  <c r="DR63" i="11"/>
  <c r="K62" i="44" s="1"/>
  <c r="DT28" i="21"/>
  <c r="DT29" i="21"/>
  <c r="DR61" i="22"/>
  <c r="K62" i="46" s="1"/>
  <c r="K60" i="46" s="1"/>
  <c r="DR62" i="11"/>
  <c r="K61" i="44" s="1"/>
  <c r="DT26" i="20"/>
  <c r="DT27" i="20"/>
  <c r="K63" i="44" l="1"/>
  <c r="K65" i="44" s="1"/>
  <c r="M5" i="33" s="1"/>
  <c r="K50" i="46"/>
  <c r="K64" i="46"/>
  <c r="DS54" i="10"/>
  <c r="L54" i="43" s="1"/>
  <c r="L56" i="43" s="1"/>
  <c r="DS9" i="10"/>
  <c r="L9" i="43" s="1"/>
  <c r="L12" i="43" s="1"/>
  <c r="L4" i="66" s="1"/>
  <c r="DR64" i="11"/>
  <c r="DR59" i="22"/>
  <c r="L8" i="40" l="1"/>
  <c r="L4" i="65"/>
  <c r="Q9" i="25"/>
  <c r="L32" i="40"/>
  <c r="K15" i="24"/>
  <c r="L4" i="48" s="1"/>
  <c r="K20" i="24"/>
  <c r="K19" i="24"/>
  <c r="K14" i="24"/>
  <c r="L3" i="48" s="1"/>
  <c r="DS56" i="10"/>
  <c r="L41" i="43"/>
  <c r="L26" i="40"/>
  <c r="L30" i="40" s="1"/>
  <c r="DS12" i="10"/>
  <c r="DS41" i="10" s="1"/>
  <c r="DR49" i="22"/>
  <c r="DR63" i="22"/>
  <c r="DR66" i="11"/>
  <c r="DR6" i="22"/>
  <c r="K7" i="46" s="1"/>
  <c r="K5" i="24" l="1"/>
  <c r="K11" i="24"/>
  <c r="K9" i="24"/>
  <c r="M3" i="38" s="1"/>
  <c r="DR5" i="22"/>
  <c r="K6" i="46" s="1"/>
  <c r="K10" i="46" s="1"/>
  <c r="K14" i="46" s="1"/>
  <c r="K21" i="46" s="1"/>
  <c r="DS70" i="10"/>
  <c r="DR22" i="22"/>
  <c r="K23" i="46" s="1"/>
  <c r="K25" i="46" l="1"/>
  <c r="L4" i="23" s="1"/>
  <c r="L10" i="23" s="1"/>
  <c r="DS72" i="10"/>
  <c r="DS75" i="10" s="1"/>
  <c r="L70" i="43"/>
  <c r="L72" i="43" s="1"/>
  <c r="DR9" i="22"/>
  <c r="DR13" i="22" s="1"/>
  <c r="DR20" i="22" s="1"/>
  <c r="DR24" i="22" s="1"/>
  <c r="DR26" i="22" s="1"/>
  <c r="DR65" i="22" s="1"/>
  <c r="DR68" i="22" s="1"/>
  <c r="L6" i="65" l="1"/>
  <c r="Q8" i="25"/>
  <c r="Q12" i="25" s="1"/>
  <c r="O6" i="27" s="1"/>
  <c r="DS77" i="10"/>
  <c r="DS78" i="10"/>
  <c r="K27" i="46"/>
  <c r="K6" i="24"/>
  <c r="K10" i="24"/>
  <c r="M4" i="38" s="1"/>
  <c r="K21" i="24"/>
  <c r="L5" i="48" s="1"/>
  <c r="L75" i="43"/>
  <c r="L77" i="43" s="1"/>
  <c r="L34" i="40"/>
  <c r="L35" i="40" s="1"/>
  <c r="K66" i="46" l="1"/>
  <c r="K69" i="46" s="1"/>
  <c r="O5" i="27"/>
  <c r="O7" i="27" s="1"/>
  <c r="F9" i="27" s="1"/>
  <c r="L19" i="40"/>
  <c r="L21" i="40" s="1"/>
</calcChain>
</file>

<file path=xl/sharedStrings.xml><?xml version="1.0" encoding="utf-8"?>
<sst xmlns="http://schemas.openxmlformats.org/spreadsheetml/2006/main" count="1253" uniqueCount="520">
  <si>
    <t>Parametri Iniziali</t>
  </si>
  <si>
    <t>Fatturato</t>
  </si>
  <si>
    <t>Personale</t>
  </si>
  <si>
    <t>Costi Gestione</t>
  </si>
  <si>
    <t>Investimenti</t>
  </si>
  <si>
    <t>Finanziamento Banca</t>
  </si>
  <si>
    <t>Equity</t>
  </si>
  <si>
    <t>Vendite</t>
  </si>
  <si>
    <t>Costi Variabili</t>
  </si>
  <si>
    <t>Ammortamenti</t>
  </si>
  <si>
    <t>Liquidazione Iva</t>
  </si>
  <si>
    <t>Ires</t>
  </si>
  <si>
    <t>Irap</t>
  </si>
  <si>
    <t>Banca</t>
  </si>
  <si>
    <t>Stato Patrimoniale</t>
  </si>
  <si>
    <t>Indicatori</t>
  </si>
  <si>
    <t>Anno avvio</t>
  </si>
  <si>
    <t>Aliquota Iva</t>
  </si>
  <si>
    <t>Aliquota Irap</t>
  </si>
  <si>
    <t>Aliquota Ires</t>
  </si>
  <si>
    <t>Budget vendite</t>
  </si>
  <si>
    <t>Categoria</t>
  </si>
  <si>
    <t>Incidenza Costo Acquisto %</t>
  </si>
  <si>
    <t>gg giacenza Magazzino</t>
  </si>
  <si>
    <t>gg dilazione Clienti</t>
  </si>
  <si>
    <t>gg dilazione Fornitori</t>
  </si>
  <si>
    <t>mese</t>
  </si>
  <si>
    <t>anno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</si>
  <si>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</si>
  <si>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</si>
  <si>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</si>
  <si>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</si>
  <si>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</si>
  <si>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</si>
  <si>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</si>
  <si>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</si>
  <si>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</si>
  <si>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</si>
  <si>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</si>
  <si>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</si>
  <si>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MENU</t>
  </si>
  <si>
    <t>Nome/Qualifica</t>
  </si>
  <si>
    <t>Retribuzione lorda media  mensile</t>
  </si>
  <si>
    <t>INPS (in % retr.ne lorda media)</t>
  </si>
  <si>
    <t>INAIL (in % retr.ne lorda media)</t>
  </si>
  <si>
    <t>TFR/Fondo  (in % retr.ne lorda media)</t>
  </si>
  <si>
    <t>Numero mensilita</t>
  </si>
  <si>
    <t>13° mensilità</t>
  </si>
  <si>
    <t>14° mensilità</t>
  </si>
  <si>
    <t>Numero dipendenti</t>
  </si>
  <si>
    <t>Figura Professionale 3</t>
  </si>
  <si>
    <t>gg dilazione</t>
  </si>
  <si>
    <t>Descrizione</t>
  </si>
  <si>
    <t>Aliquota iva</t>
  </si>
  <si>
    <t>Anni amm.to</t>
  </si>
  <si>
    <t xml:space="preserve">1) Fabbricati </t>
  </si>
  <si>
    <t>1) F.do amm.to fabbricati industriali</t>
  </si>
  <si>
    <t>1) Impianti e macchinari</t>
  </si>
  <si>
    <t>2) Attrezzature industriali e commerciali</t>
  </si>
  <si>
    <t>1) F.do amm.to Impianti e macchinari</t>
  </si>
  <si>
    <t>2) F.do amm.to Attrezzature ind.li e com.li</t>
  </si>
  <si>
    <t>1) Costi d'impianto e ampliamento</t>
  </si>
  <si>
    <t>2) Ricerca&amp; Sviluppo</t>
  </si>
  <si>
    <t>3) Altre immobilizzazioni immateriali</t>
  </si>
  <si>
    <t>1) F.do amm.to Costi d'impianto e ampliamento</t>
  </si>
  <si>
    <t>2) F.do amm.to Ricerca&amp; Sviluppo</t>
  </si>
  <si>
    <t>3) F.do amm.to   Altre immobilizzazioni immateriali</t>
  </si>
  <si>
    <t xml:space="preserve">Fabbricati </t>
  </si>
  <si>
    <t>Impianti e macchinari</t>
  </si>
  <si>
    <t>Attrezzature industriali e commerciali</t>
  </si>
  <si>
    <t>Costi d'impianto e ampliamento</t>
  </si>
  <si>
    <t>Ricerca&amp; Sviluppo</t>
  </si>
  <si>
    <t>Altre immobilizzazioni immateriali</t>
  </si>
  <si>
    <t>Finanziamenti Bancari</t>
  </si>
  <si>
    <t>Finanziamento</t>
  </si>
  <si>
    <t>Tasso di interesse annuale</t>
  </si>
  <si>
    <t>Durata (numero rate totali)</t>
  </si>
  <si>
    <t>Tasso di interesse effettivo mensile</t>
  </si>
  <si>
    <t>Rata mensile (quota capitale + oneri finanziari)</t>
  </si>
  <si>
    <t>Rata</t>
  </si>
  <si>
    <t>Quota Capitale Rata</t>
  </si>
  <si>
    <t>Oneri Finanziari Rata</t>
  </si>
  <si>
    <t>Debito Residuo</t>
  </si>
  <si>
    <t>Fianziamento 1</t>
  </si>
  <si>
    <t>Data Stipula Contratto (anno)</t>
  </si>
  <si>
    <t>Data Stipula Contratto (mese)</t>
  </si>
  <si>
    <t>Importo Finanziamento</t>
  </si>
  <si>
    <t>Fianziamento</t>
  </si>
  <si>
    <t>Mesi preammortamento</t>
  </si>
  <si>
    <t>Data prima rata (mese)</t>
  </si>
  <si>
    <t>Data prima rata (anno)</t>
  </si>
  <si>
    <t>Oneri Finanziari Preammortamento</t>
  </si>
  <si>
    <t>Fianziamento 2</t>
  </si>
  <si>
    <t xml:space="preserve">Equity </t>
  </si>
  <si>
    <t>VAN</t>
  </si>
  <si>
    <t>WACC</t>
  </si>
  <si>
    <t>EQUITY</t>
  </si>
  <si>
    <t>Iva a Debito</t>
  </si>
  <si>
    <t>Incassi</t>
  </si>
  <si>
    <t>Elaborato Vendite</t>
  </si>
  <si>
    <t>Debito Iva</t>
  </si>
  <si>
    <t>Variazione Crediti</t>
  </si>
  <si>
    <t>Attivo</t>
  </si>
  <si>
    <t>Cassa e Banca</t>
  </si>
  <si>
    <t>Crediti esegibili nell'esercizio</t>
  </si>
  <si>
    <t>Crediti v/clienti</t>
  </si>
  <si>
    <t>Impiegati c/stipendi</t>
  </si>
  <si>
    <t>Enti Previd. ed Assistenziali</t>
  </si>
  <si>
    <t>Erario c/acc. Imposte e Ritenute</t>
  </si>
  <si>
    <t>Erario Iva</t>
  </si>
  <si>
    <t>Altri Crediti, fatture da emettere,crediti v. banca, ecc</t>
  </si>
  <si>
    <t>Immobilizzazioni materiali</t>
  </si>
  <si>
    <t>Immobili</t>
  </si>
  <si>
    <t>F.di Amm. Immobili</t>
  </si>
  <si>
    <t>Impianti  Macchinari e Attrezzature</t>
  </si>
  <si>
    <t>F.di Amm. Impianti Macch. Attrezzature</t>
  </si>
  <si>
    <t>Immobilizzazioni immateriali</t>
  </si>
  <si>
    <t>Altri Costi Pluriennali</t>
  </si>
  <si>
    <t>F.di Amm. Imm.ni immateriali</t>
  </si>
  <si>
    <t>Totale Attivo</t>
  </si>
  <si>
    <t>Passivo</t>
  </si>
  <si>
    <t>Banche a breve termine</t>
  </si>
  <si>
    <t>Debiti Correnti</t>
  </si>
  <si>
    <t>Fornitori</t>
  </si>
  <si>
    <t>1)  Commerciali</t>
  </si>
  <si>
    <t>2)  Immobilizzazioni</t>
  </si>
  <si>
    <t>Debiti tributari</t>
  </si>
  <si>
    <t>Altri debiti</t>
  </si>
  <si>
    <t>Debito a m/lungo termine</t>
  </si>
  <si>
    <t>Mutui e Finanziamenti</t>
  </si>
  <si>
    <t>Fondo TFR</t>
  </si>
  <si>
    <t>Altri Fondi</t>
  </si>
  <si>
    <t>Capitale Netto</t>
  </si>
  <si>
    <t>Capitale Sociale</t>
  </si>
  <si>
    <t>Riserva Legale</t>
  </si>
  <si>
    <t>Altre Riserve</t>
  </si>
  <si>
    <t>Utile a nuovo</t>
  </si>
  <si>
    <t>Risultato di Esercizio</t>
  </si>
  <si>
    <t>Totale Passivo</t>
  </si>
  <si>
    <t>Rimanenze</t>
  </si>
  <si>
    <t>Totale Immobilizzazioni Immateriali</t>
  </si>
  <si>
    <t>Totale Immobilizzazioni Materiali</t>
  </si>
  <si>
    <t>Totale Crediti Esigibili nell'Esercizio</t>
  </si>
  <si>
    <t>Totale Debiti Correnti</t>
  </si>
  <si>
    <t>Totale Debiti a m/lungo termine</t>
  </si>
  <si>
    <t>Totale Capitale Netto</t>
  </si>
  <si>
    <t>Conto economico</t>
  </si>
  <si>
    <t>Variazione Rimanenze</t>
  </si>
  <si>
    <t>ammortamenti materiali</t>
  </si>
  <si>
    <t>ammortamenti immateriali</t>
  </si>
  <si>
    <t>Totale Ammortamenti</t>
  </si>
  <si>
    <t>costi del personale dipendente</t>
  </si>
  <si>
    <t>accantonamento al TFR</t>
  </si>
  <si>
    <t>Totale Costo del Personale</t>
  </si>
  <si>
    <t>Reddito Operativo</t>
  </si>
  <si>
    <t>Gestione finanziaria</t>
  </si>
  <si>
    <t>Reddito Anteimposte</t>
  </si>
  <si>
    <t>Imposte</t>
  </si>
  <si>
    <t>Reddito Netto</t>
  </si>
  <si>
    <t>Totale Costi Gestione</t>
  </si>
  <si>
    <t>Totale Gestione Finanziaria</t>
  </si>
  <si>
    <t>Totale Imposte</t>
  </si>
  <si>
    <t>Entrate</t>
  </si>
  <si>
    <t>Incasso Clienti</t>
  </si>
  <si>
    <t>Totale Entrate</t>
  </si>
  <si>
    <t>Uscite</t>
  </si>
  <si>
    <t xml:space="preserve"> Pagamento Fornitori imm.ni</t>
  </si>
  <si>
    <t xml:space="preserve"> Liquidazione Iva</t>
  </si>
  <si>
    <t xml:space="preserve"> Canone Leasing</t>
  </si>
  <si>
    <t xml:space="preserve"> Rimoborso Finanziamenti</t>
  </si>
  <si>
    <t xml:space="preserve"> Pagamento Ires</t>
  </si>
  <si>
    <t xml:space="preserve"> Pagamento Irap</t>
  </si>
  <si>
    <t xml:space="preserve"> Distribuzione Utile</t>
  </si>
  <si>
    <t>Totale Uscite</t>
  </si>
  <si>
    <t>FLUSSO FINANZIARIO</t>
  </si>
  <si>
    <t>SALDO INZIALE BANCA</t>
  </si>
  <si>
    <t>SALDO FINALE BANCA</t>
  </si>
  <si>
    <t>Saldo Iva</t>
  </si>
  <si>
    <t>Iva a Debito Vendite</t>
  </si>
  <si>
    <t>Iva a Credito</t>
  </si>
  <si>
    <t>Iva a Credito imm.ni</t>
  </si>
  <si>
    <t>Liquidazione mensile</t>
  </si>
  <si>
    <t>Pagamento Iva</t>
  </si>
  <si>
    <t>Uscita Iva</t>
  </si>
  <si>
    <t>TOTALE</t>
  </si>
  <si>
    <t>CHECK</t>
  </si>
  <si>
    <t>Elaborati Costi Acquisto</t>
  </si>
  <si>
    <t>Credito Iva</t>
  </si>
  <si>
    <t>Pagamenti</t>
  </si>
  <si>
    <t>Var. Debiti</t>
  </si>
  <si>
    <t>Iva a Credito Costi Variabili</t>
  </si>
  <si>
    <t>Elaborati Costi Gestione</t>
  </si>
  <si>
    <t>Iva a Credito Costi Gestione</t>
  </si>
  <si>
    <t>RIEPILOGO</t>
  </si>
  <si>
    <t>Oneri Finanziari Pre-ammortamento</t>
  </si>
  <si>
    <t>Oneri Finanziari Finanziamento</t>
  </si>
  <si>
    <t>Quota Capitale</t>
  </si>
  <si>
    <t xml:space="preserve"> Uscite dipendenti</t>
  </si>
  <si>
    <t xml:space="preserve"> Oneri Finanziari Preammortamento</t>
  </si>
  <si>
    <t xml:space="preserve"> Oneri Finanziari Finanziamento</t>
  </si>
  <si>
    <t xml:space="preserve">Numero Dipendenti </t>
  </si>
  <si>
    <t>Retribuzione</t>
  </si>
  <si>
    <t>INPS</t>
  </si>
  <si>
    <t>INAIL</t>
  </si>
  <si>
    <t>TFR</t>
  </si>
  <si>
    <t>mensilita aggiuntiva</t>
  </si>
  <si>
    <t>Utilizzo TFR</t>
  </si>
  <si>
    <t>Elaborati Costi Personale</t>
  </si>
  <si>
    <t>TOTALE COSTO</t>
  </si>
  <si>
    <t>mensilità aggintiva</t>
  </si>
  <si>
    <t>Ratei Dipendenti</t>
  </si>
  <si>
    <t>Saldo Ratei Dipendenti</t>
  </si>
  <si>
    <t>Debito Inps</t>
  </si>
  <si>
    <t>Debito Inail</t>
  </si>
  <si>
    <t>RETRIBUZIONE</t>
  </si>
  <si>
    <t xml:space="preserve">INAIL </t>
  </si>
  <si>
    <t>MENSILITA' AGGIUNTIVA</t>
  </si>
  <si>
    <t>INAL</t>
  </si>
  <si>
    <t>UTILIZZO TFR</t>
  </si>
  <si>
    <t>TOTALE USCITE</t>
  </si>
  <si>
    <t>RATEI DIPENDENTI</t>
  </si>
  <si>
    <t>DEBITO INPS</t>
  </si>
  <si>
    <t>DEBITO INAIL</t>
  </si>
  <si>
    <t>TOTALE VAR PATRIMONIALI</t>
  </si>
  <si>
    <t xml:space="preserve"> Uscite Contributi</t>
  </si>
  <si>
    <t xml:space="preserve"> Utilizzo Tfr</t>
  </si>
  <si>
    <t>Enti Previd., Assistenziali, Ratei dipendenti</t>
  </si>
  <si>
    <t xml:space="preserve"> Uscite costi gestione</t>
  </si>
  <si>
    <t>Uscite Costi Variabili</t>
  </si>
  <si>
    <t>Elaborati Investimenti</t>
  </si>
  <si>
    <t>Totale</t>
  </si>
  <si>
    <t>Pagamento</t>
  </si>
  <si>
    <t>Pagamento (comprensivo Iva)</t>
  </si>
  <si>
    <t>Costo (netto Iva)</t>
  </si>
  <si>
    <t>CATEGORIA</t>
  </si>
  <si>
    <t>Debito</t>
  </si>
  <si>
    <t>FINAZIATO</t>
  </si>
  <si>
    <t>Investimento</t>
  </si>
  <si>
    <t>Elaborati Ammortamenti</t>
  </si>
  <si>
    <t>Classificazione</t>
  </si>
  <si>
    <t>materiali</t>
  </si>
  <si>
    <t>Immateriali</t>
  </si>
  <si>
    <t>MATERIALI</t>
  </si>
  <si>
    <t>IMMATERIALI</t>
  </si>
  <si>
    <t>Imponibile</t>
  </si>
  <si>
    <t>Imponibile Fiscale IRES</t>
  </si>
  <si>
    <t>Imponibile anno</t>
  </si>
  <si>
    <t>Imposta IRES</t>
  </si>
  <si>
    <t>Imposta</t>
  </si>
  <si>
    <t>Saldo</t>
  </si>
  <si>
    <t>1° Acconto</t>
  </si>
  <si>
    <t>2° Acconto</t>
  </si>
  <si>
    <t>Versamento</t>
  </si>
  <si>
    <t>Debiti Tributari</t>
  </si>
  <si>
    <t>Crediti Tributari</t>
  </si>
  <si>
    <t>Uscite Tributarie</t>
  </si>
  <si>
    <t>Elaborato Ires</t>
  </si>
  <si>
    <t>Riprese</t>
  </si>
  <si>
    <t>Imponibile Fiscale IRAP</t>
  </si>
  <si>
    <t>DSCR</t>
  </si>
  <si>
    <t>A. Flussi finanziari derivanti dalla gestione reddituale (metodo indiretto)</t>
  </si>
  <si>
    <t>Utile (perdita) dell’esercizio</t>
  </si>
  <si>
    <t>Imposte sul reddito</t>
  </si>
  <si>
    <t>Interessi passivi/(interessi attivi)</t>
  </si>
  <si>
    <t>Rettifiche per elementi non monetari che non hanno avuto contropartita nel capitale circolante netto</t>
  </si>
  <si>
    <t>Accantonamenti ai fondi</t>
  </si>
  <si>
    <t>Ammortamenti delle immobilizzazioni</t>
  </si>
  <si>
    <t>2. Flusso finanziario prima delle variazioni del ccn</t>
  </si>
  <si>
    <t>Variazioni del capitale circolante netto</t>
  </si>
  <si>
    <t>Decremento/(incremento) delle rimanenze</t>
  </si>
  <si>
    <t>Decremento/(incremento) dei crediti vs clienti</t>
  </si>
  <si>
    <t>Incremento/(decremento) dei debiti verso fornitori</t>
  </si>
  <si>
    <t>Altre variazioni del capitale circolante netto</t>
  </si>
  <si>
    <t>3. Flusso finanziario dopo le variazioni del ccn</t>
  </si>
  <si>
    <t>(Imposte sul reddito pagate)</t>
  </si>
  <si>
    <t>Utilizzo dei fondi</t>
  </si>
  <si>
    <t>4. Flusso finanziario dopo le altre rettifiche</t>
  </si>
  <si>
    <t>Flusso finanziario della gestione reddituale (A)</t>
  </si>
  <si>
    <t>B. Flussi finanziari derivanti dall’attività d’investimento</t>
  </si>
  <si>
    <t>(Investimenti)</t>
  </si>
  <si>
    <t>Prezzo di realizzo disinvestimenti</t>
  </si>
  <si>
    <t>Immobilizzazioni finanziarie</t>
  </si>
  <si>
    <t>Attività Finanziarie non immobilizzate</t>
  </si>
  <si>
    <t>Flusso finanziario dell’attività di investimento (B)</t>
  </si>
  <si>
    <t>C. Flussi finanziari derivanti dall’attività di finanziamento</t>
  </si>
  <si>
    <t>Mezzi di terzi</t>
  </si>
  <si>
    <t>Accensione finanziamenti</t>
  </si>
  <si>
    <t>Mezzi propri</t>
  </si>
  <si>
    <t>Aumento di capitale a pagamento</t>
  </si>
  <si>
    <t>Dividendi (e acconti su dividendi) pagati</t>
  </si>
  <si>
    <t>Flusso finanziario dell’attività di finanziamento (C)</t>
  </si>
  <si>
    <t>Incremento (decremento) delle disponibilità liquide (a ± b ± c)</t>
  </si>
  <si>
    <t>Disponibilità liquide inizio periodo</t>
  </si>
  <si>
    <t>Disponibilità liquide fine periodo</t>
  </si>
  <si>
    <t>1. Reddito Operativo</t>
  </si>
  <si>
    <t>Oneri Finanziari</t>
  </si>
  <si>
    <t>Oneri Finanziari pre ammortamento</t>
  </si>
  <si>
    <t>DEBT SERVICE COVER RATIO</t>
  </si>
  <si>
    <t>FCFO (Flusso monetario della gestione operativa al netto delle imposte)</t>
  </si>
  <si>
    <t>Servizio del Debito:</t>
  </si>
  <si>
    <t>- Quota Capitale</t>
  </si>
  <si>
    <t>- Quota Interessi su Indebitamento a MLT</t>
  </si>
  <si>
    <t>TOT Servizio del Debito</t>
  </si>
  <si>
    <t>Indicatori di sviluppo</t>
  </si>
  <si>
    <t>Variazione % ricavi</t>
  </si>
  <si>
    <t>Variazione % attivo</t>
  </si>
  <si>
    <t>Variazione % patrimonio netto</t>
  </si>
  <si>
    <t>Indicatori di redditivita'</t>
  </si>
  <si>
    <t>R.O.S. (%)</t>
  </si>
  <si>
    <t>R.O.I. (%)</t>
  </si>
  <si>
    <t>R.O.E. (%)</t>
  </si>
  <si>
    <t>Turnover (ricavi/attivo)</t>
  </si>
  <si>
    <t>Oneri finanziari/ricavi %</t>
  </si>
  <si>
    <t>Gestione del circolante</t>
  </si>
  <si>
    <t>Current ratio %</t>
  </si>
  <si>
    <t>Acid test %</t>
  </si>
  <si>
    <t>Giorni di credito clienti</t>
  </si>
  <si>
    <t>Giorni di credito fornitori</t>
  </si>
  <si>
    <t>Struttura finanziaria</t>
  </si>
  <si>
    <t>Margine di tesoreria (€/000)</t>
  </si>
  <si>
    <t>Margine di struttura (€/000)</t>
  </si>
  <si>
    <t>Indice indebitamento</t>
  </si>
  <si>
    <t>na</t>
  </si>
  <si>
    <t>Ko</t>
  </si>
  <si>
    <t>costo medio ponderato del capitale</t>
  </si>
  <si>
    <t>Ki</t>
  </si>
  <si>
    <t>costo del capitale di debito</t>
  </si>
  <si>
    <t>Ke</t>
  </si>
  <si>
    <t>costo del capitale proprio</t>
  </si>
  <si>
    <t>S</t>
  </si>
  <si>
    <t>Valore attuale del capitale proprio</t>
  </si>
  <si>
    <t>B</t>
  </si>
  <si>
    <t>Valore attuale del DEBITO</t>
  </si>
  <si>
    <t>Ko =</t>
  </si>
  <si>
    <r>
      <t xml:space="preserve">Ki </t>
    </r>
    <r>
      <rPr>
        <b/>
        <sz val="11"/>
        <color indexed="8"/>
        <rFont val="Times New Roman"/>
        <family val="1"/>
      </rPr>
      <t>[</t>
    </r>
    <r>
      <rPr>
        <b/>
        <sz val="11"/>
        <color indexed="8"/>
        <rFont val="Calibri"/>
        <family val="2"/>
      </rPr>
      <t>B/(B+S)</t>
    </r>
    <r>
      <rPr>
        <b/>
        <sz val="11"/>
        <color indexed="8"/>
        <rFont val="Times New Roman"/>
        <family val="1"/>
      </rPr>
      <t>]</t>
    </r>
    <r>
      <rPr>
        <b/>
        <sz val="11"/>
        <color indexed="8"/>
        <rFont val="Calibri"/>
        <family val="2"/>
      </rPr>
      <t xml:space="preserve">+ Ke </t>
    </r>
    <r>
      <rPr>
        <b/>
        <sz val="11"/>
        <color indexed="8"/>
        <rFont val="Times New Roman"/>
        <family val="1"/>
      </rPr>
      <t>[S/(B+S)]</t>
    </r>
  </si>
  <si>
    <t>Periodo</t>
  </si>
  <si>
    <t>Flusso di cassa di esercizio Residuale</t>
  </si>
  <si>
    <t>Tasso di attualizzazione (CMPC)</t>
  </si>
  <si>
    <t>Valori attuali netti</t>
  </si>
  <si>
    <t>Van</t>
  </si>
  <si>
    <t>CONTO ECONOMICO</t>
  </si>
  <si>
    <t>FLUSSI FINANZIARI</t>
  </si>
  <si>
    <t>Flusso Finanziario</t>
  </si>
  <si>
    <t>FCFO</t>
  </si>
  <si>
    <t>Flusso Finanziario Servizio Debito</t>
  </si>
  <si>
    <t>% sul Fatturato</t>
  </si>
  <si>
    <t>% su Fatturato</t>
  </si>
  <si>
    <t>RAL</t>
  </si>
  <si>
    <t>Figura Professionale 4</t>
  </si>
  <si>
    <t>Figura Professionale 5</t>
  </si>
  <si>
    <t>Figura Professionale 6</t>
  </si>
  <si>
    <t>Costi di Acquisto</t>
  </si>
  <si>
    <t>1° Margine di Contribuzione</t>
  </si>
  <si>
    <t>2° Margine Contribuzione</t>
  </si>
  <si>
    <t>Costi del Personale</t>
  </si>
  <si>
    <t>Costo del Venduto</t>
  </si>
  <si>
    <t>Iva a Credito Costi di Acquisto</t>
  </si>
  <si>
    <t>Uscite Costi di Acquisto</t>
  </si>
  <si>
    <t>gg giacenza</t>
  </si>
  <si>
    <t>Magazzino</t>
  </si>
  <si>
    <t>Elaborati Magazzino</t>
  </si>
  <si>
    <t>Elaborati Costo del Venduto</t>
  </si>
  <si>
    <t>Acquisti</t>
  </si>
  <si>
    <t>PATRIMONIALE</t>
  </si>
  <si>
    <t>TOTALE ATTIVO</t>
  </si>
  <si>
    <t>TOTALE PASSIVO</t>
  </si>
  <si>
    <t>% Acc.to Rischi Crediti</t>
  </si>
  <si>
    <t>Acc.to Rischi Crediti</t>
  </si>
  <si>
    <t>Costo Variabile 2</t>
  </si>
  <si>
    <t>Costo Variabile 3</t>
  </si>
  <si>
    <t>Costo Variabile 4</t>
  </si>
  <si>
    <t>Costo Variabile 5</t>
  </si>
  <si>
    <t>Costo Variabile 6</t>
  </si>
  <si>
    <t>Costo Variabile 7</t>
  </si>
  <si>
    <t>Costo Variabile 8</t>
  </si>
  <si>
    <t>Costo Variabile 9</t>
  </si>
  <si>
    <t>Costo Variabile 10</t>
  </si>
  <si>
    <t>Costo Variabile 11</t>
  </si>
  <si>
    <t>Costo Variabile 12</t>
  </si>
  <si>
    <t>Costo Variabile 13</t>
  </si>
  <si>
    <t>Costo Variabile 14</t>
  </si>
  <si>
    <t>Costo Variabile 15</t>
  </si>
  <si>
    <t>Costo Variabile 16</t>
  </si>
  <si>
    <t>Costo Variabile 17</t>
  </si>
  <si>
    <t>Costo Variabile 18</t>
  </si>
  <si>
    <t>Costo Variabile 19</t>
  </si>
  <si>
    <t>Costo Variabile 20</t>
  </si>
  <si>
    <t>Costo Variabile 21</t>
  </si>
  <si>
    <t>Costo Variabile 22</t>
  </si>
  <si>
    <t>Costo Variabile 23</t>
  </si>
  <si>
    <t>Costo Variabile 24</t>
  </si>
  <si>
    <t>Costo Variabile 25</t>
  </si>
  <si>
    <t>Costo Variabile 26</t>
  </si>
  <si>
    <t>Costo Variabile 27</t>
  </si>
  <si>
    <t>Costo Variabile 28</t>
  </si>
  <si>
    <t>Costo Variabile 29</t>
  </si>
  <si>
    <t>Costo Variabile 30</t>
  </si>
  <si>
    <t>Saldo Finale Banca</t>
  </si>
  <si>
    <t>ROI</t>
  </si>
  <si>
    <t>ROE</t>
  </si>
  <si>
    <t>ROS</t>
  </si>
  <si>
    <t>Rimanenze:</t>
  </si>
  <si>
    <t>Immobilizzazioni (indicare dettagliatamente anche le immobilizzazioni esistenti):</t>
  </si>
  <si>
    <t>Debiti a breve vs. banche:</t>
  </si>
  <si>
    <t>Debiti a M/L termine:</t>
  </si>
  <si>
    <t>Capitale sociale:</t>
  </si>
  <si>
    <t>Riserve:</t>
  </si>
  <si>
    <t>Finanziamento soci</t>
  </si>
  <si>
    <t>Fatturato:</t>
  </si>
  <si>
    <t>Fitti passivi e canoni per locazioni:</t>
  </si>
  <si>
    <t>Interessi e altri oneri finanziari:</t>
  </si>
  <si>
    <t>Elaborato Irap</t>
  </si>
  <si>
    <t>Imposta IRAP</t>
  </si>
  <si>
    <t>Elaborato Allegato 7</t>
  </si>
  <si>
    <t>Finaziamento Soci</t>
  </si>
  <si>
    <t>Finanziamento Soci</t>
  </si>
  <si>
    <t>Rimborso finanziamenti Bancari</t>
  </si>
  <si>
    <t>Finanziamento Fornitori Cespiti</t>
  </si>
  <si>
    <t>Rimborso finanziamenti Soci</t>
  </si>
  <si>
    <t>Costo Gestione 9</t>
  </si>
  <si>
    <t>Costo Gestione 10</t>
  </si>
  <si>
    <t>Costo Gestione 11</t>
  </si>
  <si>
    <t>Costo Gestione 12</t>
  </si>
  <si>
    <t>Costo Gestione 13</t>
  </si>
  <si>
    <t>Costo Gestione 14</t>
  </si>
  <si>
    <t>Costo Gestione 15</t>
  </si>
  <si>
    <t>Costo Gestione 16</t>
  </si>
  <si>
    <t>Costo Gestione 17</t>
  </si>
  <si>
    <t>Costo Gestione 18</t>
  </si>
  <si>
    <t>Costo Gestione 19</t>
  </si>
  <si>
    <t>Investimento 5</t>
  </si>
  <si>
    <t>Investimento 6</t>
  </si>
  <si>
    <t>Investimento 7</t>
  </si>
  <si>
    <t>Investimento 8</t>
  </si>
  <si>
    <t>Investimento 9</t>
  </si>
  <si>
    <t>Investimento 10</t>
  </si>
  <si>
    <t>Investimento 11</t>
  </si>
  <si>
    <t>Investimento 12</t>
  </si>
  <si>
    <t>Investimento 13</t>
  </si>
  <si>
    <t>Investimento 14</t>
  </si>
  <si>
    <t>Investimento 15</t>
  </si>
  <si>
    <t>Investimento 16</t>
  </si>
  <si>
    <t>Investimento 17</t>
  </si>
  <si>
    <t>Ricerca &amp; Sviluppo</t>
  </si>
  <si>
    <t>Totale debito</t>
  </si>
  <si>
    <t>MODULO START UP</t>
  </si>
  <si>
    <t>Inserimento Ultimo SP</t>
  </si>
  <si>
    <t>ammortamento -&gt;</t>
  </si>
  <si>
    <t>incassi</t>
  </si>
  <si>
    <t>pagamento -&gt;</t>
  </si>
  <si>
    <t>utilizzo -&gt;</t>
  </si>
  <si>
    <t>rimborso -&gt;</t>
  </si>
  <si>
    <t>oneri finaziari fin -&gt;</t>
  </si>
  <si>
    <t>Altri Incassi</t>
  </si>
  <si>
    <t xml:space="preserve"> Altri Debiti Tributari e Compensazione Crediti trib</t>
  </si>
  <si>
    <t xml:space="preserve"> Altri Debiti Prev  e Compensazione Crediti prev</t>
  </si>
  <si>
    <t xml:space="preserve"> Altre Uscite</t>
  </si>
  <si>
    <t xml:space="preserve"> Altri debiti Iva e Comp Cred Iva</t>
  </si>
  <si>
    <t xml:space="preserve"> Utilizzo  Altri Fondi</t>
  </si>
  <si>
    <t xml:space="preserve"> Rimoborso Finanziamenti Soci</t>
  </si>
  <si>
    <t>Cruscotto</t>
  </si>
  <si>
    <t>Rendiconto Finanziario Indiretto</t>
  </si>
  <si>
    <t>Andamento Economico</t>
  </si>
  <si>
    <t>Andamento Finanziario</t>
  </si>
  <si>
    <t>Indicatori Economici</t>
  </si>
  <si>
    <t>Indicatori Finanziari</t>
  </si>
  <si>
    <t>SP ANNO</t>
  </si>
  <si>
    <t>SP MESE</t>
  </si>
  <si>
    <t>CE ANNO</t>
  </si>
  <si>
    <t>Riporto Iva a credito</t>
  </si>
  <si>
    <t xml:space="preserve">Var Credito iva </t>
  </si>
  <si>
    <t>Var Debito iva</t>
  </si>
  <si>
    <t>Altri Finanziamentim/l termine</t>
  </si>
  <si>
    <t>Altri Finanziamenti m/l termine</t>
  </si>
  <si>
    <t>NUMERO DIPENDENTI</t>
  </si>
  <si>
    <t>Numero FTE</t>
  </si>
  <si>
    <t>INVESTIMENTI MATERIALI</t>
  </si>
  <si>
    <t>INVESTIMENTI IMMATERIALI</t>
  </si>
  <si>
    <t>Crediti Commerciali</t>
  </si>
  <si>
    <t>% CV/Fatturato</t>
  </si>
  <si>
    <t>Costi Acquisto</t>
  </si>
  <si>
    <t>Costo di Acquisto</t>
  </si>
  <si>
    <t>Debiti Commerciali</t>
  </si>
  <si>
    <t xml:space="preserve">Imposta </t>
  </si>
  <si>
    <t>Finanziamenti</t>
  </si>
  <si>
    <t>Capitale Soci</t>
  </si>
  <si>
    <t>Crediti</t>
  </si>
  <si>
    <t>Immobilizzazioni</t>
  </si>
  <si>
    <t>Liquidità BT</t>
  </si>
  <si>
    <t>Debiti Corrente</t>
  </si>
  <si>
    <t>Debiti m/l Termine</t>
  </si>
  <si>
    <t>Esigibilità BT</t>
  </si>
  <si>
    <t>Composizione Passivo</t>
  </si>
  <si>
    <t>Composizione Attivo</t>
  </si>
  <si>
    <t>CF ANNO</t>
  </si>
  <si>
    <t>CE MESE</t>
  </si>
  <si>
    <t>CF MESE</t>
  </si>
  <si>
    <t>Inserimento Input</t>
  </si>
  <si>
    <t>La determinazione del Fabbisogno Finanziario</t>
  </si>
  <si>
    <t>Le Fonti di Finanziamento</t>
  </si>
  <si>
    <t>L'analisi di Fattibilità di una Start Up</t>
  </si>
  <si>
    <t>Il Piano Industriale per un'Azienda Operativa</t>
  </si>
  <si>
    <t>La Redazione di Un Business Plan per Start UP e Aziende Operative</t>
  </si>
  <si>
    <t>Margine Contribuzione %</t>
  </si>
  <si>
    <t>% Reddito Operativo</t>
  </si>
  <si>
    <t>Dirigente</t>
  </si>
  <si>
    <t>Livello 4</t>
  </si>
  <si>
    <t>Costo Variabile 1</t>
  </si>
  <si>
    <t>Costo Gestione 1</t>
  </si>
  <si>
    <t>Costo Gestione 2</t>
  </si>
  <si>
    <t>Costo Gestione 3</t>
  </si>
  <si>
    <t>Costo Gestione 4</t>
  </si>
  <si>
    <t>Costo Gestione 5</t>
  </si>
  <si>
    <t>Costo Gestione 6</t>
  </si>
  <si>
    <t>Costo Gestione 7</t>
  </si>
  <si>
    <t>Costo Gestione 8</t>
  </si>
  <si>
    <t>Investimento 1</t>
  </si>
  <si>
    <t>Investimento 2</t>
  </si>
  <si>
    <t>Investimento 3</t>
  </si>
  <si>
    <t>Investimento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</si>
</sst>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&quot;€&quot;\ #,##0.00"/>
    <numFmt numFmtId="165" formatCode="[$-410]mmm\-yy;@"/>
    <numFmt numFmtId="166" formatCode="&quot;€&quot;\ #,##0"/>
    <numFmt numFmtId="167" formatCode="0.000%"/>
    <numFmt numFmtId="168" formatCode="_-* #,##0\ &quot;€&quot;_-;\-* #,##0\ &quot;€&quot;_-;_-* &quot;-&quot;??\ &quot;€&quot;_-;_-@_-"/>
    <numFmt numFmtId="169" formatCode="#,##0_ ;[Red]\-#,##0\ "/>
    <numFmt numFmtId="170" formatCode="[$$-409]#,##0.00"/>
    <numFmt numFmtId="171" formatCode="0.000"/>
    <numFmt numFmtId="172" formatCode="#,##0.0_ ;\-#,##0.0\ "/>
    <numFmt numFmtId="173" formatCode="0.0%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sz val="11"/>
      <color indexed="8"/>
      <name val="Calibri"/>
      <family val="2"/>
    </font>
    <font>
      <b/>
      <sz val="22"/>
      <color theme="6" tint="-0.499984740745262"/>
      <name val="Calibri"/>
      <family val="2"/>
      <scheme val="minor"/>
    </font>
    <font>
      <b/>
      <sz val="9"/>
      <color indexed="8"/>
      <name val="Calibri"/>
      <family val="2"/>
    </font>
    <font>
      <b/>
      <sz val="16"/>
      <color theme="6" tint="-0.499984740745262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9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9"/>
      <name val="Book Antiqu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6" tint="-0.499984740745262"/>
      <name val="Calibri"/>
      <family val="2"/>
      <scheme val="minor"/>
    </font>
    <font>
      <b/>
      <sz val="9"/>
      <color theme="6" tint="-0.2499465926084170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9"/>
      <color indexed="9"/>
      <name val="Calibri"/>
      <family val="2"/>
    </font>
    <font>
      <sz val="14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0"/>
      <color theme="0"/>
      <name val="Tahoma"/>
      <family val="2"/>
    </font>
    <font>
      <sz val="10"/>
      <name val="Arial"/>
      <family val="2"/>
    </font>
    <font>
      <b/>
      <sz val="8"/>
      <color theme="3" tint="-0.249977111117893"/>
      <name val="Franklin Gothic Book"/>
      <family val="2"/>
    </font>
    <font>
      <sz val="8"/>
      <color theme="3" tint="-0.249977111117893"/>
      <name val="Franklin Gothic Book"/>
      <family val="2"/>
    </font>
    <font>
      <b/>
      <i/>
      <sz val="10"/>
      <color theme="4" tint="-0.249977111117893"/>
      <name val="Tahoma"/>
      <family val="2"/>
    </font>
    <font>
      <b/>
      <sz val="11"/>
      <color indexed="8"/>
      <name val="Times New Roman"/>
      <family val="1"/>
    </font>
    <font>
      <sz val="12"/>
      <color theme="6" tint="-0.499984740745262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2"/>
      <color rgb="FF000000"/>
      <name val="Arial"/>
      <family val="2"/>
    </font>
    <font>
      <b/>
      <sz val="18"/>
      <color theme="6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theme="0" tint="-0.24994659260841701"/>
      </right>
      <top style="medium">
        <color theme="0" tint="-0.499984740745262"/>
      </top>
      <bottom/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thin">
        <color auto="1"/>
      </top>
      <bottom/>
      <diagonal/>
    </border>
    <border>
      <left/>
      <right style="medium">
        <color theme="0" tint="-0.24994659260841701"/>
      </right>
      <top style="medium">
        <color auto="1"/>
      </top>
      <bottom/>
      <diagonal/>
    </border>
    <border>
      <left style="medium">
        <color theme="0" tint="-0.24994659260841701"/>
      </left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auto="1"/>
      </top>
      <bottom style="double">
        <color auto="1"/>
      </bottom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" fillId="0" borderId="0"/>
    <xf numFmtId="0" fontId="14" fillId="6" borderId="0" applyNumberFormat="0" applyBorder="0" applyAlignment="0" applyProtection="0"/>
    <xf numFmtId="0" fontId="34" fillId="0" borderId="0"/>
    <xf numFmtId="170" fontId="34" fillId="0" borderId="0"/>
    <xf numFmtId="44" fontId="1" fillId="0" borderId="0" applyFont="0" applyFill="0" applyBorder="0" applyAlignment="0" applyProtection="0"/>
  </cellStyleXfs>
  <cellXfs count="225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1" xfId="1" applyNumberFormat="1" applyBorder="1" applyAlignment="1" applyProtection="1">
      <alignment horizontal="center"/>
      <protection locked="0"/>
    </xf>
    <xf numFmtId="0" fontId="5" fillId="0" borderId="0" xfId="0" applyFont="1"/>
    <xf numFmtId="165" fontId="6" fillId="0" borderId="0" xfId="0" applyNumberFormat="1" applyFont="1" applyAlignment="1">
      <alignment horizontal="center"/>
    </xf>
    <xf numFmtId="0" fontId="7" fillId="0" borderId="0" xfId="0" applyFont="1"/>
    <xf numFmtId="165" fontId="6" fillId="0" borderId="0" xfId="0" applyNumberFormat="1" applyFont="1" applyAlignment="1">
      <alignment horizontal="center" wrapText="1" shrinkToFit="1"/>
    </xf>
    <xf numFmtId="0" fontId="4" fillId="0" borderId="0" xfId="2"/>
    <xf numFmtId="9" fontId="4" fillId="2" borderId="1" xfId="1" applyFont="1" applyFill="1" applyBorder="1" applyAlignment="1">
      <alignment horizontal="center"/>
    </xf>
    <xf numFmtId="164" fontId="4" fillId="2" borderId="1" xfId="2" applyNumberFormat="1" applyFill="1" applyBorder="1" applyAlignment="1" applyProtection="1">
      <alignment horizontal="center"/>
      <protection locked="0"/>
    </xf>
    <xf numFmtId="1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11" fillId="3" borderId="0" xfId="3" applyNumberFormat="1" applyFont="1" applyFill="1" applyAlignment="1">
      <alignment horizontal="center"/>
    </xf>
    <xf numFmtId="0" fontId="12" fillId="0" borderId="0" xfId="2" applyFont="1"/>
    <xf numFmtId="0" fontId="13" fillId="0" borderId="0" xfId="0" applyFont="1"/>
    <xf numFmtId="0" fontId="2" fillId="0" borderId="0" xfId="0" applyFont="1"/>
    <xf numFmtId="166" fontId="6" fillId="0" borderId="0" xfId="0" applyNumberFormat="1" applyFont="1" applyAlignment="1" applyProtection="1">
      <alignment horizontal="left"/>
      <protection hidden="1"/>
    </xf>
    <xf numFmtId="1" fontId="4" fillId="2" borderId="1" xfId="0" applyNumberFormat="1" applyFont="1" applyFill="1" applyBorder="1" applyAlignment="1" applyProtection="1">
      <alignment horizontal="center"/>
      <protection locked="0"/>
    </xf>
    <xf numFmtId="9" fontId="4" fillId="2" borderId="1" xfId="1" applyFont="1" applyFill="1" applyBorder="1" applyAlignment="1" applyProtection="1">
      <alignment horizontal="center"/>
      <protection locked="0"/>
    </xf>
    <xf numFmtId="0" fontId="15" fillId="0" borderId="1" xfId="0" applyFont="1" applyBorder="1"/>
    <xf numFmtId="165" fontId="13" fillId="0" borderId="0" xfId="0" applyNumberFormat="1" applyFont="1" applyAlignment="1">
      <alignment horizontal="center" wrapText="1" shrinkToFit="1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14" fillId="0" borderId="0" xfId="0" applyFont="1"/>
    <xf numFmtId="166" fontId="6" fillId="0" borderId="0" xfId="0" applyNumberFormat="1" applyFont="1" applyAlignment="1" applyProtection="1">
      <alignment horizontal="left" wrapText="1"/>
      <protection hidden="1"/>
    </xf>
    <xf numFmtId="0" fontId="6" fillId="0" borderId="0" xfId="0" applyFont="1" applyAlignment="1" applyProtection="1">
      <alignment horizontal="left"/>
      <protection locked="0"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5" fillId="0" borderId="0" xfId="0" applyFont="1"/>
    <xf numFmtId="0" fontId="2" fillId="0" borderId="2" xfId="0" applyFont="1" applyBorder="1"/>
    <xf numFmtId="0" fontId="17" fillId="0" borderId="3" xfId="0" applyFont="1" applyBorder="1"/>
    <xf numFmtId="0" fontId="2" fillId="0" borderId="3" xfId="0" applyFont="1" applyBorder="1"/>
    <xf numFmtId="0" fontId="17" fillId="0" borderId="4" xfId="0" applyFont="1" applyBorder="1"/>
    <xf numFmtId="0" fontId="13" fillId="0" borderId="0" xfId="0" quotePrefix="1" applyFont="1"/>
    <xf numFmtId="0" fontId="18" fillId="0" borderId="2" xfId="0" applyFont="1" applyBorder="1"/>
    <xf numFmtId="0" fontId="19" fillId="0" borderId="3" xfId="0" applyFont="1" applyBorder="1"/>
    <xf numFmtId="0" fontId="18" fillId="0" borderId="3" xfId="0" applyFont="1" applyBorder="1"/>
    <xf numFmtId="1" fontId="4" fillId="2" borderId="1" xfId="1" applyNumberFormat="1" applyFont="1" applyFill="1" applyBorder="1" applyAlignment="1">
      <alignment horizontal="center"/>
    </xf>
    <xf numFmtId="0" fontId="17" fillId="0" borderId="0" xfId="0" applyFont="1"/>
    <xf numFmtId="0" fontId="20" fillId="0" borderId="1" xfId="0" applyFont="1" applyBorder="1"/>
    <xf numFmtId="1" fontId="0" fillId="0" borderId="0" xfId="0" applyNumberFormat="1" applyAlignment="1">
      <alignment horizontal="center"/>
    </xf>
    <xf numFmtId="166" fontId="4" fillId="2" borderId="1" xfId="2" applyNumberFormat="1" applyFill="1" applyBorder="1" applyAlignment="1" applyProtection="1">
      <alignment horizontal="center"/>
      <protection locked="0"/>
    </xf>
    <xf numFmtId="3" fontId="4" fillId="2" borderId="1" xfId="2" applyNumberFormat="1" applyFill="1" applyBorder="1" applyAlignment="1" applyProtection="1">
      <alignment horizontal="center"/>
      <protection locked="0"/>
    </xf>
    <xf numFmtId="44" fontId="0" fillId="0" borderId="0" xfId="0" applyNumberFormat="1"/>
    <xf numFmtId="168" fontId="0" fillId="0" borderId="5" xfId="0" applyNumberFormat="1" applyBorder="1"/>
    <xf numFmtId="168" fontId="0" fillId="0" borderId="6" xfId="0" applyNumberFormat="1" applyBorder="1"/>
    <xf numFmtId="168" fontId="0" fillId="0" borderId="7" xfId="0" applyNumberFormat="1" applyBorder="1"/>
    <xf numFmtId="168" fontId="0" fillId="0" borderId="8" xfId="0" applyNumberFormat="1" applyBorder="1"/>
    <xf numFmtId="168" fontId="0" fillId="0" borderId="10" xfId="0" applyNumberFormat="1" applyBorder="1"/>
    <xf numFmtId="168" fontId="0" fillId="0" borderId="11" xfId="0" applyNumberFormat="1" applyBorder="1"/>
    <xf numFmtId="168" fontId="0" fillId="0" borderId="9" xfId="0" applyNumberFormat="1" applyBorder="1"/>
    <xf numFmtId="168" fontId="0" fillId="0" borderId="12" xfId="0" applyNumberFormat="1" applyBorder="1"/>
    <xf numFmtId="0" fontId="22" fillId="0" borderId="0" xfId="0" applyFont="1"/>
    <xf numFmtId="1" fontId="2" fillId="0" borderId="0" xfId="0" applyNumberFormat="1" applyFont="1" applyAlignment="1">
      <alignment horizontal="center"/>
    </xf>
    <xf numFmtId="9" fontId="4" fillId="4" borderId="1" xfId="1" applyFont="1" applyFill="1" applyBorder="1" applyAlignment="1">
      <alignment horizontal="center"/>
    </xf>
    <xf numFmtId="1" fontId="4" fillId="4" borderId="1" xfId="1" applyNumberFormat="1" applyFont="1" applyFill="1" applyBorder="1" applyAlignment="1">
      <alignment horizontal="center"/>
    </xf>
    <xf numFmtId="166" fontId="4" fillId="4" borderId="1" xfId="2" applyNumberFormat="1" applyFill="1" applyBorder="1" applyAlignment="1" applyProtection="1">
      <alignment horizontal="center"/>
      <protection locked="0"/>
    </xf>
    <xf numFmtId="0" fontId="21" fillId="4" borderId="0" xfId="0" applyFont="1" applyFill="1"/>
    <xf numFmtId="0" fontId="0" fillId="4" borderId="0" xfId="0" applyFill="1"/>
    <xf numFmtId="0" fontId="14" fillId="4" borderId="0" xfId="0" applyFont="1" applyFill="1"/>
    <xf numFmtId="0" fontId="14" fillId="4" borderId="0" xfId="0" applyFont="1" applyFill="1" applyAlignment="1">
      <alignment horizontal="left"/>
    </xf>
    <xf numFmtId="0" fontId="23" fillId="0" borderId="0" xfId="0" applyFont="1"/>
    <xf numFmtId="0" fontId="6" fillId="0" borderId="0" xfId="0" applyFont="1"/>
    <xf numFmtId="0" fontId="19" fillId="0" borderId="4" xfId="0" applyFont="1" applyBorder="1"/>
    <xf numFmtId="0" fontId="19" fillId="0" borderId="0" xfId="0" applyFont="1"/>
    <xf numFmtId="0" fontId="24" fillId="0" borderId="0" xfId="0" applyFont="1"/>
    <xf numFmtId="0" fontId="24" fillId="0" borderId="4" xfId="0" applyFont="1" applyBorder="1"/>
    <xf numFmtId="0" fontId="0" fillId="0" borderId="2" xfId="0" applyFont="1" applyBorder="1"/>
    <xf numFmtId="0" fontId="0" fillId="0" borderId="3" xfId="0" applyFont="1" applyBorder="1"/>
    <xf numFmtId="44" fontId="2" fillId="0" borderId="0" xfId="0" applyNumberFormat="1" applyFont="1"/>
    <xf numFmtId="0" fontId="7" fillId="0" borderId="13" xfId="0" applyFont="1" applyBorder="1"/>
    <xf numFmtId="0" fontId="2" fillId="0" borderId="13" xfId="0" applyFont="1" applyBorder="1"/>
    <xf numFmtId="0" fontId="2" fillId="0" borderId="0" xfId="0" applyFont="1" applyBorder="1"/>
    <xf numFmtId="0" fontId="13" fillId="5" borderId="0" xfId="0" applyFont="1" applyFill="1"/>
    <xf numFmtId="0" fontId="9" fillId="5" borderId="0" xfId="0" applyFont="1" applyFill="1"/>
    <xf numFmtId="0" fontId="6" fillId="5" borderId="0" xfId="0" applyFont="1" applyFill="1"/>
    <xf numFmtId="0" fontId="9" fillId="5" borderId="2" xfId="0" applyFont="1" applyFill="1" applyBorder="1"/>
    <xf numFmtId="0" fontId="4" fillId="5" borderId="2" xfId="0" applyFont="1" applyFill="1" applyBorder="1"/>
    <xf numFmtId="0" fontId="25" fillId="0" borderId="0" xfId="4" applyFont="1" applyAlignment="1">
      <alignment horizontal="center"/>
    </xf>
    <xf numFmtId="0" fontId="26" fillId="0" borderId="0" xfId="4" quotePrefix="1" applyFont="1"/>
    <xf numFmtId="0" fontId="26" fillId="0" borderId="0" xfId="4" applyFont="1"/>
    <xf numFmtId="0" fontId="26" fillId="5" borderId="0" xfId="4" applyFont="1" applyFill="1"/>
    <xf numFmtId="0" fontId="27" fillId="5" borderId="0" xfId="4" applyFont="1" applyFill="1"/>
    <xf numFmtId="1" fontId="2" fillId="0" borderId="0" xfId="0" applyNumberFormat="1" applyFont="1"/>
    <xf numFmtId="0" fontId="0" fillId="0" borderId="4" xfId="0" applyBorder="1"/>
    <xf numFmtId="0" fontId="28" fillId="5" borderId="3" xfId="0" applyFont="1" applyFill="1" applyBorder="1"/>
    <xf numFmtId="0" fontId="28" fillId="5" borderId="0" xfId="0" applyFont="1" applyFill="1"/>
    <xf numFmtId="0" fontId="28" fillId="5" borderId="4" xfId="0" applyFont="1" applyFill="1" applyBorder="1"/>
    <xf numFmtId="0" fontId="29" fillId="5" borderId="0" xfId="0" applyFont="1" applyFill="1"/>
    <xf numFmtId="1" fontId="2" fillId="0" borderId="0" xfId="0" applyNumberFormat="1" applyFont="1" applyAlignment="1">
      <alignment horizontal="right"/>
    </xf>
    <xf numFmtId="166" fontId="2" fillId="0" borderId="0" xfId="0" applyNumberFormat="1" applyFont="1"/>
    <xf numFmtId="168" fontId="2" fillId="0" borderId="0" xfId="0" applyNumberFormat="1" applyFont="1"/>
    <xf numFmtId="168" fontId="0" fillId="0" borderId="0" xfId="0" applyNumberFormat="1"/>
    <xf numFmtId="168" fontId="2" fillId="0" borderId="13" xfId="0" applyNumberFormat="1" applyFont="1" applyBorder="1"/>
    <xf numFmtId="42" fontId="0" fillId="0" borderId="0" xfId="0" applyNumberFormat="1"/>
    <xf numFmtId="0" fontId="30" fillId="0" borderId="0" xfId="0" applyFont="1"/>
    <xf numFmtId="0" fontId="20" fillId="0" borderId="0" xfId="0" applyFont="1"/>
    <xf numFmtId="0" fontId="20" fillId="0" borderId="0" xfId="0" applyFont="1" applyAlignment="1">
      <alignment horizontal="center" wrapText="1"/>
    </xf>
    <xf numFmtId="0" fontId="2" fillId="0" borderId="0" xfId="0" applyFont="1" applyAlignment="1">
      <alignment horizontal="left"/>
    </xf>
    <xf numFmtId="9" fontId="4" fillId="4" borderId="1" xfId="1" applyFont="1" applyFill="1" applyBorder="1" applyAlignment="1">
      <alignment horizontal="left"/>
    </xf>
    <xf numFmtId="166" fontId="6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left"/>
    </xf>
    <xf numFmtId="166" fontId="26" fillId="0" borderId="0" xfId="0" applyNumberFormat="1" applyFont="1" applyAlignment="1">
      <alignment horizontal="left"/>
    </xf>
    <xf numFmtId="166" fontId="9" fillId="0" borderId="2" xfId="0" applyNumberFormat="1" applyFont="1" applyBorder="1" applyAlignment="1">
      <alignment horizontal="left"/>
    </xf>
    <xf numFmtId="166" fontId="26" fillId="0" borderId="3" xfId="0" applyNumberFormat="1" applyFont="1" applyBorder="1" applyAlignment="1">
      <alignment horizontal="left"/>
    </xf>
    <xf numFmtId="166" fontId="25" fillId="0" borderId="0" xfId="0" applyNumberFormat="1" applyFont="1" applyAlignment="1">
      <alignment horizontal="left"/>
    </xf>
    <xf numFmtId="0" fontId="4" fillId="2" borderId="1" xfId="2" applyNumberFormat="1" applyFill="1" applyBorder="1" applyAlignment="1" applyProtection="1">
      <alignment horizontal="center"/>
      <protection locked="0"/>
    </xf>
    <xf numFmtId="3" fontId="4" fillId="4" borderId="1" xfId="2" applyNumberForma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166" fontId="0" fillId="0" borderId="0" xfId="0" applyNumberFormat="1"/>
    <xf numFmtId="166" fontId="2" fillId="0" borderId="14" xfId="0" applyNumberFormat="1" applyFont="1" applyBorder="1"/>
    <xf numFmtId="0" fontId="15" fillId="2" borderId="1" xfId="0" applyFont="1" applyFill="1" applyBorder="1"/>
    <xf numFmtId="0" fontId="31" fillId="2" borderId="1" xfId="0" applyFont="1" applyFill="1" applyBorder="1"/>
    <xf numFmtId="49" fontId="4" fillId="4" borderId="1" xfId="1" applyNumberFormat="1" applyFont="1" applyFill="1" applyBorder="1" applyAlignment="1">
      <alignment horizontal="center"/>
    </xf>
    <xf numFmtId="49" fontId="4" fillId="4" borderId="0" xfId="1" applyNumberFormat="1" applyFont="1" applyFill="1" applyBorder="1" applyAlignment="1">
      <alignment horizontal="center"/>
    </xf>
    <xf numFmtId="49" fontId="9" fillId="4" borderId="0" xfId="1" applyNumberFormat="1" applyFont="1" applyFill="1" applyBorder="1" applyAlignment="1">
      <alignment horizontal="center"/>
    </xf>
    <xf numFmtId="2" fontId="4" fillId="4" borderId="1" xfId="1" applyNumberFormat="1" applyFont="1" applyFill="1" applyBorder="1" applyAlignment="1">
      <alignment horizontal="center"/>
    </xf>
    <xf numFmtId="2" fontId="4" fillId="4" borderId="0" xfId="1" applyNumberFormat="1" applyFont="1" applyFill="1" applyBorder="1" applyAlignment="1">
      <alignment horizontal="center"/>
    </xf>
    <xf numFmtId="166" fontId="9" fillId="4" borderId="0" xfId="2" applyNumberFormat="1" applyFont="1" applyFill="1" applyBorder="1" applyAlignment="1" applyProtection="1">
      <alignment horizontal="center"/>
      <protection locked="0"/>
    </xf>
    <xf numFmtId="2" fontId="0" fillId="0" borderId="0" xfId="0" applyNumberFormat="1"/>
    <xf numFmtId="42" fontId="4" fillId="2" borderId="1" xfId="1" applyNumberFormat="1" applyFont="1" applyFill="1" applyBorder="1" applyAlignment="1">
      <alignment horizontal="center"/>
    </xf>
    <xf numFmtId="42" fontId="2" fillId="0" borderId="0" xfId="0" applyNumberFormat="1" applyFont="1"/>
    <xf numFmtId="9" fontId="0" fillId="0" borderId="0" xfId="1" applyFont="1"/>
    <xf numFmtId="9" fontId="0" fillId="0" borderId="0" xfId="1" applyNumberFormat="1" applyFont="1"/>
    <xf numFmtId="9" fontId="1" fillId="0" borderId="1" xfId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10" fillId="0" borderId="0" xfId="3" applyFill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32" fillId="0" borderId="0" xfId="0" applyFont="1" applyAlignment="1"/>
    <xf numFmtId="168" fontId="0" fillId="0" borderId="0" xfId="0" applyNumberFormat="1" applyFont="1"/>
    <xf numFmtId="169" fontId="33" fillId="6" borderId="15" xfId="5" applyNumberFormat="1" applyFont="1" applyBorder="1" applyAlignment="1">
      <alignment horizontal="center"/>
    </xf>
    <xf numFmtId="0" fontId="35" fillId="4" borderId="16" xfId="6" applyFont="1" applyFill="1" applyBorder="1" applyAlignment="1">
      <alignment vertical="center" wrapText="1"/>
    </xf>
    <xf numFmtId="0" fontId="36" fillId="4" borderId="16" xfId="6" quotePrefix="1" applyFont="1" applyFill="1" applyBorder="1" applyAlignment="1">
      <alignment vertical="center" wrapText="1"/>
    </xf>
    <xf numFmtId="0" fontId="36" fillId="4" borderId="17" xfId="6" quotePrefix="1" applyFont="1" applyFill="1" applyBorder="1" applyAlignment="1">
      <alignment horizontal="left" vertical="center" wrapText="1"/>
    </xf>
    <xf numFmtId="0" fontId="36" fillId="4" borderId="18" xfId="6" quotePrefix="1" applyFont="1" applyFill="1" applyBorder="1" applyAlignment="1">
      <alignment horizontal="left" vertical="center" wrapText="1"/>
    </xf>
    <xf numFmtId="0" fontId="35" fillId="4" borderId="17" xfId="6" applyFont="1" applyFill="1" applyBorder="1" applyAlignment="1">
      <alignment vertical="center" wrapText="1"/>
    </xf>
    <xf numFmtId="0" fontId="36" fillId="4" borderId="19" xfId="6" quotePrefix="1" applyFont="1" applyFill="1" applyBorder="1" applyAlignment="1">
      <alignment vertical="center" wrapText="1"/>
    </xf>
    <xf numFmtId="1" fontId="37" fillId="4" borderId="20" xfId="7" applyNumberFormat="1" applyFont="1" applyFill="1" applyBorder="1" applyAlignment="1">
      <alignment horizontal="center"/>
    </xf>
    <xf numFmtId="168" fontId="2" fillId="0" borderId="21" xfId="0" applyNumberFormat="1" applyFont="1" applyBorder="1"/>
    <xf numFmtId="4" fontId="37" fillId="4" borderId="20" xfId="7" applyNumberFormat="1" applyFont="1" applyFill="1" applyBorder="1" applyAlignment="1">
      <alignment horizontal="center"/>
    </xf>
    <xf numFmtId="169" fontId="33" fillId="6" borderId="15" xfId="5" applyNumberFormat="1" applyFont="1" applyBorder="1" applyAlignment="1">
      <alignment horizontal="left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0" fontId="2" fillId="0" borderId="0" xfId="1" applyNumberFormat="1" applyFont="1"/>
    <xf numFmtId="0" fontId="35" fillId="4" borderId="22" xfId="6" applyFont="1" applyFill="1" applyBorder="1" applyAlignment="1">
      <alignment vertical="center" wrapText="1"/>
    </xf>
    <xf numFmtId="168" fontId="2" fillId="0" borderId="23" xfId="0" applyNumberFormat="1" applyFont="1" applyBorder="1"/>
    <xf numFmtId="10" fontId="4" fillId="2" borderId="1" xfId="1" applyNumberFormat="1" applyFont="1" applyFill="1" applyBorder="1" applyAlignment="1" applyProtection="1">
      <alignment horizontal="center"/>
      <protection locked="0"/>
    </xf>
    <xf numFmtId="0" fontId="2" fillId="0" borderId="24" xfId="0" applyFont="1" applyBorder="1"/>
    <xf numFmtId="169" fontId="2" fillId="0" borderId="24" xfId="0" applyNumberFormat="1" applyFont="1" applyBorder="1"/>
    <xf numFmtId="169" fontId="0" fillId="0" borderId="0" xfId="0" applyNumberFormat="1"/>
    <xf numFmtId="0" fontId="0" fillId="0" borderId="25" xfId="0" applyBorder="1"/>
    <xf numFmtId="0" fontId="0" fillId="0" borderId="25" xfId="0" applyBorder="1" applyAlignment="1"/>
    <xf numFmtId="4" fontId="2" fillId="0" borderId="24" xfId="0" applyNumberFormat="1" applyFont="1" applyBorder="1"/>
    <xf numFmtId="10" fontId="0" fillId="0" borderId="0" xfId="1" applyNumberFormat="1" applyFont="1" applyAlignment="1">
      <alignment horizontal="center"/>
    </xf>
    <xf numFmtId="9" fontId="0" fillId="0" borderId="0" xfId="1" applyFont="1" applyAlignment="1">
      <alignment horizontal="center"/>
    </xf>
    <xf numFmtId="166" fontId="6" fillId="0" borderId="0" xfId="0" applyNumberFormat="1" applyFont="1" applyAlignment="1" applyProtection="1">
      <alignment horizontal="center" wrapText="1"/>
      <protection hidden="1"/>
    </xf>
    <xf numFmtId="0" fontId="39" fillId="2" borderId="1" xfId="0" applyFont="1" applyFill="1" applyBorder="1" applyAlignment="1">
      <alignment horizontal="center"/>
    </xf>
    <xf numFmtId="0" fontId="2" fillId="0" borderId="0" xfId="0" applyFont="1" applyBorder="1" applyAlignment="1">
      <alignment horizontal="right"/>
    </xf>
    <xf numFmtId="3" fontId="4" fillId="2" borderId="0" xfId="2" applyNumberFormat="1" applyFill="1" applyBorder="1" applyAlignment="1" applyProtection="1">
      <alignment horizontal="center"/>
      <protection locked="0"/>
    </xf>
    <xf numFmtId="0" fontId="15" fillId="0" borderId="13" xfId="0" applyFont="1" applyBorder="1"/>
    <xf numFmtId="0" fontId="9" fillId="5" borderId="13" xfId="0" applyFont="1" applyFill="1" applyBorder="1"/>
    <xf numFmtId="0" fontId="0" fillId="0" borderId="0" xfId="0" applyBorder="1"/>
    <xf numFmtId="0" fontId="9" fillId="5" borderId="0" xfId="0" applyFont="1" applyFill="1" applyBorder="1"/>
    <xf numFmtId="1" fontId="2" fillId="0" borderId="13" xfId="0" applyNumberFormat="1" applyFont="1" applyBorder="1" applyAlignment="1">
      <alignment horizontal="center"/>
    </xf>
    <xf numFmtId="0" fontId="40" fillId="0" borderId="0" xfId="0" applyFont="1"/>
    <xf numFmtId="168" fontId="40" fillId="0" borderId="0" xfId="0" applyNumberFormat="1" applyFont="1"/>
    <xf numFmtId="0" fontId="41" fillId="0" borderId="0" xfId="0" applyFont="1"/>
    <xf numFmtId="168" fontId="41" fillId="0" borderId="0" xfId="0" applyNumberFormat="1" applyFont="1"/>
    <xf numFmtId="0" fontId="42" fillId="0" borderId="0" xfId="0" applyFont="1"/>
    <xf numFmtId="168" fontId="42" fillId="0" borderId="0" xfId="0" applyNumberFormat="1" applyFont="1"/>
    <xf numFmtId="3" fontId="41" fillId="0" borderId="0" xfId="0" applyNumberFormat="1" applyFont="1"/>
    <xf numFmtId="0" fontId="43" fillId="0" borderId="0" xfId="0" applyFont="1"/>
    <xf numFmtId="3" fontId="43" fillId="0" borderId="0" xfId="0" applyNumberFormat="1" applyFont="1"/>
    <xf numFmtId="3" fontId="42" fillId="0" borderId="0" xfId="0" applyNumberFormat="1" applyFont="1"/>
    <xf numFmtId="3" fontId="40" fillId="0" borderId="0" xfId="0" applyNumberFormat="1" applyFont="1"/>
    <xf numFmtId="10" fontId="41" fillId="0" borderId="0" xfId="0" applyNumberFormat="1" applyFont="1"/>
    <xf numFmtId="10" fontId="40" fillId="0" borderId="0" xfId="0" applyNumberFormat="1" applyFont="1"/>
    <xf numFmtId="0" fontId="44" fillId="0" borderId="0" xfId="0" applyFont="1"/>
    <xf numFmtId="10" fontId="44" fillId="0" borderId="0" xfId="0" applyNumberFormat="1" applyFont="1"/>
    <xf numFmtId="0" fontId="45" fillId="0" borderId="26" xfId="0" applyFont="1" applyBorder="1" applyAlignment="1">
      <alignment horizontal="justify" vertical="center" wrapText="1"/>
    </xf>
    <xf numFmtId="0" fontId="45" fillId="0" borderId="27" xfId="0" applyFont="1" applyBorder="1" applyAlignment="1">
      <alignment horizontal="justify" vertical="center" wrapText="1"/>
    </xf>
    <xf numFmtId="168" fontId="2" fillId="0" borderId="28" xfId="0" applyNumberFormat="1" applyFont="1" applyBorder="1"/>
    <xf numFmtId="49" fontId="4" fillId="2" borderId="1" xfId="1" applyNumberFormat="1" applyFont="1" applyFill="1" applyBorder="1" applyAlignment="1">
      <alignment horizontal="center"/>
    </xf>
    <xf numFmtId="167" fontId="4" fillId="4" borderId="1" xfId="1" applyNumberFormat="1" applyFont="1" applyFill="1" applyBorder="1" applyAlignment="1" applyProtection="1">
      <alignment horizontal="center"/>
      <protection locked="0"/>
    </xf>
    <xf numFmtId="42" fontId="4" fillId="2" borderId="1" xfId="2" applyNumberFormat="1" applyFill="1" applyBorder="1" applyAlignment="1" applyProtection="1">
      <alignment horizontal="center"/>
      <protection locked="0"/>
    </xf>
    <xf numFmtId="165" fontId="0" fillId="0" borderId="0" xfId="0" applyNumberFormat="1"/>
    <xf numFmtId="0" fontId="0" fillId="0" borderId="0" xfId="0" applyAlignment="1">
      <alignment horizontal="right"/>
    </xf>
    <xf numFmtId="0" fontId="16" fillId="0" borderId="0" xfId="0" applyFont="1" applyAlignment="1" applyProtection="1">
      <alignment horizontal="right" vertical="center" wrapText="1"/>
      <protection hidden="1"/>
    </xf>
    <xf numFmtId="44" fontId="16" fillId="0" borderId="0" xfId="8" applyFont="1" applyAlignment="1" applyProtection="1">
      <alignment horizontal="right" vertical="center" wrapText="1"/>
      <protection hidden="1"/>
    </xf>
    <xf numFmtId="1" fontId="2" fillId="4" borderId="0" xfId="0" applyNumberFormat="1" applyFont="1" applyFill="1" applyAlignment="1">
      <alignment horizontal="center"/>
    </xf>
    <xf numFmtId="168" fontId="15" fillId="4" borderId="0" xfId="0" applyNumberFormat="1" applyFont="1" applyFill="1"/>
    <xf numFmtId="44" fontId="2" fillId="4" borderId="13" xfId="0" applyNumberFormat="1" applyFont="1" applyFill="1" applyBorder="1"/>
    <xf numFmtId="44" fontId="6" fillId="0" borderId="0" xfId="0" applyNumberFormat="1" applyFont="1"/>
    <xf numFmtId="0" fontId="17" fillId="0" borderId="2" xfId="0" applyFont="1" applyBorder="1"/>
    <xf numFmtId="1" fontId="37" fillId="4" borderId="30" xfId="7" applyNumberFormat="1" applyFont="1" applyFill="1" applyBorder="1" applyAlignment="1">
      <alignment horizontal="center"/>
    </xf>
    <xf numFmtId="0" fontId="5" fillId="7" borderId="13" xfId="0" applyFont="1" applyFill="1" applyBorder="1"/>
    <xf numFmtId="168" fontId="0" fillId="7" borderId="13" xfId="0" applyNumberFormat="1" applyFill="1" applyBorder="1"/>
    <xf numFmtId="0" fontId="3" fillId="7" borderId="13" xfId="0" applyFont="1" applyFill="1" applyBorder="1"/>
    <xf numFmtId="0" fontId="2" fillId="8" borderId="13" xfId="0" applyFont="1" applyFill="1" applyBorder="1"/>
    <xf numFmtId="168" fontId="2" fillId="8" borderId="13" xfId="0" applyNumberFormat="1" applyFont="1" applyFill="1" applyBorder="1"/>
    <xf numFmtId="0" fontId="22" fillId="8" borderId="13" xfId="0" applyFont="1" applyFill="1" applyBorder="1"/>
    <xf numFmtId="0" fontId="3" fillId="0" borderId="0" xfId="0" applyFont="1" applyAlignment="1">
      <alignment wrapText="1"/>
    </xf>
    <xf numFmtId="0" fontId="46" fillId="0" borderId="0" xfId="0" applyFont="1"/>
    <xf numFmtId="0" fontId="10" fillId="0" borderId="0" xfId="3"/>
    <xf numFmtId="171" fontId="0" fillId="0" borderId="0" xfId="0" applyNumberFormat="1" applyAlignment="1">
      <alignment horizontal="center"/>
    </xf>
    <xf numFmtId="3" fontId="0" fillId="0" borderId="0" xfId="0" applyNumberFormat="1"/>
    <xf numFmtId="172" fontId="0" fillId="7" borderId="13" xfId="0" applyNumberFormat="1" applyFill="1" applyBorder="1" applyAlignment="1">
      <alignment horizontal="center"/>
    </xf>
    <xf numFmtId="0" fontId="47" fillId="8" borderId="13" xfId="0" applyFont="1" applyFill="1" applyBorder="1"/>
    <xf numFmtId="49" fontId="0" fillId="0" borderId="0" xfId="0" applyNumberFormat="1"/>
    <xf numFmtId="0" fontId="2" fillId="0" borderId="31" xfId="0" applyFont="1" applyBorder="1"/>
    <xf numFmtId="42" fontId="40" fillId="0" borderId="0" xfId="0" applyNumberFormat="1" applyFont="1"/>
    <xf numFmtId="165" fontId="48" fillId="3" borderId="0" xfId="3" applyNumberFormat="1" applyFont="1" applyFill="1" applyAlignment="1">
      <alignment horizontal="center"/>
    </xf>
    <xf numFmtId="10" fontId="0" fillId="0" borderId="0" xfId="1" applyNumberFormat="1" applyFont="1"/>
    <xf numFmtId="9" fontId="2" fillId="0" borderId="0" xfId="1" applyFont="1" applyAlignment="1">
      <alignment horizontal="center"/>
    </xf>
    <xf numFmtId="44" fontId="4" fillId="4" borderId="1" xfId="8" applyFont="1" applyFill="1" applyBorder="1" applyAlignment="1">
      <alignment horizontal="right"/>
    </xf>
    <xf numFmtId="49" fontId="4" fillId="0" borderId="1" xfId="1" applyNumberFormat="1" applyFont="1" applyFill="1" applyBorder="1" applyAlignment="1">
      <alignment horizontal="center"/>
    </xf>
    <xf numFmtId="173" fontId="4" fillId="2" borderId="1" xfId="1" applyNumberFormat="1" applyFont="1" applyFill="1" applyBorder="1" applyAlignment="1" applyProtection="1">
      <alignment horizontal="center"/>
      <protection locked="0"/>
    </xf>
    <xf numFmtId="9" fontId="13" fillId="2" borderId="1" xfId="1" applyFont="1" applyFill="1" applyBorder="1" applyAlignment="1" applyProtection="1">
      <alignment horizontal="center"/>
      <protection locked="0"/>
    </xf>
    <xf numFmtId="0" fontId="10" fillId="0" borderId="0" xfId="3" applyAlignment="1">
      <alignment horizontal="center"/>
    </xf>
    <xf numFmtId="0" fontId="10" fillId="0" borderId="0" xfId="3" applyFill="1" applyAlignment="1">
      <alignment horizontal="center"/>
    </xf>
    <xf numFmtId="0" fontId="10" fillId="0" borderId="0" xfId="3" applyFill="1"/>
    <xf numFmtId="0" fontId="2" fillId="0" borderId="29" xfId="0" applyFont="1" applyBorder="1" applyAlignment="1">
      <alignment horizontal="center" textRotation="90"/>
    </xf>
  </cellXfs>
  <cellStyles count="9">
    <cellStyle name="Collegamento ipertestuale" xfId="3" builtinId="8"/>
    <cellStyle name="Colore 5 2" xfId="5" xr:uid="{C7EC4FA6-CADB-4D0F-B926-11E01A4A547D}"/>
    <cellStyle name="Excel Built-in Normal" xfId="2" xr:uid="{A4880D9C-CA77-43AF-B136-0D5B6D3140E7}"/>
    <cellStyle name="Normal 3" xfId="4" xr:uid="{511D199C-13B0-40B7-9DB7-30C9F3C115A8}"/>
    <cellStyle name="Normale" xfId="0" builtinId="0"/>
    <cellStyle name="Normale 3" xfId="7" xr:uid="{9DAE3377-A6DF-48D8-8ABF-68A6690BCC82}"/>
    <cellStyle name="Normale_BP Modello" xfId="6" xr:uid="{FDA16A11-2746-4BFC-9540-31F94992643D}"/>
    <cellStyle name="Percentuale" xfId="1" builtinId="5"/>
    <cellStyle name="Valuta" xfId="8" builtinId="4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ECONOMICO</a:t>
            </a:r>
          </a:p>
        </c:rich>
      </c:tx>
      <c:layout>
        <c:manualLayout>
          <c:xMode val="edge"/>
          <c:yMode val="edge"/>
          <c:x val="0.4100217864923747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'Gr1'!$C$3</c:f>
              <c:strCache>
                <c:ptCount val="1"/>
                <c:pt idx="0">
                  <c:v>Fatturato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'Gr1'!$D$2:$M$2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'Gr1'!$D$3:$M$3</c:f>
              <c:numCache>
                <c:formatCode>_-* #,##0\ "€"_-;\-* #,##0\ "€"_-;_-* "-"??\ "€"_-;_-@_-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9-46D9-9193-D8D1B95B33D0}"/>
            </c:ext>
          </c:extLst>
        </c:ser>
        <c:ser>
          <c:idx val="1"/>
          <c:order val="1"/>
          <c:tx>
            <c:strRef>
              <c:f>'Gr1'!$C$4</c:f>
              <c:strCache>
                <c:ptCount val="1"/>
                <c:pt idx="0">
                  <c:v>Reddito Operativo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'Gr1'!$D$2:$M$2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'Gr1'!$D$4:$M$4</c:f>
              <c:numCache>
                <c:formatCode>_-* #,##0\ "€"_-;\-* #,##0\ "€"_-;_-* "-"??\ "€"_-;_-@_-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9-46D9-9193-D8D1B95B33D0}"/>
            </c:ext>
          </c:extLst>
        </c:ser>
        <c:ser>
          <c:idx val="2"/>
          <c:order val="2"/>
          <c:tx>
            <c:strRef>
              <c:f>'Gr1'!$C$5</c:f>
              <c:strCache>
                <c:ptCount val="1"/>
                <c:pt idx="0">
                  <c:v>Reddito Netto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'Gr1'!$D$2:$M$2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'Gr1'!$D$5:$M$5</c:f>
              <c:numCache>
                <c:formatCode>_-* #,##0\ "€"_-;\-* #,##0\ "€"_-;_-* "-"??\ "€"_-;_-@_-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9-46D9-9193-D8D1B95B3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2504415"/>
        <c:axId val="654368991"/>
      </c:lineChart>
      <c:catAx>
        <c:axId val="81250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54368991"/>
        <c:crosses val="autoZero"/>
        <c:auto val="1"/>
        <c:lblAlgn val="ctr"/>
        <c:lblOffset val="100"/>
        <c:noMultiLvlLbl val="0"/>
      </c:catAx>
      <c:valAx>
        <c:axId val="654368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&quot;€&quot;_-;\-* #,##0\ &quot;€&quot;_-;_-* &quot;-&quot;??\ &quot;€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1250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'Gr5'!$H$2</c:f>
              <c:strCache>
                <c:ptCount val="1"/>
                <c:pt idx="0">
                  <c:v>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1F-475F-ADF7-F0031F9872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1F-475F-ADF7-F0031F9872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1F-475F-ADF7-F0031F9872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1F-475F-ADF7-F0031F98724C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'Gr5'!$H$3:$H$6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1F-475F-ADF7-F0031F98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7471264367816091E-2"/>
          <c:y val="0.26193502824858761"/>
          <c:w val="0.88505747126436785"/>
          <c:h val="0.39025256906446015"/>
        </c:manualLayout>
      </c:layout>
      <c:pie3DChart>
        <c:varyColors val="1"/>
        <c:ser>
          <c:idx val="0"/>
          <c:order val="0"/>
          <c:tx>
            <c:strRef>
              <c:f>'Gr5'!$I$2</c:f>
              <c:strCache>
                <c:ptCount val="1"/>
                <c:pt idx="0">
                  <c:v>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D7-4B70-9685-DE5A87F9F9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D7-4B70-9685-DE5A87F9F9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D7-4B70-9685-DE5A87F9F9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D7-4B70-9685-DE5A87F9F9E4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'Gr5'!$I$3:$I$6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D7-4B70-9685-DE5A87F9F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7471264367816091E-2"/>
          <c:y val="0.26193502824858761"/>
          <c:w val="0.88505747126436785"/>
          <c:h val="0.39025256906446015"/>
        </c:manualLayout>
      </c:layout>
      <c:pie3DChart>
        <c:varyColors val="1"/>
        <c:ser>
          <c:idx val="0"/>
          <c:order val="0"/>
          <c:tx>
            <c:strRef>
              <c:f>'Gr5'!$J$2</c:f>
              <c:strCache>
                <c:ptCount val="1"/>
                <c:pt idx="0">
                  <c:v>7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FC0-4F6D-A8AD-8D140FACFF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FC0-4F6D-A8AD-8D140FACFF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FC0-4F6D-A8AD-8D140FACFF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FC0-4F6D-A8AD-8D140FACFFA3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'Gr5'!$J$3:$J$6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C0-4F6D-A8AD-8D140FACF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7471264367816091E-2"/>
          <c:y val="0.26193502824858761"/>
          <c:w val="0.88505747126436785"/>
          <c:h val="0.39025256906446015"/>
        </c:manualLayout>
      </c:layout>
      <c:pie3DChart>
        <c:varyColors val="1"/>
        <c:ser>
          <c:idx val="0"/>
          <c:order val="0"/>
          <c:tx>
            <c:strRef>
              <c:f>'Gr5'!$K$2</c:f>
              <c:strCache>
                <c:ptCount val="1"/>
                <c:pt idx="0">
                  <c:v>8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758-4161-A12E-D31892B16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758-4161-A12E-D31892B16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758-4161-A12E-D31892B16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758-4161-A12E-D31892B16B49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'Gr5'!$K$3:$K$6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58-4161-A12E-D31892B16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7471264367816091E-2"/>
          <c:y val="0.26193502824858761"/>
          <c:w val="0.88505747126436785"/>
          <c:h val="0.39025256906446015"/>
        </c:manualLayout>
      </c:layout>
      <c:pie3DChart>
        <c:varyColors val="1"/>
        <c:ser>
          <c:idx val="0"/>
          <c:order val="0"/>
          <c:tx>
            <c:strRef>
              <c:f>'Gr5'!$L$2</c:f>
              <c:strCache>
                <c:ptCount val="1"/>
                <c:pt idx="0">
                  <c:v>9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CA-40A3-A40D-0A91A04503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5CA-40A3-A40D-0A91A04503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5CA-40A3-A40D-0A91A04503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5CA-40A3-A40D-0A91A045036B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'Gr5'!$L$3:$L$6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CA-40A3-A40D-0A91A0450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'Gr6'!$C$2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96B-434F-88D0-A9E9685E6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96B-434F-88D0-A9E9685E6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96B-434F-88D0-A9E9685E6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96B-434F-88D0-A9E9685E6BF3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'Gr6'!$C$3:$C$6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6B-434F-88D0-A9E9685E6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'Gr6'!$D$2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89-4A57-9980-5D176A149A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89-4A57-9980-5D176A149A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89-4A57-9980-5D176A149A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89-4A57-9980-5D176A149A94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'Gr6'!$D$3:$D$6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89-4A57-9980-5D176A149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866141732283468E-2"/>
          <c:y val="0.27605932203389832"/>
          <c:w val="0.88955823293172687"/>
          <c:h val="0.39025256906446015"/>
        </c:manualLayout>
      </c:layout>
      <c:pie3DChart>
        <c:varyColors val="1"/>
        <c:ser>
          <c:idx val="0"/>
          <c:order val="0"/>
          <c:tx>
            <c:strRef>
              <c:f>'Gr6'!$E$2</c:f>
              <c:strCache>
                <c:ptCount val="1"/>
                <c:pt idx="0">
                  <c:v>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258-43C1-BA26-9A8A371675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258-43C1-BA26-9A8A371675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258-43C1-BA26-9A8A3716752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258-43C1-BA26-9A8A37167524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'Gr6'!$E$3:$E$6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58-43C1-BA26-9A8A37167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'Gr6'!$F$2</c:f>
              <c:strCache>
                <c:ptCount val="1"/>
                <c:pt idx="0">
                  <c:v>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983-4BAB-8517-121C334335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983-4BAB-8517-121C334335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983-4BAB-8517-121C334335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983-4BAB-8517-121C33433517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'Gr6'!$F$3:$F$6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83-4BAB-8517-121C3343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'Gr6'!$G$2</c:f>
              <c:strCache>
                <c:ptCount val="1"/>
                <c:pt idx="0">
                  <c:v>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14-4A38-A350-1D7EE447BC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14-4A38-A350-1D7EE447BC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14-4A38-A350-1D7EE447BC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14-4A38-A350-1D7EE447BC91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'Gr6'!$G$3:$G$6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14-4A38-A350-1D7EE447B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Finanziario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'Gr2'!$C$3</c:f>
              <c:strCache>
                <c:ptCount val="1"/>
                <c:pt idx="0">
                  <c:v>Entrate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numRef>
              <c:f>'Gr2'!$D$2:$M$2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'Gr2'!$D$3:$M$3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E-4FFF-A66F-4520512ED496}"/>
            </c:ext>
          </c:extLst>
        </c:ser>
        <c:ser>
          <c:idx val="1"/>
          <c:order val="1"/>
          <c:tx>
            <c:strRef>
              <c:f>'Gr2'!$C$4</c:f>
              <c:strCache>
                <c:ptCount val="1"/>
                <c:pt idx="0">
                  <c:v>Uscite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numRef>
              <c:f>'Gr2'!$D$2:$M$2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'Gr2'!$D$4:$M$4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E-4FFF-A66F-4520512ED496}"/>
            </c:ext>
          </c:extLst>
        </c:ser>
        <c:ser>
          <c:idx val="2"/>
          <c:order val="2"/>
          <c:tx>
            <c:strRef>
              <c:f>'Gr2'!$C$5</c:f>
              <c:strCache>
                <c:ptCount val="1"/>
                <c:pt idx="0">
                  <c:v>Flusso Finanziario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trendline>
            <c:spPr>
              <a:ln w="19050" cap="rnd">
                <a:solidFill>
                  <a:schemeClr val="accent3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'Gr2'!$D$2:$M$2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'Gr2'!$D$5:$M$5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E-4FFF-A66F-4520512ED496}"/>
            </c:ext>
          </c:extLst>
        </c:ser>
        <c:ser>
          <c:idx val="3"/>
          <c:order val="3"/>
          <c:tx>
            <c:strRef>
              <c:f>'Gr2'!$C$6</c:f>
              <c:strCache>
                <c:ptCount val="1"/>
                <c:pt idx="0">
                  <c:v>Saldo Finale Banca</c:v>
                </c:pt>
              </c:strCache>
            </c:strRef>
          </c:tx>
          <c:spPr>
            <a:pattFill prst="ltUpDiag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trendline>
            <c:spPr>
              <a:ln w="19050" cap="rnd">
                <a:solidFill>
                  <a:schemeClr val="accent4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'Gr2'!$D$2:$M$2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'Gr2'!$D$6:$M$6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3E-4FFF-A66F-4520512ED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226383"/>
        <c:axId val="848768479"/>
      </c:barChart>
      <c:catAx>
        <c:axId val="859226383"/>
        <c:scaling>
          <c:orientation val="minMax"/>
        </c:scaling>
        <c:delete val="0"/>
        <c:axPos val="b"/>
        <c:numFmt formatCode="0" sourceLinked="1"/>
        <c:majorTickMark val="out"/>
        <c:minorTickMark val="out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48768479"/>
        <c:crosses val="autoZero"/>
        <c:auto val="1"/>
        <c:lblAlgn val="ctr"/>
        <c:lblOffset val="100"/>
        <c:noMultiLvlLbl val="0"/>
      </c:catAx>
      <c:valAx>
        <c:axId val="848768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59226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'Gr6'!$H$2</c:f>
              <c:strCache>
                <c:ptCount val="1"/>
                <c:pt idx="0">
                  <c:v>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41-4FA8-B257-1CF2D182A42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41-4FA8-B257-1CF2D182A4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41-4FA8-B257-1CF2D182A42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41-4FA8-B257-1CF2D182A42A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'Gr6'!$H$3:$H$6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41-4FA8-B257-1CF2D182A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7471264367816091E-2"/>
          <c:y val="0.26193502824858761"/>
          <c:w val="0.88505747126436785"/>
          <c:h val="0.39025256906446015"/>
        </c:manualLayout>
      </c:layout>
      <c:pie3DChart>
        <c:varyColors val="1"/>
        <c:ser>
          <c:idx val="0"/>
          <c:order val="0"/>
          <c:tx>
            <c:strRef>
              <c:f>'Gr6'!$I$2</c:f>
              <c:strCache>
                <c:ptCount val="1"/>
                <c:pt idx="0">
                  <c:v>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89-4359-9360-ACAE3D2E15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489-4359-9360-ACAE3D2E15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489-4359-9360-ACAE3D2E15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489-4359-9360-ACAE3D2E1544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'Gr6'!$I$3:$I$6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89-4359-9360-ACAE3D2E1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7471264367816091E-2"/>
          <c:y val="0.26193502824858761"/>
          <c:w val="0.88505747126436785"/>
          <c:h val="0.39025256906446015"/>
        </c:manualLayout>
      </c:layout>
      <c:pie3DChart>
        <c:varyColors val="1"/>
        <c:ser>
          <c:idx val="0"/>
          <c:order val="0"/>
          <c:tx>
            <c:strRef>
              <c:f>'Gr6'!$J$2</c:f>
              <c:strCache>
                <c:ptCount val="1"/>
                <c:pt idx="0">
                  <c:v>7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F8F-4A3B-9AEA-7E9E5612E0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F8F-4A3B-9AEA-7E9E5612E0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F8F-4A3B-9AEA-7E9E5612E0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F8F-4A3B-9AEA-7E9E5612E0AB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'Gr6'!$J$3:$J$6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8F-4A3B-9AEA-7E9E5612E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7471264367816091E-2"/>
          <c:y val="0.26193502824858761"/>
          <c:w val="0.88505747126436785"/>
          <c:h val="0.39025256906446015"/>
        </c:manualLayout>
      </c:layout>
      <c:pie3DChart>
        <c:varyColors val="1"/>
        <c:ser>
          <c:idx val="0"/>
          <c:order val="0"/>
          <c:tx>
            <c:strRef>
              <c:f>'Gr6'!$K$2</c:f>
              <c:strCache>
                <c:ptCount val="1"/>
                <c:pt idx="0">
                  <c:v>8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E5-4D8F-A4B8-70CA75FFD4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E5-4D8F-A4B8-70CA75FFD4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5E5-4D8F-A4B8-70CA75FFD4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E5-4D8F-A4B8-70CA75FFD4E4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'Gr6'!$K$3:$K$6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E5-4D8F-A4B8-70CA75FFD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7471264367816091E-2"/>
          <c:y val="0.26193502824858761"/>
          <c:w val="0.88505747126436785"/>
          <c:h val="0.39025256906446015"/>
        </c:manualLayout>
      </c:layout>
      <c:pie3DChart>
        <c:varyColors val="1"/>
        <c:ser>
          <c:idx val="0"/>
          <c:order val="0"/>
          <c:tx>
            <c:strRef>
              <c:f>'Gr6'!$L$2</c:f>
              <c:strCache>
                <c:ptCount val="1"/>
                <c:pt idx="0">
                  <c:v>9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B0-460E-AB11-691193B199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B0-460E-AB11-691193B199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B0-460E-AB11-691193B199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B0-460E-AB11-691193B1997A}"/>
              </c:ext>
            </c:extLst>
          </c:dPt>
          <c:cat>
            <c:strRef>
              <c:f>'Gr6'!$B$3:$B$6</c:f>
              <c:strCache>
                <c:ptCount val="4"/>
                <c:pt idx="0">
                  <c:v>Liquidità BT</c:v>
                </c:pt>
                <c:pt idx="1">
                  <c:v>Crediti</c:v>
                </c:pt>
                <c:pt idx="2">
                  <c:v>Rimanenze</c:v>
                </c:pt>
                <c:pt idx="3">
                  <c:v>Immobilizzazioni</c:v>
                </c:pt>
              </c:strCache>
            </c:strRef>
          </c:cat>
          <c:val>
            <c:numRef>
              <c:f>'Gr6'!$L$3:$L$6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B0-460E-AB11-691193B19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INDICATORI ECONOMICI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'Gr3'!$C$3</c:f>
              <c:strCache>
                <c:ptCount val="1"/>
                <c:pt idx="0">
                  <c:v>ROI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'Gr3'!$D$2:$M$2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'Gr3'!$D$3:$M$3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B-43BF-9043-BE3B2CA28557}"/>
            </c:ext>
          </c:extLst>
        </c:ser>
        <c:ser>
          <c:idx val="1"/>
          <c:order val="1"/>
          <c:tx>
            <c:strRef>
              <c:f>'Gr3'!$C$4</c:f>
              <c:strCache>
                <c:ptCount val="1"/>
                <c:pt idx="0">
                  <c:v>ROE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'Gr3'!$D$2:$M$2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'Gr3'!$D$4:$M$4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B-43BF-9043-BE3B2CA28557}"/>
            </c:ext>
          </c:extLst>
        </c:ser>
        <c:ser>
          <c:idx val="2"/>
          <c:order val="2"/>
          <c:tx>
            <c:strRef>
              <c:f>'Gr3'!$C$5</c:f>
              <c:strCache>
                <c:ptCount val="1"/>
                <c:pt idx="0">
                  <c:v>ROS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'Gr3'!$D$2:$M$2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'Gr3'!$D$5:$M$5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B-43BF-9043-BE3B2CA28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168991"/>
        <c:axId val="944731583"/>
      </c:lineChart>
      <c:catAx>
        <c:axId val="10491689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4731583"/>
        <c:crosses val="autoZero"/>
        <c:auto val="1"/>
        <c:lblAlgn val="ctr"/>
        <c:lblOffset val="100"/>
        <c:noMultiLvlLbl val="0"/>
      </c:catAx>
      <c:valAx>
        <c:axId val="94473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49168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INDICATORI FINANZIARI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'Gr4'!$B$3</c:f>
              <c:strCache>
                <c:ptCount val="1"/>
                <c:pt idx="0">
                  <c:v>Current ratio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'Gr4'!$C$2:$L$2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'Gr4'!$C$3:$L$3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2-4028-8A53-7CB65D6FF733}"/>
            </c:ext>
          </c:extLst>
        </c:ser>
        <c:ser>
          <c:idx val="1"/>
          <c:order val="1"/>
          <c:tx>
            <c:strRef>
              <c:f>'Gr4'!$B$4</c:f>
              <c:strCache>
                <c:ptCount val="1"/>
                <c:pt idx="0">
                  <c:v>Acid test 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'Gr4'!$C$2:$L$2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'Gr4'!$C$4:$L$4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52-4028-8A53-7CB65D6FF733}"/>
            </c:ext>
          </c:extLst>
        </c:ser>
        <c:ser>
          <c:idx val="2"/>
          <c:order val="2"/>
          <c:tx>
            <c:strRef>
              <c:f>'Gr4'!$B$5</c:f>
              <c:strCache>
                <c:ptCount val="1"/>
                <c:pt idx="0">
                  <c:v>Indice indebitamento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'Gr4'!$C$2:$L$2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'Gr4'!$C$5:$L$5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52-4028-8A53-7CB65D6FF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168991"/>
        <c:axId val="944731583"/>
      </c:lineChart>
      <c:catAx>
        <c:axId val="10491689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4731583"/>
        <c:crosses val="autoZero"/>
        <c:auto val="1"/>
        <c:lblAlgn val="ctr"/>
        <c:lblOffset val="100"/>
        <c:noMultiLvlLbl val="0"/>
      </c:catAx>
      <c:valAx>
        <c:axId val="94473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49168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'Gr5'!$C$2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78-4C1D-AF41-993D1B4775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78-4C1D-AF41-993D1B4775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78-4C1D-AF41-993D1B4775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78-4C1D-AF41-993D1B47752D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'Gr5'!$C$3:$C$6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5-4581-B88C-4C8CAF7E4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'Gr5'!$D$2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EA-4506-B2F9-DE153BDBDC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EA-4506-B2F9-DE153BDBDC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EA-4506-B2F9-DE153BDBDC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EA-4506-B2F9-DE153BDBDC6E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'Gr5'!$D$3:$D$6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EA-4506-B2F9-DE153BDB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866141732283468E-2"/>
          <c:y val="0.27605932203389832"/>
          <c:w val="0.88955823293172687"/>
          <c:h val="0.39025256906446015"/>
        </c:manualLayout>
      </c:layout>
      <c:pie3DChart>
        <c:varyColors val="1"/>
        <c:ser>
          <c:idx val="0"/>
          <c:order val="0"/>
          <c:tx>
            <c:strRef>
              <c:f>'Gr5'!$E$2</c:f>
              <c:strCache>
                <c:ptCount val="1"/>
                <c:pt idx="0">
                  <c:v>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451-4331-96F0-0B4CE95283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451-4331-96F0-0B4CE95283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451-4331-96F0-0B4CE95283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451-4331-96F0-0B4CE952831A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'Gr5'!$E$3:$E$6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51-4331-96F0-0B4CE9528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'Gr5'!$F$2</c:f>
              <c:strCache>
                <c:ptCount val="1"/>
                <c:pt idx="0">
                  <c:v>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2C-4A14-9DAD-D3EC6DF0E4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2C-4A14-9DAD-D3EC6DF0E4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2C-4A14-9DAD-D3EC6DF0E4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2C-4A14-9DAD-D3EC6DF0E432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'Gr5'!$F$3:$F$6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2C-4A14-9DAD-D3EC6DF0E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'Gr5'!$G$2</c:f>
              <c:strCache>
                <c:ptCount val="1"/>
                <c:pt idx="0">
                  <c:v>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814-4FD8-BC59-76A63DE361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814-4FD8-BC59-76A63DE361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814-4FD8-BC59-76A63DE361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814-4FD8-BC59-76A63DE36183}"/>
              </c:ext>
            </c:extLst>
          </c:dPt>
          <c:cat>
            <c:strRef>
              <c:f>'Gr5'!$B$3:$B$6</c:f>
              <c:strCache>
                <c:ptCount val="4"/>
                <c:pt idx="0">
                  <c:v>Esigibilità BT</c:v>
                </c:pt>
                <c:pt idx="1">
                  <c:v>Debiti Corrente</c:v>
                </c:pt>
                <c:pt idx="2">
                  <c:v>Debiti m/l Termine</c:v>
                </c:pt>
                <c:pt idx="3">
                  <c:v>Capitale Netto</c:v>
                </c:pt>
              </c:strCache>
            </c:strRef>
          </c:cat>
          <c:val>
            <c:numRef>
              <c:f>'Gr5'!$G$3:$G$6</c:f>
              <c:numCache>
                <c:formatCode>_("€"* #,##0_);_("€"* \(#,##0\);_("€"*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14-4FD8-BC59-76A63DE36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tx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>
      <cs:styleClr val="auto"/>
    </cs:effectRef>
    <cs:fontRef idx="minor">
      <a:schemeClr val="tx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tx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lt1"/>
      </a:solidFill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olidFill>
        <a:schemeClr val="lt1"/>
      </a:solidFill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114300</xdr:colOff>
      <xdr:row>2</xdr:row>
      <xdr:rowOff>146685</xdr:rowOff>
    </xdr:from>
    <xdr:to>
      <xdr:col>3</xdr:col>
      <xdr:colOff>17145</xdr:colOff>
      <xdr:row>4</xdr:row>
      <xdr:rowOff>155078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81D05532-32F0-4FF4-B43D-E1C90C268681}"/>
            </a:ext>
          </a:extLst>
        </xdr:cNvPr>
        <xdr:cNvSpPr/>
      </xdr:nvSpPr>
      <xdr:spPr>
        <a:xfrm>
          <a:off x="704850" y="527685"/>
          <a:ext cx="1436370" cy="389393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/>
        <a:scene3d>
          <a:camera prst="orthographicFront"/>
          <a:lightRig rig="threePt" dir="t">
            <a:rot lat="0" lon="0" rev="18600000"/>
          </a:lightRig>
        </a:scene3d>
        <a:sp3d>
          <a:bevelT w="0" h="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rIns="36000" rtlCol="0" anchor="ctr"/>
        <a:lstStyle/>
        <a:p>
          <a:pPr algn="ctr"/>
          <a:r>
            <a:rPr lang="it-IT" sz="1800">
              <a:ln>
                <a:solidFill>
                  <a:schemeClr val="tx1"/>
                </a:solidFill>
              </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effectLst>
                <a:outerShdw blurRad="50800" dist="50800" dir="5400000" sx="1000" sy="1000" algn="ctr" rotWithShape="0">
                  <a:schemeClr val="tx1"/>
                </a:outerShdw>
              </a:effectLst>
            </a:rPr>
            <a:t>INPUT</a:t>
          </a:r>
        </a:p>
      </xdr:txBody>
    </xdr:sp>
    <xdr:clientData/>
  </xdr:twoCellAnchor>
  <xdr:twoCellAnchor editAs="absolute">
    <xdr:from>
      <xdr:col>7</xdr:col>
      <xdr:colOff>85725</xdr:colOff>
      <xdr:row>3</xdr:row>
      <xdr:rowOff>86815</xdr:rowOff>
    </xdr:from>
    <xdr:to>
      <xdr:col>8</xdr:col>
      <xdr:colOff>271886</xdr:colOff>
      <xdr:row>4</xdr:row>
      <xdr:rowOff>123825</xdr:rowOff>
    </xdr:to>
    <xdr:sp macro="" textlink="">
      <xdr:nvSpPr>
        <xdr:cNvPr id="4" name="Freccia a destra 3">
          <a:extLst>
            <a:ext uri="{FF2B5EF4-FFF2-40B4-BE49-F238E27FC236}">
              <a16:creationId xmlns:a16="http://schemas.microsoft.com/office/drawing/2014/main" id="{22FC85F0-E7E5-45D4-B7FA-21A8CDCC21CF}"/>
            </a:ext>
          </a:extLst>
        </xdr:cNvPr>
        <xdr:cNvSpPr/>
      </xdr:nvSpPr>
      <xdr:spPr>
        <a:xfrm>
          <a:off x="4648200" y="658315"/>
          <a:ext cx="795761" cy="227510"/>
        </a:xfrm>
        <a:prstGeom prst="rightArrow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it-I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8</xdr:col>
      <xdr:colOff>317225</xdr:colOff>
      <xdr:row>2</xdr:row>
      <xdr:rowOff>139065</xdr:rowOff>
    </xdr:from>
    <xdr:to>
      <xdr:col>10</xdr:col>
      <xdr:colOff>277798</xdr:colOff>
      <xdr:row>4</xdr:row>
      <xdr:rowOff>147458</xdr:rowOff>
    </xdr:to>
    <xdr:sp macro="" textlink="">
      <xdr:nvSpPr>
        <xdr:cNvPr id="6" name="Rettangolo 5">
          <a:extLst>
            <a:ext uri="{FF2B5EF4-FFF2-40B4-BE49-F238E27FC236}">
              <a16:creationId xmlns:a16="http://schemas.microsoft.com/office/drawing/2014/main" id="{FC7A6E13-6228-4E3D-BB7F-3342D77E0ECC}"/>
            </a:ext>
          </a:extLst>
        </xdr:cNvPr>
        <xdr:cNvSpPr/>
      </xdr:nvSpPr>
      <xdr:spPr>
        <a:xfrm>
          <a:off x="5489300" y="520065"/>
          <a:ext cx="1179773" cy="38939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/>
        <a:scene3d>
          <a:camera prst="orthographicFront"/>
          <a:lightRig rig="threePt" dir="t">
            <a:rot lat="0" lon="0" rev="18600000"/>
          </a:lightRig>
        </a:scene3d>
        <a:sp3d>
          <a:bevelT w="0" h="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rIns="36000" rtlCol="0" anchor="ctr"/>
        <a:lstStyle/>
        <a:p>
          <a:pPr marL="0" indent="0" algn="ctr"/>
          <a:r>
            <a:rPr lang="it-IT" sz="1800">
              <a:ln>
                <a:solidFill>
                  <a:schemeClr val="tx1"/>
                </a:solidFill>
              </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effectLst>
                <a:outerShdw blurRad="50800" dist="50800" dir="5400000" sx="1000" sy="1000" algn="ctr" rotWithShape="0">
                  <a:schemeClr val="tx1"/>
                </a:outerShdw>
              </a:effectLst>
              <a:latin typeface="+mn-lt"/>
              <a:ea typeface="+mn-ea"/>
              <a:cs typeface="+mn-cs"/>
            </a:rPr>
            <a:t>REPORT</a:t>
          </a:r>
        </a:p>
      </xdr:txBody>
    </xdr:sp>
    <xdr:clientData/>
  </xdr:twoCellAnchor>
  <xdr:twoCellAnchor editAs="absolute">
    <xdr:from>
      <xdr:col>5</xdr:col>
      <xdr:colOff>68580</xdr:colOff>
      <xdr:row>2</xdr:row>
      <xdr:rowOff>135890</xdr:rowOff>
    </xdr:from>
    <xdr:to>
      <xdr:col>7</xdr:col>
      <xdr:colOff>45993</xdr:colOff>
      <xdr:row>4</xdr:row>
      <xdr:rowOff>144133</xdr:rowOff>
    </xdr:to>
    <xdr:sp macro="" textlink="">
      <xdr:nvSpPr>
        <xdr:cNvPr id="8" name="Rettangolo 7">
          <a:extLst>
            <a:ext uri="{FF2B5EF4-FFF2-40B4-BE49-F238E27FC236}">
              <a16:creationId xmlns:a16="http://schemas.microsoft.com/office/drawing/2014/main" id="{00E63194-1607-498A-820E-741CE07771AF}"/>
            </a:ext>
          </a:extLst>
        </xdr:cNvPr>
        <xdr:cNvSpPr/>
      </xdr:nvSpPr>
      <xdr:spPr>
        <a:xfrm>
          <a:off x="3411855" y="516890"/>
          <a:ext cx="1196613" cy="38924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/>
        <a:scene3d>
          <a:camera prst="orthographicFront"/>
          <a:lightRig rig="threePt" dir="t">
            <a:rot lat="0" lon="0" rev="18600000"/>
          </a:lightRig>
        </a:scene3d>
        <a:sp3d>
          <a:bevelT w="0" h="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rIns="36000" rtlCol="0" anchor="ctr"/>
        <a:lstStyle/>
        <a:p>
          <a:pPr marL="0" indent="0" algn="ctr"/>
          <a:r>
            <a:rPr lang="it-IT" sz="1800">
              <a:ln>
                <a:solidFill>
                  <a:schemeClr val="tx1"/>
                </a:solidFill>
              </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effectLst>
                <a:outerShdw blurRad="50800" dist="50800" dir="5400000" sx="1000" sy="1000" algn="ctr" rotWithShape="0">
                  <a:schemeClr val="tx1"/>
                </a:outerShdw>
              </a:effectLst>
              <a:latin typeface="+mn-lt"/>
              <a:ea typeface="+mn-ea"/>
              <a:cs typeface="+mn-cs"/>
            </a:rPr>
            <a:t>ELABORATI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3</xdr:row>
      <xdr:rowOff>42286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28878F99-C82B-42DD-9581-89B2B884A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28800" cy="590926"/>
        </a:xfrm>
        <a:prstGeom prst="rect">
          <a:avLst/>
        </a:prstGeom>
      </xdr:spPr>
    </xdr:pic>
    <xdr:clientData/>
  </xdr:twoCellAnchor>
  <xdr:twoCellAnchor editAs="absolute">
    <xdr:from>
      <xdr:col>10</xdr:col>
      <xdr:colOff>337185</xdr:colOff>
      <xdr:row>3</xdr:row>
      <xdr:rowOff>70484</xdr:rowOff>
    </xdr:from>
    <xdr:to>
      <xdr:col>12</xdr:col>
      <xdr:colOff>101750</xdr:colOff>
      <xdr:row>4</xdr:row>
      <xdr:rowOff>114300</xdr:rowOff>
    </xdr:to>
    <xdr:sp macro="" textlink="">
      <xdr:nvSpPr>
        <xdr:cNvPr id="11" name="Freccia a destra 10">
          <a:extLst>
            <a:ext uri="{FF2B5EF4-FFF2-40B4-BE49-F238E27FC236}">
              <a16:creationId xmlns:a16="http://schemas.microsoft.com/office/drawing/2014/main" id="{65D745C5-F171-4339-9350-1F74A2AA9C7F}"/>
            </a:ext>
          </a:extLst>
        </xdr:cNvPr>
        <xdr:cNvSpPr/>
      </xdr:nvSpPr>
      <xdr:spPr>
        <a:xfrm>
          <a:off x="6728460" y="641984"/>
          <a:ext cx="1174265" cy="234316"/>
        </a:xfrm>
        <a:prstGeom prst="rightArrow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it-I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12</xdr:col>
      <xdr:colOff>192405</xdr:colOff>
      <xdr:row>2</xdr:row>
      <xdr:rowOff>142875</xdr:rowOff>
    </xdr:from>
    <xdr:to>
      <xdr:col>14</xdr:col>
      <xdr:colOff>53918</xdr:colOff>
      <xdr:row>4</xdr:row>
      <xdr:rowOff>151268</xdr:rowOff>
    </xdr:to>
    <xdr:sp macro="" textlink="">
      <xdr:nvSpPr>
        <xdr:cNvPr id="12" name="Rettangolo 11">
          <a:extLst>
            <a:ext uri="{FF2B5EF4-FFF2-40B4-BE49-F238E27FC236}">
              <a16:creationId xmlns:a16="http://schemas.microsoft.com/office/drawing/2014/main" id="{1AADB1C1-0623-4F4F-8B4F-406B76A3B603}"/>
            </a:ext>
          </a:extLst>
        </xdr:cNvPr>
        <xdr:cNvSpPr/>
      </xdr:nvSpPr>
      <xdr:spPr>
        <a:xfrm>
          <a:off x="7993380" y="523875"/>
          <a:ext cx="1156913" cy="38939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/>
        <a:scene3d>
          <a:camera prst="orthographicFront"/>
          <a:lightRig rig="threePt" dir="t">
            <a:rot lat="0" lon="0" rev="18600000"/>
          </a:lightRig>
        </a:scene3d>
        <a:sp3d>
          <a:bevelT w="0" h="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rIns="36000" rtlCol="0" anchor="ctr"/>
        <a:lstStyle/>
        <a:p>
          <a:pPr marL="0" indent="0" algn="ctr"/>
          <a:r>
            <a:rPr lang="it-IT" sz="1800">
              <a:ln>
                <a:solidFill>
                  <a:schemeClr val="tx1"/>
                </a:solidFill>
              </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effectLst>
                <a:outerShdw blurRad="50800" dist="50800" dir="5400000" sx="1000" sy="1000" algn="ctr" rotWithShape="0">
                  <a:schemeClr val="tx1"/>
                </a:outerShdw>
              </a:effectLst>
              <a:latin typeface="+mn-lt"/>
              <a:ea typeface="+mn-ea"/>
              <a:cs typeface="+mn-cs"/>
            </a:rPr>
            <a:t>GRAFICI</a:t>
          </a:r>
        </a:p>
      </xdr:txBody>
    </xdr:sp>
    <xdr:clientData/>
  </xdr:twoCellAnchor>
  <xdr:twoCellAnchor editAs="absolute">
    <xdr:from>
      <xdr:col>3</xdr:col>
      <xdr:colOff>66675</xdr:colOff>
      <xdr:row>3</xdr:row>
      <xdr:rowOff>66675</xdr:rowOff>
    </xdr:from>
    <xdr:to>
      <xdr:col>5</xdr:col>
      <xdr:colOff>21740</xdr:colOff>
      <xdr:row>4</xdr:row>
      <xdr:rowOff>91440</xdr:rowOff>
    </xdr:to>
    <xdr:sp macro="" textlink="">
      <xdr:nvSpPr>
        <xdr:cNvPr id="13" name="Freccia a destra 12">
          <a:extLst>
            <a:ext uri="{FF2B5EF4-FFF2-40B4-BE49-F238E27FC236}">
              <a16:creationId xmlns:a16="http://schemas.microsoft.com/office/drawing/2014/main" id="{4AE94EE3-6891-4011-AA11-E47629950DF7}"/>
            </a:ext>
          </a:extLst>
        </xdr:cNvPr>
        <xdr:cNvSpPr/>
      </xdr:nvSpPr>
      <xdr:spPr>
        <a:xfrm>
          <a:off x="2190750" y="638175"/>
          <a:ext cx="1174265" cy="215265"/>
        </a:xfrm>
        <a:prstGeom prst="rightArrow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it-I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6</xdr:row>
      <xdr:rowOff>125730</xdr:rowOff>
    </xdr:from>
    <xdr:to>
      <xdr:col>13</xdr:col>
      <xdr:colOff>0</xdr:colOff>
      <xdr:row>21</xdr:row>
      <xdr:rowOff>125730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9F8956D-EA66-4FBE-BD77-3E8A2A8E55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594360</xdr:colOff>
      <xdr:row>7</xdr:row>
      <xdr:rowOff>140970</xdr:rowOff>
    </xdr:from>
    <xdr:to>
      <xdr:col>13</xdr:col>
      <xdr:colOff>99060</xdr:colOff>
      <xdr:row>22</xdr:row>
      <xdr:rowOff>140970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F39512A-B505-4504-B44B-CF32FAAAC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601980</xdr:colOff>
      <xdr:row>7</xdr:row>
      <xdr:rowOff>11430</xdr:rowOff>
    </xdr:from>
    <xdr:to>
      <xdr:col>13</xdr:col>
      <xdr:colOff>30480</xdr:colOff>
      <xdr:row>22</xdr:row>
      <xdr:rowOff>11430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A4A5F6B1-ECD0-47F4-BC4F-B9F3EDCB0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11430</xdr:rowOff>
    </xdr:from>
    <xdr:to>
      <xdr:col>12</xdr:col>
      <xdr:colOff>30480</xdr:colOff>
      <xdr:row>22</xdr:row>
      <xdr:rowOff>11430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93613FA-031A-42FC-AF70-933F4A4A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601980</xdr:colOff>
      <xdr:row>7</xdr:row>
      <xdr:rowOff>34290</xdr:rowOff>
    </xdr:from>
    <xdr:to>
      <xdr:col>3</xdr:col>
      <xdr:colOff>487680</xdr:colOff>
      <xdr:row>17</xdr:row>
      <xdr:rowOff>53340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C6DD5AE-2A5B-45BB-9996-4354FE28D5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518160</xdr:colOff>
      <xdr:row>7</xdr:row>
      <xdr:rowOff>45720</xdr:rowOff>
    </xdr:from>
    <xdr:to>
      <xdr:col>6</xdr:col>
      <xdr:colOff>533400</xdr:colOff>
      <xdr:row>17</xdr:row>
      <xdr:rowOff>45720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F34649F6-982C-4A63-BB4A-7F36CDF7E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586740</xdr:colOff>
      <xdr:row>7</xdr:row>
      <xdr:rowOff>53340</xdr:rowOff>
    </xdr:from>
    <xdr:to>
      <xdr:col>9</xdr:col>
      <xdr:colOff>579120</xdr:colOff>
      <xdr:row>17</xdr:row>
      <xdr:rowOff>38100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4050F1B6-D3C5-4893-9308-FAA6A3C24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632460</xdr:colOff>
      <xdr:row>7</xdr:row>
      <xdr:rowOff>53340</xdr:rowOff>
    </xdr:from>
    <xdr:to>
      <xdr:col>12</xdr:col>
      <xdr:colOff>579120</xdr:colOff>
      <xdr:row>17</xdr:row>
      <xdr:rowOff>22860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8AB17E79-ABEB-4079-8BE6-1BB6B4C14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18</xdr:row>
      <xdr:rowOff>38100</xdr:rowOff>
    </xdr:from>
    <xdr:to>
      <xdr:col>3</xdr:col>
      <xdr:colOff>480060</xdr:colOff>
      <xdr:row>28</xdr:row>
      <xdr:rowOff>7620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7CE480F6-0623-4D31-9C92-2B38DE934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541020</xdr:colOff>
      <xdr:row>18</xdr:row>
      <xdr:rowOff>38100</xdr:rowOff>
    </xdr:from>
    <xdr:to>
      <xdr:col>6</xdr:col>
      <xdr:colOff>525780</xdr:colOff>
      <xdr:row>28</xdr:row>
      <xdr:rowOff>7620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1E41003D-326C-43D8-957E-FD5C6E6E5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586740</xdr:colOff>
      <xdr:row>18</xdr:row>
      <xdr:rowOff>30480</xdr:rowOff>
    </xdr:from>
    <xdr:to>
      <xdr:col>9</xdr:col>
      <xdr:colOff>571500</xdr:colOff>
      <xdr:row>28</xdr:row>
      <xdr:rowOff>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E0EAD56-98F6-4524-8563-CA387F450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640080</xdr:colOff>
      <xdr:row>18</xdr:row>
      <xdr:rowOff>22860</xdr:rowOff>
    </xdr:from>
    <xdr:to>
      <xdr:col>12</xdr:col>
      <xdr:colOff>571500</xdr:colOff>
      <xdr:row>27</xdr:row>
      <xdr:rowOff>175260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ADF2F3B4-EBB1-4849-A3D5-3C1AF7408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53340</xdr:colOff>
      <xdr:row>28</xdr:row>
      <xdr:rowOff>175260</xdr:rowOff>
    </xdr:from>
    <xdr:to>
      <xdr:col>3</xdr:col>
      <xdr:colOff>472440</xdr:colOff>
      <xdr:row>38</xdr:row>
      <xdr:rowOff>144780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6E67118E-CC34-4364-ADFD-9634640D2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541020</xdr:colOff>
      <xdr:row>28</xdr:row>
      <xdr:rowOff>175260</xdr:rowOff>
    </xdr:from>
    <xdr:to>
      <xdr:col>6</xdr:col>
      <xdr:colOff>472440</xdr:colOff>
      <xdr:row>38</xdr:row>
      <xdr:rowOff>144780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4F07B358-9ACD-4E3F-9251-58922D2E7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601980</xdr:colOff>
      <xdr:row>7</xdr:row>
      <xdr:rowOff>34290</xdr:rowOff>
    </xdr:from>
    <xdr:to>
      <xdr:col>3</xdr:col>
      <xdr:colOff>487680</xdr:colOff>
      <xdr:row>17</xdr:row>
      <xdr:rowOff>53340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25B86B4-7572-4E76-B1BC-CDF09D043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518160</xdr:colOff>
      <xdr:row>7</xdr:row>
      <xdr:rowOff>45720</xdr:rowOff>
    </xdr:from>
    <xdr:to>
      <xdr:col>6</xdr:col>
      <xdr:colOff>533400</xdr:colOff>
      <xdr:row>17</xdr:row>
      <xdr:rowOff>45720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665B2E1C-805D-458B-9B07-AB8B7188B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586740</xdr:colOff>
      <xdr:row>7</xdr:row>
      <xdr:rowOff>53340</xdr:rowOff>
    </xdr:from>
    <xdr:to>
      <xdr:col>9</xdr:col>
      <xdr:colOff>579120</xdr:colOff>
      <xdr:row>17</xdr:row>
      <xdr:rowOff>38100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D268E430-9579-4B56-84CE-24B4FD2F0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632460</xdr:colOff>
      <xdr:row>7</xdr:row>
      <xdr:rowOff>53340</xdr:rowOff>
    </xdr:from>
    <xdr:to>
      <xdr:col>12</xdr:col>
      <xdr:colOff>579120</xdr:colOff>
      <xdr:row>17</xdr:row>
      <xdr:rowOff>22860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CCD1CC29-DD27-4900-B5D8-3F8126594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18</xdr:row>
      <xdr:rowOff>38100</xdr:rowOff>
    </xdr:from>
    <xdr:to>
      <xdr:col>3</xdr:col>
      <xdr:colOff>480060</xdr:colOff>
      <xdr:row>28</xdr:row>
      <xdr:rowOff>7620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FAD7C420-8C76-44B4-A058-0595C54DC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541020</xdr:colOff>
      <xdr:row>18</xdr:row>
      <xdr:rowOff>38100</xdr:rowOff>
    </xdr:from>
    <xdr:to>
      <xdr:col>6</xdr:col>
      <xdr:colOff>525780</xdr:colOff>
      <xdr:row>28</xdr:row>
      <xdr:rowOff>7620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2C104942-F0FB-4A5D-BB5C-C9C6D46E5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586740</xdr:colOff>
      <xdr:row>18</xdr:row>
      <xdr:rowOff>30480</xdr:rowOff>
    </xdr:from>
    <xdr:to>
      <xdr:col>9</xdr:col>
      <xdr:colOff>571500</xdr:colOff>
      <xdr:row>28</xdr:row>
      <xdr:rowOff>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6AF5BA57-8EA0-4B46-A6B9-DB5461F15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640080</xdr:colOff>
      <xdr:row>18</xdr:row>
      <xdr:rowOff>22860</xdr:rowOff>
    </xdr:from>
    <xdr:to>
      <xdr:col>12</xdr:col>
      <xdr:colOff>571500</xdr:colOff>
      <xdr:row>27</xdr:row>
      <xdr:rowOff>175260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C702355E-CDDF-4D67-BC3B-58BCD3129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53340</xdr:colOff>
      <xdr:row>28</xdr:row>
      <xdr:rowOff>175260</xdr:rowOff>
    </xdr:from>
    <xdr:to>
      <xdr:col>3</xdr:col>
      <xdr:colOff>472440</xdr:colOff>
      <xdr:row>38</xdr:row>
      <xdr:rowOff>144780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7ADEEF11-4642-4526-8E7C-A215AFE05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541020</xdr:colOff>
      <xdr:row>28</xdr:row>
      <xdr:rowOff>175260</xdr:rowOff>
    </xdr:from>
    <xdr:to>
      <xdr:col>6</xdr:col>
      <xdr:colOff>472440</xdr:colOff>
      <xdr:row>38</xdr:row>
      <xdr:rowOff>144780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005E9468-23F8-4723-8167-E3697A81E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anluca%20Imperiale\Desktop\Software%20Business%20Pla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put"/>
      <sheetName val="Pannello"/>
      <sheetName val="Documento"/>
      <sheetName val="Input-&gt;"/>
      <sheetName val="Parametri"/>
      <sheetName val="Budget Vendite"/>
      <sheetName val="Costi Fissi"/>
      <sheetName val="Costi Variabili"/>
      <sheetName val="Personale"/>
      <sheetName val="Investimenti"/>
      <sheetName val="Fin Banca"/>
      <sheetName val="Leasing"/>
      <sheetName val="Capitale"/>
      <sheetName val="Distribuzione Utile"/>
      <sheetName val="Elaborati -&gt;"/>
      <sheetName val="E_Vendite"/>
      <sheetName val="G_V"/>
      <sheetName val="E_Costi Fissi"/>
      <sheetName val="G_CF"/>
      <sheetName val="E_Costi Variabili"/>
      <sheetName val="G_CV"/>
      <sheetName val="E_Investimenti"/>
      <sheetName val="G_Inv"/>
      <sheetName val="Im Irap"/>
      <sheetName val="Im Ires"/>
      <sheetName val="E_Personale"/>
      <sheetName val="G_Personale"/>
      <sheetName val="Ammortamento"/>
      <sheetName val="Liq iva"/>
      <sheetName val="Banca"/>
      <sheetName val="G_Banca"/>
      <sheetName val="Tabelle"/>
      <sheetName val="CEm"/>
      <sheetName val="SPm"/>
      <sheetName val="Cash Flow"/>
      <sheetName val="G_I"/>
      <sheetName val="Indicatori"/>
      <sheetName val="configurazi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F1">
            <v>12</v>
          </cell>
          <cell r="K1" t="str">
            <v>m1</v>
          </cell>
          <cell r="AD1">
            <v>0</v>
          </cell>
        </row>
        <row r="2">
          <cell r="F2">
            <v>13</v>
          </cell>
          <cell r="K2" t="str">
            <v>m2</v>
          </cell>
          <cell r="AD2">
            <v>30</v>
          </cell>
        </row>
        <row r="3">
          <cell r="F3">
            <v>14</v>
          </cell>
          <cell r="K3" t="str">
            <v>m3</v>
          </cell>
          <cell r="AD3">
            <v>60</v>
          </cell>
        </row>
        <row r="4">
          <cell r="K4" t="str">
            <v>m4</v>
          </cell>
          <cell r="AD4">
            <v>90</v>
          </cell>
        </row>
        <row r="5">
          <cell r="K5" t="str">
            <v>m5</v>
          </cell>
        </row>
        <row r="6">
          <cell r="K6" t="str">
            <v>m6</v>
          </cell>
        </row>
        <row r="7">
          <cell r="K7" t="str">
            <v>m7</v>
          </cell>
        </row>
        <row r="8">
          <cell r="K8" t="str">
            <v>m8</v>
          </cell>
        </row>
        <row r="9">
          <cell r="K9" t="str">
            <v>m9</v>
          </cell>
        </row>
        <row r="10">
          <cell r="K10" t="str">
            <v>m10</v>
          </cell>
        </row>
        <row r="11">
          <cell r="K11" t="str">
            <v>m11</v>
          </cell>
        </row>
        <row r="12">
          <cell r="K12" t="str">
            <v>m12</v>
          </cell>
        </row>
        <row r="67">
          <cell r="A67" t="str">
            <v>A1 m1</v>
          </cell>
        </row>
        <row r="68">
          <cell r="A68" t="str">
            <v>A1 m2</v>
          </cell>
        </row>
        <row r="69">
          <cell r="A69" t="str">
            <v>A1 m3</v>
          </cell>
        </row>
        <row r="70">
          <cell r="A70" t="str">
            <v>A1 m4</v>
          </cell>
        </row>
        <row r="71">
          <cell r="A71" t="str">
            <v>A1 m5</v>
          </cell>
        </row>
        <row r="72">
          <cell r="A72" t="str">
            <v>A1 m6</v>
          </cell>
        </row>
        <row r="73">
          <cell r="A73" t="str">
            <v>A1 m7</v>
          </cell>
        </row>
        <row r="74">
          <cell r="A74" t="str">
            <v>A1 m8</v>
          </cell>
        </row>
        <row r="75">
          <cell r="A75" t="str">
            <v>A1 m9</v>
          </cell>
        </row>
        <row r="76">
          <cell r="A76" t="str">
            <v>A1 m10</v>
          </cell>
        </row>
        <row r="77">
          <cell r="A77" t="str">
            <v>A1 m11</v>
          </cell>
        </row>
        <row r="78">
          <cell r="A78" t="str">
            <v>A1 m12</v>
          </cell>
        </row>
        <row r="79">
          <cell r="A79" t="str">
            <v>A2 m1</v>
          </cell>
        </row>
        <row r="80">
          <cell r="A80" t="str">
            <v>A2 m2</v>
          </cell>
        </row>
        <row r="81">
          <cell r="A81" t="str">
            <v>A2 m3</v>
          </cell>
        </row>
        <row r="82">
          <cell r="A82" t="str">
            <v>A2 m4</v>
          </cell>
        </row>
        <row r="83">
          <cell r="A83" t="str">
            <v>A2 m5</v>
          </cell>
        </row>
        <row r="84">
          <cell r="A84" t="str">
            <v>A2 m6</v>
          </cell>
        </row>
        <row r="85">
          <cell r="A85" t="str">
            <v>A2 m7</v>
          </cell>
        </row>
        <row r="86">
          <cell r="A86" t="str">
            <v>A2 m8</v>
          </cell>
        </row>
        <row r="87">
          <cell r="A87" t="str">
            <v>A2 m9</v>
          </cell>
        </row>
        <row r="88">
          <cell r="A88" t="str">
            <v>A2 m10</v>
          </cell>
        </row>
        <row r="89">
          <cell r="A89" t="str">
            <v>A2 m11</v>
          </cell>
        </row>
        <row r="90">
          <cell r="A90" t="str">
            <v>A2 m12</v>
          </cell>
        </row>
        <row r="91">
          <cell r="A91" t="str">
            <v>A3 m1</v>
          </cell>
        </row>
        <row r="92">
          <cell r="A92" t="str">
            <v>A3 m3</v>
          </cell>
        </row>
        <row r="93">
          <cell r="A93" t="str">
            <v>A3 m4</v>
          </cell>
        </row>
        <row r="94">
          <cell r="A94" t="str">
            <v>A3 m5</v>
          </cell>
        </row>
        <row r="95">
          <cell r="A95" t="str">
            <v>A3 m6</v>
          </cell>
        </row>
        <row r="96">
          <cell r="A96" t="str">
            <v>A3 m7</v>
          </cell>
        </row>
        <row r="97">
          <cell r="A97" t="str">
            <v>A3 m8</v>
          </cell>
        </row>
        <row r="98">
          <cell r="A98" t="str">
            <v>A3 m9</v>
          </cell>
        </row>
        <row r="99">
          <cell r="A99" t="str">
            <v>A3 m10</v>
          </cell>
        </row>
        <row r="100">
          <cell r="A100" t="str">
            <v>A3 m11</v>
          </cell>
        </row>
        <row r="101">
          <cell r="A101" t="str">
            <v>A3 m12</v>
          </cell>
        </row>
        <row r="102">
          <cell r="A102" t="str">
            <v>A4 m1</v>
          </cell>
        </row>
        <row r="103">
          <cell r="A103" t="str">
            <v>A4 m2</v>
          </cell>
        </row>
        <row r="104">
          <cell r="A104" t="str">
            <v>A4 m3</v>
          </cell>
        </row>
        <row r="105">
          <cell r="A105" t="str">
            <v>A4 m4</v>
          </cell>
        </row>
        <row r="106">
          <cell r="A106" t="str">
            <v>A4 m5</v>
          </cell>
        </row>
        <row r="107">
          <cell r="A107" t="str">
            <v>A4 m6</v>
          </cell>
        </row>
        <row r="108">
          <cell r="A108" t="str">
            <v>A4 m7</v>
          </cell>
        </row>
        <row r="109">
          <cell r="A109" t="str">
            <v>A4 m8</v>
          </cell>
        </row>
        <row r="110">
          <cell r="A110" t="str">
            <v>A4 m9</v>
          </cell>
        </row>
        <row r="111">
          <cell r="A111" t="str">
            <v>A4 m10</v>
          </cell>
        </row>
        <row r="112">
          <cell r="A112" t="str">
            <v>A4 m11</v>
          </cell>
        </row>
        <row r="113">
          <cell r="A113" t="str">
            <v>A4 m12</v>
          </cell>
        </row>
        <row r="114">
          <cell r="A114" t="str">
            <v>A5 m1</v>
          </cell>
        </row>
        <row r="115">
          <cell r="A115" t="str">
            <v>A5 m2</v>
          </cell>
        </row>
        <row r="116">
          <cell r="A116" t="str">
            <v>A5 m3</v>
          </cell>
        </row>
        <row r="117">
          <cell r="A117" t="str">
            <v>A5 m4</v>
          </cell>
        </row>
        <row r="118">
          <cell r="A118" t="str">
            <v>A5 m5</v>
          </cell>
        </row>
        <row r="119">
          <cell r="A119" t="str">
            <v>A5 m6</v>
          </cell>
        </row>
        <row r="120">
          <cell r="A120" t="str">
            <v>A5 m7</v>
          </cell>
        </row>
        <row r="121">
          <cell r="A121" t="str">
            <v>A5 m8</v>
          </cell>
        </row>
        <row r="122">
          <cell r="A122" t="str">
            <v>A5 m9</v>
          </cell>
        </row>
        <row r="123">
          <cell r="A123" t="str">
            <v>A5 m10</v>
          </cell>
        </row>
        <row r="124">
          <cell r="A124" t="str">
            <v>A5 m11</v>
          </cell>
        </row>
        <row r="125">
          <cell r="A125" t="str">
            <v>A5 m12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33E9-F72A-4FBA-907A-77100161E8A8}">
  <dimension ref="C5:J19"/>
  <sheetViews>
    <sheetView workbookViewId="0">
      <selection activeCell="J20" sqref="J20"/>
    </sheetView>
  </sheetViews>
  <sheetFormatPr defaultRowHeight="15" x14ac:dyDescent="0.25"/>
  <sheetData>
    <row r="5" spans="3:3" x14ac:dyDescent="0.25">
      <c r="C5" t="s">
        <v>497</v>
      </c>
    </row>
    <row r="6" spans="3:3" x14ac:dyDescent="0.25">
      <c r="C6" t="s">
        <v>500</v>
      </c>
    </row>
    <row r="7" spans="3:3" x14ac:dyDescent="0.25">
      <c r="C7" t="s">
        <v>498</v>
      </c>
    </row>
    <row r="8" spans="3:3" x14ac:dyDescent="0.25">
      <c r="C8" t="s">
        <v>499</v>
      </c>
    </row>
    <row r="9" spans="3:3" x14ac:dyDescent="0.25">
      <c r="C9" t="s">
        <v>501</v>
      </c>
    </row>
    <row r="19" spans="10:10" x14ac:dyDescent="0.25">
      <c r="J19" t="s">
        <v>502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F1AEF-E3C4-442F-9A76-304AD0844114}">
  <sheetPr>
    <tabColor theme="9" tint="0.59999389629810485"/>
  </sheetPr>
  <dimension ref="A1:L21"/>
  <sheetViews>
    <sheetView showGridLines="0" workbookViewId="0">
      <pane xSplit="1" topLeftCell="B1" activePane="topRight" state="frozen"/>
      <selection pane="topRight"/>
    </sheetView>
  </sheetViews>
  <sheetFormatPr defaultRowHeight="15" x14ac:dyDescent="0.25"/>
  <cols>
    <col min="1" max="1" width="34.5703125" bestFit="1" customWidth="1"/>
    <col min="2" max="2" width="12.7109375" bestFit="1" customWidth="1"/>
    <col min="3" max="3" width="12" bestFit="1" customWidth="1"/>
    <col min="4" max="11" width="10.28515625" bestFit="1" customWidth="1"/>
  </cols>
  <sheetData>
    <row r="1" spans="1:12" x14ac:dyDescent="0.25">
      <c r="A1" s="214" t="s">
        <v>40</v>
      </c>
    </row>
    <row r="2" spans="1:12" ht="23.25" x14ac:dyDescent="0.35">
      <c r="A2" s="205" t="s">
        <v>15</v>
      </c>
      <c r="B2" s="140">
        <f>+DSCR!C2</f>
        <v>0</v>
      </c>
      <c r="C2" s="140">
        <f>+DSCR!D2</f>
        <v>1</v>
      </c>
      <c r="D2" s="140">
        <f>+DSCR!E2</f>
        <v>2</v>
      </c>
      <c r="E2" s="140">
        <f>+DSCR!F2</f>
        <v>3</v>
      </c>
      <c r="F2" s="140">
        <f>+DSCR!G2</f>
        <v>4</v>
      </c>
      <c r="G2" s="140">
        <f>+DSCR!H2</f>
        <v>5</v>
      </c>
      <c r="H2" s="140">
        <f>+DSCR!I2</f>
        <v>6</v>
      </c>
      <c r="I2" s="140">
        <f>+DSCR!J2</f>
        <v>7</v>
      </c>
      <c r="J2" s="140">
        <f>+DSCR!K2</f>
        <v>8</v>
      </c>
      <c r="K2" s="140">
        <f>+DSCR!L2</f>
        <v>9</v>
      </c>
      <c r="L2" s="11"/>
    </row>
    <row r="3" spans="1:12" x14ac:dyDescent="0.25">
      <c r="A3" s="143" t="s">
        <v>303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</row>
    <row r="4" spans="1:12" x14ac:dyDescent="0.25">
      <c r="A4" t="s">
        <v>304</v>
      </c>
      <c r="B4" s="109" t="s">
        <v>322</v>
      </c>
      <c r="C4" s="157" t="str">
        <f>+IFERROR((('CE-anno'!C5/'CE-anno'!B5)-1),"na")</f>
        <v>na</v>
      </c>
      <c r="D4" s="157" t="str">
        <f>+IFERROR((('CE-anno'!D5/'CE-anno'!C5)-1),"na")</f>
        <v>na</v>
      </c>
      <c r="E4" s="157" t="str">
        <f>+IFERROR((('CE-anno'!E5/'CE-anno'!D5)-1),"na")</f>
        <v>na</v>
      </c>
      <c r="F4" s="157" t="str">
        <f>+IFERROR((('CE-anno'!F5/'CE-anno'!E5)-1),"na")</f>
        <v>na</v>
      </c>
      <c r="G4" s="157" t="str">
        <f>+IFERROR((('CE-anno'!G5/'CE-anno'!F5)-1),"na")</f>
        <v>na</v>
      </c>
      <c r="H4" s="157" t="str">
        <f>+IFERROR((('CE-anno'!H5/'CE-anno'!G5)-1),"na")</f>
        <v>na</v>
      </c>
      <c r="I4" s="157" t="str">
        <f>+IFERROR((('CE-anno'!I5/'CE-anno'!H5)-1),"na")</f>
        <v>na</v>
      </c>
      <c r="J4" s="157" t="str">
        <f>+IFERROR((('CE-anno'!J5/'CE-anno'!I5)-1),"na")</f>
        <v>na</v>
      </c>
      <c r="K4" s="157" t="str">
        <f>+IFERROR((('CE-anno'!K5/'CE-anno'!J5)-1),"na")</f>
        <v>na</v>
      </c>
    </row>
    <row r="5" spans="1:12" x14ac:dyDescent="0.25">
      <c r="A5" t="s">
        <v>305</v>
      </c>
      <c r="B5" s="109" t="s">
        <v>322</v>
      </c>
      <c r="C5" s="157" t="str">
        <f>+IFERROR((('SP-anno'!D41/'SP-anno'!C41)-1),"na")</f>
        <v>na</v>
      </c>
      <c r="D5" s="157" t="str">
        <f>+IFERROR((('SP-anno'!E41/'SP-anno'!D41)-1),"na")</f>
        <v>na</v>
      </c>
      <c r="E5" s="157" t="str">
        <f>+IFERROR((('SP-anno'!F41/'SP-anno'!E41)-1),"na")</f>
        <v>na</v>
      </c>
      <c r="F5" s="157" t="str">
        <f>+IFERROR((('SP-anno'!G41/'SP-anno'!F41)-1),"na")</f>
        <v>na</v>
      </c>
      <c r="G5" s="157" t="str">
        <f>+IFERROR((('SP-anno'!H41/'SP-anno'!G41)-1),"na")</f>
        <v>na</v>
      </c>
      <c r="H5" s="157" t="str">
        <f>+IFERROR((('SP-anno'!I41/'SP-anno'!H41)-1),"na")</f>
        <v>na</v>
      </c>
      <c r="I5" s="157" t="str">
        <f>+IFERROR((('SP-anno'!J41/'SP-anno'!I41)-1),"na")</f>
        <v>na</v>
      </c>
      <c r="J5" s="157" t="str">
        <f>+IFERROR((('SP-anno'!K41/'SP-anno'!J41)-1),"na")</f>
        <v>na</v>
      </c>
      <c r="K5" s="157" t="str">
        <f>+IFERROR((('SP-anno'!L41/'SP-anno'!K41)-1),"na")</f>
        <v>na</v>
      </c>
    </row>
    <row r="6" spans="1:12" x14ac:dyDescent="0.25">
      <c r="A6" t="s">
        <v>306</v>
      </c>
      <c r="B6" s="109" t="s">
        <v>322</v>
      </c>
      <c r="C6" s="157" t="str">
        <f>+IFERROR((('SP-anno'!D72/'SP-anno'!C72)-1),"na")</f>
        <v>na</v>
      </c>
      <c r="D6" s="157" t="str">
        <f>+IFERROR((('SP-anno'!E72/'SP-anno'!D72)-1),"na")</f>
        <v>na</v>
      </c>
      <c r="E6" s="157" t="str">
        <f>+IFERROR((('SP-anno'!F72/'SP-anno'!E72)-1),"na")</f>
        <v>na</v>
      </c>
      <c r="F6" s="157" t="str">
        <f>+IFERROR((('SP-anno'!G72/'SP-anno'!F72)-1),"na")</f>
        <v>na</v>
      </c>
      <c r="G6" s="157" t="str">
        <f>+IFERROR((('SP-anno'!H72/'SP-anno'!G72)-1),"na")</f>
        <v>na</v>
      </c>
      <c r="H6" s="157" t="str">
        <f>+IFERROR((('SP-anno'!I72/'SP-anno'!H72)-1),"na")</f>
        <v>na</v>
      </c>
      <c r="I6" s="157" t="str">
        <f>+IFERROR((('SP-anno'!J72/'SP-anno'!I72)-1),"na")</f>
        <v>na</v>
      </c>
      <c r="J6" s="157" t="str">
        <f>+IFERROR((('SP-anno'!K72/'SP-anno'!J72)-1),"na")</f>
        <v>na</v>
      </c>
      <c r="K6" s="157" t="str">
        <f>+IFERROR((('SP-anno'!L72/'SP-anno'!K72)-1),"na")</f>
        <v>na</v>
      </c>
    </row>
    <row r="7" spans="1:12" x14ac:dyDescent="0.25">
      <c r="A7" s="143" t="s">
        <v>307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</row>
    <row r="8" spans="1:12" x14ac:dyDescent="0.25">
      <c r="A8" t="s">
        <v>308</v>
      </c>
      <c r="B8" s="156" t="str">
        <f>IFERROR((+'CE-anno'!B51/'CE-anno'!B5),"na")</f>
        <v>na</v>
      </c>
      <c r="C8" s="156" t="str">
        <f>IFERROR((+'CE-anno'!C51/'CE-anno'!C5),"na")</f>
        <v>na</v>
      </c>
      <c r="D8" s="156" t="str">
        <f>IFERROR((+'CE-anno'!D51/'CE-anno'!D5),"na")</f>
        <v>na</v>
      </c>
      <c r="E8" s="156" t="str">
        <f>IFERROR((+'CE-anno'!E51/'CE-anno'!E5),"na")</f>
        <v>na</v>
      </c>
      <c r="F8" s="156" t="str">
        <f>IFERROR((+'CE-anno'!F51/'CE-anno'!F5),"na")</f>
        <v>na</v>
      </c>
      <c r="G8" s="156" t="str">
        <f>IFERROR((+'CE-anno'!G51/'CE-anno'!G5),"na")</f>
        <v>na</v>
      </c>
      <c r="H8" s="156" t="str">
        <f>IFERROR((+'CE-anno'!H51/'CE-anno'!H5),"na")</f>
        <v>na</v>
      </c>
      <c r="I8" s="156" t="str">
        <f>IFERROR((+'CE-anno'!I51/'CE-anno'!I5),"na")</f>
        <v>na</v>
      </c>
      <c r="J8" s="156" t="str">
        <f>IFERROR((+'CE-anno'!J51/'CE-anno'!J5),"na")</f>
        <v>na</v>
      </c>
      <c r="K8" s="156" t="str">
        <f>IFERROR((+'CE-anno'!K51/'CE-anno'!K5),"na")</f>
        <v>na</v>
      </c>
    </row>
    <row r="9" spans="1:12" x14ac:dyDescent="0.25">
      <c r="A9" t="s">
        <v>309</v>
      </c>
      <c r="B9" s="156" t="str">
        <f>+IFERROR('CE-anno'!B51/('SP-anno'!C41),"na")</f>
        <v>na</v>
      </c>
      <c r="C9" s="156" t="str">
        <f>+IFERROR('CE-anno'!C51/('SP-anno'!D41),"na")</f>
        <v>na</v>
      </c>
      <c r="D9" s="156" t="str">
        <f>+IFERROR('CE-anno'!D51/('SP-anno'!E41),"na")</f>
        <v>na</v>
      </c>
      <c r="E9" s="156" t="str">
        <f>+IFERROR('CE-anno'!E51/('SP-anno'!F41),"na")</f>
        <v>na</v>
      </c>
      <c r="F9" s="156" t="str">
        <f>+IFERROR('CE-anno'!F51/('SP-anno'!G41),"na")</f>
        <v>na</v>
      </c>
      <c r="G9" s="156" t="str">
        <f>+IFERROR('CE-anno'!G51/('SP-anno'!H41),"na")</f>
        <v>na</v>
      </c>
      <c r="H9" s="156" t="str">
        <f>+IFERROR('CE-anno'!H51/('SP-anno'!I41),"na")</f>
        <v>na</v>
      </c>
      <c r="I9" s="156" t="str">
        <f>+IFERROR('CE-anno'!I51/('SP-anno'!J41),"na")</f>
        <v>na</v>
      </c>
      <c r="J9" s="156" t="str">
        <f>+IFERROR('CE-anno'!J51/('SP-anno'!K41),"na")</f>
        <v>na</v>
      </c>
      <c r="K9" s="156" t="str">
        <f>+IFERROR('CE-anno'!K51/('SP-anno'!L41),"na")</f>
        <v>na</v>
      </c>
    </row>
    <row r="10" spans="1:12" ht="16.149999999999999" customHeight="1" x14ac:dyDescent="0.25">
      <c r="A10" t="s">
        <v>310</v>
      </c>
      <c r="B10" s="157" t="str">
        <f>+IFERROR(('CE-anno'!B65/'SP-anno'!C72),"na")</f>
        <v>na</v>
      </c>
      <c r="C10" s="157" t="str">
        <f>+IFERROR(('CE-anno'!C65/'SP-anno'!D72),"na")</f>
        <v>na</v>
      </c>
      <c r="D10" s="157" t="str">
        <f>+IFERROR(('CE-anno'!D65/'SP-anno'!E72),"na")</f>
        <v>na</v>
      </c>
      <c r="E10" s="157" t="str">
        <f>+IFERROR(('CE-anno'!E65/'SP-anno'!F72),"na")</f>
        <v>na</v>
      </c>
      <c r="F10" s="157" t="str">
        <f>+IFERROR(('CE-anno'!F65/'SP-anno'!G72),"na")</f>
        <v>na</v>
      </c>
      <c r="G10" s="157" t="str">
        <f>+IFERROR(('CE-anno'!G65/'SP-anno'!H72),"na")</f>
        <v>na</v>
      </c>
      <c r="H10" s="157" t="str">
        <f>+IFERROR(('CE-anno'!H65/'SP-anno'!I72),"na")</f>
        <v>na</v>
      </c>
      <c r="I10" s="157" t="str">
        <f>+IFERROR(('CE-anno'!I65/'SP-anno'!J72),"na")</f>
        <v>na</v>
      </c>
      <c r="J10" s="157" t="str">
        <f>+IFERROR(('CE-anno'!J65/'SP-anno'!K72),"na")</f>
        <v>na</v>
      </c>
      <c r="K10" s="157" t="str">
        <f>+IFERROR(('CE-anno'!K65/'SP-anno'!L72),"na")</f>
        <v>na</v>
      </c>
    </row>
    <row r="11" spans="1:12" x14ac:dyDescent="0.25">
      <c r="A11" t="s">
        <v>311</v>
      </c>
      <c r="B11" s="144" t="str">
        <f>+IFERROR('CE-anno'!B5/'SP-anno'!C41,"na")</f>
        <v>na</v>
      </c>
      <c r="C11" s="144" t="str">
        <f>+IFERROR('CE-anno'!C5/'SP-anno'!D41,"na")</f>
        <v>na</v>
      </c>
      <c r="D11" s="144" t="str">
        <f>+IFERROR('CE-anno'!D5/'SP-anno'!E41,"na")</f>
        <v>na</v>
      </c>
      <c r="E11" s="144" t="str">
        <f>+IFERROR('CE-anno'!E5/'SP-anno'!F41,"na")</f>
        <v>na</v>
      </c>
      <c r="F11" s="144" t="str">
        <f>+IFERROR('CE-anno'!F5/'SP-anno'!G41,"na")</f>
        <v>na</v>
      </c>
      <c r="G11" s="144" t="str">
        <f>+IFERROR('CE-anno'!G5/'SP-anno'!H41,"na")</f>
        <v>na</v>
      </c>
      <c r="H11" s="144" t="str">
        <f>+IFERROR('CE-anno'!H5/'SP-anno'!I41,"na")</f>
        <v>na</v>
      </c>
      <c r="I11" s="144" t="str">
        <f>+IFERROR('CE-anno'!I5/'SP-anno'!J41,"na")</f>
        <v>na</v>
      </c>
      <c r="J11" s="144" t="str">
        <f>+IFERROR('CE-anno'!J5/'SP-anno'!K41,"na")</f>
        <v>na</v>
      </c>
      <c r="K11" s="144" t="str">
        <f>+IFERROR('CE-anno'!K5/'SP-anno'!L41,"na")</f>
        <v>na</v>
      </c>
    </row>
    <row r="12" spans="1:12" x14ac:dyDescent="0.25">
      <c r="A12" t="s">
        <v>312</v>
      </c>
      <c r="B12" s="156" t="str">
        <f>+IFERROR('CE-anno'!B56/'CE-anno'!B5,"na")</f>
        <v>na</v>
      </c>
      <c r="C12" s="156" t="str">
        <f>+IFERROR('CE-anno'!C56/'CE-anno'!C5,"na")</f>
        <v>na</v>
      </c>
      <c r="D12" s="156" t="str">
        <f>+IFERROR('CE-anno'!D56/'CE-anno'!D5,"na")</f>
        <v>na</v>
      </c>
      <c r="E12" s="156" t="str">
        <f>+IFERROR('CE-anno'!E56/'CE-anno'!E5,"na")</f>
        <v>na</v>
      </c>
      <c r="F12" s="156" t="str">
        <f>+IFERROR('CE-anno'!F56/'CE-anno'!F5,"na")</f>
        <v>na</v>
      </c>
      <c r="G12" s="156" t="str">
        <f>+IFERROR('CE-anno'!G56/'CE-anno'!G5,"na")</f>
        <v>na</v>
      </c>
      <c r="H12" s="156" t="str">
        <f>+IFERROR('CE-anno'!H56/'CE-anno'!H5,"na")</f>
        <v>na</v>
      </c>
      <c r="I12" s="156" t="str">
        <f>+IFERROR('CE-anno'!I56/'CE-anno'!I5,"na")</f>
        <v>na</v>
      </c>
      <c r="J12" s="156" t="str">
        <f>+IFERROR('CE-anno'!J56/'CE-anno'!J5,"na")</f>
        <v>na</v>
      </c>
      <c r="K12" s="156" t="str">
        <f>+IFERROR('CE-anno'!K56/'CE-anno'!K5,"na")</f>
        <v>na</v>
      </c>
      <c r="L12" s="156"/>
    </row>
    <row r="13" spans="1:12" x14ac:dyDescent="0.25">
      <c r="A13" s="143" t="s">
        <v>313</v>
      </c>
      <c r="B13" s="143"/>
      <c r="C13" s="143"/>
      <c r="D13" s="143"/>
      <c r="E13" s="143"/>
      <c r="F13" s="143"/>
      <c r="G13" s="143"/>
      <c r="H13" s="143"/>
      <c r="I13" s="143"/>
      <c r="J13" s="143"/>
      <c r="K13" s="143"/>
    </row>
    <row r="14" spans="1:12" x14ac:dyDescent="0.25">
      <c r="A14" t="s">
        <v>314</v>
      </c>
      <c r="B14" s="156" t="str">
        <f>+IFERROR((('SP-anno'!C14+'SP-anno'!C12+'SP-anno'!C5)/('SP-anno'!C56+'SP-anno'!C45))/100,"na")</f>
        <v>na</v>
      </c>
      <c r="C14" s="156" t="str">
        <f>+IFERROR((('SP-anno'!D14+'SP-anno'!D12+'SP-anno'!D5)/('SP-anno'!D56+'SP-anno'!D45))/100,"na")</f>
        <v>na</v>
      </c>
      <c r="D14" s="156" t="str">
        <f>+IFERROR((('SP-anno'!E14+'SP-anno'!E12+'SP-anno'!E5)/('SP-anno'!E56+'SP-anno'!E45))/100,"na")</f>
        <v>na</v>
      </c>
      <c r="E14" s="156" t="str">
        <f>+IFERROR((('SP-anno'!F14+'SP-anno'!F12+'SP-anno'!F5)/('SP-anno'!F56+'SP-anno'!F45))/100,"na")</f>
        <v>na</v>
      </c>
      <c r="F14" s="156" t="str">
        <f>+IFERROR((('SP-anno'!G14+'SP-anno'!G12+'SP-anno'!G5)/('SP-anno'!G56+'SP-anno'!G45))/100,"na")</f>
        <v>na</v>
      </c>
      <c r="G14" s="156" t="str">
        <f>+IFERROR((('SP-anno'!H14+'SP-anno'!H12+'SP-anno'!H5)/('SP-anno'!H56+'SP-anno'!H45))/100,"na")</f>
        <v>na</v>
      </c>
      <c r="H14" s="156" t="str">
        <f>+IFERROR((('SP-anno'!I14+'SP-anno'!I12+'SP-anno'!I5)/('SP-anno'!I56+'SP-anno'!I45))/100,"na")</f>
        <v>na</v>
      </c>
      <c r="I14" s="156" t="str">
        <f>+IFERROR((('SP-anno'!J14+'SP-anno'!J12+'SP-anno'!J5)/('SP-anno'!J56+'SP-anno'!J45))/100,"na")</f>
        <v>na</v>
      </c>
      <c r="J14" s="156" t="str">
        <f>+IFERROR((('SP-anno'!K14+'SP-anno'!K12+'SP-anno'!K5)/('SP-anno'!K56+'SP-anno'!K45))/100,"na")</f>
        <v>na</v>
      </c>
      <c r="K14" s="156" t="str">
        <f>+IFERROR((('SP-anno'!L14+'SP-anno'!L12+'SP-anno'!L5)/('SP-anno'!L56+'SP-anno'!L45))/100,"na")</f>
        <v>na</v>
      </c>
    </row>
    <row r="15" spans="1:12" x14ac:dyDescent="0.25">
      <c r="A15" t="s">
        <v>315</v>
      </c>
      <c r="B15" s="157" t="str">
        <f>+IFERROR((('SP-anno'!C12+'SP-anno'!C5)/('SP-anno'!C56+'SP-anno'!C45))/100,"na")</f>
        <v>na</v>
      </c>
      <c r="C15" s="157" t="str">
        <f>+IFERROR((('SP-anno'!D12+'SP-anno'!D5)/('SP-anno'!D56+'SP-anno'!D45))/100,"na")</f>
        <v>na</v>
      </c>
      <c r="D15" s="157" t="str">
        <f>+IFERROR((('SP-anno'!E12+'SP-anno'!E5)/('SP-anno'!E56+'SP-anno'!E45))/100,"na")</f>
        <v>na</v>
      </c>
      <c r="E15" s="157" t="str">
        <f>+IFERROR((('SP-anno'!F12+'SP-anno'!F5)/('SP-anno'!F56+'SP-anno'!F45))/100,"na")</f>
        <v>na</v>
      </c>
      <c r="F15" s="157" t="str">
        <f>+IFERROR((('SP-anno'!G12+'SP-anno'!G5)/('SP-anno'!G56+'SP-anno'!G45))/100,"na")</f>
        <v>na</v>
      </c>
      <c r="G15" s="157" t="str">
        <f>+IFERROR((('SP-anno'!H12+'SP-anno'!H5)/('SP-anno'!H56+'SP-anno'!H45))/100,"na")</f>
        <v>na</v>
      </c>
      <c r="H15" s="157" t="str">
        <f>+IFERROR((('SP-anno'!I12+'SP-anno'!I5)/('SP-anno'!I56+'SP-anno'!I45))/100,"na")</f>
        <v>na</v>
      </c>
      <c r="I15" s="157" t="str">
        <f>+IFERROR((('SP-anno'!J12+'SP-anno'!J5)/('SP-anno'!J56+'SP-anno'!J45))/100,"na")</f>
        <v>na</v>
      </c>
      <c r="J15" s="157" t="str">
        <f>+IFERROR((('SP-anno'!K12+'SP-anno'!K5)/('SP-anno'!K56+'SP-anno'!K45))/100,"na")</f>
        <v>na</v>
      </c>
      <c r="K15" s="157" t="str">
        <f>+IFERROR((('SP-anno'!L12+'SP-anno'!L5)/('SP-anno'!L56+'SP-anno'!L45))/100,"na")</f>
        <v>na</v>
      </c>
    </row>
    <row r="16" spans="1:12" x14ac:dyDescent="0.25">
      <c r="A16" t="s">
        <v>316</v>
      </c>
      <c r="B16" s="144" t="str">
        <f>+IFERROR(('SP-anno'!C7/'CE-anno'!B5)*360,"na")</f>
        <v>na</v>
      </c>
      <c r="C16" s="144" t="str">
        <f>+IFERROR(('SP-anno'!D7/'CE-anno'!C5)*360,"na")</f>
        <v>na</v>
      </c>
      <c r="D16" s="144" t="str">
        <f>+IFERROR(('SP-anno'!E7/'CE-anno'!D5)*360,"na")</f>
        <v>na</v>
      </c>
      <c r="E16" s="144" t="str">
        <f>+IFERROR(('SP-anno'!F7/'CE-anno'!E5)*360,"na")</f>
        <v>na</v>
      </c>
      <c r="F16" s="144" t="str">
        <f>+IFERROR(('SP-anno'!G7/'CE-anno'!F5)*360,"na")</f>
        <v>na</v>
      </c>
      <c r="G16" s="144" t="str">
        <f>+IFERROR(('SP-anno'!H7/'CE-anno'!G5)*360,"na")</f>
        <v>na</v>
      </c>
      <c r="H16" s="144" t="str">
        <f>+IFERROR(('SP-anno'!I7/'CE-anno'!H5)*360,"na")</f>
        <v>na</v>
      </c>
      <c r="I16" s="144" t="str">
        <f>+IFERROR(('SP-anno'!J7/'CE-anno'!I5)*360,"na")</f>
        <v>na</v>
      </c>
      <c r="J16" s="144" t="str">
        <f>+IFERROR(('SP-anno'!K7/'CE-anno'!J5)*360,"na")</f>
        <v>na</v>
      </c>
      <c r="K16" s="144" t="str">
        <f>+IFERROR(('SP-anno'!L7/'CE-anno'!K5)*360,"na")</f>
        <v>na</v>
      </c>
    </row>
    <row r="17" spans="1:11" x14ac:dyDescent="0.25">
      <c r="A17" t="s">
        <v>317</v>
      </c>
      <c r="B17" s="144" t="str">
        <f>+IFERROR(('SP-anno'!C48/('CE-anno'!B37+'CE-anno'!B7))*360,"na")</f>
        <v>na</v>
      </c>
      <c r="C17" s="144" t="str">
        <f>+IFERROR(('SP-anno'!D48/('CE-anno'!C37+'CE-anno'!C7))*360,"na")</f>
        <v>na</v>
      </c>
      <c r="D17" s="144" t="str">
        <f>+IFERROR(('SP-anno'!E48/('CE-anno'!D37+'CE-anno'!D7))*360,"na")</f>
        <v>na</v>
      </c>
      <c r="E17" s="144" t="str">
        <f>+IFERROR(('SP-anno'!F48/('CE-anno'!E37+'CE-anno'!E7))*360,"na")</f>
        <v>na</v>
      </c>
      <c r="F17" s="144" t="str">
        <f>+IFERROR(('SP-anno'!G48/('CE-anno'!F37+'CE-anno'!F7))*360,"na")</f>
        <v>na</v>
      </c>
      <c r="G17" s="144" t="str">
        <f>+IFERROR(('SP-anno'!H48/('CE-anno'!G37+'CE-anno'!G7))*360,"na")</f>
        <v>na</v>
      </c>
      <c r="H17" s="144" t="str">
        <f>+IFERROR(('SP-anno'!I48/('CE-anno'!H37+'CE-anno'!H7))*360,"na")</f>
        <v>na</v>
      </c>
      <c r="I17" s="144" t="str">
        <f>+IFERROR(('SP-anno'!J48/('CE-anno'!I37+'CE-anno'!I7))*360,"na")</f>
        <v>na</v>
      </c>
      <c r="J17" s="144" t="str">
        <f>+IFERROR(('SP-anno'!K48/('CE-anno'!J37+'CE-anno'!J7))*360,"na")</f>
        <v>na</v>
      </c>
      <c r="K17" s="144" t="str">
        <f>+IFERROR(('SP-anno'!L48/('CE-anno'!K37+'CE-anno'!K7))*360,"na")</f>
        <v>na</v>
      </c>
    </row>
    <row r="18" spans="1:11" x14ac:dyDescent="0.25">
      <c r="A18" s="143" t="s">
        <v>318</v>
      </c>
      <c r="B18" s="143"/>
      <c r="C18" s="143"/>
      <c r="D18" s="143"/>
      <c r="E18" s="143"/>
      <c r="F18" s="143"/>
      <c r="G18" s="143"/>
      <c r="H18" s="143"/>
      <c r="I18" s="143"/>
      <c r="J18" s="143"/>
      <c r="K18" s="143"/>
    </row>
    <row r="19" spans="1:11" x14ac:dyDescent="0.25">
      <c r="A19" t="s">
        <v>319</v>
      </c>
      <c r="B19" s="93">
        <f>+IFERROR(('SP-anno'!C14+'SP-anno'!C12+'SP-anno'!C5)-('SP-anno'!C56+'SP-anno'!C45),"na")</f>
        <v>0</v>
      </c>
      <c r="C19" s="93">
        <f>+IFERROR(('SP-anno'!D14+'SP-anno'!D12+'SP-anno'!D5)-('SP-anno'!D56+'SP-anno'!D45),"na")</f>
        <v>0</v>
      </c>
      <c r="D19" s="93">
        <f>+IFERROR(('SP-anno'!E14+'SP-anno'!E12+'SP-anno'!E5)-('SP-anno'!E56+'SP-anno'!E45),"na")</f>
        <v>0</v>
      </c>
      <c r="E19" s="93">
        <f>+IFERROR(('SP-anno'!F14+'SP-anno'!F12+'SP-anno'!F5)-('SP-anno'!F56+'SP-anno'!F45),"na")</f>
        <v>0</v>
      </c>
      <c r="F19" s="93">
        <f>+IFERROR(('SP-anno'!G14+'SP-anno'!G12+'SP-anno'!G5)-('SP-anno'!G56+'SP-anno'!G45),"na")</f>
        <v>0</v>
      </c>
      <c r="G19" s="93">
        <f>+IFERROR(('SP-anno'!H14+'SP-anno'!H12+'SP-anno'!H5)-('SP-anno'!H56+'SP-anno'!H45),"na")</f>
        <v>0</v>
      </c>
      <c r="H19" s="93">
        <f>+IFERROR(('SP-anno'!I14+'SP-anno'!I12+'SP-anno'!I5)-('SP-anno'!I56+'SP-anno'!I45),"na")</f>
        <v>0</v>
      </c>
      <c r="I19" s="93">
        <f>+IFERROR(('SP-anno'!J14+'SP-anno'!J12+'SP-anno'!J5)-('SP-anno'!J56+'SP-anno'!J45),"na")</f>
        <v>0</v>
      </c>
      <c r="J19" s="93">
        <f>+IFERROR(('SP-anno'!K14+'SP-anno'!K12+'SP-anno'!K5)-('SP-anno'!K56+'SP-anno'!K45),"na")</f>
        <v>0</v>
      </c>
      <c r="K19" s="93">
        <f>+IFERROR(('SP-anno'!L14+'SP-anno'!L12+'SP-anno'!L5)-('SP-anno'!L56+'SP-anno'!L45),"na")</f>
        <v>0</v>
      </c>
    </row>
    <row r="20" spans="1:11" x14ac:dyDescent="0.25">
      <c r="A20" t="s">
        <v>320</v>
      </c>
      <c r="B20" s="93">
        <f>+IFERROR(('SP-anno'!C12+'SP-anno'!C5)-('SP-anno'!C56+'SP-anno'!C45),"na")</f>
        <v>0</v>
      </c>
      <c r="C20" s="93">
        <f>+IFERROR(('SP-anno'!D12+'SP-anno'!D5)-('SP-anno'!D56+'SP-anno'!D45),"na")</f>
        <v>0</v>
      </c>
      <c r="D20" s="93">
        <f>+IFERROR(('SP-anno'!E12+'SP-anno'!E5)-('SP-anno'!E56+'SP-anno'!E45),"na")</f>
        <v>0</v>
      </c>
      <c r="E20" s="93">
        <f>+IFERROR(('SP-anno'!F12+'SP-anno'!F5)-('SP-anno'!F56+'SP-anno'!F45),"na")</f>
        <v>0</v>
      </c>
      <c r="F20" s="93">
        <f>+IFERROR(('SP-anno'!G12+'SP-anno'!G5)-('SP-anno'!G56+'SP-anno'!G45),"na")</f>
        <v>0</v>
      </c>
      <c r="G20" s="93">
        <f>+IFERROR(('SP-anno'!H12+'SP-anno'!H5)-('SP-anno'!H56+'SP-anno'!H45),"na")</f>
        <v>0</v>
      </c>
      <c r="H20" s="93">
        <f>+IFERROR(('SP-anno'!I12+'SP-anno'!I5)-('SP-anno'!I56+'SP-anno'!I45),"na")</f>
        <v>0</v>
      </c>
      <c r="I20" s="93">
        <f>+IFERROR(('SP-anno'!J12+'SP-anno'!J5)-('SP-anno'!J56+'SP-anno'!J45),"na")</f>
        <v>0</v>
      </c>
      <c r="J20" s="93">
        <f>+IFERROR(('SP-anno'!K12+'SP-anno'!K5)-('SP-anno'!K56+'SP-anno'!K45),"na")</f>
        <v>0</v>
      </c>
      <c r="K20" s="93">
        <f>+IFERROR(('SP-anno'!L12+'SP-anno'!L5)-('SP-anno'!L56+'SP-anno'!L45),"na")</f>
        <v>0</v>
      </c>
    </row>
    <row r="21" spans="1:11" x14ac:dyDescent="0.25">
      <c r="A21" t="s">
        <v>321</v>
      </c>
      <c r="B21" s="207" t="str">
        <f>+IFERROR(('SP-anno'!C63+'SP-anno'!C56+'SP-anno'!C45)/'SP-anno'!C72,"na")</f>
        <v>na</v>
      </c>
      <c r="C21" s="207" t="str">
        <f>+IFERROR(('SP-anno'!D63+'SP-anno'!D56+'SP-anno'!D45)/'SP-anno'!D72,"na")</f>
        <v>na</v>
      </c>
      <c r="D21" s="207" t="str">
        <f>+IFERROR(('SP-anno'!E63+'SP-anno'!E56+'SP-anno'!E45)/'SP-anno'!E72,"na")</f>
        <v>na</v>
      </c>
      <c r="E21" s="207" t="str">
        <f>+IFERROR(('SP-anno'!F63+'SP-anno'!F56+'SP-anno'!F45)/'SP-anno'!F72,"na")</f>
        <v>na</v>
      </c>
      <c r="F21" s="207" t="str">
        <f>+IFERROR(('SP-anno'!G63+'SP-anno'!G56+'SP-anno'!G45)/'SP-anno'!G72,"na")</f>
        <v>na</v>
      </c>
      <c r="G21" s="207" t="str">
        <f>+IFERROR(('SP-anno'!H63+'SP-anno'!H56+'SP-anno'!H45)/'SP-anno'!H72,"na")</f>
        <v>na</v>
      </c>
      <c r="H21" s="207" t="str">
        <f>+IFERROR(('SP-anno'!I63+'SP-anno'!I56+'SP-anno'!I45)/'SP-anno'!I72,"na")</f>
        <v>na</v>
      </c>
      <c r="I21" s="207" t="str">
        <f>+IFERROR(('SP-anno'!J63+'SP-anno'!J56+'SP-anno'!J45)/'SP-anno'!J72,"na")</f>
        <v>na</v>
      </c>
      <c r="J21" s="207" t="str">
        <f>+IFERROR(('SP-anno'!K63+'SP-anno'!K56+'SP-anno'!K45)/'SP-anno'!K72,"na")</f>
        <v>na</v>
      </c>
      <c r="K21" s="207" t="str">
        <f>+IFERROR(('SP-anno'!L63+'SP-anno'!L56+'SP-anno'!L45)/'SP-anno'!L72,"na")</f>
        <v>na</v>
      </c>
    </row>
  </sheetData>
  <hyperlinks>
    <hyperlink ref="A1" location="Input!A1" display="MENU" xr:uid="{F55C1B58-911F-494E-ACF0-35615FE5641E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1AE9F-E7A4-47C7-8A3A-2C210397565B}">
  <sheetPr>
    <tabColor rgb="FF92D050"/>
    <pageSetUpPr fitToPage="1"/>
  </sheetPr>
  <dimension ref="C1:M5"/>
  <sheetViews>
    <sheetView showGridLines="0" workbookViewId="0">
      <selection activeCell="C1" sqref="C1"/>
    </sheetView>
  </sheetViews>
  <sheetFormatPr defaultRowHeight="15" x14ac:dyDescent="0.25"/>
  <cols>
    <col min="3" max="3" width="19.140625" bestFit="1" customWidth="1"/>
    <col min="4" max="5" width="11.85546875" bestFit="1" customWidth="1"/>
    <col min="6" max="6" width="12" bestFit="1" customWidth="1"/>
    <col min="7" max="13" width="11.85546875" bestFit="1" customWidth="1"/>
  </cols>
  <sheetData>
    <row r="1" spans="3:13" ht="15.75" thickBot="1" x14ac:dyDescent="0.3">
      <c r="C1" s="214" t="s">
        <v>40</v>
      </c>
    </row>
    <row r="2" spans="3:13" ht="16.5" thickTop="1" thickBot="1" x14ac:dyDescent="0.3">
      <c r="D2" s="166">
        <f>+'CE-anno'!B3</f>
        <v>0</v>
      </c>
      <c r="E2" s="166">
        <f>+'CE-anno'!C3</f>
        <v>1</v>
      </c>
      <c r="F2" s="166">
        <f>+'CE-anno'!D3</f>
        <v>2</v>
      </c>
      <c r="G2" s="166">
        <f>+'CE-anno'!E3</f>
        <v>3</v>
      </c>
      <c r="H2" s="166">
        <f>+'CE-anno'!F3</f>
        <v>4</v>
      </c>
      <c r="I2" s="166">
        <f>+'CE-anno'!G3</f>
        <v>5</v>
      </c>
      <c r="J2" s="166">
        <f>+'CE-anno'!H3</f>
        <v>6</v>
      </c>
      <c r="K2" s="166">
        <f>+'CE-anno'!I3</f>
        <v>7</v>
      </c>
      <c r="L2" s="166">
        <f>+'CE-anno'!J3</f>
        <v>8</v>
      </c>
      <c r="M2" s="166">
        <f>+'CE-anno'!K3</f>
        <v>9</v>
      </c>
    </row>
    <row r="3" spans="3:13" ht="15.75" thickTop="1" x14ac:dyDescent="0.25">
      <c r="C3" s="169" t="s">
        <v>1</v>
      </c>
      <c r="D3" s="170">
        <f>+'CE-anno'!B5</f>
        <v>0</v>
      </c>
      <c r="E3" s="170">
        <f>+'CE-anno'!C5</f>
        <v>0</v>
      </c>
      <c r="F3" s="170">
        <f>+'CE-anno'!D5</f>
        <v>0</v>
      </c>
      <c r="G3" s="170">
        <f>+'CE-anno'!E5</f>
        <v>0</v>
      </c>
      <c r="H3" s="170">
        <f>+'CE-anno'!F5</f>
        <v>0</v>
      </c>
      <c r="I3" s="170">
        <f>+'CE-anno'!G5</f>
        <v>0</v>
      </c>
      <c r="J3" s="170">
        <f>+'CE-anno'!H5</f>
        <v>0</v>
      </c>
      <c r="K3" s="170">
        <f>+'CE-anno'!I5</f>
        <v>0</v>
      </c>
      <c r="L3" s="170">
        <f>+'CE-anno'!J5</f>
        <v>0</v>
      </c>
      <c r="M3" s="170">
        <f>+'CE-anno'!K5</f>
        <v>0</v>
      </c>
    </row>
    <row r="4" spans="3:13" x14ac:dyDescent="0.25">
      <c r="C4" s="167" t="str">
        <f>+'CE-mese'!A52</f>
        <v>Reddito Operativo</v>
      </c>
      <c r="D4" s="168">
        <f>+'CE-anno'!B51</f>
        <v>0</v>
      </c>
      <c r="E4" s="168">
        <f>+'CE-anno'!C51</f>
        <v>0</v>
      </c>
      <c r="F4" s="168">
        <f>+'CE-anno'!D51</f>
        <v>0</v>
      </c>
      <c r="G4" s="168">
        <f>+'CE-anno'!E51</f>
        <v>0</v>
      </c>
      <c r="H4" s="168">
        <f>+'CE-anno'!F51</f>
        <v>0</v>
      </c>
      <c r="I4" s="168">
        <f>+'CE-anno'!G51</f>
        <v>0</v>
      </c>
      <c r="J4" s="168">
        <f>+'CE-anno'!H51</f>
        <v>0</v>
      </c>
      <c r="K4" s="168">
        <f>+'CE-anno'!I51</f>
        <v>0</v>
      </c>
      <c r="L4" s="168">
        <f>+'CE-anno'!J51</f>
        <v>0</v>
      </c>
      <c r="M4" s="168">
        <f>+'CE-anno'!K51</f>
        <v>0</v>
      </c>
    </row>
    <row r="5" spans="3:13" x14ac:dyDescent="0.25">
      <c r="C5" s="171" t="str">
        <f>+'CE-mese'!A66</f>
        <v>Reddito Netto</v>
      </c>
      <c r="D5" s="172">
        <f>+'CE-anno'!B65</f>
        <v>0</v>
      </c>
      <c r="E5" s="172">
        <f>+'CE-anno'!C65</f>
        <v>0</v>
      </c>
      <c r="F5" s="172">
        <f>+'CE-anno'!D65</f>
        <v>0</v>
      </c>
      <c r="G5" s="172">
        <f>+'CE-anno'!E65</f>
        <v>0</v>
      </c>
      <c r="H5" s="172">
        <f>+'CE-anno'!F65</f>
        <v>0</v>
      </c>
      <c r="I5" s="172">
        <f>+'CE-anno'!G65</f>
        <v>0</v>
      </c>
      <c r="J5" s="172">
        <f>+'CE-anno'!H65</f>
        <v>0</v>
      </c>
      <c r="K5" s="172">
        <f>+'CE-anno'!I65</f>
        <v>0</v>
      </c>
      <c r="L5" s="172">
        <f>+'CE-anno'!J65</f>
        <v>0</v>
      </c>
      <c r="M5" s="172">
        <f>+'CE-anno'!K65</f>
        <v>0</v>
      </c>
    </row>
  </sheetData>
  <hyperlinks>
    <hyperlink ref="C1" location="Input!A1" display="MENU" xr:uid="{4E8F0E37-913A-4FAD-90D2-34452B2D292A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D0221-484D-4968-9243-7E9E71032C92}">
  <sheetPr>
    <tabColor rgb="FF92D050"/>
    <pageSetUpPr fitToPage="1"/>
  </sheetPr>
  <dimension ref="C1:M6"/>
  <sheetViews>
    <sheetView showGridLines="0" topLeftCell="C1" workbookViewId="0">
      <selection activeCell="C1" sqref="C1"/>
    </sheetView>
  </sheetViews>
  <sheetFormatPr defaultRowHeight="15" x14ac:dyDescent="0.25"/>
  <cols>
    <col min="3" max="3" width="19.140625" bestFit="1" customWidth="1"/>
    <col min="4" max="5" width="11.85546875" bestFit="1" customWidth="1"/>
    <col min="6" max="6" width="10.28515625" bestFit="1" customWidth="1"/>
    <col min="7" max="13" width="11.85546875" bestFit="1" customWidth="1"/>
  </cols>
  <sheetData>
    <row r="1" spans="3:13" ht="15.75" thickBot="1" x14ac:dyDescent="0.3">
      <c r="C1" s="214" t="s">
        <v>40</v>
      </c>
    </row>
    <row r="2" spans="3:13" ht="16.5" thickTop="1" thickBot="1" x14ac:dyDescent="0.3">
      <c r="D2" s="166">
        <f>+P_Iniziali!D4</f>
        <v>0</v>
      </c>
      <c r="E2" s="166">
        <f>+D2+1</f>
        <v>1</v>
      </c>
      <c r="F2" s="166">
        <f t="shared" ref="F2:M2" si="0">+E2+1</f>
        <v>2</v>
      </c>
      <c r="G2" s="166">
        <f t="shared" si="0"/>
        <v>3</v>
      </c>
      <c r="H2" s="166">
        <f t="shared" si="0"/>
        <v>4</v>
      </c>
      <c r="I2" s="166">
        <f t="shared" si="0"/>
        <v>5</v>
      </c>
      <c r="J2" s="166">
        <f t="shared" si="0"/>
        <v>6</v>
      </c>
      <c r="K2" s="166">
        <f t="shared" si="0"/>
        <v>7</v>
      </c>
      <c r="L2" s="166">
        <f t="shared" si="0"/>
        <v>8</v>
      </c>
      <c r="M2" s="166">
        <f t="shared" si="0"/>
        <v>9</v>
      </c>
    </row>
    <row r="3" spans="3:13" ht="15.75" thickTop="1" x14ac:dyDescent="0.25">
      <c r="C3" s="169" t="s">
        <v>162</v>
      </c>
      <c r="D3" s="173">
        <f>+'Banca-anno'!C11</f>
        <v>0</v>
      </c>
      <c r="E3" s="173">
        <f>+'Banca-anno'!D11</f>
        <v>0</v>
      </c>
      <c r="F3" s="173">
        <f>+'Banca-anno'!E11</f>
        <v>0</v>
      </c>
      <c r="G3" s="173">
        <f>+'Banca-anno'!F11</f>
        <v>0</v>
      </c>
      <c r="H3" s="173">
        <f>+'Banca-anno'!G11</f>
        <v>0</v>
      </c>
      <c r="I3" s="173">
        <f>+'Banca-anno'!H11</f>
        <v>0</v>
      </c>
      <c r="J3" s="173">
        <f>+'Banca-anno'!I11</f>
        <v>0</v>
      </c>
      <c r="K3" s="173">
        <f>+'Banca-anno'!J11</f>
        <v>0</v>
      </c>
      <c r="L3" s="173">
        <f>+'Banca-anno'!K11</f>
        <v>0</v>
      </c>
      <c r="M3" s="173">
        <f>+'Banca-anno'!L11</f>
        <v>0</v>
      </c>
    </row>
    <row r="4" spans="3:13" x14ac:dyDescent="0.25">
      <c r="C4" s="174" t="s">
        <v>165</v>
      </c>
      <c r="D4" s="175">
        <f>+'Banca-anno'!C38</f>
        <v>0</v>
      </c>
      <c r="E4" s="175">
        <f>+'Banca-anno'!D38</f>
        <v>0</v>
      </c>
      <c r="F4" s="175">
        <f>+'Banca-anno'!E38</f>
        <v>0</v>
      </c>
      <c r="G4" s="175">
        <f>+'Banca-anno'!F38</f>
        <v>0</v>
      </c>
      <c r="H4" s="175">
        <f>+'Banca-anno'!G38</f>
        <v>0</v>
      </c>
      <c r="I4" s="175">
        <f>+'Banca-anno'!H38</f>
        <v>0</v>
      </c>
      <c r="J4" s="175">
        <f>+'Banca-anno'!I38</f>
        <v>0</v>
      </c>
      <c r="K4" s="175">
        <f>+'Banca-anno'!J38</f>
        <v>0</v>
      </c>
      <c r="L4" s="175">
        <f>+'Banca-anno'!K38</f>
        <v>0</v>
      </c>
      <c r="M4" s="175">
        <f>+'Banca-anno'!L38</f>
        <v>0</v>
      </c>
    </row>
    <row r="5" spans="3:13" x14ac:dyDescent="0.25">
      <c r="C5" s="171" t="s">
        <v>342</v>
      </c>
      <c r="D5" s="176">
        <f>+D3-D4</f>
        <v>0</v>
      </c>
      <c r="E5" s="176">
        <f t="shared" ref="E5:M5" si="1">+E3-E4</f>
        <v>0</v>
      </c>
      <c r="F5" s="176">
        <f t="shared" si="1"/>
        <v>0</v>
      </c>
      <c r="G5" s="176">
        <f t="shared" si="1"/>
        <v>0</v>
      </c>
      <c r="H5" s="176">
        <f t="shared" si="1"/>
        <v>0</v>
      </c>
      <c r="I5" s="176">
        <f t="shared" si="1"/>
        <v>0</v>
      </c>
      <c r="J5" s="176">
        <f t="shared" si="1"/>
        <v>0</v>
      </c>
      <c r="K5" s="176">
        <f t="shared" si="1"/>
        <v>0</v>
      </c>
      <c r="L5" s="176">
        <f t="shared" si="1"/>
        <v>0</v>
      </c>
      <c r="M5" s="176">
        <f t="shared" si="1"/>
        <v>0</v>
      </c>
    </row>
    <row r="6" spans="3:13" x14ac:dyDescent="0.25">
      <c r="C6" s="167" t="s">
        <v>397</v>
      </c>
      <c r="D6" s="177">
        <f>+'Banca-anno'!C43</f>
        <v>0</v>
      </c>
      <c r="E6" s="177">
        <f>+'Banca-anno'!D43</f>
        <v>0</v>
      </c>
      <c r="F6" s="177">
        <f>+'Banca-anno'!E43</f>
        <v>0</v>
      </c>
      <c r="G6" s="177">
        <f>+'Banca-anno'!F43</f>
        <v>0</v>
      </c>
      <c r="H6" s="177">
        <f>+'Banca-anno'!G43</f>
        <v>0</v>
      </c>
      <c r="I6" s="177">
        <f>+'Banca-anno'!H43</f>
        <v>0</v>
      </c>
      <c r="J6" s="177">
        <f>+'Banca-anno'!I43</f>
        <v>0</v>
      </c>
      <c r="K6" s="177">
        <f>+'Banca-anno'!J43</f>
        <v>0</v>
      </c>
      <c r="L6" s="177">
        <f>+'Banca-anno'!K43</f>
        <v>0</v>
      </c>
      <c r="M6" s="177">
        <f>+'Banca-anno'!L43</f>
        <v>0</v>
      </c>
    </row>
  </sheetData>
  <hyperlinks>
    <hyperlink ref="C1" location="Input!A1" display="MENU" xr:uid="{258BACB5-3D6F-4878-BEC1-C449DC59106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0997E-66B8-491C-80B8-F616434A6AFF}">
  <sheetPr>
    <tabColor rgb="FF92D050"/>
    <pageSetUpPr fitToPage="1"/>
  </sheetPr>
  <dimension ref="A1:M5"/>
  <sheetViews>
    <sheetView showGridLines="0" workbookViewId="0"/>
  </sheetViews>
  <sheetFormatPr defaultRowHeight="15" x14ac:dyDescent="0.25"/>
  <cols>
    <col min="3" max="3" width="19.140625" bestFit="1" customWidth="1"/>
    <col min="4" max="5" width="11.85546875" bestFit="1" customWidth="1"/>
    <col min="6" max="6" width="10.28515625" bestFit="1" customWidth="1"/>
    <col min="7" max="13" width="11.85546875" bestFit="1" customWidth="1"/>
  </cols>
  <sheetData>
    <row r="1" spans="1:13" ht="15.75" thickBot="1" x14ac:dyDescent="0.3">
      <c r="A1" s="214" t="s">
        <v>40</v>
      </c>
    </row>
    <row r="2" spans="1:13" ht="16.5" thickTop="1" thickBot="1" x14ac:dyDescent="0.3">
      <c r="D2" s="166">
        <f>+P_Iniziali!D4</f>
        <v>0</v>
      </c>
      <c r="E2" s="166">
        <f>+D2+1</f>
        <v>1</v>
      </c>
      <c r="F2" s="166">
        <f t="shared" ref="F2:M2" si="0">+E2+1</f>
        <v>2</v>
      </c>
      <c r="G2" s="166">
        <f t="shared" si="0"/>
        <v>3</v>
      </c>
      <c r="H2" s="166">
        <f t="shared" si="0"/>
        <v>4</v>
      </c>
      <c r="I2" s="166">
        <f t="shared" si="0"/>
        <v>5</v>
      </c>
      <c r="J2" s="166">
        <f t="shared" si="0"/>
        <v>6</v>
      </c>
      <c r="K2" s="166">
        <f t="shared" si="0"/>
        <v>7</v>
      </c>
      <c r="L2" s="166">
        <f t="shared" si="0"/>
        <v>8</v>
      </c>
      <c r="M2" s="166">
        <f t="shared" si="0"/>
        <v>9</v>
      </c>
    </row>
    <row r="3" spans="1:13" ht="15.75" thickTop="1" x14ac:dyDescent="0.25">
      <c r="C3" s="169" t="s">
        <v>398</v>
      </c>
      <c r="D3" s="178" t="str">
        <f>+Indicatori!B9</f>
        <v>na</v>
      </c>
      <c r="E3" s="178" t="str">
        <f>+Indicatori!C9</f>
        <v>na</v>
      </c>
      <c r="F3" s="178" t="str">
        <f>+Indicatori!D9</f>
        <v>na</v>
      </c>
      <c r="G3" s="178" t="str">
        <f>+Indicatori!E9</f>
        <v>na</v>
      </c>
      <c r="H3" s="178" t="str">
        <f>+Indicatori!F9</f>
        <v>na</v>
      </c>
      <c r="I3" s="178" t="str">
        <f>+Indicatori!G9</f>
        <v>na</v>
      </c>
      <c r="J3" s="178" t="str">
        <f>+Indicatori!H9</f>
        <v>na</v>
      </c>
      <c r="K3" s="178" t="str">
        <f>+Indicatori!I9</f>
        <v>na</v>
      </c>
      <c r="L3" s="178" t="str">
        <f>+Indicatori!J9</f>
        <v>na</v>
      </c>
      <c r="M3" s="178" t="str">
        <f>+Indicatori!K9</f>
        <v>na</v>
      </c>
    </row>
    <row r="4" spans="1:13" x14ac:dyDescent="0.25">
      <c r="C4" s="167" t="s">
        <v>399</v>
      </c>
      <c r="D4" s="179" t="str">
        <f>+Indicatori!B10</f>
        <v>na</v>
      </c>
      <c r="E4" s="179" t="str">
        <f>+Indicatori!C10</f>
        <v>na</v>
      </c>
      <c r="F4" s="179" t="str">
        <f>+Indicatori!D10</f>
        <v>na</v>
      </c>
      <c r="G4" s="179" t="str">
        <f>+Indicatori!E10</f>
        <v>na</v>
      </c>
      <c r="H4" s="179" t="str">
        <f>+Indicatori!F10</f>
        <v>na</v>
      </c>
      <c r="I4" s="179" t="str">
        <f>+Indicatori!G10</f>
        <v>na</v>
      </c>
      <c r="J4" s="179" t="str">
        <f>+Indicatori!H10</f>
        <v>na</v>
      </c>
      <c r="K4" s="179" t="str">
        <f>+Indicatori!I10</f>
        <v>na</v>
      </c>
      <c r="L4" s="179" t="str">
        <f>+Indicatori!J10</f>
        <v>na</v>
      </c>
      <c r="M4" s="179" t="str">
        <f>+Indicatori!K10</f>
        <v>na</v>
      </c>
    </row>
    <row r="5" spans="1:13" x14ac:dyDescent="0.25">
      <c r="C5" s="180" t="s">
        <v>400</v>
      </c>
      <c r="D5" s="181" t="str">
        <f>+Indicatori!B8</f>
        <v>na</v>
      </c>
      <c r="E5" s="181" t="str">
        <f>+Indicatori!C8</f>
        <v>na</v>
      </c>
      <c r="F5" s="181" t="str">
        <f>+Indicatori!D8</f>
        <v>na</v>
      </c>
      <c r="G5" s="181" t="str">
        <f>+Indicatori!E8</f>
        <v>na</v>
      </c>
      <c r="H5" s="181" t="str">
        <f>+Indicatori!F8</f>
        <v>na</v>
      </c>
      <c r="I5" s="181" t="str">
        <f>+Indicatori!G8</f>
        <v>na</v>
      </c>
      <c r="J5" s="181" t="str">
        <f>+Indicatori!H8</f>
        <v>na</v>
      </c>
      <c r="K5" s="181" t="str">
        <f>+Indicatori!I8</f>
        <v>na</v>
      </c>
      <c r="L5" s="181" t="str">
        <f>+Indicatori!J8</f>
        <v>na</v>
      </c>
      <c r="M5" s="181" t="str">
        <f>+Indicatori!K8</f>
        <v>na</v>
      </c>
    </row>
  </sheetData>
  <hyperlinks>
    <hyperlink ref="A1" location="Input!A1" display="MENU" xr:uid="{C967549A-FCB6-4B8F-8E2D-DE5AC1F38313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D313D-B358-4CA6-A896-4EA082160FF1}">
  <sheetPr>
    <tabColor rgb="FF92D050"/>
    <pageSetUpPr fitToPage="1"/>
  </sheetPr>
  <dimension ref="A1:L5"/>
  <sheetViews>
    <sheetView showGridLines="0" workbookViewId="0"/>
  </sheetViews>
  <sheetFormatPr defaultRowHeight="15" x14ac:dyDescent="0.25"/>
  <cols>
    <col min="2" max="2" width="19.140625" bestFit="1" customWidth="1"/>
    <col min="3" max="4" width="11.85546875" bestFit="1" customWidth="1"/>
    <col min="5" max="5" width="10.28515625" bestFit="1" customWidth="1"/>
    <col min="6" max="12" width="11.85546875" bestFit="1" customWidth="1"/>
  </cols>
  <sheetData>
    <row r="1" spans="1:12" ht="15.75" thickBot="1" x14ac:dyDescent="0.3">
      <c r="A1" s="214" t="s">
        <v>40</v>
      </c>
    </row>
    <row r="2" spans="1:12" ht="16.5" thickTop="1" thickBot="1" x14ac:dyDescent="0.3">
      <c r="C2" s="166">
        <f>+P_Iniziali!D4</f>
        <v>0</v>
      </c>
      <c r="D2" s="166">
        <f>+C2+1</f>
        <v>1</v>
      </c>
      <c r="E2" s="166">
        <f t="shared" ref="E2:L2" si="0">+D2+1</f>
        <v>2</v>
      </c>
      <c r="F2" s="166">
        <f t="shared" si="0"/>
        <v>3</v>
      </c>
      <c r="G2" s="166">
        <f t="shared" si="0"/>
        <v>4</v>
      </c>
      <c r="H2" s="166">
        <f t="shared" si="0"/>
        <v>5</v>
      </c>
      <c r="I2" s="166">
        <f t="shared" si="0"/>
        <v>6</v>
      </c>
      <c r="J2" s="166">
        <f t="shared" si="0"/>
        <v>7</v>
      </c>
      <c r="K2" s="166">
        <f t="shared" si="0"/>
        <v>8</v>
      </c>
      <c r="L2" s="166">
        <f t="shared" si="0"/>
        <v>9</v>
      </c>
    </row>
    <row r="3" spans="1:12" ht="15.75" thickTop="1" x14ac:dyDescent="0.25">
      <c r="B3" s="169" t="str">
        <f>+Indicatori!A14</f>
        <v>Current ratio %</v>
      </c>
      <c r="C3" s="178" t="str">
        <f>+Indicatori!B14</f>
        <v>na</v>
      </c>
      <c r="D3" s="178" t="str">
        <f>+Indicatori!C14</f>
        <v>na</v>
      </c>
      <c r="E3" s="178" t="str">
        <f>+Indicatori!D14</f>
        <v>na</v>
      </c>
      <c r="F3" s="178" t="str">
        <f>+Indicatori!E14</f>
        <v>na</v>
      </c>
      <c r="G3" s="178" t="str">
        <f>+Indicatori!F14</f>
        <v>na</v>
      </c>
      <c r="H3" s="178" t="str">
        <f>+Indicatori!G14</f>
        <v>na</v>
      </c>
      <c r="I3" s="178" t="str">
        <f>+Indicatori!H14</f>
        <v>na</v>
      </c>
      <c r="J3" s="178" t="str">
        <f>+Indicatori!I14</f>
        <v>na</v>
      </c>
      <c r="K3" s="178" t="str">
        <f>+Indicatori!J14</f>
        <v>na</v>
      </c>
      <c r="L3" s="178" t="str">
        <f>+Indicatori!K14</f>
        <v>na</v>
      </c>
    </row>
    <row r="4" spans="1:12" x14ac:dyDescent="0.25">
      <c r="B4" s="167" t="str">
        <f>+Indicatori!A15</f>
        <v>Acid test %</v>
      </c>
      <c r="C4" s="179" t="str">
        <f>+Indicatori!B15</f>
        <v>na</v>
      </c>
      <c r="D4" s="179" t="str">
        <f>+Indicatori!C15</f>
        <v>na</v>
      </c>
      <c r="E4" s="179" t="str">
        <f>+Indicatori!D15</f>
        <v>na</v>
      </c>
      <c r="F4" s="179" t="str">
        <f>+Indicatori!E15</f>
        <v>na</v>
      </c>
      <c r="G4" s="179" t="str">
        <f>+Indicatori!F15</f>
        <v>na</v>
      </c>
      <c r="H4" s="179" t="str">
        <f>+Indicatori!G15</f>
        <v>na</v>
      </c>
      <c r="I4" s="179" t="str">
        <f>+Indicatori!H15</f>
        <v>na</v>
      </c>
      <c r="J4" s="179" t="str">
        <f>+Indicatori!I15</f>
        <v>na</v>
      </c>
      <c r="K4" s="179" t="str">
        <f>+Indicatori!J15</f>
        <v>na</v>
      </c>
      <c r="L4" s="179" t="str">
        <f>+Indicatori!K15</f>
        <v>na</v>
      </c>
    </row>
    <row r="5" spans="1:12" x14ac:dyDescent="0.25">
      <c r="B5" s="180" t="str">
        <f>+Indicatori!A21</f>
        <v>Indice indebitamento</v>
      </c>
      <c r="C5" s="181" t="str">
        <f>+Indicatori!B21</f>
        <v>na</v>
      </c>
      <c r="D5" s="181" t="str">
        <f>+Indicatori!C21</f>
        <v>na</v>
      </c>
      <c r="E5" s="181" t="str">
        <f>+Indicatori!D21</f>
        <v>na</v>
      </c>
      <c r="F5" s="181" t="str">
        <f>+Indicatori!E21</f>
        <v>na</v>
      </c>
      <c r="G5" s="181" t="str">
        <f>+Indicatori!F21</f>
        <v>na</v>
      </c>
      <c r="H5" s="181" t="str">
        <f>+Indicatori!G21</f>
        <v>na</v>
      </c>
      <c r="I5" s="181" t="str">
        <f>+Indicatori!H21</f>
        <v>na</v>
      </c>
      <c r="J5" s="181" t="str">
        <f>+Indicatori!I21</f>
        <v>na</v>
      </c>
      <c r="K5" s="181" t="str">
        <f>+Indicatori!J21</f>
        <v>na</v>
      </c>
      <c r="L5" s="181" t="str">
        <f>+Indicatori!K21</f>
        <v>na</v>
      </c>
    </row>
  </sheetData>
  <hyperlinks>
    <hyperlink ref="A1" location="Input!A1" display="MENU" xr:uid="{F9C435D3-5E35-4464-81A1-24CD039506D4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0501F-FFA9-443B-BD3F-86EDA21F08ED}">
  <sheetPr>
    <tabColor rgb="FF92D050"/>
    <pageSetUpPr fitToPage="1"/>
  </sheetPr>
  <dimension ref="B1:L6"/>
  <sheetViews>
    <sheetView showGridLines="0" workbookViewId="0">
      <selection activeCell="B1" sqref="B1"/>
    </sheetView>
  </sheetViews>
  <sheetFormatPr defaultRowHeight="15" x14ac:dyDescent="0.25"/>
  <cols>
    <col min="2" max="2" width="16.7109375" customWidth="1"/>
    <col min="3" max="12" width="11.85546875" bestFit="1" customWidth="1"/>
  </cols>
  <sheetData>
    <row r="1" spans="2:12" ht="15.75" thickBot="1" x14ac:dyDescent="0.3">
      <c r="B1" s="214" t="s">
        <v>40</v>
      </c>
    </row>
    <row r="2" spans="2:12" ht="16.5" thickTop="1" thickBot="1" x14ac:dyDescent="0.3">
      <c r="C2" s="166">
        <f>+T_Finanziamenti!C3</f>
        <v>0</v>
      </c>
      <c r="D2" s="166">
        <f>+T_Finanziamenti!D3</f>
        <v>1</v>
      </c>
      <c r="E2" s="166">
        <f>+T_Finanziamenti!E3</f>
        <v>2</v>
      </c>
      <c r="F2" s="166">
        <f>+T_Finanziamenti!F3</f>
        <v>3</v>
      </c>
      <c r="G2" s="166">
        <f>+T_Finanziamenti!G3</f>
        <v>4</v>
      </c>
      <c r="H2" s="166">
        <f>+T_Finanziamenti!H3</f>
        <v>5</v>
      </c>
      <c r="I2" s="166">
        <f>+T_Finanziamenti!I3</f>
        <v>6</v>
      </c>
      <c r="J2" s="166">
        <f>+T_Finanziamenti!J3</f>
        <v>7</v>
      </c>
      <c r="K2" s="166">
        <f>+T_Finanziamenti!K3</f>
        <v>8</v>
      </c>
      <c r="L2" s="166">
        <f>+T_Finanziamenti!L3</f>
        <v>9</v>
      </c>
    </row>
    <row r="3" spans="2:12" ht="15.75" thickTop="1" x14ac:dyDescent="0.25">
      <c r="B3" s="169" t="s">
        <v>491</v>
      </c>
      <c r="C3" s="213">
        <f>+'SP-anno'!C45</f>
        <v>0</v>
      </c>
      <c r="D3" s="213">
        <f>+'SP-anno'!D45</f>
        <v>0</v>
      </c>
      <c r="E3" s="213">
        <f>+'SP-anno'!E45</f>
        <v>0</v>
      </c>
      <c r="F3" s="213">
        <f>+'SP-anno'!F45</f>
        <v>0</v>
      </c>
      <c r="G3" s="213">
        <f>+'SP-anno'!G45</f>
        <v>0</v>
      </c>
      <c r="H3" s="213">
        <f>+'SP-anno'!H45</f>
        <v>0</v>
      </c>
      <c r="I3" s="213">
        <f>+'SP-anno'!I45</f>
        <v>0</v>
      </c>
      <c r="J3" s="213">
        <f>+'SP-anno'!J45</f>
        <v>0</v>
      </c>
      <c r="K3" s="213">
        <f>+'SP-anno'!K45</f>
        <v>0</v>
      </c>
      <c r="L3" s="213">
        <f>+'SP-anno'!L45</f>
        <v>0</v>
      </c>
    </row>
    <row r="4" spans="2:12" x14ac:dyDescent="0.25">
      <c r="B4" s="169" t="s">
        <v>489</v>
      </c>
      <c r="C4" s="213">
        <f>+'SP-anno'!C56</f>
        <v>0</v>
      </c>
      <c r="D4" s="213">
        <f>+'SP-anno'!D56</f>
        <v>0</v>
      </c>
      <c r="E4" s="213">
        <f>+'SP-anno'!E56</f>
        <v>0</v>
      </c>
      <c r="F4" s="213">
        <f>+'SP-anno'!F56</f>
        <v>0</v>
      </c>
      <c r="G4" s="213">
        <f>+'SP-anno'!G56</f>
        <v>0</v>
      </c>
      <c r="H4" s="213">
        <f>+'SP-anno'!H56</f>
        <v>0</v>
      </c>
      <c r="I4" s="213">
        <f>+'SP-anno'!I56</f>
        <v>0</v>
      </c>
      <c r="J4" s="213">
        <f>+'SP-anno'!J56</f>
        <v>0</v>
      </c>
      <c r="K4" s="213">
        <f>+'SP-anno'!K56</f>
        <v>0</v>
      </c>
      <c r="L4" s="213">
        <f>+'SP-anno'!L56</f>
        <v>0</v>
      </c>
    </row>
    <row r="5" spans="2:12" x14ac:dyDescent="0.25">
      <c r="B5" s="169" t="s">
        <v>490</v>
      </c>
      <c r="C5" s="213">
        <f>+'SP-anno'!C63</f>
        <v>0</v>
      </c>
      <c r="D5" s="213">
        <f>+'SP-anno'!D63</f>
        <v>0</v>
      </c>
      <c r="E5" s="213">
        <f>+'SP-anno'!E63</f>
        <v>0</v>
      </c>
      <c r="F5" s="213">
        <f>+'SP-anno'!F63</f>
        <v>0</v>
      </c>
      <c r="G5" s="213">
        <f>+'SP-anno'!G63</f>
        <v>0</v>
      </c>
      <c r="H5" s="213">
        <f>+'SP-anno'!H63</f>
        <v>0</v>
      </c>
      <c r="I5" s="213">
        <f>+'SP-anno'!I63</f>
        <v>0</v>
      </c>
      <c r="J5" s="213">
        <f>+'SP-anno'!J63</f>
        <v>0</v>
      </c>
      <c r="K5" s="213">
        <f>+'SP-anno'!K63</f>
        <v>0</v>
      </c>
      <c r="L5" s="213">
        <f>+'SP-anno'!L63</f>
        <v>0</v>
      </c>
    </row>
    <row r="6" spans="2:12" x14ac:dyDescent="0.25">
      <c r="B6" s="169" t="s">
        <v>132</v>
      </c>
      <c r="C6" s="213">
        <f>+'SP-anno'!C72</f>
        <v>0</v>
      </c>
      <c r="D6" s="213">
        <f>+'SP-anno'!D72</f>
        <v>0</v>
      </c>
      <c r="E6" s="213">
        <f>+'SP-anno'!E72</f>
        <v>0</v>
      </c>
      <c r="F6" s="213">
        <f>+'SP-anno'!F72</f>
        <v>0</v>
      </c>
      <c r="G6" s="213">
        <f>+'SP-anno'!G72</f>
        <v>0</v>
      </c>
      <c r="H6" s="213">
        <f>+'SP-anno'!H72</f>
        <v>0</v>
      </c>
      <c r="I6" s="213">
        <f>+'SP-anno'!I72</f>
        <v>0</v>
      </c>
      <c r="J6" s="213">
        <f>+'SP-anno'!J72</f>
        <v>0</v>
      </c>
      <c r="K6" s="213">
        <f>+'SP-anno'!K72</f>
        <v>0</v>
      </c>
      <c r="L6" s="213">
        <f>+'SP-anno'!L72</f>
        <v>0</v>
      </c>
    </row>
  </sheetData>
  <hyperlinks>
    <hyperlink ref="B1" location="Input!A1" display="MENU" xr:uid="{E8F381BB-6DB3-40F2-AB5C-B81B47C7ABEE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174BD-36BD-49A6-A3F0-1040020812A0}">
  <sheetPr>
    <tabColor rgb="FF92D050"/>
    <pageSetUpPr fitToPage="1"/>
  </sheetPr>
  <dimension ref="B1:L6"/>
  <sheetViews>
    <sheetView showGridLines="0" workbookViewId="0">
      <selection activeCell="B1" sqref="B1"/>
    </sheetView>
  </sheetViews>
  <sheetFormatPr defaultRowHeight="15" x14ac:dyDescent="0.25"/>
  <cols>
    <col min="2" max="2" width="16.7109375" customWidth="1"/>
    <col min="3" max="12" width="11.85546875" bestFit="1" customWidth="1"/>
  </cols>
  <sheetData>
    <row r="1" spans="2:12" ht="15.75" thickBot="1" x14ac:dyDescent="0.3">
      <c r="B1" s="214" t="s">
        <v>40</v>
      </c>
    </row>
    <row r="2" spans="2:12" ht="16.5" thickTop="1" thickBot="1" x14ac:dyDescent="0.3">
      <c r="C2" s="166">
        <f>+T_Finanziamenti!C3</f>
        <v>0</v>
      </c>
      <c r="D2" s="166">
        <f>+T_Finanziamenti!D3</f>
        <v>1</v>
      </c>
      <c r="E2" s="166">
        <f>+T_Finanziamenti!E3</f>
        <v>2</v>
      </c>
      <c r="F2" s="166">
        <f>+T_Finanziamenti!F3</f>
        <v>3</v>
      </c>
      <c r="G2" s="166">
        <f>+T_Finanziamenti!G3</f>
        <v>4</v>
      </c>
      <c r="H2" s="166">
        <f>+T_Finanziamenti!H3</f>
        <v>5</v>
      </c>
      <c r="I2" s="166">
        <f>+T_Finanziamenti!I3</f>
        <v>6</v>
      </c>
      <c r="J2" s="166">
        <f>+T_Finanziamenti!J3</f>
        <v>7</v>
      </c>
      <c r="K2" s="166">
        <f>+T_Finanziamenti!K3</f>
        <v>8</v>
      </c>
      <c r="L2" s="166">
        <f>+T_Finanziamenti!L3</f>
        <v>9</v>
      </c>
    </row>
    <row r="3" spans="2:12" ht="15.75" thickTop="1" x14ac:dyDescent="0.25">
      <c r="B3" s="169" t="s">
        <v>488</v>
      </c>
      <c r="C3" s="213">
        <f>+'SP-anno'!C5</f>
        <v>0</v>
      </c>
      <c r="D3" s="213">
        <f>+'SP-anno'!D5</f>
        <v>0</v>
      </c>
      <c r="E3" s="213">
        <f>+'SP-anno'!E5</f>
        <v>0</v>
      </c>
      <c r="F3" s="213">
        <f>+'SP-anno'!F5</f>
        <v>0</v>
      </c>
      <c r="G3" s="213">
        <f>+'SP-anno'!G5</f>
        <v>0</v>
      </c>
      <c r="H3" s="213">
        <f>+'SP-anno'!H5</f>
        <v>0</v>
      </c>
      <c r="I3" s="213">
        <f>+'SP-anno'!I5</f>
        <v>0</v>
      </c>
      <c r="J3" s="213">
        <f>+'SP-anno'!J5</f>
        <v>0</v>
      </c>
      <c r="K3" s="213">
        <f>+'SP-anno'!K5</f>
        <v>0</v>
      </c>
      <c r="L3" s="213">
        <f>+'SP-anno'!L5</f>
        <v>0</v>
      </c>
    </row>
    <row r="4" spans="2:12" x14ac:dyDescent="0.25">
      <c r="B4" s="169" t="s">
        <v>486</v>
      </c>
      <c r="C4" s="213">
        <f>+'SP-anno'!C12</f>
        <v>0</v>
      </c>
      <c r="D4" s="213">
        <f>+'SP-anno'!D12</f>
        <v>0</v>
      </c>
      <c r="E4" s="213">
        <f>+'SP-anno'!E12</f>
        <v>0</v>
      </c>
      <c r="F4" s="213">
        <f>+'SP-anno'!F12</f>
        <v>0</v>
      </c>
      <c r="G4" s="213">
        <f>+'SP-anno'!G12</f>
        <v>0</v>
      </c>
      <c r="H4" s="213">
        <f>+'SP-anno'!H12</f>
        <v>0</v>
      </c>
      <c r="I4" s="213">
        <f>+'SP-anno'!I12</f>
        <v>0</v>
      </c>
      <c r="J4" s="213">
        <f>+'SP-anno'!J12</f>
        <v>0</v>
      </c>
      <c r="K4" s="213">
        <f>+'SP-anno'!K12</f>
        <v>0</v>
      </c>
      <c r="L4" s="213">
        <f>+'SP-anno'!L12</f>
        <v>0</v>
      </c>
    </row>
    <row r="5" spans="2:12" x14ac:dyDescent="0.25">
      <c r="B5" s="169" t="s">
        <v>139</v>
      </c>
      <c r="C5" s="213">
        <f>+'SP-anno'!C14</f>
        <v>0</v>
      </c>
      <c r="D5" s="213">
        <f>+'SP-anno'!D14</f>
        <v>0</v>
      </c>
      <c r="E5" s="213">
        <f>+'SP-anno'!E14</f>
        <v>0</v>
      </c>
      <c r="F5" s="213">
        <f>+'SP-anno'!F14</f>
        <v>0</v>
      </c>
      <c r="G5" s="213">
        <f>+'SP-anno'!G14</f>
        <v>0</v>
      </c>
      <c r="H5" s="213">
        <f>+'SP-anno'!H14</f>
        <v>0</v>
      </c>
      <c r="I5" s="213">
        <f>+'SP-anno'!I14</f>
        <v>0</v>
      </c>
      <c r="J5" s="213">
        <f>+'SP-anno'!J14</f>
        <v>0</v>
      </c>
      <c r="K5" s="213">
        <f>+'SP-anno'!K14</f>
        <v>0</v>
      </c>
      <c r="L5" s="213">
        <f>+'SP-anno'!L14</f>
        <v>0</v>
      </c>
    </row>
    <row r="6" spans="2:12" x14ac:dyDescent="0.25">
      <c r="B6" s="169" t="s">
        <v>487</v>
      </c>
      <c r="C6" s="213">
        <f>+'SP-anno'!C27+'SP-anno'!C39</f>
        <v>0</v>
      </c>
      <c r="D6" s="213">
        <f>+'SP-anno'!D27+'SP-anno'!D39</f>
        <v>0</v>
      </c>
      <c r="E6" s="213">
        <f>+'SP-anno'!E27+'SP-anno'!E39</f>
        <v>0</v>
      </c>
      <c r="F6" s="213">
        <f>+'SP-anno'!F27+'SP-anno'!F39</f>
        <v>0</v>
      </c>
      <c r="G6" s="213">
        <f>+'SP-anno'!G27+'SP-anno'!G39</f>
        <v>0</v>
      </c>
      <c r="H6" s="213">
        <f>+'SP-anno'!H27+'SP-anno'!H39</f>
        <v>0</v>
      </c>
      <c r="I6" s="213">
        <f>+'SP-anno'!I27+'SP-anno'!I39</f>
        <v>0</v>
      </c>
      <c r="J6" s="213">
        <f>+'SP-anno'!J27+'SP-anno'!J39</f>
        <v>0</v>
      </c>
      <c r="K6" s="213">
        <f>+'SP-anno'!K27+'SP-anno'!K39</f>
        <v>0</v>
      </c>
      <c r="L6" s="213">
        <f>+'SP-anno'!L27+'SP-anno'!L39</f>
        <v>0</v>
      </c>
    </row>
  </sheetData>
  <hyperlinks>
    <hyperlink ref="B1" location="Input!A1" display="MENU" xr:uid="{84151DEF-C5BF-45C0-8D1E-6AE1D30E670A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95DA-5B5C-4374-9200-F3BD20F4170D}">
  <sheetPr>
    <tabColor rgb="FF92D050"/>
  </sheetPr>
  <dimension ref="A1:DR71"/>
  <sheetViews>
    <sheetView showGridLines="0" zoomScale="89" zoomScaleNormal="89" workbookViewId="0">
      <pane xSplit="1" ySplit="2" topLeftCell="B3" activePane="bottomRight" state="frozen"/>
      <selection pane="topRight" activeCell="G1" sqref="G1"/>
      <selection pane="bottomLeft" activeCell="A7" sqref="A7"/>
      <selection pane="bottomRight"/>
    </sheetView>
  </sheetViews>
  <sheetFormatPr defaultRowHeight="15" x14ac:dyDescent="0.25"/>
  <cols>
    <col min="1" max="1" width="54.28515625" customWidth="1"/>
    <col min="3" max="3" width="12.85546875" customWidth="1"/>
    <col min="4" max="5" width="12.7109375" customWidth="1"/>
    <col min="6" max="10" width="12.85546875" customWidth="1"/>
    <col min="11" max="19" width="12.7109375" customWidth="1"/>
    <col min="20" max="20" width="12.85546875" customWidth="1"/>
    <col min="21" max="24" width="12.7109375" customWidth="1"/>
    <col min="25" max="25" width="12.85546875" customWidth="1"/>
    <col min="26" max="47" width="12.7109375" customWidth="1"/>
    <col min="48" max="52" width="12" customWidth="1"/>
    <col min="53" max="59" width="11.85546875" customWidth="1"/>
    <col min="60" max="122" width="12.7109375" customWidth="1"/>
  </cols>
  <sheetData>
    <row r="1" spans="1:122" x14ac:dyDescent="0.25">
      <c r="A1" s="214" t="s">
        <v>40</v>
      </c>
      <c r="B1" s="140" t="s">
        <v>27</v>
      </c>
      <c r="C1" s="140">
        <f>+'SP-mese'!D3</f>
        <v>0</v>
      </c>
      <c r="D1" s="140">
        <f>+'SP-mese'!E3</f>
        <v>0</v>
      </c>
      <c r="E1" s="140">
        <f>+'SP-mese'!F3</f>
        <v>0</v>
      </c>
      <c r="F1" s="140">
        <f>+'SP-mese'!G3</f>
        <v>0</v>
      </c>
      <c r="G1" s="140">
        <f>+'SP-mese'!H3</f>
        <v>0</v>
      </c>
      <c r="H1" s="140">
        <f>+'SP-mese'!I3</f>
        <v>0</v>
      </c>
      <c r="I1" s="140">
        <f>+'SP-mese'!J3</f>
        <v>0</v>
      </c>
      <c r="J1" s="140">
        <f>+'SP-mese'!K3</f>
        <v>0</v>
      </c>
      <c r="K1" s="140">
        <f>+'SP-mese'!L3</f>
        <v>0</v>
      </c>
      <c r="L1" s="140">
        <f>+'SP-mese'!M3</f>
        <v>0</v>
      </c>
      <c r="M1" s="140">
        <f>+'SP-mese'!N3</f>
        <v>0</v>
      </c>
      <c r="N1" s="140">
        <f>+'SP-mese'!O3</f>
        <v>0</v>
      </c>
      <c r="O1" s="140">
        <f>+'SP-mese'!P3</f>
        <v>1</v>
      </c>
      <c r="P1" s="140">
        <f>+'SP-mese'!Q3</f>
        <v>1</v>
      </c>
      <c r="Q1" s="140">
        <f>+'SP-mese'!R3</f>
        <v>1</v>
      </c>
      <c r="R1" s="140">
        <f>+'SP-mese'!S3</f>
        <v>1</v>
      </c>
      <c r="S1" s="140">
        <f>+'SP-mese'!T3</f>
        <v>1</v>
      </c>
      <c r="T1" s="140">
        <f>+'SP-mese'!U3</f>
        <v>1</v>
      </c>
      <c r="U1" s="140">
        <f>+'SP-mese'!V3</f>
        <v>1</v>
      </c>
      <c r="V1" s="140">
        <f>+'SP-mese'!W3</f>
        <v>1</v>
      </c>
      <c r="W1" s="140">
        <f>+'SP-mese'!X3</f>
        <v>1</v>
      </c>
      <c r="X1" s="140">
        <f>+'SP-mese'!Y3</f>
        <v>1</v>
      </c>
      <c r="Y1" s="140">
        <f>+'SP-mese'!Z3</f>
        <v>1</v>
      </c>
      <c r="Z1" s="140">
        <f>+'SP-mese'!AA3</f>
        <v>1</v>
      </c>
      <c r="AA1" s="140">
        <f>+'SP-mese'!AB3</f>
        <v>2</v>
      </c>
      <c r="AB1" s="140">
        <f>+'SP-mese'!AC3</f>
        <v>2</v>
      </c>
      <c r="AC1" s="140">
        <f>+'SP-mese'!AD3</f>
        <v>2</v>
      </c>
      <c r="AD1" s="140">
        <f>+'SP-mese'!AE3</f>
        <v>2</v>
      </c>
      <c r="AE1" s="140">
        <f>+'SP-mese'!AF3</f>
        <v>2</v>
      </c>
      <c r="AF1" s="140">
        <f>+'SP-mese'!AG3</f>
        <v>2</v>
      </c>
      <c r="AG1" s="140">
        <f>+'SP-mese'!AH3</f>
        <v>2</v>
      </c>
      <c r="AH1" s="140">
        <f>+'SP-mese'!AI3</f>
        <v>2</v>
      </c>
      <c r="AI1" s="140">
        <f>+'SP-mese'!AJ3</f>
        <v>2</v>
      </c>
      <c r="AJ1" s="140">
        <f>+'SP-mese'!AK3</f>
        <v>2</v>
      </c>
      <c r="AK1" s="140">
        <f>+'SP-mese'!AL3</f>
        <v>2</v>
      </c>
      <c r="AL1" s="140">
        <f>+'SP-mese'!AM3</f>
        <v>2</v>
      </c>
      <c r="AM1" s="140">
        <f>+'SP-mese'!AN3</f>
        <v>3</v>
      </c>
      <c r="AN1" s="140">
        <f>+'SP-mese'!AO3</f>
        <v>3</v>
      </c>
      <c r="AO1" s="140">
        <f>+'SP-mese'!AP3</f>
        <v>3</v>
      </c>
      <c r="AP1" s="140">
        <f>+'SP-mese'!AQ3</f>
        <v>3</v>
      </c>
      <c r="AQ1" s="140">
        <f>+'SP-mese'!AR3</f>
        <v>3</v>
      </c>
      <c r="AR1" s="140">
        <f>+'SP-mese'!AS3</f>
        <v>3</v>
      </c>
      <c r="AS1" s="140">
        <f>+'SP-mese'!AT3</f>
        <v>3</v>
      </c>
      <c r="AT1" s="140">
        <f>+'SP-mese'!AU3</f>
        <v>3</v>
      </c>
      <c r="AU1" s="140">
        <f>+'SP-mese'!AV3</f>
        <v>3</v>
      </c>
      <c r="AV1" s="140">
        <f>+'SP-mese'!AW3</f>
        <v>3</v>
      </c>
      <c r="AW1" s="140">
        <f>+'SP-mese'!AX3</f>
        <v>3</v>
      </c>
      <c r="AX1" s="140">
        <f>+'SP-mese'!AY3</f>
        <v>3</v>
      </c>
      <c r="AY1" s="140">
        <f>+'SP-mese'!AZ3</f>
        <v>4</v>
      </c>
      <c r="AZ1" s="140">
        <f>+'SP-mese'!BA3</f>
        <v>4</v>
      </c>
      <c r="BA1" s="140">
        <f>+'SP-mese'!BB3</f>
        <v>4</v>
      </c>
      <c r="BB1" s="140">
        <f>+'SP-mese'!BC3</f>
        <v>4</v>
      </c>
      <c r="BC1" s="140">
        <f>+'SP-mese'!BD3</f>
        <v>4</v>
      </c>
      <c r="BD1" s="140">
        <f>+'SP-mese'!BE3</f>
        <v>4</v>
      </c>
      <c r="BE1" s="140">
        <f>+'SP-mese'!BF3</f>
        <v>4</v>
      </c>
      <c r="BF1" s="140">
        <f>+'SP-mese'!BG3</f>
        <v>4</v>
      </c>
      <c r="BG1" s="140">
        <f>+'SP-mese'!BH3</f>
        <v>4</v>
      </c>
      <c r="BH1" s="140">
        <f>+'SP-mese'!BI3</f>
        <v>4</v>
      </c>
      <c r="BI1" s="140">
        <f>+'SP-mese'!BJ3</f>
        <v>4</v>
      </c>
      <c r="BJ1" s="140">
        <f>+'SP-mese'!BK3</f>
        <v>4</v>
      </c>
      <c r="BK1" s="140">
        <f>+'SP-mese'!BL3</f>
        <v>5</v>
      </c>
      <c r="BL1" s="140">
        <f>+'SP-mese'!BM3</f>
        <v>5</v>
      </c>
      <c r="BM1" s="140">
        <f>+'SP-mese'!BN3</f>
        <v>5</v>
      </c>
      <c r="BN1" s="140">
        <f>+'SP-mese'!BO3</f>
        <v>5</v>
      </c>
      <c r="BO1" s="140">
        <f>+'SP-mese'!BP3</f>
        <v>5</v>
      </c>
      <c r="BP1" s="140">
        <f>+'SP-mese'!BQ3</f>
        <v>5</v>
      </c>
      <c r="BQ1" s="140">
        <f>+'SP-mese'!BR3</f>
        <v>5</v>
      </c>
      <c r="BR1" s="140">
        <f>+'SP-mese'!BS3</f>
        <v>5</v>
      </c>
      <c r="BS1" s="140">
        <f>+'SP-mese'!BT3</f>
        <v>5</v>
      </c>
      <c r="BT1" s="140">
        <f>+'SP-mese'!BU3</f>
        <v>5</v>
      </c>
      <c r="BU1" s="140">
        <f>+'SP-mese'!BV3</f>
        <v>5</v>
      </c>
      <c r="BV1" s="140">
        <f>+'SP-mese'!BW3</f>
        <v>5</v>
      </c>
      <c r="BW1" s="140">
        <f>+'SP-mese'!BX3</f>
        <v>6</v>
      </c>
      <c r="BX1" s="140">
        <f>+'SP-mese'!BY3</f>
        <v>6</v>
      </c>
      <c r="BY1" s="140">
        <f>+'SP-mese'!BZ3</f>
        <v>6</v>
      </c>
      <c r="BZ1" s="140">
        <f>+'SP-mese'!CA3</f>
        <v>6</v>
      </c>
      <c r="CA1" s="140">
        <f>+'SP-mese'!CB3</f>
        <v>6</v>
      </c>
      <c r="CB1" s="140">
        <f>+'SP-mese'!CC3</f>
        <v>6</v>
      </c>
      <c r="CC1" s="140">
        <f>+'SP-mese'!CD3</f>
        <v>6</v>
      </c>
      <c r="CD1" s="140">
        <f>+'SP-mese'!CE3</f>
        <v>6</v>
      </c>
      <c r="CE1" s="140">
        <f>+'SP-mese'!CF3</f>
        <v>6</v>
      </c>
      <c r="CF1" s="140">
        <f>+'SP-mese'!CG3</f>
        <v>6</v>
      </c>
      <c r="CG1" s="140">
        <f>+'SP-mese'!CH3</f>
        <v>6</v>
      </c>
      <c r="CH1" s="140">
        <f>+'SP-mese'!CI3</f>
        <v>6</v>
      </c>
      <c r="CI1" s="140">
        <f>+'SP-mese'!CJ3</f>
        <v>7</v>
      </c>
      <c r="CJ1" s="140">
        <f>+'SP-mese'!CK3</f>
        <v>7</v>
      </c>
      <c r="CK1" s="140">
        <f>+'SP-mese'!CL3</f>
        <v>7</v>
      </c>
      <c r="CL1" s="140">
        <f>+'SP-mese'!CM3</f>
        <v>7</v>
      </c>
      <c r="CM1" s="140">
        <f>+'SP-mese'!CN3</f>
        <v>7</v>
      </c>
      <c r="CN1" s="140">
        <f>+'SP-mese'!CO3</f>
        <v>7</v>
      </c>
      <c r="CO1" s="140">
        <f>+'SP-mese'!CP3</f>
        <v>7</v>
      </c>
      <c r="CP1" s="140">
        <f>+'SP-mese'!CQ3</f>
        <v>7</v>
      </c>
      <c r="CQ1" s="140">
        <f>+'SP-mese'!CR3</f>
        <v>7</v>
      </c>
      <c r="CR1" s="140">
        <f>+'SP-mese'!CS3</f>
        <v>7</v>
      </c>
      <c r="CS1" s="140">
        <f>+'SP-mese'!CT3</f>
        <v>7</v>
      </c>
      <c r="CT1" s="140">
        <f>+'SP-mese'!CU3</f>
        <v>7</v>
      </c>
      <c r="CU1" s="140">
        <f>+'SP-mese'!CV3</f>
        <v>8</v>
      </c>
      <c r="CV1" s="140">
        <f>+'SP-mese'!CW3</f>
        <v>8</v>
      </c>
      <c r="CW1" s="140">
        <f>+'SP-mese'!CX3</f>
        <v>8</v>
      </c>
      <c r="CX1" s="140">
        <f>+'SP-mese'!CY3</f>
        <v>8</v>
      </c>
      <c r="CY1" s="140">
        <f>+'SP-mese'!CZ3</f>
        <v>8</v>
      </c>
      <c r="CZ1" s="140">
        <f>+'SP-mese'!DA3</f>
        <v>8</v>
      </c>
      <c r="DA1" s="140">
        <f>+'SP-mese'!DB3</f>
        <v>8</v>
      </c>
      <c r="DB1" s="140">
        <f>+'SP-mese'!DC3</f>
        <v>8</v>
      </c>
      <c r="DC1" s="140">
        <f>+'SP-mese'!DD3</f>
        <v>8</v>
      </c>
      <c r="DD1" s="140">
        <f>+'SP-mese'!DE3</f>
        <v>8</v>
      </c>
      <c r="DE1" s="140">
        <f>+'SP-mese'!DF3</f>
        <v>8</v>
      </c>
      <c r="DF1" s="140">
        <f>+'SP-mese'!DG3</f>
        <v>8</v>
      </c>
      <c r="DG1" s="140">
        <f>+'SP-mese'!DH3</f>
        <v>9</v>
      </c>
      <c r="DH1" s="140">
        <f>+'SP-mese'!DI3</f>
        <v>9</v>
      </c>
      <c r="DI1" s="140">
        <f>+'SP-mese'!DJ3</f>
        <v>9</v>
      </c>
      <c r="DJ1" s="140">
        <f>+'SP-mese'!DK3</f>
        <v>9</v>
      </c>
      <c r="DK1" s="140">
        <f>+'SP-mese'!DL3</f>
        <v>9</v>
      </c>
      <c r="DL1" s="140">
        <f>+'SP-mese'!DM3</f>
        <v>9</v>
      </c>
      <c r="DM1" s="140">
        <f>+'SP-mese'!DN3</f>
        <v>9</v>
      </c>
      <c r="DN1" s="140">
        <f>+'SP-mese'!DO3</f>
        <v>9</v>
      </c>
      <c r="DO1" s="140">
        <f>+'SP-mese'!DP3</f>
        <v>9</v>
      </c>
      <c r="DP1" s="140">
        <f>+'SP-mese'!DQ3</f>
        <v>9</v>
      </c>
      <c r="DQ1" s="140">
        <f>+'SP-mese'!DR3</f>
        <v>9</v>
      </c>
      <c r="DR1" s="140">
        <f>+'SP-mese'!DS3</f>
        <v>9</v>
      </c>
    </row>
    <row r="2" spans="1:122" ht="21" x14ac:dyDescent="0.35">
      <c r="A2" s="6" t="s">
        <v>461</v>
      </c>
      <c r="B2" s="197" t="s">
        <v>26</v>
      </c>
      <c r="C2" s="197" t="str">
        <f>+'SP-mese'!D4</f>
        <v>gen</v>
      </c>
      <c r="D2" s="197" t="str">
        <f>+'SP-mese'!E4</f>
        <v>feb</v>
      </c>
      <c r="E2" s="197" t="str">
        <f>+'SP-mese'!F4</f>
        <v>mar</v>
      </c>
      <c r="F2" s="197" t="str">
        <f>+'SP-mese'!G4</f>
        <v>apr</v>
      </c>
      <c r="G2" s="197" t="str">
        <f>+'SP-mese'!H4</f>
        <v>mag</v>
      </c>
      <c r="H2" s="197" t="str">
        <f>+'SP-mese'!I4</f>
        <v>giu</v>
      </c>
      <c r="I2" s="197" t="str">
        <f>+'SP-mese'!J4</f>
        <v>lug</v>
      </c>
      <c r="J2" s="197" t="str">
        <f>+'SP-mese'!K4</f>
        <v>ago</v>
      </c>
      <c r="K2" s="197" t="str">
        <f>+'SP-mese'!L4</f>
        <v>set</v>
      </c>
      <c r="L2" s="197" t="str">
        <f>+'SP-mese'!M4</f>
        <v>ott</v>
      </c>
      <c r="M2" s="197" t="str">
        <f>+'SP-mese'!N4</f>
        <v>nov</v>
      </c>
      <c r="N2" s="197" t="str">
        <f>+'SP-mese'!O4</f>
        <v>dic</v>
      </c>
      <c r="O2" s="197" t="str">
        <f>+'SP-mese'!P4</f>
        <v>gen</v>
      </c>
      <c r="P2" s="197" t="str">
        <f>+'SP-mese'!Q4</f>
        <v>feb</v>
      </c>
      <c r="Q2" s="197" t="str">
        <f>+'SP-mese'!R4</f>
        <v>mar</v>
      </c>
      <c r="R2" s="197" t="str">
        <f>+'SP-mese'!S4</f>
        <v>apr</v>
      </c>
      <c r="S2" s="197" t="str">
        <f>+'SP-mese'!T4</f>
        <v>mag</v>
      </c>
      <c r="T2" s="197" t="str">
        <f>+'SP-mese'!U4</f>
        <v>giu</v>
      </c>
      <c r="U2" s="197" t="str">
        <f>+'SP-mese'!V4</f>
        <v>lug</v>
      </c>
      <c r="V2" s="197" t="str">
        <f>+'SP-mese'!W4</f>
        <v>ago</v>
      </c>
      <c r="W2" s="197" t="str">
        <f>+'SP-mese'!X4</f>
        <v>set</v>
      </c>
      <c r="X2" s="197" t="str">
        <f>+'SP-mese'!Y4</f>
        <v>ott</v>
      </c>
      <c r="Y2" s="197" t="str">
        <f>+'SP-mese'!Z4</f>
        <v>nov</v>
      </c>
      <c r="Z2" s="197" t="str">
        <f>+'SP-mese'!AA4</f>
        <v>dic</v>
      </c>
      <c r="AA2" s="197" t="str">
        <f>+'SP-mese'!AB4</f>
        <v>gen</v>
      </c>
      <c r="AB2" s="197" t="str">
        <f>+'SP-mese'!AC4</f>
        <v>feb</v>
      </c>
      <c r="AC2" s="197" t="str">
        <f>+'SP-mese'!AD4</f>
        <v>mar</v>
      </c>
      <c r="AD2" s="197" t="str">
        <f>+'SP-mese'!AE4</f>
        <v>apr</v>
      </c>
      <c r="AE2" s="197" t="str">
        <f>+'SP-mese'!AF4</f>
        <v>mag</v>
      </c>
      <c r="AF2" s="197" t="str">
        <f>+'SP-mese'!AG4</f>
        <v>giu</v>
      </c>
      <c r="AG2" s="197" t="str">
        <f>+'SP-mese'!AH4</f>
        <v>lug</v>
      </c>
      <c r="AH2" s="197" t="str">
        <f>+'SP-mese'!AI4</f>
        <v>ago</v>
      </c>
      <c r="AI2" s="197" t="str">
        <f>+'SP-mese'!AJ4</f>
        <v>set</v>
      </c>
      <c r="AJ2" s="197" t="str">
        <f>+'SP-mese'!AK4</f>
        <v>ott</v>
      </c>
      <c r="AK2" s="197" t="str">
        <f>+'SP-mese'!AL4</f>
        <v>nov</v>
      </c>
      <c r="AL2" s="197" t="str">
        <f>+'SP-mese'!AM4</f>
        <v>dic</v>
      </c>
      <c r="AM2" s="197" t="str">
        <f>+'SP-mese'!AN4</f>
        <v>gen</v>
      </c>
      <c r="AN2" s="197" t="str">
        <f>+'SP-mese'!AO4</f>
        <v>feb</v>
      </c>
      <c r="AO2" s="197" t="str">
        <f>+'SP-mese'!AP4</f>
        <v>mar</v>
      </c>
      <c r="AP2" s="197" t="str">
        <f>+'SP-mese'!AQ4</f>
        <v>apr</v>
      </c>
      <c r="AQ2" s="197" t="str">
        <f>+'SP-mese'!AR4</f>
        <v>mag</v>
      </c>
      <c r="AR2" s="197" t="str">
        <f>+'SP-mese'!AS4</f>
        <v>giu</v>
      </c>
      <c r="AS2" s="197" t="str">
        <f>+'SP-mese'!AT4</f>
        <v>lug</v>
      </c>
      <c r="AT2" s="197" t="str">
        <f>+'SP-mese'!AU4</f>
        <v>ago</v>
      </c>
      <c r="AU2" s="197" t="str">
        <f>+'SP-mese'!AV4</f>
        <v>set</v>
      </c>
      <c r="AV2" s="197" t="str">
        <f>+'SP-mese'!AW4</f>
        <v>ott</v>
      </c>
      <c r="AW2" s="197" t="str">
        <f>+'SP-mese'!AX4</f>
        <v>nov</v>
      </c>
      <c r="AX2" s="197" t="str">
        <f>+'SP-mese'!AY4</f>
        <v>dic</v>
      </c>
      <c r="AY2" s="197" t="str">
        <f>+'SP-mese'!AZ4</f>
        <v>gen</v>
      </c>
      <c r="AZ2" s="197" t="str">
        <f>+'SP-mese'!BA4</f>
        <v>feb</v>
      </c>
      <c r="BA2" s="197" t="str">
        <f>+'SP-mese'!BB4</f>
        <v>mar</v>
      </c>
      <c r="BB2" s="197" t="str">
        <f>+'SP-mese'!BC4</f>
        <v>apr</v>
      </c>
      <c r="BC2" s="197" t="str">
        <f>+'SP-mese'!BD4</f>
        <v>mag</v>
      </c>
      <c r="BD2" s="197" t="str">
        <f>+'SP-mese'!BE4</f>
        <v>giu</v>
      </c>
      <c r="BE2" s="197" t="str">
        <f>+'SP-mese'!BF4</f>
        <v>lug</v>
      </c>
      <c r="BF2" s="197" t="str">
        <f>+'SP-mese'!BG4</f>
        <v>ago</v>
      </c>
      <c r="BG2" s="197" t="str">
        <f>+'SP-mese'!BH4</f>
        <v>set</v>
      </c>
      <c r="BH2" s="197" t="str">
        <f>+'SP-mese'!BI4</f>
        <v>ott</v>
      </c>
      <c r="BI2" s="197" t="str">
        <f>+'SP-mese'!BJ4</f>
        <v>nov</v>
      </c>
      <c r="BJ2" s="197" t="str">
        <f>+'SP-mese'!BK4</f>
        <v>dic</v>
      </c>
      <c r="BK2" s="197" t="str">
        <f>+'SP-mese'!BL4</f>
        <v>gen</v>
      </c>
      <c r="BL2" s="197" t="str">
        <f>+'SP-mese'!BM4</f>
        <v>feb</v>
      </c>
      <c r="BM2" s="197" t="str">
        <f>+'SP-mese'!BN4</f>
        <v>mar</v>
      </c>
      <c r="BN2" s="197" t="str">
        <f>+'SP-mese'!BO4</f>
        <v>apr</v>
      </c>
      <c r="BO2" s="197" t="str">
        <f>+'SP-mese'!BP4</f>
        <v>mag</v>
      </c>
      <c r="BP2" s="197" t="str">
        <f>+'SP-mese'!BQ4</f>
        <v>giu</v>
      </c>
      <c r="BQ2" s="197" t="str">
        <f>+'SP-mese'!BR4</f>
        <v>lug</v>
      </c>
      <c r="BR2" s="197" t="str">
        <f>+'SP-mese'!BS4</f>
        <v>ago</v>
      </c>
      <c r="BS2" s="197" t="str">
        <f>+'SP-mese'!BT4</f>
        <v>set</v>
      </c>
      <c r="BT2" s="197" t="str">
        <f>+'SP-mese'!BU4</f>
        <v>ott</v>
      </c>
      <c r="BU2" s="197" t="str">
        <f>+'SP-mese'!BV4</f>
        <v>nov</v>
      </c>
      <c r="BV2" s="197" t="str">
        <f>+'SP-mese'!BW4</f>
        <v>dic</v>
      </c>
      <c r="BW2" s="197" t="str">
        <f>+'SP-mese'!BX4</f>
        <v>gen</v>
      </c>
      <c r="BX2" s="197" t="str">
        <f>+'SP-mese'!BY4</f>
        <v>feb</v>
      </c>
      <c r="BY2" s="197" t="str">
        <f>+'SP-mese'!BZ4</f>
        <v>mar</v>
      </c>
      <c r="BZ2" s="197" t="str">
        <f>+'SP-mese'!CA4</f>
        <v>apr</v>
      </c>
      <c r="CA2" s="197" t="str">
        <f>+'SP-mese'!CB4</f>
        <v>mag</v>
      </c>
      <c r="CB2" s="197" t="str">
        <f>+'SP-mese'!CC4</f>
        <v>giu</v>
      </c>
      <c r="CC2" s="197" t="str">
        <f>+'SP-mese'!CD4</f>
        <v>lug</v>
      </c>
      <c r="CD2" s="197" t="str">
        <f>+'SP-mese'!CE4</f>
        <v>ago</v>
      </c>
      <c r="CE2" s="197" t="str">
        <f>+'SP-mese'!CF4</f>
        <v>set</v>
      </c>
      <c r="CF2" s="197" t="str">
        <f>+'SP-mese'!CG4</f>
        <v>ott</v>
      </c>
      <c r="CG2" s="197" t="str">
        <f>+'SP-mese'!CH4</f>
        <v>nov</v>
      </c>
      <c r="CH2" s="197" t="str">
        <f>+'SP-mese'!CI4</f>
        <v>dic</v>
      </c>
      <c r="CI2" s="197" t="str">
        <f>+'SP-mese'!CJ4</f>
        <v>gen</v>
      </c>
      <c r="CJ2" s="197" t="str">
        <f>+'SP-mese'!CK4</f>
        <v>feb</v>
      </c>
      <c r="CK2" s="197" t="str">
        <f>+'SP-mese'!CL4</f>
        <v>mar</v>
      </c>
      <c r="CL2" s="197" t="str">
        <f>+'SP-mese'!CM4</f>
        <v>apr</v>
      </c>
      <c r="CM2" s="197" t="str">
        <f>+'SP-mese'!CN4</f>
        <v>mag</v>
      </c>
      <c r="CN2" s="197" t="str">
        <f>+'SP-mese'!CO4</f>
        <v>giu</v>
      </c>
      <c r="CO2" s="197" t="str">
        <f>+'SP-mese'!CP4</f>
        <v>lug</v>
      </c>
      <c r="CP2" s="197" t="str">
        <f>+'SP-mese'!CQ4</f>
        <v>ago</v>
      </c>
      <c r="CQ2" s="197" t="str">
        <f>+'SP-mese'!CR4</f>
        <v>set</v>
      </c>
      <c r="CR2" s="197" t="str">
        <f>+'SP-mese'!CS4</f>
        <v>ott</v>
      </c>
      <c r="CS2" s="197" t="str">
        <f>+'SP-mese'!CT4</f>
        <v>nov</v>
      </c>
      <c r="CT2" s="197" t="str">
        <f>+'SP-mese'!CU4</f>
        <v>dic</v>
      </c>
      <c r="CU2" s="197" t="str">
        <f>+'SP-mese'!CV4</f>
        <v>gen</v>
      </c>
      <c r="CV2" s="197" t="str">
        <f>+'SP-mese'!CW4</f>
        <v>feb</v>
      </c>
      <c r="CW2" s="197" t="str">
        <f>+'SP-mese'!CX4</f>
        <v>mar</v>
      </c>
      <c r="CX2" s="197" t="str">
        <f>+'SP-mese'!CY4</f>
        <v>apr</v>
      </c>
      <c r="CY2" s="197" t="str">
        <f>+'SP-mese'!CZ4</f>
        <v>mag</v>
      </c>
      <c r="CZ2" s="197" t="str">
        <f>+'SP-mese'!DA4</f>
        <v>giu</v>
      </c>
      <c r="DA2" s="197" t="str">
        <f>+'SP-mese'!DB4</f>
        <v>lug</v>
      </c>
      <c r="DB2" s="197" t="str">
        <f>+'SP-mese'!DC4</f>
        <v>ago</v>
      </c>
      <c r="DC2" s="197" t="str">
        <f>+'SP-mese'!DD4</f>
        <v>set</v>
      </c>
      <c r="DD2" s="197" t="str">
        <f>+'SP-mese'!DE4</f>
        <v>ott</v>
      </c>
      <c r="DE2" s="197" t="str">
        <f>+'SP-mese'!DF4</f>
        <v>nov</v>
      </c>
      <c r="DF2" s="197" t="str">
        <f>+'SP-mese'!DG4</f>
        <v>dic</v>
      </c>
      <c r="DG2" s="197" t="str">
        <f>+'SP-mese'!DH4</f>
        <v>gen</v>
      </c>
      <c r="DH2" s="197" t="str">
        <f>+'SP-mese'!DI4</f>
        <v>feb</v>
      </c>
      <c r="DI2" s="197" t="str">
        <f>+'SP-mese'!DJ4</f>
        <v>mar</v>
      </c>
      <c r="DJ2" s="197" t="str">
        <f>+'SP-mese'!DK4</f>
        <v>apr</v>
      </c>
      <c r="DK2" s="197" t="str">
        <f>+'SP-mese'!DL4</f>
        <v>mag</v>
      </c>
      <c r="DL2" s="197" t="str">
        <f>+'SP-mese'!DM4</f>
        <v>giu</v>
      </c>
      <c r="DM2" s="197" t="str">
        <f>+'SP-mese'!DN4</f>
        <v>lug</v>
      </c>
      <c r="DN2" s="197" t="str">
        <f>+'SP-mese'!DO4</f>
        <v>ago</v>
      </c>
      <c r="DO2" s="197" t="str">
        <f>+'SP-mese'!DP4</f>
        <v>set</v>
      </c>
      <c r="DP2" s="197" t="str">
        <f>+'SP-mese'!DQ4</f>
        <v>ott</v>
      </c>
      <c r="DQ2" s="197" t="str">
        <f>+'SP-mese'!DR4</f>
        <v>nov</v>
      </c>
      <c r="DR2" s="197" t="str">
        <f>+'SP-mese'!DS4</f>
        <v>dic</v>
      </c>
    </row>
    <row r="3" spans="1:122" ht="31.5" x14ac:dyDescent="0.25">
      <c r="A3" s="204" t="s">
        <v>260</v>
      </c>
    </row>
    <row r="4" spans="1:122" ht="15.75" thickBot="1" x14ac:dyDescent="0.3"/>
    <row r="5" spans="1:122" ht="16.5" thickTop="1" thickBot="1" x14ac:dyDescent="0.3">
      <c r="A5" s="202" t="s">
        <v>261</v>
      </c>
      <c r="B5" s="202"/>
      <c r="C5" s="202">
        <f>+'CE-mese'!C66</f>
        <v>0</v>
      </c>
      <c r="D5" s="202">
        <f>+'CE-mese'!D66</f>
        <v>0</v>
      </c>
      <c r="E5" s="202">
        <f>+'CE-mese'!E66</f>
        <v>0</v>
      </c>
      <c r="F5" s="202">
        <f>+'CE-mese'!F66</f>
        <v>0</v>
      </c>
      <c r="G5" s="202">
        <f>+'CE-mese'!G66</f>
        <v>0</v>
      </c>
      <c r="H5" s="202">
        <f>+'CE-mese'!H66</f>
        <v>0</v>
      </c>
      <c r="I5" s="202">
        <f>+'CE-mese'!I66</f>
        <v>0</v>
      </c>
      <c r="J5" s="202">
        <f>+'CE-mese'!J66</f>
        <v>0</v>
      </c>
      <c r="K5" s="202">
        <f>+'CE-mese'!K66</f>
        <v>0</v>
      </c>
      <c r="L5" s="202">
        <f>+'CE-mese'!L66</f>
        <v>0</v>
      </c>
      <c r="M5" s="202">
        <f>+'CE-mese'!M66</f>
        <v>0</v>
      </c>
      <c r="N5" s="202">
        <f>+'CE-mese'!N66</f>
        <v>0</v>
      </c>
      <c r="O5" s="202">
        <f>+'CE-mese'!O66</f>
        <v>0</v>
      </c>
      <c r="P5" s="202">
        <f>+'CE-mese'!P66</f>
        <v>0</v>
      </c>
      <c r="Q5" s="202">
        <f>+'CE-mese'!Q66</f>
        <v>0</v>
      </c>
      <c r="R5" s="202">
        <f>+'CE-mese'!R66</f>
        <v>0</v>
      </c>
      <c r="S5" s="202">
        <f>+'CE-mese'!S66</f>
        <v>0</v>
      </c>
      <c r="T5" s="202">
        <f>+'CE-mese'!T66</f>
        <v>0</v>
      </c>
      <c r="U5" s="202">
        <f>+'CE-mese'!U66</f>
        <v>0</v>
      </c>
      <c r="V5" s="202">
        <f>+'CE-mese'!V66</f>
        <v>0</v>
      </c>
      <c r="W5" s="202">
        <f>+'CE-mese'!W66</f>
        <v>0</v>
      </c>
      <c r="X5" s="202">
        <f>+'CE-mese'!X66</f>
        <v>0</v>
      </c>
      <c r="Y5" s="202">
        <f>+'CE-mese'!Y66</f>
        <v>0</v>
      </c>
      <c r="Z5" s="202">
        <f>+'CE-mese'!Z66</f>
        <v>0</v>
      </c>
      <c r="AA5" s="202">
        <f>+'CE-mese'!AA66</f>
        <v>0</v>
      </c>
      <c r="AB5" s="202">
        <f>+'CE-mese'!AB66</f>
        <v>0</v>
      </c>
      <c r="AC5" s="202">
        <f>+'CE-mese'!AC66</f>
        <v>0</v>
      </c>
      <c r="AD5" s="202">
        <f>+'CE-mese'!AD66</f>
        <v>0</v>
      </c>
      <c r="AE5" s="202">
        <f>+'CE-mese'!AE66</f>
        <v>0</v>
      </c>
      <c r="AF5" s="202">
        <f>+'CE-mese'!AF66</f>
        <v>0</v>
      </c>
      <c r="AG5" s="202">
        <f>+'CE-mese'!AG66</f>
        <v>0</v>
      </c>
      <c r="AH5" s="202">
        <f>+'CE-mese'!AH66</f>
        <v>0</v>
      </c>
      <c r="AI5" s="202">
        <f>+'CE-mese'!AI66</f>
        <v>0</v>
      </c>
      <c r="AJ5" s="202">
        <f>+'CE-mese'!AJ66</f>
        <v>0</v>
      </c>
      <c r="AK5" s="202">
        <f>+'CE-mese'!AK66</f>
        <v>0</v>
      </c>
      <c r="AL5" s="202">
        <f>+'CE-mese'!AL66</f>
        <v>0</v>
      </c>
      <c r="AM5" s="202">
        <f>+'CE-mese'!AM66</f>
        <v>0</v>
      </c>
      <c r="AN5" s="202">
        <f>+'CE-mese'!AN66</f>
        <v>0</v>
      </c>
      <c r="AO5" s="202">
        <f>+'CE-mese'!AO66</f>
        <v>0</v>
      </c>
      <c r="AP5" s="202">
        <f>+'CE-mese'!AP66</f>
        <v>0</v>
      </c>
      <c r="AQ5" s="202">
        <f>+'CE-mese'!AQ66</f>
        <v>0</v>
      </c>
      <c r="AR5" s="202">
        <f>+'CE-mese'!AR66</f>
        <v>0</v>
      </c>
      <c r="AS5" s="202">
        <f>+'CE-mese'!AS66</f>
        <v>0</v>
      </c>
      <c r="AT5" s="202">
        <f>+'CE-mese'!AT66</f>
        <v>0</v>
      </c>
      <c r="AU5" s="202">
        <f>+'CE-mese'!AU66</f>
        <v>0</v>
      </c>
      <c r="AV5" s="202">
        <f>+'CE-mese'!AV66</f>
        <v>0</v>
      </c>
      <c r="AW5" s="202">
        <f>+'CE-mese'!AW66</f>
        <v>0</v>
      </c>
      <c r="AX5" s="202">
        <f>+'CE-mese'!AX66</f>
        <v>0</v>
      </c>
      <c r="AY5" s="202">
        <f>+'CE-mese'!AY66</f>
        <v>0</v>
      </c>
      <c r="AZ5" s="202">
        <f>+'CE-mese'!AZ66</f>
        <v>0</v>
      </c>
      <c r="BA5" s="202">
        <f>+'CE-mese'!BA66</f>
        <v>0</v>
      </c>
      <c r="BB5" s="202">
        <f>+'CE-mese'!BB66</f>
        <v>0</v>
      </c>
      <c r="BC5" s="202">
        <f>+'CE-mese'!BC66</f>
        <v>0</v>
      </c>
      <c r="BD5" s="202">
        <f>+'CE-mese'!BD66</f>
        <v>0</v>
      </c>
      <c r="BE5" s="202">
        <f>+'CE-mese'!BE66</f>
        <v>0</v>
      </c>
      <c r="BF5" s="202">
        <f>+'CE-mese'!BF66</f>
        <v>0</v>
      </c>
      <c r="BG5" s="202">
        <f>+'CE-mese'!BG66</f>
        <v>0</v>
      </c>
      <c r="BH5" s="202">
        <f>+'CE-mese'!BH66</f>
        <v>0</v>
      </c>
      <c r="BI5" s="202">
        <f>+'CE-mese'!BI66</f>
        <v>0</v>
      </c>
      <c r="BJ5" s="202">
        <f>+'CE-mese'!BJ66</f>
        <v>0</v>
      </c>
      <c r="BK5" s="202">
        <f>+'CE-mese'!BK66</f>
        <v>0</v>
      </c>
      <c r="BL5" s="202">
        <f>+'CE-mese'!BL66</f>
        <v>0</v>
      </c>
      <c r="BM5" s="202">
        <f>+'CE-mese'!BM66</f>
        <v>0</v>
      </c>
      <c r="BN5" s="202">
        <f>+'CE-mese'!BN66</f>
        <v>0</v>
      </c>
      <c r="BO5" s="202">
        <f>+'CE-mese'!BO66</f>
        <v>0</v>
      </c>
      <c r="BP5" s="202">
        <f>+'CE-mese'!BP66</f>
        <v>0</v>
      </c>
      <c r="BQ5" s="202">
        <f>+'CE-mese'!BQ66</f>
        <v>0</v>
      </c>
      <c r="BR5" s="202">
        <f>+'CE-mese'!BR66</f>
        <v>0</v>
      </c>
      <c r="BS5" s="202">
        <f>+'CE-mese'!BS66</f>
        <v>0</v>
      </c>
      <c r="BT5" s="202">
        <f>+'CE-mese'!BT66</f>
        <v>0</v>
      </c>
      <c r="BU5" s="202">
        <f>+'CE-mese'!BU66</f>
        <v>0</v>
      </c>
      <c r="BV5" s="202">
        <f>+'CE-mese'!BV66</f>
        <v>0</v>
      </c>
      <c r="BW5" s="202">
        <f>+'CE-mese'!BW66</f>
        <v>0</v>
      </c>
      <c r="BX5" s="202">
        <f>+'CE-mese'!BX66</f>
        <v>0</v>
      </c>
      <c r="BY5" s="202">
        <f>+'CE-mese'!BY66</f>
        <v>0</v>
      </c>
      <c r="BZ5" s="202">
        <f>+'CE-mese'!BZ66</f>
        <v>0</v>
      </c>
      <c r="CA5" s="202">
        <f>+'CE-mese'!CA66</f>
        <v>0</v>
      </c>
      <c r="CB5" s="202">
        <f>+'CE-mese'!CB66</f>
        <v>0</v>
      </c>
      <c r="CC5" s="202">
        <f>+'CE-mese'!CC66</f>
        <v>0</v>
      </c>
      <c r="CD5" s="202">
        <f>+'CE-mese'!CD66</f>
        <v>0</v>
      </c>
      <c r="CE5" s="202">
        <f>+'CE-mese'!CE66</f>
        <v>0</v>
      </c>
      <c r="CF5" s="202">
        <f>+'CE-mese'!CF66</f>
        <v>0</v>
      </c>
      <c r="CG5" s="202">
        <f>+'CE-mese'!CG66</f>
        <v>0</v>
      </c>
      <c r="CH5" s="202">
        <f>+'CE-mese'!CH66</f>
        <v>0</v>
      </c>
      <c r="CI5" s="202">
        <f>+'CE-mese'!CI66</f>
        <v>0</v>
      </c>
      <c r="CJ5" s="202">
        <f>+'CE-mese'!CJ66</f>
        <v>0</v>
      </c>
      <c r="CK5" s="202">
        <f>+'CE-mese'!CK66</f>
        <v>0</v>
      </c>
      <c r="CL5" s="202">
        <f>+'CE-mese'!CL66</f>
        <v>0</v>
      </c>
      <c r="CM5" s="202">
        <f>+'CE-mese'!CM66</f>
        <v>0</v>
      </c>
      <c r="CN5" s="202">
        <f>+'CE-mese'!CN66</f>
        <v>0</v>
      </c>
      <c r="CO5" s="202">
        <f>+'CE-mese'!CO66</f>
        <v>0</v>
      </c>
      <c r="CP5" s="202">
        <f>+'CE-mese'!CP66</f>
        <v>0</v>
      </c>
      <c r="CQ5" s="202">
        <f>+'CE-mese'!CQ66</f>
        <v>0</v>
      </c>
      <c r="CR5" s="202">
        <f>+'CE-mese'!CR66</f>
        <v>0</v>
      </c>
      <c r="CS5" s="202">
        <f>+'CE-mese'!CS66</f>
        <v>0</v>
      </c>
      <c r="CT5" s="202">
        <f>+'CE-mese'!CT66</f>
        <v>0</v>
      </c>
      <c r="CU5" s="202">
        <f>+'CE-mese'!CU66</f>
        <v>0</v>
      </c>
      <c r="CV5" s="202">
        <f>+'CE-mese'!CV66</f>
        <v>0</v>
      </c>
      <c r="CW5" s="202">
        <f>+'CE-mese'!CW66</f>
        <v>0</v>
      </c>
      <c r="CX5" s="202">
        <f>+'CE-mese'!CX66</f>
        <v>0</v>
      </c>
      <c r="CY5" s="202">
        <f>+'CE-mese'!CY66</f>
        <v>0</v>
      </c>
      <c r="CZ5" s="202">
        <f>+'CE-mese'!CZ66</f>
        <v>0</v>
      </c>
      <c r="DA5" s="202">
        <f>+'CE-mese'!DA66</f>
        <v>0</v>
      </c>
      <c r="DB5" s="202">
        <f>+'CE-mese'!DB66</f>
        <v>0</v>
      </c>
      <c r="DC5" s="202">
        <f>+'CE-mese'!DC66</f>
        <v>0</v>
      </c>
      <c r="DD5" s="202">
        <f>+'CE-mese'!DD66</f>
        <v>0</v>
      </c>
      <c r="DE5" s="202">
        <f>+'CE-mese'!DE66</f>
        <v>0</v>
      </c>
      <c r="DF5" s="202">
        <f>+'CE-mese'!DF66</f>
        <v>0</v>
      </c>
      <c r="DG5" s="202">
        <f>+'CE-mese'!DG66</f>
        <v>0</v>
      </c>
      <c r="DH5" s="202">
        <f>+'CE-mese'!DH66</f>
        <v>0</v>
      </c>
      <c r="DI5" s="202">
        <f>+'CE-mese'!DI66</f>
        <v>0</v>
      </c>
      <c r="DJ5" s="202">
        <f>+'CE-mese'!DJ66</f>
        <v>0</v>
      </c>
      <c r="DK5" s="202">
        <f>+'CE-mese'!DK66</f>
        <v>0</v>
      </c>
      <c r="DL5" s="202">
        <f>+'CE-mese'!DL66</f>
        <v>0</v>
      </c>
      <c r="DM5" s="202">
        <f>+'CE-mese'!DM66</f>
        <v>0</v>
      </c>
      <c r="DN5" s="202">
        <f>+'CE-mese'!DN66</f>
        <v>0</v>
      </c>
      <c r="DO5" s="202">
        <f>+'CE-mese'!DO66</f>
        <v>0</v>
      </c>
      <c r="DP5" s="202">
        <f>+'CE-mese'!DP66</f>
        <v>0</v>
      </c>
      <c r="DQ5" s="202">
        <f>+'CE-mese'!DQ66</f>
        <v>0</v>
      </c>
      <c r="DR5" s="202">
        <f>+'CE-mese'!DR66</f>
        <v>0</v>
      </c>
    </row>
    <row r="6" spans="1:122" ht="15.75" thickTop="1" x14ac:dyDescent="0.25">
      <c r="A6" t="s">
        <v>262</v>
      </c>
      <c r="C6" s="93">
        <f>+'CE-mese'!C64</f>
        <v>0</v>
      </c>
      <c r="D6" s="93">
        <f>+'CE-mese'!D64</f>
        <v>0</v>
      </c>
      <c r="E6" s="93">
        <f>+'CE-mese'!E64</f>
        <v>0</v>
      </c>
      <c r="F6" s="93">
        <f>+'CE-mese'!F64</f>
        <v>0</v>
      </c>
      <c r="G6" s="93">
        <f>+'CE-mese'!G64</f>
        <v>0</v>
      </c>
      <c r="H6" s="93">
        <f>+'CE-mese'!H64</f>
        <v>0</v>
      </c>
      <c r="I6" s="93">
        <f>+'CE-mese'!I64</f>
        <v>0</v>
      </c>
      <c r="J6" s="93">
        <f>+'CE-mese'!J64</f>
        <v>0</v>
      </c>
      <c r="K6" s="93">
        <f>+'CE-mese'!K64</f>
        <v>0</v>
      </c>
      <c r="L6" s="93">
        <f>+'CE-mese'!L64</f>
        <v>0</v>
      </c>
      <c r="M6" s="93">
        <f>+'CE-mese'!M64</f>
        <v>0</v>
      </c>
      <c r="N6" s="93">
        <f>+'CE-mese'!N64</f>
        <v>0</v>
      </c>
      <c r="O6" s="93">
        <f>+'CE-mese'!O64</f>
        <v>0</v>
      </c>
      <c r="P6" s="93">
        <f>+'CE-mese'!P64</f>
        <v>0</v>
      </c>
      <c r="Q6" s="93">
        <f>+'CE-mese'!Q64</f>
        <v>0</v>
      </c>
      <c r="R6" s="93">
        <f>+'CE-mese'!R64</f>
        <v>0</v>
      </c>
      <c r="S6" s="93">
        <f>+'CE-mese'!S64</f>
        <v>0</v>
      </c>
      <c r="T6" s="93">
        <f>+'CE-mese'!T64</f>
        <v>0</v>
      </c>
      <c r="U6" s="93">
        <f>+'CE-mese'!U64</f>
        <v>0</v>
      </c>
      <c r="V6" s="93">
        <f>+'CE-mese'!V64</f>
        <v>0</v>
      </c>
      <c r="W6" s="93">
        <f>+'CE-mese'!W64</f>
        <v>0</v>
      </c>
      <c r="X6" s="93">
        <f>+'CE-mese'!X64</f>
        <v>0</v>
      </c>
      <c r="Y6" s="93">
        <f>+'CE-mese'!Y64</f>
        <v>0</v>
      </c>
      <c r="Z6" s="93">
        <f>+'CE-mese'!Z64</f>
        <v>0</v>
      </c>
      <c r="AA6" s="93">
        <f>+'CE-mese'!AA64</f>
        <v>0</v>
      </c>
      <c r="AB6" s="93">
        <f>+'CE-mese'!AB64</f>
        <v>0</v>
      </c>
      <c r="AC6" s="93">
        <f>+'CE-mese'!AC64</f>
        <v>0</v>
      </c>
      <c r="AD6" s="93">
        <f>+'CE-mese'!AD64</f>
        <v>0</v>
      </c>
      <c r="AE6" s="93">
        <f>+'CE-mese'!AE64</f>
        <v>0</v>
      </c>
      <c r="AF6" s="93">
        <f>+'CE-mese'!AF64</f>
        <v>0</v>
      </c>
      <c r="AG6" s="93">
        <f>+'CE-mese'!AG64</f>
        <v>0</v>
      </c>
      <c r="AH6" s="93">
        <f>+'CE-mese'!AH64</f>
        <v>0</v>
      </c>
      <c r="AI6" s="93">
        <f>+'CE-mese'!AI64</f>
        <v>0</v>
      </c>
      <c r="AJ6" s="93">
        <f>+'CE-mese'!AJ64</f>
        <v>0</v>
      </c>
      <c r="AK6" s="93">
        <f>+'CE-mese'!AK64</f>
        <v>0</v>
      </c>
      <c r="AL6" s="93">
        <f>+'CE-mese'!AL64</f>
        <v>0</v>
      </c>
      <c r="AM6" s="93">
        <f>+'CE-mese'!AM64</f>
        <v>0</v>
      </c>
      <c r="AN6" s="93">
        <f>+'CE-mese'!AN64</f>
        <v>0</v>
      </c>
      <c r="AO6" s="93">
        <f>+'CE-mese'!AO64</f>
        <v>0</v>
      </c>
      <c r="AP6" s="93">
        <f>+'CE-mese'!AP64</f>
        <v>0</v>
      </c>
      <c r="AQ6" s="93">
        <f>+'CE-mese'!AQ64</f>
        <v>0</v>
      </c>
      <c r="AR6" s="93">
        <f>+'CE-mese'!AR64</f>
        <v>0</v>
      </c>
      <c r="AS6" s="93">
        <f>+'CE-mese'!AS64</f>
        <v>0</v>
      </c>
      <c r="AT6" s="93">
        <f>+'CE-mese'!AT64</f>
        <v>0</v>
      </c>
      <c r="AU6" s="93">
        <f>+'CE-mese'!AU64</f>
        <v>0</v>
      </c>
      <c r="AV6" s="93">
        <f>+'CE-mese'!AV64</f>
        <v>0</v>
      </c>
      <c r="AW6" s="93">
        <f>+'CE-mese'!AW64</f>
        <v>0</v>
      </c>
      <c r="AX6" s="93">
        <f>+'CE-mese'!AX64</f>
        <v>0</v>
      </c>
      <c r="AY6" s="93">
        <f>+'CE-mese'!AY64</f>
        <v>0</v>
      </c>
      <c r="AZ6" s="93">
        <f>+'CE-mese'!AZ64</f>
        <v>0</v>
      </c>
      <c r="BA6" s="93">
        <f>+'CE-mese'!BA64</f>
        <v>0</v>
      </c>
      <c r="BB6" s="93">
        <f>+'CE-mese'!BB64</f>
        <v>0</v>
      </c>
      <c r="BC6" s="93">
        <f>+'CE-mese'!BC64</f>
        <v>0</v>
      </c>
      <c r="BD6" s="93">
        <f>+'CE-mese'!BD64</f>
        <v>0</v>
      </c>
      <c r="BE6" s="93">
        <f>+'CE-mese'!BE64</f>
        <v>0</v>
      </c>
      <c r="BF6" s="93">
        <f>+'CE-mese'!BF64</f>
        <v>0</v>
      </c>
      <c r="BG6" s="93">
        <f>+'CE-mese'!BG64</f>
        <v>0</v>
      </c>
      <c r="BH6" s="93">
        <f>+'CE-mese'!BH64</f>
        <v>0</v>
      </c>
      <c r="BI6" s="93">
        <f>+'CE-mese'!BI64</f>
        <v>0</v>
      </c>
      <c r="BJ6" s="93">
        <f>+'CE-mese'!BJ64</f>
        <v>0</v>
      </c>
      <c r="BK6" s="93">
        <f>+'CE-mese'!BK64</f>
        <v>0</v>
      </c>
      <c r="BL6" s="93">
        <f>+'CE-mese'!BL64</f>
        <v>0</v>
      </c>
      <c r="BM6" s="93">
        <f>+'CE-mese'!BM64</f>
        <v>0</v>
      </c>
      <c r="BN6" s="93">
        <f>+'CE-mese'!BN64</f>
        <v>0</v>
      </c>
      <c r="BO6" s="93">
        <f>+'CE-mese'!BO64</f>
        <v>0</v>
      </c>
      <c r="BP6" s="93">
        <f>+'CE-mese'!BP64</f>
        <v>0</v>
      </c>
      <c r="BQ6" s="93">
        <f>+'CE-mese'!BQ64</f>
        <v>0</v>
      </c>
      <c r="BR6" s="93">
        <f>+'CE-mese'!BR64</f>
        <v>0</v>
      </c>
      <c r="BS6" s="93">
        <f>+'CE-mese'!BS64</f>
        <v>0</v>
      </c>
      <c r="BT6" s="93">
        <f>+'CE-mese'!BT64</f>
        <v>0</v>
      </c>
      <c r="BU6" s="93">
        <f>+'CE-mese'!BU64</f>
        <v>0</v>
      </c>
      <c r="BV6" s="93">
        <f>+'CE-mese'!BV64</f>
        <v>0</v>
      </c>
      <c r="BW6" s="93">
        <f>+'CE-mese'!BW64</f>
        <v>0</v>
      </c>
      <c r="BX6" s="93">
        <f>+'CE-mese'!BX64</f>
        <v>0</v>
      </c>
      <c r="BY6" s="93">
        <f>+'CE-mese'!BY64</f>
        <v>0</v>
      </c>
      <c r="BZ6" s="93">
        <f>+'CE-mese'!BZ64</f>
        <v>0</v>
      </c>
      <c r="CA6" s="93">
        <f>+'CE-mese'!CA64</f>
        <v>0</v>
      </c>
      <c r="CB6" s="93">
        <f>+'CE-mese'!CB64</f>
        <v>0</v>
      </c>
      <c r="CC6" s="93">
        <f>+'CE-mese'!CC64</f>
        <v>0</v>
      </c>
      <c r="CD6" s="93">
        <f>+'CE-mese'!CD64</f>
        <v>0</v>
      </c>
      <c r="CE6" s="93">
        <f>+'CE-mese'!CE64</f>
        <v>0</v>
      </c>
      <c r="CF6" s="93">
        <f>+'CE-mese'!CF64</f>
        <v>0</v>
      </c>
      <c r="CG6" s="93">
        <f>+'CE-mese'!CG64</f>
        <v>0</v>
      </c>
      <c r="CH6" s="93">
        <f>+'CE-mese'!CH64</f>
        <v>0</v>
      </c>
      <c r="CI6" s="93">
        <f>+'CE-mese'!CI64</f>
        <v>0</v>
      </c>
      <c r="CJ6" s="93">
        <f>+'CE-mese'!CJ64</f>
        <v>0</v>
      </c>
      <c r="CK6" s="93">
        <f>+'CE-mese'!CK64</f>
        <v>0</v>
      </c>
      <c r="CL6" s="93">
        <f>+'CE-mese'!CL64</f>
        <v>0</v>
      </c>
      <c r="CM6" s="93">
        <f>+'CE-mese'!CM64</f>
        <v>0</v>
      </c>
      <c r="CN6" s="93">
        <f>+'CE-mese'!CN64</f>
        <v>0</v>
      </c>
      <c r="CO6" s="93">
        <f>+'CE-mese'!CO64</f>
        <v>0</v>
      </c>
      <c r="CP6" s="93">
        <f>+'CE-mese'!CP64</f>
        <v>0</v>
      </c>
      <c r="CQ6" s="93">
        <f>+'CE-mese'!CQ64</f>
        <v>0</v>
      </c>
      <c r="CR6" s="93">
        <f>+'CE-mese'!CR64</f>
        <v>0</v>
      </c>
      <c r="CS6" s="93">
        <f>+'CE-mese'!CS64</f>
        <v>0</v>
      </c>
      <c r="CT6" s="93">
        <f>+'CE-mese'!CT64</f>
        <v>0</v>
      </c>
      <c r="CU6" s="93">
        <f>+'CE-mese'!CU64</f>
        <v>0</v>
      </c>
      <c r="CV6" s="93">
        <f>+'CE-mese'!CV64</f>
        <v>0</v>
      </c>
      <c r="CW6" s="93">
        <f>+'CE-mese'!CW64</f>
        <v>0</v>
      </c>
      <c r="CX6" s="93">
        <f>+'CE-mese'!CX64</f>
        <v>0</v>
      </c>
      <c r="CY6" s="93">
        <f>+'CE-mese'!CY64</f>
        <v>0</v>
      </c>
      <c r="CZ6" s="93">
        <f>+'CE-mese'!CZ64</f>
        <v>0</v>
      </c>
      <c r="DA6" s="93">
        <f>+'CE-mese'!DA64</f>
        <v>0</v>
      </c>
      <c r="DB6" s="93">
        <f>+'CE-mese'!DB64</f>
        <v>0</v>
      </c>
      <c r="DC6" s="93">
        <f>+'CE-mese'!DC64</f>
        <v>0</v>
      </c>
      <c r="DD6" s="93">
        <f>+'CE-mese'!DD64</f>
        <v>0</v>
      </c>
      <c r="DE6" s="93">
        <f>+'CE-mese'!DE64</f>
        <v>0</v>
      </c>
      <c r="DF6" s="93">
        <f>+'CE-mese'!DF64</f>
        <v>0</v>
      </c>
      <c r="DG6" s="93">
        <f>+'CE-mese'!DG64</f>
        <v>0</v>
      </c>
      <c r="DH6" s="93">
        <f>+'CE-mese'!DH64</f>
        <v>0</v>
      </c>
      <c r="DI6" s="93">
        <f>+'CE-mese'!DI64</f>
        <v>0</v>
      </c>
      <c r="DJ6" s="93">
        <f>+'CE-mese'!DJ64</f>
        <v>0</v>
      </c>
      <c r="DK6" s="93">
        <f>+'CE-mese'!DK64</f>
        <v>0</v>
      </c>
      <c r="DL6" s="93">
        <f>+'CE-mese'!DL64</f>
        <v>0</v>
      </c>
      <c r="DM6" s="93">
        <f>+'CE-mese'!DM64</f>
        <v>0</v>
      </c>
      <c r="DN6" s="93">
        <f>+'CE-mese'!DN64</f>
        <v>0</v>
      </c>
      <c r="DO6" s="93">
        <f>+'CE-mese'!DO64</f>
        <v>0</v>
      </c>
      <c r="DP6" s="93">
        <f>+'CE-mese'!DP64</f>
        <v>0</v>
      </c>
      <c r="DQ6" s="93">
        <f>+'CE-mese'!DQ64</f>
        <v>0</v>
      </c>
      <c r="DR6" s="93">
        <f>+'CE-mese'!DR64</f>
        <v>0</v>
      </c>
    </row>
    <row r="7" spans="1:122" x14ac:dyDescent="0.25">
      <c r="A7" t="s">
        <v>263</v>
      </c>
      <c r="C7" s="93">
        <f>+'CE-mese'!C57</f>
        <v>0</v>
      </c>
      <c r="D7" s="93">
        <f>+'CE-mese'!D57</f>
        <v>0</v>
      </c>
      <c r="E7" s="93">
        <f>+'CE-mese'!E57</f>
        <v>0</v>
      </c>
      <c r="F7" s="93">
        <f>+'CE-mese'!F57</f>
        <v>0</v>
      </c>
      <c r="G7" s="93">
        <f>+'CE-mese'!G57</f>
        <v>0</v>
      </c>
      <c r="H7" s="93">
        <f>+'CE-mese'!H57</f>
        <v>0</v>
      </c>
      <c r="I7" s="93">
        <f>+'CE-mese'!I57</f>
        <v>0</v>
      </c>
      <c r="J7" s="93">
        <f>+'CE-mese'!J57</f>
        <v>0</v>
      </c>
      <c r="K7" s="93">
        <f>+'CE-mese'!K57</f>
        <v>0</v>
      </c>
      <c r="L7" s="93">
        <f>+'CE-mese'!L57</f>
        <v>0</v>
      </c>
      <c r="M7" s="93">
        <f>+'CE-mese'!M57</f>
        <v>0</v>
      </c>
      <c r="N7" s="93">
        <f>+'CE-mese'!N57</f>
        <v>0</v>
      </c>
      <c r="O7" s="93">
        <f>+'CE-mese'!O57</f>
        <v>0</v>
      </c>
      <c r="P7" s="93">
        <f>+'CE-mese'!P57</f>
        <v>0</v>
      </c>
      <c r="Q7" s="93">
        <f>+'CE-mese'!Q57</f>
        <v>0</v>
      </c>
      <c r="R7" s="93">
        <f>+'CE-mese'!R57</f>
        <v>0</v>
      </c>
      <c r="S7" s="93">
        <f>+'CE-mese'!S57</f>
        <v>0</v>
      </c>
      <c r="T7" s="93">
        <f>+'CE-mese'!T57</f>
        <v>0</v>
      </c>
      <c r="U7" s="93">
        <f>+'CE-mese'!U57</f>
        <v>0</v>
      </c>
      <c r="V7" s="93">
        <f>+'CE-mese'!V57</f>
        <v>0</v>
      </c>
      <c r="W7" s="93">
        <f>+'CE-mese'!W57</f>
        <v>0</v>
      </c>
      <c r="X7" s="93">
        <f>+'CE-mese'!X57</f>
        <v>0</v>
      </c>
      <c r="Y7" s="93">
        <f>+'CE-mese'!Y57</f>
        <v>0</v>
      </c>
      <c r="Z7" s="93">
        <f>+'CE-mese'!Z57</f>
        <v>0</v>
      </c>
      <c r="AA7" s="93">
        <f>+'CE-mese'!AA57</f>
        <v>0</v>
      </c>
      <c r="AB7" s="93">
        <f>+'CE-mese'!AB57</f>
        <v>0</v>
      </c>
      <c r="AC7" s="93">
        <f>+'CE-mese'!AC57</f>
        <v>0</v>
      </c>
      <c r="AD7" s="93">
        <f>+'CE-mese'!AD57</f>
        <v>0</v>
      </c>
      <c r="AE7" s="93">
        <f>+'CE-mese'!AE57</f>
        <v>0</v>
      </c>
      <c r="AF7" s="93">
        <f>+'CE-mese'!AF57</f>
        <v>0</v>
      </c>
      <c r="AG7" s="93">
        <f>+'CE-mese'!AG57</f>
        <v>0</v>
      </c>
      <c r="AH7" s="93">
        <f>+'CE-mese'!AH57</f>
        <v>0</v>
      </c>
      <c r="AI7" s="93">
        <f>+'CE-mese'!AI57</f>
        <v>0</v>
      </c>
      <c r="AJ7" s="93">
        <f>+'CE-mese'!AJ57</f>
        <v>0</v>
      </c>
      <c r="AK7" s="93">
        <f>+'CE-mese'!AK57</f>
        <v>0</v>
      </c>
      <c r="AL7" s="93">
        <f>+'CE-mese'!AL57</f>
        <v>0</v>
      </c>
      <c r="AM7" s="93">
        <f>+'CE-mese'!AM57</f>
        <v>0</v>
      </c>
      <c r="AN7" s="93">
        <f>+'CE-mese'!AN57</f>
        <v>0</v>
      </c>
      <c r="AO7" s="93">
        <f>+'CE-mese'!AO57</f>
        <v>0</v>
      </c>
      <c r="AP7" s="93">
        <f>+'CE-mese'!AP57</f>
        <v>0</v>
      </c>
      <c r="AQ7" s="93">
        <f>+'CE-mese'!AQ57</f>
        <v>0</v>
      </c>
      <c r="AR7" s="93">
        <f>+'CE-mese'!AR57</f>
        <v>0</v>
      </c>
      <c r="AS7" s="93">
        <f>+'CE-mese'!AS57</f>
        <v>0</v>
      </c>
      <c r="AT7" s="93">
        <f>+'CE-mese'!AT57</f>
        <v>0</v>
      </c>
      <c r="AU7" s="93">
        <f>+'CE-mese'!AU57</f>
        <v>0</v>
      </c>
      <c r="AV7" s="93">
        <f>+'CE-mese'!AV57</f>
        <v>0</v>
      </c>
      <c r="AW7" s="93">
        <f>+'CE-mese'!AW57</f>
        <v>0</v>
      </c>
      <c r="AX7" s="93">
        <f>+'CE-mese'!AX57</f>
        <v>0</v>
      </c>
      <c r="AY7" s="93">
        <f>+'CE-mese'!AY57</f>
        <v>0</v>
      </c>
      <c r="AZ7" s="93">
        <f>+'CE-mese'!AZ57</f>
        <v>0</v>
      </c>
      <c r="BA7" s="93">
        <f>+'CE-mese'!BA57</f>
        <v>0</v>
      </c>
      <c r="BB7" s="93">
        <f>+'CE-mese'!BB57</f>
        <v>0</v>
      </c>
      <c r="BC7" s="93">
        <f>+'CE-mese'!BC57</f>
        <v>0</v>
      </c>
      <c r="BD7" s="93">
        <f>+'CE-mese'!BD57</f>
        <v>0</v>
      </c>
      <c r="BE7" s="93">
        <f>+'CE-mese'!BE57</f>
        <v>0</v>
      </c>
      <c r="BF7" s="93">
        <f>+'CE-mese'!BF57</f>
        <v>0</v>
      </c>
      <c r="BG7" s="93">
        <f>+'CE-mese'!BG57</f>
        <v>0</v>
      </c>
      <c r="BH7" s="93">
        <f>+'CE-mese'!BH57</f>
        <v>0</v>
      </c>
      <c r="BI7" s="93">
        <f>+'CE-mese'!BI57</f>
        <v>0</v>
      </c>
      <c r="BJ7" s="93">
        <f>+'CE-mese'!BJ57</f>
        <v>0</v>
      </c>
      <c r="BK7" s="93">
        <f>+'CE-mese'!BK57</f>
        <v>0</v>
      </c>
      <c r="BL7" s="93">
        <f>+'CE-mese'!BL57</f>
        <v>0</v>
      </c>
      <c r="BM7" s="93">
        <f>+'CE-mese'!BM57</f>
        <v>0</v>
      </c>
      <c r="BN7" s="93">
        <f>+'CE-mese'!BN57</f>
        <v>0</v>
      </c>
      <c r="BO7" s="93">
        <f>+'CE-mese'!BO57</f>
        <v>0</v>
      </c>
      <c r="BP7" s="93">
        <f>+'CE-mese'!BP57</f>
        <v>0</v>
      </c>
      <c r="BQ7" s="93">
        <f>+'CE-mese'!BQ57</f>
        <v>0</v>
      </c>
      <c r="BR7" s="93">
        <f>+'CE-mese'!BR57</f>
        <v>0</v>
      </c>
      <c r="BS7" s="93">
        <f>+'CE-mese'!BS57</f>
        <v>0</v>
      </c>
      <c r="BT7" s="93">
        <f>+'CE-mese'!BT57</f>
        <v>0</v>
      </c>
      <c r="BU7" s="93">
        <f>+'CE-mese'!BU57</f>
        <v>0</v>
      </c>
      <c r="BV7" s="93">
        <f>+'CE-mese'!BV57</f>
        <v>0</v>
      </c>
      <c r="BW7" s="93">
        <f>+'CE-mese'!BW57</f>
        <v>0</v>
      </c>
      <c r="BX7" s="93">
        <f>+'CE-mese'!BX57</f>
        <v>0</v>
      </c>
      <c r="BY7" s="93">
        <f>+'CE-mese'!BY57</f>
        <v>0</v>
      </c>
      <c r="BZ7" s="93">
        <f>+'CE-mese'!BZ57</f>
        <v>0</v>
      </c>
      <c r="CA7" s="93">
        <f>+'CE-mese'!CA57</f>
        <v>0</v>
      </c>
      <c r="CB7" s="93">
        <f>+'CE-mese'!CB57</f>
        <v>0</v>
      </c>
      <c r="CC7" s="93">
        <f>+'CE-mese'!CC57</f>
        <v>0</v>
      </c>
      <c r="CD7" s="93">
        <f>+'CE-mese'!CD57</f>
        <v>0</v>
      </c>
      <c r="CE7" s="93">
        <f>+'CE-mese'!CE57</f>
        <v>0</v>
      </c>
      <c r="CF7" s="93">
        <f>+'CE-mese'!CF57</f>
        <v>0</v>
      </c>
      <c r="CG7" s="93">
        <f>+'CE-mese'!CG57</f>
        <v>0</v>
      </c>
      <c r="CH7" s="93">
        <f>+'CE-mese'!CH57</f>
        <v>0</v>
      </c>
      <c r="CI7" s="93">
        <f>+'CE-mese'!CI57</f>
        <v>0</v>
      </c>
      <c r="CJ7" s="93">
        <f>+'CE-mese'!CJ57</f>
        <v>0</v>
      </c>
      <c r="CK7" s="93">
        <f>+'CE-mese'!CK57</f>
        <v>0</v>
      </c>
      <c r="CL7" s="93">
        <f>+'CE-mese'!CL57</f>
        <v>0</v>
      </c>
      <c r="CM7" s="93">
        <f>+'CE-mese'!CM57</f>
        <v>0</v>
      </c>
      <c r="CN7" s="93">
        <f>+'CE-mese'!CN57</f>
        <v>0</v>
      </c>
      <c r="CO7" s="93">
        <f>+'CE-mese'!CO57</f>
        <v>0</v>
      </c>
      <c r="CP7" s="93">
        <f>+'CE-mese'!CP57</f>
        <v>0</v>
      </c>
      <c r="CQ7" s="93">
        <f>+'CE-mese'!CQ57</f>
        <v>0</v>
      </c>
      <c r="CR7" s="93">
        <f>+'CE-mese'!CR57</f>
        <v>0</v>
      </c>
      <c r="CS7" s="93">
        <f>+'CE-mese'!CS57</f>
        <v>0</v>
      </c>
      <c r="CT7" s="93">
        <f>+'CE-mese'!CT57</f>
        <v>0</v>
      </c>
      <c r="CU7" s="93">
        <f>+'CE-mese'!CU57</f>
        <v>0</v>
      </c>
      <c r="CV7" s="93">
        <f>+'CE-mese'!CV57</f>
        <v>0</v>
      </c>
      <c r="CW7" s="93">
        <f>+'CE-mese'!CW57</f>
        <v>0</v>
      </c>
      <c r="CX7" s="93">
        <f>+'CE-mese'!CX57</f>
        <v>0</v>
      </c>
      <c r="CY7" s="93">
        <f>+'CE-mese'!CY57</f>
        <v>0</v>
      </c>
      <c r="CZ7" s="93">
        <f>+'CE-mese'!CZ57</f>
        <v>0</v>
      </c>
      <c r="DA7" s="93">
        <f>+'CE-mese'!DA57</f>
        <v>0</v>
      </c>
      <c r="DB7" s="93">
        <f>+'CE-mese'!DB57</f>
        <v>0</v>
      </c>
      <c r="DC7" s="93">
        <f>+'CE-mese'!DC57</f>
        <v>0</v>
      </c>
      <c r="DD7" s="93">
        <f>+'CE-mese'!DD57</f>
        <v>0</v>
      </c>
      <c r="DE7" s="93">
        <f>+'CE-mese'!DE57</f>
        <v>0</v>
      </c>
      <c r="DF7" s="93">
        <f>+'CE-mese'!DF57</f>
        <v>0</v>
      </c>
      <c r="DG7" s="93">
        <f>+'CE-mese'!DG57</f>
        <v>0</v>
      </c>
      <c r="DH7" s="93">
        <f>+'CE-mese'!DH57</f>
        <v>0</v>
      </c>
      <c r="DI7" s="93">
        <f>+'CE-mese'!DI57</f>
        <v>0</v>
      </c>
      <c r="DJ7" s="93">
        <f>+'CE-mese'!DJ57</f>
        <v>0</v>
      </c>
      <c r="DK7" s="93">
        <f>+'CE-mese'!DK57</f>
        <v>0</v>
      </c>
      <c r="DL7" s="93">
        <f>+'CE-mese'!DL57</f>
        <v>0</v>
      </c>
      <c r="DM7" s="93">
        <f>+'CE-mese'!DM57</f>
        <v>0</v>
      </c>
      <c r="DN7" s="93">
        <f>+'CE-mese'!DN57</f>
        <v>0</v>
      </c>
      <c r="DO7" s="93">
        <f>+'CE-mese'!DO57</f>
        <v>0</v>
      </c>
      <c r="DP7" s="93">
        <f>+'CE-mese'!DP57</f>
        <v>0</v>
      </c>
      <c r="DQ7" s="93">
        <f>+'CE-mese'!DQ57</f>
        <v>0</v>
      </c>
      <c r="DR7" s="93">
        <f>+'CE-mese'!DR57</f>
        <v>0</v>
      </c>
    </row>
    <row r="8" spans="1:122" ht="15.75" thickBot="1" x14ac:dyDescent="0.3"/>
    <row r="9" spans="1:122" ht="16.5" thickTop="1" thickBot="1" x14ac:dyDescent="0.3">
      <c r="A9" s="202" t="s">
        <v>294</v>
      </c>
      <c r="B9" s="202"/>
      <c r="C9" s="202">
        <f>+SUM(C5:C8)</f>
        <v>0</v>
      </c>
      <c r="D9" s="202">
        <f>+SUM(D5:D8)</f>
        <v>0</v>
      </c>
      <c r="E9" s="202">
        <f t="shared" ref="E9:I9" si="0">+SUM(E5:E8)</f>
        <v>0</v>
      </c>
      <c r="F9" s="202">
        <f t="shared" si="0"/>
        <v>0</v>
      </c>
      <c r="G9" s="202">
        <f t="shared" si="0"/>
        <v>0</v>
      </c>
      <c r="H9" s="202">
        <f t="shared" si="0"/>
        <v>0</v>
      </c>
      <c r="I9" s="202">
        <f t="shared" si="0"/>
        <v>0</v>
      </c>
      <c r="J9" s="202">
        <f t="shared" ref="J9" si="1">+SUM(J5:J8)</f>
        <v>0</v>
      </c>
      <c r="K9" s="202">
        <f t="shared" ref="K9" si="2">+SUM(K5:K8)</f>
        <v>0</v>
      </c>
      <c r="L9" s="202">
        <f t="shared" ref="L9" si="3">+SUM(L5:L8)</f>
        <v>0</v>
      </c>
      <c r="M9" s="202">
        <f t="shared" ref="M9" si="4">+SUM(M5:M8)</f>
        <v>0</v>
      </c>
      <c r="N9" s="202">
        <f t="shared" ref="N9" si="5">+SUM(N5:N8)</f>
        <v>0</v>
      </c>
      <c r="O9" s="202">
        <f t="shared" ref="O9" si="6">+SUM(O5:O8)</f>
        <v>0</v>
      </c>
      <c r="P9" s="202">
        <f t="shared" ref="P9" si="7">+SUM(P5:P8)</f>
        <v>0</v>
      </c>
      <c r="Q9" s="202">
        <f t="shared" ref="Q9" si="8">+SUM(Q5:Q8)</f>
        <v>0</v>
      </c>
      <c r="R9" s="202">
        <f t="shared" ref="R9" si="9">+SUM(R5:R8)</f>
        <v>0</v>
      </c>
      <c r="S9" s="202">
        <f t="shared" ref="S9" si="10">+SUM(S5:S8)</f>
        <v>0</v>
      </c>
      <c r="T9" s="202">
        <f t="shared" ref="T9" si="11">+SUM(T5:T8)</f>
        <v>0</v>
      </c>
      <c r="U9" s="202">
        <f t="shared" ref="U9" si="12">+SUM(U5:U8)</f>
        <v>0</v>
      </c>
      <c r="V9" s="202">
        <f t="shared" ref="V9" si="13">+SUM(V5:V8)</f>
        <v>0</v>
      </c>
      <c r="W9" s="202">
        <f t="shared" ref="W9" si="14">+SUM(W5:W8)</f>
        <v>0</v>
      </c>
      <c r="X9" s="202">
        <f t="shared" ref="X9" si="15">+SUM(X5:X8)</f>
        <v>0</v>
      </c>
      <c r="Y9" s="202">
        <f t="shared" ref="Y9" si="16">+SUM(Y5:Y8)</f>
        <v>0</v>
      </c>
      <c r="Z9" s="202">
        <f t="shared" ref="Z9" si="17">+SUM(Z5:Z8)</f>
        <v>0</v>
      </c>
      <c r="AA9" s="202">
        <f t="shared" ref="AA9" si="18">+SUM(AA5:AA8)</f>
        <v>0</v>
      </c>
      <c r="AB9" s="202">
        <f t="shared" ref="AB9" si="19">+SUM(AB5:AB8)</f>
        <v>0</v>
      </c>
      <c r="AC9" s="202">
        <f t="shared" ref="AC9" si="20">+SUM(AC5:AC8)</f>
        <v>0</v>
      </c>
      <c r="AD9" s="202">
        <f t="shared" ref="AD9" si="21">+SUM(AD5:AD8)</f>
        <v>0</v>
      </c>
      <c r="AE9" s="202">
        <f t="shared" ref="AE9" si="22">+SUM(AE5:AE8)</f>
        <v>0</v>
      </c>
      <c r="AF9" s="202">
        <f t="shared" ref="AF9" si="23">+SUM(AF5:AF8)</f>
        <v>0</v>
      </c>
      <c r="AG9" s="202">
        <f t="shared" ref="AG9" si="24">+SUM(AG5:AG8)</f>
        <v>0</v>
      </c>
      <c r="AH9" s="202">
        <f t="shared" ref="AH9" si="25">+SUM(AH5:AH8)</f>
        <v>0</v>
      </c>
      <c r="AI9" s="202">
        <f t="shared" ref="AI9" si="26">+SUM(AI5:AI8)</f>
        <v>0</v>
      </c>
      <c r="AJ9" s="202">
        <f t="shared" ref="AJ9" si="27">+SUM(AJ5:AJ8)</f>
        <v>0</v>
      </c>
      <c r="AK9" s="202">
        <f t="shared" ref="AK9" si="28">+SUM(AK5:AK8)</f>
        <v>0</v>
      </c>
      <c r="AL9" s="202">
        <f t="shared" ref="AL9" si="29">+SUM(AL5:AL8)</f>
        <v>0</v>
      </c>
      <c r="AM9" s="202">
        <f t="shared" ref="AM9" si="30">+SUM(AM5:AM8)</f>
        <v>0</v>
      </c>
      <c r="AN9" s="202">
        <f t="shared" ref="AN9" si="31">+SUM(AN5:AN8)</f>
        <v>0</v>
      </c>
      <c r="AO9" s="202">
        <f t="shared" ref="AO9" si="32">+SUM(AO5:AO8)</f>
        <v>0</v>
      </c>
      <c r="AP9" s="202">
        <f t="shared" ref="AP9" si="33">+SUM(AP5:AP8)</f>
        <v>0</v>
      </c>
      <c r="AQ9" s="202">
        <f t="shared" ref="AQ9" si="34">+SUM(AQ5:AQ8)</f>
        <v>0</v>
      </c>
      <c r="AR9" s="202">
        <f t="shared" ref="AR9" si="35">+SUM(AR5:AR8)</f>
        <v>0</v>
      </c>
      <c r="AS9" s="202">
        <f t="shared" ref="AS9" si="36">+SUM(AS5:AS8)</f>
        <v>0</v>
      </c>
      <c r="AT9" s="202">
        <f t="shared" ref="AT9" si="37">+SUM(AT5:AT8)</f>
        <v>0</v>
      </c>
      <c r="AU9" s="202">
        <f t="shared" ref="AU9" si="38">+SUM(AU5:AU8)</f>
        <v>0</v>
      </c>
      <c r="AV9" s="202">
        <f t="shared" ref="AV9" si="39">+SUM(AV5:AV8)</f>
        <v>0</v>
      </c>
      <c r="AW9" s="202">
        <f t="shared" ref="AW9" si="40">+SUM(AW5:AW8)</f>
        <v>0</v>
      </c>
      <c r="AX9" s="202">
        <f t="shared" ref="AX9" si="41">+SUM(AX5:AX8)</f>
        <v>0</v>
      </c>
      <c r="AY9" s="202">
        <f t="shared" ref="AY9" si="42">+SUM(AY5:AY8)</f>
        <v>0</v>
      </c>
      <c r="AZ9" s="202">
        <f t="shared" ref="AZ9" si="43">+SUM(AZ5:AZ8)</f>
        <v>0</v>
      </c>
      <c r="BA9" s="202">
        <f t="shared" ref="BA9" si="44">+SUM(BA5:BA8)</f>
        <v>0</v>
      </c>
      <c r="BB9" s="202">
        <f t="shared" ref="BB9" si="45">+SUM(BB5:BB8)</f>
        <v>0</v>
      </c>
      <c r="BC9" s="202">
        <f t="shared" ref="BC9" si="46">+SUM(BC5:BC8)</f>
        <v>0</v>
      </c>
      <c r="BD9" s="202">
        <f t="shared" ref="BD9" si="47">+SUM(BD5:BD8)</f>
        <v>0</v>
      </c>
      <c r="BE9" s="202">
        <f t="shared" ref="BE9" si="48">+SUM(BE5:BE8)</f>
        <v>0</v>
      </c>
      <c r="BF9" s="202">
        <f t="shared" ref="BF9" si="49">+SUM(BF5:BF8)</f>
        <v>0</v>
      </c>
      <c r="BG9" s="202">
        <f t="shared" ref="BG9" si="50">+SUM(BG5:BG8)</f>
        <v>0</v>
      </c>
      <c r="BH9" s="202">
        <f t="shared" ref="BH9" si="51">+SUM(BH5:BH8)</f>
        <v>0</v>
      </c>
      <c r="BI9" s="202">
        <f t="shared" ref="BI9" si="52">+SUM(BI5:BI8)</f>
        <v>0</v>
      </c>
      <c r="BJ9" s="202">
        <f t="shared" ref="BJ9" si="53">+SUM(BJ5:BJ8)</f>
        <v>0</v>
      </c>
      <c r="BK9" s="202">
        <f t="shared" ref="BK9" si="54">+SUM(BK5:BK8)</f>
        <v>0</v>
      </c>
      <c r="BL9" s="202">
        <f t="shared" ref="BL9" si="55">+SUM(BL5:BL8)</f>
        <v>0</v>
      </c>
      <c r="BM9" s="202">
        <f t="shared" ref="BM9" si="56">+SUM(BM5:BM8)</f>
        <v>0</v>
      </c>
      <c r="BN9" s="202">
        <f t="shared" ref="BN9" si="57">+SUM(BN5:BN8)</f>
        <v>0</v>
      </c>
      <c r="BO9" s="202">
        <f t="shared" ref="BO9" si="58">+SUM(BO5:BO8)</f>
        <v>0</v>
      </c>
      <c r="BP9" s="202">
        <f t="shared" ref="BP9" si="59">+SUM(BP5:BP8)</f>
        <v>0</v>
      </c>
      <c r="BQ9" s="202">
        <f t="shared" ref="BQ9" si="60">+SUM(BQ5:BQ8)</f>
        <v>0</v>
      </c>
      <c r="BR9" s="202">
        <f t="shared" ref="BR9" si="61">+SUM(BR5:BR8)</f>
        <v>0</v>
      </c>
      <c r="BS9" s="202">
        <f t="shared" ref="BS9" si="62">+SUM(BS5:BS8)</f>
        <v>0</v>
      </c>
      <c r="BT9" s="202">
        <f t="shared" ref="BT9" si="63">+SUM(BT5:BT8)</f>
        <v>0</v>
      </c>
      <c r="BU9" s="202">
        <f t="shared" ref="BU9" si="64">+SUM(BU5:BU8)</f>
        <v>0</v>
      </c>
      <c r="BV9" s="202">
        <f t="shared" ref="BV9" si="65">+SUM(BV5:BV8)</f>
        <v>0</v>
      </c>
      <c r="BW9" s="202">
        <f t="shared" ref="BW9" si="66">+SUM(BW5:BW8)</f>
        <v>0</v>
      </c>
      <c r="BX9" s="202">
        <f t="shared" ref="BX9" si="67">+SUM(BX5:BX8)</f>
        <v>0</v>
      </c>
      <c r="BY9" s="202">
        <f t="shared" ref="BY9" si="68">+SUM(BY5:BY8)</f>
        <v>0</v>
      </c>
      <c r="BZ9" s="202">
        <f t="shared" ref="BZ9" si="69">+SUM(BZ5:BZ8)</f>
        <v>0</v>
      </c>
      <c r="CA9" s="202">
        <f t="shared" ref="CA9" si="70">+SUM(CA5:CA8)</f>
        <v>0</v>
      </c>
      <c r="CB9" s="202">
        <f t="shared" ref="CB9" si="71">+SUM(CB5:CB8)</f>
        <v>0</v>
      </c>
      <c r="CC9" s="202">
        <f t="shared" ref="CC9" si="72">+SUM(CC5:CC8)</f>
        <v>0</v>
      </c>
      <c r="CD9" s="202">
        <f t="shared" ref="CD9" si="73">+SUM(CD5:CD8)</f>
        <v>0</v>
      </c>
      <c r="CE9" s="202">
        <f t="shared" ref="CE9" si="74">+SUM(CE5:CE8)</f>
        <v>0</v>
      </c>
      <c r="CF9" s="202">
        <f t="shared" ref="CF9" si="75">+SUM(CF5:CF8)</f>
        <v>0</v>
      </c>
      <c r="CG9" s="202">
        <f t="shared" ref="CG9" si="76">+SUM(CG5:CG8)</f>
        <v>0</v>
      </c>
      <c r="CH9" s="202">
        <f t="shared" ref="CH9" si="77">+SUM(CH5:CH8)</f>
        <v>0</v>
      </c>
      <c r="CI9" s="202">
        <f t="shared" ref="CI9" si="78">+SUM(CI5:CI8)</f>
        <v>0</v>
      </c>
      <c r="CJ9" s="202">
        <f t="shared" ref="CJ9" si="79">+SUM(CJ5:CJ8)</f>
        <v>0</v>
      </c>
      <c r="CK9" s="202">
        <f t="shared" ref="CK9" si="80">+SUM(CK5:CK8)</f>
        <v>0</v>
      </c>
      <c r="CL9" s="202">
        <f t="shared" ref="CL9" si="81">+SUM(CL5:CL8)</f>
        <v>0</v>
      </c>
      <c r="CM9" s="202">
        <f t="shared" ref="CM9" si="82">+SUM(CM5:CM8)</f>
        <v>0</v>
      </c>
      <c r="CN9" s="202">
        <f t="shared" ref="CN9" si="83">+SUM(CN5:CN8)</f>
        <v>0</v>
      </c>
      <c r="CO9" s="202">
        <f t="shared" ref="CO9" si="84">+SUM(CO5:CO8)</f>
        <v>0</v>
      </c>
      <c r="CP9" s="202">
        <f t="shared" ref="CP9" si="85">+SUM(CP5:CP8)</f>
        <v>0</v>
      </c>
      <c r="CQ9" s="202">
        <f t="shared" ref="CQ9" si="86">+SUM(CQ5:CQ8)</f>
        <v>0</v>
      </c>
      <c r="CR9" s="202">
        <f t="shared" ref="CR9" si="87">+SUM(CR5:CR8)</f>
        <v>0</v>
      </c>
      <c r="CS9" s="202">
        <f t="shared" ref="CS9" si="88">+SUM(CS5:CS8)</f>
        <v>0</v>
      </c>
      <c r="CT9" s="202">
        <f t="shared" ref="CT9" si="89">+SUM(CT5:CT8)</f>
        <v>0</v>
      </c>
      <c r="CU9" s="202">
        <f t="shared" ref="CU9" si="90">+SUM(CU5:CU8)</f>
        <v>0</v>
      </c>
      <c r="CV9" s="202">
        <f t="shared" ref="CV9" si="91">+SUM(CV5:CV8)</f>
        <v>0</v>
      </c>
      <c r="CW9" s="202">
        <f t="shared" ref="CW9" si="92">+SUM(CW5:CW8)</f>
        <v>0</v>
      </c>
      <c r="CX9" s="202">
        <f t="shared" ref="CX9" si="93">+SUM(CX5:CX8)</f>
        <v>0</v>
      </c>
      <c r="CY9" s="202">
        <f t="shared" ref="CY9" si="94">+SUM(CY5:CY8)</f>
        <v>0</v>
      </c>
      <c r="CZ9" s="202">
        <f t="shared" ref="CZ9" si="95">+SUM(CZ5:CZ8)</f>
        <v>0</v>
      </c>
      <c r="DA9" s="202">
        <f t="shared" ref="DA9" si="96">+SUM(DA5:DA8)</f>
        <v>0</v>
      </c>
      <c r="DB9" s="202">
        <f t="shared" ref="DB9" si="97">+SUM(DB5:DB8)</f>
        <v>0</v>
      </c>
      <c r="DC9" s="202">
        <f t="shared" ref="DC9" si="98">+SUM(DC5:DC8)</f>
        <v>0</v>
      </c>
      <c r="DD9" s="202">
        <f t="shared" ref="DD9" si="99">+SUM(DD5:DD8)</f>
        <v>0</v>
      </c>
      <c r="DE9" s="202">
        <f t="shared" ref="DE9" si="100">+SUM(DE5:DE8)</f>
        <v>0</v>
      </c>
      <c r="DF9" s="202">
        <f t="shared" ref="DF9" si="101">+SUM(DF5:DF8)</f>
        <v>0</v>
      </c>
      <c r="DG9" s="202">
        <f t="shared" ref="DG9" si="102">+SUM(DG5:DG8)</f>
        <v>0</v>
      </c>
      <c r="DH9" s="202">
        <f t="shared" ref="DH9" si="103">+SUM(DH5:DH8)</f>
        <v>0</v>
      </c>
      <c r="DI9" s="202">
        <f t="shared" ref="DI9" si="104">+SUM(DI5:DI8)</f>
        <v>0</v>
      </c>
      <c r="DJ9" s="202">
        <f t="shared" ref="DJ9" si="105">+SUM(DJ5:DJ8)</f>
        <v>0</v>
      </c>
      <c r="DK9" s="202">
        <f t="shared" ref="DK9" si="106">+SUM(DK5:DK8)</f>
        <v>0</v>
      </c>
      <c r="DL9" s="202">
        <f t="shared" ref="DL9" si="107">+SUM(DL5:DL8)</f>
        <v>0</v>
      </c>
      <c r="DM9" s="202">
        <f t="shared" ref="DM9" si="108">+SUM(DM5:DM8)</f>
        <v>0</v>
      </c>
      <c r="DN9" s="202">
        <f t="shared" ref="DN9" si="109">+SUM(DN5:DN8)</f>
        <v>0</v>
      </c>
      <c r="DO9" s="202">
        <f t="shared" ref="DO9" si="110">+SUM(DO5:DO8)</f>
        <v>0</v>
      </c>
      <c r="DP9" s="202">
        <f t="shared" ref="DP9" si="111">+SUM(DP5:DP8)</f>
        <v>0</v>
      </c>
      <c r="DQ9" s="202">
        <f t="shared" ref="DQ9" si="112">+SUM(DQ5:DQ8)</f>
        <v>0</v>
      </c>
      <c r="DR9" s="202">
        <f t="shared" ref="DR9" si="113">+SUM(DR5:DR8)</f>
        <v>0</v>
      </c>
    </row>
    <row r="10" spans="1:122" ht="32.25" thickTop="1" x14ac:dyDescent="0.25">
      <c r="A10" s="204" t="s">
        <v>264</v>
      </c>
    </row>
    <row r="11" spans="1:122" x14ac:dyDescent="0.25">
      <c r="A11" t="s">
        <v>265</v>
      </c>
      <c r="C11" s="93">
        <f>+'CE-mese'!C47</f>
        <v>0</v>
      </c>
      <c r="D11" s="93">
        <f>+'CE-mese'!D47</f>
        <v>0</v>
      </c>
      <c r="E11" s="93">
        <f>+'CE-mese'!E47</f>
        <v>0</v>
      </c>
      <c r="F11" s="93">
        <f>+'CE-mese'!F47</f>
        <v>0</v>
      </c>
      <c r="G11" s="93">
        <f>+'CE-mese'!G47</f>
        <v>0</v>
      </c>
      <c r="H11" s="93">
        <f>+'CE-mese'!H47</f>
        <v>0</v>
      </c>
      <c r="I11" s="93">
        <f>+'CE-mese'!I47</f>
        <v>0</v>
      </c>
      <c r="J11" s="93">
        <f>+'CE-mese'!J47</f>
        <v>0</v>
      </c>
      <c r="K11" s="93">
        <f>+'CE-mese'!K47</f>
        <v>0</v>
      </c>
      <c r="L11" s="93">
        <f>+'CE-mese'!L47</f>
        <v>0</v>
      </c>
      <c r="M11" s="93">
        <f>+'CE-mese'!M47</f>
        <v>0</v>
      </c>
      <c r="N11" s="93">
        <f>+'CE-mese'!N47</f>
        <v>0</v>
      </c>
      <c r="O11" s="93">
        <f>+'CE-mese'!O47</f>
        <v>0</v>
      </c>
      <c r="P11" s="93">
        <f>+'CE-mese'!P47</f>
        <v>0</v>
      </c>
      <c r="Q11" s="93">
        <f>+'CE-mese'!Q47</f>
        <v>0</v>
      </c>
      <c r="R11" s="93">
        <f>+'CE-mese'!R47</f>
        <v>0</v>
      </c>
      <c r="S11" s="93">
        <f>+'CE-mese'!S47</f>
        <v>0</v>
      </c>
      <c r="T11" s="93">
        <f>+'CE-mese'!T47</f>
        <v>0</v>
      </c>
      <c r="U11" s="93">
        <f>+'CE-mese'!U47</f>
        <v>0</v>
      </c>
      <c r="V11" s="93">
        <f>+'CE-mese'!V47</f>
        <v>0</v>
      </c>
      <c r="W11" s="93">
        <f>+'CE-mese'!W47</f>
        <v>0</v>
      </c>
      <c r="X11" s="93">
        <f>+'CE-mese'!X47</f>
        <v>0</v>
      </c>
      <c r="Y11" s="93">
        <f>+'CE-mese'!Y47</f>
        <v>0</v>
      </c>
      <c r="Z11" s="93">
        <f>+'CE-mese'!Z47</f>
        <v>0</v>
      </c>
      <c r="AA11" s="93">
        <f>+'CE-mese'!AA47</f>
        <v>0</v>
      </c>
      <c r="AB11" s="93">
        <f>+'CE-mese'!AB47</f>
        <v>0</v>
      </c>
      <c r="AC11" s="93">
        <f>+'CE-mese'!AC47</f>
        <v>0</v>
      </c>
      <c r="AD11" s="93">
        <f>+'CE-mese'!AD47</f>
        <v>0</v>
      </c>
      <c r="AE11" s="93">
        <f>+'CE-mese'!AE47</f>
        <v>0</v>
      </c>
      <c r="AF11" s="93">
        <f>+'CE-mese'!AF47</f>
        <v>0</v>
      </c>
      <c r="AG11" s="93">
        <f>+'CE-mese'!AG47</f>
        <v>0</v>
      </c>
      <c r="AH11" s="93">
        <f>+'CE-mese'!AH47</f>
        <v>0</v>
      </c>
      <c r="AI11" s="93">
        <f>+'CE-mese'!AI47</f>
        <v>0</v>
      </c>
      <c r="AJ11" s="93">
        <f>+'CE-mese'!AJ47</f>
        <v>0</v>
      </c>
      <c r="AK11" s="93">
        <f>+'CE-mese'!AK47</f>
        <v>0</v>
      </c>
      <c r="AL11" s="93">
        <f>+'CE-mese'!AL47</f>
        <v>0</v>
      </c>
      <c r="AM11" s="93">
        <f>+'CE-mese'!AM47</f>
        <v>0</v>
      </c>
      <c r="AN11" s="93">
        <f>+'CE-mese'!AN47</f>
        <v>0</v>
      </c>
      <c r="AO11" s="93">
        <f>+'CE-mese'!AO47</f>
        <v>0</v>
      </c>
      <c r="AP11" s="93">
        <f>+'CE-mese'!AP47</f>
        <v>0</v>
      </c>
      <c r="AQ11" s="93">
        <f>+'CE-mese'!AQ47</f>
        <v>0</v>
      </c>
      <c r="AR11" s="93">
        <f>+'CE-mese'!AR47</f>
        <v>0</v>
      </c>
      <c r="AS11" s="93">
        <f>+'CE-mese'!AS47</f>
        <v>0</v>
      </c>
      <c r="AT11" s="93">
        <f>+'CE-mese'!AT47</f>
        <v>0</v>
      </c>
      <c r="AU11" s="93">
        <f>+'CE-mese'!AU47</f>
        <v>0</v>
      </c>
      <c r="AV11" s="93">
        <f>+'CE-mese'!AV47</f>
        <v>0</v>
      </c>
      <c r="AW11" s="93">
        <f>+'CE-mese'!AW47</f>
        <v>0</v>
      </c>
      <c r="AX11" s="93">
        <f>+'CE-mese'!AX47</f>
        <v>0</v>
      </c>
      <c r="AY11" s="93">
        <f>+'CE-mese'!AY47</f>
        <v>0</v>
      </c>
      <c r="AZ11" s="93">
        <f>+'CE-mese'!AZ47</f>
        <v>0</v>
      </c>
      <c r="BA11" s="93">
        <f>+'CE-mese'!BA47</f>
        <v>0</v>
      </c>
      <c r="BB11" s="93">
        <f>+'CE-mese'!BB47</f>
        <v>0</v>
      </c>
      <c r="BC11" s="93">
        <f>+'CE-mese'!BC47</f>
        <v>0</v>
      </c>
      <c r="BD11" s="93">
        <f>+'CE-mese'!BD47</f>
        <v>0</v>
      </c>
      <c r="BE11" s="93">
        <f>+'CE-mese'!BE47</f>
        <v>0</v>
      </c>
      <c r="BF11" s="93">
        <f>+'CE-mese'!BF47</f>
        <v>0</v>
      </c>
      <c r="BG11" s="93">
        <f>+'CE-mese'!BG47</f>
        <v>0</v>
      </c>
      <c r="BH11" s="93">
        <f>+'CE-mese'!BH47</f>
        <v>0</v>
      </c>
      <c r="BI11" s="93">
        <f>+'CE-mese'!BI47</f>
        <v>0</v>
      </c>
      <c r="BJ11" s="93">
        <f>+'CE-mese'!BJ47</f>
        <v>0</v>
      </c>
      <c r="BK11" s="93">
        <f>+'CE-mese'!BK47</f>
        <v>0</v>
      </c>
      <c r="BL11" s="93">
        <f>+'CE-mese'!BL47</f>
        <v>0</v>
      </c>
      <c r="BM11" s="93">
        <f>+'CE-mese'!BM47</f>
        <v>0</v>
      </c>
      <c r="BN11" s="93">
        <f>+'CE-mese'!BN47</f>
        <v>0</v>
      </c>
      <c r="BO11" s="93">
        <f>+'CE-mese'!BO47</f>
        <v>0</v>
      </c>
      <c r="BP11" s="93">
        <f>+'CE-mese'!BP47</f>
        <v>0</v>
      </c>
      <c r="BQ11" s="93">
        <f>+'CE-mese'!BQ47</f>
        <v>0</v>
      </c>
      <c r="BR11" s="93">
        <f>+'CE-mese'!BR47</f>
        <v>0</v>
      </c>
      <c r="BS11" s="93">
        <f>+'CE-mese'!BS47</f>
        <v>0</v>
      </c>
      <c r="BT11" s="93">
        <f>+'CE-mese'!BT47</f>
        <v>0</v>
      </c>
      <c r="BU11" s="93">
        <f>+'CE-mese'!BU47</f>
        <v>0</v>
      </c>
      <c r="BV11" s="93">
        <f>+'CE-mese'!BV47</f>
        <v>0</v>
      </c>
      <c r="BW11" s="93">
        <f>+'CE-mese'!BW47</f>
        <v>0</v>
      </c>
      <c r="BX11" s="93">
        <f>+'CE-mese'!BX47</f>
        <v>0</v>
      </c>
      <c r="BY11" s="93">
        <f>+'CE-mese'!BY47</f>
        <v>0</v>
      </c>
      <c r="BZ11" s="93">
        <f>+'CE-mese'!BZ47</f>
        <v>0</v>
      </c>
      <c r="CA11" s="93">
        <f>+'CE-mese'!CA47</f>
        <v>0</v>
      </c>
      <c r="CB11" s="93">
        <f>+'CE-mese'!CB47</f>
        <v>0</v>
      </c>
      <c r="CC11" s="93">
        <f>+'CE-mese'!CC47</f>
        <v>0</v>
      </c>
      <c r="CD11" s="93">
        <f>+'CE-mese'!CD47</f>
        <v>0</v>
      </c>
      <c r="CE11" s="93">
        <f>+'CE-mese'!CE47</f>
        <v>0</v>
      </c>
      <c r="CF11" s="93">
        <f>+'CE-mese'!CF47</f>
        <v>0</v>
      </c>
      <c r="CG11" s="93">
        <f>+'CE-mese'!CG47</f>
        <v>0</v>
      </c>
      <c r="CH11" s="93">
        <f>+'CE-mese'!CH47</f>
        <v>0</v>
      </c>
      <c r="CI11" s="93">
        <f>+'CE-mese'!CI47</f>
        <v>0</v>
      </c>
      <c r="CJ11" s="93">
        <f>+'CE-mese'!CJ47</f>
        <v>0</v>
      </c>
      <c r="CK11" s="93">
        <f>+'CE-mese'!CK47</f>
        <v>0</v>
      </c>
      <c r="CL11" s="93">
        <f>+'CE-mese'!CL47</f>
        <v>0</v>
      </c>
      <c r="CM11" s="93">
        <f>+'CE-mese'!CM47</f>
        <v>0</v>
      </c>
      <c r="CN11" s="93">
        <f>+'CE-mese'!CN47</f>
        <v>0</v>
      </c>
      <c r="CO11" s="93">
        <f>+'CE-mese'!CO47</f>
        <v>0</v>
      </c>
      <c r="CP11" s="93">
        <f>+'CE-mese'!CP47</f>
        <v>0</v>
      </c>
      <c r="CQ11" s="93">
        <f>+'CE-mese'!CQ47</f>
        <v>0</v>
      </c>
      <c r="CR11" s="93">
        <f>+'CE-mese'!CR47</f>
        <v>0</v>
      </c>
      <c r="CS11" s="93">
        <f>+'CE-mese'!CS47</f>
        <v>0</v>
      </c>
      <c r="CT11" s="93">
        <f>+'CE-mese'!CT47</f>
        <v>0</v>
      </c>
      <c r="CU11" s="93">
        <f>+'CE-mese'!CU47</f>
        <v>0</v>
      </c>
      <c r="CV11" s="93">
        <f>+'CE-mese'!CV47</f>
        <v>0</v>
      </c>
      <c r="CW11" s="93">
        <f>+'CE-mese'!CW47</f>
        <v>0</v>
      </c>
      <c r="CX11" s="93">
        <f>+'CE-mese'!CX47</f>
        <v>0</v>
      </c>
      <c r="CY11" s="93">
        <f>+'CE-mese'!CY47</f>
        <v>0</v>
      </c>
      <c r="CZ11" s="93">
        <f>+'CE-mese'!CZ47</f>
        <v>0</v>
      </c>
      <c r="DA11" s="93">
        <f>+'CE-mese'!DA47</f>
        <v>0</v>
      </c>
      <c r="DB11" s="93">
        <f>+'CE-mese'!DB47</f>
        <v>0</v>
      </c>
      <c r="DC11" s="93">
        <f>+'CE-mese'!DC47</f>
        <v>0</v>
      </c>
      <c r="DD11" s="93">
        <f>+'CE-mese'!DD47</f>
        <v>0</v>
      </c>
      <c r="DE11" s="93">
        <f>+'CE-mese'!DE47</f>
        <v>0</v>
      </c>
      <c r="DF11" s="93">
        <f>+'CE-mese'!DF47</f>
        <v>0</v>
      </c>
      <c r="DG11" s="93">
        <f>+'CE-mese'!DG47</f>
        <v>0</v>
      </c>
      <c r="DH11" s="93">
        <f>+'CE-mese'!DH47</f>
        <v>0</v>
      </c>
      <c r="DI11" s="93">
        <f>+'CE-mese'!DI47</f>
        <v>0</v>
      </c>
      <c r="DJ11" s="93">
        <f>+'CE-mese'!DJ47</f>
        <v>0</v>
      </c>
      <c r="DK11" s="93">
        <f>+'CE-mese'!DK47</f>
        <v>0</v>
      </c>
      <c r="DL11" s="93">
        <f>+'CE-mese'!DL47</f>
        <v>0</v>
      </c>
      <c r="DM11" s="93">
        <f>+'CE-mese'!DM47</f>
        <v>0</v>
      </c>
      <c r="DN11" s="93">
        <f>+'CE-mese'!DN47</f>
        <v>0</v>
      </c>
      <c r="DO11" s="93">
        <f>+'CE-mese'!DO47</f>
        <v>0</v>
      </c>
      <c r="DP11" s="93">
        <f>+'CE-mese'!DP47</f>
        <v>0</v>
      </c>
      <c r="DQ11" s="93">
        <f>+'CE-mese'!DQ47</f>
        <v>0</v>
      </c>
      <c r="DR11" s="93">
        <f>+'CE-mese'!DR47</f>
        <v>0</v>
      </c>
    </row>
    <row r="12" spans="1:122" ht="15.75" thickBot="1" x14ac:dyDescent="0.3">
      <c r="A12" t="s">
        <v>266</v>
      </c>
      <c r="C12" s="93">
        <f>+'CE-mese'!C43</f>
        <v>0</v>
      </c>
      <c r="D12" s="93">
        <f>+'CE-mese'!D43</f>
        <v>0</v>
      </c>
      <c r="E12" s="93">
        <f>+'CE-mese'!E43</f>
        <v>0</v>
      </c>
      <c r="F12" s="93">
        <f>+'CE-mese'!F43</f>
        <v>0</v>
      </c>
      <c r="G12" s="93">
        <f>+'CE-mese'!G43</f>
        <v>0</v>
      </c>
      <c r="H12" s="93">
        <f>+'CE-mese'!H43</f>
        <v>0</v>
      </c>
      <c r="I12" s="93">
        <f>+'CE-mese'!I43</f>
        <v>0</v>
      </c>
      <c r="J12" s="93">
        <f>+'CE-mese'!J43</f>
        <v>0</v>
      </c>
      <c r="K12" s="93">
        <f>+'CE-mese'!K43</f>
        <v>0</v>
      </c>
      <c r="L12" s="93">
        <f>+'CE-mese'!L43</f>
        <v>0</v>
      </c>
      <c r="M12" s="93">
        <f>+'CE-mese'!M43</f>
        <v>0</v>
      </c>
      <c r="N12" s="93">
        <f>+'CE-mese'!N43</f>
        <v>0</v>
      </c>
      <c r="O12" s="93">
        <f>+'CE-mese'!O43</f>
        <v>0</v>
      </c>
      <c r="P12" s="93">
        <f>+'CE-mese'!P43</f>
        <v>0</v>
      </c>
      <c r="Q12" s="93">
        <f>+'CE-mese'!Q43</f>
        <v>0</v>
      </c>
      <c r="R12" s="93">
        <f>+'CE-mese'!R43</f>
        <v>0</v>
      </c>
      <c r="S12" s="93">
        <f>+'CE-mese'!S43</f>
        <v>0</v>
      </c>
      <c r="T12" s="93">
        <f>+'CE-mese'!T43</f>
        <v>0</v>
      </c>
      <c r="U12" s="93">
        <f>+'CE-mese'!U43</f>
        <v>0</v>
      </c>
      <c r="V12" s="93">
        <f>+'CE-mese'!V43</f>
        <v>0</v>
      </c>
      <c r="W12" s="93">
        <f>+'CE-mese'!W43</f>
        <v>0</v>
      </c>
      <c r="X12" s="93">
        <f>+'CE-mese'!X43</f>
        <v>0</v>
      </c>
      <c r="Y12" s="93">
        <f>+'CE-mese'!Y43</f>
        <v>0</v>
      </c>
      <c r="Z12" s="93">
        <f>+'CE-mese'!Z43</f>
        <v>0</v>
      </c>
      <c r="AA12" s="93">
        <f>+'CE-mese'!AA43</f>
        <v>0</v>
      </c>
      <c r="AB12" s="93">
        <f>+'CE-mese'!AB43</f>
        <v>0</v>
      </c>
      <c r="AC12" s="93">
        <f>+'CE-mese'!AC43</f>
        <v>0</v>
      </c>
      <c r="AD12" s="93">
        <f>+'CE-mese'!AD43</f>
        <v>0</v>
      </c>
      <c r="AE12" s="93">
        <f>+'CE-mese'!AE43</f>
        <v>0</v>
      </c>
      <c r="AF12" s="93">
        <f>+'CE-mese'!AF43</f>
        <v>0</v>
      </c>
      <c r="AG12" s="93">
        <f>+'CE-mese'!AG43</f>
        <v>0</v>
      </c>
      <c r="AH12" s="93">
        <f>+'CE-mese'!AH43</f>
        <v>0</v>
      </c>
      <c r="AI12" s="93">
        <f>+'CE-mese'!AI43</f>
        <v>0</v>
      </c>
      <c r="AJ12" s="93">
        <f>+'CE-mese'!AJ43</f>
        <v>0</v>
      </c>
      <c r="AK12" s="93">
        <f>+'CE-mese'!AK43</f>
        <v>0</v>
      </c>
      <c r="AL12" s="93">
        <f>+'CE-mese'!AL43</f>
        <v>0</v>
      </c>
      <c r="AM12" s="93">
        <f>+'CE-mese'!AM43</f>
        <v>0</v>
      </c>
      <c r="AN12" s="93">
        <f>+'CE-mese'!AN43</f>
        <v>0</v>
      </c>
      <c r="AO12" s="93">
        <f>+'CE-mese'!AO43</f>
        <v>0</v>
      </c>
      <c r="AP12" s="93">
        <f>+'CE-mese'!AP43</f>
        <v>0</v>
      </c>
      <c r="AQ12" s="93">
        <f>+'CE-mese'!AQ43</f>
        <v>0</v>
      </c>
      <c r="AR12" s="93">
        <f>+'CE-mese'!AR43</f>
        <v>0</v>
      </c>
      <c r="AS12" s="93">
        <f>+'CE-mese'!AS43</f>
        <v>0</v>
      </c>
      <c r="AT12" s="93">
        <f>+'CE-mese'!AT43</f>
        <v>0</v>
      </c>
      <c r="AU12" s="93">
        <f>+'CE-mese'!AU43</f>
        <v>0</v>
      </c>
      <c r="AV12" s="93">
        <f>+'CE-mese'!AV43</f>
        <v>0</v>
      </c>
      <c r="AW12" s="93">
        <f>+'CE-mese'!AW43</f>
        <v>0</v>
      </c>
      <c r="AX12" s="93">
        <f>+'CE-mese'!AX43</f>
        <v>0</v>
      </c>
      <c r="AY12" s="93">
        <f>+'CE-mese'!AY43</f>
        <v>0</v>
      </c>
      <c r="AZ12" s="93">
        <f>+'CE-mese'!AZ43</f>
        <v>0</v>
      </c>
      <c r="BA12" s="93">
        <f>+'CE-mese'!BA43</f>
        <v>0</v>
      </c>
      <c r="BB12" s="93">
        <f>+'CE-mese'!BB43</f>
        <v>0</v>
      </c>
      <c r="BC12" s="93">
        <f>+'CE-mese'!BC43</f>
        <v>0</v>
      </c>
      <c r="BD12" s="93">
        <f>+'CE-mese'!BD43</f>
        <v>0</v>
      </c>
      <c r="BE12" s="93">
        <f>+'CE-mese'!BE43</f>
        <v>0</v>
      </c>
      <c r="BF12" s="93">
        <f>+'CE-mese'!BF43</f>
        <v>0</v>
      </c>
      <c r="BG12" s="93">
        <f>+'CE-mese'!BG43</f>
        <v>0</v>
      </c>
      <c r="BH12" s="93">
        <f>+'CE-mese'!BH43</f>
        <v>0</v>
      </c>
      <c r="BI12" s="93">
        <f>+'CE-mese'!BI43</f>
        <v>0</v>
      </c>
      <c r="BJ12" s="93">
        <f>+'CE-mese'!BJ43</f>
        <v>0</v>
      </c>
      <c r="BK12" s="93">
        <f>+'CE-mese'!BK43</f>
        <v>0</v>
      </c>
      <c r="BL12" s="93">
        <f>+'CE-mese'!BL43</f>
        <v>0</v>
      </c>
      <c r="BM12" s="93">
        <f>+'CE-mese'!BM43</f>
        <v>0</v>
      </c>
      <c r="BN12" s="93">
        <f>+'CE-mese'!BN43</f>
        <v>0</v>
      </c>
      <c r="BO12" s="93">
        <f>+'CE-mese'!BO43</f>
        <v>0</v>
      </c>
      <c r="BP12" s="93">
        <f>+'CE-mese'!BP43</f>
        <v>0</v>
      </c>
      <c r="BQ12" s="93">
        <f>+'CE-mese'!BQ43</f>
        <v>0</v>
      </c>
      <c r="BR12" s="93">
        <f>+'CE-mese'!BR43</f>
        <v>0</v>
      </c>
      <c r="BS12" s="93">
        <f>+'CE-mese'!BS43</f>
        <v>0</v>
      </c>
      <c r="BT12" s="93">
        <f>+'CE-mese'!BT43</f>
        <v>0</v>
      </c>
      <c r="BU12" s="93">
        <f>+'CE-mese'!BU43</f>
        <v>0</v>
      </c>
      <c r="BV12" s="93">
        <f>+'CE-mese'!BV43</f>
        <v>0</v>
      </c>
      <c r="BW12" s="93">
        <f>+'CE-mese'!BW43</f>
        <v>0</v>
      </c>
      <c r="BX12" s="93">
        <f>+'CE-mese'!BX43</f>
        <v>0</v>
      </c>
      <c r="BY12" s="93">
        <f>+'CE-mese'!BY43</f>
        <v>0</v>
      </c>
      <c r="BZ12" s="93">
        <f>+'CE-mese'!BZ43</f>
        <v>0</v>
      </c>
      <c r="CA12" s="93">
        <f>+'CE-mese'!CA43</f>
        <v>0</v>
      </c>
      <c r="CB12" s="93">
        <f>+'CE-mese'!CB43</f>
        <v>0</v>
      </c>
      <c r="CC12" s="93">
        <f>+'CE-mese'!CC43</f>
        <v>0</v>
      </c>
      <c r="CD12" s="93">
        <f>+'CE-mese'!CD43</f>
        <v>0</v>
      </c>
      <c r="CE12" s="93">
        <f>+'CE-mese'!CE43</f>
        <v>0</v>
      </c>
      <c r="CF12" s="93">
        <f>+'CE-mese'!CF43</f>
        <v>0</v>
      </c>
      <c r="CG12" s="93">
        <f>+'CE-mese'!CG43</f>
        <v>0</v>
      </c>
      <c r="CH12" s="93">
        <f>+'CE-mese'!CH43</f>
        <v>0</v>
      </c>
      <c r="CI12" s="93">
        <f>+'CE-mese'!CI43</f>
        <v>0</v>
      </c>
      <c r="CJ12" s="93">
        <f>+'CE-mese'!CJ43</f>
        <v>0</v>
      </c>
      <c r="CK12" s="93">
        <f>+'CE-mese'!CK43</f>
        <v>0</v>
      </c>
      <c r="CL12" s="93">
        <f>+'CE-mese'!CL43</f>
        <v>0</v>
      </c>
      <c r="CM12" s="93">
        <f>+'CE-mese'!CM43</f>
        <v>0</v>
      </c>
      <c r="CN12" s="93">
        <f>+'CE-mese'!CN43</f>
        <v>0</v>
      </c>
      <c r="CO12" s="93">
        <f>+'CE-mese'!CO43</f>
        <v>0</v>
      </c>
      <c r="CP12" s="93">
        <f>+'CE-mese'!CP43</f>
        <v>0</v>
      </c>
      <c r="CQ12" s="93">
        <f>+'CE-mese'!CQ43</f>
        <v>0</v>
      </c>
      <c r="CR12" s="93">
        <f>+'CE-mese'!CR43</f>
        <v>0</v>
      </c>
      <c r="CS12" s="93">
        <f>+'CE-mese'!CS43</f>
        <v>0</v>
      </c>
      <c r="CT12" s="93">
        <f>+'CE-mese'!CT43</f>
        <v>0</v>
      </c>
      <c r="CU12" s="93">
        <f>+'CE-mese'!CU43</f>
        <v>0</v>
      </c>
      <c r="CV12" s="93">
        <f>+'CE-mese'!CV43</f>
        <v>0</v>
      </c>
      <c r="CW12" s="93">
        <f>+'CE-mese'!CW43</f>
        <v>0</v>
      </c>
      <c r="CX12" s="93">
        <f>+'CE-mese'!CX43</f>
        <v>0</v>
      </c>
      <c r="CY12" s="93">
        <f>+'CE-mese'!CY43</f>
        <v>0</v>
      </c>
      <c r="CZ12" s="93">
        <f>+'CE-mese'!CZ43</f>
        <v>0</v>
      </c>
      <c r="DA12" s="93">
        <f>+'CE-mese'!DA43</f>
        <v>0</v>
      </c>
      <c r="DB12" s="93">
        <f>+'CE-mese'!DB43</f>
        <v>0</v>
      </c>
      <c r="DC12" s="93">
        <f>+'CE-mese'!DC43</f>
        <v>0</v>
      </c>
      <c r="DD12" s="93">
        <f>+'CE-mese'!DD43</f>
        <v>0</v>
      </c>
      <c r="DE12" s="93">
        <f>+'CE-mese'!DE43</f>
        <v>0</v>
      </c>
      <c r="DF12" s="93">
        <f>+'CE-mese'!DF43</f>
        <v>0</v>
      </c>
      <c r="DG12" s="93">
        <f>+'CE-mese'!DG43</f>
        <v>0</v>
      </c>
      <c r="DH12" s="93">
        <f>+'CE-mese'!DH43</f>
        <v>0</v>
      </c>
      <c r="DI12" s="93">
        <f>+'CE-mese'!DI43</f>
        <v>0</v>
      </c>
      <c r="DJ12" s="93">
        <f>+'CE-mese'!DJ43</f>
        <v>0</v>
      </c>
      <c r="DK12" s="93">
        <f>+'CE-mese'!DK43</f>
        <v>0</v>
      </c>
      <c r="DL12" s="93">
        <f>+'CE-mese'!DL43</f>
        <v>0</v>
      </c>
      <c r="DM12" s="93">
        <f>+'CE-mese'!DM43</f>
        <v>0</v>
      </c>
      <c r="DN12" s="93">
        <f>+'CE-mese'!DN43</f>
        <v>0</v>
      </c>
      <c r="DO12" s="93">
        <f>+'CE-mese'!DO43</f>
        <v>0</v>
      </c>
      <c r="DP12" s="93">
        <f>+'CE-mese'!DP43</f>
        <v>0</v>
      </c>
      <c r="DQ12" s="93">
        <f>+'CE-mese'!DQ43</f>
        <v>0</v>
      </c>
      <c r="DR12" s="93">
        <f>+'CE-mese'!DR43</f>
        <v>0</v>
      </c>
    </row>
    <row r="13" spans="1:122" ht="16.5" thickTop="1" thickBot="1" x14ac:dyDescent="0.3">
      <c r="A13" s="202" t="s">
        <v>267</v>
      </c>
      <c r="B13" s="202"/>
      <c r="C13" s="202">
        <f t="shared" ref="C13:AH13" si="114">+C9+C11+C12</f>
        <v>0</v>
      </c>
      <c r="D13" s="202">
        <f t="shared" si="114"/>
        <v>0</v>
      </c>
      <c r="E13" s="202">
        <f t="shared" si="114"/>
        <v>0</v>
      </c>
      <c r="F13" s="202">
        <f t="shared" si="114"/>
        <v>0</v>
      </c>
      <c r="G13" s="202">
        <f t="shared" si="114"/>
        <v>0</v>
      </c>
      <c r="H13" s="202">
        <f t="shared" si="114"/>
        <v>0</v>
      </c>
      <c r="I13" s="202">
        <f t="shared" si="114"/>
        <v>0</v>
      </c>
      <c r="J13" s="202">
        <f t="shared" si="114"/>
        <v>0</v>
      </c>
      <c r="K13" s="202">
        <f t="shared" si="114"/>
        <v>0</v>
      </c>
      <c r="L13" s="202">
        <f t="shared" si="114"/>
        <v>0</v>
      </c>
      <c r="M13" s="202">
        <f t="shared" si="114"/>
        <v>0</v>
      </c>
      <c r="N13" s="202">
        <f t="shared" si="114"/>
        <v>0</v>
      </c>
      <c r="O13" s="202">
        <f t="shared" si="114"/>
        <v>0</v>
      </c>
      <c r="P13" s="202">
        <f t="shared" si="114"/>
        <v>0</v>
      </c>
      <c r="Q13" s="202">
        <f t="shared" si="114"/>
        <v>0</v>
      </c>
      <c r="R13" s="202">
        <f t="shared" si="114"/>
        <v>0</v>
      </c>
      <c r="S13" s="202">
        <f t="shared" si="114"/>
        <v>0</v>
      </c>
      <c r="T13" s="202">
        <f t="shared" si="114"/>
        <v>0</v>
      </c>
      <c r="U13" s="202">
        <f t="shared" si="114"/>
        <v>0</v>
      </c>
      <c r="V13" s="202">
        <f t="shared" si="114"/>
        <v>0</v>
      </c>
      <c r="W13" s="202">
        <f t="shared" si="114"/>
        <v>0</v>
      </c>
      <c r="X13" s="202">
        <f t="shared" si="114"/>
        <v>0</v>
      </c>
      <c r="Y13" s="202">
        <f t="shared" si="114"/>
        <v>0</v>
      </c>
      <c r="Z13" s="202">
        <f t="shared" si="114"/>
        <v>0</v>
      </c>
      <c r="AA13" s="202">
        <f t="shared" si="114"/>
        <v>0</v>
      </c>
      <c r="AB13" s="202">
        <f t="shared" si="114"/>
        <v>0</v>
      </c>
      <c r="AC13" s="202">
        <f t="shared" si="114"/>
        <v>0</v>
      </c>
      <c r="AD13" s="202">
        <f t="shared" si="114"/>
        <v>0</v>
      </c>
      <c r="AE13" s="202">
        <f t="shared" si="114"/>
        <v>0</v>
      </c>
      <c r="AF13" s="202">
        <f t="shared" si="114"/>
        <v>0</v>
      </c>
      <c r="AG13" s="202">
        <f t="shared" si="114"/>
        <v>0</v>
      </c>
      <c r="AH13" s="202">
        <f t="shared" si="114"/>
        <v>0</v>
      </c>
      <c r="AI13" s="202">
        <f t="shared" ref="AI13:BN13" si="115">+AI9+AI11+AI12</f>
        <v>0</v>
      </c>
      <c r="AJ13" s="202">
        <f t="shared" si="115"/>
        <v>0</v>
      </c>
      <c r="AK13" s="202">
        <f t="shared" si="115"/>
        <v>0</v>
      </c>
      <c r="AL13" s="202">
        <f t="shared" si="115"/>
        <v>0</v>
      </c>
      <c r="AM13" s="202">
        <f t="shared" si="115"/>
        <v>0</v>
      </c>
      <c r="AN13" s="202">
        <f t="shared" si="115"/>
        <v>0</v>
      </c>
      <c r="AO13" s="202">
        <f t="shared" si="115"/>
        <v>0</v>
      </c>
      <c r="AP13" s="202">
        <f t="shared" si="115"/>
        <v>0</v>
      </c>
      <c r="AQ13" s="202">
        <f t="shared" si="115"/>
        <v>0</v>
      </c>
      <c r="AR13" s="202">
        <f t="shared" si="115"/>
        <v>0</v>
      </c>
      <c r="AS13" s="202">
        <f t="shared" si="115"/>
        <v>0</v>
      </c>
      <c r="AT13" s="202">
        <f t="shared" si="115"/>
        <v>0</v>
      </c>
      <c r="AU13" s="202">
        <f t="shared" si="115"/>
        <v>0</v>
      </c>
      <c r="AV13" s="202">
        <f t="shared" si="115"/>
        <v>0</v>
      </c>
      <c r="AW13" s="202">
        <f t="shared" si="115"/>
        <v>0</v>
      </c>
      <c r="AX13" s="202">
        <f t="shared" si="115"/>
        <v>0</v>
      </c>
      <c r="AY13" s="202">
        <f t="shared" si="115"/>
        <v>0</v>
      </c>
      <c r="AZ13" s="202">
        <f t="shared" si="115"/>
        <v>0</v>
      </c>
      <c r="BA13" s="202">
        <f t="shared" si="115"/>
        <v>0</v>
      </c>
      <c r="BB13" s="202">
        <f t="shared" si="115"/>
        <v>0</v>
      </c>
      <c r="BC13" s="202">
        <f t="shared" si="115"/>
        <v>0</v>
      </c>
      <c r="BD13" s="202">
        <f t="shared" si="115"/>
        <v>0</v>
      </c>
      <c r="BE13" s="202">
        <f t="shared" si="115"/>
        <v>0</v>
      </c>
      <c r="BF13" s="202">
        <f t="shared" si="115"/>
        <v>0</v>
      </c>
      <c r="BG13" s="202">
        <f t="shared" si="115"/>
        <v>0</v>
      </c>
      <c r="BH13" s="202">
        <f t="shared" si="115"/>
        <v>0</v>
      </c>
      <c r="BI13" s="202">
        <f t="shared" si="115"/>
        <v>0</v>
      </c>
      <c r="BJ13" s="202">
        <f t="shared" si="115"/>
        <v>0</v>
      </c>
      <c r="BK13" s="202">
        <f t="shared" si="115"/>
        <v>0</v>
      </c>
      <c r="BL13" s="202">
        <f t="shared" si="115"/>
        <v>0</v>
      </c>
      <c r="BM13" s="202">
        <f t="shared" si="115"/>
        <v>0</v>
      </c>
      <c r="BN13" s="202">
        <f t="shared" si="115"/>
        <v>0</v>
      </c>
      <c r="BO13" s="202">
        <f t="shared" ref="BO13:CT13" si="116">+BO9+BO11+BO12</f>
        <v>0</v>
      </c>
      <c r="BP13" s="202">
        <f t="shared" si="116"/>
        <v>0</v>
      </c>
      <c r="BQ13" s="202">
        <f t="shared" si="116"/>
        <v>0</v>
      </c>
      <c r="BR13" s="202">
        <f t="shared" si="116"/>
        <v>0</v>
      </c>
      <c r="BS13" s="202">
        <f t="shared" si="116"/>
        <v>0</v>
      </c>
      <c r="BT13" s="202">
        <f t="shared" si="116"/>
        <v>0</v>
      </c>
      <c r="BU13" s="202">
        <f t="shared" si="116"/>
        <v>0</v>
      </c>
      <c r="BV13" s="202">
        <f t="shared" si="116"/>
        <v>0</v>
      </c>
      <c r="BW13" s="202">
        <f t="shared" si="116"/>
        <v>0</v>
      </c>
      <c r="BX13" s="202">
        <f t="shared" si="116"/>
        <v>0</v>
      </c>
      <c r="BY13" s="202">
        <f t="shared" si="116"/>
        <v>0</v>
      </c>
      <c r="BZ13" s="202">
        <f t="shared" si="116"/>
        <v>0</v>
      </c>
      <c r="CA13" s="202">
        <f t="shared" si="116"/>
        <v>0</v>
      </c>
      <c r="CB13" s="202">
        <f t="shared" si="116"/>
        <v>0</v>
      </c>
      <c r="CC13" s="202">
        <f t="shared" si="116"/>
        <v>0</v>
      </c>
      <c r="CD13" s="202">
        <f t="shared" si="116"/>
        <v>0</v>
      </c>
      <c r="CE13" s="202">
        <f t="shared" si="116"/>
        <v>0</v>
      </c>
      <c r="CF13" s="202">
        <f t="shared" si="116"/>
        <v>0</v>
      </c>
      <c r="CG13" s="202">
        <f t="shared" si="116"/>
        <v>0</v>
      </c>
      <c r="CH13" s="202">
        <f t="shared" si="116"/>
        <v>0</v>
      </c>
      <c r="CI13" s="202">
        <f t="shared" si="116"/>
        <v>0</v>
      </c>
      <c r="CJ13" s="202">
        <f t="shared" si="116"/>
        <v>0</v>
      </c>
      <c r="CK13" s="202">
        <f t="shared" si="116"/>
        <v>0</v>
      </c>
      <c r="CL13" s="202">
        <f t="shared" si="116"/>
        <v>0</v>
      </c>
      <c r="CM13" s="202">
        <f t="shared" si="116"/>
        <v>0</v>
      </c>
      <c r="CN13" s="202">
        <f t="shared" si="116"/>
        <v>0</v>
      </c>
      <c r="CO13" s="202">
        <f t="shared" si="116"/>
        <v>0</v>
      </c>
      <c r="CP13" s="202">
        <f t="shared" si="116"/>
        <v>0</v>
      </c>
      <c r="CQ13" s="202">
        <f t="shared" si="116"/>
        <v>0</v>
      </c>
      <c r="CR13" s="202">
        <f t="shared" si="116"/>
        <v>0</v>
      </c>
      <c r="CS13" s="202">
        <f t="shared" si="116"/>
        <v>0</v>
      </c>
      <c r="CT13" s="202">
        <f t="shared" si="116"/>
        <v>0</v>
      </c>
      <c r="CU13" s="202">
        <f t="shared" ref="CU13:DR13" si="117">+CU9+CU11+CU12</f>
        <v>0</v>
      </c>
      <c r="CV13" s="202">
        <f t="shared" si="117"/>
        <v>0</v>
      </c>
      <c r="CW13" s="202">
        <f t="shared" si="117"/>
        <v>0</v>
      </c>
      <c r="CX13" s="202">
        <f t="shared" si="117"/>
        <v>0</v>
      </c>
      <c r="CY13" s="202">
        <f t="shared" si="117"/>
        <v>0</v>
      </c>
      <c r="CZ13" s="202">
        <f t="shared" si="117"/>
        <v>0</v>
      </c>
      <c r="DA13" s="202">
        <f t="shared" si="117"/>
        <v>0</v>
      </c>
      <c r="DB13" s="202">
        <f t="shared" si="117"/>
        <v>0</v>
      </c>
      <c r="DC13" s="202">
        <f t="shared" si="117"/>
        <v>0</v>
      </c>
      <c r="DD13" s="202">
        <f t="shared" si="117"/>
        <v>0</v>
      </c>
      <c r="DE13" s="202">
        <f t="shared" si="117"/>
        <v>0</v>
      </c>
      <c r="DF13" s="202">
        <f t="shared" si="117"/>
        <v>0</v>
      </c>
      <c r="DG13" s="202">
        <f t="shared" si="117"/>
        <v>0</v>
      </c>
      <c r="DH13" s="202">
        <f t="shared" si="117"/>
        <v>0</v>
      </c>
      <c r="DI13" s="202">
        <f t="shared" si="117"/>
        <v>0</v>
      </c>
      <c r="DJ13" s="202">
        <f t="shared" si="117"/>
        <v>0</v>
      </c>
      <c r="DK13" s="202">
        <f t="shared" si="117"/>
        <v>0</v>
      </c>
      <c r="DL13" s="202">
        <f t="shared" si="117"/>
        <v>0</v>
      </c>
      <c r="DM13" s="202">
        <f t="shared" si="117"/>
        <v>0</v>
      </c>
      <c r="DN13" s="202">
        <f t="shared" si="117"/>
        <v>0</v>
      </c>
      <c r="DO13" s="202">
        <f t="shared" si="117"/>
        <v>0</v>
      </c>
      <c r="DP13" s="202">
        <f t="shared" si="117"/>
        <v>0</v>
      </c>
      <c r="DQ13" s="202">
        <f t="shared" si="117"/>
        <v>0</v>
      </c>
      <c r="DR13" s="202">
        <f t="shared" si="117"/>
        <v>0</v>
      </c>
    </row>
    <row r="14" spans="1:122" ht="15.75" thickTop="1" x14ac:dyDescent="0.25">
      <c r="A14" s="128"/>
    </row>
    <row r="15" spans="1:122" ht="15.75" x14ac:dyDescent="0.25">
      <c r="A15" s="2" t="s">
        <v>268</v>
      </c>
    </row>
    <row r="16" spans="1:122" x14ac:dyDescent="0.25">
      <c r="A16" t="s">
        <v>269</v>
      </c>
      <c r="C16" s="93">
        <f>+'SP-mese'!C14-'SP-mese'!D14</f>
        <v>0</v>
      </c>
      <c r="D16" s="93">
        <f>+'SP-mese'!D14-'SP-mese'!E14</f>
        <v>0</v>
      </c>
      <c r="E16" s="93">
        <f>+'SP-mese'!E14-'SP-mese'!F14</f>
        <v>0</v>
      </c>
      <c r="F16" s="93">
        <f>+'SP-mese'!F14-'SP-mese'!G14</f>
        <v>0</v>
      </c>
      <c r="G16" s="93">
        <f>+'SP-mese'!G14-'SP-mese'!H14</f>
        <v>0</v>
      </c>
      <c r="H16" s="93">
        <f>+'SP-mese'!H14-'SP-mese'!I14</f>
        <v>0</v>
      </c>
      <c r="I16" s="93">
        <f>+'SP-mese'!I14-'SP-mese'!J14</f>
        <v>0</v>
      </c>
      <c r="J16" s="93">
        <f>+'SP-mese'!J14-'SP-mese'!K14</f>
        <v>0</v>
      </c>
      <c r="K16" s="93">
        <f>+'SP-mese'!K14-'SP-mese'!L14</f>
        <v>0</v>
      </c>
      <c r="L16" s="93">
        <f>+'SP-mese'!L14-'SP-mese'!M14</f>
        <v>0</v>
      </c>
      <c r="M16" s="93">
        <f>+'SP-mese'!M14-'SP-mese'!N14</f>
        <v>0</v>
      </c>
      <c r="N16" s="93">
        <f>+'SP-mese'!N14-'SP-mese'!O14</f>
        <v>0</v>
      </c>
      <c r="O16" s="93">
        <f>+'SP-mese'!O14-'SP-mese'!P14</f>
        <v>0</v>
      </c>
      <c r="P16" s="93">
        <f>+'SP-mese'!P14-'SP-mese'!Q14</f>
        <v>0</v>
      </c>
      <c r="Q16" s="93">
        <f>+'SP-mese'!Q14-'SP-mese'!R14</f>
        <v>0</v>
      </c>
      <c r="R16" s="93">
        <f>+'SP-mese'!R14-'SP-mese'!S14</f>
        <v>0</v>
      </c>
      <c r="S16" s="93">
        <f>+'SP-mese'!S14-'SP-mese'!T14</f>
        <v>0</v>
      </c>
      <c r="T16" s="93">
        <f>+'SP-mese'!T14-'SP-mese'!U14</f>
        <v>0</v>
      </c>
      <c r="U16" s="93">
        <f>+'SP-mese'!U14-'SP-mese'!V14</f>
        <v>0</v>
      </c>
      <c r="V16" s="93">
        <f>+'SP-mese'!V14-'SP-mese'!W14</f>
        <v>0</v>
      </c>
      <c r="W16" s="93">
        <f>+'SP-mese'!W14-'SP-mese'!X14</f>
        <v>0</v>
      </c>
      <c r="X16" s="93">
        <f>+'SP-mese'!X14-'SP-mese'!Y14</f>
        <v>0</v>
      </c>
      <c r="Y16" s="93">
        <f>+'SP-mese'!Y14-'SP-mese'!Z14</f>
        <v>0</v>
      </c>
      <c r="Z16" s="93">
        <f>+'SP-mese'!Z14-'SP-mese'!AA14</f>
        <v>0</v>
      </c>
      <c r="AA16" s="93">
        <f>+'SP-mese'!AA14-'SP-mese'!AB14</f>
        <v>0</v>
      </c>
      <c r="AB16" s="93">
        <f>+'SP-mese'!AB14-'SP-mese'!AC14</f>
        <v>0</v>
      </c>
      <c r="AC16" s="93">
        <f>+'SP-mese'!AC14-'SP-mese'!AD14</f>
        <v>0</v>
      </c>
      <c r="AD16" s="93">
        <f>+'SP-mese'!AD14-'SP-mese'!AE14</f>
        <v>0</v>
      </c>
      <c r="AE16" s="93">
        <f>+'SP-mese'!AE14-'SP-mese'!AF14</f>
        <v>0</v>
      </c>
      <c r="AF16" s="93">
        <f>+'SP-mese'!AF14-'SP-mese'!AG14</f>
        <v>0</v>
      </c>
      <c r="AG16" s="93">
        <f>+'SP-mese'!AG14-'SP-mese'!AH14</f>
        <v>0</v>
      </c>
      <c r="AH16" s="93">
        <f>+'SP-mese'!AH14-'SP-mese'!AI14</f>
        <v>0</v>
      </c>
      <c r="AI16" s="93">
        <f>+'SP-mese'!AI14-'SP-mese'!AJ14</f>
        <v>0</v>
      </c>
      <c r="AJ16" s="93">
        <f>+'SP-mese'!AJ14-'SP-mese'!AK14</f>
        <v>0</v>
      </c>
      <c r="AK16" s="93">
        <f>+'SP-mese'!AK14-'SP-mese'!AL14</f>
        <v>0</v>
      </c>
      <c r="AL16" s="93">
        <f>+'SP-mese'!AL14-'SP-mese'!AM14</f>
        <v>0</v>
      </c>
      <c r="AM16" s="93">
        <f>+'SP-mese'!AM14-'SP-mese'!AN14</f>
        <v>0</v>
      </c>
      <c r="AN16" s="93">
        <f>+'SP-mese'!AN14-'SP-mese'!AO14</f>
        <v>0</v>
      </c>
      <c r="AO16" s="93">
        <f>+'SP-mese'!AO14-'SP-mese'!AP14</f>
        <v>0</v>
      </c>
      <c r="AP16" s="93">
        <f>+'SP-mese'!AP14-'SP-mese'!AQ14</f>
        <v>0</v>
      </c>
      <c r="AQ16" s="93">
        <f>+'SP-mese'!AQ14-'SP-mese'!AR14</f>
        <v>0</v>
      </c>
      <c r="AR16" s="93">
        <f>+'SP-mese'!AR14-'SP-mese'!AS14</f>
        <v>0</v>
      </c>
      <c r="AS16" s="93">
        <f>+'SP-mese'!AS14-'SP-mese'!AT14</f>
        <v>0</v>
      </c>
      <c r="AT16" s="93">
        <f>+'SP-mese'!AT14-'SP-mese'!AU14</f>
        <v>0</v>
      </c>
      <c r="AU16" s="93">
        <f>+'SP-mese'!AU14-'SP-mese'!AV14</f>
        <v>0</v>
      </c>
      <c r="AV16" s="93">
        <f>+'SP-mese'!AV14-'SP-mese'!AW14</f>
        <v>0</v>
      </c>
      <c r="AW16" s="93">
        <f>+'SP-mese'!AW14-'SP-mese'!AX14</f>
        <v>0</v>
      </c>
      <c r="AX16" s="93">
        <f>+'SP-mese'!AX14-'SP-mese'!AY14</f>
        <v>0</v>
      </c>
      <c r="AY16" s="93">
        <f>+'SP-mese'!AY14-'SP-mese'!AZ14</f>
        <v>0</v>
      </c>
      <c r="AZ16" s="93">
        <f>+'SP-mese'!AZ14-'SP-mese'!BA14</f>
        <v>0</v>
      </c>
      <c r="BA16" s="93">
        <f>+'SP-mese'!BA14-'SP-mese'!BB14</f>
        <v>0</v>
      </c>
      <c r="BB16" s="93">
        <f>+'SP-mese'!BB14-'SP-mese'!BC14</f>
        <v>0</v>
      </c>
      <c r="BC16" s="93">
        <f>+'SP-mese'!BC14-'SP-mese'!BD14</f>
        <v>0</v>
      </c>
      <c r="BD16" s="93">
        <f>+'SP-mese'!BD14-'SP-mese'!BE14</f>
        <v>0</v>
      </c>
      <c r="BE16" s="93">
        <f>+'SP-mese'!BE14-'SP-mese'!BF14</f>
        <v>0</v>
      </c>
      <c r="BF16" s="93">
        <f>+'SP-mese'!BF14-'SP-mese'!BG14</f>
        <v>0</v>
      </c>
      <c r="BG16" s="93">
        <f>+'SP-mese'!BG14-'SP-mese'!BH14</f>
        <v>0</v>
      </c>
      <c r="BH16" s="93">
        <f>+'SP-mese'!BH14-'SP-mese'!BI14</f>
        <v>0</v>
      </c>
      <c r="BI16" s="93">
        <f>+'SP-mese'!BI14-'SP-mese'!BJ14</f>
        <v>0</v>
      </c>
      <c r="BJ16" s="93">
        <f>+'SP-mese'!BJ14-'SP-mese'!BK14</f>
        <v>0</v>
      </c>
      <c r="BK16" s="93">
        <f>+'SP-mese'!BK14-'SP-mese'!BL14</f>
        <v>0</v>
      </c>
      <c r="BL16" s="93">
        <f>+'SP-mese'!BL14-'SP-mese'!BM14</f>
        <v>0</v>
      </c>
      <c r="BM16" s="93">
        <f>+'SP-mese'!BM14-'SP-mese'!BN14</f>
        <v>0</v>
      </c>
      <c r="BN16" s="93">
        <f>+'SP-mese'!BN14-'SP-mese'!BO14</f>
        <v>0</v>
      </c>
      <c r="BO16" s="93">
        <f>+'SP-mese'!BO14-'SP-mese'!BP14</f>
        <v>0</v>
      </c>
      <c r="BP16" s="93">
        <f>+'SP-mese'!BP14-'SP-mese'!BQ14</f>
        <v>0</v>
      </c>
      <c r="BQ16" s="93">
        <f>+'SP-mese'!BQ14-'SP-mese'!BR14</f>
        <v>0</v>
      </c>
      <c r="BR16" s="93">
        <f>+'SP-mese'!BR14-'SP-mese'!BS14</f>
        <v>0</v>
      </c>
      <c r="BS16" s="93">
        <f>+'SP-mese'!BS14-'SP-mese'!BT14</f>
        <v>0</v>
      </c>
      <c r="BT16" s="93">
        <f>+'SP-mese'!BT14-'SP-mese'!BU14</f>
        <v>0</v>
      </c>
      <c r="BU16" s="93">
        <f>+'SP-mese'!BU14-'SP-mese'!BV14</f>
        <v>0</v>
      </c>
      <c r="BV16" s="93">
        <f>+'SP-mese'!BV14-'SP-mese'!BW14</f>
        <v>0</v>
      </c>
      <c r="BW16" s="93">
        <f>+'SP-mese'!BW14-'SP-mese'!BX14</f>
        <v>0</v>
      </c>
      <c r="BX16" s="93">
        <f>+'SP-mese'!BX14-'SP-mese'!BY14</f>
        <v>0</v>
      </c>
      <c r="BY16" s="93">
        <f>+'SP-mese'!BY14-'SP-mese'!BZ14</f>
        <v>0</v>
      </c>
      <c r="BZ16" s="93">
        <f>+'SP-mese'!BZ14-'SP-mese'!CA14</f>
        <v>0</v>
      </c>
      <c r="CA16" s="93">
        <f>+'SP-mese'!CA14-'SP-mese'!CB14</f>
        <v>0</v>
      </c>
      <c r="CB16" s="93">
        <f>+'SP-mese'!CB14-'SP-mese'!CC14</f>
        <v>0</v>
      </c>
      <c r="CC16" s="93">
        <f>+'SP-mese'!CC14-'SP-mese'!CD14</f>
        <v>0</v>
      </c>
      <c r="CD16" s="93">
        <f>+'SP-mese'!CD14-'SP-mese'!CE14</f>
        <v>0</v>
      </c>
      <c r="CE16" s="93">
        <f>+'SP-mese'!CE14-'SP-mese'!CF14</f>
        <v>0</v>
      </c>
      <c r="CF16" s="93">
        <f>+'SP-mese'!CF14-'SP-mese'!CG14</f>
        <v>0</v>
      </c>
      <c r="CG16" s="93">
        <f>+'SP-mese'!CG14-'SP-mese'!CH14</f>
        <v>0</v>
      </c>
      <c r="CH16" s="93">
        <f>+'SP-mese'!CH14-'SP-mese'!CI14</f>
        <v>0</v>
      </c>
      <c r="CI16" s="93">
        <f>+'SP-mese'!CI14-'SP-mese'!CJ14</f>
        <v>0</v>
      </c>
      <c r="CJ16" s="93">
        <f>+'SP-mese'!CJ14-'SP-mese'!CK14</f>
        <v>0</v>
      </c>
      <c r="CK16" s="93">
        <f>+'SP-mese'!CK14-'SP-mese'!CL14</f>
        <v>0</v>
      </c>
      <c r="CL16" s="93">
        <f>+'SP-mese'!CL14-'SP-mese'!CM14</f>
        <v>0</v>
      </c>
      <c r="CM16" s="93">
        <f>+'SP-mese'!CM14-'SP-mese'!CN14</f>
        <v>0</v>
      </c>
      <c r="CN16" s="93">
        <f>+'SP-mese'!CN14-'SP-mese'!CO14</f>
        <v>0</v>
      </c>
      <c r="CO16" s="93">
        <f>+'SP-mese'!CO14-'SP-mese'!CP14</f>
        <v>0</v>
      </c>
      <c r="CP16" s="93">
        <f>+'SP-mese'!CP14-'SP-mese'!CQ14</f>
        <v>0</v>
      </c>
      <c r="CQ16" s="93">
        <f>+'SP-mese'!CQ14-'SP-mese'!CR14</f>
        <v>0</v>
      </c>
      <c r="CR16" s="93">
        <f>+'SP-mese'!CR14-'SP-mese'!CS14</f>
        <v>0</v>
      </c>
      <c r="CS16" s="93">
        <f>+'SP-mese'!CS14-'SP-mese'!CT14</f>
        <v>0</v>
      </c>
      <c r="CT16" s="93">
        <f>+'SP-mese'!CT14-'SP-mese'!CU14</f>
        <v>0</v>
      </c>
      <c r="CU16" s="93">
        <f>+'SP-mese'!CU14-'SP-mese'!CV14</f>
        <v>0</v>
      </c>
      <c r="CV16" s="93">
        <f>+'SP-mese'!CV14-'SP-mese'!CW14</f>
        <v>0</v>
      </c>
      <c r="CW16" s="93">
        <f>+'SP-mese'!CW14-'SP-mese'!CX14</f>
        <v>0</v>
      </c>
      <c r="CX16" s="93">
        <f>+'SP-mese'!CX14-'SP-mese'!CY14</f>
        <v>0</v>
      </c>
      <c r="CY16" s="93">
        <f>+'SP-mese'!CY14-'SP-mese'!CZ14</f>
        <v>0</v>
      </c>
      <c r="CZ16" s="93">
        <f>+'SP-mese'!CZ14-'SP-mese'!DA14</f>
        <v>0</v>
      </c>
      <c r="DA16" s="93">
        <f>+'SP-mese'!DA14-'SP-mese'!DB14</f>
        <v>0</v>
      </c>
      <c r="DB16" s="93">
        <f>+'SP-mese'!DB14-'SP-mese'!DC14</f>
        <v>0</v>
      </c>
      <c r="DC16" s="93">
        <f>+'SP-mese'!DC14-'SP-mese'!DD14</f>
        <v>0</v>
      </c>
      <c r="DD16" s="93">
        <f>+'SP-mese'!DD14-'SP-mese'!DE14</f>
        <v>0</v>
      </c>
      <c r="DE16" s="93">
        <f>+'SP-mese'!DE14-'SP-mese'!DF14</f>
        <v>0</v>
      </c>
      <c r="DF16" s="93">
        <f>+'SP-mese'!DF14-'SP-mese'!DG14</f>
        <v>0</v>
      </c>
      <c r="DG16" s="93">
        <f>+'SP-mese'!DG14-'SP-mese'!DH14</f>
        <v>0</v>
      </c>
      <c r="DH16" s="93">
        <f>+'SP-mese'!DH14-'SP-mese'!DI14</f>
        <v>0</v>
      </c>
      <c r="DI16" s="93">
        <f>+'SP-mese'!DI14-'SP-mese'!DJ14</f>
        <v>0</v>
      </c>
      <c r="DJ16" s="93">
        <f>+'SP-mese'!DJ14-'SP-mese'!DK14</f>
        <v>0</v>
      </c>
      <c r="DK16" s="93">
        <f>+'SP-mese'!DK14-'SP-mese'!DL14</f>
        <v>0</v>
      </c>
      <c r="DL16" s="93">
        <f>+'SP-mese'!DL14-'SP-mese'!DM14</f>
        <v>0</v>
      </c>
      <c r="DM16" s="93">
        <f>+'SP-mese'!DM14-'SP-mese'!DN14</f>
        <v>0</v>
      </c>
      <c r="DN16" s="93">
        <f>+'SP-mese'!DN14-'SP-mese'!DO14</f>
        <v>0</v>
      </c>
      <c r="DO16" s="93">
        <f>+'SP-mese'!DO14-'SP-mese'!DP14</f>
        <v>0</v>
      </c>
      <c r="DP16" s="93">
        <f>+'SP-mese'!DP14-'SP-mese'!DQ14</f>
        <v>0</v>
      </c>
      <c r="DQ16" s="93">
        <f>+'SP-mese'!DQ14-'SP-mese'!DR14</f>
        <v>0</v>
      </c>
      <c r="DR16" s="93">
        <f>+'SP-mese'!DR14-'SP-mese'!DS14</f>
        <v>0</v>
      </c>
    </row>
    <row r="17" spans="1:122" x14ac:dyDescent="0.25">
      <c r="A17" t="s">
        <v>270</v>
      </c>
      <c r="C17" s="93">
        <f>+'SP-mese'!C7-'SP-mese'!D7</f>
        <v>0</v>
      </c>
      <c r="D17" s="93">
        <f>+'SP-mese'!D7-'SP-mese'!E7</f>
        <v>0</v>
      </c>
      <c r="E17" s="93">
        <f>+'SP-mese'!E7-'SP-mese'!F7</f>
        <v>0</v>
      </c>
      <c r="F17" s="93">
        <f>+'SP-mese'!F7-'SP-mese'!G7</f>
        <v>0</v>
      </c>
      <c r="G17" s="93">
        <f>+'SP-mese'!G7-'SP-mese'!H7</f>
        <v>0</v>
      </c>
      <c r="H17" s="93">
        <f>+'SP-mese'!H7-'SP-mese'!I7</f>
        <v>0</v>
      </c>
      <c r="I17" s="93">
        <f>+'SP-mese'!I7-'SP-mese'!J7</f>
        <v>0</v>
      </c>
      <c r="J17" s="93">
        <f>+'SP-mese'!J7-'SP-mese'!K7</f>
        <v>0</v>
      </c>
      <c r="K17" s="93">
        <f>+'SP-mese'!K7-'SP-mese'!L7</f>
        <v>0</v>
      </c>
      <c r="L17" s="93">
        <f>+'SP-mese'!L7-'SP-mese'!M7</f>
        <v>0</v>
      </c>
      <c r="M17" s="93">
        <f>+'SP-mese'!M7-'SP-mese'!N7</f>
        <v>0</v>
      </c>
      <c r="N17" s="93">
        <f>+'SP-mese'!N7-'SP-mese'!O7</f>
        <v>0</v>
      </c>
      <c r="O17" s="93">
        <f>+'SP-mese'!O7-'SP-mese'!P7</f>
        <v>0</v>
      </c>
      <c r="P17" s="93">
        <f>+'SP-mese'!P7-'SP-mese'!Q7</f>
        <v>0</v>
      </c>
      <c r="Q17" s="93">
        <f>+'SP-mese'!Q7-'SP-mese'!R7</f>
        <v>0</v>
      </c>
      <c r="R17" s="93">
        <f>+'SP-mese'!R7-'SP-mese'!S7</f>
        <v>0</v>
      </c>
      <c r="S17" s="93">
        <f>+'SP-mese'!S7-'SP-mese'!T7</f>
        <v>0</v>
      </c>
      <c r="T17" s="93">
        <f>+'SP-mese'!T7-'SP-mese'!U7</f>
        <v>0</v>
      </c>
      <c r="U17" s="93">
        <f>+'SP-mese'!U7-'SP-mese'!V7</f>
        <v>0</v>
      </c>
      <c r="V17" s="93">
        <f>+'SP-mese'!V7-'SP-mese'!W7</f>
        <v>0</v>
      </c>
      <c r="W17" s="93">
        <f>+'SP-mese'!W7-'SP-mese'!X7</f>
        <v>0</v>
      </c>
      <c r="X17" s="93">
        <f>+'SP-mese'!X7-'SP-mese'!Y7</f>
        <v>0</v>
      </c>
      <c r="Y17" s="93">
        <f>+'SP-mese'!Y7-'SP-mese'!Z7</f>
        <v>0</v>
      </c>
      <c r="Z17" s="93">
        <f>+'SP-mese'!Z7-'SP-mese'!AA7</f>
        <v>0</v>
      </c>
      <c r="AA17" s="93">
        <f>+'SP-mese'!AA7-'SP-mese'!AB7</f>
        <v>0</v>
      </c>
      <c r="AB17" s="93">
        <f>+'SP-mese'!AB7-'SP-mese'!AC7</f>
        <v>0</v>
      </c>
      <c r="AC17" s="93">
        <f>+'SP-mese'!AC7-'SP-mese'!AD7</f>
        <v>0</v>
      </c>
      <c r="AD17" s="93">
        <f>+'SP-mese'!AD7-'SP-mese'!AE7</f>
        <v>0</v>
      </c>
      <c r="AE17" s="93">
        <f>+'SP-mese'!AE7-'SP-mese'!AF7</f>
        <v>0</v>
      </c>
      <c r="AF17" s="93">
        <f>+'SP-mese'!AF7-'SP-mese'!AG7</f>
        <v>0</v>
      </c>
      <c r="AG17" s="93">
        <f>+'SP-mese'!AG7-'SP-mese'!AH7</f>
        <v>0</v>
      </c>
      <c r="AH17" s="93">
        <f>+'SP-mese'!AH7-'SP-mese'!AI7</f>
        <v>0</v>
      </c>
      <c r="AI17" s="93">
        <f>+'SP-mese'!AI7-'SP-mese'!AJ7</f>
        <v>0</v>
      </c>
      <c r="AJ17" s="93">
        <f>+'SP-mese'!AJ7-'SP-mese'!AK7</f>
        <v>0</v>
      </c>
      <c r="AK17" s="93">
        <f>+'SP-mese'!AK7-'SP-mese'!AL7</f>
        <v>0</v>
      </c>
      <c r="AL17" s="93">
        <f>+'SP-mese'!AL7-'SP-mese'!AM7</f>
        <v>0</v>
      </c>
      <c r="AM17" s="93">
        <f>+'SP-mese'!AM7-'SP-mese'!AN7</f>
        <v>0</v>
      </c>
      <c r="AN17" s="93">
        <f>+'SP-mese'!AN7-'SP-mese'!AO7</f>
        <v>0</v>
      </c>
      <c r="AO17" s="93">
        <f>+'SP-mese'!AO7-'SP-mese'!AP7</f>
        <v>0</v>
      </c>
      <c r="AP17" s="93">
        <f>+'SP-mese'!AP7-'SP-mese'!AQ7</f>
        <v>0</v>
      </c>
      <c r="AQ17" s="93">
        <f>+'SP-mese'!AQ7-'SP-mese'!AR7</f>
        <v>0</v>
      </c>
      <c r="AR17" s="93">
        <f>+'SP-mese'!AR7-'SP-mese'!AS7</f>
        <v>0</v>
      </c>
      <c r="AS17" s="93">
        <f>+'SP-mese'!AS7-'SP-mese'!AT7</f>
        <v>0</v>
      </c>
      <c r="AT17" s="93">
        <f>+'SP-mese'!AT7-'SP-mese'!AU7</f>
        <v>0</v>
      </c>
      <c r="AU17" s="93">
        <f>+'SP-mese'!AU7-'SP-mese'!AV7</f>
        <v>0</v>
      </c>
      <c r="AV17" s="93">
        <f>+'SP-mese'!AV7-'SP-mese'!AW7</f>
        <v>0</v>
      </c>
      <c r="AW17" s="93">
        <f>+'SP-mese'!AW7-'SP-mese'!AX7</f>
        <v>0</v>
      </c>
      <c r="AX17" s="93">
        <f>+'SP-mese'!AX7-'SP-mese'!AY7</f>
        <v>0</v>
      </c>
      <c r="AY17" s="93">
        <f>+'SP-mese'!AY7-'SP-mese'!AZ7</f>
        <v>0</v>
      </c>
      <c r="AZ17" s="93">
        <f>+'SP-mese'!AZ7-'SP-mese'!BA7</f>
        <v>0</v>
      </c>
      <c r="BA17" s="93">
        <f>+'SP-mese'!BA7-'SP-mese'!BB7</f>
        <v>0</v>
      </c>
      <c r="BB17" s="93">
        <f>+'SP-mese'!BB7-'SP-mese'!BC7</f>
        <v>0</v>
      </c>
      <c r="BC17" s="93">
        <f>+'SP-mese'!BC7-'SP-mese'!BD7</f>
        <v>0</v>
      </c>
      <c r="BD17" s="93">
        <f>+'SP-mese'!BD7-'SP-mese'!BE7</f>
        <v>0</v>
      </c>
      <c r="BE17" s="93">
        <f>+'SP-mese'!BE7-'SP-mese'!BF7</f>
        <v>0</v>
      </c>
      <c r="BF17" s="93">
        <f>+'SP-mese'!BF7-'SP-mese'!BG7</f>
        <v>0</v>
      </c>
      <c r="BG17" s="93">
        <f>+'SP-mese'!BG7-'SP-mese'!BH7</f>
        <v>0</v>
      </c>
      <c r="BH17" s="93">
        <f>+'SP-mese'!BH7-'SP-mese'!BI7</f>
        <v>0</v>
      </c>
      <c r="BI17" s="93">
        <f>+'SP-mese'!BI7-'SP-mese'!BJ7</f>
        <v>0</v>
      </c>
      <c r="BJ17" s="93">
        <f>+'SP-mese'!BJ7-'SP-mese'!BK7</f>
        <v>0</v>
      </c>
      <c r="BK17" s="93">
        <f>+'SP-mese'!BK7-'SP-mese'!BL7</f>
        <v>0</v>
      </c>
      <c r="BL17" s="93">
        <f>+'SP-mese'!BL7-'SP-mese'!BM7</f>
        <v>0</v>
      </c>
      <c r="BM17" s="93">
        <f>+'SP-mese'!BM7-'SP-mese'!BN7</f>
        <v>0</v>
      </c>
      <c r="BN17" s="93">
        <f>+'SP-mese'!BN7-'SP-mese'!BO7</f>
        <v>0</v>
      </c>
      <c r="BO17" s="93">
        <f>+'SP-mese'!BO7-'SP-mese'!BP7</f>
        <v>0</v>
      </c>
      <c r="BP17" s="93">
        <f>+'SP-mese'!BP7-'SP-mese'!BQ7</f>
        <v>0</v>
      </c>
      <c r="BQ17" s="93">
        <f>+'SP-mese'!BQ7-'SP-mese'!BR7</f>
        <v>0</v>
      </c>
      <c r="BR17" s="93">
        <f>+'SP-mese'!BR7-'SP-mese'!BS7</f>
        <v>0</v>
      </c>
      <c r="BS17" s="93">
        <f>+'SP-mese'!BS7-'SP-mese'!BT7</f>
        <v>0</v>
      </c>
      <c r="BT17" s="93">
        <f>+'SP-mese'!BT7-'SP-mese'!BU7</f>
        <v>0</v>
      </c>
      <c r="BU17" s="93">
        <f>+'SP-mese'!BU7-'SP-mese'!BV7</f>
        <v>0</v>
      </c>
      <c r="BV17" s="93">
        <f>+'SP-mese'!BV7-'SP-mese'!BW7</f>
        <v>0</v>
      </c>
      <c r="BW17" s="93">
        <f>+'SP-mese'!BW7-'SP-mese'!BX7</f>
        <v>0</v>
      </c>
      <c r="BX17" s="93">
        <f>+'SP-mese'!BX7-'SP-mese'!BY7</f>
        <v>0</v>
      </c>
      <c r="BY17" s="93">
        <f>+'SP-mese'!BY7-'SP-mese'!BZ7</f>
        <v>0</v>
      </c>
      <c r="BZ17" s="93">
        <f>+'SP-mese'!BZ7-'SP-mese'!CA7</f>
        <v>0</v>
      </c>
      <c r="CA17" s="93">
        <f>+'SP-mese'!CA7-'SP-mese'!CB7</f>
        <v>0</v>
      </c>
      <c r="CB17" s="93">
        <f>+'SP-mese'!CB7-'SP-mese'!CC7</f>
        <v>0</v>
      </c>
      <c r="CC17" s="93">
        <f>+'SP-mese'!CC7-'SP-mese'!CD7</f>
        <v>0</v>
      </c>
      <c r="CD17" s="93">
        <f>+'SP-mese'!CD7-'SP-mese'!CE7</f>
        <v>0</v>
      </c>
      <c r="CE17" s="93">
        <f>+'SP-mese'!CE7-'SP-mese'!CF7</f>
        <v>0</v>
      </c>
      <c r="CF17" s="93">
        <f>+'SP-mese'!CF7-'SP-mese'!CG7</f>
        <v>0</v>
      </c>
      <c r="CG17" s="93">
        <f>+'SP-mese'!CG7-'SP-mese'!CH7</f>
        <v>0</v>
      </c>
      <c r="CH17" s="93">
        <f>+'SP-mese'!CH7-'SP-mese'!CI7</f>
        <v>0</v>
      </c>
      <c r="CI17" s="93">
        <f>+'SP-mese'!CI7-'SP-mese'!CJ7</f>
        <v>0</v>
      </c>
      <c r="CJ17" s="93">
        <f>+'SP-mese'!CJ7-'SP-mese'!CK7</f>
        <v>0</v>
      </c>
      <c r="CK17" s="93">
        <f>+'SP-mese'!CK7-'SP-mese'!CL7</f>
        <v>0</v>
      </c>
      <c r="CL17" s="93">
        <f>+'SP-mese'!CL7-'SP-mese'!CM7</f>
        <v>0</v>
      </c>
      <c r="CM17" s="93">
        <f>+'SP-mese'!CM7-'SP-mese'!CN7</f>
        <v>0</v>
      </c>
      <c r="CN17" s="93">
        <f>+'SP-mese'!CN7-'SP-mese'!CO7</f>
        <v>0</v>
      </c>
      <c r="CO17" s="93">
        <f>+'SP-mese'!CO7-'SP-mese'!CP7</f>
        <v>0</v>
      </c>
      <c r="CP17" s="93">
        <f>+'SP-mese'!CP7-'SP-mese'!CQ7</f>
        <v>0</v>
      </c>
      <c r="CQ17" s="93">
        <f>+'SP-mese'!CQ7-'SP-mese'!CR7</f>
        <v>0</v>
      </c>
      <c r="CR17" s="93">
        <f>+'SP-mese'!CR7-'SP-mese'!CS7</f>
        <v>0</v>
      </c>
      <c r="CS17" s="93">
        <f>+'SP-mese'!CS7-'SP-mese'!CT7</f>
        <v>0</v>
      </c>
      <c r="CT17" s="93">
        <f>+'SP-mese'!CT7-'SP-mese'!CU7</f>
        <v>0</v>
      </c>
      <c r="CU17" s="93">
        <f>+'SP-mese'!CU7-'SP-mese'!CV7</f>
        <v>0</v>
      </c>
      <c r="CV17" s="93">
        <f>+'SP-mese'!CV7-'SP-mese'!CW7</f>
        <v>0</v>
      </c>
      <c r="CW17" s="93">
        <f>+'SP-mese'!CW7-'SP-mese'!CX7</f>
        <v>0</v>
      </c>
      <c r="CX17" s="93">
        <f>+'SP-mese'!CX7-'SP-mese'!CY7</f>
        <v>0</v>
      </c>
      <c r="CY17" s="93">
        <f>+'SP-mese'!CY7-'SP-mese'!CZ7</f>
        <v>0</v>
      </c>
      <c r="CZ17" s="93">
        <f>+'SP-mese'!CZ7-'SP-mese'!DA7</f>
        <v>0</v>
      </c>
      <c r="DA17" s="93">
        <f>+'SP-mese'!DA7-'SP-mese'!DB7</f>
        <v>0</v>
      </c>
      <c r="DB17" s="93">
        <f>+'SP-mese'!DB7-'SP-mese'!DC7</f>
        <v>0</v>
      </c>
      <c r="DC17" s="93">
        <f>+'SP-mese'!DC7-'SP-mese'!DD7</f>
        <v>0</v>
      </c>
      <c r="DD17" s="93">
        <f>+'SP-mese'!DD7-'SP-mese'!DE7</f>
        <v>0</v>
      </c>
      <c r="DE17" s="93">
        <f>+'SP-mese'!DE7-'SP-mese'!DF7</f>
        <v>0</v>
      </c>
      <c r="DF17" s="93">
        <f>+'SP-mese'!DF7-'SP-mese'!DG7</f>
        <v>0</v>
      </c>
      <c r="DG17" s="93">
        <f>+'SP-mese'!DG7-'SP-mese'!DH7</f>
        <v>0</v>
      </c>
      <c r="DH17" s="93">
        <f>+'SP-mese'!DH7-'SP-mese'!DI7</f>
        <v>0</v>
      </c>
      <c r="DI17" s="93">
        <f>+'SP-mese'!DI7-'SP-mese'!DJ7</f>
        <v>0</v>
      </c>
      <c r="DJ17" s="93">
        <f>+'SP-mese'!DJ7-'SP-mese'!DK7</f>
        <v>0</v>
      </c>
      <c r="DK17" s="93">
        <f>+'SP-mese'!DK7-'SP-mese'!DL7</f>
        <v>0</v>
      </c>
      <c r="DL17" s="93">
        <f>+'SP-mese'!DL7-'SP-mese'!DM7</f>
        <v>0</v>
      </c>
      <c r="DM17" s="93">
        <f>+'SP-mese'!DM7-'SP-mese'!DN7</f>
        <v>0</v>
      </c>
      <c r="DN17" s="93">
        <f>+'SP-mese'!DN7-'SP-mese'!DO7</f>
        <v>0</v>
      </c>
      <c r="DO17" s="93">
        <f>+'SP-mese'!DO7-'SP-mese'!DP7</f>
        <v>0</v>
      </c>
      <c r="DP17" s="93">
        <f>+'SP-mese'!DP7-'SP-mese'!DQ7</f>
        <v>0</v>
      </c>
      <c r="DQ17" s="93">
        <f>+'SP-mese'!DQ7-'SP-mese'!DR7</f>
        <v>0</v>
      </c>
      <c r="DR17" s="93">
        <f>+'SP-mese'!DR7-'SP-mese'!DS7</f>
        <v>0</v>
      </c>
    </row>
    <row r="18" spans="1:122" x14ac:dyDescent="0.25">
      <c r="A18" t="s">
        <v>271</v>
      </c>
      <c r="C18" s="93">
        <f>+'SP-mese'!D48-'SP-mese'!C48</f>
        <v>0</v>
      </c>
      <c r="D18" s="93">
        <f>+'SP-mese'!E48-'SP-mese'!D48</f>
        <v>0</v>
      </c>
      <c r="E18" s="93">
        <f>+'SP-mese'!F48-'SP-mese'!E48</f>
        <v>0</v>
      </c>
      <c r="F18" s="93">
        <f>+'SP-mese'!G48-'SP-mese'!F48</f>
        <v>0</v>
      </c>
      <c r="G18" s="93">
        <f>+'SP-mese'!H48-'SP-mese'!G48</f>
        <v>0</v>
      </c>
      <c r="H18" s="93">
        <f>+'SP-mese'!I48-'SP-mese'!H48</f>
        <v>0</v>
      </c>
      <c r="I18" s="93">
        <f>+'SP-mese'!J48-'SP-mese'!I48</f>
        <v>0</v>
      </c>
      <c r="J18" s="93">
        <f>+'SP-mese'!K48-'SP-mese'!J48</f>
        <v>0</v>
      </c>
      <c r="K18" s="93">
        <f>+'SP-mese'!L48-'SP-mese'!K48</f>
        <v>0</v>
      </c>
      <c r="L18" s="93">
        <f>+'SP-mese'!M48-'SP-mese'!L48</f>
        <v>0</v>
      </c>
      <c r="M18" s="93">
        <f>+'SP-mese'!N48-'SP-mese'!M48</f>
        <v>0</v>
      </c>
      <c r="N18" s="93">
        <f>+'SP-mese'!O48-'SP-mese'!N48</f>
        <v>0</v>
      </c>
      <c r="O18" s="93">
        <f>+'SP-mese'!P48-'SP-mese'!O48</f>
        <v>0</v>
      </c>
      <c r="P18" s="93">
        <f>+'SP-mese'!Q48-'SP-mese'!P48</f>
        <v>0</v>
      </c>
      <c r="Q18" s="93">
        <f>+'SP-mese'!R48-'SP-mese'!Q48</f>
        <v>0</v>
      </c>
      <c r="R18" s="93">
        <f>+'SP-mese'!S48-'SP-mese'!R48</f>
        <v>0</v>
      </c>
      <c r="S18" s="93">
        <f>+'SP-mese'!T48-'SP-mese'!S48</f>
        <v>0</v>
      </c>
      <c r="T18" s="93">
        <f>+'SP-mese'!U48-'SP-mese'!T48</f>
        <v>0</v>
      </c>
      <c r="U18" s="93">
        <f>+'SP-mese'!V48-'SP-mese'!U48</f>
        <v>0</v>
      </c>
      <c r="V18" s="93">
        <f>+'SP-mese'!W48-'SP-mese'!V48</f>
        <v>0</v>
      </c>
      <c r="W18" s="93">
        <f>+'SP-mese'!X48-'SP-mese'!W48</f>
        <v>0</v>
      </c>
      <c r="X18" s="93">
        <f>+'SP-mese'!Y48-'SP-mese'!X48</f>
        <v>0</v>
      </c>
      <c r="Y18" s="93">
        <f>+'SP-mese'!Z48-'SP-mese'!Y48</f>
        <v>0</v>
      </c>
      <c r="Z18" s="93">
        <f>+'SP-mese'!AA48-'SP-mese'!Z48</f>
        <v>0</v>
      </c>
      <c r="AA18" s="93">
        <f>+'SP-mese'!AB48-'SP-mese'!AA48</f>
        <v>0</v>
      </c>
      <c r="AB18" s="93">
        <f>+'SP-mese'!AC48-'SP-mese'!AB48</f>
        <v>0</v>
      </c>
      <c r="AC18" s="93">
        <f>+'SP-mese'!AD48-'SP-mese'!AC48</f>
        <v>0</v>
      </c>
      <c r="AD18" s="93">
        <f>+'SP-mese'!AE48-'SP-mese'!AD48</f>
        <v>0</v>
      </c>
      <c r="AE18" s="93">
        <f>+'SP-mese'!AF48-'SP-mese'!AE48</f>
        <v>0</v>
      </c>
      <c r="AF18" s="93">
        <f>+'SP-mese'!AG48-'SP-mese'!AF48</f>
        <v>0</v>
      </c>
      <c r="AG18" s="93">
        <f>+'SP-mese'!AH48-'SP-mese'!AG48</f>
        <v>0</v>
      </c>
      <c r="AH18" s="93">
        <f>+'SP-mese'!AI48-'SP-mese'!AH48</f>
        <v>0</v>
      </c>
      <c r="AI18" s="93">
        <f>+'SP-mese'!AJ48-'SP-mese'!AI48</f>
        <v>0</v>
      </c>
      <c r="AJ18" s="93">
        <f>+'SP-mese'!AK48-'SP-mese'!AJ48</f>
        <v>0</v>
      </c>
      <c r="AK18" s="93">
        <f>+'SP-mese'!AL48-'SP-mese'!AK48</f>
        <v>0</v>
      </c>
      <c r="AL18" s="93">
        <f>+'SP-mese'!AM48-'SP-mese'!AL48</f>
        <v>0</v>
      </c>
      <c r="AM18" s="93">
        <f>+'SP-mese'!AN48-'SP-mese'!AM48</f>
        <v>0</v>
      </c>
      <c r="AN18" s="93">
        <f>+'SP-mese'!AO48-'SP-mese'!AN48</f>
        <v>0</v>
      </c>
      <c r="AO18" s="93">
        <f>+'SP-mese'!AP48-'SP-mese'!AO48</f>
        <v>0</v>
      </c>
      <c r="AP18" s="93">
        <f>+'SP-mese'!AQ48-'SP-mese'!AP48</f>
        <v>0</v>
      </c>
      <c r="AQ18" s="93">
        <f>+'SP-mese'!AR48-'SP-mese'!AQ48</f>
        <v>0</v>
      </c>
      <c r="AR18" s="93">
        <f>+'SP-mese'!AS48-'SP-mese'!AR48</f>
        <v>0</v>
      </c>
      <c r="AS18" s="93">
        <f>+'SP-mese'!AT48-'SP-mese'!AS48</f>
        <v>0</v>
      </c>
      <c r="AT18" s="93">
        <f>+'SP-mese'!AU48-'SP-mese'!AT48</f>
        <v>0</v>
      </c>
      <c r="AU18" s="93">
        <f>+'SP-mese'!AV48-'SP-mese'!AU48</f>
        <v>0</v>
      </c>
      <c r="AV18" s="93">
        <f>+'SP-mese'!AW48-'SP-mese'!AV48</f>
        <v>0</v>
      </c>
      <c r="AW18" s="93">
        <f>+'SP-mese'!AX48-'SP-mese'!AW48</f>
        <v>0</v>
      </c>
      <c r="AX18" s="93">
        <f>+'SP-mese'!AY48-'SP-mese'!AX48</f>
        <v>0</v>
      </c>
      <c r="AY18" s="93">
        <f>+'SP-mese'!AZ48-'SP-mese'!AY48</f>
        <v>0</v>
      </c>
      <c r="AZ18" s="93">
        <f>+'SP-mese'!BA48-'SP-mese'!AZ48</f>
        <v>0</v>
      </c>
      <c r="BA18" s="93">
        <f>+'SP-mese'!BB48-'SP-mese'!BA48</f>
        <v>0</v>
      </c>
      <c r="BB18" s="93">
        <f>+'SP-mese'!BC48-'SP-mese'!BB48</f>
        <v>0</v>
      </c>
      <c r="BC18" s="93">
        <f>+'SP-mese'!BD48-'SP-mese'!BC48</f>
        <v>0</v>
      </c>
      <c r="BD18" s="93">
        <f>+'SP-mese'!BE48-'SP-mese'!BD48</f>
        <v>0</v>
      </c>
      <c r="BE18" s="93">
        <f>+'SP-mese'!BF48-'SP-mese'!BE48</f>
        <v>0</v>
      </c>
      <c r="BF18" s="93">
        <f>+'SP-mese'!BG48-'SP-mese'!BF48</f>
        <v>0</v>
      </c>
      <c r="BG18" s="93">
        <f>+'SP-mese'!BH48-'SP-mese'!BG48</f>
        <v>0</v>
      </c>
      <c r="BH18" s="93">
        <f>+'SP-mese'!BI48-'SP-mese'!BH48</f>
        <v>0</v>
      </c>
      <c r="BI18" s="93">
        <f>+'SP-mese'!BJ48-'SP-mese'!BI48</f>
        <v>0</v>
      </c>
      <c r="BJ18" s="93">
        <f>+'SP-mese'!BK48-'SP-mese'!BJ48</f>
        <v>0</v>
      </c>
      <c r="BK18" s="93">
        <f>+'SP-mese'!BL48-'SP-mese'!BK48</f>
        <v>0</v>
      </c>
      <c r="BL18" s="93">
        <f>+'SP-mese'!BM48-'SP-mese'!BL48</f>
        <v>0</v>
      </c>
      <c r="BM18" s="93">
        <f>+'SP-mese'!BN48-'SP-mese'!BM48</f>
        <v>0</v>
      </c>
      <c r="BN18" s="93">
        <f>+'SP-mese'!BO48-'SP-mese'!BN48</f>
        <v>0</v>
      </c>
      <c r="BO18" s="93">
        <f>+'SP-mese'!BP48-'SP-mese'!BO48</f>
        <v>0</v>
      </c>
      <c r="BP18" s="93">
        <f>+'SP-mese'!BQ48-'SP-mese'!BP48</f>
        <v>0</v>
      </c>
      <c r="BQ18" s="93">
        <f>+'SP-mese'!BR48-'SP-mese'!BQ48</f>
        <v>0</v>
      </c>
      <c r="BR18" s="93">
        <f>+'SP-mese'!BS48-'SP-mese'!BR48</f>
        <v>0</v>
      </c>
      <c r="BS18" s="93">
        <f>+'SP-mese'!BT48-'SP-mese'!BS48</f>
        <v>0</v>
      </c>
      <c r="BT18" s="93">
        <f>+'SP-mese'!BU48-'SP-mese'!BT48</f>
        <v>0</v>
      </c>
      <c r="BU18" s="93">
        <f>+'SP-mese'!BV48-'SP-mese'!BU48</f>
        <v>0</v>
      </c>
      <c r="BV18" s="93">
        <f>+'SP-mese'!BW48-'SP-mese'!BV48</f>
        <v>0</v>
      </c>
      <c r="BW18" s="93">
        <f>+'SP-mese'!BX48-'SP-mese'!BW48</f>
        <v>0</v>
      </c>
      <c r="BX18" s="93">
        <f>+'SP-mese'!BY48-'SP-mese'!BX48</f>
        <v>0</v>
      </c>
      <c r="BY18" s="93">
        <f>+'SP-mese'!BZ48-'SP-mese'!BY48</f>
        <v>0</v>
      </c>
      <c r="BZ18" s="93">
        <f>+'SP-mese'!CA48-'SP-mese'!BZ48</f>
        <v>0</v>
      </c>
      <c r="CA18" s="93">
        <f>+'SP-mese'!CB48-'SP-mese'!CA48</f>
        <v>0</v>
      </c>
      <c r="CB18" s="93">
        <f>+'SP-mese'!CC48-'SP-mese'!CB48</f>
        <v>0</v>
      </c>
      <c r="CC18" s="93">
        <f>+'SP-mese'!CD48-'SP-mese'!CC48</f>
        <v>0</v>
      </c>
      <c r="CD18" s="93">
        <f>+'SP-mese'!CE48-'SP-mese'!CD48</f>
        <v>0</v>
      </c>
      <c r="CE18" s="93">
        <f>+'SP-mese'!CF48-'SP-mese'!CE48</f>
        <v>0</v>
      </c>
      <c r="CF18" s="93">
        <f>+'SP-mese'!CG48-'SP-mese'!CF48</f>
        <v>0</v>
      </c>
      <c r="CG18" s="93">
        <f>+'SP-mese'!CH48-'SP-mese'!CG48</f>
        <v>0</v>
      </c>
      <c r="CH18" s="93">
        <f>+'SP-mese'!CI48-'SP-mese'!CH48</f>
        <v>0</v>
      </c>
      <c r="CI18" s="93">
        <f>+'SP-mese'!CJ48-'SP-mese'!CI48</f>
        <v>0</v>
      </c>
      <c r="CJ18" s="93">
        <f>+'SP-mese'!CK48-'SP-mese'!CJ48</f>
        <v>0</v>
      </c>
      <c r="CK18" s="93">
        <f>+'SP-mese'!CL48-'SP-mese'!CK48</f>
        <v>0</v>
      </c>
      <c r="CL18" s="93">
        <f>+'SP-mese'!CM48-'SP-mese'!CL48</f>
        <v>0</v>
      </c>
      <c r="CM18" s="93">
        <f>+'SP-mese'!CN48-'SP-mese'!CM48</f>
        <v>0</v>
      </c>
      <c r="CN18" s="93">
        <f>+'SP-mese'!CO48-'SP-mese'!CN48</f>
        <v>0</v>
      </c>
      <c r="CO18" s="93">
        <f>+'SP-mese'!CP48-'SP-mese'!CO48</f>
        <v>0</v>
      </c>
      <c r="CP18" s="93">
        <f>+'SP-mese'!CQ48-'SP-mese'!CP48</f>
        <v>0</v>
      </c>
      <c r="CQ18" s="93">
        <f>+'SP-mese'!CR48-'SP-mese'!CQ48</f>
        <v>0</v>
      </c>
      <c r="CR18" s="93">
        <f>+'SP-mese'!CS48-'SP-mese'!CR48</f>
        <v>0</v>
      </c>
      <c r="CS18" s="93">
        <f>+'SP-mese'!CT48-'SP-mese'!CS48</f>
        <v>0</v>
      </c>
      <c r="CT18" s="93">
        <f>+'SP-mese'!CU48-'SP-mese'!CT48</f>
        <v>0</v>
      </c>
      <c r="CU18" s="93">
        <f>+'SP-mese'!CV48-'SP-mese'!CU48</f>
        <v>0</v>
      </c>
      <c r="CV18" s="93">
        <f>+'SP-mese'!CW48-'SP-mese'!CV48</f>
        <v>0</v>
      </c>
      <c r="CW18" s="93">
        <f>+'SP-mese'!CX48-'SP-mese'!CW48</f>
        <v>0</v>
      </c>
      <c r="CX18" s="93">
        <f>+'SP-mese'!CY48-'SP-mese'!CX48</f>
        <v>0</v>
      </c>
      <c r="CY18" s="93">
        <f>+'SP-mese'!CZ48-'SP-mese'!CY48</f>
        <v>0</v>
      </c>
      <c r="CZ18" s="93">
        <f>+'SP-mese'!DA48-'SP-mese'!CZ48</f>
        <v>0</v>
      </c>
      <c r="DA18" s="93">
        <f>+'SP-mese'!DB48-'SP-mese'!DA48</f>
        <v>0</v>
      </c>
      <c r="DB18" s="93">
        <f>+'SP-mese'!DC48-'SP-mese'!DB48</f>
        <v>0</v>
      </c>
      <c r="DC18" s="93">
        <f>+'SP-mese'!DD48-'SP-mese'!DC48</f>
        <v>0</v>
      </c>
      <c r="DD18" s="93">
        <f>+'SP-mese'!DE48-'SP-mese'!DD48</f>
        <v>0</v>
      </c>
      <c r="DE18" s="93">
        <f>+'SP-mese'!DF48-'SP-mese'!DE48</f>
        <v>0</v>
      </c>
      <c r="DF18" s="93">
        <f>+'SP-mese'!DG48-'SP-mese'!DF48</f>
        <v>0</v>
      </c>
      <c r="DG18" s="93">
        <f>+'SP-mese'!DH48-'SP-mese'!DG48</f>
        <v>0</v>
      </c>
      <c r="DH18" s="93">
        <f>+'SP-mese'!DI48-'SP-mese'!DH48</f>
        <v>0</v>
      </c>
      <c r="DI18" s="93">
        <f>+'SP-mese'!DJ48-'SP-mese'!DI48</f>
        <v>0</v>
      </c>
      <c r="DJ18" s="93">
        <f>+'SP-mese'!DK48-'SP-mese'!DJ48</f>
        <v>0</v>
      </c>
      <c r="DK18" s="93">
        <f>+'SP-mese'!DL48-'SP-mese'!DK48</f>
        <v>0</v>
      </c>
      <c r="DL18" s="93">
        <f>+'SP-mese'!DM48-'SP-mese'!DL48</f>
        <v>0</v>
      </c>
      <c r="DM18" s="93">
        <f>+'SP-mese'!DN48-'SP-mese'!DM48</f>
        <v>0</v>
      </c>
      <c r="DN18" s="93">
        <f>+'SP-mese'!DO48-'SP-mese'!DN48</f>
        <v>0</v>
      </c>
      <c r="DO18" s="93">
        <f>+'SP-mese'!DP48-'SP-mese'!DO48</f>
        <v>0</v>
      </c>
      <c r="DP18" s="93">
        <f>+'SP-mese'!DQ48-'SP-mese'!DP48</f>
        <v>0</v>
      </c>
      <c r="DQ18" s="93">
        <f>+'SP-mese'!DR48-'SP-mese'!DQ48</f>
        <v>0</v>
      </c>
      <c r="DR18" s="93">
        <f>+'SP-mese'!DS48-'SP-mese'!DR48</f>
        <v>0</v>
      </c>
    </row>
    <row r="19" spans="1:122" ht="15.75" thickBot="1" x14ac:dyDescent="0.3">
      <c r="A19" t="s">
        <v>272</v>
      </c>
      <c r="C19" s="93">
        <f>+'SP-mese'!C8+'SP-mese'!C10+'SP-mese'!C11-'SP-mese'!D8-'SP-mese'!D10-'SP-mese'!D11+'SP-mese'!D51+'SP-mese'!D52+'SP-mese'!D53+'SP-mese'!D55-'SP-mese'!C55-'SP-mese'!C53-'SP-mese'!C52-'SP-mese'!C51</f>
        <v>0</v>
      </c>
      <c r="D19" s="93">
        <f>+'SP-mese'!D8+'SP-mese'!D10+'SP-mese'!D11-'SP-mese'!E8-'SP-mese'!E10-'SP-mese'!E11+'SP-mese'!E51+'SP-mese'!E52+'SP-mese'!E53+'SP-mese'!E55-'SP-mese'!D55-'SP-mese'!D53-'SP-mese'!D52-'SP-mese'!D51</f>
        <v>0</v>
      </c>
      <c r="E19" s="93">
        <f>+'SP-mese'!E8+'SP-mese'!E10+'SP-mese'!E11-'SP-mese'!F8-'SP-mese'!F10-'SP-mese'!F11+'SP-mese'!F51+'SP-mese'!F52+'SP-mese'!F53+'SP-mese'!F55-'SP-mese'!E55-'SP-mese'!E53-'SP-mese'!E52-'SP-mese'!E51</f>
        <v>0</v>
      </c>
      <c r="F19" s="93">
        <f>+'SP-mese'!F8+'SP-mese'!F10+'SP-mese'!F11-'SP-mese'!G8-'SP-mese'!G10-'SP-mese'!G11+'SP-mese'!G51+'SP-mese'!G52+'SP-mese'!G53+'SP-mese'!G55-'SP-mese'!F55-'SP-mese'!F53-'SP-mese'!F52-'SP-mese'!F51</f>
        <v>0</v>
      </c>
      <c r="G19" s="93">
        <f>+'SP-mese'!G8+'SP-mese'!G10+'SP-mese'!G11-'SP-mese'!H8-'SP-mese'!H10-'SP-mese'!H11+'SP-mese'!H51+'SP-mese'!H52+'SP-mese'!H53+'SP-mese'!H55-'SP-mese'!G55-'SP-mese'!G53-'SP-mese'!G52-'SP-mese'!G51</f>
        <v>0</v>
      </c>
      <c r="H19" s="93">
        <f>+'SP-mese'!H8+'SP-mese'!H10+'SP-mese'!H11-'SP-mese'!I8-'SP-mese'!I10-'SP-mese'!I11+'SP-mese'!I51+'SP-mese'!I52+'SP-mese'!I53+'SP-mese'!I55-'SP-mese'!H55-'SP-mese'!H53-'SP-mese'!H52-'SP-mese'!H51</f>
        <v>0</v>
      </c>
      <c r="I19" s="93">
        <f>+'SP-mese'!I8+'SP-mese'!I10+'SP-mese'!I11-'SP-mese'!J8-'SP-mese'!J10-'SP-mese'!J11+'SP-mese'!J51+'SP-mese'!J52+'SP-mese'!J53+'SP-mese'!J55-'SP-mese'!I55-'SP-mese'!I53-'SP-mese'!I52-'SP-mese'!I51</f>
        <v>0</v>
      </c>
      <c r="J19" s="93">
        <f>+'SP-mese'!J8+'SP-mese'!J10+'SP-mese'!J11-'SP-mese'!K8-'SP-mese'!K10-'SP-mese'!K11+'SP-mese'!K51+'SP-mese'!K52+'SP-mese'!K53+'SP-mese'!K55-'SP-mese'!J55-'SP-mese'!J53-'SP-mese'!J52-'SP-mese'!J51</f>
        <v>0</v>
      </c>
      <c r="K19" s="93">
        <f>+'SP-mese'!K8+'SP-mese'!K10+'SP-mese'!K11-'SP-mese'!L8-'SP-mese'!L10-'SP-mese'!L11+'SP-mese'!L51+'SP-mese'!L52+'SP-mese'!L53+'SP-mese'!L55-'SP-mese'!K55-'SP-mese'!K53-'SP-mese'!K52-'SP-mese'!K51</f>
        <v>0</v>
      </c>
      <c r="L19" s="93">
        <f>+'SP-mese'!L8+'SP-mese'!L10+'SP-mese'!L11-'SP-mese'!M8-'SP-mese'!M10-'SP-mese'!M11+'SP-mese'!M51+'SP-mese'!M52+'SP-mese'!M53+'SP-mese'!M55-'SP-mese'!L55-'SP-mese'!L53-'SP-mese'!L52-'SP-mese'!L51</f>
        <v>0</v>
      </c>
      <c r="M19" s="93">
        <f>+'SP-mese'!M8+'SP-mese'!M10+'SP-mese'!M11-'SP-mese'!N8-'SP-mese'!N10-'SP-mese'!N11+'SP-mese'!N51+'SP-mese'!N52+'SP-mese'!N53+'SP-mese'!N55-'SP-mese'!M55-'SP-mese'!M53-'SP-mese'!M52-'SP-mese'!M51</f>
        <v>0</v>
      </c>
      <c r="N19" s="93">
        <f>+'SP-mese'!N8+'SP-mese'!N10+'SP-mese'!N11-'SP-mese'!O8-'SP-mese'!O10-'SP-mese'!O11+'SP-mese'!O51+'SP-mese'!O52+'SP-mese'!O53+'SP-mese'!O55-'SP-mese'!N55-'SP-mese'!N53-'SP-mese'!N52-'SP-mese'!N51</f>
        <v>0</v>
      </c>
      <c r="O19" s="93">
        <f>+'SP-mese'!O8+'SP-mese'!O10+'SP-mese'!O11-'SP-mese'!P8-'SP-mese'!P10-'SP-mese'!P11+'SP-mese'!P51+'SP-mese'!P52+'SP-mese'!P53+'SP-mese'!P55-'SP-mese'!O55-'SP-mese'!O53-'SP-mese'!O52-'SP-mese'!O51</f>
        <v>0</v>
      </c>
      <c r="P19" s="93">
        <f>+'SP-mese'!P8+'SP-mese'!P10+'SP-mese'!P11-'SP-mese'!Q8-'SP-mese'!Q10-'SP-mese'!Q11+'SP-mese'!Q51+'SP-mese'!Q52+'SP-mese'!Q53+'SP-mese'!Q55-'SP-mese'!P55-'SP-mese'!P53-'SP-mese'!P52-'SP-mese'!P51</f>
        <v>0</v>
      </c>
      <c r="Q19" s="93">
        <f>+'SP-mese'!Q8+'SP-mese'!Q10+'SP-mese'!Q11-'SP-mese'!R8-'SP-mese'!R10-'SP-mese'!R11+'SP-mese'!R51+'SP-mese'!R52+'SP-mese'!R53+'SP-mese'!R55-'SP-mese'!Q55-'SP-mese'!Q53-'SP-mese'!Q52-'SP-mese'!Q51</f>
        <v>0</v>
      </c>
      <c r="R19" s="93">
        <f>+'SP-mese'!R8+'SP-mese'!R10+'SP-mese'!R11-'SP-mese'!S8-'SP-mese'!S10-'SP-mese'!S11+'SP-mese'!S51+'SP-mese'!S52+'SP-mese'!S53+'SP-mese'!S55-'SP-mese'!R55-'SP-mese'!R53-'SP-mese'!R52-'SP-mese'!R51</f>
        <v>0</v>
      </c>
      <c r="S19" s="93">
        <f>+'SP-mese'!S8+'SP-mese'!S10+'SP-mese'!S11-'SP-mese'!T8-'SP-mese'!T10-'SP-mese'!T11+'SP-mese'!T51+'SP-mese'!T52+'SP-mese'!T53+'SP-mese'!T55-'SP-mese'!S55-'SP-mese'!S53-'SP-mese'!S52-'SP-mese'!S51</f>
        <v>0</v>
      </c>
      <c r="T19" s="93">
        <f>+'SP-mese'!T8+'SP-mese'!T10+'SP-mese'!T11-'SP-mese'!U8-'SP-mese'!U10-'SP-mese'!U11+'SP-mese'!U51+'SP-mese'!U52+'SP-mese'!U53+'SP-mese'!U55-'SP-mese'!T55-'SP-mese'!T53-'SP-mese'!T52-'SP-mese'!T51</f>
        <v>0</v>
      </c>
      <c r="U19" s="93">
        <f>+'SP-mese'!U8+'SP-mese'!U10+'SP-mese'!U11-'SP-mese'!V8-'SP-mese'!V10-'SP-mese'!V11+'SP-mese'!V51+'SP-mese'!V52+'SP-mese'!V53+'SP-mese'!V55-'SP-mese'!U55-'SP-mese'!U53-'SP-mese'!U52-'SP-mese'!U51</f>
        <v>0</v>
      </c>
      <c r="V19" s="93">
        <f>+'SP-mese'!V8+'SP-mese'!V10+'SP-mese'!V11-'SP-mese'!W8-'SP-mese'!W10-'SP-mese'!W11+'SP-mese'!W51+'SP-mese'!W52+'SP-mese'!W53+'SP-mese'!W55-'SP-mese'!V55-'SP-mese'!V53-'SP-mese'!V52-'SP-mese'!V51</f>
        <v>0</v>
      </c>
      <c r="W19" s="93">
        <f>+'SP-mese'!W8+'SP-mese'!W10+'SP-mese'!W11-'SP-mese'!X8-'SP-mese'!X10-'SP-mese'!X11+'SP-mese'!X51+'SP-mese'!X52+'SP-mese'!X53+'SP-mese'!X55-'SP-mese'!W55-'SP-mese'!W53-'SP-mese'!W52-'SP-mese'!W51</f>
        <v>0</v>
      </c>
      <c r="X19" s="93">
        <f>+'SP-mese'!X8+'SP-mese'!X10+'SP-mese'!X11-'SP-mese'!Y8-'SP-mese'!Y10-'SP-mese'!Y11+'SP-mese'!Y51+'SP-mese'!Y52+'SP-mese'!Y53+'SP-mese'!Y55-'SP-mese'!X55-'SP-mese'!X53-'SP-mese'!X52-'SP-mese'!X51</f>
        <v>0</v>
      </c>
      <c r="Y19" s="93">
        <f>+'SP-mese'!Y8+'SP-mese'!Y10+'SP-mese'!Y11-'SP-mese'!Z8-'SP-mese'!Z10-'SP-mese'!Z11+'SP-mese'!Z51+'SP-mese'!Z52+'SP-mese'!Z53+'SP-mese'!Z55-'SP-mese'!Y55-'SP-mese'!Y53-'SP-mese'!Y52-'SP-mese'!Y51</f>
        <v>0</v>
      </c>
      <c r="Z19" s="93">
        <f>+'SP-mese'!Z8+'SP-mese'!Z10+'SP-mese'!Z11-'SP-mese'!AA8-'SP-mese'!AA10-'SP-mese'!AA11+'SP-mese'!AA51+'SP-mese'!AA52+'SP-mese'!AA53+'SP-mese'!AA55-'SP-mese'!Z55-'SP-mese'!Z53-'SP-mese'!Z52-'SP-mese'!Z51</f>
        <v>0</v>
      </c>
      <c r="AA19" s="93">
        <f>+'SP-mese'!AA8+'SP-mese'!AA10+'SP-mese'!AA11-'SP-mese'!AB8-'SP-mese'!AB10-'SP-mese'!AB11+'SP-mese'!AB51+'SP-mese'!AB52+'SP-mese'!AB53+'SP-mese'!AB55-'SP-mese'!AA55-'SP-mese'!AA53-'SP-mese'!AA52-'SP-mese'!AA51</f>
        <v>0</v>
      </c>
      <c r="AB19" s="93">
        <f>+'SP-mese'!AB8+'SP-mese'!AB10+'SP-mese'!AB11-'SP-mese'!AC8-'SP-mese'!AC10-'SP-mese'!AC11+'SP-mese'!AC51+'SP-mese'!AC52+'SP-mese'!AC53+'SP-mese'!AC55-'SP-mese'!AB55-'SP-mese'!AB53-'SP-mese'!AB52-'SP-mese'!AB51</f>
        <v>0</v>
      </c>
      <c r="AC19" s="93">
        <f>+'SP-mese'!AC8+'SP-mese'!AC10+'SP-mese'!AC11-'SP-mese'!AD8-'SP-mese'!AD10-'SP-mese'!AD11+'SP-mese'!AD51+'SP-mese'!AD52+'SP-mese'!AD53+'SP-mese'!AD55-'SP-mese'!AC55-'SP-mese'!AC53-'SP-mese'!AC52-'SP-mese'!AC51</f>
        <v>0</v>
      </c>
      <c r="AD19" s="93">
        <f>+'SP-mese'!AD8+'SP-mese'!AD10+'SP-mese'!AD11-'SP-mese'!AE8-'SP-mese'!AE10-'SP-mese'!AE11+'SP-mese'!AE51+'SP-mese'!AE52+'SP-mese'!AE53+'SP-mese'!AE55-'SP-mese'!AD55-'SP-mese'!AD53-'SP-mese'!AD52-'SP-mese'!AD51</f>
        <v>0</v>
      </c>
      <c r="AE19" s="93">
        <f>+'SP-mese'!AE8+'SP-mese'!AE10+'SP-mese'!AE11-'SP-mese'!AF8-'SP-mese'!AF10-'SP-mese'!AF11+'SP-mese'!AF51+'SP-mese'!AF52+'SP-mese'!AF53+'SP-mese'!AF55-'SP-mese'!AE55-'SP-mese'!AE53-'SP-mese'!AE52-'SP-mese'!AE51</f>
        <v>0</v>
      </c>
      <c r="AF19" s="93">
        <f>+'SP-mese'!AF8+'SP-mese'!AF10+'SP-mese'!AF11-'SP-mese'!AG8-'SP-mese'!AG10-'SP-mese'!AG11+'SP-mese'!AG51+'SP-mese'!AG52+'SP-mese'!AG53+'SP-mese'!AG55-'SP-mese'!AF55-'SP-mese'!AF53-'SP-mese'!AF52-'SP-mese'!AF51</f>
        <v>0</v>
      </c>
      <c r="AG19" s="93">
        <f>+'SP-mese'!AG8+'SP-mese'!AG10+'SP-mese'!AG11-'SP-mese'!AH8-'SP-mese'!AH10-'SP-mese'!AH11+'SP-mese'!AH51+'SP-mese'!AH52+'SP-mese'!AH53+'SP-mese'!AH55-'SP-mese'!AG55-'SP-mese'!AG53-'SP-mese'!AG52-'SP-mese'!AG51</f>
        <v>0</v>
      </c>
      <c r="AH19" s="93">
        <f>+'SP-mese'!AH8+'SP-mese'!AH10+'SP-mese'!AH11-'SP-mese'!AI8-'SP-mese'!AI10-'SP-mese'!AI11+'SP-mese'!AI51+'SP-mese'!AI52+'SP-mese'!AI53+'SP-mese'!AI55-'SP-mese'!AH55-'SP-mese'!AH53-'SP-mese'!AH52-'SP-mese'!AH51</f>
        <v>0</v>
      </c>
      <c r="AI19" s="93">
        <f>+'SP-mese'!AI8+'SP-mese'!AI10+'SP-mese'!AI11-'SP-mese'!AJ8-'SP-mese'!AJ10-'SP-mese'!AJ11+'SP-mese'!AJ51+'SP-mese'!AJ52+'SP-mese'!AJ53+'SP-mese'!AJ55-'SP-mese'!AI55-'SP-mese'!AI53-'SP-mese'!AI52-'SP-mese'!AI51</f>
        <v>0</v>
      </c>
      <c r="AJ19" s="93">
        <f>+'SP-mese'!AJ8+'SP-mese'!AJ10+'SP-mese'!AJ11-'SP-mese'!AK8-'SP-mese'!AK10-'SP-mese'!AK11+'SP-mese'!AK51+'SP-mese'!AK52+'SP-mese'!AK53+'SP-mese'!AK55-'SP-mese'!AJ55-'SP-mese'!AJ53-'SP-mese'!AJ52-'SP-mese'!AJ51</f>
        <v>0</v>
      </c>
      <c r="AK19" s="93">
        <f>+'SP-mese'!AK8+'SP-mese'!AK10+'SP-mese'!AK11-'SP-mese'!AL8-'SP-mese'!AL10-'SP-mese'!AL11+'SP-mese'!AL51+'SP-mese'!AL52+'SP-mese'!AL53+'SP-mese'!AL55-'SP-mese'!AK55-'SP-mese'!AK53-'SP-mese'!AK52-'SP-mese'!AK51</f>
        <v>0</v>
      </c>
      <c r="AL19" s="93">
        <f>+'SP-mese'!AL8+'SP-mese'!AL10+'SP-mese'!AL11-'SP-mese'!AM8-'SP-mese'!AM10-'SP-mese'!AM11+'SP-mese'!AM51+'SP-mese'!AM52+'SP-mese'!AM53+'SP-mese'!AM55-'SP-mese'!AL55-'SP-mese'!AL53-'SP-mese'!AL52-'SP-mese'!AL51</f>
        <v>0</v>
      </c>
      <c r="AM19" s="93">
        <f>+'SP-mese'!AM8+'SP-mese'!AM10+'SP-mese'!AM11-'SP-mese'!AN8-'SP-mese'!AN10-'SP-mese'!AN11+'SP-mese'!AN51+'SP-mese'!AN52+'SP-mese'!AN53+'SP-mese'!AN55-'SP-mese'!AM55-'SP-mese'!AM53-'SP-mese'!AM52-'SP-mese'!AM51</f>
        <v>0</v>
      </c>
      <c r="AN19" s="93">
        <f>+'SP-mese'!AN8+'SP-mese'!AN10+'SP-mese'!AN11-'SP-mese'!AO8-'SP-mese'!AO10-'SP-mese'!AO11+'SP-mese'!AO51+'SP-mese'!AO52+'SP-mese'!AO53+'SP-mese'!AO55-'SP-mese'!AN55-'SP-mese'!AN53-'SP-mese'!AN52-'SP-mese'!AN51</f>
        <v>0</v>
      </c>
      <c r="AO19" s="93">
        <f>+'SP-mese'!AO8+'SP-mese'!AO10+'SP-mese'!AO11-'SP-mese'!AP8-'SP-mese'!AP10-'SP-mese'!AP11+'SP-mese'!AP51+'SP-mese'!AP52+'SP-mese'!AP53+'SP-mese'!AP55-'SP-mese'!AO55-'SP-mese'!AO53-'SP-mese'!AO52-'SP-mese'!AO51</f>
        <v>0</v>
      </c>
      <c r="AP19" s="93">
        <f>+'SP-mese'!AP8+'SP-mese'!AP10+'SP-mese'!AP11-'SP-mese'!AQ8-'SP-mese'!AQ10-'SP-mese'!AQ11+'SP-mese'!AQ51+'SP-mese'!AQ52+'SP-mese'!AQ53+'SP-mese'!AQ55-'SP-mese'!AP55-'SP-mese'!AP53-'SP-mese'!AP52-'SP-mese'!AP51</f>
        <v>0</v>
      </c>
      <c r="AQ19" s="93">
        <f>+'SP-mese'!AQ8+'SP-mese'!AQ10+'SP-mese'!AQ11-'SP-mese'!AR8-'SP-mese'!AR10-'SP-mese'!AR11+'SP-mese'!AR51+'SP-mese'!AR52+'SP-mese'!AR53+'SP-mese'!AR55-'SP-mese'!AQ55-'SP-mese'!AQ53-'SP-mese'!AQ52-'SP-mese'!AQ51</f>
        <v>0</v>
      </c>
      <c r="AR19" s="93">
        <f>+'SP-mese'!AR8+'SP-mese'!AR10+'SP-mese'!AR11-'SP-mese'!AS8-'SP-mese'!AS10-'SP-mese'!AS11+'SP-mese'!AS51+'SP-mese'!AS52+'SP-mese'!AS53+'SP-mese'!AS55-'SP-mese'!AR55-'SP-mese'!AR53-'SP-mese'!AR52-'SP-mese'!AR51</f>
        <v>0</v>
      </c>
      <c r="AS19" s="93">
        <f>+'SP-mese'!AS8+'SP-mese'!AS10+'SP-mese'!AS11-'SP-mese'!AT8-'SP-mese'!AT10-'SP-mese'!AT11+'SP-mese'!AT51+'SP-mese'!AT52+'SP-mese'!AT53+'SP-mese'!AT55-'SP-mese'!AS55-'SP-mese'!AS53-'SP-mese'!AS52-'SP-mese'!AS51</f>
        <v>0</v>
      </c>
      <c r="AT19" s="93">
        <f>+'SP-mese'!AT8+'SP-mese'!AT10+'SP-mese'!AT11-'SP-mese'!AU8-'SP-mese'!AU10-'SP-mese'!AU11+'SP-mese'!AU51+'SP-mese'!AU52+'SP-mese'!AU53+'SP-mese'!AU55-'SP-mese'!AT55-'SP-mese'!AT53-'SP-mese'!AT52-'SP-mese'!AT51</f>
        <v>0</v>
      </c>
      <c r="AU19" s="93">
        <f>+'SP-mese'!AU8+'SP-mese'!AU10+'SP-mese'!AU11-'SP-mese'!AV8-'SP-mese'!AV10-'SP-mese'!AV11+'SP-mese'!AV51+'SP-mese'!AV52+'SP-mese'!AV53+'SP-mese'!AV55-'SP-mese'!AU55-'SP-mese'!AU53-'SP-mese'!AU52-'SP-mese'!AU51</f>
        <v>0</v>
      </c>
      <c r="AV19" s="93">
        <f>+'SP-mese'!AV8+'SP-mese'!AV10+'SP-mese'!AV11-'SP-mese'!AW8-'SP-mese'!AW10-'SP-mese'!AW11+'SP-mese'!AW51+'SP-mese'!AW52+'SP-mese'!AW53+'SP-mese'!AW55-'SP-mese'!AV55-'SP-mese'!AV53-'SP-mese'!AV52-'SP-mese'!AV51</f>
        <v>0</v>
      </c>
      <c r="AW19" s="93">
        <f>+'SP-mese'!AW8+'SP-mese'!AW10+'SP-mese'!AW11-'SP-mese'!AX8-'SP-mese'!AX10-'SP-mese'!AX11+'SP-mese'!AX51+'SP-mese'!AX52+'SP-mese'!AX53+'SP-mese'!AX55-'SP-mese'!AW55-'SP-mese'!AW53-'SP-mese'!AW52-'SP-mese'!AW51</f>
        <v>0</v>
      </c>
      <c r="AX19" s="93">
        <f>+'SP-mese'!AX8+'SP-mese'!AX10+'SP-mese'!AX11-'SP-mese'!AY8-'SP-mese'!AY10-'SP-mese'!AY11+'SP-mese'!AY51+'SP-mese'!AY52+'SP-mese'!AY53+'SP-mese'!AY55-'SP-mese'!AX55-'SP-mese'!AX53-'SP-mese'!AX52-'SP-mese'!AX51</f>
        <v>0</v>
      </c>
      <c r="AY19" s="93">
        <f>+'SP-mese'!AY8+'SP-mese'!AY10+'SP-mese'!AY11-'SP-mese'!AZ8-'SP-mese'!AZ10-'SP-mese'!AZ11+'SP-mese'!AZ51+'SP-mese'!AZ52+'SP-mese'!AZ53+'SP-mese'!AZ55-'SP-mese'!AY55-'SP-mese'!AY53-'SP-mese'!AY52-'SP-mese'!AY51</f>
        <v>0</v>
      </c>
      <c r="AZ19" s="93">
        <f>+'SP-mese'!AZ8+'SP-mese'!AZ10+'SP-mese'!AZ11-'SP-mese'!BA8-'SP-mese'!BA10-'SP-mese'!BA11+'SP-mese'!BA51+'SP-mese'!BA52+'SP-mese'!BA53+'SP-mese'!BA55-'SP-mese'!AZ55-'SP-mese'!AZ53-'SP-mese'!AZ52-'SP-mese'!AZ51</f>
        <v>0</v>
      </c>
      <c r="BA19" s="93">
        <f>+'SP-mese'!BA8+'SP-mese'!BA10+'SP-mese'!BA11-'SP-mese'!BB8-'SP-mese'!BB10-'SP-mese'!BB11+'SP-mese'!BB51+'SP-mese'!BB52+'SP-mese'!BB53+'SP-mese'!BB55-'SP-mese'!BA55-'SP-mese'!BA53-'SP-mese'!BA52-'SP-mese'!BA51</f>
        <v>0</v>
      </c>
      <c r="BB19" s="93">
        <f>+'SP-mese'!BB8+'SP-mese'!BB10+'SP-mese'!BB11-'SP-mese'!BC8-'SP-mese'!BC10-'SP-mese'!BC11+'SP-mese'!BC51+'SP-mese'!BC52+'SP-mese'!BC53+'SP-mese'!BC55-'SP-mese'!BB55-'SP-mese'!BB53-'SP-mese'!BB52-'SP-mese'!BB51</f>
        <v>0</v>
      </c>
      <c r="BC19" s="93">
        <f>+'SP-mese'!BC8+'SP-mese'!BC10+'SP-mese'!BC11-'SP-mese'!BD8-'SP-mese'!BD10-'SP-mese'!BD11+'SP-mese'!BD51+'SP-mese'!BD52+'SP-mese'!BD53+'SP-mese'!BD55-'SP-mese'!BC55-'SP-mese'!BC53-'SP-mese'!BC52-'SP-mese'!BC51</f>
        <v>0</v>
      </c>
      <c r="BD19" s="93">
        <f>+'SP-mese'!BD8+'SP-mese'!BD10+'SP-mese'!BD11-'SP-mese'!BE8-'SP-mese'!BE10-'SP-mese'!BE11+'SP-mese'!BE51+'SP-mese'!BE52+'SP-mese'!BE53+'SP-mese'!BE55-'SP-mese'!BD55-'SP-mese'!BD53-'SP-mese'!BD52-'SP-mese'!BD51</f>
        <v>0</v>
      </c>
      <c r="BE19" s="93">
        <f>+'SP-mese'!BE8+'SP-mese'!BE10+'SP-mese'!BE11-'SP-mese'!BF8-'SP-mese'!BF10-'SP-mese'!BF11+'SP-mese'!BF51+'SP-mese'!BF52+'SP-mese'!BF53+'SP-mese'!BF55-'SP-mese'!BE55-'SP-mese'!BE53-'SP-mese'!BE52-'SP-mese'!BE51</f>
        <v>0</v>
      </c>
      <c r="BF19" s="93">
        <f>+'SP-mese'!BF8+'SP-mese'!BF10+'SP-mese'!BF11-'SP-mese'!BG8-'SP-mese'!BG10-'SP-mese'!BG11+'SP-mese'!BG51+'SP-mese'!BG52+'SP-mese'!BG53+'SP-mese'!BG55-'SP-mese'!BF55-'SP-mese'!BF53-'SP-mese'!BF52-'SP-mese'!BF51</f>
        <v>0</v>
      </c>
      <c r="BG19" s="93">
        <f>+'SP-mese'!BG8+'SP-mese'!BG10+'SP-mese'!BG11-'SP-mese'!BH8-'SP-mese'!BH10-'SP-mese'!BH11+'SP-mese'!BH51+'SP-mese'!BH52+'SP-mese'!BH53+'SP-mese'!BH55-'SP-mese'!BG55-'SP-mese'!BG53-'SP-mese'!BG52-'SP-mese'!BG51</f>
        <v>0</v>
      </c>
      <c r="BH19" s="93">
        <f>+'SP-mese'!BH8+'SP-mese'!BH10+'SP-mese'!BH11-'SP-mese'!BI8-'SP-mese'!BI10-'SP-mese'!BI11+'SP-mese'!BI51+'SP-mese'!BI52+'SP-mese'!BI53+'SP-mese'!BI55-'SP-mese'!BH55-'SP-mese'!BH53-'SP-mese'!BH52-'SP-mese'!BH51</f>
        <v>0</v>
      </c>
      <c r="BI19" s="93">
        <f>+'SP-mese'!BI8+'SP-mese'!BI10+'SP-mese'!BI11-'SP-mese'!BJ8-'SP-mese'!BJ10-'SP-mese'!BJ11+'SP-mese'!BJ51+'SP-mese'!BJ52+'SP-mese'!BJ53+'SP-mese'!BJ55-'SP-mese'!BI55-'SP-mese'!BI53-'SP-mese'!BI52-'SP-mese'!BI51</f>
        <v>0</v>
      </c>
      <c r="BJ19" s="93">
        <f>+'SP-mese'!BJ8+'SP-mese'!BJ10+'SP-mese'!BJ11-'SP-mese'!BK8-'SP-mese'!BK10-'SP-mese'!BK11+'SP-mese'!BK51+'SP-mese'!BK52+'SP-mese'!BK53+'SP-mese'!BK55-'SP-mese'!BJ55-'SP-mese'!BJ53-'SP-mese'!BJ52-'SP-mese'!BJ51</f>
        <v>0</v>
      </c>
      <c r="BK19" s="93">
        <f>+'SP-mese'!BK8+'SP-mese'!BK10+'SP-mese'!BK11-'SP-mese'!BL8-'SP-mese'!BL10-'SP-mese'!BL11+'SP-mese'!BL51+'SP-mese'!BL52+'SP-mese'!BL53+'SP-mese'!BL55-'SP-mese'!BK55-'SP-mese'!BK53-'SP-mese'!BK52-'SP-mese'!BK51</f>
        <v>0</v>
      </c>
      <c r="BL19" s="93">
        <f>+'SP-mese'!BL8+'SP-mese'!BL10+'SP-mese'!BL11-'SP-mese'!BM8-'SP-mese'!BM10-'SP-mese'!BM11+'SP-mese'!BM51+'SP-mese'!BM52+'SP-mese'!BM53+'SP-mese'!BM55-'SP-mese'!BL55-'SP-mese'!BL53-'SP-mese'!BL52-'SP-mese'!BL51</f>
        <v>0</v>
      </c>
      <c r="BM19" s="93">
        <f>+'SP-mese'!BM8+'SP-mese'!BM10+'SP-mese'!BM11-'SP-mese'!BN8-'SP-mese'!BN10-'SP-mese'!BN11+'SP-mese'!BN51+'SP-mese'!BN52+'SP-mese'!BN53+'SP-mese'!BN55-'SP-mese'!BM55-'SP-mese'!BM53-'SP-mese'!BM52-'SP-mese'!BM51</f>
        <v>0</v>
      </c>
      <c r="BN19" s="93">
        <f>+'SP-mese'!BN8+'SP-mese'!BN10+'SP-mese'!BN11-'SP-mese'!BO8-'SP-mese'!BO10-'SP-mese'!BO11+'SP-mese'!BO51+'SP-mese'!BO52+'SP-mese'!BO53+'SP-mese'!BO55-'SP-mese'!BN55-'SP-mese'!BN53-'SP-mese'!BN52-'SP-mese'!BN51</f>
        <v>0</v>
      </c>
      <c r="BO19" s="93">
        <f>+'SP-mese'!BO8+'SP-mese'!BO10+'SP-mese'!BO11-'SP-mese'!BP8-'SP-mese'!BP10-'SP-mese'!BP11+'SP-mese'!BP51+'SP-mese'!BP52+'SP-mese'!BP53+'SP-mese'!BP55-'SP-mese'!BO55-'SP-mese'!BO53-'SP-mese'!BO52-'SP-mese'!BO51</f>
        <v>0</v>
      </c>
      <c r="BP19" s="93">
        <f>+'SP-mese'!BP8+'SP-mese'!BP10+'SP-mese'!BP11-'SP-mese'!BQ8-'SP-mese'!BQ10-'SP-mese'!BQ11+'SP-mese'!BQ51+'SP-mese'!BQ52+'SP-mese'!BQ53+'SP-mese'!BQ55-'SP-mese'!BP55-'SP-mese'!BP53-'SP-mese'!BP52-'SP-mese'!BP51</f>
        <v>0</v>
      </c>
      <c r="BQ19" s="93">
        <f>+'SP-mese'!BQ8+'SP-mese'!BQ10+'SP-mese'!BQ11-'SP-mese'!BR8-'SP-mese'!BR10-'SP-mese'!BR11+'SP-mese'!BR51+'SP-mese'!BR52+'SP-mese'!BR53+'SP-mese'!BR55-'SP-mese'!BQ55-'SP-mese'!BQ53-'SP-mese'!BQ52-'SP-mese'!BQ51</f>
        <v>0</v>
      </c>
      <c r="BR19" s="93">
        <f>+'SP-mese'!BR8+'SP-mese'!BR10+'SP-mese'!BR11-'SP-mese'!BS8-'SP-mese'!BS10-'SP-mese'!BS11+'SP-mese'!BS51+'SP-mese'!BS52+'SP-mese'!BS53+'SP-mese'!BS55-'SP-mese'!BR55-'SP-mese'!BR53-'SP-mese'!BR52-'SP-mese'!BR51</f>
        <v>0</v>
      </c>
      <c r="BS19" s="93">
        <f>+'SP-mese'!BS8+'SP-mese'!BS10+'SP-mese'!BS11-'SP-mese'!BT8-'SP-mese'!BT10-'SP-mese'!BT11+'SP-mese'!BT51+'SP-mese'!BT52+'SP-mese'!BT53+'SP-mese'!BT55-'SP-mese'!BS55-'SP-mese'!BS53-'SP-mese'!BS52-'SP-mese'!BS51</f>
        <v>0</v>
      </c>
      <c r="BT19" s="93">
        <f>+'SP-mese'!BT8+'SP-mese'!BT10+'SP-mese'!BT11-'SP-mese'!BU8-'SP-mese'!BU10-'SP-mese'!BU11+'SP-mese'!BU51+'SP-mese'!BU52+'SP-mese'!BU53+'SP-mese'!BU55-'SP-mese'!BT55-'SP-mese'!BT53-'SP-mese'!BT52-'SP-mese'!BT51</f>
        <v>0</v>
      </c>
      <c r="BU19" s="93">
        <f>+'SP-mese'!BU8+'SP-mese'!BU10+'SP-mese'!BU11-'SP-mese'!BV8-'SP-mese'!BV10-'SP-mese'!BV11+'SP-mese'!BV51+'SP-mese'!BV52+'SP-mese'!BV53+'SP-mese'!BV55-'SP-mese'!BU55-'SP-mese'!BU53-'SP-mese'!BU52-'SP-mese'!BU51</f>
        <v>0</v>
      </c>
      <c r="BV19" s="93">
        <f>+'SP-mese'!BV8+'SP-mese'!BV10+'SP-mese'!BV11-'SP-mese'!BW8-'SP-mese'!BW10-'SP-mese'!BW11+'SP-mese'!BW51+'SP-mese'!BW52+'SP-mese'!BW53+'SP-mese'!BW55-'SP-mese'!BV55-'SP-mese'!BV53-'SP-mese'!BV52-'SP-mese'!BV51</f>
        <v>0</v>
      </c>
      <c r="BW19" s="93">
        <f>+'SP-mese'!BW8+'SP-mese'!BW10+'SP-mese'!BW11-'SP-mese'!BX8-'SP-mese'!BX10-'SP-mese'!BX11+'SP-mese'!BX51+'SP-mese'!BX52+'SP-mese'!BX53+'SP-mese'!BX55-'SP-mese'!BW55-'SP-mese'!BW53-'SP-mese'!BW52-'SP-mese'!BW51</f>
        <v>0</v>
      </c>
      <c r="BX19" s="93">
        <f>+'SP-mese'!BX8+'SP-mese'!BX10+'SP-mese'!BX11-'SP-mese'!BY8-'SP-mese'!BY10-'SP-mese'!BY11+'SP-mese'!BY51+'SP-mese'!BY52+'SP-mese'!BY53+'SP-mese'!BY55-'SP-mese'!BX55-'SP-mese'!BX53-'SP-mese'!BX52-'SP-mese'!BX51</f>
        <v>0</v>
      </c>
      <c r="BY19" s="93">
        <f>+'SP-mese'!BY8+'SP-mese'!BY10+'SP-mese'!BY11-'SP-mese'!BZ8-'SP-mese'!BZ10-'SP-mese'!BZ11+'SP-mese'!BZ51+'SP-mese'!BZ52+'SP-mese'!BZ53+'SP-mese'!BZ55-'SP-mese'!BY55-'SP-mese'!BY53-'SP-mese'!BY52-'SP-mese'!BY51</f>
        <v>0</v>
      </c>
      <c r="BZ19" s="93">
        <f>+'SP-mese'!BZ8+'SP-mese'!BZ10+'SP-mese'!BZ11-'SP-mese'!CA8-'SP-mese'!CA10-'SP-mese'!CA11+'SP-mese'!CA51+'SP-mese'!CA52+'SP-mese'!CA53+'SP-mese'!CA55-'SP-mese'!BZ55-'SP-mese'!BZ53-'SP-mese'!BZ52-'SP-mese'!BZ51</f>
        <v>0</v>
      </c>
      <c r="CA19" s="93">
        <f>+'SP-mese'!CA8+'SP-mese'!CA10+'SP-mese'!CA11-'SP-mese'!CB8-'SP-mese'!CB10-'SP-mese'!CB11+'SP-mese'!CB51+'SP-mese'!CB52+'SP-mese'!CB53+'SP-mese'!CB55-'SP-mese'!CA55-'SP-mese'!CA53-'SP-mese'!CA52-'SP-mese'!CA51</f>
        <v>0</v>
      </c>
      <c r="CB19" s="93">
        <f>+'SP-mese'!CB8+'SP-mese'!CB10+'SP-mese'!CB11-'SP-mese'!CC8-'SP-mese'!CC10-'SP-mese'!CC11+'SP-mese'!CC51+'SP-mese'!CC52+'SP-mese'!CC53+'SP-mese'!CC55-'SP-mese'!CB55-'SP-mese'!CB53-'SP-mese'!CB52-'SP-mese'!CB51</f>
        <v>0</v>
      </c>
      <c r="CC19" s="93">
        <f>+'SP-mese'!CC8+'SP-mese'!CC10+'SP-mese'!CC11-'SP-mese'!CD8-'SP-mese'!CD10-'SP-mese'!CD11+'SP-mese'!CD51+'SP-mese'!CD52+'SP-mese'!CD53+'SP-mese'!CD55-'SP-mese'!CC55-'SP-mese'!CC53-'SP-mese'!CC52-'SP-mese'!CC51</f>
        <v>0</v>
      </c>
      <c r="CD19" s="93">
        <f>+'SP-mese'!CD8+'SP-mese'!CD10+'SP-mese'!CD11-'SP-mese'!CE8-'SP-mese'!CE10-'SP-mese'!CE11+'SP-mese'!CE51+'SP-mese'!CE52+'SP-mese'!CE53+'SP-mese'!CE55-'SP-mese'!CD55-'SP-mese'!CD53-'SP-mese'!CD52-'SP-mese'!CD51</f>
        <v>0</v>
      </c>
      <c r="CE19" s="93">
        <f>+'SP-mese'!CE8+'SP-mese'!CE10+'SP-mese'!CE11-'SP-mese'!CF8-'SP-mese'!CF10-'SP-mese'!CF11+'SP-mese'!CF51+'SP-mese'!CF52+'SP-mese'!CF53+'SP-mese'!CF55-'SP-mese'!CE55-'SP-mese'!CE53-'SP-mese'!CE52-'SP-mese'!CE51</f>
        <v>0</v>
      </c>
      <c r="CF19" s="93">
        <f>+'SP-mese'!CF8+'SP-mese'!CF10+'SP-mese'!CF11-'SP-mese'!CG8-'SP-mese'!CG10-'SP-mese'!CG11+'SP-mese'!CG51+'SP-mese'!CG52+'SP-mese'!CG53+'SP-mese'!CG55-'SP-mese'!CF55-'SP-mese'!CF53-'SP-mese'!CF52-'SP-mese'!CF51</f>
        <v>0</v>
      </c>
      <c r="CG19" s="93">
        <f>+'SP-mese'!CG8+'SP-mese'!CG10+'SP-mese'!CG11-'SP-mese'!CH8-'SP-mese'!CH10-'SP-mese'!CH11+'SP-mese'!CH51+'SP-mese'!CH52+'SP-mese'!CH53+'SP-mese'!CH55-'SP-mese'!CG55-'SP-mese'!CG53-'SP-mese'!CG52-'SP-mese'!CG51</f>
        <v>0</v>
      </c>
      <c r="CH19" s="93">
        <f>+'SP-mese'!CH8+'SP-mese'!CH10+'SP-mese'!CH11-'SP-mese'!CI8-'SP-mese'!CI10-'SP-mese'!CI11+'SP-mese'!CI51+'SP-mese'!CI52+'SP-mese'!CI53+'SP-mese'!CI55-'SP-mese'!CH55-'SP-mese'!CH53-'SP-mese'!CH52-'SP-mese'!CH51</f>
        <v>0</v>
      </c>
      <c r="CI19" s="93">
        <f>+'SP-mese'!CI8+'SP-mese'!CI10+'SP-mese'!CI11-'SP-mese'!CJ8-'SP-mese'!CJ10-'SP-mese'!CJ11+'SP-mese'!CJ51+'SP-mese'!CJ52+'SP-mese'!CJ53+'SP-mese'!CJ55-'SP-mese'!CI55-'SP-mese'!CI53-'SP-mese'!CI52-'SP-mese'!CI51</f>
        <v>0</v>
      </c>
      <c r="CJ19" s="93">
        <f>+'SP-mese'!CJ8+'SP-mese'!CJ10+'SP-mese'!CJ11-'SP-mese'!CK8-'SP-mese'!CK10-'SP-mese'!CK11+'SP-mese'!CK51+'SP-mese'!CK52+'SP-mese'!CK53+'SP-mese'!CK55-'SP-mese'!CJ55-'SP-mese'!CJ53-'SP-mese'!CJ52-'SP-mese'!CJ51</f>
        <v>0</v>
      </c>
      <c r="CK19" s="93">
        <f>+'SP-mese'!CK8+'SP-mese'!CK10+'SP-mese'!CK11-'SP-mese'!CL8-'SP-mese'!CL10-'SP-mese'!CL11+'SP-mese'!CL51+'SP-mese'!CL52+'SP-mese'!CL53+'SP-mese'!CL55-'SP-mese'!CK55-'SP-mese'!CK53-'SP-mese'!CK52-'SP-mese'!CK51</f>
        <v>0</v>
      </c>
      <c r="CL19" s="93">
        <f>+'SP-mese'!CL8+'SP-mese'!CL10+'SP-mese'!CL11-'SP-mese'!CM8-'SP-mese'!CM10-'SP-mese'!CM11+'SP-mese'!CM51+'SP-mese'!CM52+'SP-mese'!CM53+'SP-mese'!CM55-'SP-mese'!CL55-'SP-mese'!CL53-'SP-mese'!CL52-'SP-mese'!CL51</f>
        <v>0</v>
      </c>
      <c r="CM19" s="93">
        <f>+'SP-mese'!CM8+'SP-mese'!CM10+'SP-mese'!CM11-'SP-mese'!CN8-'SP-mese'!CN10-'SP-mese'!CN11+'SP-mese'!CN51+'SP-mese'!CN52+'SP-mese'!CN53+'SP-mese'!CN55-'SP-mese'!CM55-'SP-mese'!CM53-'SP-mese'!CM52-'SP-mese'!CM51</f>
        <v>0</v>
      </c>
      <c r="CN19" s="93">
        <f>+'SP-mese'!CN8+'SP-mese'!CN10+'SP-mese'!CN11-'SP-mese'!CO8-'SP-mese'!CO10-'SP-mese'!CO11+'SP-mese'!CO51+'SP-mese'!CO52+'SP-mese'!CO53+'SP-mese'!CO55-'SP-mese'!CN55-'SP-mese'!CN53-'SP-mese'!CN52-'SP-mese'!CN51</f>
        <v>0</v>
      </c>
      <c r="CO19" s="93">
        <f>+'SP-mese'!CO8+'SP-mese'!CO10+'SP-mese'!CO11-'SP-mese'!CP8-'SP-mese'!CP10-'SP-mese'!CP11+'SP-mese'!CP51+'SP-mese'!CP52+'SP-mese'!CP53+'SP-mese'!CP55-'SP-mese'!CO55-'SP-mese'!CO53-'SP-mese'!CO52-'SP-mese'!CO51</f>
        <v>0</v>
      </c>
      <c r="CP19" s="93">
        <f>+'SP-mese'!CP8+'SP-mese'!CP10+'SP-mese'!CP11-'SP-mese'!CQ8-'SP-mese'!CQ10-'SP-mese'!CQ11+'SP-mese'!CQ51+'SP-mese'!CQ52+'SP-mese'!CQ53+'SP-mese'!CQ55-'SP-mese'!CP55-'SP-mese'!CP53-'SP-mese'!CP52-'SP-mese'!CP51</f>
        <v>0</v>
      </c>
      <c r="CQ19" s="93">
        <f>+'SP-mese'!CQ8+'SP-mese'!CQ10+'SP-mese'!CQ11-'SP-mese'!CR8-'SP-mese'!CR10-'SP-mese'!CR11+'SP-mese'!CR51+'SP-mese'!CR52+'SP-mese'!CR53+'SP-mese'!CR55-'SP-mese'!CQ55-'SP-mese'!CQ53-'SP-mese'!CQ52-'SP-mese'!CQ51</f>
        <v>0</v>
      </c>
      <c r="CR19" s="93">
        <f>+'SP-mese'!CR8+'SP-mese'!CR10+'SP-mese'!CR11-'SP-mese'!CS8-'SP-mese'!CS10-'SP-mese'!CS11+'SP-mese'!CS51+'SP-mese'!CS52+'SP-mese'!CS53+'SP-mese'!CS55-'SP-mese'!CR55-'SP-mese'!CR53-'SP-mese'!CR52-'SP-mese'!CR51</f>
        <v>0</v>
      </c>
      <c r="CS19" s="93">
        <f>+'SP-mese'!CS8+'SP-mese'!CS10+'SP-mese'!CS11-'SP-mese'!CT8-'SP-mese'!CT10-'SP-mese'!CT11+'SP-mese'!CT51+'SP-mese'!CT52+'SP-mese'!CT53+'SP-mese'!CT55-'SP-mese'!CS55-'SP-mese'!CS53-'SP-mese'!CS52-'SP-mese'!CS51</f>
        <v>0</v>
      </c>
      <c r="CT19" s="93">
        <f>+'SP-mese'!CT8+'SP-mese'!CT10+'SP-mese'!CT11-'SP-mese'!CU8-'SP-mese'!CU10-'SP-mese'!CU11+'SP-mese'!CU51+'SP-mese'!CU52+'SP-mese'!CU53+'SP-mese'!CU55-'SP-mese'!CT55-'SP-mese'!CT53-'SP-mese'!CT52-'SP-mese'!CT51</f>
        <v>0</v>
      </c>
      <c r="CU19" s="93">
        <f>+'SP-mese'!CU8+'SP-mese'!CU10+'SP-mese'!CU11-'SP-mese'!CV8-'SP-mese'!CV10-'SP-mese'!CV11+'SP-mese'!CV51+'SP-mese'!CV52+'SP-mese'!CV53+'SP-mese'!CV55-'SP-mese'!CU55-'SP-mese'!CU53-'SP-mese'!CU52-'SP-mese'!CU51</f>
        <v>0</v>
      </c>
      <c r="CV19" s="93">
        <f>+'SP-mese'!CV8+'SP-mese'!CV10+'SP-mese'!CV11-'SP-mese'!CW8-'SP-mese'!CW10-'SP-mese'!CW11+'SP-mese'!CW51+'SP-mese'!CW52+'SP-mese'!CW53+'SP-mese'!CW55-'SP-mese'!CV55-'SP-mese'!CV53-'SP-mese'!CV52-'SP-mese'!CV51</f>
        <v>0</v>
      </c>
      <c r="CW19" s="93">
        <f>+'SP-mese'!CW8+'SP-mese'!CW10+'SP-mese'!CW11-'SP-mese'!CX8-'SP-mese'!CX10-'SP-mese'!CX11+'SP-mese'!CX51+'SP-mese'!CX52+'SP-mese'!CX53+'SP-mese'!CX55-'SP-mese'!CW55-'SP-mese'!CW53-'SP-mese'!CW52-'SP-mese'!CW51</f>
        <v>0</v>
      </c>
      <c r="CX19" s="93">
        <f>+'SP-mese'!CX8+'SP-mese'!CX10+'SP-mese'!CX11-'SP-mese'!CY8-'SP-mese'!CY10-'SP-mese'!CY11+'SP-mese'!CY51+'SP-mese'!CY52+'SP-mese'!CY53+'SP-mese'!CY55-'SP-mese'!CX55-'SP-mese'!CX53-'SP-mese'!CX52-'SP-mese'!CX51</f>
        <v>0</v>
      </c>
      <c r="CY19" s="93">
        <f>+'SP-mese'!CY8+'SP-mese'!CY10+'SP-mese'!CY11-'SP-mese'!CZ8-'SP-mese'!CZ10-'SP-mese'!CZ11+'SP-mese'!CZ51+'SP-mese'!CZ52+'SP-mese'!CZ53+'SP-mese'!CZ55-'SP-mese'!CY55-'SP-mese'!CY53-'SP-mese'!CY52-'SP-mese'!CY51</f>
        <v>0</v>
      </c>
      <c r="CZ19" s="93">
        <f>+'SP-mese'!CZ8+'SP-mese'!CZ10+'SP-mese'!CZ11-'SP-mese'!DA8-'SP-mese'!DA10-'SP-mese'!DA11+'SP-mese'!DA51+'SP-mese'!DA52+'SP-mese'!DA53+'SP-mese'!DA55-'SP-mese'!CZ55-'SP-mese'!CZ53-'SP-mese'!CZ52-'SP-mese'!CZ51</f>
        <v>0</v>
      </c>
      <c r="DA19" s="93">
        <f>+'SP-mese'!DA8+'SP-mese'!DA10+'SP-mese'!DA11-'SP-mese'!DB8-'SP-mese'!DB10-'SP-mese'!DB11+'SP-mese'!DB51+'SP-mese'!DB52+'SP-mese'!DB53+'SP-mese'!DB55-'SP-mese'!DA55-'SP-mese'!DA53-'SP-mese'!DA52-'SP-mese'!DA51</f>
        <v>0</v>
      </c>
      <c r="DB19" s="93">
        <f>+'SP-mese'!DB8+'SP-mese'!DB10+'SP-mese'!DB11-'SP-mese'!DC8-'SP-mese'!DC10-'SP-mese'!DC11+'SP-mese'!DC51+'SP-mese'!DC52+'SP-mese'!DC53+'SP-mese'!DC55-'SP-mese'!DB55-'SP-mese'!DB53-'SP-mese'!DB52-'SP-mese'!DB51</f>
        <v>0</v>
      </c>
      <c r="DC19" s="93">
        <f>+'SP-mese'!DC8+'SP-mese'!DC10+'SP-mese'!DC11-'SP-mese'!DD8-'SP-mese'!DD10-'SP-mese'!DD11+'SP-mese'!DD51+'SP-mese'!DD52+'SP-mese'!DD53+'SP-mese'!DD55-'SP-mese'!DC55-'SP-mese'!DC53-'SP-mese'!DC52-'SP-mese'!DC51</f>
        <v>0</v>
      </c>
      <c r="DD19" s="93">
        <f>+'SP-mese'!DD8+'SP-mese'!DD10+'SP-mese'!DD11-'SP-mese'!DE8-'SP-mese'!DE10-'SP-mese'!DE11+'SP-mese'!DE51+'SP-mese'!DE52+'SP-mese'!DE53+'SP-mese'!DE55-'SP-mese'!DD55-'SP-mese'!DD53-'SP-mese'!DD52-'SP-mese'!DD51</f>
        <v>0</v>
      </c>
      <c r="DE19" s="93">
        <f>+'SP-mese'!DE8+'SP-mese'!DE10+'SP-mese'!DE11-'SP-mese'!DF8-'SP-mese'!DF10-'SP-mese'!DF11+'SP-mese'!DF51+'SP-mese'!DF52+'SP-mese'!DF53+'SP-mese'!DF55-'SP-mese'!DE55-'SP-mese'!DE53-'SP-mese'!DE52-'SP-mese'!DE51</f>
        <v>0</v>
      </c>
      <c r="DF19" s="93">
        <f>+'SP-mese'!DF8+'SP-mese'!DF10+'SP-mese'!DF11-'SP-mese'!DG8-'SP-mese'!DG10-'SP-mese'!DG11+'SP-mese'!DG51+'SP-mese'!DG52+'SP-mese'!DG53+'SP-mese'!DG55-'SP-mese'!DF55-'SP-mese'!DF53-'SP-mese'!DF52-'SP-mese'!DF51</f>
        <v>0</v>
      </c>
      <c r="DG19" s="93">
        <f>+'SP-mese'!DG8+'SP-mese'!DG10+'SP-mese'!DG11-'SP-mese'!DH8-'SP-mese'!DH10-'SP-mese'!DH11+'SP-mese'!DH51+'SP-mese'!DH52+'SP-mese'!DH53+'SP-mese'!DH55-'SP-mese'!DG55-'SP-mese'!DG53-'SP-mese'!DG52-'SP-mese'!DG51</f>
        <v>0</v>
      </c>
      <c r="DH19" s="93">
        <f>+'SP-mese'!DH8+'SP-mese'!DH10+'SP-mese'!DH11-'SP-mese'!DI8-'SP-mese'!DI10-'SP-mese'!DI11+'SP-mese'!DI51+'SP-mese'!DI52+'SP-mese'!DI53+'SP-mese'!DI55-'SP-mese'!DH55-'SP-mese'!DH53-'SP-mese'!DH52-'SP-mese'!DH51</f>
        <v>0</v>
      </c>
      <c r="DI19" s="93">
        <f>+'SP-mese'!DI8+'SP-mese'!DI10+'SP-mese'!DI11-'SP-mese'!DJ8-'SP-mese'!DJ10-'SP-mese'!DJ11+'SP-mese'!DJ51+'SP-mese'!DJ52+'SP-mese'!DJ53+'SP-mese'!DJ55-'SP-mese'!DI55-'SP-mese'!DI53-'SP-mese'!DI52-'SP-mese'!DI51</f>
        <v>0</v>
      </c>
      <c r="DJ19" s="93">
        <f>+'SP-mese'!DJ8+'SP-mese'!DJ10+'SP-mese'!DJ11-'SP-mese'!DK8-'SP-mese'!DK10-'SP-mese'!DK11+'SP-mese'!DK51+'SP-mese'!DK52+'SP-mese'!DK53+'SP-mese'!DK55-'SP-mese'!DJ55-'SP-mese'!DJ53-'SP-mese'!DJ52-'SP-mese'!DJ51</f>
        <v>0</v>
      </c>
      <c r="DK19" s="93">
        <f>+'SP-mese'!DK8+'SP-mese'!DK10+'SP-mese'!DK11-'SP-mese'!DL8-'SP-mese'!DL10-'SP-mese'!DL11+'SP-mese'!DL51+'SP-mese'!DL52+'SP-mese'!DL53+'SP-mese'!DL55-'SP-mese'!DK55-'SP-mese'!DK53-'SP-mese'!DK52-'SP-mese'!DK51</f>
        <v>0</v>
      </c>
      <c r="DL19" s="93">
        <f>+'SP-mese'!DL8+'SP-mese'!DL10+'SP-mese'!DL11-'SP-mese'!DM8-'SP-mese'!DM10-'SP-mese'!DM11+'SP-mese'!DM51+'SP-mese'!DM52+'SP-mese'!DM53+'SP-mese'!DM55-'SP-mese'!DL55-'SP-mese'!DL53-'SP-mese'!DL52-'SP-mese'!DL51</f>
        <v>0</v>
      </c>
      <c r="DM19" s="93">
        <f>+'SP-mese'!DM8+'SP-mese'!DM10+'SP-mese'!DM11-'SP-mese'!DN8-'SP-mese'!DN10-'SP-mese'!DN11+'SP-mese'!DN51+'SP-mese'!DN52+'SP-mese'!DN53+'SP-mese'!DN55-'SP-mese'!DM55-'SP-mese'!DM53-'SP-mese'!DM52-'SP-mese'!DM51</f>
        <v>0</v>
      </c>
      <c r="DN19" s="93">
        <f>+'SP-mese'!DN8+'SP-mese'!DN10+'SP-mese'!DN11-'SP-mese'!DO8-'SP-mese'!DO10-'SP-mese'!DO11+'SP-mese'!DO51+'SP-mese'!DO52+'SP-mese'!DO53+'SP-mese'!DO55-'SP-mese'!DN55-'SP-mese'!DN53-'SP-mese'!DN52-'SP-mese'!DN51</f>
        <v>0</v>
      </c>
      <c r="DO19" s="93">
        <f>+'SP-mese'!DO8+'SP-mese'!DO10+'SP-mese'!DO11-'SP-mese'!DP8-'SP-mese'!DP10-'SP-mese'!DP11+'SP-mese'!DP51+'SP-mese'!DP52+'SP-mese'!DP53+'SP-mese'!DP55-'SP-mese'!DO55-'SP-mese'!DO53-'SP-mese'!DO52-'SP-mese'!DO51</f>
        <v>0</v>
      </c>
      <c r="DP19" s="93">
        <f>+'SP-mese'!DP8+'SP-mese'!DP10+'SP-mese'!DP11-'SP-mese'!DQ8-'SP-mese'!DQ10-'SP-mese'!DQ11+'SP-mese'!DQ51+'SP-mese'!DQ52+'SP-mese'!DQ53+'SP-mese'!DQ55-'SP-mese'!DP55-'SP-mese'!DP53-'SP-mese'!DP52-'SP-mese'!DP51</f>
        <v>0</v>
      </c>
      <c r="DQ19" s="93">
        <f>+'SP-mese'!DQ8+'SP-mese'!DQ10+'SP-mese'!DQ11-'SP-mese'!DR8-'SP-mese'!DR10-'SP-mese'!DR11+'SP-mese'!DR51+'SP-mese'!DR52+'SP-mese'!DR53+'SP-mese'!DR55-'SP-mese'!DQ55-'SP-mese'!DQ53-'SP-mese'!DQ52-'SP-mese'!DQ51</f>
        <v>0</v>
      </c>
      <c r="DR19" s="93">
        <f>+'SP-mese'!DR8+'SP-mese'!DR10+'SP-mese'!DR11-'SP-mese'!DS8-'SP-mese'!DS10-'SP-mese'!DS11+'SP-mese'!DS51+'SP-mese'!DS52+'SP-mese'!DS53+'SP-mese'!DS55-'SP-mese'!DR55-'SP-mese'!DR53-'SP-mese'!DR52-'SP-mese'!DR51</f>
        <v>0</v>
      </c>
    </row>
    <row r="20" spans="1:122" ht="16.5" thickTop="1" thickBot="1" x14ac:dyDescent="0.3">
      <c r="A20" s="202" t="s">
        <v>273</v>
      </c>
      <c r="B20" s="202"/>
      <c r="C20" s="202">
        <f t="shared" ref="C20:AH20" si="118">SUM(C16:C19)+C13</f>
        <v>0</v>
      </c>
      <c r="D20" s="202">
        <f t="shared" si="118"/>
        <v>0</v>
      </c>
      <c r="E20" s="202">
        <f t="shared" si="118"/>
        <v>0</v>
      </c>
      <c r="F20" s="202">
        <f t="shared" si="118"/>
        <v>0</v>
      </c>
      <c r="G20" s="202">
        <f t="shared" si="118"/>
        <v>0</v>
      </c>
      <c r="H20" s="202">
        <f t="shared" si="118"/>
        <v>0</v>
      </c>
      <c r="I20" s="202">
        <f t="shared" si="118"/>
        <v>0</v>
      </c>
      <c r="J20" s="202">
        <f t="shared" si="118"/>
        <v>0</v>
      </c>
      <c r="K20" s="202">
        <f t="shared" si="118"/>
        <v>0</v>
      </c>
      <c r="L20" s="202">
        <f t="shared" si="118"/>
        <v>0</v>
      </c>
      <c r="M20" s="202">
        <f t="shared" si="118"/>
        <v>0</v>
      </c>
      <c r="N20" s="202">
        <f t="shared" si="118"/>
        <v>0</v>
      </c>
      <c r="O20" s="202">
        <f t="shared" si="118"/>
        <v>0</v>
      </c>
      <c r="P20" s="202">
        <f t="shared" si="118"/>
        <v>0</v>
      </c>
      <c r="Q20" s="202">
        <f t="shared" si="118"/>
        <v>0</v>
      </c>
      <c r="R20" s="202">
        <f t="shared" si="118"/>
        <v>0</v>
      </c>
      <c r="S20" s="202">
        <f t="shared" si="118"/>
        <v>0</v>
      </c>
      <c r="T20" s="202">
        <f t="shared" si="118"/>
        <v>0</v>
      </c>
      <c r="U20" s="202">
        <f t="shared" si="118"/>
        <v>0</v>
      </c>
      <c r="V20" s="202">
        <f t="shared" si="118"/>
        <v>0</v>
      </c>
      <c r="W20" s="202">
        <f t="shared" si="118"/>
        <v>0</v>
      </c>
      <c r="X20" s="202">
        <f t="shared" si="118"/>
        <v>0</v>
      </c>
      <c r="Y20" s="202">
        <f t="shared" si="118"/>
        <v>0</v>
      </c>
      <c r="Z20" s="202">
        <f t="shared" si="118"/>
        <v>0</v>
      </c>
      <c r="AA20" s="202">
        <f t="shared" si="118"/>
        <v>0</v>
      </c>
      <c r="AB20" s="202">
        <f t="shared" si="118"/>
        <v>0</v>
      </c>
      <c r="AC20" s="202">
        <f t="shared" si="118"/>
        <v>0</v>
      </c>
      <c r="AD20" s="202">
        <f t="shared" si="118"/>
        <v>0</v>
      </c>
      <c r="AE20" s="202">
        <f t="shared" si="118"/>
        <v>0</v>
      </c>
      <c r="AF20" s="202">
        <f t="shared" si="118"/>
        <v>0</v>
      </c>
      <c r="AG20" s="202">
        <f t="shared" si="118"/>
        <v>0</v>
      </c>
      <c r="AH20" s="202">
        <f t="shared" si="118"/>
        <v>0</v>
      </c>
      <c r="AI20" s="202">
        <f t="shared" ref="AI20:BN20" si="119">SUM(AI16:AI19)+AI13</f>
        <v>0</v>
      </c>
      <c r="AJ20" s="202">
        <f t="shared" si="119"/>
        <v>0</v>
      </c>
      <c r="AK20" s="202">
        <f t="shared" si="119"/>
        <v>0</v>
      </c>
      <c r="AL20" s="202">
        <f t="shared" si="119"/>
        <v>0</v>
      </c>
      <c r="AM20" s="202">
        <f t="shared" si="119"/>
        <v>0</v>
      </c>
      <c r="AN20" s="202">
        <f t="shared" si="119"/>
        <v>0</v>
      </c>
      <c r="AO20" s="202">
        <f t="shared" si="119"/>
        <v>0</v>
      </c>
      <c r="AP20" s="202">
        <f t="shared" si="119"/>
        <v>0</v>
      </c>
      <c r="AQ20" s="202">
        <f t="shared" si="119"/>
        <v>0</v>
      </c>
      <c r="AR20" s="202">
        <f t="shared" si="119"/>
        <v>0</v>
      </c>
      <c r="AS20" s="202">
        <f t="shared" si="119"/>
        <v>0</v>
      </c>
      <c r="AT20" s="202">
        <f t="shared" si="119"/>
        <v>0</v>
      </c>
      <c r="AU20" s="202">
        <f t="shared" si="119"/>
        <v>0</v>
      </c>
      <c r="AV20" s="202">
        <f t="shared" si="119"/>
        <v>0</v>
      </c>
      <c r="AW20" s="202">
        <f t="shared" si="119"/>
        <v>0</v>
      </c>
      <c r="AX20" s="202">
        <f t="shared" si="119"/>
        <v>0</v>
      </c>
      <c r="AY20" s="202">
        <f t="shared" si="119"/>
        <v>0</v>
      </c>
      <c r="AZ20" s="202">
        <f t="shared" si="119"/>
        <v>0</v>
      </c>
      <c r="BA20" s="202">
        <f t="shared" si="119"/>
        <v>0</v>
      </c>
      <c r="BB20" s="202">
        <f t="shared" si="119"/>
        <v>0</v>
      </c>
      <c r="BC20" s="202">
        <f t="shared" si="119"/>
        <v>0</v>
      </c>
      <c r="BD20" s="202">
        <f t="shared" si="119"/>
        <v>0</v>
      </c>
      <c r="BE20" s="202">
        <f t="shared" si="119"/>
        <v>0</v>
      </c>
      <c r="BF20" s="202">
        <f t="shared" si="119"/>
        <v>0</v>
      </c>
      <c r="BG20" s="202">
        <f t="shared" si="119"/>
        <v>0</v>
      </c>
      <c r="BH20" s="202">
        <f t="shared" si="119"/>
        <v>0</v>
      </c>
      <c r="BI20" s="202">
        <f t="shared" si="119"/>
        <v>0</v>
      </c>
      <c r="BJ20" s="202">
        <f t="shared" si="119"/>
        <v>0</v>
      </c>
      <c r="BK20" s="202">
        <f t="shared" si="119"/>
        <v>0</v>
      </c>
      <c r="BL20" s="202">
        <f t="shared" si="119"/>
        <v>0</v>
      </c>
      <c r="BM20" s="202">
        <f t="shared" si="119"/>
        <v>0</v>
      </c>
      <c r="BN20" s="202">
        <f t="shared" si="119"/>
        <v>0</v>
      </c>
      <c r="BO20" s="202">
        <f t="shared" ref="BO20:CT20" si="120">SUM(BO16:BO19)+BO13</f>
        <v>0</v>
      </c>
      <c r="BP20" s="202">
        <f t="shared" si="120"/>
        <v>0</v>
      </c>
      <c r="BQ20" s="202">
        <f t="shared" si="120"/>
        <v>0</v>
      </c>
      <c r="BR20" s="202">
        <f t="shared" si="120"/>
        <v>0</v>
      </c>
      <c r="BS20" s="202">
        <f t="shared" si="120"/>
        <v>0</v>
      </c>
      <c r="BT20" s="202">
        <f t="shared" si="120"/>
        <v>0</v>
      </c>
      <c r="BU20" s="202">
        <f t="shared" si="120"/>
        <v>0</v>
      </c>
      <c r="BV20" s="202">
        <f t="shared" si="120"/>
        <v>0</v>
      </c>
      <c r="BW20" s="202">
        <f t="shared" si="120"/>
        <v>0</v>
      </c>
      <c r="BX20" s="202">
        <f t="shared" si="120"/>
        <v>0</v>
      </c>
      <c r="BY20" s="202">
        <f t="shared" si="120"/>
        <v>0</v>
      </c>
      <c r="BZ20" s="202">
        <f t="shared" si="120"/>
        <v>0</v>
      </c>
      <c r="CA20" s="202">
        <f t="shared" si="120"/>
        <v>0</v>
      </c>
      <c r="CB20" s="202">
        <f t="shared" si="120"/>
        <v>0</v>
      </c>
      <c r="CC20" s="202">
        <f t="shared" si="120"/>
        <v>0</v>
      </c>
      <c r="CD20" s="202">
        <f t="shared" si="120"/>
        <v>0</v>
      </c>
      <c r="CE20" s="202">
        <f t="shared" si="120"/>
        <v>0</v>
      </c>
      <c r="CF20" s="202">
        <f t="shared" si="120"/>
        <v>0</v>
      </c>
      <c r="CG20" s="202">
        <f t="shared" si="120"/>
        <v>0</v>
      </c>
      <c r="CH20" s="202">
        <f t="shared" si="120"/>
        <v>0</v>
      </c>
      <c r="CI20" s="202">
        <f t="shared" si="120"/>
        <v>0</v>
      </c>
      <c r="CJ20" s="202">
        <f t="shared" si="120"/>
        <v>0</v>
      </c>
      <c r="CK20" s="202">
        <f t="shared" si="120"/>
        <v>0</v>
      </c>
      <c r="CL20" s="202">
        <f t="shared" si="120"/>
        <v>0</v>
      </c>
      <c r="CM20" s="202">
        <f t="shared" si="120"/>
        <v>0</v>
      </c>
      <c r="CN20" s="202">
        <f t="shared" si="120"/>
        <v>0</v>
      </c>
      <c r="CO20" s="202">
        <f t="shared" si="120"/>
        <v>0</v>
      </c>
      <c r="CP20" s="202">
        <f t="shared" si="120"/>
        <v>0</v>
      </c>
      <c r="CQ20" s="202">
        <f t="shared" si="120"/>
        <v>0</v>
      </c>
      <c r="CR20" s="202">
        <f t="shared" si="120"/>
        <v>0</v>
      </c>
      <c r="CS20" s="202">
        <f t="shared" si="120"/>
        <v>0</v>
      </c>
      <c r="CT20" s="202">
        <f t="shared" si="120"/>
        <v>0</v>
      </c>
      <c r="CU20" s="202">
        <f t="shared" ref="CU20:DR20" si="121">SUM(CU16:CU19)+CU13</f>
        <v>0</v>
      </c>
      <c r="CV20" s="202">
        <f t="shared" si="121"/>
        <v>0</v>
      </c>
      <c r="CW20" s="202">
        <f t="shared" si="121"/>
        <v>0</v>
      </c>
      <c r="CX20" s="202">
        <f t="shared" si="121"/>
        <v>0</v>
      </c>
      <c r="CY20" s="202">
        <f t="shared" si="121"/>
        <v>0</v>
      </c>
      <c r="CZ20" s="202">
        <f t="shared" si="121"/>
        <v>0</v>
      </c>
      <c r="DA20" s="202">
        <f t="shared" si="121"/>
        <v>0</v>
      </c>
      <c r="DB20" s="202">
        <f t="shared" si="121"/>
        <v>0</v>
      </c>
      <c r="DC20" s="202">
        <f t="shared" si="121"/>
        <v>0</v>
      </c>
      <c r="DD20" s="202">
        <f t="shared" si="121"/>
        <v>0</v>
      </c>
      <c r="DE20" s="202">
        <f t="shared" si="121"/>
        <v>0</v>
      </c>
      <c r="DF20" s="202">
        <f t="shared" si="121"/>
        <v>0</v>
      </c>
      <c r="DG20" s="202">
        <f t="shared" si="121"/>
        <v>0</v>
      </c>
      <c r="DH20" s="202">
        <f t="shared" si="121"/>
        <v>0</v>
      </c>
      <c r="DI20" s="202">
        <f t="shared" si="121"/>
        <v>0</v>
      </c>
      <c r="DJ20" s="202">
        <f t="shared" si="121"/>
        <v>0</v>
      </c>
      <c r="DK20" s="202">
        <f t="shared" si="121"/>
        <v>0</v>
      </c>
      <c r="DL20" s="202">
        <f t="shared" si="121"/>
        <v>0</v>
      </c>
      <c r="DM20" s="202">
        <f t="shared" si="121"/>
        <v>0</v>
      </c>
      <c r="DN20" s="202">
        <f t="shared" si="121"/>
        <v>0</v>
      </c>
      <c r="DO20" s="202">
        <f t="shared" si="121"/>
        <v>0</v>
      </c>
      <c r="DP20" s="202">
        <f t="shared" si="121"/>
        <v>0</v>
      </c>
      <c r="DQ20" s="202">
        <f t="shared" si="121"/>
        <v>0</v>
      </c>
      <c r="DR20" s="202">
        <f t="shared" si="121"/>
        <v>0</v>
      </c>
    </row>
    <row r="21" spans="1:122" ht="15.75" thickTop="1" x14ac:dyDescent="0.25">
      <c r="A21" s="128"/>
    </row>
    <row r="22" spans="1:122" x14ac:dyDescent="0.25">
      <c r="A22" t="s">
        <v>274</v>
      </c>
      <c r="C22" s="44">
        <f>-C6+'SP-mese'!C9-'SP-mese'!D9+'SP-mese'!D54-'SP-mese'!C54</f>
        <v>0</v>
      </c>
      <c r="D22" s="44">
        <f>-D6+'SP-mese'!D9-'SP-mese'!E9+'SP-mese'!E54-'SP-mese'!D54</f>
        <v>0</v>
      </c>
      <c r="E22" s="44">
        <f>-E6+'SP-mese'!E9-'SP-mese'!F9+'SP-mese'!F54-'SP-mese'!E54</f>
        <v>0</v>
      </c>
      <c r="F22" s="44">
        <f>-F6+'SP-mese'!F9-'SP-mese'!G9+'SP-mese'!G54-'SP-mese'!F54</f>
        <v>0</v>
      </c>
      <c r="G22" s="44">
        <f>-G6+'SP-mese'!G9-'SP-mese'!H9+'SP-mese'!H54-'SP-mese'!G54</f>
        <v>0</v>
      </c>
      <c r="H22" s="44">
        <f>-H6+'SP-mese'!H9-'SP-mese'!I9+'SP-mese'!I54-'SP-mese'!H54</f>
        <v>0</v>
      </c>
      <c r="I22" s="44">
        <f>-I6+'SP-mese'!I9-'SP-mese'!J9+'SP-mese'!J54-'SP-mese'!I54</f>
        <v>0</v>
      </c>
      <c r="J22" s="44">
        <f>-J6+'SP-mese'!J9-'SP-mese'!K9+'SP-mese'!K54-'SP-mese'!J54</f>
        <v>0</v>
      </c>
      <c r="K22" s="44">
        <f>-K6+'SP-mese'!K9-'SP-mese'!L9+'SP-mese'!L54-'SP-mese'!K54</f>
        <v>0</v>
      </c>
      <c r="L22" s="44">
        <f>-L6+'SP-mese'!L9-'SP-mese'!M9+'SP-mese'!M54-'SP-mese'!L54</f>
        <v>0</v>
      </c>
      <c r="M22" s="44">
        <f>-M6+'SP-mese'!M9-'SP-mese'!N9+'SP-mese'!N54-'SP-mese'!M54</f>
        <v>0</v>
      </c>
      <c r="N22" s="44">
        <f>-N6+'SP-mese'!N9-'SP-mese'!O9+'SP-mese'!O54-'SP-mese'!N54</f>
        <v>0</v>
      </c>
      <c r="O22" s="44">
        <f>-O6+'SP-mese'!O9-'SP-mese'!P9+'SP-mese'!P54-'SP-mese'!O54</f>
        <v>0</v>
      </c>
      <c r="P22" s="44">
        <f>-P6+'SP-mese'!P9-'SP-mese'!Q9+'SP-mese'!Q54-'SP-mese'!P54</f>
        <v>0</v>
      </c>
      <c r="Q22" s="44">
        <f>-Q6+'SP-mese'!Q9-'SP-mese'!R9+'SP-mese'!R54-'SP-mese'!Q54</f>
        <v>0</v>
      </c>
      <c r="R22" s="44">
        <f>-R6+'SP-mese'!R9-'SP-mese'!S9+'SP-mese'!S54-'SP-mese'!R54</f>
        <v>0</v>
      </c>
      <c r="S22" s="44">
        <f>-S6+'SP-mese'!S9-'SP-mese'!T9+'SP-mese'!T54-'SP-mese'!S54</f>
        <v>0</v>
      </c>
      <c r="T22" s="44">
        <f>-T6+'SP-mese'!T9-'SP-mese'!U9+'SP-mese'!U54-'SP-mese'!T54</f>
        <v>0</v>
      </c>
      <c r="U22" s="44">
        <f>-U6+'SP-mese'!U9-'SP-mese'!V9+'SP-mese'!V54-'SP-mese'!U54</f>
        <v>0</v>
      </c>
      <c r="V22" s="44">
        <f>-V6+'SP-mese'!V9-'SP-mese'!W9+'SP-mese'!W54-'SP-mese'!V54</f>
        <v>0</v>
      </c>
      <c r="W22" s="44">
        <f>-W6+'SP-mese'!W9-'SP-mese'!X9+'SP-mese'!X54-'SP-mese'!W54</f>
        <v>0</v>
      </c>
      <c r="X22" s="44">
        <f>-X6+'SP-mese'!X9-'SP-mese'!Y9+'SP-mese'!Y54-'SP-mese'!X54</f>
        <v>0</v>
      </c>
      <c r="Y22" s="44">
        <f>-Y6+'SP-mese'!Y9-'SP-mese'!Z9+'SP-mese'!Z54-'SP-mese'!Y54</f>
        <v>0</v>
      </c>
      <c r="Z22" s="44">
        <f>-Z6+'SP-mese'!Z9-'SP-mese'!AA9+'SP-mese'!AA54-'SP-mese'!Z54</f>
        <v>0</v>
      </c>
      <c r="AA22" s="44">
        <f>-AA6+'SP-mese'!AA9-'SP-mese'!AB9+'SP-mese'!AB54-'SP-mese'!AA54</f>
        <v>0</v>
      </c>
      <c r="AB22" s="44">
        <f>-AB6+'SP-mese'!AB9-'SP-mese'!AC9+'SP-mese'!AC54-'SP-mese'!AB54</f>
        <v>0</v>
      </c>
      <c r="AC22" s="44">
        <f>-AC6+'SP-mese'!AC9-'SP-mese'!AD9+'SP-mese'!AD54-'SP-mese'!AC54</f>
        <v>0</v>
      </c>
      <c r="AD22" s="44">
        <f>-AD6+'SP-mese'!AD9-'SP-mese'!AE9+'SP-mese'!AE54-'SP-mese'!AD54</f>
        <v>0</v>
      </c>
      <c r="AE22" s="44">
        <f>-AE6+'SP-mese'!AE9-'SP-mese'!AF9+'SP-mese'!AF54-'SP-mese'!AE54</f>
        <v>0</v>
      </c>
      <c r="AF22" s="44">
        <f>-AF6+'SP-mese'!AF9-'SP-mese'!AG9+'SP-mese'!AG54-'SP-mese'!AF54</f>
        <v>0</v>
      </c>
      <c r="AG22" s="44">
        <f>-AG6+'SP-mese'!AG9-'SP-mese'!AH9+'SP-mese'!AH54-'SP-mese'!AG54</f>
        <v>0</v>
      </c>
      <c r="AH22" s="44">
        <f>-AH6+'SP-mese'!AH9-'SP-mese'!AI9+'SP-mese'!AI54-'SP-mese'!AH54</f>
        <v>0</v>
      </c>
      <c r="AI22" s="44">
        <f>-AI6+'SP-mese'!AI9-'SP-mese'!AJ9+'SP-mese'!AJ54-'SP-mese'!AI54</f>
        <v>0</v>
      </c>
      <c r="AJ22" s="44">
        <f>-AJ6+'SP-mese'!AJ9-'SP-mese'!AK9+'SP-mese'!AK54-'SP-mese'!AJ54</f>
        <v>0</v>
      </c>
      <c r="AK22" s="44">
        <f>-AK6+'SP-mese'!AK9-'SP-mese'!AL9+'SP-mese'!AL54-'SP-mese'!AK54</f>
        <v>0</v>
      </c>
      <c r="AL22" s="44">
        <f>-AL6+'SP-mese'!AL9-'SP-mese'!AM9+'SP-mese'!AM54-'SP-mese'!AL54</f>
        <v>0</v>
      </c>
      <c r="AM22" s="44">
        <f>-AM6+'SP-mese'!AM9-'SP-mese'!AN9+'SP-mese'!AN54-'SP-mese'!AM54</f>
        <v>0</v>
      </c>
      <c r="AN22" s="44">
        <f>-AN6+'SP-mese'!AN9-'SP-mese'!AO9+'SP-mese'!AO54-'SP-mese'!AN54</f>
        <v>0</v>
      </c>
      <c r="AO22" s="44">
        <f>-AO6+'SP-mese'!AO9-'SP-mese'!AP9+'SP-mese'!AP54-'SP-mese'!AO54</f>
        <v>0</v>
      </c>
      <c r="AP22" s="44">
        <f>-AP6+'SP-mese'!AP9-'SP-mese'!AQ9+'SP-mese'!AQ54-'SP-mese'!AP54</f>
        <v>0</v>
      </c>
      <c r="AQ22" s="44">
        <f>-AQ6+'SP-mese'!AQ9-'SP-mese'!AR9+'SP-mese'!AR54-'SP-mese'!AQ54</f>
        <v>0</v>
      </c>
      <c r="AR22" s="44">
        <f>-AR6+'SP-mese'!AR9-'SP-mese'!AS9+'SP-mese'!AS54-'SP-mese'!AR54</f>
        <v>0</v>
      </c>
      <c r="AS22" s="44">
        <f>-AS6+'SP-mese'!AS9-'SP-mese'!AT9+'SP-mese'!AT54-'SP-mese'!AS54</f>
        <v>0</v>
      </c>
      <c r="AT22" s="44">
        <f>-AT6+'SP-mese'!AT9-'SP-mese'!AU9+'SP-mese'!AU54-'SP-mese'!AT54</f>
        <v>0</v>
      </c>
      <c r="AU22" s="44">
        <f>-AU6+'SP-mese'!AU9-'SP-mese'!AV9+'SP-mese'!AV54-'SP-mese'!AU54</f>
        <v>0</v>
      </c>
      <c r="AV22" s="44">
        <f>-AV6+'SP-mese'!AV9-'SP-mese'!AW9+'SP-mese'!AW54-'SP-mese'!AV54</f>
        <v>0</v>
      </c>
      <c r="AW22" s="44">
        <f>-AW6+'SP-mese'!AW9-'SP-mese'!AX9+'SP-mese'!AX54-'SP-mese'!AW54</f>
        <v>0</v>
      </c>
      <c r="AX22" s="44">
        <f>-AX6+'SP-mese'!AX9-'SP-mese'!AY9+'SP-mese'!AY54-'SP-mese'!AX54</f>
        <v>0</v>
      </c>
      <c r="AY22" s="44">
        <f>-AY6+'SP-mese'!AY9-'SP-mese'!AZ9+'SP-mese'!AZ54-'SP-mese'!AY54</f>
        <v>0</v>
      </c>
      <c r="AZ22" s="44">
        <f>-AZ6+'SP-mese'!AZ9-'SP-mese'!BA9+'SP-mese'!BA54-'SP-mese'!AZ54</f>
        <v>0</v>
      </c>
      <c r="BA22" s="44">
        <f>-BA6+'SP-mese'!BA9-'SP-mese'!BB9+'SP-mese'!BB54-'SP-mese'!BA54</f>
        <v>0</v>
      </c>
      <c r="BB22" s="44">
        <f>-BB6+'SP-mese'!BB9-'SP-mese'!BC9+'SP-mese'!BC54-'SP-mese'!BB54</f>
        <v>0</v>
      </c>
      <c r="BC22" s="44">
        <f>-BC6+'SP-mese'!BC9-'SP-mese'!BD9+'SP-mese'!BD54-'SP-mese'!BC54</f>
        <v>0</v>
      </c>
      <c r="BD22" s="44">
        <f>-BD6+'SP-mese'!BD9-'SP-mese'!BE9+'SP-mese'!BE54-'SP-mese'!BD54</f>
        <v>0</v>
      </c>
      <c r="BE22" s="44">
        <f>-BE6+'SP-mese'!BE9-'SP-mese'!BF9+'SP-mese'!BF54-'SP-mese'!BE54</f>
        <v>0</v>
      </c>
      <c r="BF22" s="44">
        <f>-BF6+'SP-mese'!BF9-'SP-mese'!BG9+'SP-mese'!BG54-'SP-mese'!BF54</f>
        <v>0</v>
      </c>
      <c r="BG22" s="44">
        <f>-BG6+'SP-mese'!BG9-'SP-mese'!BH9+'SP-mese'!BH54-'SP-mese'!BG54</f>
        <v>0</v>
      </c>
      <c r="BH22" s="44">
        <f>-BH6+'SP-mese'!BH9-'SP-mese'!BI9+'SP-mese'!BI54-'SP-mese'!BH54</f>
        <v>0</v>
      </c>
      <c r="BI22" s="44">
        <f>-BI6+'SP-mese'!BI9-'SP-mese'!BJ9+'SP-mese'!BJ54-'SP-mese'!BI54</f>
        <v>0</v>
      </c>
      <c r="BJ22" s="44">
        <f>-BJ6+'SP-mese'!BJ9-'SP-mese'!BK9+'SP-mese'!BK54-'SP-mese'!BJ54</f>
        <v>0</v>
      </c>
      <c r="BK22" s="44">
        <f>-BK6+'SP-mese'!BK9-'SP-mese'!BL9+'SP-mese'!BL54-'SP-mese'!BK54</f>
        <v>0</v>
      </c>
      <c r="BL22" s="44">
        <f>-BL6+'SP-mese'!BL9-'SP-mese'!BM9+'SP-mese'!BM54-'SP-mese'!BL54</f>
        <v>0</v>
      </c>
      <c r="BM22" s="44">
        <f>-BM6+'SP-mese'!BM9-'SP-mese'!BN9+'SP-mese'!BN54-'SP-mese'!BM54</f>
        <v>0</v>
      </c>
      <c r="BN22" s="44">
        <f>-BN6+'SP-mese'!BN9-'SP-mese'!BO9+'SP-mese'!BO54-'SP-mese'!BN54</f>
        <v>0</v>
      </c>
      <c r="BO22" s="44">
        <f>-BO6+'SP-mese'!BO9-'SP-mese'!BP9+'SP-mese'!BP54-'SP-mese'!BO54</f>
        <v>0</v>
      </c>
      <c r="BP22" s="44">
        <f>-BP6+'SP-mese'!BP9-'SP-mese'!BQ9+'SP-mese'!BQ54-'SP-mese'!BP54</f>
        <v>0</v>
      </c>
      <c r="BQ22" s="44">
        <f>-BQ6+'SP-mese'!BQ9-'SP-mese'!BR9+'SP-mese'!BR54-'SP-mese'!BQ54</f>
        <v>0</v>
      </c>
      <c r="BR22" s="44">
        <f>-BR6+'SP-mese'!BR9-'SP-mese'!BS9+'SP-mese'!BS54-'SP-mese'!BR54</f>
        <v>0</v>
      </c>
      <c r="BS22" s="44">
        <f>-BS6+'SP-mese'!BS9-'SP-mese'!BT9+'SP-mese'!BT54-'SP-mese'!BS54</f>
        <v>0</v>
      </c>
      <c r="BT22" s="44">
        <f>-BT6+'SP-mese'!BT9-'SP-mese'!BU9+'SP-mese'!BU54-'SP-mese'!BT54</f>
        <v>0</v>
      </c>
      <c r="BU22" s="44">
        <f>-BU6+'SP-mese'!BU9-'SP-mese'!BV9+'SP-mese'!BV54-'SP-mese'!BU54</f>
        <v>0</v>
      </c>
      <c r="BV22" s="44">
        <f>-BV6+'SP-mese'!BV9-'SP-mese'!BW9+'SP-mese'!BW54-'SP-mese'!BV54</f>
        <v>0</v>
      </c>
      <c r="BW22" s="44">
        <f>-BW6+'SP-mese'!BW9-'SP-mese'!BX9+'SP-mese'!BX54-'SP-mese'!BW54</f>
        <v>0</v>
      </c>
      <c r="BX22" s="44">
        <f>-BX6+'SP-mese'!BX9-'SP-mese'!BY9+'SP-mese'!BY54-'SP-mese'!BX54</f>
        <v>0</v>
      </c>
      <c r="BY22" s="44">
        <f>-BY6+'SP-mese'!BY9-'SP-mese'!BZ9+'SP-mese'!BZ54-'SP-mese'!BY54</f>
        <v>0</v>
      </c>
      <c r="BZ22" s="44">
        <f>-BZ6+'SP-mese'!BZ9-'SP-mese'!CA9+'SP-mese'!CA54-'SP-mese'!BZ54</f>
        <v>0</v>
      </c>
      <c r="CA22" s="44">
        <f>-CA6+'SP-mese'!CA9-'SP-mese'!CB9+'SP-mese'!CB54-'SP-mese'!CA54</f>
        <v>0</v>
      </c>
      <c r="CB22" s="44">
        <f>-CB6+'SP-mese'!CB9-'SP-mese'!CC9+'SP-mese'!CC54-'SP-mese'!CB54</f>
        <v>0</v>
      </c>
      <c r="CC22" s="44">
        <f>-CC6+'SP-mese'!CC9-'SP-mese'!CD9+'SP-mese'!CD54-'SP-mese'!CC54</f>
        <v>0</v>
      </c>
      <c r="CD22" s="44">
        <f>-CD6+'SP-mese'!CD9-'SP-mese'!CE9+'SP-mese'!CE54-'SP-mese'!CD54</f>
        <v>0</v>
      </c>
      <c r="CE22" s="44">
        <f>-CE6+'SP-mese'!CE9-'SP-mese'!CF9+'SP-mese'!CF54-'SP-mese'!CE54</f>
        <v>0</v>
      </c>
      <c r="CF22" s="44">
        <f>-CF6+'SP-mese'!CF9-'SP-mese'!CG9+'SP-mese'!CG54-'SP-mese'!CF54</f>
        <v>0</v>
      </c>
      <c r="CG22" s="44">
        <f>-CG6+'SP-mese'!CG9-'SP-mese'!CH9+'SP-mese'!CH54-'SP-mese'!CG54</f>
        <v>0</v>
      </c>
      <c r="CH22" s="44">
        <f>-CH6+'SP-mese'!CH9-'SP-mese'!CI9+'SP-mese'!CI54-'SP-mese'!CH54</f>
        <v>0</v>
      </c>
      <c r="CI22" s="44">
        <f>-CI6+'SP-mese'!CI9-'SP-mese'!CJ9+'SP-mese'!CJ54-'SP-mese'!CI54</f>
        <v>0</v>
      </c>
      <c r="CJ22" s="44">
        <f>-CJ6+'SP-mese'!CJ9-'SP-mese'!CK9+'SP-mese'!CK54-'SP-mese'!CJ54</f>
        <v>0</v>
      </c>
      <c r="CK22" s="44">
        <f>-CK6+'SP-mese'!CK9-'SP-mese'!CL9+'SP-mese'!CL54-'SP-mese'!CK54</f>
        <v>0</v>
      </c>
      <c r="CL22" s="44">
        <f>-CL6+'SP-mese'!CL9-'SP-mese'!CM9+'SP-mese'!CM54-'SP-mese'!CL54</f>
        <v>0</v>
      </c>
      <c r="CM22" s="44">
        <f>-CM6+'SP-mese'!CM9-'SP-mese'!CN9+'SP-mese'!CN54-'SP-mese'!CM54</f>
        <v>0</v>
      </c>
      <c r="CN22" s="44">
        <f>-CN6+'SP-mese'!CN9-'SP-mese'!CO9+'SP-mese'!CO54-'SP-mese'!CN54</f>
        <v>0</v>
      </c>
      <c r="CO22" s="44">
        <f>-CO6+'SP-mese'!CO9-'SP-mese'!CP9+'SP-mese'!CP54-'SP-mese'!CO54</f>
        <v>0</v>
      </c>
      <c r="CP22" s="44">
        <f>-CP6+'SP-mese'!CP9-'SP-mese'!CQ9+'SP-mese'!CQ54-'SP-mese'!CP54</f>
        <v>0</v>
      </c>
      <c r="CQ22" s="44">
        <f>-CQ6+'SP-mese'!CQ9-'SP-mese'!CR9+'SP-mese'!CR54-'SP-mese'!CQ54</f>
        <v>0</v>
      </c>
      <c r="CR22" s="44">
        <f>-CR6+'SP-mese'!CR9-'SP-mese'!CS9+'SP-mese'!CS54-'SP-mese'!CR54</f>
        <v>0</v>
      </c>
      <c r="CS22" s="44">
        <f>-CS6+'SP-mese'!CS9-'SP-mese'!CT9+'SP-mese'!CT54-'SP-mese'!CS54</f>
        <v>0</v>
      </c>
      <c r="CT22" s="44">
        <f>-CT6+'SP-mese'!CT9-'SP-mese'!CU9+'SP-mese'!CU54-'SP-mese'!CT54</f>
        <v>0</v>
      </c>
      <c r="CU22" s="44">
        <f>-CU6+'SP-mese'!CU9-'SP-mese'!CV9+'SP-mese'!CV54-'SP-mese'!CU54</f>
        <v>0</v>
      </c>
      <c r="CV22" s="44">
        <f>-CV6+'SP-mese'!CV9-'SP-mese'!CW9+'SP-mese'!CW54-'SP-mese'!CV54</f>
        <v>0</v>
      </c>
      <c r="CW22" s="44">
        <f>-CW6+'SP-mese'!CW9-'SP-mese'!CX9+'SP-mese'!CX54-'SP-mese'!CW54</f>
        <v>0</v>
      </c>
      <c r="CX22" s="44">
        <f>-CX6+'SP-mese'!CX9-'SP-mese'!CY9+'SP-mese'!CY54-'SP-mese'!CX54</f>
        <v>0</v>
      </c>
      <c r="CY22" s="44">
        <f>-CY6+'SP-mese'!CY9-'SP-mese'!CZ9+'SP-mese'!CZ54-'SP-mese'!CY54</f>
        <v>0</v>
      </c>
      <c r="CZ22" s="44">
        <f>-CZ6+'SP-mese'!CZ9-'SP-mese'!DA9+'SP-mese'!DA54-'SP-mese'!CZ54</f>
        <v>0</v>
      </c>
      <c r="DA22" s="44">
        <f>-DA6+'SP-mese'!DA9-'SP-mese'!DB9+'SP-mese'!DB54-'SP-mese'!DA54</f>
        <v>0</v>
      </c>
      <c r="DB22" s="44">
        <f>-DB6+'SP-mese'!DB9-'SP-mese'!DC9+'SP-mese'!DC54-'SP-mese'!DB54</f>
        <v>0</v>
      </c>
      <c r="DC22" s="44">
        <f>-DC6+'SP-mese'!DC9-'SP-mese'!DD9+'SP-mese'!DD54-'SP-mese'!DC54</f>
        <v>0</v>
      </c>
      <c r="DD22" s="44">
        <f>-DD6+'SP-mese'!DD9-'SP-mese'!DE9+'SP-mese'!DE54-'SP-mese'!DD54</f>
        <v>0</v>
      </c>
      <c r="DE22" s="44">
        <f>-DE6+'SP-mese'!DE9-'SP-mese'!DF9+'SP-mese'!DF54-'SP-mese'!DE54</f>
        <v>0</v>
      </c>
      <c r="DF22" s="44">
        <f>-DF6+'SP-mese'!DF9-'SP-mese'!DG9+'SP-mese'!DG54-'SP-mese'!DF54</f>
        <v>0</v>
      </c>
      <c r="DG22" s="44">
        <f>-DG6+'SP-mese'!DG9-'SP-mese'!DH9+'SP-mese'!DH54-'SP-mese'!DG54</f>
        <v>0</v>
      </c>
      <c r="DH22" s="44">
        <f>-DH6+'SP-mese'!DH9-'SP-mese'!DI9+'SP-mese'!DI54-'SP-mese'!DH54</f>
        <v>0</v>
      </c>
      <c r="DI22" s="44">
        <f>-DI6+'SP-mese'!DI9-'SP-mese'!DJ9+'SP-mese'!DJ54-'SP-mese'!DI54</f>
        <v>0</v>
      </c>
      <c r="DJ22" s="44">
        <f>-DJ6+'SP-mese'!DJ9-'SP-mese'!DK9+'SP-mese'!DK54-'SP-mese'!DJ54</f>
        <v>0</v>
      </c>
      <c r="DK22" s="44">
        <f>-DK6+'SP-mese'!DK9-'SP-mese'!DL9+'SP-mese'!DL54-'SP-mese'!DK54</f>
        <v>0</v>
      </c>
      <c r="DL22" s="44">
        <f>-DL6+'SP-mese'!DL9-'SP-mese'!DM9+'SP-mese'!DM54-'SP-mese'!DL54</f>
        <v>0</v>
      </c>
      <c r="DM22" s="44">
        <f>-DM6+'SP-mese'!DM9-'SP-mese'!DN9+'SP-mese'!DN54-'SP-mese'!DM54</f>
        <v>0</v>
      </c>
      <c r="DN22" s="44">
        <f>-DN6+'SP-mese'!DN9-'SP-mese'!DO9+'SP-mese'!DO54-'SP-mese'!DN54</f>
        <v>0</v>
      </c>
      <c r="DO22" s="44">
        <f>-DO6+'SP-mese'!DO9-'SP-mese'!DP9+'SP-mese'!DP54-'SP-mese'!DO54</f>
        <v>0</v>
      </c>
      <c r="DP22" s="44">
        <f>-DP6+'SP-mese'!DP9-'SP-mese'!DQ9+'SP-mese'!DQ54-'SP-mese'!DP54</f>
        <v>0</v>
      </c>
      <c r="DQ22" s="44">
        <f>-DQ6+'SP-mese'!DQ9-'SP-mese'!DR9+'SP-mese'!DR54-'SP-mese'!DQ54</f>
        <v>0</v>
      </c>
      <c r="DR22" s="44">
        <f>-DR6+'SP-mese'!DR9-'SP-mese'!DS9+'SP-mese'!DS54-'SP-mese'!DR54</f>
        <v>0</v>
      </c>
    </row>
    <row r="23" spans="1:122" ht="15.75" thickBot="1" x14ac:dyDescent="0.3">
      <c r="A23" t="s">
        <v>275</v>
      </c>
      <c r="C23" s="44">
        <f>+'SP-mese'!D61-'SP-mese'!C61+'SP-mese'!D60-'SP-mese'!C60-C11</f>
        <v>0</v>
      </c>
      <c r="D23" s="44">
        <f>+'SP-mese'!E61-'SP-mese'!D61+'SP-mese'!E60-'SP-mese'!D60-D11</f>
        <v>0</v>
      </c>
      <c r="E23" s="44">
        <f>+'SP-mese'!F61-'SP-mese'!E61+'SP-mese'!F60-'SP-mese'!E60-E11</f>
        <v>0</v>
      </c>
      <c r="F23" s="44">
        <f>+'SP-mese'!G61-'SP-mese'!F61+'SP-mese'!G60-'SP-mese'!F60-F11</f>
        <v>0</v>
      </c>
      <c r="G23" s="44">
        <f>+'SP-mese'!H61-'SP-mese'!G61+'SP-mese'!H60-'SP-mese'!G60-G11</f>
        <v>0</v>
      </c>
      <c r="H23" s="44">
        <f>+'SP-mese'!I61-'SP-mese'!H61+'SP-mese'!I60-'SP-mese'!H60-H11</f>
        <v>0</v>
      </c>
      <c r="I23" s="44">
        <f>+'SP-mese'!J61-'SP-mese'!I61+'SP-mese'!J60-'SP-mese'!I60-I11</f>
        <v>0</v>
      </c>
      <c r="J23" s="44">
        <f>+'SP-mese'!K61-'SP-mese'!J61+'SP-mese'!K60-'SP-mese'!J60-J11</f>
        <v>0</v>
      </c>
      <c r="K23" s="44">
        <f>+'SP-mese'!L61-'SP-mese'!K61+'SP-mese'!L60-'SP-mese'!K60-K11</f>
        <v>0</v>
      </c>
      <c r="L23" s="44">
        <f>+'SP-mese'!M61-'SP-mese'!L61+'SP-mese'!M60-'SP-mese'!L60-L11</f>
        <v>0</v>
      </c>
      <c r="M23" s="44">
        <f>+'SP-mese'!N61-'SP-mese'!M61+'SP-mese'!N60-'SP-mese'!M60-M11</f>
        <v>0</v>
      </c>
      <c r="N23" s="44">
        <f>+'SP-mese'!O61-'SP-mese'!N61+'SP-mese'!O60-'SP-mese'!N60-N11</f>
        <v>0</v>
      </c>
      <c r="O23" s="44">
        <f>+'SP-mese'!P61-'SP-mese'!O61+'SP-mese'!P60-'SP-mese'!O60-O11</f>
        <v>0</v>
      </c>
      <c r="P23" s="44">
        <f>+'SP-mese'!Q61-'SP-mese'!P61+'SP-mese'!Q60-'SP-mese'!P60-P11</f>
        <v>0</v>
      </c>
      <c r="Q23" s="44">
        <f>+'SP-mese'!R61-'SP-mese'!Q61+'SP-mese'!R60-'SP-mese'!Q60-Q11</f>
        <v>0</v>
      </c>
      <c r="R23" s="44">
        <f>+'SP-mese'!S61-'SP-mese'!R61+'SP-mese'!S60-'SP-mese'!R60-R11</f>
        <v>0</v>
      </c>
      <c r="S23" s="44">
        <f>+'SP-mese'!T61-'SP-mese'!S61+'SP-mese'!T60-'SP-mese'!S60-S11</f>
        <v>0</v>
      </c>
      <c r="T23" s="44">
        <f>+'SP-mese'!U61-'SP-mese'!T61+'SP-mese'!U60-'SP-mese'!T60-T11</f>
        <v>0</v>
      </c>
      <c r="U23" s="44">
        <f>+'SP-mese'!V61-'SP-mese'!U61+'SP-mese'!V60-'SP-mese'!U60-U11</f>
        <v>0</v>
      </c>
      <c r="V23" s="44">
        <f>+'SP-mese'!W61-'SP-mese'!V61+'SP-mese'!W60-'SP-mese'!V60-V11</f>
        <v>0</v>
      </c>
      <c r="W23" s="44">
        <f>+'SP-mese'!X61-'SP-mese'!W61+'SP-mese'!X60-'SP-mese'!W60-W11</f>
        <v>0</v>
      </c>
      <c r="X23" s="44">
        <f>+'SP-mese'!Y61-'SP-mese'!X61+'SP-mese'!Y60-'SP-mese'!X60-X11</f>
        <v>0</v>
      </c>
      <c r="Y23" s="44">
        <f>+'SP-mese'!Z61-'SP-mese'!Y61+'SP-mese'!Z60-'SP-mese'!Y60-Y11</f>
        <v>0</v>
      </c>
      <c r="Z23" s="44">
        <f>+'SP-mese'!AA61-'SP-mese'!Z61+'SP-mese'!AA60-'SP-mese'!Z60-Z11</f>
        <v>0</v>
      </c>
      <c r="AA23" s="44">
        <f>+'SP-mese'!AB61-'SP-mese'!AA61+'SP-mese'!AB60-'SP-mese'!AA60-AA11</f>
        <v>0</v>
      </c>
      <c r="AB23" s="44">
        <f>+'SP-mese'!AC61-'SP-mese'!AB61+'SP-mese'!AC60-'SP-mese'!AB60-AB11</f>
        <v>0</v>
      </c>
      <c r="AC23" s="44">
        <f>+'SP-mese'!AD61-'SP-mese'!AC61+'SP-mese'!AD60-'SP-mese'!AC60-AC11</f>
        <v>0</v>
      </c>
      <c r="AD23" s="44">
        <f>+'SP-mese'!AE61-'SP-mese'!AD61+'SP-mese'!AE60-'SP-mese'!AD60-AD11</f>
        <v>0</v>
      </c>
      <c r="AE23" s="44">
        <f>+'SP-mese'!AF61-'SP-mese'!AE61+'SP-mese'!AF60-'SP-mese'!AE60-AE11</f>
        <v>0</v>
      </c>
      <c r="AF23" s="44">
        <f>+'SP-mese'!AG61-'SP-mese'!AF61+'SP-mese'!AG60-'SP-mese'!AF60-AF11</f>
        <v>0</v>
      </c>
      <c r="AG23" s="44">
        <f>+'SP-mese'!AH61-'SP-mese'!AG61+'SP-mese'!AH60-'SP-mese'!AG60-AG11</f>
        <v>0</v>
      </c>
      <c r="AH23" s="44">
        <f>+'SP-mese'!AI61-'SP-mese'!AH61+'SP-mese'!AI60-'SP-mese'!AH60-AH11</f>
        <v>0</v>
      </c>
      <c r="AI23" s="44">
        <f>+'SP-mese'!AJ61-'SP-mese'!AI61+'SP-mese'!AJ60-'SP-mese'!AI60-AI11</f>
        <v>0</v>
      </c>
      <c r="AJ23" s="44">
        <f>+'SP-mese'!AK61-'SP-mese'!AJ61+'SP-mese'!AK60-'SP-mese'!AJ60-AJ11</f>
        <v>0</v>
      </c>
      <c r="AK23" s="44">
        <f>+'SP-mese'!AL61-'SP-mese'!AK61+'SP-mese'!AL60-'SP-mese'!AK60-AK11</f>
        <v>0</v>
      </c>
      <c r="AL23" s="44">
        <f>+'SP-mese'!AM61-'SP-mese'!AL61+'SP-mese'!AM60-'SP-mese'!AL60-AL11</f>
        <v>0</v>
      </c>
      <c r="AM23" s="44">
        <f>+'SP-mese'!AN61-'SP-mese'!AM61+'SP-mese'!AN60-'SP-mese'!AM60-AM11</f>
        <v>0</v>
      </c>
      <c r="AN23" s="44">
        <f>+'SP-mese'!AO61-'SP-mese'!AN61+'SP-mese'!AO60-'SP-mese'!AN60-AN11</f>
        <v>0</v>
      </c>
      <c r="AO23" s="44">
        <f>+'SP-mese'!AP61-'SP-mese'!AO61+'SP-mese'!AP60-'SP-mese'!AO60-AO11</f>
        <v>0</v>
      </c>
      <c r="AP23" s="44">
        <f>+'SP-mese'!AQ61-'SP-mese'!AP61+'SP-mese'!AQ60-'SP-mese'!AP60-AP11</f>
        <v>0</v>
      </c>
      <c r="AQ23" s="44">
        <f>+'SP-mese'!AR61-'SP-mese'!AQ61+'SP-mese'!AR60-'SP-mese'!AQ60-AQ11</f>
        <v>0</v>
      </c>
      <c r="AR23" s="44">
        <f>+'SP-mese'!AS61-'SP-mese'!AR61+'SP-mese'!AS60-'SP-mese'!AR60-AR11</f>
        <v>0</v>
      </c>
      <c r="AS23" s="44">
        <f>+'SP-mese'!AT61-'SP-mese'!AS61+'SP-mese'!AT60-'SP-mese'!AS60-AS11</f>
        <v>0</v>
      </c>
      <c r="AT23" s="44">
        <f>+'SP-mese'!AU61-'SP-mese'!AT61+'SP-mese'!AU60-'SP-mese'!AT60-AT11</f>
        <v>0</v>
      </c>
      <c r="AU23" s="44">
        <f>+'SP-mese'!AV61-'SP-mese'!AU61+'SP-mese'!AV60-'SP-mese'!AU60-AU11</f>
        <v>0</v>
      </c>
      <c r="AV23" s="44">
        <f>+'SP-mese'!AW61-'SP-mese'!AV61+'SP-mese'!AW60-'SP-mese'!AV60-AV11</f>
        <v>0</v>
      </c>
      <c r="AW23" s="44">
        <f>+'SP-mese'!AX61-'SP-mese'!AW61+'SP-mese'!AX60-'SP-mese'!AW60-AW11</f>
        <v>0</v>
      </c>
      <c r="AX23" s="44">
        <f>+'SP-mese'!AY61-'SP-mese'!AX61+'SP-mese'!AY60-'SP-mese'!AX60-AX11</f>
        <v>0</v>
      </c>
      <c r="AY23" s="44">
        <f>+'SP-mese'!AZ61-'SP-mese'!AY61+'SP-mese'!AZ60-'SP-mese'!AY60-AY11</f>
        <v>0</v>
      </c>
      <c r="AZ23" s="44">
        <f>+'SP-mese'!BA61-'SP-mese'!AZ61+'SP-mese'!BA60-'SP-mese'!AZ60-AZ11</f>
        <v>0</v>
      </c>
      <c r="BA23" s="44">
        <f>+'SP-mese'!BB61-'SP-mese'!BA61+'SP-mese'!BB60-'SP-mese'!BA60-BA11</f>
        <v>0</v>
      </c>
      <c r="BB23" s="44">
        <f>+'SP-mese'!BC61-'SP-mese'!BB61+'SP-mese'!BC60-'SP-mese'!BB60-BB11</f>
        <v>0</v>
      </c>
      <c r="BC23" s="44">
        <f>+'SP-mese'!BD61-'SP-mese'!BC61+'SP-mese'!BD60-'SP-mese'!BC60-BC11</f>
        <v>0</v>
      </c>
      <c r="BD23" s="44">
        <f>+'SP-mese'!BE61-'SP-mese'!BD61+'SP-mese'!BE60-'SP-mese'!BD60-BD11</f>
        <v>0</v>
      </c>
      <c r="BE23" s="44">
        <f>+'SP-mese'!BF61-'SP-mese'!BE61+'SP-mese'!BF60-'SP-mese'!BE60-BE11</f>
        <v>0</v>
      </c>
      <c r="BF23" s="44">
        <f>+'SP-mese'!BG61-'SP-mese'!BF61+'SP-mese'!BG60-'SP-mese'!BF60-BF11</f>
        <v>0</v>
      </c>
      <c r="BG23" s="44">
        <f>+'SP-mese'!BH61-'SP-mese'!BG61+'SP-mese'!BH60-'SP-mese'!BG60-BG11</f>
        <v>0</v>
      </c>
      <c r="BH23" s="44">
        <f>+'SP-mese'!BI61-'SP-mese'!BH61+'SP-mese'!BI60-'SP-mese'!BH60-BH11</f>
        <v>0</v>
      </c>
      <c r="BI23" s="44">
        <f>+'SP-mese'!BJ61-'SP-mese'!BI61+'SP-mese'!BJ60-'SP-mese'!BI60-BI11</f>
        <v>0</v>
      </c>
      <c r="BJ23" s="44">
        <f>+'SP-mese'!BK61-'SP-mese'!BJ61+'SP-mese'!BK60-'SP-mese'!BJ60-BJ11</f>
        <v>0</v>
      </c>
      <c r="BK23" s="44">
        <f>+'SP-mese'!BL61-'SP-mese'!BK61+'SP-mese'!BL60-'SP-mese'!BK60-BK11</f>
        <v>0</v>
      </c>
      <c r="BL23" s="44">
        <f>+'SP-mese'!BM61-'SP-mese'!BL61+'SP-mese'!BM60-'SP-mese'!BL60-BL11</f>
        <v>0</v>
      </c>
      <c r="BM23" s="44">
        <f>+'SP-mese'!BN61-'SP-mese'!BM61+'SP-mese'!BN60-'SP-mese'!BM60-BM11</f>
        <v>0</v>
      </c>
      <c r="BN23" s="44">
        <f>+'SP-mese'!BO61-'SP-mese'!BN61+'SP-mese'!BO60-'SP-mese'!BN60-BN11</f>
        <v>0</v>
      </c>
      <c r="BO23" s="44">
        <f>+'SP-mese'!BP61-'SP-mese'!BO61+'SP-mese'!BP60-'SP-mese'!BO60-BO11</f>
        <v>0</v>
      </c>
      <c r="BP23" s="44">
        <f>+'SP-mese'!BQ61-'SP-mese'!BP61+'SP-mese'!BQ60-'SP-mese'!BP60-BP11</f>
        <v>0</v>
      </c>
      <c r="BQ23" s="44">
        <f>+'SP-mese'!BR61-'SP-mese'!BQ61+'SP-mese'!BR60-'SP-mese'!BQ60-BQ11</f>
        <v>0</v>
      </c>
      <c r="BR23" s="44">
        <f>+'SP-mese'!BS61-'SP-mese'!BR61+'SP-mese'!BS60-'SP-mese'!BR60-BR11</f>
        <v>0</v>
      </c>
      <c r="BS23" s="44">
        <f>+'SP-mese'!BT61-'SP-mese'!BS61+'SP-mese'!BT60-'SP-mese'!BS60-BS11</f>
        <v>0</v>
      </c>
      <c r="BT23" s="44">
        <f>+'SP-mese'!BU61-'SP-mese'!BT61+'SP-mese'!BU60-'SP-mese'!BT60-BT11</f>
        <v>0</v>
      </c>
      <c r="BU23" s="44">
        <f>+'SP-mese'!BV61-'SP-mese'!BU61+'SP-mese'!BV60-'SP-mese'!BU60-BU11</f>
        <v>0</v>
      </c>
      <c r="BV23" s="44">
        <f>+'SP-mese'!BW61-'SP-mese'!BV61+'SP-mese'!BW60-'SP-mese'!BV60-BV11</f>
        <v>0</v>
      </c>
      <c r="BW23" s="44">
        <f>+'SP-mese'!BX61-'SP-mese'!BW61+'SP-mese'!BX60-'SP-mese'!BW60-BW11</f>
        <v>0</v>
      </c>
      <c r="BX23" s="44">
        <f>+'SP-mese'!BY61-'SP-mese'!BX61+'SP-mese'!BY60-'SP-mese'!BX60-BX11</f>
        <v>0</v>
      </c>
      <c r="BY23" s="44">
        <f>+'SP-mese'!BZ61-'SP-mese'!BY61+'SP-mese'!BZ60-'SP-mese'!BY60-BY11</f>
        <v>0</v>
      </c>
      <c r="BZ23" s="44">
        <f>+'SP-mese'!CA61-'SP-mese'!BZ61+'SP-mese'!CA60-'SP-mese'!BZ60-BZ11</f>
        <v>0</v>
      </c>
      <c r="CA23" s="44">
        <f>+'SP-mese'!CB61-'SP-mese'!CA61+'SP-mese'!CB60-'SP-mese'!CA60-CA11</f>
        <v>0</v>
      </c>
      <c r="CB23" s="44">
        <f>+'SP-mese'!CC61-'SP-mese'!CB61+'SP-mese'!CC60-'SP-mese'!CB60-CB11</f>
        <v>0</v>
      </c>
      <c r="CC23" s="44">
        <f>+'SP-mese'!CD61-'SP-mese'!CC61+'SP-mese'!CD60-'SP-mese'!CC60-CC11</f>
        <v>0</v>
      </c>
      <c r="CD23" s="44">
        <f>+'SP-mese'!CE61-'SP-mese'!CD61+'SP-mese'!CE60-'SP-mese'!CD60-CD11</f>
        <v>0</v>
      </c>
      <c r="CE23" s="44">
        <f>+'SP-mese'!CF61-'SP-mese'!CE61+'SP-mese'!CF60-'SP-mese'!CE60-CE11</f>
        <v>0</v>
      </c>
      <c r="CF23" s="44">
        <f>+'SP-mese'!CG61-'SP-mese'!CF61+'SP-mese'!CG60-'SP-mese'!CF60-CF11</f>
        <v>0</v>
      </c>
      <c r="CG23" s="44">
        <f>+'SP-mese'!CH61-'SP-mese'!CG61+'SP-mese'!CH60-'SP-mese'!CG60-CG11</f>
        <v>0</v>
      </c>
      <c r="CH23" s="44">
        <f>+'SP-mese'!CI61-'SP-mese'!CH61+'SP-mese'!CI60-'SP-mese'!CH60-CH11</f>
        <v>0</v>
      </c>
      <c r="CI23" s="44">
        <f>+'SP-mese'!CJ61-'SP-mese'!CI61+'SP-mese'!CJ60-'SP-mese'!CI60-CI11</f>
        <v>0</v>
      </c>
      <c r="CJ23" s="44">
        <f>+'SP-mese'!CK61-'SP-mese'!CJ61+'SP-mese'!CK60-'SP-mese'!CJ60-CJ11</f>
        <v>0</v>
      </c>
      <c r="CK23" s="44">
        <f>+'SP-mese'!CL61-'SP-mese'!CK61+'SP-mese'!CL60-'SP-mese'!CK60-CK11</f>
        <v>0</v>
      </c>
      <c r="CL23" s="44">
        <f>+'SP-mese'!CM61-'SP-mese'!CL61+'SP-mese'!CM60-'SP-mese'!CL60-CL11</f>
        <v>0</v>
      </c>
      <c r="CM23" s="44">
        <f>+'SP-mese'!CN61-'SP-mese'!CM61+'SP-mese'!CN60-'SP-mese'!CM60-CM11</f>
        <v>0</v>
      </c>
      <c r="CN23" s="44">
        <f>+'SP-mese'!CO61-'SP-mese'!CN61+'SP-mese'!CO60-'SP-mese'!CN60-CN11</f>
        <v>0</v>
      </c>
      <c r="CO23" s="44">
        <f>+'SP-mese'!CP61-'SP-mese'!CO61+'SP-mese'!CP60-'SP-mese'!CO60-CO11</f>
        <v>0</v>
      </c>
      <c r="CP23" s="44">
        <f>+'SP-mese'!CQ61-'SP-mese'!CP61+'SP-mese'!CQ60-'SP-mese'!CP60-CP11</f>
        <v>0</v>
      </c>
      <c r="CQ23" s="44">
        <f>+'SP-mese'!CR61-'SP-mese'!CQ61+'SP-mese'!CR60-'SP-mese'!CQ60-CQ11</f>
        <v>0</v>
      </c>
      <c r="CR23" s="44">
        <f>+'SP-mese'!CS61-'SP-mese'!CR61+'SP-mese'!CS60-'SP-mese'!CR60-CR11</f>
        <v>0</v>
      </c>
      <c r="CS23" s="44">
        <f>+'SP-mese'!CT61-'SP-mese'!CS61+'SP-mese'!CT60-'SP-mese'!CS60-CS11</f>
        <v>0</v>
      </c>
      <c r="CT23" s="44">
        <f>+'SP-mese'!CU61-'SP-mese'!CT61+'SP-mese'!CU60-'SP-mese'!CT60-CT11</f>
        <v>0</v>
      </c>
      <c r="CU23" s="44">
        <f>+'SP-mese'!CV61-'SP-mese'!CU61+'SP-mese'!CV60-'SP-mese'!CU60-CU11</f>
        <v>0</v>
      </c>
      <c r="CV23" s="44">
        <f>+'SP-mese'!CW61-'SP-mese'!CV61+'SP-mese'!CW60-'SP-mese'!CV60-CV11</f>
        <v>0</v>
      </c>
      <c r="CW23" s="44">
        <f>+'SP-mese'!CX61-'SP-mese'!CW61+'SP-mese'!CX60-'SP-mese'!CW60-CW11</f>
        <v>0</v>
      </c>
      <c r="CX23" s="44">
        <f>+'SP-mese'!CY61-'SP-mese'!CX61+'SP-mese'!CY60-'SP-mese'!CX60-CX11</f>
        <v>0</v>
      </c>
      <c r="CY23" s="44">
        <f>+'SP-mese'!CZ61-'SP-mese'!CY61+'SP-mese'!CZ60-'SP-mese'!CY60-CY11</f>
        <v>0</v>
      </c>
      <c r="CZ23" s="44">
        <f>+'SP-mese'!DA61-'SP-mese'!CZ61+'SP-mese'!DA60-'SP-mese'!CZ60-CZ11</f>
        <v>0</v>
      </c>
      <c r="DA23" s="44">
        <f>+'SP-mese'!DB61-'SP-mese'!DA61+'SP-mese'!DB60-'SP-mese'!DA60-DA11</f>
        <v>0</v>
      </c>
      <c r="DB23" s="44">
        <f>+'SP-mese'!DC61-'SP-mese'!DB61+'SP-mese'!DC60-'SP-mese'!DB60-DB11</f>
        <v>0</v>
      </c>
      <c r="DC23" s="44">
        <f>+'SP-mese'!DD61-'SP-mese'!DC61+'SP-mese'!DD60-'SP-mese'!DC60-DC11</f>
        <v>0</v>
      </c>
      <c r="DD23" s="44">
        <f>+'SP-mese'!DE61-'SP-mese'!DD61+'SP-mese'!DE60-'SP-mese'!DD60-DD11</f>
        <v>0</v>
      </c>
      <c r="DE23" s="44">
        <f>+'SP-mese'!DF61-'SP-mese'!DE61+'SP-mese'!DF60-'SP-mese'!DE60-DE11</f>
        <v>0</v>
      </c>
      <c r="DF23" s="44">
        <f>+'SP-mese'!DG61-'SP-mese'!DF61+'SP-mese'!DG60-'SP-mese'!DF60-DF11</f>
        <v>0</v>
      </c>
      <c r="DG23" s="44">
        <f>+'SP-mese'!DH61-'SP-mese'!DG61+'SP-mese'!DH60-'SP-mese'!DG60-DG11</f>
        <v>0</v>
      </c>
      <c r="DH23" s="44">
        <f>+'SP-mese'!DI61-'SP-mese'!DH61+'SP-mese'!DI60-'SP-mese'!DH60-DH11</f>
        <v>0</v>
      </c>
      <c r="DI23" s="44">
        <f>+'SP-mese'!DJ61-'SP-mese'!DI61+'SP-mese'!DJ60-'SP-mese'!DI60-DI11</f>
        <v>0</v>
      </c>
      <c r="DJ23" s="44">
        <f>+'SP-mese'!DK61-'SP-mese'!DJ61+'SP-mese'!DK60-'SP-mese'!DJ60-DJ11</f>
        <v>0</v>
      </c>
      <c r="DK23" s="44">
        <f>+'SP-mese'!DL61-'SP-mese'!DK61+'SP-mese'!DL60-'SP-mese'!DK60-DK11</f>
        <v>0</v>
      </c>
      <c r="DL23" s="44">
        <f>+'SP-mese'!DM61-'SP-mese'!DL61+'SP-mese'!DM60-'SP-mese'!DL60-DL11</f>
        <v>0</v>
      </c>
      <c r="DM23" s="44">
        <f>+'SP-mese'!DN61-'SP-mese'!DM61+'SP-mese'!DN60-'SP-mese'!DM60-DM11</f>
        <v>0</v>
      </c>
      <c r="DN23" s="44">
        <f>+'SP-mese'!DO61-'SP-mese'!DN61+'SP-mese'!DO60-'SP-mese'!DN60-DN11</f>
        <v>0</v>
      </c>
      <c r="DO23" s="44">
        <f>+'SP-mese'!DP61-'SP-mese'!DO61+'SP-mese'!DP60-'SP-mese'!DO60-DO11</f>
        <v>0</v>
      </c>
      <c r="DP23" s="44">
        <f>+'SP-mese'!DQ61-'SP-mese'!DP61+'SP-mese'!DQ60-'SP-mese'!DP60-DP11</f>
        <v>0</v>
      </c>
      <c r="DQ23" s="44">
        <f>+'SP-mese'!DR61-'SP-mese'!DQ61+'SP-mese'!DR60-'SP-mese'!DQ60-DQ11</f>
        <v>0</v>
      </c>
      <c r="DR23" s="44">
        <f>+'SP-mese'!DS61-'SP-mese'!DR61+'SP-mese'!DS60-'SP-mese'!DR60-DR11</f>
        <v>0</v>
      </c>
    </row>
    <row r="24" spans="1:122" ht="16.5" thickTop="1" thickBot="1" x14ac:dyDescent="0.3">
      <c r="A24" s="202" t="s">
        <v>276</v>
      </c>
      <c r="B24" s="202"/>
      <c r="C24" s="202">
        <f>SUM(C22:C23)+C20</f>
        <v>0</v>
      </c>
      <c r="D24" s="202">
        <f>SUM(D22:D23)+D20</f>
        <v>0</v>
      </c>
      <c r="E24" s="202">
        <f t="shared" ref="E24:I24" si="122">SUM(E22:E23)+E20</f>
        <v>0</v>
      </c>
      <c r="F24" s="202">
        <f t="shared" si="122"/>
        <v>0</v>
      </c>
      <c r="G24" s="202">
        <f t="shared" si="122"/>
        <v>0</v>
      </c>
      <c r="H24" s="202">
        <f t="shared" si="122"/>
        <v>0</v>
      </c>
      <c r="I24" s="202">
        <f t="shared" si="122"/>
        <v>0</v>
      </c>
      <c r="J24" s="202">
        <f t="shared" ref="J24" si="123">SUM(J22:J23)+J20</f>
        <v>0</v>
      </c>
      <c r="K24" s="202">
        <f t="shared" ref="K24" si="124">SUM(K22:K23)+K20</f>
        <v>0</v>
      </c>
      <c r="L24" s="202">
        <f t="shared" ref="L24" si="125">SUM(L22:L23)+L20</f>
        <v>0</v>
      </c>
      <c r="M24" s="202">
        <f t="shared" ref="M24" si="126">SUM(M22:M23)+M20</f>
        <v>0</v>
      </c>
      <c r="N24" s="202">
        <f t="shared" ref="N24" si="127">SUM(N22:N23)+N20</f>
        <v>0</v>
      </c>
      <c r="O24" s="202">
        <f t="shared" ref="O24" si="128">SUM(O22:O23)+O20</f>
        <v>0</v>
      </c>
      <c r="P24" s="202">
        <f t="shared" ref="P24" si="129">SUM(P22:P23)+P20</f>
        <v>0</v>
      </c>
      <c r="Q24" s="202">
        <f t="shared" ref="Q24" si="130">SUM(Q22:Q23)+Q20</f>
        <v>0</v>
      </c>
      <c r="R24" s="202">
        <f t="shared" ref="R24" si="131">SUM(R22:R23)+R20</f>
        <v>0</v>
      </c>
      <c r="S24" s="202">
        <f t="shared" ref="S24" si="132">SUM(S22:S23)+S20</f>
        <v>0</v>
      </c>
      <c r="T24" s="202">
        <f t="shared" ref="T24" si="133">SUM(T22:T23)+T20</f>
        <v>0</v>
      </c>
      <c r="U24" s="202">
        <f t="shared" ref="U24" si="134">SUM(U22:U23)+U20</f>
        <v>0</v>
      </c>
      <c r="V24" s="202">
        <f t="shared" ref="V24" si="135">SUM(V22:V23)+V20</f>
        <v>0</v>
      </c>
      <c r="W24" s="202">
        <f t="shared" ref="W24" si="136">SUM(W22:W23)+W20</f>
        <v>0</v>
      </c>
      <c r="X24" s="202">
        <f t="shared" ref="X24" si="137">SUM(X22:X23)+X20</f>
        <v>0</v>
      </c>
      <c r="Y24" s="202">
        <f t="shared" ref="Y24" si="138">SUM(Y22:Y23)+Y20</f>
        <v>0</v>
      </c>
      <c r="Z24" s="202">
        <f t="shared" ref="Z24" si="139">SUM(Z22:Z23)+Z20</f>
        <v>0</v>
      </c>
      <c r="AA24" s="202">
        <f t="shared" ref="AA24" si="140">SUM(AA22:AA23)+AA20</f>
        <v>0</v>
      </c>
      <c r="AB24" s="202">
        <f t="shared" ref="AB24" si="141">SUM(AB22:AB23)+AB20</f>
        <v>0</v>
      </c>
      <c r="AC24" s="202">
        <f t="shared" ref="AC24" si="142">SUM(AC22:AC23)+AC20</f>
        <v>0</v>
      </c>
      <c r="AD24" s="202">
        <f t="shared" ref="AD24" si="143">SUM(AD22:AD23)+AD20</f>
        <v>0</v>
      </c>
      <c r="AE24" s="202">
        <f t="shared" ref="AE24" si="144">SUM(AE22:AE23)+AE20</f>
        <v>0</v>
      </c>
      <c r="AF24" s="202">
        <f t="shared" ref="AF24" si="145">SUM(AF22:AF23)+AF20</f>
        <v>0</v>
      </c>
      <c r="AG24" s="202">
        <f t="shared" ref="AG24" si="146">SUM(AG22:AG23)+AG20</f>
        <v>0</v>
      </c>
      <c r="AH24" s="202">
        <f t="shared" ref="AH24" si="147">SUM(AH22:AH23)+AH20</f>
        <v>0</v>
      </c>
      <c r="AI24" s="202">
        <f t="shared" ref="AI24" si="148">SUM(AI22:AI23)+AI20</f>
        <v>0</v>
      </c>
      <c r="AJ24" s="202">
        <f t="shared" ref="AJ24" si="149">SUM(AJ22:AJ23)+AJ20</f>
        <v>0</v>
      </c>
      <c r="AK24" s="202">
        <f t="shared" ref="AK24" si="150">SUM(AK22:AK23)+AK20</f>
        <v>0</v>
      </c>
      <c r="AL24" s="202">
        <f t="shared" ref="AL24" si="151">SUM(AL22:AL23)+AL20</f>
        <v>0</v>
      </c>
      <c r="AM24" s="202">
        <f t="shared" ref="AM24" si="152">SUM(AM22:AM23)+AM20</f>
        <v>0</v>
      </c>
      <c r="AN24" s="202">
        <f t="shared" ref="AN24" si="153">SUM(AN22:AN23)+AN20</f>
        <v>0</v>
      </c>
      <c r="AO24" s="202">
        <f t="shared" ref="AO24" si="154">SUM(AO22:AO23)+AO20</f>
        <v>0</v>
      </c>
      <c r="AP24" s="202">
        <f t="shared" ref="AP24" si="155">SUM(AP22:AP23)+AP20</f>
        <v>0</v>
      </c>
      <c r="AQ24" s="202">
        <f t="shared" ref="AQ24" si="156">SUM(AQ22:AQ23)+AQ20</f>
        <v>0</v>
      </c>
      <c r="AR24" s="202">
        <f t="shared" ref="AR24" si="157">SUM(AR22:AR23)+AR20</f>
        <v>0</v>
      </c>
      <c r="AS24" s="202">
        <f t="shared" ref="AS24" si="158">SUM(AS22:AS23)+AS20</f>
        <v>0</v>
      </c>
      <c r="AT24" s="202">
        <f t="shared" ref="AT24" si="159">SUM(AT22:AT23)+AT20</f>
        <v>0</v>
      </c>
      <c r="AU24" s="202">
        <f t="shared" ref="AU24" si="160">SUM(AU22:AU23)+AU20</f>
        <v>0</v>
      </c>
      <c r="AV24" s="202">
        <f t="shared" ref="AV24" si="161">SUM(AV22:AV23)+AV20</f>
        <v>0</v>
      </c>
      <c r="AW24" s="202">
        <f t="shared" ref="AW24" si="162">SUM(AW22:AW23)+AW20</f>
        <v>0</v>
      </c>
      <c r="AX24" s="202">
        <f t="shared" ref="AX24" si="163">SUM(AX22:AX23)+AX20</f>
        <v>0</v>
      </c>
      <c r="AY24" s="202">
        <f t="shared" ref="AY24" si="164">SUM(AY22:AY23)+AY20</f>
        <v>0</v>
      </c>
      <c r="AZ24" s="202">
        <f t="shared" ref="AZ24" si="165">SUM(AZ22:AZ23)+AZ20</f>
        <v>0</v>
      </c>
      <c r="BA24" s="202">
        <f t="shared" ref="BA24" si="166">SUM(BA22:BA23)+BA20</f>
        <v>0</v>
      </c>
      <c r="BB24" s="202">
        <f t="shared" ref="BB24" si="167">SUM(BB22:BB23)+BB20</f>
        <v>0</v>
      </c>
      <c r="BC24" s="202">
        <f t="shared" ref="BC24" si="168">SUM(BC22:BC23)+BC20</f>
        <v>0</v>
      </c>
      <c r="BD24" s="202">
        <f t="shared" ref="BD24" si="169">SUM(BD22:BD23)+BD20</f>
        <v>0</v>
      </c>
      <c r="BE24" s="202">
        <f t="shared" ref="BE24" si="170">SUM(BE22:BE23)+BE20</f>
        <v>0</v>
      </c>
      <c r="BF24" s="202">
        <f t="shared" ref="BF24" si="171">SUM(BF22:BF23)+BF20</f>
        <v>0</v>
      </c>
      <c r="BG24" s="202">
        <f t="shared" ref="BG24" si="172">SUM(BG22:BG23)+BG20</f>
        <v>0</v>
      </c>
      <c r="BH24" s="202">
        <f t="shared" ref="BH24" si="173">SUM(BH22:BH23)+BH20</f>
        <v>0</v>
      </c>
      <c r="BI24" s="202">
        <f t="shared" ref="BI24" si="174">SUM(BI22:BI23)+BI20</f>
        <v>0</v>
      </c>
      <c r="BJ24" s="202">
        <f t="shared" ref="BJ24" si="175">SUM(BJ22:BJ23)+BJ20</f>
        <v>0</v>
      </c>
      <c r="BK24" s="202">
        <f t="shared" ref="BK24" si="176">SUM(BK22:BK23)+BK20</f>
        <v>0</v>
      </c>
      <c r="BL24" s="202">
        <f t="shared" ref="BL24" si="177">SUM(BL22:BL23)+BL20</f>
        <v>0</v>
      </c>
      <c r="BM24" s="202">
        <f t="shared" ref="BM24" si="178">SUM(BM22:BM23)+BM20</f>
        <v>0</v>
      </c>
      <c r="BN24" s="202">
        <f t="shared" ref="BN24" si="179">SUM(BN22:BN23)+BN20</f>
        <v>0</v>
      </c>
      <c r="BO24" s="202">
        <f t="shared" ref="BO24" si="180">SUM(BO22:BO23)+BO20</f>
        <v>0</v>
      </c>
      <c r="BP24" s="202">
        <f t="shared" ref="BP24" si="181">SUM(BP22:BP23)+BP20</f>
        <v>0</v>
      </c>
      <c r="BQ24" s="202">
        <f t="shared" ref="BQ24" si="182">SUM(BQ22:BQ23)+BQ20</f>
        <v>0</v>
      </c>
      <c r="BR24" s="202">
        <f t="shared" ref="BR24" si="183">SUM(BR22:BR23)+BR20</f>
        <v>0</v>
      </c>
      <c r="BS24" s="202">
        <f t="shared" ref="BS24" si="184">SUM(BS22:BS23)+BS20</f>
        <v>0</v>
      </c>
      <c r="BT24" s="202">
        <f t="shared" ref="BT24" si="185">SUM(BT22:BT23)+BT20</f>
        <v>0</v>
      </c>
      <c r="BU24" s="202">
        <f t="shared" ref="BU24" si="186">SUM(BU22:BU23)+BU20</f>
        <v>0</v>
      </c>
      <c r="BV24" s="202">
        <f t="shared" ref="BV24" si="187">SUM(BV22:BV23)+BV20</f>
        <v>0</v>
      </c>
      <c r="BW24" s="202">
        <f t="shared" ref="BW24" si="188">SUM(BW22:BW23)+BW20</f>
        <v>0</v>
      </c>
      <c r="BX24" s="202">
        <f t="shared" ref="BX24" si="189">SUM(BX22:BX23)+BX20</f>
        <v>0</v>
      </c>
      <c r="BY24" s="202">
        <f t="shared" ref="BY24" si="190">SUM(BY22:BY23)+BY20</f>
        <v>0</v>
      </c>
      <c r="BZ24" s="202">
        <f t="shared" ref="BZ24" si="191">SUM(BZ22:BZ23)+BZ20</f>
        <v>0</v>
      </c>
      <c r="CA24" s="202">
        <f t="shared" ref="CA24" si="192">SUM(CA22:CA23)+CA20</f>
        <v>0</v>
      </c>
      <c r="CB24" s="202">
        <f t="shared" ref="CB24" si="193">SUM(CB22:CB23)+CB20</f>
        <v>0</v>
      </c>
      <c r="CC24" s="202">
        <f t="shared" ref="CC24" si="194">SUM(CC22:CC23)+CC20</f>
        <v>0</v>
      </c>
      <c r="CD24" s="202">
        <f t="shared" ref="CD24" si="195">SUM(CD22:CD23)+CD20</f>
        <v>0</v>
      </c>
      <c r="CE24" s="202">
        <f t="shared" ref="CE24" si="196">SUM(CE22:CE23)+CE20</f>
        <v>0</v>
      </c>
      <c r="CF24" s="202">
        <f t="shared" ref="CF24" si="197">SUM(CF22:CF23)+CF20</f>
        <v>0</v>
      </c>
      <c r="CG24" s="202">
        <f t="shared" ref="CG24" si="198">SUM(CG22:CG23)+CG20</f>
        <v>0</v>
      </c>
      <c r="CH24" s="202">
        <f t="shared" ref="CH24" si="199">SUM(CH22:CH23)+CH20</f>
        <v>0</v>
      </c>
      <c r="CI24" s="202">
        <f t="shared" ref="CI24" si="200">SUM(CI22:CI23)+CI20</f>
        <v>0</v>
      </c>
      <c r="CJ24" s="202">
        <f t="shared" ref="CJ24" si="201">SUM(CJ22:CJ23)+CJ20</f>
        <v>0</v>
      </c>
      <c r="CK24" s="202">
        <f t="shared" ref="CK24" si="202">SUM(CK22:CK23)+CK20</f>
        <v>0</v>
      </c>
      <c r="CL24" s="202">
        <f t="shared" ref="CL24" si="203">SUM(CL22:CL23)+CL20</f>
        <v>0</v>
      </c>
      <c r="CM24" s="202">
        <f t="shared" ref="CM24" si="204">SUM(CM22:CM23)+CM20</f>
        <v>0</v>
      </c>
      <c r="CN24" s="202">
        <f t="shared" ref="CN24" si="205">SUM(CN22:CN23)+CN20</f>
        <v>0</v>
      </c>
      <c r="CO24" s="202">
        <f t="shared" ref="CO24" si="206">SUM(CO22:CO23)+CO20</f>
        <v>0</v>
      </c>
      <c r="CP24" s="202">
        <f t="shared" ref="CP24" si="207">SUM(CP22:CP23)+CP20</f>
        <v>0</v>
      </c>
      <c r="CQ24" s="202">
        <f t="shared" ref="CQ24" si="208">SUM(CQ22:CQ23)+CQ20</f>
        <v>0</v>
      </c>
      <c r="CR24" s="202">
        <f t="shared" ref="CR24" si="209">SUM(CR22:CR23)+CR20</f>
        <v>0</v>
      </c>
      <c r="CS24" s="202">
        <f t="shared" ref="CS24" si="210">SUM(CS22:CS23)+CS20</f>
        <v>0</v>
      </c>
      <c r="CT24" s="202">
        <f t="shared" ref="CT24" si="211">SUM(CT22:CT23)+CT20</f>
        <v>0</v>
      </c>
      <c r="CU24" s="202">
        <f t="shared" ref="CU24" si="212">SUM(CU22:CU23)+CU20</f>
        <v>0</v>
      </c>
      <c r="CV24" s="202">
        <f t="shared" ref="CV24" si="213">SUM(CV22:CV23)+CV20</f>
        <v>0</v>
      </c>
      <c r="CW24" s="202">
        <f t="shared" ref="CW24" si="214">SUM(CW22:CW23)+CW20</f>
        <v>0</v>
      </c>
      <c r="CX24" s="202">
        <f t="shared" ref="CX24" si="215">SUM(CX22:CX23)+CX20</f>
        <v>0</v>
      </c>
      <c r="CY24" s="202">
        <f t="shared" ref="CY24" si="216">SUM(CY22:CY23)+CY20</f>
        <v>0</v>
      </c>
      <c r="CZ24" s="202">
        <f t="shared" ref="CZ24" si="217">SUM(CZ22:CZ23)+CZ20</f>
        <v>0</v>
      </c>
      <c r="DA24" s="202">
        <f t="shared" ref="DA24" si="218">SUM(DA22:DA23)+DA20</f>
        <v>0</v>
      </c>
      <c r="DB24" s="202">
        <f t="shared" ref="DB24" si="219">SUM(DB22:DB23)+DB20</f>
        <v>0</v>
      </c>
      <c r="DC24" s="202">
        <f t="shared" ref="DC24" si="220">SUM(DC22:DC23)+DC20</f>
        <v>0</v>
      </c>
      <c r="DD24" s="202">
        <f t="shared" ref="DD24" si="221">SUM(DD22:DD23)+DD20</f>
        <v>0</v>
      </c>
      <c r="DE24" s="202">
        <f t="shared" ref="DE24" si="222">SUM(DE22:DE23)+DE20</f>
        <v>0</v>
      </c>
      <c r="DF24" s="202">
        <f t="shared" ref="DF24" si="223">SUM(DF22:DF23)+DF20</f>
        <v>0</v>
      </c>
      <c r="DG24" s="202">
        <f t="shared" ref="DG24" si="224">SUM(DG22:DG23)+DG20</f>
        <v>0</v>
      </c>
      <c r="DH24" s="202">
        <f t="shared" ref="DH24" si="225">SUM(DH22:DH23)+DH20</f>
        <v>0</v>
      </c>
      <c r="DI24" s="202">
        <f t="shared" ref="DI24" si="226">SUM(DI22:DI23)+DI20</f>
        <v>0</v>
      </c>
      <c r="DJ24" s="202">
        <f t="shared" ref="DJ24" si="227">SUM(DJ22:DJ23)+DJ20</f>
        <v>0</v>
      </c>
      <c r="DK24" s="202">
        <f t="shared" ref="DK24" si="228">SUM(DK22:DK23)+DK20</f>
        <v>0</v>
      </c>
      <c r="DL24" s="202">
        <f t="shared" ref="DL24" si="229">SUM(DL22:DL23)+DL20</f>
        <v>0</v>
      </c>
      <c r="DM24" s="202">
        <f t="shared" ref="DM24" si="230">SUM(DM22:DM23)+DM20</f>
        <v>0</v>
      </c>
      <c r="DN24" s="202">
        <f t="shared" ref="DN24" si="231">SUM(DN22:DN23)+DN20</f>
        <v>0</v>
      </c>
      <c r="DO24" s="202">
        <f t="shared" ref="DO24" si="232">SUM(DO22:DO23)+DO20</f>
        <v>0</v>
      </c>
      <c r="DP24" s="202">
        <f t="shared" ref="DP24" si="233">SUM(DP22:DP23)+DP20</f>
        <v>0</v>
      </c>
      <c r="DQ24" s="202">
        <f t="shared" ref="DQ24" si="234">SUM(DQ22:DQ23)+DQ20</f>
        <v>0</v>
      </c>
      <c r="DR24" s="202">
        <f t="shared" ref="DR24" si="235">SUM(DR22:DR23)+DR20</f>
        <v>0</v>
      </c>
    </row>
    <row r="25" spans="1:122" ht="16.5" thickTop="1" thickBot="1" x14ac:dyDescent="0.3">
      <c r="A25" s="129"/>
    </row>
    <row r="26" spans="1:122" ht="16.5" thickTop="1" thickBot="1" x14ac:dyDescent="0.3">
      <c r="A26" s="202" t="s">
        <v>277</v>
      </c>
      <c r="B26" s="202"/>
      <c r="C26" s="202">
        <f>+C24</f>
        <v>0</v>
      </c>
      <c r="D26" s="202">
        <f>+D24</f>
        <v>0</v>
      </c>
      <c r="E26" s="202">
        <f t="shared" ref="E26:I26" si="236">+E24</f>
        <v>0</v>
      </c>
      <c r="F26" s="202">
        <f t="shared" si="236"/>
        <v>0</v>
      </c>
      <c r="G26" s="202">
        <f t="shared" si="236"/>
        <v>0</v>
      </c>
      <c r="H26" s="202">
        <f t="shared" si="236"/>
        <v>0</v>
      </c>
      <c r="I26" s="202">
        <f t="shared" si="236"/>
        <v>0</v>
      </c>
      <c r="J26" s="202">
        <f t="shared" ref="J26:BP26" si="237">+J24</f>
        <v>0</v>
      </c>
      <c r="K26" s="202">
        <f t="shared" si="237"/>
        <v>0</v>
      </c>
      <c r="L26" s="202">
        <f t="shared" si="237"/>
        <v>0</v>
      </c>
      <c r="M26" s="202">
        <f t="shared" si="237"/>
        <v>0</v>
      </c>
      <c r="N26" s="202">
        <f t="shared" si="237"/>
        <v>0</v>
      </c>
      <c r="O26" s="202">
        <f t="shared" si="237"/>
        <v>0</v>
      </c>
      <c r="P26" s="202">
        <f t="shared" si="237"/>
        <v>0</v>
      </c>
      <c r="Q26" s="202">
        <f t="shared" si="237"/>
        <v>0</v>
      </c>
      <c r="R26" s="202">
        <f t="shared" si="237"/>
        <v>0</v>
      </c>
      <c r="S26" s="202">
        <f t="shared" si="237"/>
        <v>0</v>
      </c>
      <c r="T26" s="202">
        <f t="shared" si="237"/>
        <v>0</v>
      </c>
      <c r="U26" s="202">
        <f t="shared" si="237"/>
        <v>0</v>
      </c>
      <c r="V26" s="202">
        <f t="shared" si="237"/>
        <v>0</v>
      </c>
      <c r="W26" s="202">
        <f t="shared" si="237"/>
        <v>0</v>
      </c>
      <c r="X26" s="202">
        <f t="shared" si="237"/>
        <v>0</v>
      </c>
      <c r="Y26" s="202">
        <f t="shared" si="237"/>
        <v>0</v>
      </c>
      <c r="Z26" s="202">
        <f t="shared" si="237"/>
        <v>0</v>
      </c>
      <c r="AA26" s="202">
        <f t="shared" si="237"/>
        <v>0</v>
      </c>
      <c r="AB26" s="202">
        <f t="shared" si="237"/>
        <v>0</v>
      </c>
      <c r="AC26" s="202">
        <f t="shared" si="237"/>
        <v>0</v>
      </c>
      <c r="AD26" s="202">
        <f t="shared" si="237"/>
        <v>0</v>
      </c>
      <c r="AE26" s="202">
        <f t="shared" si="237"/>
        <v>0</v>
      </c>
      <c r="AF26" s="202">
        <f t="shared" si="237"/>
        <v>0</v>
      </c>
      <c r="AG26" s="202">
        <f t="shared" si="237"/>
        <v>0</v>
      </c>
      <c r="AH26" s="202">
        <f t="shared" si="237"/>
        <v>0</v>
      </c>
      <c r="AI26" s="202">
        <f t="shared" si="237"/>
        <v>0</v>
      </c>
      <c r="AJ26" s="202">
        <f t="shared" si="237"/>
        <v>0</v>
      </c>
      <c r="AK26" s="202">
        <f t="shared" si="237"/>
        <v>0</v>
      </c>
      <c r="AL26" s="202">
        <f t="shared" si="237"/>
        <v>0</v>
      </c>
      <c r="AM26" s="202">
        <f t="shared" si="237"/>
        <v>0</v>
      </c>
      <c r="AN26" s="202">
        <f t="shared" si="237"/>
        <v>0</v>
      </c>
      <c r="AO26" s="202">
        <f t="shared" si="237"/>
        <v>0</v>
      </c>
      <c r="AP26" s="202">
        <f t="shared" si="237"/>
        <v>0</v>
      </c>
      <c r="AQ26" s="202">
        <f t="shared" si="237"/>
        <v>0</v>
      </c>
      <c r="AR26" s="202">
        <f t="shared" si="237"/>
        <v>0</v>
      </c>
      <c r="AS26" s="202">
        <f t="shared" si="237"/>
        <v>0</v>
      </c>
      <c r="AT26" s="202">
        <f t="shared" si="237"/>
        <v>0</v>
      </c>
      <c r="AU26" s="202">
        <f t="shared" si="237"/>
        <v>0</v>
      </c>
      <c r="AV26" s="202">
        <f t="shared" si="237"/>
        <v>0</v>
      </c>
      <c r="AW26" s="202">
        <f t="shared" si="237"/>
        <v>0</v>
      </c>
      <c r="AX26" s="202">
        <f t="shared" si="237"/>
        <v>0</v>
      </c>
      <c r="AY26" s="202">
        <f t="shared" si="237"/>
        <v>0</v>
      </c>
      <c r="AZ26" s="202">
        <f t="shared" si="237"/>
        <v>0</v>
      </c>
      <c r="BA26" s="202">
        <f t="shared" si="237"/>
        <v>0</v>
      </c>
      <c r="BB26" s="202">
        <f t="shared" si="237"/>
        <v>0</v>
      </c>
      <c r="BC26" s="202">
        <f t="shared" si="237"/>
        <v>0</v>
      </c>
      <c r="BD26" s="202">
        <f t="shared" si="237"/>
        <v>0</v>
      </c>
      <c r="BE26" s="202">
        <f t="shared" si="237"/>
        <v>0</v>
      </c>
      <c r="BF26" s="202">
        <f t="shared" si="237"/>
        <v>0</v>
      </c>
      <c r="BG26" s="202">
        <f t="shared" si="237"/>
        <v>0</v>
      </c>
      <c r="BH26" s="202">
        <f t="shared" si="237"/>
        <v>0</v>
      </c>
      <c r="BI26" s="202">
        <f t="shared" si="237"/>
        <v>0</v>
      </c>
      <c r="BJ26" s="202">
        <f t="shared" si="237"/>
        <v>0</v>
      </c>
      <c r="BK26" s="202">
        <f t="shared" si="237"/>
        <v>0</v>
      </c>
      <c r="BL26" s="202">
        <f t="shared" si="237"/>
        <v>0</v>
      </c>
      <c r="BM26" s="202">
        <f t="shared" si="237"/>
        <v>0</v>
      </c>
      <c r="BN26" s="202">
        <f t="shared" si="237"/>
        <v>0</v>
      </c>
      <c r="BO26" s="202">
        <f t="shared" si="237"/>
        <v>0</v>
      </c>
      <c r="BP26" s="202">
        <f t="shared" si="237"/>
        <v>0</v>
      </c>
      <c r="BQ26" s="202">
        <f t="shared" ref="BQ26:DR26" si="238">+BQ24</f>
        <v>0</v>
      </c>
      <c r="BR26" s="202">
        <f t="shared" si="238"/>
        <v>0</v>
      </c>
      <c r="BS26" s="202">
        <f t="shared" si="238"/>
        <v>0</v>
      </c>
      <c r="BT26" s="202">
        <f t="shared" si="238"/>
        <v>0</v>
      </c>
      <c r="BU26" s="202">
        <f t="shared" si="238"/>
        <v>0</v>
      </c>
      <c r="BV26" s="202">
        <f t="shared" si="238"/>
        <v>0</v>
      </c>
      <c r="BW26" s="202">
        <f t="shared" si="238"/>
        <v>0</v>
      </c>
      <c r="BX26" s="202">
        <f t="shared" si="238"/>
        <v>0</v>
      </c>
      <c r="BY26" s="202">
        <f t="shared" si="238"/>
        <v>0</v>
      </c>
      <c r="BZ26" s="202">
        <f t="shared" si="238"/>
        <v>0</v>
      </c>
      <c r="CA26" s="202">
        <f t="shared" si="238"/>
        <v>0</v>
      </c>
      <c r="CB26" s="202">
        <f t="shared" si="238"/>
        <v>0</v>
      </c>
      <c r="CC26" s="202">
        <f t="shared" si="238"/>
        <v>0</v>
      </c>
      <c r="CD26" s="202">
        <f t="shared" si="238"/>
        <v>0</v>
      </c>
      <c r="CE26" s="202">
        <f t="shared" si="238"/>
        <v>0</v>
      </c>
      <c r="CF26" s="202">
        <f t="shared" si="238"/>
        <v>0</v>
      </c>
      <c r="CG26" s="202">
        <f t="shared" si="238"/>
        <v>0</v>
      </c>
      <c r="CH26" s="202">
        <f t="shared" si="238"/>
        <v>0</v>
      </c>
      <c r="CI26" s="202">
        <f t="shared" si="238"/>
        <v>0</v>
      </c>
      <c r="CJ26" s="202">
        <f t="shared" si="238"/>
        <v>0</v>
      </c>
      <c r="CK26" s="202">
        <f t="shared" si="238"/>
        <v>0</v>
      </c>
      <c r="CL26" s="202">
        <f t="shared" si="238"/>
        <v>0</v>
      </c>
      <c r="CM26" s="202">
        <f t="shared" si="238"/>
        <v>0</v>
      </c>
      <c r="CN26" s="202">
        <f t="shared" si="238"/>
        <v>0</v>
      </c>
      <c r="CO26" s="202">
        <f t="shared" si="238"/>
        <v>0</v>
      </c>
      <c r="CP26" s="202">
        <f t="shared" si="238"/>
        <v>0</v>
      </c>
      <c r="CQ26" s="202">
        <f t="shared" si="238"/>
        <v>0</v>
      </c>
      <c r="CR26" s="202">
        <f t="shared" si="238"/>
        <v>0</v>
      </c>
      <c r="CS26" s="202">
        <f t="shared" si="238"/>
        <v>0</v>
      </c>
      <c r="CT26" s="202">
        <f t="shared" si="238"/>
        <v>0</v>
      </c>
      <c r="CU26" s="202">
        <f t="shared" si="238"/>
        <v>0</v>
      </c>
      <c r="CV26" s="202">
        <f t="shared" si="238"/>
        <v>0</v>
      </c>
      <c r="CW26" s="202">
        <f t="shared" si="238"/>
        <v>0</v>
      </c>
      <c r="CX26" s="202">
        <f t="shared" si="238"/>
        <v>0</v>
      </c>
      <c r="CY26" s="202">
        <f t="shared" si="238"/>
        <v>0</v>
      </c>
      <c r="CZ26" s="202">
        <f t="shared" si="238"/>
        <v>0</v>
      </c>
      <c r="DA26" s="202">
        <f t="shared" si="238"/>
        <v>0</v>
      </c>
      <c r="DB26" s="202">
        <f t="shared" si="238"/>
        <v>0</v>
      </c>
      <c r="DC26" s="202">
        <f t="shared" si="238"/>
        <v>0</v>
      </c>
      <c r="DD26" s="202">
        <f t="shared" si="238"/>
        <v>0</v>
      </c>
      <c r="DE26" s="202">
        <f t="shared" si="238"/>
        <v>0</v>
      </c>
      <c r="DF26" s="202">
        <f t="shared" si="238"/>
        <v>0</v>
      </c>
      <c r="DG26" s="202">
        <f t="shared" si="238"/>
        <v>0</v>
      </c>
      <c r="DH26" s="202">
        <f t="shared" si="238"/>
        <v>0</v>
      </c>
      <c r="DI26" s="202">
        <f t="shared" si="238"/>
        <v>0</v>
      </c>
      <c r="DJ26" s="202">
        <f t="shared" si="238"/>
        <v>0</v>
      </c>
      <c r="DK26" s="202">
        <f t="shared" si="238"/>
        <v>0</v>
      </c>
      <c r="DL26" s="202">
        <f t="shared" si="238"/>
        <v>0</v>
      </c>
      <c r="DM26" s="202">
        <f t="shared" si="238"/>
        <v>0</v>
      </c>
      <c r="DN26" s="202">
        <f t="shared" si="238"/>
        <v>0</v>
      </c>
      <c r="DO26" s="202">
        <f t="shared" si="238"/>
        <v>0</v>
      </c>
      <c r="DP26" s="202">
        <f t="shared" si="238"/>
        <v>0</v>
      </c>
      <c r="DQ26" s="202">
        <f t="shared" si="238"/>
        <v>0</v>
      </c>
      <c r="DR26" s="202">
        <f t="shared" si="238"/>
        <v>0</v>
      </c>
    </row>
    <row r="27" spans="1:122" ht="15.75" thickTop="1" x14ac:dyDescent="0.25">
      <c r="A27" s="129"/>
    </row>
    <row r="28" spans="1:122" x14ac:dyDescent="0.25">
      <c r="A28" s="131" t="s">
        <v>278</v>
      </c>
      <c r="C28" s="93">
        <f>+C30+C34+C38+C42</f>
        <v>0</v>
      </c>
      <c r="D28" s="93">
        <f>+D30+D34+D38+D42</f>
        <v>0</v>
      </c>
      <c r="E28" s="93">
        <f t="shared" ref="E28:I28" si="239">+E30+E34+E38+E42</f>
        <v>0</v>
      </c>
      <c r="F28" s="93">
        <f t="shared" si="239"/>
        <v>0</v>
      </c>
      <c r="G28" s="93">
        <f t="shared" si="239"/>
        <v>0</v>
      </c>
      <c r="H28" s="93">
        <f t="shared" si="239"/>
        <v>0</v>
      </c>
      <c r="I28" s="93">
        <f t="shared" si="239"/>
        <v>0</v>
      </c>
      <c r="J28" s="93">
        <f t="shared" ref="J28:BP28" si="240">+J30+J34+J38+J42</f>
        <v>0</v>
      </c>
      <c r="K28" s="93">
        <f t="shared" si="240"/>
        <v>0</v>
      </c>
      <c r="L28" s="93">
        <f t="shared" si="240"/>
        <v>0</v>
      </c>
      <c r="M28" s="93">
        <f t="shared" si="240"/>
        <v>0</v>
      </c>
      <c r="N28" s="93">
        <f t="shared" si="240"/>
        <v>0</v>
      </c>
      <c r="O28" s="93">
        <f t="shared" si="240"/>
        <v>0</v>
      </c>
      <c r="P28" s="93">
        <f t="shared" si="240"/>
        <v>0</v>
      </c>
      <c r="Q28" s="93">
        <f t="shared" si="240"/>
        <v>0</v>
      </c>
      <c r="R28" s="93">
        <f t="shared" si="240"/>
        <v>0</v>
      </c>
      <c r="S28" s="93">
        <f t="shared" si="240"/>
        <v>0</v>
      </c>
      <c r="T28" s="93">
        <f t="shared" si="240"/>
        <v>0</v>
      </c>
      <c r="U28" s="93">
        <f t="shared" si="240"/>
        <v>0</v>
      </c>
      <c r="V28" s="93">
        <f t="shared" si="240"/>
        <v>0</v>
      </c>
      <c r="W28" s="93">
        <f t="shared" si="240"/>
        <v>0</v>
      </c>
      <c r="X28" s="93">
        <f t="shared" si="240"/>
        <v>0</v>
      </c>
      <c r="Y28" s="93">
        <f t="shared" si="240"/>
        <v>0</v>
      </c>
      <c r="Z28" s="93">
        <f t="shared" si="240"/>
        <v>0</v>
      </c>
      <c r="AA28" s="93">
        <f t="shared" si="240"/>
        <v>0</v>
      </c>
      <c r="AB28" s="93">
        <f t="shared" si="240"/>
        <v>0</v>
      </c>
      <c r="AC28" s="93">
        <f t="shared" si="240"/>
        <v>0</v>
      </c>
      <c r="AD28" s="93">
        <f t="shared" si="240"/>
        <v>0</v>
      </c>
      <c r="AE28" s="93">
        <f t="shared" si="240"/>
        <v>0</v>
      </c>
      <c r="AF28" s="93">
        <f t="shared" si="240"/>
        <v>0</v>
      </c>
      <c r="AG28" s="93">
        <f t="shared" si="240"/>
        <v>0</v>
      </c>
      <c r="AH28" s="93">
        <f t="shared" si="240"/>
        <v>0</v>
      </c>
      <c r="AI28" s="93">
        <f t="shared" si="240"/>
        <v>0</v>
      </c>
      <c r="AJ28" s="93">
        <f t="shared" si="240"/>
        <v>0</v>
      </c>
      <c r="AK28" s="93">
        <f t="shared" si="240"/>
        <v>0</v>
      </c>
      <c r="AL28" s="93">
        <f t="shared" si="240"/>
        <v>0</v>
      </c>
      <c r="AM28" s="93">
        <f t="shared" si="240"/>
        <v>0</v>
      </c>
      <c r="AN28" s="93">
        <f t="shared" si="240"/>
        <v>0</v>
      </c>
      <c r="AO28" s="93">
        <f t="shared" si="240"/>
        <v>0</v>
      </c>
      <c r="AP28" s="93">
        <f t="shared" si="240"/>
        <v>0</v>
      </c>
      <c r="AQ28" s="93">
        <f t="shared" si="240"/>
        <v>0</v>
      </c>
      <c r="AR28" s="93">
        <f t="shared" si="240"/>
        <v>0</v>
      </c>
      <c r="AS28" s="93">
        <f t="shared" si="240"/>
        <v>0</v>
      </c>
      <c r="AT28" s="93">
        <f t="shared" si="240"/>
        <v>0</v>
      </c>
      <c r="AU28" s="93">
        <f t="shared" si="240"/>
        <v>0</v>
      </c>
      <c r="AV28" s="93">
        <f t="shared" si="240"/>
        <v>0</v>
      </c>
      <c r="AW28" s="93">
        <f t="shared" si="240"/>
        <v>0</v>
      </c>
      <c r="AX28" s="93">
        <f t="shared" si="240"/>
        <v>0</v>
      </c>
      <c r="AY28" s="93">
        <f t="shared" si="240"/>
        <v>0</v>
      </c>
      <c r="AZ28" s="93">
        <f t="shared" si="240"/>
        <v>0</v>
      </c>
      <c r="BA28" s="93">
        <f t="shared" si="240"/>
        <v>0</v>
      </c>
      <c r="BB28" s="93">
        <f t="shared" si="240"/>
        <v>0</v>
      </c>
      <c r="BC28" s="93">
        <f t="shared" si="240"/>
        <v>0</v>
      </c>
      <c r="BD28" s="93">
        <f t="shared" si="240"/>
        <v>0</v>
      </c>
      <c r="BE28" s="93">
        <f t="shared" si="240"/>
        <v>0</v>
      </c>
      <c r="BF28" s="93">
        <f t="shared" si="240"/>
        <v>0</v>
      </c>
      <c r="BG28" s="93">
        <f t="shared" si="240"/>
        <v>0</v>
      </c>
      <c r="BH28" s="93">
        <f t="shared" si="240"/>
        <v>0</v>
      </c>
      <c r="BI28" s="93">
        <f t="shared" si="240"/>
        <v>0</v>
      </c>
      <c r="BJ28" s="93">
        <f t="shared" si="240"/>
        <v>0</v>
      </c>
      <c r="BK28" s="93">
        <f t="shared" si="240"/>
        <v>0</v>
      </c>
      <c r="BL28" s="93">
        <f t="shared" si="240"/>
        <v>0</v>
      </c>
      <c r="BM28" s="93">
        <f t="shared" si="240"/>
        <v>0</v>
      </c>
      <c r="BN28" s="93">
        <f t="shared" si="240"/>
        <v>0</v>
      </c>
      <c r="BO28" s="93">
        <f t="shared" si="240"/>
        <v>0</v>
      </c>
      <c r="BP28" s="93">
        <f t="shared" si="240"/>
        <v>0</v>
      </c>
      <c r="BQ28" s="93">
        <f t="shared" ref="BQ28:DR28" si="241">+BQ30+BQ34+BQ38+BQ42</f>
        <v>0</v>
      </c>
      <c r="BR28" s="93">
        <f t="shared" si="241"/>
        <v>0</v>
      </c>
      <c r="BS28" s="93">
        <f t="shared" si="241"/>
        <v>0</v>
      </c>
      <c r="BT28" s="93">
        <f t="shared" si="241"/>
        <v>0</v>
      </c>
      <c r="BU28" s="93">
        <f t="shared" si="241"/>
        <v>0</v>
      </c>
      <c r="BV28" s="93">
        <f t="shared" si="241"/>
        <v>0</v>
      </c>
      <c r="BW28" s="93">
        <f t="shared" si="241"/>
        <v>0</v>
      </c>
      <c r="BX28" s="93">
        <f t="shared" si="241"/>
        <v>0</v>
      </c>
      <c r="BY28" s="93">
        <f t="shared" si="241"/>
        <v>0</v>
      </c>
      <c r="BZ28" s="93">
        <f t="shared" si="241"/>
        <v>0</v>
      </c>
      <c r="CA28" s="93">
        <f t="shared" si="241"/>
        <v>0</v>
      </c>
      <c r="CB28" s="93">
        <f t="shared" si="241"/>
        <v>0</v>
      </c>
      <c r="CC28" s="93">
        <f t="shared" si="241"/>
        <v>0</v>
      </c>
      <c r="CD28" s="93">
        <f t="shared" si="241"/>
        <v>0</v>
      </c>
      <c r="CE28" s="93">
        <f t="shared" si="241"/>
        <v>0</v>
      </c>
      <c r="CF28" s="93">
        <f t="shared" si="241"/>
        <v>0</v>
      </c>
      <c r="CG28" s="93">
        <f t="shared" si="241"/>
        <v>0</v>
      </c>
      <c r="CH28" s="93">
        <f t="shared" si="241"/>
        <v>0</v>
      </c>
      <c r="CI28" s="93">
        <f t="shared" si="241"/>
        <v>0</v>
      </c>
      <c r="CJ28" s="93">
        <f t="shared" si="241"/>
        <v>0</v>
      </c>
      <c r="CK28" s="93">
        <f t="shared" si="241"/>
        <v>0</v>
      </c>
      <c r="CL28" s="93">
        <f t="shared" si="241"/>
        <v>0</v>
      </c>
      <c r="CM28" s="93">
        <f t="shared" si="241"/>
        <v>0</v>
      </c>
      <c r="CN28" s="93">
        <f t="shared" si="241"/>
        <v>0</v>
      </c>
      <c r="CO28" s="93">
        <f t="shared" si="241"/>
        <v>0</v>
      </c>
      <c r="CP28" s="93">
        <f t="shared" si="241"/>
        <v>0</v>
      </c>
      <c r="CQ28" s="93">
        <f t="shared" si="241"/>
        <v>0</v>
      </c>
      <c r="CR28" s="93">
        <f t="shared" si="241"/>
        <v>0</v>
      </c>
      <c r="CS28" s="93">
        <f t="shared" si="241"/>
        <v>0</v>
      </c>
      <c r="CT28" s="93">
        <f t="shared" si="241"/>
        <v>0</v>
      </c>
      <c r="CU28" s="93">
        <f t="shared" si="241"/>
        <v>0</v>
      </c>
      <c r="CV28" s="93">
        <f t="shared" si="241"/>
        <v>0</v>
      </c>
      <c r="CW28" s="93">
        <f t="shared" si="241"/>
        <v>0</v>
      </c>
      <c r="CX28" s="93">
        <f t="shared" si="241"/>
        <v>0</v>
      </c>
      <c r="CY28" s="93">
        <f t="shared" si="241"/>
        <v>0</v>
      </c>
      <c r="CZ28" s="93">
        <f t="shared" si="241"/>
        <v>0</v>
      </c>
      <c r="DA28" s="93">
        <f t="shared" si="241"/>
        <v>0</v>
      </c>
      <c r="DB28" s="93">
        <f t="shared" si="241"/>
        <v>0</v>
      </c>
      <c r="DC28" s="93">
        <f t="shared" si="241"/>
        <v>0</v>
      </c>
      <c r="DD28" s="93">
        <f t="shared" si="241"/>
        <v>0</v>
      </c>
      <c r="DE28" s="93">
        <f t="shared" si="241"/>
        <v>0</v>
      </c>
      <c r="DF28" s="93">
        <f t="shared" si="241"/>
        <v>0</v>
      </c>
      <c r="DG28" s="93">
        <f t="shared" si="241"/>
        <v>0</v>
      </c>
      <c r="DH28" s="93">
        <f t="shared" si="241"/>
        <v>0</v>
      </c>
      <c r="DI28" s="93">
        <f t="shared" si="241"/>
        <v>0</v>
      </c>
      <c r="DJ28" s="93">
        <f t="shared" si="241"/>
        <v>0</v>
      </c>
      <c r="DK28" s="93">
        <f t="shared" si="241"/>
        <v>0</v>
      </c>
      <c r="DL28" s="93">
        <f t="shared" si="241"/>
        <v>0</v>
      </c>
      <c r="DM28" s="93">
        <f t="shared" si="241"/>
        <v>0</v>
      </c>
      <c r="DN28" s="93">
        <f t="shared" si="241"/>
        <v>0</v>
      </c>
      <c r="DO28" s="93">
        <f t="shared" si="241"/>
        <v>0</v>
      </c>
      <c r="DP28" s="93">
        <f t="shared" si="241"/>
        <v>0</v>
      </c>
      <c r="DQ28" s="93">
        <f t="shared" si="241"/>
        <v>0</v>
      </c>
      <c r="DR28" s="93">
        <f t="shared" si="241"/>
        <v>0</v>
      </c>
    </row>
    <row r="29" spans="1:122" x14ac:dyDescent="0.25">
      <c r="A29" s="130"/>
    </row>
    <row r="30" spans="1:122" x14ac:dyDescent="0.25">
      <c r="A30" s="16" t="s">
        <v>111</v>
      </c>
      <c r="C30" s="92">
        <f>+C31+C32</f>
        <v>0</v>
      </c>
      <c r="D30" s="92">
        <f>+D31+D32</f>
        <v>0</v>
      </c>
      <c r="E30" s="92">
        <f t="shared" ref="E30:I30" si="242">+E31+E32</f>
        <v>0</v>
      </c>
      <c r="F30" s="92">
        <f t="shared" si="242"/>
        <v>0</v>
      </c>
      <c r="G30" s="92">
        <f t="shared" si="242"/>
        <v>0</v>
      </c>
      <c r="H30" s="92">
        <f t="shared" si="242"/>
        <v>0</v>
      </c>
      <c r="I30" s="92">
        <f t="shared" si="242"/>
        <v>0</v>
      </c>
      <c r="J30" s="92">
        <f t="shared" ref="J30" si="243">+J31+J32</f>
        <v>0</v>
      </c>
      <c r="K30" s="92">
        <f t="shared" ref="K30" si="244">+K31+K32</f>
        <v>0</v>
      </c>
      <c r="L30" s="92">
        <f t="shared" ref="L30" si="245">+L31+L32</f>
        <v>0</v>
      </c>
      <c r="M30" s="92">
        <f t="shared" ref="M30" si="246">+M31+M32</f>
        <v>0</v>
      </c>
      <c r="N30" s="92">
        <f t="shared" ref="N30" si="247">+N31+N32</f>
        <v>0</v>
      </c>
      <c r="O30" s="92">
        <f t="shared" ref="O30" si="248">+O31+O32</f>
        <v>0</v>
      </c>
      <c r="P30" s="92">
        <f t="shared" ref="P30" si="249">+P31+P32</f>
        <v>0</v>
      </c>
      <c r="Q30" s="92">
        <f t="shared" ref="Q30" si="250">+Q31+Q32</f>
        <v>0</v>
      </c>
      <c r="R30" s="92">
        <f t="shared" ref="R30" si="251">+R31+R32</f>
        <v>0</v>
      </c>
      <c r="S30" s="92">
        <f t="shared" ref="S30" si="252">+S31+S32</f>
        <v>0</v>
      </c>
      <c r="T30" s="92">
        <f t="shared" ref="T30" si="253">+T31+T32</f>
        <v>0</v>
      </c>
      <c r="U30" s="92">
        <f t="shared" ref="U30" si="254">+U31+U32</f>
        <v>0</v>
      </c>
      <c r="V30" s="92">
        <f t="shared" ref="V30" si="255">+V31+V32</f>
        <v>0</v>
      </c>
      <c r="W30" s="92">
        <f t="shared" ref="W30" si="256">+W31+W32</f>
        <v>0</v>
      </c>
      <c r="X30" s="92">
        <f t="shared" ref="X30" si="257">+X31+X32</f>
        <v>0</v>
      </c>
      <c r="Y30" s="92">
        <f t="shared" ref="Y30" si="258">+Y31+Y32</f>
        <v>0</v>
      </c>
      <c r="Z30" s="92">
        <f t="shared" ref="Z30" si="259">+Z31+Z32</f>
        <v>0</v>
      </c>
      <c r="AA30" s="92">
        <f t="shared" ref="AA30" si="260">+AA31+AA32</f>
        <v>0</v>
      </c>
      <c r="AB30" s="92">
        <f t="shared" ref="AB30" si="261">+AB31+AB32</f>
        <v>0</v>
      </c>
      <c r="AC30" s="92">
        <f t="shared" ref="AC30" si="262">+AC31+AC32</f>
        <v>0</v>
      </c>
      <c r="AD30" s="92">
        <f t="shared" ref="AD30" si="263">+AD31+AD32</f>
        <v>0</v>
      </c>
      <c r="AE30" s="92">
        <f t="shared" ref="AE30" si="264">+AE31+AE32</f>
        <v>0</v>
      </c>
      <c r="AF30" s="92">
        <f t="shared" ref="AF30" si="265">+AF31+AF32</f>
        <v>0</v>
      </c>
      <c r="AG30" s="92">
        <f t="shared" ref="AG30" si="266">+AG31+AG32</f>
        <v>0</v>
      </c>
      <c r="AH30" s="92">
        <f t="shared" ref="AH30" si="267">+AH31+AH32</f>
        <v>0</v>
      </c>
      <c r="AI30" s="92">
        <f t="shared" ref="AI30" si="268">+AI31+AI32</f>
        <v>0</v>
      </c>
      <c r="AJ30" s="92">
        <f t="shared" ref="AJ30" si="269">+AJ31+AJ32</f>
        <v>0</v>
      </c>
      <c r="AK30" s="92">
        <f t="shared" ref="AK30" si="270">+AK31+AK32</f>
        <v>0</v>
      </c>
      <c r="AL30" s="92">
        <f t="shared" ref="AL30" si="271">+AL31+AL32</f>
        <v>0</v>
      </c>
      <c r="AM30" s="92">
        <f t="shared" ref="AM30" si="272">+AM31+AM32</f>
        <v>0</v>
      </c>
      <c r="AN30" s="92">
        <f t="shared" ref="AN30" si="273">+AN31+AN32</f>
        <v>0</v>
      </c>
      <c r="AO30" s="92">
        <f t="shared" ref="AO30" si="274">+AO31+AO32</f>
        <v>0</v>
      </c>
      <c r="AP30" s="92">
        <f t="shared" ref="AP30" si="275">+AP31+AP32</f>
        <v>0</v>
      </c>
      <c r="AQ30" s="92">
        <f t="shared" ref="AQ30" si="276">+AQ31+AQ32</f>
        <v>0</v>
      </c>
      <c r="AR30" s="92">
        <f t="shared" ref="AR30" si="277">+AR31+AR32</f>
        <v>0</v>
      </c>
      <c r="AS30" s="92">
        <f t="shared" ref="AS30" si="278">+AS31+AS32</f>
        <v>0</v>
      </c>
      <c r="AT30" s="92">
        <f t="shared" ref="AT30" si="279">+AT31+AT32</f>
        <v>0</v>
      </c>
      <c r="AU30" s="92">
        <f t="shared" ref="AU30" si="280">+AU31+AU32</f>
        <v>0</v>
      </c>
      <c r="AV30" s="92">
        <f t="shared" ref="AV30" si="281">+AV31+AV32</f>
        <v>0</v>
      </c>
      <c r="AW30" s="92">
        <f t="shared" ref="AW30" si="282">+AW31+AW32</f>
        <v>0</v>
      </c>
      <c r="AX30" s="92">
        <f t="shared" ref="AX30" si="283">+AX31+AX32</f>
        <v>0</v>
      </c>
      <c r="AY30" s="92">
        <f t="shared" ref="AY30" si="284">+AY31+AY32</f>
        <v>0</v>
      </c>
      <c r="AZ30" s="92">
        <f t="shared" ref="AZ30" si="285">+AZ31+AZ32</f>
        <v>0</v>
      </c>
      <c r="BA30" s="92">
        <f t="shared" ref="BA30" si="286">+BA31+BA32</f>
        <v>0</v>
      </c>
      <c r="BB30" s="92">
        <f t="shared" ref="BB30" si="287">+BB31+BB32</f>
        <v>0</v>
      </c>
      <c r="BC30" s="92">
        <f t="shared" ref="BC30" si="288">+BC31+BC32</f>
        <v>0</v>
      </c>
      <c r="BD30" s="92">
        <f t="shared" ref="BD30" si="289">+BD31+BD32</f>
        <v>0</v>
      </c>
      <c r="BE30" s="92">
        <f t="shared" ref="BE30" si="290">+BE31+BE32</f>
        <v>0</v>
      </c>
      <c r="BF30" s="92">
        <f t="shared" ref="BF30" si="291">+BF31+BF32</f>
        <v>0</v>
      </c>
      <c r="BG30" s="92">
        <f t="shared" ref="BG30" si="292">+BG31+BG32</f>
        <v>0</v>
      </c>
      <c r="BH30" s="92">
        <f t="shared" ref="BH30" si="293">+BH31+BH32</f>
        <v>0</v>
      </c>
      <c r="BI30" s="92">
        <f t="shared" ref="BI30" si="294">+BI31+BI32</f>
        <v>0</v>
      </c>
      <c r="BJ30" s="92">
        <f t="shared" ref="BJ30" si="295">+BJ31+BJ32</f>
        <v>0</v>
      </c>
      <c r="BK30" s="92">
        <f t="shared" ref="BK30" si="296">+BK31+BK32</f>
        <v>0</v>
      </c>
      <c r="BL30" s="92">
        <f t="shared" ref="BL30" si="297">+BL31+BL32</f>
        <v>0</v>
      </c>
      <c r="BM30" s="92">
        <f t="shared" ref="BM30" si="298">+BM31+BM32</f>
        <v>0</v>
      </c>
      <c r="BN30" s="92">
        <f t="shared" ref="BN30" si="299">+BN31+BN32</f>
        <v>0</v>
      </c>
      <c r="BO30" s="92">
        <f t="shared" ref="BO30" si="300">+BO31+BO32</f>
        <v>0</v>
      </c>
      <c r="BP30" s="92">
        <f t="shared" ref="BP30" si="301">+BP31+BP32</f>
        <v>0</v>
      </c>
      <c r="BQ30" s="92">
        <f t="shared" ref="BQ30" si="302">+BQ31+BQ32</f>
        <v>0</v>
      </c>
      <c r="BR30" s="92">
        <f t="shared" ref="BR30" si="303">+BR31+BR32</f>
        <v>0</v>
      </c>
      <c r="BS30" s="92">
        <f t="shared" ref="BS30" si="304">+BS31+BS32</f>
        <v>0</v>
      </c>
      <c r="BT30" s="92">
        <f t="shared" ref="BT30" si="305">+BT31+BT32</f>
        <v>0</v>
      </c>
      <c r="BU30" s="92">
        <f t="shared" ref="BU30" si="306">+BU31+BU32</f>
        <v>0</v>
      </c>
      <c r="BV30" s="92">
        <f t="shared" ref="BV30" si="307">+BV31+BV32</f>
        <v>0</v>
      </c>
      <c r="BW30" s="92">
        <f t="shared" ref="BW30" si="308">+BW31+BW32</f>
        <v>0</v>
      </c>
      <c r="BX30" s="92">
        <f t="shared" ref="BX30" si="309">+BX31+BX32</f>
        <v>0</v>
      </c>
      <c r="BY30" s="92">
        <f t="shared" ref="BY30" si="310">+BY31+BY32</f>
        <v>0</v>
      </c>
      <c r="BZ30" s="92">
        <f t="shared" ref="BZ30" si="311">+BZ31+BZ32</f>
        <v>0</v>
      </c>
      <c r="CA30" s="92">
        <f t="shared" ref="CA30" si="312">+CA31+CA32</f>
        <v>0</v>
      </c>
      <c r="CB30" s="92">
        <f t="shared" ref="CB30" si="313">+CB31+CB32</f>
        <v>0</v>
      </c>
      <c r="CC30" s="92">
        <f t="shared" ref="CC30" si="314">+CC31+CC32</f>
        <v>0</v>
      </c>
      <c r="CD30" s="92">
        <f t="shared" ref="CD30" si="315">+CD31+CD32</f>
        <v>0</v>
      </c>
      <c r="CE30" s="92">
        <f t="shared" ref="CE30" si="316">+CE31+CE32</f>
        <v>0</v>
      </c>
      <c r="CF30" s="92">
        <f t="shared" ref="CF30" si="317">+CF31+CF32</f>
        <v>0</v>
      </c>
      <c r="CG30" s="92">
        <f t="shared" ref="CG30" si="318">+CG31+CG32</f>
        <v>0</v>
      </c>
      <c r="CH30" s="92">
        <f t="shared" ref="CH30" si="319">+CH31+CH32</f>
        <v>0</v>
      </c>
      <c r="CI30" s="92">
        <f t="shared" ref="CI30" si="320">+CI31+CI32</f>
        <v>0</v>
      </c>
      <c r="CJ30" s="92">
        <f t="shared" ref="CJ30" si="321">+CJ31+CJ32</f>
        <v>0</v>
      </c>
      <c r="CK30" s="92">
        <f t="shared" ref="CK30" si="322">+CK31+CK32</f>
        <v>0</v>
      </c>
      <c r="CL30" s="92">
        <f t="shared" ref="CL30" si="323">+CL31+CL32</f>
        <v>0</v>
      </c>
      <c r="CM30" s="92">
        <f t="shared" ref="CM30" si="324">+CM31+CM32</f>
        <v>0</v>
      </c>
      <c r="CN30" s="92">
        <f t="shared" ref="CN30" si="325">+CN31+CN32</f>
        <v>0</v>
      </c>
      <c r="CO30" s="92">
        <f t="shared" ref="CO30" si="326">+CO31+CO32</f>
        <v>0</v>
      </c>
      <c r="CP30" s="92">
        <f t="shared" ref="CP30" si="327">+CP31+CP32</f>
        <v>0</v>
      </c>
      <c r="CQ30" s="92">
        <f t="shared" ref="CQ30" si="328">+CQ31+CQ32</f>
        <v>0</v>
      </c>
      <c r="CR30" s="92">
        <f t="shared" ref="CR30" si="329">+CR31+CR32</f>
        <v>0</v>
      </c>
      <c r="CS30" s="92">
        <f t="shared" ref="CS30" si="330">+CS31+CS32</f>
        <v>0</v>
      </c>
      <c r="CT30" s="92">
        <f t="shared" ref="CT30" si="331">+CT31+CT32</f>
        <v>0</v>
      </c>
      <c r="CU30" s="92">
        <f t="shared" ref="CU30" si="332">+CU31+CU32</f>
        <v>0</v>
      </c>
      <c r="CV30" s="92">
        <f t="shared" ref="CV30" si="333">+CV31+CV32</f>
        <v>0</v>
      </c>
      <c r="CW30" s="92">
        <f t="shared" ref="CW30" si="334">+CW31+CW32</f>
        <v>0</v>
      </c>
      <c r="CX30" s="92">
        <f t="shared" ref="CX30" si="335">+CX31+CX32</f>
        <v>0</v>
      </c>
      <c r="CY30" s="92">
        <f t="shared" ref="CY30" si="336">+CY31+CY32</f>
        <v>0</v>
      </c>
      <c r="CZ30" s="92">
        <f t="shared" ref="CZ30" si="337">+CZ31+CZ32</f>
        <v>0</v>
      </c>
      <c r="DA30" s="92">
        <f t="shared" ref="DA30" si="338">+DA31+DA32</f>
        <v>0</v>
      </c>
      <c r="DB30" s="92">
        <f t="shared" ref="DB30" si="339">+DB31+DB32</f>
        <v>0</v>
      </c>
      <c r="DC30" s="92">
        <f t="shared" ref="DC30" si="340">+DC31+DC32</f>
        <v>0</v>
      </c>
      <c r="DD30" s="92">
        <f t="shared" ref="DD30" si="341">+DD31+DD32</f>
        <v>0</v>
      </c>
      <c r="DE30" s="92">
        <f t="shared" ref="DE30" si="342">+DE31+DE32</f>
        <v>0</v>
      </c>
      <c r="DF30" s="92">
        <f t="shared" ref="DF30" si="343">+DF31+DF32</f>
        <v>0</v>
      </c>
      <c r="DG30" s="92">
        <f t="shared" ref="DG30" si="344">+DG31+DG32</f>
        <v>0</v>
      </c>
      <c r="DH30" s="92">
        <f t="shared" ref="DH30" si="345">+DH31+DH32</f>
        <v>0</v>
      </c>
      <c r="DI30" s="92">
        <f t="shared" ref="DI30" si="346">+DI31+DI32</f>
        <v>0</v>
      </c>
      <c r="DJ30" s="92">
        <f t="shared" ref="DJ30" si="347">+DJ31+DJ32</f>
        <v>0</v>
      </c>
      <c r="DK30" s="92">
        <f t="shared" ref="DK30" si="348">+DK31+DK32</f>
        <v>0</v>
      </c>
      <c r="DL30" s="92">
        <f t="shared" ref="DL30" si="349">+DL31+DL32</f>
        <v>0</v>
      </c>
      <c r="DM30" s="92">
        <f t="shared" ref="DM30" si="350">+DM31+DM32</f>
        <v>0</v>
      </c>
      <c r="DN30" s="92">
        <f t="shared" ref="DN30" si="351">+DN31+DN32</f>
        <v>0</v>
      </c>
      <c r="DO30" s="92">
        <f t="shared" ref="DO30" si="352">+DO31+DO32</f>
        <v>0</v>
      </c>
      <c r="DP30" s="92">
        <f t="shared" ref="DP30" si="353">+DP31+DP32</f>
        <v>0</v>
      </c>
      <c r="DQ30" s="92">
        <f t="shared" ref="DQ30" si="354">+DQ31+DQ32</f>
        <v>0</v>
      </c>
      <c r="DR30" s="92">
        <f t="shared" ref="DR30" si="355">+DR31+DR32</f>
        <v>0</v>
      </c>
    </row>
    <row r="31" spans="1:122" x14ac:dyDescent="0.25">
      <c r="A31" t="s">
        <v>279</v>
      </c>
      <c r="C31" s="93">
        <f>+'SP-mese'!C27-'SP-mese'!D27-'CE-mese'!C41</f>
        <v>0</v>
      </c>
      <c r="D31" s="93">
        <f>+'SP-mese'!D27-'SP-mese'!E27-'CE-mese'!D41</f>
        <v>0</v>
      </c>
      <c r="E31" s="93">
        <f>+'SP-mese'!E27-'SP-mese'!F27-'CE-mese'!E41</f>
        <v>0</v>
      </c>
      <c r="F31" s="93">
        <f>+'SP-mese'!F27-'SP-mese'!G27-'CE-mese'!F41</f>
        <v>0</v>
      </c>
      <c r="G31" s="93">
        <f>+'SP-mese'!G27-'SP-mese'!H27-'CE-mese'!G41</f>
        <v>0</v>
      </c>
      <c r="H31" s="93">
        <f>+'SP-mese'!H27-'SP-mese'!I27-'CE-mese'!H41</f>
        <v>0</v>
      </c>
      <c r="I31" s="93">
        <f>+'SP-mese'!I27-'SP-mese'!J27-'CE-mese'!I41</f>
        <v>0</v>
      </c>
      <c r="J31" s="93">
        <f>+'SP-mese'!J27-'SP-mese'!K27-'CE-mese'!J41</f>
        <v>0</v>
      </c>
      <c r="K31" s="93">
        <f>+'SP-mese'!K27-'SP-mese'!L27-'CE-mese'!K41</f>
        <v>0</v>
      </c>
      <c r="L31" s="93">
        <f>+'SP-mese'!L27-'SP-mese'!M27-'CE-mese'!L41</f>
        <v>0</v>
      </c>
      <c r="M31" s="93">
        <f>+'SP-mese'!M27-'SP-mese'!N27-'CE-mese'!M41</f>
        <v>0</v>
      </c>
      <c r="N31" s="93">
        <f>+'SP-mese'!N27-'SP-mese'!O27-'CE-mese'!N41</f>
        <v>0</v>
      </c>
      <c r="O31" s="93">
        <f>+'SP-mese'!O27-'SP-mese'!P27-'CE-mese'!O41</f>
        <v>0</v>
      </c>
      <c r="P31" s="93">
        <f>+'SP-mese'!P27-'SP-mese'!Q27-'CE-mese'!P41</f>
        <v>0</v>
      </c>
      <c r="Q31" s="93">
        <f>+'SP-mese'!Q27-'SP-mese'!R27-'CE-mese'!Q41</f>
        <v>0</v>
      </c>
      <c r="R31" s="93">
        <f>+'SP-mese'!R27-'SP-mese'!S27-'CE-mese'!R41</f>
        <v>0</v>
      </c>
      <c r="S31" s="93">
        <f>+'SP-mese'!S27-'SP-mese'!T27-'CE-mese'!S41</f>
        <v>0</v>
      </c>
      <c r="T31" s="93">
        <f>+'SP-mese'!T27-'SP-mese'!U27-'CE-mese'!T41</f>
        <v>0</v>
      </c>
      <c r="U31" s="93">
        <f>+'SP-mese'!U27-'SP-mese'!V27-'CE-mese'!U41</f>
        <v>0</v>
      </c>
      <c r="V31" s="93">
        <f>+'SP-mese'!V27-'SP-mese'!W27-'CE-mese'!V41</f>
        <v>0</v>
      </c>
      <c r="W31" s="93">
        <f>+'SP-mese'!W27-'SP-mese'!X27-'CE-mese'!W41</f>
        <v>0</v>
      </c>
      <c r="X31" s="93">
        <f>+'SP-mese'!X27-'SP-mese'!Y27-'CE-mese'!X41</f>
        <v>0</v>
      </c>
      <c r="Y31" s="93">
        <f>+'SP-mese'!Y27-'SP-mese'!Z27-'CE-mese'!Y41</f>
        <v>0</v>
      </c>
      <c r="Z31" s="93">
        <f>+'SP-mese'!Z27-'SP-mese'!AA27-'CE-mese'!Z41</f>
        <v>0</v>
      </c>
      <c r="AA31" s="93">
        <f>+'SP-mese'!AA27-'SP-mese'!AB27-'CE-mese'!AA41</f>
        <v>0</v>
      </c>
      <c r="AB31" s="93">
        <f>+'SP-mese'!AB27-'SP-mese'!AC27-'CE-mese'!AB41</f>
        <v>0</v>
      </c>
      <c r="AC31" s="93">
        <f>+'SP-mese'!AC27-'SP-mese'!AD27-'CE-mese'!AC41</f>
        <v>0</v>
      </c>
      <c r="AD31" s="93">
        <f>+'SP-mese'!AD27-'SP-mese'!AE27-'CE-mese'!AD41</f>
        <v>0</v>
      </c>
      <c r="AE31" s="93">
        <f>+'SP-mese'!AE27-'SP-mese'!AF27-'CE-mese'!AE41</f>
        <v>0</v>
      </c>
      <c r="AF31" s="93">
        <f>+'SP-mese'!AF27-'SP-mese'!AG27-'CE-mese'!AF41</f>
        <v>0</v>
      </c>
      <c r="AG31" s="93">
        <f>+'SP-mese'!AG27-'SP-mese'!AH27-'CE-mese'!AG41</f>
        <v>0</v>
      </c>
      <c r="AH31" s="93">
        <f>+'SP-mese'!AH27-'SP-mese'!AI27-'CE-mese'!AH41</f>
        <v>0</v>
      </c>
      <c r="AI31" s="93">
        <f>+'SP-mese'!AI27-'SP-mese'!AJ27-'CE-mese'!AI41</f>
        <v>0</v>
      </c>
      <c r="AJ31" s="93">
        <f>+'SP-mese'!AJ27-'SP-mese'!AK27-'CE-mese'!AJ41</f>
        <v>0</v>
      </c>
      <c r="AK31" s="93">
        <f>+'SP-mese'!AK27-'SP-mese'!AL27-'CE-mese'!AK41</f>
        <v>0</v>
      </c>
      <c r="AL31" s="93">
        <f>+'SP-mese'!AL27-'SP-mese'!AM27-'CE-mese'!AL41</f>
        <v>0</v>
      </c>
      <c r="AM31" s="93">
        <f>+'SP-mese'!AM27-'SP-mese'!AN27-'CE-mese'!AM41</f>
        <v>0</v>
      </c>
      <c r="AN31" s="93">
        <f>+'SP-mese'!AN27-'SP-mese'!AO27-'CE-mese'!AN41</f>
        <v>0</v>
      </c>
      <c r="AO31" s="93">
        <f>+'SP-mese'!AO27-'SP-mese'!AP27-'CE-mese'!AO41</f>
        <v>0</v>
      </c>
      <c r="AP31" s="93">
        <f>+'SP-mese'!AP27-'SP-mese'!AQ27-'CE-mese'!AP41</f>
        <v>0</v>
      </c>
      <c r="AQ31" s="93">
        <f>+'SP-mese'!AQ27-'SP-mese'!AR27-'CE-mese'!AQ41</f>
        <v>0</v>
      </c>
      <c r="AR31" s="93">
        <f>+'SP-mese'!AR27-'SP-mese'!AS27-'CE-mese'!AR41</f>
        <v>0</v>
      </c>
      <c r="AS31" s="93">
        <f>+'SP-mese'!AS27-'SP-mese'!AT27-'CE-mese'!AS41</f>
        <v>0</v>
      </c>
      <c r="AT31" s="93">
        <f>+'SP-mese'!AT27-'SP-mese'!AU27-'CE-mese'!AT41</f>
        <v>0</v>
      </c>
      <c r="AU31" s="93">
        <f>+'SP-mese'!AU27-'SP-mese'!AV27-'CE-mese'!AU41</f>
        <v>0</v>
      </c>
      <c r="AV31" s="93">
        <f>+'SP-mese'!AV27-'SP-mese'!AW27-'CE-mese'!AV41</f>
        <v>0</v>
      </c>
      <c r="AW31" s="93">
        <f>+'SP-mese'!AW27-'SP-mese'!AX27-'CE-mese'!AW41</f>
        <v>0</v>
      </c>
      <c r="AX31" s="93">
        <f>+'SP-mese'!AX27-'SP-mese'!AY27-'CE-mese'!AX41</f>
        <v>0</v>
      </c>
      <c r="AY31" s="93">
        <f>+'SP-mese'!AY27-'SP-mese'!AZ27-'CE-mese'!AY41</f>
        <v>0</v>
      </c>
      <c r="AZ31" s="93">
        <f>+'SP-mese'!AZ27-'SP-mese'!BA27-'CE-mese'!AZ41</f>
        <v>0</v>
      </c>
      <c r="BA31" s="93">
        <f>+'SP-mese'!BA27-'SP-mese'!BB27-'CE-mese'!BA41</f>
        <v>0</v>
      </c>
      <c r="BB31" s="93">
        <f>+'SP-mese'!BB27-'SP-mese'!BC27-'CE-mese'!BB41</f>
        <v>0</v>
      </c>
      <c r="BC31" s="93">
        <f>+'SP-mese'!BC27-'SP-mese'!BD27-'CE-mese'!BC41</f>
        <v>0</v>
      </c>
      <c r="BD31" s="93">
        <f>+'SP-mese'!BD27-'SP-mese'!BE27-'CE-mese'!BD41</f>
        <v>0</v>
      </c>
      <c r="BE31" s="93">
        <f>+'SP-mese'!BE27-'SP-mese'!BF27-'CE-mese'!BE41</f>
        <v>0</v>
      </c>
      <c r="BF31" s="93">
        <f>+'SP-mese'!BF27-'SP-mese'!BG27-'CE-mese'!BF41</f>
        <v>0</v>
      </c>
      <c r="BG31" s="93">
        <f>+'SP-mese'!BG27-'SP-mese'!BH27-'CE-mese'!BG41</f>
        <v>0</v>
      </c>
      <c r="BH31" s="93">
        <f>+'SP-mese'!BH27-'SP-mese'!BI27-'CE-mese'!BH41</f>
        <v>0</v>
      </c>
      <c r="BI31" s="93">
        <f>+'SP-mese'!BI27-'SP-mese'!BJ27-'CE-mese'!BI41</f>
        <v>0</v>
      </c>
      <c r="BJ31" s="93">
        <f>+'SP-mese'!BJ27-'SP-mese'!BK27-'CE-mese'!BJ41</f>
        <v>0</v>
      </c>
      <c r="BK31" s="93">
        <f>+'SP-mese'!BK27-'SP-mese'!BL27-'CE-mese'!BK41</f>
        <v>0</v>
      </c>
      <c r="BL31" s="93">
        <f>+'SP-mese'!BL27-'SP-mese'!BM27-'CE-mese'!BL41</f>
        <v>0</v>
      </c>
      <c r="BM31" s="93">
        <f>+'SP-mese'!BM27-'SP-mese'!BN27-'CE-mese'!BM41</f>
        <v>0</v>
      </c>
      <c r="BN31" s="93">
        <f>+'SP-mese'!BN27-'SP-mese'!BO27-'CE-mese'!BN41</f>
        <v>0</v>
      </c>
      <c r="BO31" s="93">
        <f>+'SP-mese'!BO27-'SP-mese'!BP27-'CE-mese'!BO41</f>
        <v>0</v>
      </c>
      <c r="BP31" s="93">
        <f>+'SP-mese'!BP27-'SP-mese'!BQ27-'CE-mese'!BP41</f>
        <v>0</v>
      </c>
      <c r="BQ31" s="93">
        <f>+'SP-mese'!BQ27-'SP-mese'!BR27-'CE-mese'!BQ41</f>
        <v>0</v>
      </c>
      <c r="BR31" s="93">
        <f>+'SP-mese'!BR27-'SP-mese'!BS27-'CE-mese'!BR41</f>
        <v>0</v>
      </c>
      <c r="BS31" s="93">
        <f>+'SP-mese'!BS27-'SP-mese'!BT27-'CE-mese'!BS41</f>
        <v>0</v>
      </c>
      <c r="BT31" s="93">
        <f>+'SP-mese'!BT27-'SP-mese'!BU27-'CE-mese'!BT41</f>
        <v>0</v>
      </c>
      <c r="BU31" s="93">
        <f>+'SP-mese'!BU27-'SP-mese'!BV27-'CE-mese'!BU41</f>
        <v>0</v>
      </c>
      <c r="BV31" s="93">
        <f>+'SP-mese'!BV27-'SP-mese'!BW27-'CE-mese'!BV41</f>
        <v>0</v>
      </c>
      <c r="BW31" s="93">
        <f>+'SP-mese'!BW27-'SP-mese'!BX27-'CE-mese'!BW41</f>
        <v>0</v>
      </c>
      <c r="BX31" s="93">
        <f>+'SP-mese'!BX27-'SP-mese'!BY27-'CE-mese'!BX41</f>
        <v>0</v>
      </c>
      <c r="BY31" s="93">
        <f>+'SP-mese'!BY27-'SP-mese'!BZ27-'CE-mese'!BY41</f>
        <v>0</v>
      </c>
      <c r="BZ31" s="93">
        <f>+'SP-mese'!BZ27-'SP-mese'!CA27-'CE-mese'!BZ41</f>
        <v>0</v>
      </c>
      <c r="CA31" s="93">
        <f>+'SP-mese'!CA27-'SP-mese'!CB27-'CE-mese'!CA41</f>
        <v>0</v>
      </c>
      <c r="CB31" s="93">
        <f>+'SP-mese'!CB27-'SP-mese'!CC27-'CE-mese'!CB41</f>
        <v>0</v>
      </c>
      <c r="CC31" s="93">
        <f>+'SP-mese'!CC27-'SP-mese'!CD27-'CE-mese'!CC41</f>
        <v>0</v>
      </c>
      <c r="CD31" s="93">
        <f>+'SP-mese'!CD27-'SP-mese'!CE27-'CE-mese'!CD41</f>
        <v>0</v>
      </c>
      <c r="CE31" s="93">
        <f>+'SP-mese'!CE27-'SP-mese'!CF27-'CE-mese'!CE41</f>
        <v>0</v>
      </c>
      <c r="CF31" s="93">
        <f>+'SP-mese'!CF27-'SP-mese'!CG27-'CE-mese'!CF41</f>
        <v>0</v>
      </c>
      <c r="CG31" s="93">
        <f>+'SP-mese'!CG27-'SP-mese'!CH27-'CE-mese'!CG41</f>
        <v>0</v>
      </c>
      <c r="CH31" s="93">
        <f>+'SP-mese'!CH27-'SP-mese'!CI27-'CE-mese'!CH41</f>
        <v>0</v>
      </c>
      <c r="CI31" s="93">
        <f>+'SP-mese'!CI27-'SP-mese'!CJ27-'CE-mese'!CI41</f>
        <v>0</v>
      </c>
      <c r="CJ31" s="93">
        <f>+'SP-mese'!CJ27-'SP-mese'!CK27-'CE-mese'!CJ41</f>
        <v>0</v>
      </c>
      <c r="CK31" s="93">
        <f>+'SP-mese'!CK27-'SP-mese'!CL27-'CE-mese'!CK41</f>
        <v>0</v>
      </c>
      <c r="CL31" s="93">
        <f>+'SP-mese'!CL27-'SP-mese'!CM27-'CE-mese'!CL41</f>
        <v>0</v>
      </c>
      <c r="CM31" s="93">
        <f>+'SP-mese'!CM27-'SP-mese'!CN27-'CE-mese'!CM41</f>
        <v>0</v>
      </c>
      <c r="CN31" s="93">
        <f>+'SP-mese'!CN27-'SP-mese'!CO27-'CE-mese'!CN41</f>
        <v>0</v>
      </c>
      <c r="CO31" s="93">
        <f>+'SP-mese'!CO27-'SP-mese'!CP27-'CE-mese'!CO41</f>
        <v>0</v>
      </c>
      <c r="CP31" s="93">
        <f>+'SP-mese'!CP27-'SP-mese'!CQ27-'CE-mese'!CP41</f>
        <v>0</v>
      </c>
      <c r="CQ31" s="93">
        <f>+'SP-mese'!CQ27-'SP-mese'!CR27-'CE-mese'!CQ41</f>
        <v>0</v>
      </c>
      <c r="CR31" s="93">
        <f>+'SP-mese'!CR27-'SP-mese'!CS27-'CE-mese'!CR41</f>
        <v>0</v>
      </c>
      <c r="CS31" s="93">
        <f>+'SP-mese'!CS27-'SP-mese'!CT27-'CE-mese'!CS41</f>
        <v>0</v>
      </c>
      <c r="CT31" s="93">
        <f>+'SP-mese'!CT27-'SP-mese'!CU27-'CE-mese'!CT41</f>
        <v>0</v>
      </c>
      <c r="CU31" s="93">
        <f>+'SP-mese'!CU27-'SP-mese'!CV27-'CE-mese'!CU41</f>
        <v>0</v>
      </c>
      <c r="CV31" s="93">
        <f>+'SP-mese'!CV27-'SP-mese'!CW27-'CE-mese'!CV41</f>
        <v>0</v>
      </c>
      <c r="CW31" s="93">
        <f>+'SP-mese'!CW27-'SP-mese'!CX27-'CE-mese'!CW41</f>
        <v>0</v>
      </c>
      <c r="CX31" s="93">
        <f>+'SP-mese'!CX27-'SP-mese'!CY27-'CE-mese'!CX41</f>
        <v>0</v>
      </c>
      <c r="CY31" s="93">
        <f>+'SP-mese'!CY27-'SP-mese'!CZ27-'CE-mese'!CY41</f>
        <v>0</v>
      </c>
      <c r="CZ31" s="93">
        <f>+'SP-mese'!CZ27-'SP-mese'!DA27-'CE-mese'!CZ41</f>
        <v>0</v>
      </c>
      <c r="DA31" s="93">
        <f>+'SP-mese'!DA27-'SP-mese'!DB27-'CE-mese'!DA41</f>
        <v>0</v>
      </c>
      <c r="DB31" s="93">
        <f>+'SP-mese'!DB27-'SP-mese'!DC27-'CE-mese'!DB41</f>
        <v>0</v>
      </c>
      <c r="DC31" s="93">
        <f>+'SP-mese'!DC27-'SP-mese'!DD27-'CE-mese'!DC41</f>
        <v>0</v>
      </c>
      <c r="DD31" s="93">
        <f>+'SP-mese'!DD27-'SP-mese'!DE27-'CE-mese'!DD41</f>
        <v>0</v>
      </c>
      <c r="DE31" s="93">
        <f>+'SP-mese'!DE27-'SP-mese'!DF27-'CE-mese'!DE41</f>
        <v>0</v>
      </c>
      <c r="DF31" s="93">
        <f>+'SP-mese'!DF27-'SP-mese'!DG27-'CE-mese'!DF41</f>
        <v>0</v>
      </c>
      <c r="DG31" s="93">
        <f>+'SP-mese'!DG27-'SP-mese'!DH27-'CE-mese'!DG41</f>
        <v>0</v>
      </c>
      <c r="DH31" s="93">
        <f>+'SP-mese'!DH27-'SP-mese'!DI27-'CE-mese'!DH41</f>
        <v>0</v>
      </c>
      <c r="DI31" s="93">
        <f>+'SP-mese'!DI27-'SP-mese'!DJ27-'CE-mese'!DI41</f>
        <v>0</v>
      </c>
      <c r="DJ31" s="93">
        <f>+'SP-mese'!DJ27-'SP-mese'!DK27-'CE-mese'!DJ41</f>
        <v>0</v>
      </c>
      <c r="DK31" s="93">
        <f>+'SP-mese'!DK27-'SP-mese'!DL27-'CE-mese'!DK41</f>
        <v>0</v>
      </c>
      <c r="DL31" s="93">
        <f>+'SP-mese'!DL27-'SP-mese'!DM27-'CE-mese'!DL41</f>
        <v>0</v>
      </c>
      <c r="DM31" s="93">
        <f>+'SP-mese'!DM27-'SP-mese'!DN27-'CE-mese'!DM41</f>
        <v>0</v>
      </c>
      <c r="DN31" s="93">
        <f>+'SP-mese'!DN27-'SP-mese'!DO27-'CE-mese'!DN41</f>
        <v>0</v>
      </c>
      <c r="DO31" s="93">
        <f>+'SP-mese'!DO27-'SP-mese'!DP27-'CE-mese'!DO41</f>
        <v>0</v>
      </c>
      <c r="DP31" s="93">
        <f>+'SP-mese'!DP27-'SP-mese'!DQ27-'CE-mese'!DP41</f>
        <v>0</v>
      </c>
      <c r="DQ31" s="93">
        <f>+'SP-mese'!DQ27-'SP-mese'!DR27-'CE-mese'!DQ41</f>
        <v>0</v>
      </c>
      <c r="DR31" s="93">
        <f>+'SP-mese'!DR27-'SP-mese'!DS27-'CE-mese'!DR41</f>
        <v>0</v>
      </c>
    </row>
    <row r="32" spans="1:122" x14ac:dyDescent="0.25">
      <c r="A32" t="s">
        <v>280</v>
      </c>
    </row>
    <row r="34" spans="1:122" x14ac:dyDescent="0.25">
      <c r="A34" s="16" t="s">
        <v>116</v>
      </c>
      <c r="C34" s="92">
        <f>+C35+C36</f>
        <v>0</v>
      </c>
      <c r="D34" s="92">
        <f>+D35+D36</f>
        <v>0</v>
      </c>
      <c r="E34" s="92">
        <f t="shared" ref="E34:I34" si="356">+E35+E36</f>
        <v>0</v>
      </c>
      <c r="F34" s="92">
        <f t="shared" si="356"/>
        <v>0</v>
      </c>
      <c r="G34" s="92">
        <f t="shared" si="356"/>
        <v>0</v>
      </c>
      <c r="H34" s="92">
        <f t="shared" si="356"/>
        <v>0</v>
      </c>
      <c r="I34" s="92">
        <f t="shared" si="356"/>
        <v>0</v>
      </c>
      <c r="J34" s="92">
        <f t="shared" ref="J34" si="357">+J35+J36</f>
        <v>0</v>
      </c>
      <c r="K34" s="92">
        <f t="shared" ref="K34" si="358">+K35+K36</f>
        <v>0</v>
      </c>
      <c r="L34" s="92">
        <f t="shared" ref="L34" si="359">+L35+L36</f>
        <v>0</v>
      </c>
      <c r="M34" s="92">
        <f t="shared" ref="M34" si="360">+M35+M36</f>
        <v>0</v>
      </c>
      <c r="N34" s="92">
        <f t="shared" ref="N34" si="361">+N35+N36</f>
        <v>0</v>
      </c>
      <c r="O34" s="92">
        <f t="shared" ref="O34" si="362">+O35+O36</f>
        <v>0</v>
      </c>
      <c r="P34" s="92">
        <f t="shared" ref="P34" si="363">+P35+P36</f>
        <v>0</v>
      </c>
      <c r="Q34" s="92">
        <f t="shared" ref="Q34" si="364">+Q35+Q36</f>
        <v>0</v>
      </c>
      <c r="R34" s="92">
        <f t="shared" ref="R34" si="365">+R35+R36</f>
        <v>0</v>
      </c>
      <c r="S34" s="92">
        <f t="shared" ref="S34" si="366">+S35+S36</f>
        <v>0</v>
      </c>
      <c r="T34" s="92">
        <f t="shared" ref="T34" si="367">+T35+T36</f>
        <v>0</v>
      </c>
      <c r="U34" s="92">
        <f t="shared" ref="U34" si="368">+U35+U36</f>
        <v>0</v>
      </c>
      <c r="V34" s="92">
        <f t="shared" ref="V34" si="369">+V35+V36</f>
        <v>0</v>
      </c>
      <c r="W34" s="92">
        <f t="shared" ref="W34" si="370">+W35+W36</f>
        <v>0</v>
      </c>
      <c r="X34" s="92">
        <f t="shared" ref="X34" si="371">+X35+X36</f>
        <v>0</v>
      </c>
      <c r="Y34" s="92">
        <f t="shared" ref="Y34" si="372">+Y35+Y36</f>
        <v>0</v>
      </c>
      <c r="Z34" s="92">
        <f t="shared" ref="Z34" si="373">+Z35+Z36</f>
        <v>0</v>
      </c>
      <c r="AA34" s="92">
        <f t="shared" ref="AA34" si="374">+AA35+AA36</f>
        <v>0</v>
      </c>
      <c r="AB34" s="92">
        <f t="shared" ref="AB34" si="375">+AB35+AB36</f>
        <v>0</v>
      </c>
      <c r="AC34" s="92">
        <f t="shared" ref="AC34" si="376">+AC35+AC36</f>
        <v>0</v>
      </c>
      <c r="AD34" s="92">
        <f t="shared" ref="AD34" si="377">+AD35+AD36</f>
        <v>0</v>
      </c>
      <c r="AE34" s="92">
        <f t="shared" ref="AE34" si="378">+AE35+AE36</f>
        <v>0</v>
      </c>
      <c r="AF34" s="92">
        <f t="shared" ref="AF34" si="379">+AF35+AF36</f>
        <v>0</v>
      </c>
      <c r="AG34" s="92">
        <f t="shared" ref="AG34" si="380">+AG35+AG36</f>
        <v>0</v>
      </c>
      <c r="AH34" s="92">
        <f t="shared" ref="AH34" si="381">+AH35+AH36</f>
        <v>0</v>
      </c>
      <c r="AI34" s="92">
        <f t="shared" ref="AI34" si="382">+AI35+AI36</f>
        <v>0</v>
      </c>
      <c r="AJ34" s="92">
        <f t="shared" ref="AJ34" si="383">+AJ35+AJ36</f>
        <v>0</v>
      </c>
      <c r="AK34" s="92">
        <f t="shared" ref="AK34" si="384">+AK35+AK36</f>
        <v>0</v>
      </c>
      <c r="AL34" s="92">
        <f t="shared" ref="AL34" si="385">+AL35+AL36</f>
        <v>0</v>
      </c>
      <c r="AM34" s="92">
        <f t="shared" ref="AM34" si="386">+AM35+AM36</f>
        <v>0</v>
      </c>
      <c r="AN34" s="92">
        <f t="shared" ref="AN34" si="387">+AN35+AN36</f>
        <v>0</v>
      </c>
      <c r="AO34" s="92">
        <f t="shared" ref="AO34" si="388">+AO35+AO36</f>
        <v>0</v>
      </c>
      <c r="AP34" s="92">
        <f t="shared" ref="AP34" si="389">+AP35+AP36</f>
        <v>0</v>
      </c>
      <c r="AQ34" s="92">
        <f t="shared" ref="AQ34" si="390">+AQ35+AQ36</f>
        <v>0</v>
      </c>
      <c r="AR34" s="92">
        <f t="shared" ref="AR34" si="391">+AR35+AR36</f>
        <v>0</v>
      </c>
      <c r="AS34" s="92">
        <f t="shared" ref="AS34" si="392">+AS35+AS36</f>
        <v>0</v>
      </c>
      <c r="AT34" s="92">
        <f t="shared" ref="AT34" si="393">+AT35+AT36</f>
        <v>0</v>
      </c>
      <c r="AU34" s="92">
        <f t="shared" ref="AU34" si="394">+AU35+AU36</f>
        <v>0</v>
      </c>
      <c r="AV34" s="92">
        <f t="shared" ref="AV34" si="395">+AV35+AV36</f>
        <v>0</v>
      </c>
      <c r="AW34" s="92">
        <f t="shared" ref="AW34" si="396">+AW35+AW36</f>
        <v>0</v>
      </c>
      <c r="AX34" s="92">
        <f t="shared" ref="AX34" si="397">+AX35+AX36</f>
        <v>0</v>
      </c>
      <c r="AY34" s="92">
        <f t="shared" ref="AY34" si="398">+AY35+AY36</f>
        <v>0</v>
      </c>
      <c r="AZ34" s="92">
        <f t="shared" ref="AZ34" si="399">+AZ35+AZ36</f>
        <v>0</v>
      </c>
      <c r="BA34" s="92">
        <f t="shared" ref="BA34" si="400">+BA35+BA36</f>
        <v>0</v>
      </c>
      <c r="BB34" s="92">
        <f t="shared" ref="BB34" si="401">+BB35+BB36</f>
        <v>0</v>
      </c>
      <c r="BC34" s="92">
        <f t="shared" ref="BC34" si="402">+BC35+BC36</f>
        <v>0</v>
      </c>
      <c r="BD34" s="92">
        <f t="shared" ref="BD34" si="403">+BD35+BD36</f>
        <v>0</v>
      </c>
      <c r="BE34" s="92">
        <f t="shared" ref="BE34" si="404">+BE35+BE36</f>
        <v>0</v>
      </c>
      <c r="BF34" s="92">
        <f t="shared" ref="BF34" si="405">+BF35+BF36</f>
        <v>0</v>
      </c>
      <c r="BG34" s="92">
        <f t="shared" ref="BG34" si="406">+BG35+BG36</f>
        <v>0</v>
      </c>
      <c r="BH34" s="92">
        <f t="shared" ref="BH34" si="407">+BH35+BH36</f>
        <v>0</v>
      </c>
      <c r="BI34" s="92">
        <f t="shared" ref="BI34" si="408">+BI35+BI36</f>
        <v>0</v>
      </c>
      <c r="BJ34" s="92">
        <f t="shared" ref="BJ34" si="409">+BJ35+BJ36</f>
        <v>0</v>
      </c>
      <c r="BK34" s="92">
        <f t="shared" ref="BK34" si="410">+BK35+BK36</f>
        <v>0</v>
      </c>
      <c r="BL34" s="92">
        <f t="shared" ref="BL34" si="411">+BL35+BL36</f>
        <v>0</v>
      </c>
      <c r="BM34" s="92">
        <f t="shared" ref="BM34" si="412">+BM35+BM36</f>
        <v>0</v>
      </c>
      <c r="BN34" s="92">
        <f t="shared" ref="BN34" si="413">+BN35+BN36</f>
        <v>0</v>
      </c>
      <c r="BO34" s="92">
        <f t="shared" ref="BO34" si="414">+BO35+BO36</f>
        <v>0</v>
      </c>
      <c r="BP34" s="92">
        <f t="shared" ref="BP34" si="415">+BP35+BP36</f>
        <v>0</v>
      </c>
      <c r="BQ34" s="92">
        <f t="shared" ref="BQ34" si="416">+BQ35+BQ36</f>
        <v>0</v>
      </c>
      <c r="BR34" s="92">
        <f t="shared" ref="BR34" si="417">+BR35+BR36</f>
        <v>0</v>
      </c>
      <c r="BS34" s="92">
        <f t="shared" ref="BS34" si="418">+BS35+BS36</f>
        <v>0</v>
      </c>
      <c r="BT34" s="92">
        <f t="shared" ref="BT34" si="419">+BT35+BT36</f>
        <v>0</v>
      </c>
      <c r="BU34" s="92">
        <f t="shared" ref="BU34" si="420">+BU35+BU36</f>
        <v>0</v>
      </c>
      <c r="BV34" s="92">
        <f t="shared" ref="BV34" si="421">+BV35+BV36</f>
        <v>0</v>
      </c>
      <c r="BW34" s="92">
        <f t="shared" ref="BW34" si="422">+BW35+BW36</f>
        <v>0</v>
      </c>
      <c r="BX34" s="92">
        <f t="shared" ref="BX34" si="423">+BX35+BX36</f>
        <v>0</v>
      </c>
      <c r="BY34" s="92">
        <f t="shared" ref="BY34" si="424">+BY35+BY36</f>
        <v>0</v>
      </c>
      <c r="BZ34" s="92">
        <f t="shared" ref="BZ34" si="425">+BZ35+BZ36</f>
        <v>0</v>
      </c>
      <c r="CA34" s="92">
        <f t="shared" ref="CA34" si="426">+CA35+CA36</f>
        <v>0</v>
      </c>
      <c r="CB34" s="92">
        <f t="shared" ref="CB34" si="427">+CB35+CB36</f>
        <v>0</v>
      </c>
      <c r="CC34" s="92">
        <f t="shared" ref="CC34" si="428">+CC35+CC36</f>
        <v>0</v>
      </c>
      <c r="CD34" s="92">
        <f t="shared" ref="CD34" si="429">+CD35+CD36</f>
        <v>0</v>
      </c>
      <c r="CE34" s="92">
        <f t="shared" ref="CE34" si="430">+CE35+CE36</f>
        <v>0</v>
      </c>
      <c r="CF34" s="92">
        <f t="shared" ref="CF34" si="431">+CF35+CF36</f>
        <v>0</v>
      </c>
      <c r="CG34" s="92">
        <f t="shared" ref="CG34" si="432">+CG35+CG36</f>
        <v>0</v>
      </c>
      <c r="CH34" s="92">
        <f t="shared" ref="CH34" si="433">+CH35+CH36</f>
        <v>0</v>
      </c>
      <c r="CI34" s="92">
        <f t="shared" ref="CI34" si="434">+CI35+CI36</f>
        <v>0</v>
      </c>
      <c r="CJ34" s="92">
        <f t="shared" ref="CJ34" si="435">+CJ35+CJ36</f>
        <v>0</v>
      </c>
      <c r="CK34" s="92">
        <f t="shared" ref="CK34" si="436">+CK35+CK36</f>
        <v>0</v>
      </c>
      <c r="CL34" s="92">
        <f t="shared" ref="CL34" si="437">+CL35+CL36</f>
        <v>0</v>
      </c>
      <c r="CM34" s="92">
        <f t="shared" ref="CM34" si="438">+CM35+CM36</f>
        <v>0</v>
      </c>
      <c r="CN34" s="92">
        <f t="shared" ref="CN34" si="439">+CN35+CN36</f>
        <v>0</v>
      </c>
      <c r="CO34" s="92">
        <f t="shared" ref="CO34" si="440">+CO35+CO36</f>
        <v>0</v>
      </c>
      <c r="CP34" s="92">
        <f t="shared" ref="CP34" si="441">+CP35+CP36</f>
        <v>0</v>
      </c>
      <c r="CQ34" s="92">
        <f t="shared" ref="CQ34" si="442">+CQ35+CQ36</f>
        <v>0</v>
      </c>
      <c r="CR34" s="92">
        <f t="shared" ref="CR34" si="443">+CR35+CR36</f>
        <v>0</v>
      </c>
      <c r="CS34" s="92">
        <f t="shared" ref="CS34" si="444">+CS35+CS36</f>
        <v>0</v>
      </c>
      <c r="CT34" s="92">
        <f t="shared" ref="CT34" si="445">+CT35+CT36</f>
        <v>0</v>
      </c>
      <c r="CU34" s="92">
        <f t="shared" ref="CU34" si="446">+CU35+CU36</f>
        <v>0</v>
      </c>
      <c r="CV34" s="92">
        <f t="shared" ref="CV34" si="447">+CV35+CV36</f>
        <v>0</v>
      </c>
      <c r="CW34" s="92">
        <f t="shared" ref="CW34" si="448">+CW35+CW36</f>
        <v>0</v>
      </c>
      <c r="CX34" s="92">
        <f t="shared" ref="CX34" si="449">+CX35+CX36</f>
        <v>0</v>
      </c>
      <c r="CY34" s="92">
        <f t="shared" ref="CY34" si="450">+CY35+CY36</f>
        <v>0</v>
      </c>
      <c r="CZ34" s="92">
        <f t="shared" ref="CZ34" si="451">+CZ35+CZ36</f>
        <v>0</v>
      </c>
      <c r="DA34" s="92">
        <f t="shared" ref="DA34" si="452">+DA35+DA36</f>
        <v>0</v>
      </c>
      <c r="DB34" s="92">
        <f t="shared" ref="DB34" si="453">+DB35+DB36</f>
        <v>0</v>
      </c>
      <c r="DC34" s="92">
        <f t="shared" ref="DC34" si="454">+DC35+DC36</f>
        <v>0</v>
      </c>
      <c r="DD34" s="92">
        <f t="shared" ref="DD34" si="455">+DD35+DD36</f>
        <v>0</v>
      </c>
      <c r="DE34" s="92">
        <f t="shared" ref="DE34" si="456">+DE35+DE36</f>
        <v>0</v>
      </c>
      <c r="DF34" s="92">
        <f t="shared" ref="DF34" si="457">+DF35+DF36</f>
        <v>0</v>
      </c>
      <c r="DG34" s="92">
        <f t="shared" ref="DG34" si="458">+DG35+DG36</f>
        <v>0</v>
      </c>
      <c r="DH34" s="92">
        <f t="shared" ref="DH34" si="459">+DH35+DH36</f>
        <v>0</v>
      </c>
      <c r="DI34" s="92">
        <f t="shared" ref="DI34" si="460">+DI35+DI36</f>
        <v>0</v>
      </c>
      <c r="DJ34" s="92">
        <f t="shared" ref="DJ34" si="461">+DJ35+DJ36</f>
        <v>0</v>
      </c>
      <c r="DK34" s="92">
        <f t="shared" ref="DK34" si="462">+DK35+DK36</f>
        <v>0</v>
      </c>
      <c r="DL34" s="92">
        <f t="shared" ref="DL34" si="463">+DL35+DL36</f>
        <v>0</v>
      </c>
      <c r="DM34" s="92">
        <f t="shared" ref="DM34" si="464">+DM35+DM36</f>
        <v>0</v>
      </c>
      <c r="DN34" s="92">
        <f t="shared" ref="DN34" si="465">+DN35+DN36</f>
        <v>0</v>
      </c>
      <c r="DO34" s="92">
        <f t="shared" ref="DO34" si="466">+DO35+DO36</f>
        <v>0</v>
      </c>
      <c r="DP34" s="92">
        <f t="shared" ref="DP34" si="467">+DP35+DP36</f>
        <v>0</v>
      </c>
      <c r="DQ34" s="92">
        <f t="shared" ref="DQ34" si="468">+DQ35+DQ36</f>
        <v>0</v>
      </c>
      <c r="DR34" s="92">
        <f t="shared" ref="DR34" si="469">+DR35+DR36</f>
        <v>0</v>
      </c>
    </row>
    <row r="35" spans="1:122" x14ac:dyDescent="0.25">
      <c r="A35" t="s">
        <v>279</v>
      </c>
      <c r="C35" s="93">
        <f>+'SP-mese'!C39-'SP-mese'!D39-'CE-mese'!C42</f>
        <v>0</v>
      </c>
      <c r="D35" s="93">
        <f>+'SP-mese'!D39-'SP-mese'!E39-'CE-mese'!D42</f>
        <v>0</v>
      </c>
      <c r="E35" s="93">
        <f>+'SP-mese'!E39-'SP-mese'!F39-'CE-mese'!E42</f>
        <v>0</v>
      </c>
      <c r="F35" s="93">
        <f>+'SP-mese'!F39-'SP-mese'!G39-'CE-mese'!F42</f>
        <v>0</v>
      </c>
      <c r="G35" s="93">
        <f>+'SP-mese'!G39-'SP-mese'!H39-'CE-mese'!G42</f>
        <v>0</v>
      </c>
      <c r="H35" s="93">
        <f>+'SP-mese'!H39-'SP-mese'!I39-'CE-mese'!H42</f>
        <v>0</v>
      </c>
      <c r="I35" s="93">
        <f>+'SP-mese'!I39-'SP-mese'!J39-'CE-mese'!I42</f>
        <v>0</v>
      </c>
      <c r="J35" s="93">
        <f>+'SP-mese'!J39-'SP-mese'!K39-'CE-mese'!J42</f>
        <v>0</v>
      </c>
      <c r="K35" s="93">
        <f>+'SP-mese'!K39-'SP-mese'!L39-'CE-mese'!K42</f>
        <v>0</v>
      </c>
      <c r="L35" s="93">
        <f>+'SP-mese'!L39-'SP-mese'!M39-'CE-mese'!L42</f>
        <v>0</v>
      </c>
      <c r="M35" s="93">
        <f>+'SP-mese'!M39-'SP-mese'!N39-'CE-mese'!M42</f>
        <v>0</v>
      </c>
      <c r="N35" s="93">
        <f>+'SP-mese'!N39-'SP-mese'!O39-'CE-mese'!N42</f>
        <v>0</v>
      </c>
      <c r="O35" s="93">
        <f>+'SP-mese'!O39-'SP-mese'!P39-'CE-mese'!O42</f>
        <v>0</v>
      </c>
      <c r="P35" s="93">
        <f>+'SP-mese'!P39-'SP-mese'!Q39-'CE-mese'!P42</f>
        <v>0</v>
      </c>
      <c r="Q35" s="93">
        <f>+'SP-mese'!Q39-'SP-mese'!R39-'CE-mese'!Q42</f>
        <v>0</v>
      </c>
      <c r="R35" s="93">
        <f>+'SP-mese'!R39-'SP-mese'!S39-'CE-mese'!R42</f>
        <v>0</v>
      </c>
      <c r="S35" s="93">
        <f>+'SP-mese'!S39-'SP-mese'!T39-'CE-mese'!S42</f>
        <v>0</v>
      </c>
      <c r="T35" s="93">
        <f>+'SP-mese'!T39-'SP-mese'!U39-'CE-mese'!T42</f>
        <v>0</v>
      </c>
      <c r="U35" s="93">
        <f>+'SP-mese'!U39-'SP-mese'!V39-'CE-mese'!U42</f>
        <v>0</v>
      </c>
      <c r="V35" s="93">
        <f>+'SP-mese'!V39-'SP-mese'!W39-'CE-mese'!V42</f>
        <v>0</v>
      </c>
      <c r="W35" s="93">
        <f>+'SP-mese'!W39-'SP-mese'!X39-'CE-mese'!W42</f>
        <v>0</v>
      </c>
      <c r="X35" s="93">
        <f>+'SP-mese'!X39-'SP-mese'!Y39-'CE-mese'!X42</f>
        <v>0</v>
      </c>
      <c r="Y35" s="93">
        <f>+'SP-mese'!Y39-'SP-mese'!Z39-'CE-mese'!Y42</f>
        <v>0</v>
      </c>
      <c r="Z35" s="93">
        <f>+'SP-mese'!Z39-'SP-mese'!AA39-'CE-mese'!Z42</f>
        <v>0</v>
      </c>
      <c r="AA35" s="93">
        <f>+'SP-mese'!AA39-'SP-mese'!AB39-'CE-mese'!AA42</f>
        <v>0</v>
      </c>
      <c r="AB35" s="93">
        <f>+'SP-mese'!AB39-'SP-mese'!AC39-'CE-mese'!AB42</f>
        <v>0</v>
      </c>
      <c r="AC35" s="93">
        <f>+'SP-mese'!AC39-'SP-mese'!AD39-'CE-mese'!AC42</f>
        <v>0</v>
      </c>
      <c r="AD35" s="93">
        <f>+'SP-mese'!AD39-'SP-mese'!AE39-'CE-mese'!AD42</f>
        <v>0</v>
      </c>
      <c r="AE35" s="93">
        <f>+'SP-mese'!AE39-'SP-mese'!AF39-'CE-mese'!AE42</f>
        <v>0</v>
      </c>
      <c r="AF35" s="93">
        <f>+'SP-mese'!AF39-'SP-mese'!AG39-'CE-mese'!AF42</f>
        <v>0</v>
      </c>
      <c r="AG35" s="93">
        <f>+'SP-mese'!AG39-'SP-mese'!AH39-'CE-mese'!AG42</f>
        <v>0</v>
      </c>
      <c r="AH35" s="93">
        <f>+'SP-mese'!AH39-'SP-mese'!AI39-'CE-mese'!AH42</f>
        <v>0</v>
      </c>
      <c r="AI35" s="93">
        <f>+'SP-mese'!AI39-'SP-mese'!AJ39-'CE-mese'!AI42</f>
        <v>0</v>
      </c>
      <c r="AJ35" s="93">
        <f>+'SP-mese'!AJ39-'SP-mese'!AK39-'CE-mese'!AJ42</f>
        <v>0</v>
      </c>
      <c r="AK35" s="93">
        <f>+'SP-mese'!AK39-'SP-mese'!AL39-'CE-mese'!AK42</f>
        <v>0</v>
      </c>
      <c r="AL35" s="93">
        <f>+'SP-mese'!AL39-'SP-mese'!AM39-'CE-mese'!AL42</f>
        <v>0</v>
      </c>
      <c r="AM35" s="93">
        <f>+'SP-mese'!AM39-'SP-mese'!AN39-'CE-mese'!AM42</f>
        <v>0</v>
      </c>
      <c r="AN35" s="93">
        <f>+'SP-mese'!AN39-'SP-mese'!AO39-'CE-mese'!AN42</f>
        <v>0</v>
      </c>
      <c r="AO35" s="93">
        <f>+'SP-mese'!AO39-'SP-mese'!AP39-'CE-mese'!AO42</f>
        <v>0</v>
      </c>
      <c r="AP35" s="93">
        <f>+'SP-mese'!AP39-'SP-mese'!AQ39-'CE-mese'!AP42</f>
        <v>0</v>
      </c>
      <c r="AQ35" s="93">
        <f>+'SP-mese'!AQ39-'SP-mese'!AR39-'CE-mese'!AQ42</f>
        <v>0</v>
      </c>
      <c r="AR35" s="93">
        <f>+'SP-mese'!AR39-'SP-mese'!AS39-'CE-mese'!AR42</f>
        <v>0</v>
      </c>
      <c r="AS35" s="93">
        <f>+'SP-mese'!AS39-'SP-mese'!AT39-'CE-mese'!AS42</f>
        <v>0</v>
      </c>
      <c r="AT35" s="93">
        <f>+'SP-mese'!AT39-'SP-mese'!AU39-'CE-mese'!AT42</f>
        <v>0</v>
      </c>
      <c r="AU35" s="93">
        <f>+'SP-mese'!AU39-'SP-mese'!AV39-'CE-mese'!AU42</f>
        <v>0</v>
      </c>
      <c r="AV35" s="93">
        <f>+'SP-mese'!AV39-'SP-mese'!AW39-'CE-mese'!AV42</f>
        <v>0</v>
      </c>
      <c r="AW35" s="93">
        <f>+'SP-mese'!AW39-'SP-mese'!AX39-'CE-mese'!AW42</f>
        <v>0</v>
      </c>
      <c r="AX35" s="93">
        <f>+'SP-mese'!AX39-'SP-mese'!AY39-'CE-mese'!AX42</f>
        <v>0</v>
      </c>
      <c r="AY35" s="93">
        <f>+'SP-mese'!AY39-'SP-mese'!AZ39-'CE-mese'!AY42</f>
        <v>0</v>
      </c>
      <c r="AZ35" s="93">
        <f>+'SP-mese'!AZ39-'SP-mese'!BA39-'CE-mese'!AZ42</f>
        <v>0</v>
      </c>
      <c r="BA35" s="93">
        <f>+'SP-mese'!BA39-'SP-mese'!BB39-'CE-mese'!BA42</f>
        <v>0</v>
      </c>
      <c r="BB35" s="93">
        <f>+'SP-mese'!BB39-'SP-mese'!BC39-'CE-mese'!BB42</f>
        <v>0</v>
      </c>
      <c r="BC35" s="93">
        <f>+'SP-mese'!BC39-'SP-mese'!BD39-'CE-mese'!BC42</f>
        <v>0</v>
      </c>
      <c r="BD35" s="93">
        <f>+'SP-mese'!BD39-'SP-mese'!BE39-'CE-mese'!BD42</f>
        <v>0</v>
      </c>
      <c r="BE35" s="93">
        <f>+'SP-mese'!BE39-'SP-mese'!BF39-'CE-mese'!BE42</f>
        <v>0</v>
      </c>
      <c r="BF35" s="93">
        <f>+'SP-mese'!BF39-'SP-mese'!BG39-'CE-mese'!BF42</f>
        <v>0</v>
      </c>
      <c r="BG35" s="93">
        <f>+'SP-mese'!BG39-'SP-mese'!BH39-'CE-mese'!BG42</f>
        <v>0</v>
      </c>
      <c r="BH35" s="93">
        <f>+'SP-mese'!BH39-'SP-mese'!BI39-'CE-mese'!BH42</f>
        <v>0</v>
      </c>
      <c r="BI35" s="93">
        <f>+'SP-mese'!BI39-'SP-mese'!BJ39-'CE-mese'!BI42</f>
        <v>0</v>
      </c>
      <c r="BJ35" s="93">
        <f>+'SP-mese'!BJ39-'SP-mese'!BK39-'CE-mese'!BJ42</f>
        <v>0</v>
      </c>
      <c r="BK35" s="93">
        <f>+'SP-mese'!BK39-'SP-mese'!BL39-'CE-mese'!BK42</f>
        <v>0</v>
      </c>
      <c r="BL35" s="93">
        <f>+'SP-mese'!BL39-'SP-mese'!BM39-'CE-mese'!BL42</f>
        <v>0</v>
      </c>
      <c r="BM35" s="93">
        <f>+'SP-mese'!BM39-'SP-mese'!BN39-'CE-mese'!BM42</f>
        <v>0</v>
      </c>
      <c r="BN35" s="93">
        <f>+'SP-mese'!BN39-'SP-mese'!BO39-'CE-mese'!BN42</f>
        <v>0</v>
      </c>
      <c r="BO35" s="93">
        <f>+'SP-mese'!BO39-'SP-mese'!BP39-'CE-mese'!BO42</f>
        <v>0</v>
      </c>
      <c r="BP35" s="93">
        <f>+'SP-mese'!BP39-'SP-mese'!BQ39-'CE-mese'!BP42</f>
        <v>0</v>
      </c>
      <c r="BQ35" s="93">
        <f>+'SP-mese'!BQ39-'SP-mese'!BR39-'CE-mese'!BQ42</f>
        <v>0</v>
      </c>
      <c r="BR35" s="93">
        <f>+'SP-mese'!BR39-'SP-mese'!BS39-'CE-mese'!BR42</f>
        <v>0</v>
      </c>
      <c r="BS35" s="93">
        <f>+'SP-mese'!BS39-'SP-mese'!BT39-'CE-mese'!BS42</f>
        <v>0</v>
      </c>
      <c r="BT35" s="93">
        <f>+'SP-mese'!BT39-'SP-mese'!BU39-'CE-mese'!BT42</f>
        <v>0</v>
      </c>
      <c r="BU35" s="93">
        <f>+'SP-mese'!BU39-'SP-mese'!BV39-'CE-mese'!BU42</f>
        <v>0</v>
      </c>
      <c r="BV35" s="93">
        <f>+'SP-mese'!BV39-'SP-mese'!BW39-'CE-mese'!BV42</f>
        <v>0</v>
      </c>
      <c r="BW35" s="93">
        <f>+'SP-mese'!BW39-'SP-mese'!BX39-'CE-mese'!BW42</f>
        <v>0</v>
      </c>
      <c r="BX35" s="93">
        <f>+'SP-mese'!BX39-'SP-mese'!BY39-'CE-mese'!BX42</f>
        <v>0</v>
      </c>
      <c r="BY35" s="93">
        <f>+'SP-mese'!BY39-'SP-mese'!BZ39-'CE-mese'!BY42</f>
        <v>0</v>
      </c>
      <c r="BZ35" s="93">
        <f>+'SP-mese'!BZ39-'SP-mese'!CA39-'CE-mese'!BZ42</f>
        <v>0</v>
      </c>
      <c r="CA35" s="93">
        <f>+'SP-mese'!CA39-'SP-mese'!CB39-'CE-mese'!CA42</f>
        <v>0</v>
      </c>
      <c r="CB35" s="93">
        <f>+'SP-mese'!CB39-'SP-mese'!CC39-'CE-mese'!CB42</f>
        <v>0</v>
      </c>
      <c r="CC35" s="93">
        <f>+'SP-mese'!CC39-'SP-mese'!CD39-'CE-mese'!CC42</f>
        <v>0</v>
      </c>
      <c r="CD35" s="93">
        <f>+'SP-mese'!CD39-'SP-mese'!CE39-'CE-mese'!CD42</f>
        <v>0</v>
      </c>
      <c r="CE35" s="93">
        <f>+'SP-mese'!CE39-'SP-mese'!CF39-'CE-mese'!CE42</f>
        <v>0</v>
      </c>
      <c r="CF35" s="93">
        <f>+'SP-mese'!CF39-'SP-mese'!CG39-'CE-mese'!CF42</f>
        <v>0</v>
      </c>
      <c r="CG35" s="93">
        <f>+'SP-mese'!CG39-'SP-mese'!CH39-'CE-mese'!CG42</f>
        <v>0</v>
      </c>
      <c r="CH35" s="93">
        <f>+'SP-mese'!CH39-'SP-mese'!CI39-'CE-mese'!CH42</f>
        <v>0</v>
      </c>
      <c r="CI35" s="93">
        <f>+'SP-mese'!CI39-'SP-mese'!CJ39-'CE-mese'!CI42</f>
        <v>0</v>
      </c>
      <c r="CJ35" s="93">
        <f>+'SP-mese'!CJ39-'SP-mese'!CK39-'CE-mese'!CJ42</f>
        <v>0</v>
      </c>
      <c r="CK35" s="93">
        <f>+'SP-mese'!CK39-'SP-mese'!CL39-'CE-mese'!CK42</f>
        <v>0</v>
      </c>
      <c r="CL35" s="93">
        <f>+'SP-mese'!CL39-'SP-mese'!CM39-'CE-mese'!CL42</f>
        <v>0</v>
      </c>
      <c r="CM35" s="93">
        <f>+'SP-mese'!CM39-'SP-mese'!CN39-'CE-mese'!CM42</f>
        <v>0</v>
      </c>
      <c r="CN35" s="93">
        <f>+'SP-mese'!CN39-'SP-mese'!CO39-'CE-mese'!CN42</f>
        <v>0</v>
      </c>
      <c r="CO35" s="93">
        <f>+'SP-mese'!CO39-'SP-mese'!CP39-'CE-mese'!CO42</f>
        <v>0</v>
      </c>
      <c r="CP35" s="93">
        <f>+'SP-mese'!CP39-'SP-mese'!CQ39-'CE-mese'!CP42</f>
        <v>0</v>
      </c>
      <c r="CQ35" s="93">
        <f>+'SP-mese'!CQ39-'SP-mese'!CR39-'CE-mese'!CQ42</f>
        <v>0</v>
      </c>
      <c r="CR35" s="93">
        <f>+'SP-mese'!CR39-'SP-mese'!CS39-'CE-mese'!CR42</f>
        <v>0</v>
      </c>
      <c r="CS35" s="93">
        <f>+'SP-mese'!CS39-'SP-mese'!CT39-'CE-mese'!CS42</f>
        <v>0</v>
      </c>
      <c r="CT35" s="93">
        <f>+'SP-mese'!CT39-'SP-mese'!CU39-'CE-mese'!CT42</f>
        <v>0</v>
      </c>
      <c r="CU35" s="93">
        <f>+'SP-mese'!CU39-'SP-mese'!CV39-'CE-mese'!CU42</f>
        <v>0</v>
      </c>
      <c r="CV35" s="93">
        <f>+'SP-mese'!CV39-'SP-mese'!CW39-'CE-mese'!CV42</f>
        <v>0</v>
      </c>
      <c r="CW35" s="93">
        <f>+'SP-mese'!CW39-'SP-mese'!CX39-'CE-mese'!CW42</f>
        <v>0</v>
      </c>
      <c r="CX35" s="93">
        <f>+'SP-mese'!CX39-'SP-mese'!CY39-'CE-mese'!CX42</f>
        <v>0</v>
      </c>
      <c r="CY35" s="93">
        <f>+'SP-mese'!CY39-'SP-mese'!CZ39-'CE-mese'!CY42</f>
        <v>0</v>
      </c>
      <c r="CZ35" s="93">
        <f>+'SP-mese'!CZ39-'SP-mese'!DA39-'CE-mese'!CZ42</f>
        <v>0</v>
      </c>
      <c r="DA35" s="93">
        <f>+'SP-mese'!DA39-'SP-mese'!DB39-'CE-mese'!DA42</f>
        <v>0</v>
      </c>
      <c r="DB35" s="93">
        <f>+'SP-mese'!DB39-'SP-mese'!DC39-'CE-mese'!DB42</f>
        <v>0</v>
      </c>
      <c r="DC35" s="93">
        <f>+'SP-mese'!DC39-'SP-mese'!DD39-'CE-mese'!DC42</f>
        <v>0</v>
      </c>
      <c r="DD35" s="93">
        <f>+'SP-mese'!DD39-'SP-mese'!DE39-'CE-mese'!DD42</f>
        <v>0</v>
      </c>
      <c r="DE35" s="93">
        <f>+'SP-mese'!DE39-'SP-mese'!DF39-'CE-mese'!DE42</f>
        <v>0</v>
      </c>
      <c r="DF35" s="93">
        <f>+'SP-mese'!DF39-'SP-mese'!DG39-'CE-mese'!DF42</f>
        <v>0</v>
      </c>
      <c r="DG35" s="93">
        <f>+'SP-mese'!DG39-'SP-mese'!DH39-'CE-mese'!DG42</f>
        <v>0</v>
      </c>
      <c r="DH35" s="93">
        <f>+'SP-mese'!DH39-'SP-mese'!DI39-'CE-mese'!DH42</f>
        <v>0</v>
      </c>
      <c r="DI35" s="93">
        <f>+'SP-mese'!DI39-'SP-mese'!DJ39-'CE-mese'!DI42</f>
        <v>0</v>
      </c>
      <c r="DJ35" s="93">
        <f>+'SP-mese'!DJ39-'SP-mese'!DK39-'CE-mese'!DJ42</f>
        <v>0</v>
      </c>
      <c r="DK35" s="93">
        <f>+'SP-mese'!DK39-'SP-mese'!DL39-'CE-mese'!DK42</f>
        <v>0</v>
      </c>
      <c r="DL35" s="93">
        <f>+'SP-mese'!DL39-'SP-mese'!DM39-'CE-mese'!DL42</f>
        <v>0</v>
      </c>
      <c r="DM35" s="93">
        <f>+'SP-mese'!DM39-'SP-mese'!DN39-'CE-mese'!DM42</f>
        <v>0</v>
      </c>
      <c r="DN35" s="93">
        <f>+'SP-mese'!DN39-'SP-mese'!DO39-'CE-mese'!DN42</f>
        <v>0</v>
      </c>
      <c r="DO35" s="93">
        <f>+'SP-mese'!DO39-'SP-mese'!DP39-'CE-mese'!DO42</f>
        <v>0</v>
      </c>
      <c r="DP35" s="93">
        <f>+'SP-mese'!DP39-'SP-mese'!DQ39-'CE-mese'!DP42</f>
        <v>0</v>
      </c>
      <c r="DQ35" s="93">
        <f>+'SP-mese'!DQ39-'SP-mese'!DR39-'CE-mese'!DQ42</f>
        <v>0</v>
      </c>
      <c r="DR35" s="93">
        <f>+'SP-mese'!DR39-'SP-mese'!DS39-'CE-mese'!DR42</f>
        <v>0</v>
      </c>
    </row>
    <row r="36" spans="1:122" x14ac:dyDescent="0.25">
      <c r="A36" t="s">
        <v>280</v>
      </c>
    </row>
    <row r="38" spans="1:122" x14ac:dyDescent="0.25">
      <c r="A38" s="16" t="s">
        <v>281</v>
      </c>
    </row>
    <row r="39" spans="1:122" x14ac:dyDescent="0.25">
      <c r="A39" t="s">
        <v>279</v>
      </c>
    </row>
    <row r="40" spans="1:122" x14ac:dyDescent="0.25">
      <c r="A40" t="s">
        <v>280</v>
      </c>
    </row>
    <row r="42" spans="1:122" x14ac:dyDescent="0.25">
      <c r="A42" s="16" t="s">
        <v>282</v>
      </c>
    </row>
    <row r="43" spans="1:122" x14ac:dyDescent="0.25">
      <c r="A43" t="s">
        <v>279</v>
      </c>
    </row>
    <row r="44" spans="1:122" x14ac:dyDescent="0.25">
      <c r="A44" t="s">
        <v>280</v>
      </c>
    </row>
    <row r="46" spans="1:122" ht="15.75" thickBot="1" x14ac:dyDescent="0.3"/>
    <row r="47" spans="1:122" ht="16.5" thickTop="1" thickBot="1" x14ac:dyDescent="0.3">
      <c r="A47" s="202" t="s">
        <v>283</v>
      </c>
      <c r="B47" s="202"/>
      <c r="C47" s="202">
        <f>+C42+C38+C34+C30</f>
        <v>0</v>
      </c>
      <c r="D47" s="202">
        <f>+D42+D38+D34+D30</f>
        <v>0</v>
      </c>
      <c r="E47" s="202">
        <f t="shared" ref="E47:I47" si="470">+E42+E38+E34+E30</f>
        <v>0</v>
      </c>
      <c r="F47" s="202">
        <f t="shared" si="470"/>
        <v>0</v>
      </c>
      <c r="G47" s="202">
        <f t="shared" si="470"/>
        <v>0</v>
      </c>
      <c r="H47" s="202">
        <f t="shared" si="470"/>
        <v>0</v>
      </c>
      <c r="I47" s="202">
        <f t="shared" si="470"/>
        <v>0</v>
      </c>
      <c r="J47" s="202">
        <f t="shared" ref="J47:BP47" si="471">+J42+J38+J34+J30</f>
        <v>0</v>
      </c>
      <c r="K47" s="202">
        <f t="shared" si="471"/>
        <v>0</v>
      </c>
      <c r="L47" s="202">
        <f t="shared" si="471"/>
        <v>0</v>
      </c>
      <c r="M47" s="202">
        <f t="shared" si="471"/>
        <v>0</v>
      </c>
      <c r="N47" s="202">
        <f t="shared" si="471"/>
        <v>0</v>
      </c>
      <c r="O47" s="202">
        <f t="shared" si="471"/>
        <v>0</v>
      </c>
      <c r="P47" s="202">
        <f t="shared" si="471"/>
        <v>0</v>
      </c>
      <c r="Q47" s="202">
        <f t="shared" si="471"/>
        <v>0</v>
      </c>
      <c r="R47" s="202">
        <f t="shared" si="471"/>
        <v>0</v>
      </c>
      <c r="S47" s="202">
        <f t="shared" si="471"/>
        <v>0</v>
      </c>
      <c r="T47" s="202">
        <f t="shared" si="471"/>
        <v>0</v>
      </c>
      <c r="U47" s="202">
        <f t="shared" si="471"/>
        <v>0</v>
      </c>
      <c r="V47" s="202">
        <f t="shared" si="471"/>
        <v>0</v>
      </c>
      <c r="W47" s="202">
        <f t="shared" si="471"/>
        <v>0</v>
      </c>
      <c r="X47" s="202">
        <f t="shared" si="471"/>
        <v>0</v>
      </c>
      <c r="Y47" s="202">
        <f t="shared" si="471"/>
        <v>0</v>
      </c>
      <c r="Z47" s="202">
        <f t="shared" si="471"/>
        <v>0</v>
      </c>
      <c r="AA47" s="202">
        <f t="shared" si="471"/>
        <v>0</v>
      </c>
      <c r="AB47" s="202">
        <f t="shared" si="471"/>
        <v>0</v>
      </c>
      <c r="AC47" s="202">
        <f t="shared" si="471"/>
        <v>0</v>
      </c>
      <c r="AD47" s="202">
        <f t="shared" si="471"/>
        <v>0</v>
      </c>
      <c r="AE47" s="202">
        <f t="shared" si="471"/>
        <v>0</v>
      </c>
      <c r="AF47" s="202">
        <f t="shared" si="471"/>
        <v>0</v>
      </c>
      <c r="AG47" s="202">
        <f t="shared" si="471"/>
        <v>0</v>
      </c>
      <c r="AH47" s="202">
        <f t="shared" si="471"/>
        <v>0</v>
      </c>
      <c r="AI47" s="202">
        <f t="shared" si="471"/>
        <v>0</v>
      </c>
      <c r="AJ47" s="202">
        <f t="shared" si="471"/>
        <v>0</v>
      </c>
      <c r="AK47" s="202">
        <f t="shared" si="471"/>
        <v>0</v>
      </c>
      <c r="AL47" s="202">
        <f t="shared" si="471"/>
        <v>0</v>
      </c>
      <c r="AM47" s="202">
        <f t="shared" si="471"/>
        <v>0</v>
      </c>
      <c r="AN47" s="202">
        <f t="shared" si="471"/>
        <v>0</v>
      </c>
      <c r="AO47" s="202">
        <f t="shared" si="471"/>
        <v>0</v>
      </c>
      <c r="AP47" s="202">
        <f t="shared" si="471"/>
        <v>0</v>
      </c>
      <c r="AQ47" s="202">
        <f t="shared" si="471"/>
        <v>0</v>
      </c>
      <c r="AR47" s="202">
        <f t="shared" si="471"/>
        <v>0</v>
      </c>
      <c r="AS47" s="202">
        <f t="shared" si="471"/>
        <v>0</v>
      </c>
      <c r="AT47" s="202">
        <f t="shared" si="471"/>
        <v>0</v>
      </c>
      <c r="AU47" s="202">
        <f t="shared" si="471"/>
        <v>0</v>
      </c>
      <c r="AV47" s="202">
        <f t="shared" si="471"/>
        <v>0</v>
      </c>
      <c r="AW47" s="202">
        <f t="shared" si="471"/>
        <v>0</v>
      </c>
      <c r="AX47" s="202">
        <f t="shared" si="471"/>
        <v>0</v>
      </c>
      <c r="AY47" s="202">
        <f t="shared" si="471"/>
        <v>0</v>
      </c>
      <c r="AZ47" s="202">
        <f t="shared" si="471"/>
        <v>0</v>
      </c>
      <c r="BA47" s="202">
        <f t="shared" si="471"/>
        <v>0</v>
      </c>
      <c r="BB47" s="202">
        <f t="shared" si="471"/>
        <v>0</v>
      </c>
      <c r="BC47" s="202">
        <f t="shared" si="471"/>
        <v>0</v>
      </c>
      <c r="BD47" s="202">
        <f t="shared" si="471"/>
        <v>0</v>
      </c>
      <c r="BE47" s="202">
        <f t="shared" si="471"/>
        <v>0</v>
      </c>
      <c r="BF47" s="202">
        <f t="shared" si="471"/>
        <v>0</v>
      </c>
      <c r="BG47" s="202">
        <f t="shared" si="471"/>
        <v>0</v>
      </c>
      <c r="BH47" s="202">
        <f t="shared" si="471"/>
        <v>0</v>
      </c>
      <c r="BI47" s="202">
        <f t="shared" si="471"/>
        <v>0</v>
      </c>
      <c r="BJ47" s="202">
        <f t="shared" si="471"/>
        <v>0</v>
      </c>
      <c r="BK47" s="202">
        <f t="shared" si="471"/>
        <v>0</v>
      </c>
      <c r="BL47" s="202">
        <f t="shared" si="471"/>
        <v>0</v>
      </c>
      <c r="BM47" s="202">
        <f t="shared" si="471"/>
        <v>0</v>
      </c>
      <c r="BN47" s="202">
        <f t="shared" si="471"/>
        <v>0</v>
      </c>
      <c r="BO47" s="202">
        <f t="shared" si="471"/>
        <v>0</v>
      </c>
      <c r="BP47" s="202">
        <f t="shared" si="471"/>
        <v>0</v>
      </c>
      <c r="BQ47" s="202">
        <f t="shared" ref="BQ47:DR47" si="472">+BQ42+BQ38+BQ34+BQ30</f>
        <v>0</v>
      </c>
      <c r="BR47" s="202">
        <f t="shared" si="472"/>
        <v>0</v>
      </c>
      <c r="BS47" s="202">
        <f t="shared" si="472"/>
        <v>0</v>
      </c>
      <c r="BT47" s="202">
        <f t="shared" si="472"/>
        <v>0</v>
      </c>
      <c r="BU47" s="202">
        <f t="shared" si="472"/>
        <v>0</v>
      </c>
      <c r="BV47" s="202">
        <f t="shared" si="472"/>
        <v>0</v>
      </c>
      <c r="BW47" s="202">
        <f t="shared" si="472"/>
        <v>0</v>
      </c>
      <c r="BX47" s="202">
        <f t="shared" si="472"/>
        <v>0</v>
      </c>
      <c r="BY47" s="202">
        <f t="shared" si="472"/>
        <v>0</v>
      </c>
      <c r="BZ47" s="202">
        <f t="shared" si="472"/>
        <v>0</v>
      </c>
      <c r="CA47" s="202">
        <f t="shared" si="472"/>
        <v>0</v>
      </c>
      <c r="CB47" s="202">
        <f t="shared" si="472"/>
        <v>0</v>
      </c>
      <c r="CC47" s="202">
        <f t="shared" si="472"/>
        <v>0</v>
      </c>
      <c r="CD47" s="202">
        <f t="shared" si="472"/>
        <v>0</v>
      </c>
      <c r="CE47" s="202">
        <f t="shared" si="472"/>
        <v>0</v>
      </c>
      <c r="CF47" s="202">
        <f t="shared" si="472"/>
        <v>0</v>
      </c>
      <c r="CG47" s="202">
        <f t="shared" si="472"/>
        <v>0</v>
      </c>
      <c r="CH47" s="202">
        <f t="shared" si="472"/>
        <v>0</v>
      </c>
      <c r="CI47" s="202">
        <f t="shared" si="472"/>
        <v>0</v>
      </c>
      <c r="CJ47" s="202">
        <f t="shared" si="472"/>
        <v>0</v>
      </c>
      <c r="CK47" s="202">
        <f t="shared" si="472"/>
        <v>0</v>
      </c>
      <c r="CL47" s="202">
        <f t="shared" si="472"/>
        <v>0</v>
      </c>
      <c r="CM47" s="202">
        <f t="shared" si="472"/>
        <v>0</v>
      </c>
      <c r="CN47" s="202">
        <f t="shared" si="472"/>
        <v>0</v>
      </c>
      <c r="CO47" s="202">
        <f t="shared" si="472"/>
        <v>0</v>
      </c>
      <c r="CP47" s="202">
        <f t="shared" si="472"/>
        <v>0</v>
      </c>
      <c r="CQ47" s="202">
        <f t="shared" si="472"/>
        <v>0</v>
      </c>
      <c r="CR47" s="202">
        <f t="shared" si="472"/>
        <v>0</v>
      </c>
      <c r="CS47" s="202">
        <f t="shared" si="472"/>
        <v>0</v>
      </c>
      <c r="CT47" s="202">
        <f t="shared" si="472"/>
        <v>0</v>
      </c>
      <c r="CU47" s="202">
        <f t="shared" si="472"/>
        <v>0</v>
      </c>
      <c r="CV47" s="202">
        <f t="shared" si="472"/>
        <v>0</v>
      </c>
      <c r="CW47" s="202">
        <f t="shared" si="472"/>
        <v>0</v>
      </c>
      <c r="CX47" s="202">
        <f t="shared" si="472"/>
        <v>0</v>
      </c>
      <c r="CY47" s="202">
        <f t="shared" si="472"/>
        <v>0</v>
      </c>
      <c r="CZ47" s="202">
        <f t="shared" si="472"/>
        <v>0</v>
      </c>
      <c r="DA47" s="202">
        <f t="shared" si="472"/>
        <v>0</v>
      </c>
      <c r="DB47" s="202">
        <f t="shared" si="472"/>
        <v>0</v>
      </c>
      <c r="DC47" s="202">
        <f t="shared" si="472"/>
        <v>0</v>
      </c>
      <c r="DD47" s="202">
        <f t="shared" si="472"/>
        <v>0</v>
      </c>
      <c r="DE47" s="202">
        <f t="shared" si="472"/>
        <v>0</v>
      </c>
      <c r="DF47" s="202">
        <f t="shared" si="472"/>
        <v>0</v>
      </c>
      <c r="DG47" s="202">
        <f t="shared" si="472"/>
        <v>0</v>
      </c>
      <c r="DH47" s="202">
        <f t="shared" si="472"/>
        <v>0</v>
      </c>
      <c r="DI47" s="202">
        <f t="shared" si="472"/>
        <v>0</v>
      </c>
      <c r="DJ47" s="202">
        <f t="shared" si="472"/>
        <v>0</v>
      </c>
      <c r="DK47" s="202">
        <f t="shared" si="472"/>
        <v>0</v>
      </c>
      <c r="DL47" s="202">
        <f t="shared" si="472"/>
        <v>0</v>
      </c>
      <c r="DM47" s="202">
        <f t="shared" si="472"/>
        <v>0</v>
      </c>
      <c r="DN47" s="202">
        <f t="shared" si="472"/>
        <v>0</v>
      </c>
      <c r="DO47" s="202">
        <f t="shared" si="472"/>
        <v>0</v>
      </c>
      <c r="DP47" s="202">
        <f t="shared" si="472"/>
        <v>0</v>
      </c>
      <c r="DQ47" s="202">
        <f t="shared" si="472"/>
        <v>0</v>
      </c>
      <c r="DR47" s="202">
        <f t="shared" si="472"/>
        <v>0</v>
      </c>
    </row>
    <row r="48" spans="1:122" ht="15.75" thickTop="1" x14ac:dyDescent="0.25">
      <c r="A48" s="129"/>
    </row>
    <row r="49" spans="1:122" x14ac:dyDescent="0.25">
      <c r="A49" s="131" t="s">
        <v>284</v>
      </c>
      <c r="C49" s="70">
        <f>+C51+C59</f>
        <v>0</v>
      </c>
      <c r="D49" s="70">
        <f>+D51+D59</f>
        <v>0</v>
      </c>
      <c r="E49" s="70">
        <f t="shared" ref="E49:I49" si="473">+E51+E59</f>
        <v>0</v>
      </c>
      <c r="F49" s="70">
        <f t="shared" si="473"/>
        <v>0</v>
      </c>
      <c r="G49" s="70">
        <f t="shared" si="473"/>
        <v>0</v>
      </c>
      <c r="H49" s="70">
        <f t="shared" si="473"/>
        <v>0</v>
      </c>
      <c r="I49" s="70">
        <f t="shared" si="473"/>
        <v>0</v>
      </c>
      <c r="J49" s="70">
        <f t="shared" ref="J49:BP49" si="474">+J51+J59</f>
        <v>0</v>
      </c>
      <c r="K49" s="70">
        <f t="shared" si="474"/>
        <v>0</v>
      </c>
      <c r="L49" s="70">
        <f t="shared" si="474"/>
        <v>0</v>
      </c>
      <c r="M49" s="70">
        <f t="shared" si="474"/>
        <v>0</v>
      </c>
      <c r="N49" s="70">
        <f t="shared" si="474"/>
        <v>0</v>
      </c>
      <c r="O49" s="70">
        <f t="shared" si="474"/>
        <v>0</v>
      </c>
      <c r="P49" s="70">
        <f t="shared" si="474"/>
        <v>0</v>
      </c>
      <c r="Q49" s="70">
        <f t="shared" si="474"/>
        <v>0</v>
      </c>
      <c r="R49" s="70">
        <f t="shared" si="474"/>
        <v>0</v>
      </c>
      <c r="S49" s="70">
        <f t="shared" si="474"/>
        <v>0</v>
      </c>
      <c r="T49" s="70">
        <f t="shared" si="474"/>
        <v>0</v>
      </c>
      <c r="U49" s="70">
        <f t="shared" si="474"/>
        <v>0</v>
      </c>
      <c r="V49" s="70">
        <f t="shared" si="474"/>
        <v>0</v>
      </c>
      <c r="W49" s="70">
        <f t="shared" si="474"/>
        <v>0</v>
      </c>
      <c r="X49" s="70">
        <f t="shared" si="474"/>
        <v>0</v>
      </c>
      <c r="Y49" s="70">
        <f t="shared" si="474"/>
        <v>0</v>
      </c>
      <c r="Z49" s="70">
        <f t="shared" si="474"/>
        <v>0</v>
      </c>
      <c r="AA49" s="70">
        <f t="shared" si="474"/>
        <v>0</v>
      </c>
      <c r="AB49" s="70">
        <f t="shared" si="474"/>
        <v>0</v>
      </c>
      <c r="AC49" s="70">
        <f t="shared" si="474"/>
        <v>0</v>
      </c>
      <c r="AD49" s="70">
        <f t="shared" si="474"/>
        <v>0</v>
      </c>
      <c r="AE49" s="70">
        <f t="shared" si="474"/>
        <v>0</v>
      </c>
      <c r="AF49" s="70">
        <f t="shared" si="474"/>
        <v>0</v>
      </c>
      <c r="AG49" s="70">
        <f t="shared" si="474"/>
        <v>0</v>
      </c>
      <c r="AH49" s="70">
        <f t="shared" si="474"/>
        <v>0</v>
      </c>
      <c r="AI49" s="70">
        <f t="shared" si="474"/>
        <v>0</v>
      </c>
      <c r="AJ49" s="70">
        <f t="shared" si="474"/>
        <v>0</v>
      </c>
      <c r="AK49" s="70">
        <f t="shared" si="474"/>
        <v>0</v>
      </c>
      <c r="AL49" s="70">
        <f t="shared" si="474"/>
        <v>0</v>
      </c>
      <c r="AM49" s="70">
        <f t="shared" si="474"/>
        <v>0</v>
      </c>
      <c r="AN49" s="70">
        <f t="shared" si="474"/>
        <v>0</v>
      </c>
      <c r="AO49" s="70">
        <f t="shared" si="474"/>
        <v>0</v>
      </c>
      <c r="AP49" s="70">
        <f t="shared" si="474"/>
        <v>0</v>
      </c>
      <c r="AQ49" s="70">
        <f t="shared" si="474"/>
        <v>0</v>
      </c>
      <c r="AR49" s="70">
        <f t="shared" si="474"/>
        <v>0</v>
      </c>
      <c r="AS49" s="70">
        <f t="shared" si="474"/>
        <v>0</v>
      </c>
      <c r="AT49" s="70">
        <f t="shared" si="474"/>
        <v>0</v>
      </c>
      <c r="AU49" s="70">
        <f t="shared" si="474"/>
        <v>0</v>
      </c>
      <c r="AV49" s="70">
        <f t="shared" si="474"/>
        <v>0</v>
      </c>
      <c r="AW49" s="70">
        <f t="shared" si="474"/>
        <v>0</v>
      </c>
      <c r="AX49" s="70">
        <f t="shared" si="474"/>
        <v>0</v>
      </c>
      <c r="AY49" s="70">
        <f t="shared" si="474"/>
        <v>0</v>
      </c>
      <c r="AZ49" s="70">
        <f t="shared" si="474"/>
        <v>0</v>
      </c>
      <c r="BA49" s="70">
        <f t="shared" si="474"/>
        <v>0</v>
      </c>
      <c r="BB49" s="70">
        <f t="shared" si="474"/>
        <v>0</v>
      </c>
      <c r="BC49" s="70">
        <f t="shared" si="474"/>
        <v>0</v>
      </c>
      <c r="BD49" s="70">
        <f t="shared" si="474"/>
        <v>0</v>
      </c>
      <c r="BE49" s="70">
        <f t="shared" si="474"/>
        <v>0</v>
      </c>
      <c r="BF49" s="70">
        <f t="shared" si="474"/>
        <v>0</v>
      </c>
      <c r="BG49" s="70">
        <f t="shared" si="474"/>
        <v>0</v>
      </c>
      <c r="BH49" s="70">
        <f t="shared" si="474"/>
        <v>0</v>
      </c>
      <c r="BI49" s="70">
        <f t="shared" si="474"/>
        <v>0</v>
      </c>
      <c r="BJ49" s="70">
        <f t="shared" si="474"/>
        <v>0</v>
      </c>
      <c r="BK49" s="70">
        <f t="shared" si="474"/>
        <v>0</v>
      </c>
      <c r="BL49" s="70">
        <f t="shared" si="474"/>
        <v>0</v>
      </c>
      <c r="BM49" s="70">
        <f t="shared" si="474"/>
        <v>0</v>
      </c>
      <c r="BN49" s="70">
        <f t="shared" si="474"/>
        <v>0</v>
      </c>
      <c r="BO49" s="70">
        <f t="shared" si="474"/>
        <v>0</v>
      </c>
      <c r="BP49" s="70">
        <f t="shared" si="474"/>
        <v>0</v>
      </c>
      <c r="BQ49" s="70">
        <f t="shared" ref="BQ49:DR49" si="475">+BQ51+BQ59</f>
        <v>0</v>
      </c>
      <c r="BR49" s="70">
        <f t="shared" si="475"/>
        <v>0</v>
      </c>
      <c r="BS49" s="70">
        <f t="shared" si="475"/>
        <v>0</v>
      </c>
      <c r="BT49" s="70">
        <f t="shared" si="475"/>
        <v>0</v>
      </c>
      <c r="BU49" s="70">
        <f t="shared" si="475"/>
        <v>0</v>
      </c>
      <c r="BV49" s="70">
        <f t="shared" si="475"/>
        <v>0</v>
      </c>
      <c r="BW49" s="70">
        <f t="shared" si="475"/>
        <v>0</v>
      </c>
      <c r="BX49" s="70">
        <f t="shared" si="475"/>
        <v>0</v>
      </c>
      <c r="BY49" s="70">
        <f t="shared" si="475"/>
        <v>0</v>
      </c>
      <c r="BZ49" s="70">
        <f t="shared" si="475"/>
        <v>0</v>
      </c>
      <c r="CA49" s="70">
        <f t="shared" si="475"/>
        <v>0</v>
      </c>
      <c r="CB49" s="70">
        <f t="shared" si="475"/>
        <v>0</v>
      </c>
      <c r="CC49" s="70">
        <f t="shared" si="475"/>
        <v>0</v>
      </c>
      <c r="CD49" s="70">
        <f t="shared" si="475"/>
        <v>0</v>
      </c>
      <c r="CE49" s="70">
        <f t="shared" si="475"/>
        <v>0</v>
      </c>
      <c r="CF49" s="70">
        <f t="shared" si="475"/>
        <v>0</v>
      </c>
      <c r="CG49" s="70">
        <f t="shared" si="475"/>
        <v>0</v>
      </c>
      <c r="CH49" s="70">
        <f t="shared" si="475"/>
        <v>0</v>
      </c>
      <c r="CI49" s="70">
        <f t="shared" si="475"/>
        <v>0</v>
      </c>
      <c r="CJ49" s="70">
        <f t="shared" si="475"/>
        <v>0</v>
      </c>
      <c r="CK49" s="70">
        <f t="shared" si="475"/>
        <v>0</v>
      </c>
      <c r="CL49" s="70">
        <f t="shared" si="475"/>
        <v>0</v>
      </c>
      <c r="CM49" s="70">
        <f t="shared" si="475"/>
        <v>0</v>
      </c>
      <c r="CN49" s="70">
        <f t="shared" si="475"/>
        <v>0</v>
      </c>
      <c r="CO49" s="70">
        <f t="shared" si="475"/>
        <v>0</v>
      </c>
      <c r="CP49" s="70">
        <f t="shared" si="475"/>
        <v>0</v>
      </c>
      <c r="CQ49" s="70">
        <f t="shared" si="475"/>
        <v>0</v>
      </c>
      <c r="CR49" s="70">
        <f t="shared" si="475"/>
        <v>0</v>
      </c>
      <c r="CS49" s="70">
        <f t="shared" si="475"/>
        <v>0</v>
      </c>
      <c r="CT49" s="70">
        <f t="shared" si="475"/>
        <v>0</v>
      </c>
      <c r="CU49" s="70">
        <f t="shared" si="475"/>
        <v>0</v>
      </c>
      <c r="CV49" s="70">
        <f t="shared" si="475"/>
        <v>0</v>
      </c>
      <c r="CW49" s="70">
        <f t="shared" si="475"/>
        <v>0</v>
      </c>
      <c r="CX49" s="70">
        <f t="shared" si="475"/>
        <v>0</v>
      </c>
      <c r="CY49" s="70">
        <f t="shared" si="475"/>
        <v>0</v>
      </c>
      <c r="CZ49" s="70">
        <f t="shared" si="475"/>
        <v>0</v>
      </c>
      <c r="DA49" s="70">
        <f t="shared" si="475"/>
        <v>0</v>
      </c>
      <c r="DB49" s="70">
        <f t="shared" si="475"/>
        <v>0</v>
      </c>
      <c r="DC49" s="70">
        <f t="shared" si="475"/>
        <v>0</v>
      </c>
      <c r="DD49" s="70">
        <f t="shared" si="475"/>
        <v>0</v>
      </c>
      <c r="DE49" s="70">
        <f t="shared" si="475"/>
        <v>0</v>
      </c>
      <c r="DF49" s="70">
        <f t="shared" si="475"/>
        <v>0</v>
      </c>
      <c r="DG49" s="70">
        <f t="shared" si="475"/>
        <v>0</v>
      </c>
      <c r="DH49" s="70">
        <f t="shared" si="475"/>
        <v>0</v>
      </c>
      <c r="DI49" s="70">
        <f t="shared" si="475"/>
        <v>0</v>
      </c>
      <c r="DJ49" s="70">
        <f t="shared" si="475"/>
        <v>0</v>
      </c>
      <c r="DK49" s="70">
        <f t="shared" si="475"/>
        <v>0</v>
      </c>
      <c r="DL49" s="70">
        <f t="shared" si="475"/>
        <v>0</v>
      </c>
      <c r="DM49" s="70">
        <f t="shared" si="475"/>
        <v>0</v>
      </c>
      <c r="DN49" s="70">
        <f t="shared" si="475"/>
        <v>0</v>
      </c>
      <c r="DO49" s="70">
        <f t="shared" si="475"/>
        <v>0</v>
      </c>
      <c r="DP49" s="70">
        <f t="shared" si="475"/>
        <v>0</v>
      </c>
      <c r="DQ49" s="70">
        <f t="shared" si="475"/>
        <v>0</v>
      </c>
      <c r="DR49" s="70">
        <f t="shared" si="475"/>
        <v>0</v>
      </c>
    </row>
    <row r="50" spans="1:122" x14ac:dyDescent="0.25">
      <c r="A50" s="130"/>
    </row>
    <row r="51" spans="1:122" ht="15.75" x14ac:dyDescent="0.25">
      <c r="A51" s="2" t="s">
        <v>285</v>
      </c>
      <c r="C51" s="92">
        <f>+SUM(C52:C57)</f>
        <v>0</v>
      </c>
      <c r="D51" s="92">
        <f>+SUM(D52:D57)</f>
        <v>0</v>
      </c>
      <c r="E51" s="92">
        <f t="shared" ref="E51:I51" si="476">+SUM(E52:E57)</f>
        <v>0</v>
      </c>
      <c r="F51" s="92">
        <f t="shared" si="476"/>
        <v>0</v>
      </c>
      <c r="G51" s="92">
        <f t="shared" si="476"/>
        <v>0</v>
      </c>
      <c r="H51" s="92">
        <f t="shared" si="476"/>
        <v>0</v>
      </c>
      <c r="I51" s="92">
        <f t="shared" si="476"/>
        <v>0</v>
      </c>
      <c r="J51" s="92">
        <f t="shared" ref="J51" si="477">+SUM(J52:J57)</f>
        <v>0</v>
      </c>
      <c r="K51" s="92">
        <f t="shared" ref="K51" si="478">+SUM(K52:K57)</f>
        <v>0</v>
      </c>
      <c r="L51" s="92">
        <f t="shared" ref="L51" si="479">+SUM(L52:L57)</f>
        <v>0</v>
      </c>
      <c r="M51" s="92">
        <f t="shared" ref="M51" si="480">+SUM(M52:M57)</f>
        <v>0</v>
      </c>
      <c r="N51" s="92">
        <f t="shared" ref="N51" si="481">+SUM(N52:N57)</f>
        <v>0</v>
      </c>
      <c r="O51" s="92">
        <f t="shared" ref="O51" si="482">+SUM(O52:O57)</f>
        <v>0</v>
      </c>
      <c r="P51" s="92">
        <f t="shared" ref="P51" si="483">+SUM(P52:P57)</f>
        <v>0</v>
      </c>
      <c r="Q51" s="92">
        <f t="shared" ref="Q51" si="484">+SUM(Q52:Q57)</f>
        <v>0</v>
      </c>
      <c r="R51" s="92">
        <f t="shared" ref="R51" si="485">+SUM(R52:R57)</f>
        <v>0</v>
      </c>
      <c r="S51" s="92">
        <f t="shared" ref="S51" si="486">+SUM(S52:S57)</f>
        <v>0</v>
      </c>
      <c r="T51" s="92">
        <f t="shared" ref="T51" si="487">+SUM(T52:T57)</f>
        <v>0</v>
      </c>
      <c r="U51" s="92">
        <f t="shared" ref="U51" si="488">+SUM(U52:U57)</f>
        <v>0</v>
      </c>
      <c r="V51" s="92">
        <f t="shared" ref="V51" si="489">+SUM(V52:V57)</f>
        <v>0</v>
      </c>
      <c r="W51" s="92">
        <f t="shared" ref="W51" si="490">+SUM(W52:W57)</f>
        <v>0</v>
      </c>
      <c r="X51" s="92">
        <f t="shared" ref="X51" si="491">+SUM(X52:X57)</f>
        <v>0</v>
      </c>
      <c r="Y51" s="92">
        <f t="shared" ref="Y51" si="492">+SUM(Y52:Y57)</f>
        <v>0</v>
      </c>
      <c r="Z51" s="92">
        <f t="shared" ref="Z51" si="493">+SUM(Z52:Z57)</f>
        <v>0</v>
      </c>
      <c r="AA51" s="92">
        <f t="shared" ref="AA51" si="494">+SUM(AA52:AA57)</f>
        <v>0</v>
      </c>
      <c r="AB51" s="92">
        <f t="shared" ref="AB51" si="495">+SUM(AB52:AB57)</f>
        <v>0</v>
      </c>
      <c r="AC51" s="92">
        <f t="shared" ref="AC51" si="496">+SUM(AC52:AC57)</f>
        <v>0</v>
      </c>
      <c r="AD51" s="92">
        <f t="shared" ref="AD51" si="497">+SUM(AD52:AD57)</f>
        <v>0</v>
      </c>
      <c r="AE51" s="92">
        <f t="shared" ref="AE51" si="498">+SUM(AE52:AE57)</f>
        <v>0</v>
      </c>
      <c r="AF51" s="92">
        <f t="shared" ref="AF51" si="499">+SUM(AF52:AF57)</f>
        <v>0</v>
      </c>
      <c r="AG51" s="92">
        <f t="shared" ref="AG51" si="500">+SUM(AG52:AG57)</f>
        <v>0</v>
      </c>
      <c r="AH51" s="92">
        <f t="shared" ref="AH51" si="501">+SUM(AH52:AH57)</f>
        <v>0</v>
      </c>
      <c r="AI51" s="92">
        <f t="shared" ref="AI51" si="502">+SUM(AI52:AI57)</f>
        <v>0</v>
      </c>
      <c r="AJ51" s="92">
        <f t="shared" ref="AJ51" si="503">+SUM(AJ52:AJ57)</f>
        <v>0</v>
      </c>
      <c r="AK51" s="92">
        <f t="shared" ref="AK51" si="504">+SUM(AK52:AK57)</f>
        <v>0</v>
      </c>
      <c r="AL51" s="92">
        <f t="shared" ref="AL51" si="505">+SUM(AL52:AL57)</f>
        <v>0</v>
      </c>
      <c r="AM51" s="92">
        <f t="shared" ref="AM51" si="506">+SUM(AM52:AM57)</f>
        <v>0</v>
      </c>
      <c r="AN51" s="92">
        <f t="shared" ref="AN51" si="507">+SUM(AN52:AN57)</f>
        <v>0</v>
      </c>
      <c r="AO51" s="92">
        <f t="shared" ref="AO51" si="508">+SUM(AO52:AO57)</f>
        <v>0</v>
      </c>
      <c r="AP51" s="92">
        <f t="shared" ref="AP51" si="509">+SUM(AP52:AP57)</f>
        <v>0</v>
      </c>
      <c r="AQ51" s="92">
        <f t="shared" ref="AQ51" si="510">+SUM(AQ52:AQ57)</f>
        <v>0</v>
      </c>
      <c r="AR51" s="92">
        <f t="shared" ref="AR51" si="511">+SUM(AR52:AR57)</f>
        <v>0</v>
      </c>
      <c r="AS51" s="92">
        <f t="shared" ref="AS51" si="512">+SUM(AS52:AS57)</f>
        <v>0</v>
      </c>
      <c r="AT51" s="92">
        <f t="shared" ref="AT51" si="513">+SUM(AT52:AT57)</f>
        <v>0</v>
      </c>
      <c r="AU51" s="92">
        <f t="shared" ref="AU51" si="514">+SUM(AU52:AU57)</f>
        <v>0</v>
      </c>
      <c r="AV51" s="92">
        <f t="shared" ref="AV51" si="515">+SUM(AV52:AV57)</f>
        <v>0</v>
      </c>
      <c r="AW51" s="92">
        <f t="shared" ref="AW51" si="516">+SUM(AW52:AW57)</f>
        <v>0</v>
      </c>
      <c r="AX51" s="92">
        <f t="shared" ref="AX51" si="517">+SUM(AX52:AX57)</f>
        <v>0</v>
      </c>
      <c r="AY51" s="92">
        <f t="shared" ref="AY51" si="518">+SUM(AY52:AY57)</f>
        <v>0</v>
      </c>
      <c r="AZ51" s="92">
        <f t="shared" ref="AZ51" si="519">+SUM(AZ52:AZ57)</f>
        <v>0</v>
      </c>
      <c r="BA51" s="92">
        <f t="shared" ref="BA51" si="520">+SUM(BA52:BA57)</f>
        <v>0</v>
      </c>
      <c r="BB51" s="92">
        <f t="shared" ref="BB51" si="521">+SUM(BB52:BB57)</f>
        <v>0</v>
      </c>
      <c r="BC51" s="92">
        <f t="shared" ref="BC51" si="522">+SUM(BC52:BC57)</f>
        <v>0</v>
      </c>
      <c r="BD51" s="92">
        <f t="shared" ref="BD51" si="523">+SUM(BD52:BD57)</f>
        <v>0</v>
      </c>
      <c r="BE51" s="92">
        <f t="shared" ref="BE51" si="524">+SUM(BE52:BE57)</f>
        <v>0</v>
      </c>
      <c r="BF51" s="92">
        <f t="shared" ref="BF51" si="525">+SUM(BF52:BF57)</f>
        <v>0</v>
      </c>
      <c r="BG51" s="92">
        <f t="shared" ref="BG51" si="526">+SUM(BG52:BG57)</f>
        <v>0</v>
      </c>
      <c r="BH51" s="92">
        <f t="shared" ref="BH51" si="527">+SUM(BH52:BH57)</f>
        <v>0</v>
      </c>
      <c r="BI51" s="92">
        <f t="shared" ref="BI51" si="528">+SUM(BI52:BI57)</f>
        <v>0</v>
      </c>
      <c r="BJ51" s="92">
        <f t="shared" ref="BJ51" si="529">+SUM(BJ52:BJ57)</f>
        <v>0</v>
      </c>
      <c r="BK51" s="92">
        <f t="shared" ref="BK51" si="530">+SUM(BK52:BK57)</f>
        <v>0</v>
      </c>
      <c r="BL51" s="92">
        <f t="shared" ref="BL51" si="531">+SUM(BL52:BL57)</f>
        <v>0</v>
      </c>
      <c r="BM51" s="92">
        <f t="shared" ref="BM51" si="532">+SUM(BM52:BM57)</f>
        <v>0</v>
      </c>
      <c r="BN51" s="92">
        <f t="shared" ref="BN51" si="533">+SUM(BN52:BN57)</f>
        <v>0</v>
      </c>
      <c r="BO51" s="92">
        <f t="shared" ref="BO51" si="534">+SUM(BO52:BO57)</f>
        <v>0</v>
      </c>
      <c r="BP51" s="92">
        <f t="shared" ref="BP51" si="535">+SUM(BP52:BP57)</f>
        <v>0</v>
      </c>
      <c r="BQ51" s="92">
        <f t="shared" ref="BQ51" si="536">+SUM(BQ52:BQ57)</f>
        <v>0</v>
      </c>
      <c r="BR51" s="92">
        <f t="shared" ref="BR51" si="537">+SUM(BR52:BR57)</f>
        <v>0</v>
      </c>
      <c r="BS51" s="92">
        <f t="shared" ref="BS51" si="538">+SUM(BS52:BS57)</f>
        <v>0</v>
      </c>
      <c r="BT51" s="92">
        <f t="shared" ref="BT51" si="539">+SUM(BT52:BT57)</f>
        <v>0</v>
      </c>
      <c r="BU51" s="92">
        <f t="shared" ref="BU51" si="540">+SUM(BU52:BU57)</f>
        <v>0</v>
      </c>
      <c r="BV51" s="92">
        <f t="shared" ref="BV51" si="541">+SUM(BV52:BV57)</f>
        <v>0</v>
      </c>
      <c r="BW51" s="92">
        <f t="shared" ref="BW51" si="542">+SUM(BW52:BW57)</f>
        <v>0</v>
      </c>
      <c r="BX51" s="92">
        <f t="shared" ref="BX51" si="543">+SUM(BX52:BX57)</f>
        <v>0</v>
      </c>
      <c r="BY51" s="92">
        <f t="shared" ref="BY51" si="544">+SUM(BY52:BY57)</f>
        <v>0</v>
      </c>
      <c r="BZ51" s="92">
        <f t="shared" ref="BZ51" si="545">+SUM(BZ52:BZ57)</f>
        <v>0</v>
      </c>
      <c r="CA51" s="92">
        <f t="shared" ref="CA51" si="546">+SUM(CA52:CA57)</f>
        <v>0</v>
      </c>
      <c r="CB51" s="92">
        <f t="shared" ref="CB51" si="547">+SUM(CB52:CB57)</f>
        <v>0</v>
      </c>
      <c r="CC51" s="92">
        <f t="shared" ref="CC51" si="548">+SUM(CC52:CC57)</f>
        <v>0</v>
      </c>
      <c r="CD51" s="92">
        <f t="shared" ref="CD51" si="549">+SUM(CD52:CD57)</f>
        <v>0</v>
      </c>
      <c r="CE51" s="92">
        <f t="shared" ref="CE51" si="550">+SUM(CE52:CE57)</f>
        <v>0</v>
      </c>
      <c r="CF51" s="92">
        <f t="shared" ref="CF51" si="551">+SUM(CF52:CF57)</f>
        <v>0</v>
      </c>
      <c r="CG51" s="92">
        <f t="shared" ref="CG51" si="552">+SUM(CG52:CG57)</f>
        <v>0</v>
      </c>
      <c r="CH51" s="92">
        <f t="shared" ref="CH51" si="553">+SUM(CH52:CH57)</f>
        <v>0</v>
      </c>
      <c r="CI51" s="92">
        <f t="shared" ref="CI51" si="554">+SUM(CI52:CI57)</f>
        <v>0</v>
      </c>
      <c r="CJ51" s="92">
        <f t="shared" ref="CJ51" si="555">+SUM(CJ52:CJ57)</f>
        <v>0</v>
      </c>
      <c r="CK51" s="92">
        <f t="shared" ref="CK51" si="556">+SUM(CK52:CK57)</f>
        <v>0</v>
      </c>
      <c r="CL51" s="92">
        <f t="shared" ref="CL51" si="557">+SUM(CL52:CL57)</f>
        <v>0</v>
      </c>
      <c r="CM51" s="92">
        <f t="shared" ref="CM51" si="558">+SUM(CM52:CM57)</f>
        <v>0</v>
      </c>
      <c r="CN51" s="92">
        <f t="shared" ref="CN51" si="559">+SUM(CN52:CN57)</f>
        <v>0</v>
      </c>
      <c r="CO51" s="92">
        <f t="shared" ref="CO51" si="560">+SUM(CO52:CO57)</f>
        <v>0</v>
      </c>
      <c r="CP51" s="92">
        <f t="shared" ref="CP51" si="561">+SUM(CP52:CP57)</f>
        <v>0</v>
      </c>
      <c r="CQ51" s="92">
        <f t="shared" ref="CQ51" si="562">+SUM(CQ52:CQ57)</f>
        <v>0</v>
      </c>
      <c r="CR51" s="92">
        <f t="shared" ref="CR51" si="563">+SUM(CR52:CR57)</f>
        <v>0</v>
      </c>
      <c r="CS51" s="92">
        <f t="shared" ref="CS51" si="564">+SUM(CS52:CS57)</f>
        <v>0</v>
      </c>
      <c r="CT51" s="92">
        <f t="shared" ref="CT51" si="565">+SUM(CT52:CT57)</f>
        <v>0</v>
      </c>
      <c r="CU51" s="92">
        <f t="shared" ref="CU51" si="566">+SUM(CU52:CU57)</f>
        <v>0</v>
      </c>
      <c r="CV51" s="92">
        <f t="shared" ref="CV51" si="567">+SUM(CV52:CV57)</f>
        <v>0</v>
      </c>
      <c r="CW51" s="92">
        <f t="shared" ref="CW51" si="568">+SUM(CW52:CW57)</f>
        <v>0</v>
      </c>
      <c r="CX51" s="92">
        <f t="shared" ref="CX51" si="569">+SUM(CX52:CX57)</f>
        <v>0</v>
      </c>
      <c r="CY51" s="92">
        <f t="shared" ref="CY51" si="570">+SUM(CY52:CY57)</f>
        <v>0</v>
      </c>
      <c r="CZ51" s="92">
        <f t="shared" ref="CZ51" si="571">+SUM(CZ52:CZ57)</f>
        <v>0</v>
      </c>
      <c r="DA51" s="92">
        <f t="shared" ref="DA51" si="572">+SUM(DA52:DA57)</f>
        <v>0</v>
      </c>
      <c r="DB51" s="92">
        <f t="shared" ref="DB51" si="573">+SUM(DB52:DB57)</f>
        <v>0</v>
      </c>
      <c r="DC51" s="92">
        <f t="shared" ref="DC51" si="574">+SUM(DC52:DC57)</f>
        <v>0</v>
      </c>
      <c r="DD51" s="92">
        <f t="shared" ref="DD51" si="575">+SUM(DD52:DD57)</f>
        <v>0</v>
      </c>
      <c r="DE51" s="92">
        <f t="shared" ref="DE51" si="576">+SUM(DE52:DE57)</f>
        <v>0</v>
      </c>
      <c r="DF51" s="92">
        <f t="shared" ref="DF51" si="577">+SUM(DF52:DF57)</f>
        <v>0</v>
      </c>
      <c r="DG51" s="92">
        <f t="shared" ref="DG51" si="578">+SUM(DG52:DG57)</f>
        <v>0</v>
      </c>
      <c r="DH51" s="92">
        <f t="shared" ref="DH51" si="579">+SUM(DH52:DH57)</f>
        <v>0</v>
      </c>
      <c r="DI51" s="92">
        <f t="shared" ref="DI51" si="580">+SUM(DI52:DI57)</f>
        <v>0</v>
      </c>
      <c r="DJ51" s="92">
        <f t="shared" ref="DJ51" si="581">+SUM(DJ52:DJ57)</f>
        <v>0</v>
      </c>
      <c r="DK51" s="92">
        <f t="shared" ref="DK51" si="582">+SUM(DK52:DK57)</f>
        <v>0</v>
      </c>
      <c r="DL51" s="92">
        <f t="shared" ref="DL51" si="583">+SUM(DL52:DL57)</f>
        <v>0</v>
      </c>
      <c r="DM51" s="92">
        <f t="shared" ref="DM51" si="584">+SUM(DM52:DM57)</f>
        <v>0</v>
      </c>
      <c r="DN51" s="92">
        <f t="shared" ref="DN51" si="585">+SUM(DN52:DN57)</f>
        <v>0</v>
      </c>
      <c r="DO51" s="92">
        <f t="shared" ref="DO51" si="586">+SUM(DO52:DO57)</f>
        <v>0</v>
      </c>
      <c r="DP51" s="92">
        <f t="shared" ref="DP51" si="587">+SUM(DP52:DP57)</f>
        <v>0</v>
      </c>
      <c r="DQ51" s="92">
        <f t="shared" ref="DQ51" si="588">+SUM(DQ52:DQ57)</f>
        <v>0</v>
      </c>
      <c r="DR51" s="92">
        <f t="shared" ref="DR51" si="589">+SUM(DR52:DR57)</f>
        <v>0</v>
      </c>
    </row>
    <row r="52" spans="1:122" x14ac:dyDescent="0.25">
      <c r="A52" t="s">
        <v>286</v>
      </c>
      <c r="C52" s="93">
        <f>+I_Finanziamenti!H53</f>
        <v>0</v>
      </c>
      <c r="D52" s="93">
        <f>+I_Finanziamenti!I53</f>
        <v>0</v>
      </c>
      <c r="E52" s="93">
        <f>+I_Finanziamenti!J53</f>
        <v>0</v>
      </c>
      <c r="F52" s="93">
        <f>+I_Finanziamenti!K53</f>
        <v>0</v>
      </c>
      <c r="G52" s="93">
        <f>+I_Finanziamenti!L53</f>
        <v>0</v>
      </c>
      <c r="H52" s="93">
        <f>+I_Finanziamenti!M53</f>
        <v>0</v>
      </c>
      <c r="I52" s="93">
        <f>+I_Finanziamenti!N53</f>
        <v>0</v>
      </c>
      <c r="J52" s="93">
        <f>+I_Finanziamenti!O53</f>
        <v>0</v>
      </c>
      <c r="K52" s="93">
        <f>+I_Finanziamenti!P53</f>
        <v>0</v>
      </c>
      <c r="L52" s="93">
        <f>+I_Finanziamenti!Q53</f>
        <v>0</v>
      </c>
      <c r="M52" s="93">
        <f>+I_Finanziamenti!R53</f>
        <v>0</v>
      </c>
      <c r="N52" s="93">
        <f>+I_Finanziamenti!S53</f>
        <v>0</v>
      </c>
      <c r="O52" s="93">
        <f>+I_Finanziamenti!T53</f>
        <v>0</v>
      </c>
      <c r="P52" s="93">
        <f>+I_Finanziamenti!U53</f>
        <v>0</v>
      </c>
      <c r="Q52" s="93">
        <f>+I_Finanziamenti!V53</f>
        <v>0</v>
      </c>
      <c r="R52" s="93">
        <f>+I_Finanziamenti!W53</f>
        <v>0</v>
      </c>
      <c r="S52" s="93">
        <f>+I_Finanziamenti!X53</f>
        <v>0</v>
      </c>
      <c r="T52" s="93">
        <f>+I_Finanziamenti!Y53</f>
        <v>0</v>
      </c>
      <c r="U52" s="93">
        <f>+I_Finanziamenti!Z53</f>
        <v>0</v>
      </c>
      <c r="V52" s="93">
        <f>+I_Finanziamenti!AA53</f>
        <v>0</v>
      </c>
      <c r="W52" s="93">
        <f>+I_Finanziamenti!AB53</f>
        <v>0</v>
      </c>
      <c r="X52" s="93">
        <f>+I_Finanziamenti!AC53</f>
        <v>0</v>
      </c>
      <c r="Y52" s="93">
        <f>+I_Finanziamenti!AD53</f>
        <v>0</v>
      </c>
      <c r="Z52" s="93">
        <f>+I_Finanziamenti!AE53</f>
        <v>0</v>
      </c>
      <c r="AA52" s="93">
        <f>+I_Finanziamenti!AF53</f>
        <v>0</v>
      </c>
      <c r="AB52" s="93">
        <f>+I_Finanziamenti!AG53</f>
        <v>0</v>
      </c>
      <c r="AC52" s="93">
        <f>+I_Finanziamenti!AH53</f>
        <v>0</v>
      </c>
      <c r="AD52" s="93">
        <f>+I_Finanziamenti!AI53</f>
        <v>0</v>
      </c>
      <c r="AE52" s="93">
        <f>+I_Finanziamenti!AJ53</f>
        <v>0</v>
      </c>
      <c r="AF52" s="93">
        <f>+I_Finanziamenti!AK53</f>
        <v>0</v>
      </c>
      <c r="AG52" s="93">
        <f>+I_Finanziamenti!AL53</f>
        <v>0</v>
      </c>
      <c r="AH52" s="93">
        <f>+I_Finanziamenti!AM53</f>
        <v>0</v>
      </c>
      <c r="AI52" s="93">
        <f>+I_Finanziamenti!AN53</f>
        <v>0</v>
      </c>
      <c r="AJ52" s="93">
        <f>+I_Finanziamenti!AO53</f>
        <v>0</v>
      </c>
      <c r="AK52" s="93">
        <f>+I_Finanziamenti!AP53</f>
        <v>0</v>
      </c>
      <c r="AL52" s="93">
        <f>+I_Finanziamenti!AQ53</f>
        <v>0</v>
      </c>
      <c r="AM52" s="93">
        <f>+I_Finanziamenti!AR53</f>
        <v>0</v>
      </c>
      <c r="AN52" s="93">
        <f>+I_Finanziamenti!AS53</f>
        <v>0</v>
      </c>
      <c r="AO52" s="93">
        <f>+I_Finanziamenti!AT53</f>
        <v>0</v>
      </c>
      <c r="AP52" s="93">
        <f>+I_Finanziamenti!AU53</f>
        <v>0</v>
      </c>
      <c r="AQ52" s="93">
        <f>+I_Finanziamenti!AV53</f>
        <v>0</v>
      </c>
      <c r="AR52" s="93">
        <f>+I_Finanziamenti!AW53</f>
        <v>0</v>
      </c>
      <c r="AS52" s="93">
        <f>+I_Finanziamenti!AX53</f>
        <v>0</v>
      </c>
      <c r="AT52" s="93">
        <f>+I_Finanziamenti!AY53</f>
        <v>0</v>
      </c>
      <c r="AU52" s="93">
        <f>+I_Finanziamenti!AZ53</f>
        <v>0</v>
      </c>
      <c r="AV52" s="93">
        <f>+I_Finanziamenti!BA53</f>
        <v>0</v>
      </c>
      <c r="AW52" s="93">
        <f>+I_Finanziamenti!BB53</f>
        <v>0</v>
      </c>
      <c r="AX52" s="93">
        <f>+I_Finanziamenti!BC53</f>
        <v>0</v>
      </c>
      <c r="AY52" s="93">
        <f>+I_Finanziamenti!BD53</f>
        <v>0</v>
      </c>
      <c r="AZ52" s="93">
        <f>+I_Finanziamenti!BE53</f>
        <v>0</v>
      </c>
      <c r="BA52" s="93">
        <f>+I_Finanziamenti!BF53</f>
        <v>0</v>
      </c>
      <c r="BB52" s="93">
        <f>+I_Finanziamenti!BG53</f>
        <v>0</v>
      </c>
      <c r="BC52" s="93">
        <f>+I_Finanziamenti!BH53</f>
        <v>0</v>
      </c>
      <c r="BD52" s="93">
        <f>+I_Finanziamenti!BI53</f>
        <v>0</v>
      </c>
      <c r="BE52" s="93">
        <f>+I_Finanziamenti!BJ53</f>
        <v>0</v>
      </c>
      <c r="BF52" s="93">
        <f>+I_Finanziamenti!BK53</f>
        <v>0</v>
      </c>
      <c r="BG52" s="93">
        <f>+I_Finanziamenti!BL53</f>
        <v>0</v>
      </c>
      <c r="BH52" s="93">
        <f>+I_Finanziamenti!BM53</f>
        <v>0</v>
      </c>
      <c r="BI52" s="93">
        <f>+I_Finanziamenti!BN53</f>
        <v>0</v>
      </c>
      <c r="BJ52" s="93">
        <f>+I_Finanziamenti!BO53</f>
        <v>0</v>
      </c>
      <c r="BK52" s="93">
        <f>+I_Finanziamenti!BP53</f>
        <v>0</v>
      </c>
      <c r="BL52" s="93">
        <f>+I_Finanziamenti!BQ53</f>
        <v>0</v>
      </c>
      <c r="BM52" s="93">
        <f>+I_Finanziamenti!BR53</f>
        <v>0</v>
      </c>
      <c r="BN52" s="93">
        <f>+I_Finanziamenti!BS53</f>
        <v>0</v>
      </c>
      <c r="BO52" s="93">
        <f>+I_Finanziamenti!BT53</f>
        <v>0</v>
      </c>
      <c r="BP52" s="93">
        <f>+I_Finanziamenti!BU53</f>
        <v>0</v>
      </c>
      <c r="BQ52" s="93">
        <f>+I_Finanziamenti!BV53</f>
        <v>0</v>
      </c>
      <c r="BR52" s="93">
        <f>+I_Finanziamenti!BW53</f>
        <v>0</v>
      </c>
      <c r="BS52" s="93">
        <f>+I_Finanziamenti!BX53</f>
        <v>0</v>
      </c>
      <c r="BT52" s="93">
        <f>+I_Finanziamenti!BY53</f>
        <v>0</v>
      </c>
      <c r="BU52" s="93">
        <f>+I_Finanziamenti!BZ53</f>
        <v>0</v>
      </c>
      <c r="BV52" s="93">
        <f>+I_Finanziamenti!CA53</f>
        <v>0</v>
      </c>
      <c r="BW52" s="93">
        <f>+I_Finanziamenti!CB53</f>
        <v>0</v>
      </c>
      <c r="BX52" s="93">
        <f>+I_Finanziamenti!CC53</f>
        <v>0</v>
      </c>
      <c r="BY52" s="93">
        <f>+I_Finanziamenti!CD53</f>
        <v>0</v>
      </c>
      <c r="BZ52" s="93">
        <f>+I_Finanziamenti!CE53</f>
        <v>0</v>
      </c>
      <c r="CA52" s="93">
        <f>+I_Finanziamenti!CF53</f>
        <v>0</v>
      </c>
      <c r="CB52" s="93">
        <f>+I_Finanziamenti!CG53</f>
        <v>0</v>
      </c>
      <c r="CC52" s="93">
        <f>+I_Finanziamenti!CH53</f>
        <v>0</v>
      </c>
      <c r="CD52" s="93">
        <f>+I_Finanziamenti!CI53</f>
        <v>0</v>
      </c>
      <c r="CE52" s="93">
        <f>+I_Finanziamenti!CJ53</f>
        <v>0</v>
      </c>
      <c r="CF52" s="93">
        <f>+I_Finanziamenti!CK53</f>
        <v>0</v>
      </c>
      <c r="CG52" s="93">
        <f>+I_Finanziamenti!CL53</f>
        <v>0</v>
      </c>
      <c r="CH52" s="93">
        <f>+I_Finanziamenti!CM53</f>
        <v>0</v>
      </c>
      <c r="CI52" s="93">
        <f>+I_Finanziamenti!CN53</f>
        <v>0</v>
      </c>
      <c r="CJ52" s="93">
        <f>+I_Finanziamenti!CO53</f>
        <v>0</v>
      </c>
      <c r="CK52" s="93">
        <f>+I_Finanziamenti!CP53</f>
        <v>0</v>
      </c>
      <c r="CL52" s="93">
        <f>+I_Finanziamenti!CQ53</f>
        <v>0</v>
      </c>
      <c r="CM52" s="93">
        <f>+I_Finanziamenti!CR53</f>
        <v>0</v>
      </c>
      <c r="CN52" s="93">
        <f>+I_Finanziamenti!CS53</f>
        <v>0</v>
      </c>
      <c r="CO52" s="93">
        <f>+I_Finanziamenti!CT53</f>
        <v>0</v>
      </c>
      <c r="CP52" s="93">
        <f>+I_Finanziamenti!CU53</f>
        <v>0</v>
      </c>
      <c r="CQ52" s="93">
        <f>+I_Finanziamenti!CV53</f>
        <v>0</v>
      </c>
      <c r="CR52" s="93">
        <f>+I_Finanziamenti!CW53</f>
        <v>0</v>
      </c>
      <c r="CS52" s="93">
        <f>+I_Finanziamenti!CX53</f>
        <v>0</v>
      </c>
      <c r="CT52" s="93">
        <f>+I_Finanziamenti!CY53</f>
        <v>0</v>
      </c>
      <c r="CU52" s="93">
        <f>+I_Finanziamenti!CZ53</f>
        <v>0</v>
      </c>
      <c r="CV52" s="93">
        <f>+I_Finanziamenti!DA53</f>
        <v>0</v>
      </c>
      <c r="CW52" s="93">
        <f>+I_Finanziamenti!DB53</f>
        <v>0</v>
      </c>
      <c r="CX52" s="93">
        <f>+I_Finanziamenti!DC53</f>
        <v>0</v>
      </c>
      <c r="CY52" s="93">
        <f>+I_Finanziamenti!DD53</f>
        <v>0</v>
      </c>
      <c r="CZ52" s="93">
        <f>+I_Finanziamenti!DE53</f>
        <v>0</v>
      </c>
      <c r="DA52" s="93">
        <f>+I_Finanziamenti!DF53</f>
        <v>0</v>
      </c>
      <c r="DB52" s="93">
        <f>+I_Finanziamenti!DG53</f>
        <v>0</v>
      </c>
      <c r="DC52" s="93">
        <f>+I_Finanziamenti!DH53</f>
        <v>0</v>
      </c>
      <c r="DD52" s="93">
        <f>+I_Finanziamenti!DI53</f>
        <v>0</v>
      </c>
      <c r="DE52" s="93">
        <f>+I_Finanziamenti!DJ53</f>
        <v>0</v>
      </c>
      <c r="DF52" s="93">
        <f>+I_Finanziamenti!DK53</f>
        <v>0</v>
      </c>
      <c r="DG52" s="93">
        <f>+I_Finanziamenti!DL53</f>
        <v>0</v>
      </c>
      <c r="DH52" s="93">
        <f>+I_Finanziamenti!DM53</f>
        <v>0</v>
      </c>
      <c r="DI52" s="93">
        <f>+I_Finanziamenti!DN53</f>
        <v>0</v>
      </c>
      <c r="DJ52" s="93">
        <f>+I_Finanziamenti!DO53</f>
        <v>0</v>
      </c>
      <c r="DK52" s="93">
        <f>+I_Finanziamenti!DP53</f>
        <v>0</v>
      </c>
      <c r="DL52" s="93">
        <f>+I_Finanziamenti!DQ53</f>
        <v>0</v>
      </c>
      <c r="DM52" s="93">
        <f>+I_Finanziamenti!DR53</f>
        <v>0</v>
      </c>
      <c r="DN52" s="93">
        <f>+I_Finanziamenti!DS53</f>
        <v>0</v>
      </c>
      <c r="DO52" s="93">
        <f>+I_Finanziamenti!DT53</f>
        <v>0</v>
      </c>
      <c r="DP52" s="93">
        <f>+I_Finanziamenti!DU53</f>
        <v>0</v>
      </c>
      <c r="DQ52" s="93">
        <f>+I_Finanziamenti!DV53</f>
        <v>0</v>
      </c>
      <c r="DR52" s="93">
        <f>+I_Finanziamenti!DW53</f>
        <v>0</v>
      </c>
    </row>
    <row r="53" spans="1:122" x14ac:dyDescent="0.25">
      <c r="A53" t="s">
        <v>416</v>
      </c>
      <c r="C53" s="93">
        <f>-I_Finanziamenti!H57</f>
        <v>0</v>
      </c>
      <c r="D53" s="93">
        <f>-I_Finanziamenti!I57</f>
        <v>0</v>
      </c>
      <c r="E53" s="93">
        <f>-I_Finanziamenti!J57</f>
        <v>0</v>
      </c>
      <c r="F53" s="93">
        <f>-I_Finanziamenti!K57</f>
        <v>0</v>
      </c>
      <c r="G53" s="93">
        <f>-I_Finanziamenti!L57</f>
        <v>0</v>
      </c>
      <c r="H53" s="93">
        <f>-I_Finanziamenti!M57</f>
        <v>0</v>
      </c>
      <c r="I53" s="93">
        <f>-I_Finanziamenti!N57</f>
        <v>0</v>
      </c>
      <c r="J53" s="93">
        <f>-I_Finanziamenti!O57</f>
        <v>0</v>
      </c>
      <c r="K53" s="93">
        <f>-I_Finanziamenti!P57</f>
        <v>0</v>
      </c>
      <c r="L53" s="93">
        <f>-I_Finanziamenti!Q57</f>
        <v>0</v>
      </c>
      <c r="M53" s="93">
        <f>-I_Finanziamenti!R57</f>
        <v>0</v>
      </c>
      <c r="N53" s="93">
        <f>-I_Finanziamenti!S57</f>
        <v>0</v>
      </c>
      <c r="O53" s="93">
        <f>-I_Finanziamenti!T57</f>
        <v>0</v>
      </c>
      <c r="P53" s="93">
        <f>-I_Finanziamenti!U57</f>
        <v>0</v>
      </c>
      <c r="Q53" s="93">
        <f>-I_Finanziamenti!V57</f>
        <v>0</v>
      </c>
      <c r="R53" s="93">
        <f>-I_Finanziamenti!W57</f>
        <v>0</v>
      </c>
      <c r="S53" s="93">
        <f>-I_Finanziamenti!X57</f>
        <v>0</v>
      </c>
      <c r="T53" s="93">
        <f>-I_Finanziamenti!Y57</f>
        <v>0</v>
      </c>
      <c r="U53" s="93">
        <f>-I_Finanziamenti!Z57</f>
        <v>0</v>
      </c>
      <c r="V53" s="93">
        <f>-I_Finanziamenti!AA57</f>
        <v>0</v>
      </c>
      <c r="W53" s="93">
        <f>-I_Finanziamenti!AB57</f>
        <v>0</v>
      </c>
      <c r="X53" s="93">
        <f>-I_Finanziamenti!AC57</f>
        <v>0</v>
      </c>
      <c r="Y53" s="93">
        <f>-I_Finanziamenti!AD57</f>
        <v>0</v>
      </c>
      <c r="Z53" s="93">
        <f>-I_Finanziamenti!AE57</f>
        <v>0</v>
      </c>
      <c r="AA53" s="93">
        <f>-I_Finanziamenti!AF57</f>
        <v>0</v>
      </c>
      <c r="AB53" s="93">
        <f>-I_Finanziamenti!AG57</f>
        <v>0</v>
      </c>
      <c r="AC53" s="93">
        <f>-I_Finanziamenti!AH57</f>
        <v>0</v>
      </c>
      <c r="AD53" s="93">
        <f>-I_Finanziamenti!AI57</f>
        <v>0</v>
      </c>
      <c r="AE53" s="93">
        <f>-I_Finanziamenti!AJ57</f>
        <v>0</v>
      </c>
      <c r="AF53" s="93">
        <f>-I_Finanziamenti!AK57</f>
        <v>0</v>
      </c>
      <c r="AG53" s="93">
        <f>-I_Finanziamenti!AL57</f>
        <v>0</v>
      </c>
      <c r="AH53" s="93">
        <f>-I_Finanziamenti!AM57</f>
        <v>0</v>
      </c>
      <c r="AI53" s="93">
        <f>-I_Finanziamenti!AN57</f>
        <v>0</v>
      </c>
      <c r="AJ53" s="93">
        <f>-I_Finanziamenti!AO57</f>
        <v>0</v>
      </c>
      <c r="AK53" s="93">
        <f>-I_Finanziamenti!AP57</f>
        <v>0</v>
      </c>
      <c r="AL53" s="93">
        <f>-I_Finanziamenti!AQ57</f>
        <v>0</v>
      </c>
      <c r="AM53" s="93">
        <f>-I_Finanziamenti!AR57</f>
        <v>0</v>
      </c>
      <c r="AN53" s="93">
        <f>-I_Finanziamenti!AS57</f>
        <v>0</v>
      </c>
      <c r="AO53" s="93">
        <f>-I_Finanziamenti!AT57</f>
        <v>0</v>
      </c>
      <c r="AP53" s="93">
        <f>-I_Finanziamenti!AU57</f>
        <v>0</v>
      </c>
      <c r="AQ53" s="93">
        <f>-I_Finanziamenti!AV57</f>
        <v>0</v>
      </c>
      <c r="AR53" s="93">
        <f>-I_Finanziamenti!AW57</f>
        <v>0</v>
      </c>
      <c r="AS53" s="93">
        <f>-I_Finanziamenti!AX57</f>
        <v>0</v>
      </c>
      <c r="AT53" s="93">
        <f>-I_Finanziamenti!AY57</f>
        <v>0</v>
      </c>
      <c r="AU53" s="93">
        <f>-I_Finanziamenti!AZ57</f>
        <v>0</v>
      </c>
      <c r="AV53" s="93">
        <f>-I_Finanziamenti!BA57</f>
        <v>0</v>
      </c>
      <c r="AW53" s="93">
        <f>-I_Finanziamenti!BB57</f>
        <v>0</v>
      </c>
      <c r="AX53" s="93">
        <f>-I_Finanziamenti!BC57</f>
        <v>0</v>
      </c>
      <c r="AY53" s="93">
        <f>-I_Finanziamenti!BD57</f>
        <v>0</v>
      </c>
      <c r="AZ53" s="93">
        <f>-I_Finanziamenti!BE57</f>
        <v>0</v>
      </c>
      <c r="BA53" s="93">
        <f>-I_Finanziamenti!BF57</f>
        <v>0</v>
      </c>
      <c r="BB53" s="93">
        <f>-I_Finanziamenti!BG57</f>
        <v>0</v>
      </c>
      <c r="BC53" s="93">
        <f>-I_Finanziamenti!BH57</f>
        <v>0</v>
      </c>
      <c r="BD53" s="93">
        <f>-I_Finanziamenti!BI57</f>
        <v>0</v>
      </c>
      <c r="BE53" s="93">
        <f>-I_Finanziamenti!BJ57</f>
        <v>0</v>
      </c>
      <c r="BF53" s="93">
        <f>-I_Finanziamenti!BK57</f>
        <v>0</v>
      </c>
      <c r="BG53" s="93">
        <f>-I_Finanziamenti!BL57</f>
        <v>0</v>
      </c>
      <c r="BH53" s="93">
        <f>-I_Finanziamenti!BM57</f>
        <v>0</v>
      </c>
      <c r="BI53" s="93">
        <f>-I_Finanziamenti!BN57</f>
        <v>0</v>
      </c>
      <c r="BJ53" s="93">
        <f>-I_Finanziamenti!BO57</f>
        <v>0</v>
      </c>
      <c r="BK53" s="93">
        <f>-I_Finanziamenti!BP57</f>
        <v>0</v>
      </c>
      <c r="BL53" s="93">
        <f>-I_Finanziamenti!BQ57</f>
        <v>0</v>
      </c>
      <c r="BM53" s="93">
        <f>-I_Finanziamenti!BR57</f>
        <v>0</v>
      </c>
      <c r="BN53" s="93">
        <f>-I_Finanziamenti!BS57</f>
        <v>0</v>
      </c>
      <c r="BO53" s="93">
        <f>-I_Finanziamenti!BT57</f>
        <v>0</v>
      </c>
      <c r="BP53" s="93">
        <f>-I_Finanziamenti!BU57</f>
        <v>0</v>
      </c>
      <c r="BQ53" s="93">
        <f>-I_Finanziamenti!BV57</f>
        <v>0</v>
      </c>
      <c r="BR53" s="93">
        <f>-I_Finanziamenti!BW57</f>
        <v>0</v>
      </c>
      <c r="BS53" s="93">
        <f>-I_Finanziamenti!BX57</f>
        <v>0</v>
      </c>
      <c r="BT53" s="93">
        <f>-I_Finanziamenti!BY57</f>
        <v>0</v>
      </c>
      <c r="BU53" s="93">
        <f>-I_Finanziamenti!BZ57</f>
        <v>0</v>
      </c>
      <c r="BV53" s="93">
        <f>-I_Finanziamenti!CA57</f>
        <v>0</v>
      </c>
      <c r="BW53" s="93">
        <f>-I_Finanziamenti!CB57</f>
        <v>0</v>
      </c>
      <c r="BX53" s="93">
        <f>-I_Finanziamenti!CC57</f>
        <v>0</v>
      </c>
      <c r="BY53" s="93">
        <f>-I_Finanziamenti!CD57</f>
        <v>0</v>
      </c>
      <c r="BZ53" s="93">
        <f>-I_Finanziamenti!CE57</f>
        <v>0</v>
      </c>
      <c r="CA53" s="93">
        <f>-I_Finanziamenti!CF57</f>
        <v>0</v>
      </c>
      <c r="CB53" s="93">
        <f>-I_Finanziamenti!CG57</f>
        <v>0</v>
      </c>
      <c r="CC53" s="93">
        <f>-I_Finanziamenti!CH57</f>
        <v>0</v>
      </c>
      <c r="CD53" s="93">
        <f>-I_Finanziamenti!CI57</f>
        <v>0</v>
      </c>
      <c r="CE53" s="93">
        <f>-I_Finanziamenti!CJ57</f>
        <v>0</v>
      </c>
      <c r="CF53" s="93">
        <f>-I_Finanziamenti!CK57</f>
        <v>0</v>
      </c>
      <c r="CG53" s="93">
        <f>-I_Finanziamenti!CL57</f>
        <v>0</v>
      </c>
      <c r="CH53" s="93">
        <f>-I_Finanziamenti!CM57</f>
        <v>0</v>
      </c>
      <c r="CI53" s="93">
        <f>-I_Finanziamenti!CN57</f>
        <v>0</v>
      </c>
      <c r="CJ53" s="93">
        <f>-I_Finanziamenti!CO57</f>
        <v>0</v>
      </c>
      <c r="CK53" s="93">
        <f>-I_Finanziamenti!CP57</f>
        <v>0</v>
      </c>
      <c r="CL53" s="93">
        <f>-I_Finanziamenti!CQ57</f>
        <v>0</v>
      </c>
      <c r="CM53" s="93">
        <f>-I_Finanziamenti!CR57</f>
        <v>0</v>
      </c>
      <c r="CN53" s="93">
        <f>-I_Finanziamenti!CS57</f>
        <v>0</v>
      </c>
      <c r="CO53" s="93">
        <f>-I_Finanziamenti!CT57</f>
        <v>0</v>
      </c>
      <c r="CP53" s="93">
        <f>-I_Finanziamenti!CU57</f>
        <v>0</v>
      </c>
      <c r="CQ53" s="93">
        <f>-I_Finanziamenti!CV57</f>
        <v>0</v>
      </c>
      <c r="CR53" s="93">
        <f>-I_Finanziamenti!CW57</f>
        <v>0</v>
      </c>
      <c r="CS53" s="93">
        <f>-I_Finanziamenti!CX57</f>
        <v>0</v>
      </c>
      <c r="CT53" s="93">
        <f>-I_Finanziamenti!CY57</f>
        <v>0</v>
      </c>
      <c r="CU53" s="93">
        <f>-I_Finanziamenti!CZ57</f>
        <v>0</v>
      </c>
      <c r="CV53" s="93">
        <f>-I_Finanziamenti!DA57</f>
        <v>0</v>
      </c>
      <c r="CW53" s="93">
        <f>-I_Finanziamenti!DB57</f>
        <v>0</v>
      </c>
      <c r="CX53" s="93">
        <f>-I_Finanziamenti!DC57</f>
        <v>0</v>
      </c>
      <c r="CY53" s="93">
        <f>-I_Finanziamenti!DD57</f>
        <v>0</v>
      </c>
      <c r="CZ53" s="93">
        <f>-I_Finanziamenti!DE57</f>
        <v>0</v>
      </c>
      <c r="DA53" s="93">
        <f>-I_Finanziamenti!DF57</f>
        <v>0</v>
      </c>
      <c r="DB53" s="93">
        <f>-I_Finanziamenti!DG57</f>
        <v>0</v>
      </c>
      <c r="DC53" s="93">
        <f>-I_Finanziamenti!DH57</f>
        <v>0</v>
      </c>
      <c r="DD53" s="93">
        <f>-I_Finanziamenti!DI57</f>
        <v>0</v>
      </c>
      <c r="DE53" s="93">
        <f>-I_Finanziamenti!DJ57</f>
        <v>0</v>
      </c>
      <c r="DF53" s="93">
        <f>-I_Finanziamenti!DK57</f>
        <v>0</v>
      </c>
      <c r="DG53" s="93">
        <f>-I_Finanziamenti!DL57</f>
        <v>0</v>
      </c>
      <c r="DH53" s="93">
        <f>-I_Finanziamenti!DM57</f>
        <v>0</v>
      </c>
      <c r="DI53" s="93">
        <f>-I_Finanziamenti!DN57</f>
        <v>0</v>
      </c>
      <c r="DJ53" s="93">
        <f>-I_Finanziamenti!DO57</f>
        <v>0</v>
      </c>
      <c r="DK53" s="93">
        <f>-I_Finanziamenti!DP57</f>
        <v>0</v>
      </c>
      <c r="DL53" s="93">
        <f>-I_Finanziamenti!DQ57</f>
        <v>0</v>
      </c>
      <c r="DM53" s="93">
        <f>-I_Finanziamenti!DR57</f>
        <v>0</v>
      </c>
      <c r="DN53" s="93">
        <f>-I_Finanziamenti!DS57</f>
        <v>0</v>
      </c>
      <c r="DO53" s="93">
        <f>-I_Finanziamenti!DT57</f>
        <v>0</v>
      </c>
      <c r="DP53" s="93">
        <f>-I_Finanziamenti!DU57</f>
        <v>0</v>
      </c>
      <c r="DQ53" s="93">
        <f>-I_Finanziamenti!DV57</f>
        <v>0</v>
      </c>
      <c r="DR53" s="93">
        <f>-I_Finanziamenti!DW57</f>
        <v>0</v>
      </c>
    </row>
    <row r="54" spans="1:122" x14ac:dyDescent="0.25">
      <c r="A54" t="s">
        <v>418</v>
      </c>
      <c r="C54" s="93">
        <f>+Equity!F6</f>
        <v>0</v>
      </c>
      <c r="D54" s="93">
        <f>+Equity!G6</f>
        <v>0</v>
      </c>
      <c r="E54" s="93">
        <f>+Equity!H6</f>
        <v>0</v>
      </c>
      <c r="F54" s="93">
        <f>+Equity!I6</f>
        <v>0</v>
      </c>
      <c r="G54" s="93">
        <f>+Equity!J6</f>
        <v>0</v>
      </c>
      <c r="H54" s="93">
        <f>+Equity!K6</f>
        <v>0</v>
      </c>
      <c r="I54" s="93">
        <f>+Equity!L6</f>
        <v>0</v>
      </c>
      <c r="J54" s="93">
        <f>+Equity!M6</f>
        <v>0</v>
      </c>
      <c r="K54" s="93">
        <f>+Equity!N6</f>
        <v>0</v>
      </c>
      <c r="L54" s="93">
        <f>+Equity!O6</f>
        <v>0</v>
      </c>
      <c r="M54" s="93">
        <f>+Equity!P6</f>
        <v>0</v>
      </c>
      <c r="N54" s="93">
        <f>+Equity!Q6</f>
        <v>0</v>
      </c>
      <c r="O54" s="93">
        <f>+Equity!R6</f>
        <v>0</v>
      </c>
      <c r="P54" s="93">
        <f>+Equity!S6</f>
        <v>0</v>
      </c>
      <c r="Q54" s="93">
        <f>+Equity!T6</f>
        <v>0</v>
      </c>
      <c r="R54" s="93">
        <f>+Equity!U6</f>
        <v>0</v>
      </c>
      <c r="S54" s="93">
        <f>+Equity!V6</f>
        <v>0</v>
      </c>
      <c r="T54" s="93">
        <f>+Equity!W6</f>
        <v>0</v>
      </c>
      <c r="U54" s="93">
        <f>+Equity!X6</f>
        <v>0</v>
      </c>
      <c r="V54" s="93">
        <f>+Equity!Y6</f>
        <v>0</v>
      </c>
      <c r="W54" s="93">
        <f>+Equity!Z6</f>
        <v>0</v>
      </c>
      <c r="X54" s="93">
        <f>+Equity!AA6</f>
        <v>0</v>
      </c>
      <c r="Y54" s="93">
        <f>+Equity!AB6</f>
        <v>0</v>
      </c>
      <c r="Z54" s="93">
        <f>+Equity!AC6</f>
        <v>0</v>
      </c>
      <c r="AA54" s="93">
        <f>+Equity!AD6</f>
        <v>0</v>
      </c>
      <c r="AB54" s="93">
        <f>+Equity!AE6</f>
        <v>0</v>
      </c>
      <c r="AC54" s="93">
        <f>+Equity!AF6</f>
        <v>0</v>
      </c>
      <c r="AD54" s="93">
        <f>+Equity!AG6</f>
        <v>0</v>
      </c>
      <c r="AE54" s="93">
        <f>+Equity!AH6</f>
        <v>0</v>
      </c>
      <c r="AF54" s="93">
        <f>+Equity!AI6</f>
        <v>0</v>
      </c>
      <c r="AG54" s="93">
        <f>+Equity!AJ6</f>
        <v>0</v>
      </c>
      <c r="AH54" s="93">
        <f>+Equity!AK6</f>
        <v>0</v>
      </c>
      <c r="AI54" s="93">
        <f>+Equity!AL6</f>
        <v>0</v>
      </c>
      <c r="AJ54" s="93">
        <f>+Equity!AM6</f>
        <v>0</v>
      </c>
      <c r="AK54" s="93">
        <f>+Equity!AN6</f>
        <v>0</v>
      </c>
      <c r="AL54" s="93">
        <f>+Equity!AO6</f>
        <v>0</v>
      </c>
      <c r="AM54" s="93">
        <f>+Equity!AP6</f>
        <v>0</v>
      </c>
      <c r="AN54" s="93">
        <f>+Equity!AQ6</f>
        <v>0</v>
      </c>
      <c r="AO54" s="93">
        <f>+Equity!AR6</f>
        <v>0</v>
      </c>
      <c r="AP54" s="93">
        <f>+Equity!AS6</f>
        <v>0</v>
      </c>
      <c r="AQ54" s="93">
        <f>+Equity!AT6</f>
        <v>0</v>
      </c>
      <c r="AR54" s="93">
        <f>+Equity!AU6</f>
        <v>0</v>
      </c>
      <c r="AS54" s="93">
        <f>+Equity!AV6</f>
        <v>0</v>
      </c>
      <c r="AT54" s="93">
        <f>+Equity!AW6</f>
        <v>0</v>
      </c>
      <c r="AU54" s="93">
        <f>+Equity!AX6</f>
        <v>0</v>
      </c>
      <c r="AV54" s="93">
        <f>+Equity!AY6</f>
        <v>0</v>
      </c>
      <c r="AW54" s="93">
        <f>+Equity!AZ6</f>
        <v>0</v>
      </c>
      <c r="AX54" s="93">
        <f>+Equity!BA6</f>
        <v>0</v>
      </c>
      <c r="AY54" s="93">
        <f>+Equity!BB6</f>
        <v>0</v>
      </c>
      <c r="AZ54" s="93">
        <f>+Equity!BC6</f>
        <v>0</v>
      </c>
      <c r="BA54" s="93">
        <f>+Equity!BD6</f>
        <v>0</v>
      </c>
      <c r="BB54" s="93">
        <f>+Equity!BE6</f>
        <v>0</v>
      </c>
      <c r="BC54" s="93">
        <f>+Equity!BF6</f>
        <v>0</v>
      </c>
      <c r="BD54" s="93">
        <f>+Equity!BG6</f>
        <v>0</v>
      </c>
      <c r="BE54" s="93">
        <f>+Equity!BH6</f>
        <v>0</v>
      </c>
      <c r="BF54" s="93">
        <f>+Equity!BI6</f>
        <v>0</v>
      </c>
      <c r="BG54" s="93">
        <f>+Equity!BJ6</f>
        <v>0</v>
      </c>
      <c r="BH54" s="93">
        <f>+Equity!BK6</f>
        <v>0</v>
      </c>
      <c r="BI54" s="93">
        <f>+Equity!BL6</f>
        <v>0</v>
      </c>
      <c r="BJ54" s="93">
        <f>+Equity!BM6</f>
        <v>0</v>
      </c>
      <c r="BK54" s="93">
        <f>+Equity!BN6</f>
        <v>0</v>
      </c>
      <c r="BL54" s="93">
        <f>+Equity!BO6</f>
        <v>0</v>
      </c>
      <c r="BM54" s="93">
        <f>+Equity!BP6</f>
        <v>0</v>
      </c>
      <c r="BN54" s="93">
        <f>+Equity!BQ6</f>
        <v>0</v>
      </c>
      <c r="BO54" s="93">
        <f>+Equity!BR6</f>
        <v>0</v>
      </c>
      <c r="BP54" s="93">
        <f>+Equity!BS6</f>
        <v>0</v>
      </c>
      <c r="BQ54" s="93">
        <f>+Equity!BT6</f>
        <v>0</v>
      </c>
      <c r="BR54" s="93">
        <f>+Equity!BU6</f>
        <v>0</v>
      </c>
      <c r="BS54" s="93">
        <f>+Equity!BV6</f>
        <v>0</v>
      </c>
      <c r="BT54" s="93">
        <f>+Equity!BW6</f>
        <v>0</v>
      </c>
      <c r="BU54" s="93">
        <f>+Equity!BX6</f>
        <v>0</v>
      </c>
      <c r="BV54" s="93">
        <f>+Equity!BY6</f>
        <v>0</v>
      </c>
      <c r="BW54" s="93">
        <f>+Equity!BZ6</f>
        <v>0</v>
      </c>
      <c r="BX54" s="93">
        <f>+Equity!CA6</f>
        <v>0</v>
      </c>
      <c r="BY54" s="93">
        <f>+Equity!CB6</f>
        <v>0</v>
      </c>
      <c r="BZ54" s="93">
        <f>+Equity!CC6</f>
        <v>0</v>
      </c>
      <c r="CA54" s="93">
        <f>+Equity!CD6</f>
        <v>0</v>
      </c>
      <c r="CB54" s="93">
        <f>+Equity!CE6</f>
        <v>0</v>
      </c>
      <c r="CC54" s="93">
        <f>+Equity!CF6</f>
        <v>0</v>
      </c>
      <c r="CD54" s="93">
        <f>+Equity!CG6</f>
        <v>0</v>
      </c>
      <c r="CE54" s="93">
        <f>+Equity!CH6</f>
        <v>0</v>
      </c>
      <c r="CF54" s="93">
        <f>+Equity!CI6</f>
        <v>0</v>
      </c>
      <c r="CG54" s="93">
        <f>+Equity!CJ6</f>
        <v>0</v>
      </c>
      <c r="CH54" s="93">
        <f>+Equity!CK6</f>
        <v>0</v>
      </c>
      <c r="CI54" s="93">
        <f>+Equity!CL6</f>
        <v>0</v>
      </c>
      <c r="CJ54" s="93">
        <f>+Equity!CM6</f>
        <v>0</v>
      </c>
      <c r="CK54" s="93">
        <f>+Equity!CN6</f>
        <v>0</v>
      </c>
      <c r="CL54" s="93">
        <f>+Equity!CO6</f>
        <v>0</v>
      </c>
      <c r="CM54" s="93">
        <f>+Equity!CP6</f>
        <v>0</v>
      </c>
      <c r="CN54" s="93">
        <f>+Equity!CQ6</f>
        <v>0</v>
      </c>
      <c r="CO54" s="93">
        <f>+Equity!CR6</f>
        <v>0</v>
      </c>
      <c r="CP54" s="93">
        <f>+Equity!CS6</f>
        <v>0</v>
      </c>
      <c r="CQ54" s="93">
        <f>+Equity!CT6</f>
        <v>0</v>
      </c>
      <c r="CR54" s="93">
        <f>+Equity!CU6</f>
        <v>0</v>
      </c>
      <c r="CS54" s="93">
        <f>+Equity!CV6</f>
        <v>0</v>
      </c>
      <c r="CT54" s="93">
        <f>+Equity!CW6</f>
        <v>0</v>
      </c>
      <c r="CU54" s="93">
        <f>+Equity!CX6</f>
        <v>0</v>
      </c>
      <c r="CV54" s="93">
        <f>+Equity!CY6</f>
        <v>0</v>
      </c>
      <c r="CW54" s="93">
        <f>+Equity!CZ6</f>
        <v>0</v>
      </c>
      <c r="CX54" s="93">
        <f>+Equity!DA6</f>
        <v>0</v>
      </c>
      <c r="CY54" s="93">
        <f>+Equity!DB6</f>
        <v>0</v>
      </c>
      <c r="CZ54" s="93">
        <f>+Equity!DC6</f>
        <v>0</v>
      </c>
      <c r="DA54" s="93">
        <f>+Equity!DD6</f>
        <v>0</v>
      </c>
      <c r="DB54" s="93">
        <f>+Equity!DE6</f>
        <v>0</v>
      </c>
      <c r="DC54" s="93">
        <f>+Equity!DF6</f>
        <v>0</v>
      </c>
      <c r="DD54" s="93">
        <f>+Equity!DG6</f>
        <v>0</v>
      </c>
      <c r="DE54" s="93">
        <f>+Equity!DH6</f>
        <v>0</v>
      </c>
      <c r="DF54" s="93">
        <f>+Equity!DI6</f>
        <v>0</v>
      </c>
      <c r="DG54" s="93">
        <f>+Equity!DJ6</f>
        <v>0</v>
      </c>
      <c r="DH54" s="93">
        <f>+Equity!DK6</f>
        <v>0</v>
      </c>
      <c r="DI54" s="93">
        <f>+Equity!DL6</f>
        <v>0</v>
      </c>
      <c r="DJ54" s="93">
        <f>+Equity!DM6</f>
        <v>0</v>
      </c>
      <c r="DK54" s="93">
        <f>+Equity!DN6</f>
        <v>0</v>
      </c>
      <c r="DL54" s="93">
        <f>+Equity!DO6</f>
        <v>0</v>
      </c>
      <c r="DM54" s="93">
        <f>+Equity!DP6</f>
        <v>0</v>
      </c>
      <c r="DN54" s="93">
        <f>+Equity!DQ6</f>
        <v>0</v>
      </c>
      <c r="DO54" s="93">
        <f>+Equity!DR6</f>
        <v>0</v>
      </c>
      <c r="DP54" s="93">
        <f>+Equity!DS6</f>
        <v>0</v>
      </c>
      <c r="DQ54" s="93">
        <f>+Equity!DT6</f>
        <v>0</v>
      </c>
      <c r="DR54" s="93">
        <f>+Equity!DU6</f>
        <v>0</v>
      </c>
    </row>
    <row r="55" spans="1:122" x14ac:dyDescent="0.25">
      <c r="A55" t="s">
        <v>417</v>
      </c>
      <c r="C55" s="93">
        <f>+'SP-mese'!D49-'SP-mese'!C49</f>
        <v>0</v>
      </c>
      <c r="D55" s="93">
        <f>+'SP-mese'!E49-'SP-mese'!D49</f>
        <v>0</v>
      </c>
      <c r="E55" s="93">
        <f>+'SP-mese'!F49-'SP-mese'!E49</f>
        <v>0</v>
      </c>
      <c r="F55" s="93">
        <f>+'SP-mese'!G49-'SP-mese'!F49</f>
        <v>0</v>
      </c>
      <c r="G55" s="93">
        <f>+'SP-mese'!H49-'SP-mese'!G49</f>
        <v>0</v>
      </c>
      <c r="H55" s="93">
        <f>+'SP-mese'!I49-'SP-mese'!H49</f>
        <v>0</v>
      </c>
      <c r="I55" s="93">
        <f>+'SP-mese'!J49-'SP-mese'!I49</f>
        <v>0</v>
      </c>
      <c r="J55" s="93">
        <f>+'SP-mese'!K49-'SP-mese'!J49</f>
        <v>0</v>
      </c>
      <c r="K55" s="93">
        <f>+'SP-mese'!L49-'SP-mese'!K49</f>
        <v>0</v>
      </c>
      <c r="L55" s="93">
        <f>+'SP-mese'!M49-'SP-mese'!L49</f>
        <v>0</v>
      </c>
      <c r="M55" s="93">
        <f>+'SP-mese'!N49-'SP-mese'!M49</f>
        <v>0</v>
      </c>
      <c r="N55" s="93">
        <f>+'SP-mese'!O49-'SP-mese'!N49</f>
        <v>0</v>
      </c>
      <c r="O55" s="93">
        <f>+'SP-mese'!P49-'SP-mese'!O49</f>
        <v>0</v>
      </c>
      <c r="P55" s="93">
        <f>+'SP-mese'!Q49-'SP-mese'!P49</f>
        <v>0</v>
      </c>
      <c r="Q55" s="93">
        <f>+'SP-mese'!R49-'SP-mese'!Q49</f>
        <v>0</v>
      </c>
      <c r="R55" s="93">
        <f>+'SP-mese'!S49-'SP-mese'!R49</f>
        <v>0</v>
      </c>
      <c r="S55" s="93">
        <f>+'SP-mese'!T49-'SP-mese'!S49</f>
        <v>0</v>
      </c>
      <c r="T55" s="93">
        <f>+'SP-mese'!U49-'SP-mese'!T49</f>
        <v>0</v>
      </c>
      <c r="U55" s="93">
        <f>+'SP-mese'!V49-'SP-mese'!U49</f>
        <v>0</v>
      </c>
      <c r="V55" s="93">
        <f>+'SP-mese'!W49-'SP-mese'!V49</f>
        <v>0</v>
      </c>
      <c r="W55" s="93">
        <f>+'SP-mese'!X49-'SP-mese'!W49</f>
        <v>0</v>
      </c>
      <c r="X55" s="93">
        <f>+'SP-mese'!Y49-'SP-mese'!X49</f>
        <v>0</v>
      </c>
      <c r="Y55" s="93">
        <f>+'SP-mese'!Z49-'SP-mese'!Y49</f>
        <v>0</v>
      </c>
      <c r="Z55" s="93">
        <f>+'SP-mese'!AA49-'SP-mese'!Z49</f>
        <v>0</v>
      </c>
      <c r="AA55" s="93">
        <f>+'SP-mese'!AB49-'SP-mese'!AA49</f>
        <v>0</v>
      </c>
      <c r="AB55" s="93">
        <f>+'SP-mese'!AC49-'SP-mese'!AB49</f>
        <v>0</v>
      </c>
      <c r="AC55" s="93">
        <f>+'SP-mese'!AD49-'SP-mese'!AC49</f>
        <v>0</v>
      </c>
      <c r="AD55" s="93">
        <f>+'SP-mese'!AE49-'SP-mese'!AD49</f>
        <v>0</v>
      </c>
      <c r="AE55" s="93">
        <f>+'SP-mese'!AF49-'SP-mese'!AE49</f>
        <v>0</v>
      </c>
      <c r="AF55" s="93">
        <f>+'SP-mese'!AG49-'SP-mese'!AF49</f>
        <v>0</v>
      </c>
      <c r="AG55" s="93">
        <f>+'SP-mese'!AH49-'SP-mese'!AG49</f>
        <v>0</v>
      </c>
      <c r="AH55" s="93">
        <f>+'SP-mese'!AI49-'SP-mese'!AH49</f>
        <v>0</v>
      </c>
      <c r="AI55" s="93">
        <f>+'SP-mese'!AJ49-'SP-mese'!AI49</f>
        <v>0</v>
      </c>
      <c r="AJ55" s="93">
        <f>+'SP-mese'!AK49-'SP-mese'!AJ49</f>
        <v>0</v>
      </c>
      <c r="AK55" s="93">
        <f>+'SP-mese'!AL49-'SP-mese'!AK49</f>
        <v>0</v>
      </c>
      <c r="AL55" s="93">
        <f>+'SP-mese'!AM49-'SP-mese'!AL49</f>
        <v>0</v>
      </c>
      <c r="AM55" s="93">
        <f>+'SP-mese'!AN49-'SP-mese'!AM49</f>
        <v>0</v>
      </c>
      <c r="AN55" s="93">
        <f>+'SP-mese'!AO49-'SP-mese'!AN49</f>
        <v>0</v>
      </c>
      <c r="AO55" s="93">
        <f>+'SP-mese'!AP49-'SP-mese'!AO49</f>
        <v>0</v>
      </c>
      <c r="AP55" s="93">
        <f>+'SP-mese'!AQ49-'SP-mese'!AP49</f>
        <v>0</v>
      </c>
      <c r="AQ55" s="93">
        <f>+'SP-mese'!AR49-'SP-mese'!AQ49</f>
        <v>0</v>
      </c>
      <c r="AR55" s="93">
        <f>+'SP-mese'!AS49-'SP-mese'!AR49</f>
        <v>0</v>
      </c>
      <c r="AS55" s="93">
        <f>+'SP-mese'!AT49-'SP-mese'!AS49</f>
        <v>0</v>
      </c>
      <c r="AT55" s="93">
        <f>+'SP-mese'!AU49-'SP-mese'!AT49</f>
        <v>0</v>
      </c>
      <c r="AU55" s="93">
        <f>+'SP-mese'!AV49-'SP-mese'!AU49</f>
        <v>0</v>
      </c>
      <c r="AV55" s="93">
        <f>+'SP-mese'!AW49-'SP-mese'!AV49</f>
        <v>0</v>
      </c>
      <c r="AW55" s="93">
        <f>+'SP-mese'!AX49-'SP-mese'!AW49</f>
        <v>0</v>
      </c>
      <c r="AX55" s="93">
        <f>+'SP-mese'!AY49-'SP-mese'!AX49</f>
        <v>0</v>
      </c>
      <c r="AY55" s="93">
        <f>+'SP-mese'!AZ49-'SP-mese'!AY49</f>
        <v>0</v>
      </c>
      <c r="AZ55" s="93">
        <f>+'SP-mese'!BA49-'SP-mese'!AZ49</f>
        <v>0</v>
      </c>
      <c r="BA55" s="93">
        <f>+'SP-mese'!BB49-'SP-mese'!BA49</f>
        <v>0</v>
      </c>
      <c r="BB55" s="93">
        <f>+'SP-mese'!BC49-'SP-mese'!BB49</f>
        <v>0</v>
      </c>
      <c r="BC55" s="93">
        <f>+'SP-mese'!BD49-'SP-mese'!BC49</f>
        <v>0</v>
      </c>
      <c r="BD55" s="93">
        <f>+'SP-mese'!BE49-'SP-mese'!BD49</f>
        <v>0</v>
      </c>
      <c r="BE55" s="93">
        <f>+'SP-mese'!BF49-'SP-mese'!BE49</f>
        <v>0</v>
      </c>
      <c r="BF55" s="93">
        <f>+'SP-mese'!BG49-'SP-mese'!BF49</f>
        <v>0</v>
      </c>
      <c r="BG55" s="93">
        <f>+'SP-mese'!BH49-'SP-mese'!BG49</f>
        <v>0</v>
      </c>
      <c r="BH55" s="93">
        <f>+'SP-mese'!BI49-'SP-mese'!BH49</f>
        <v>0</v>
      </c>
      <c r="BI55" s="93">
        <f>+'SP-mese'!BJ49-'SP-mese'!BI49</f>
        <v>0</v>
      </c>
      <c r="BJ55" s="93">
        <f>+'SP-mese'!BK49-'SP-mese'!BJ49</f>
        <v>0</v>
      </c>
      <c r="BK55" s="93">
        <f>+'SP-mese'!BL49-'SP-mese'!BK49</f>
        <v>0</v>
      </c>
      <c r="BL55" s="93">
        <f>+'SP-mese'!BM49-'SP-mese'!BL49</f>
        <v>0</v>
      </c>
      <c r="BM55" s="93">
        <f>+'SP-mese'!BN49-'SP-mese'!BM49</f>
        <v>0</v>
      </c>
      <c r="BN55" s="93">
        <f>+'SP-mese'!BO49-'SP-mese'!BN49</f>
        <v>0</v>
      </c>
      <c r="BO55" s="93">
        <f>+'SP-mese'!BP49-'SP-mese'!BO49</f>
        <v>0</v>
      </c>
      <c r="BP55" s="93">
        <f>+'SP-mese'!BQ49-'SP-mese'!BP49</f>
        <v>0</v>
      </c>
      <c r="BQ55" s="93">
        <f>+'SP-mese'!BR49-'SP-mese'!BQ49</f>
        <v>0</v>
      </c>
      <c r="BR55" s="93">
        <f>+'SP-mese'!BS49-'SP-mese'!BR49</f>
        <v>0</v>
      </c>
      <c r="BS55" s="93">
        <f>+'SP-mese'!BT49-'SP-mese'!BS49</f>
        <v>0</v>
      </c>
      <c r="BT55" s="93">
        <f>+'SP-mese'!BU49-'SP-mese'!BT49</f>
        <v>0</v>
      </c>
      <c r="BU55" s="93">
        <f>+'SP-mese'!BV49-'SP-mese'!BU49</f>
        <v>0</v>
      </c>
      <c r="BV55" s="93">
        <f>+'SP-mese'!BW49-'SP-mese'!BV49</f>
        <v>0</v>
      </c>
      <c r="BW55" s="93">
        <f>+'SP-mese'!BX49-'SP-mese'!BW49</f>
        <v>0</v>
      </c>
      <c r="BX55" s="93">
        <f>+'SP-mese'!BY49-'SP-mese'!BX49</f>
        <v>0</v>
      </c>
      <c r="BY55" s="93">
        <f>+'SP-mese'!BZ49-'SP-mese'!BY49</f>
        <v>0</v>
      </c>
      <c r="BZ55" s="93">
        <f>+'SP-mese'!CA49-'SP-mese'!BZ49</f>
        <v>0</v>
      </c>
      <c r="CA55" s="93">
        <f>+'SP-mese'!CB49-'SP-mese'!CA49</f>
        <v>0</v>
      </c>
      <c r="CB55" s="93">
        <f>+'SP-mese'!CC49-'SP-mese'!CB49</f>
        <v>0</v>
      </c>
      <c r="CC55" s="93">
        <f>+'SP-mese'!CD49-'SP-mese'!CC49</f>
        <v>0</v>
      </c>
      <c r="CD55" s="93">
        <f>+'SP-mese'!CE49-'SP-mese'!CD49</f>
        <v>0</v>
      </c>
      <c r="CE55" s="93">
        <f>+'SP-mese'!CF49-'SP-mese'!CE49</f>
        <v>0</v>
      </c>
      <c r="CF55" s="93">
        <f>+'SP-mese'!CG49-'SP-mese'!CF49</f>
        <v>0</v>
      </c>
      <c r="CG55" s="93">
        <f>+'SP-mese'!CH49-'SP-mese'!CG49</f>
        <v>0</v>
      </c>
      <c r="CH55" s="93">
        <f>+'SP-mese'!CI49-'SP-mese'!CH49</f>
        <v>0</v>
      </c>
      <c r="CI55" s="93">
        <f>+'SP-mese'!CJ49-'SP-mese'!CI49</f>
        <v>0</v>
      </c>
      <c r="CJ55" s="93">
        <f>+'SP-mese'!CK49-'SP-mese'!CJ49</f>
        <v>0</v>
      </c>
      <c r="CK55" s="93">
        <f>+'SP-mese'!CL49-'SP-mese'!CK49</f>
        <v>0</v>
      </c>
      <c r="CL55" s="93">
        <f>+'SP-mese'!CM49-'SP-mese'!CL49</f>
        <v>0</v>
      </c>
      <c r="CM55" s="93">
        <f>+'SP-mese'!CN49-'SP-mese'!CM49</f>
        <v>0</v>
      </c>
      <c r="CN55" s="93">
        <f>+'SP-mese'!CO49-'SP-mese'!CN49</f>
        <v>0</v>
      </c>
      <c r="CO55" s="93">
        <f>+'SP-mese'!CP49-'SP-mese'!CO49</f>
        <v>0</v>
      </c>
      <c r="CP55" s="93">
        <f>+'SP-mese'!CQ49-'SP-mese'!CP49</f>
        <v>0</v>
      </c>
      <c r="CQ55" s="93">
        <f>+'SP-mese'!CR49-'SP-mese'!CQ49</f>
        <v>0</v>
      </c>
      <c r="CR55" s="93">
        <f>+'SP-mese'!CS49-'SP-mese'!CR49</f>
        <v>0</v>
      </c>
      <c r="CS55" s="93">
        <f>+'SP-mese'!CT49-'SP-mese'!CS49</f>
        <v>0</v>
      </c>
      <c r="CT55" s="93">
        <f>+'SP-mese'!CU49-'SP-mese'!CT49</f>
        <v>0</v>
      </c>
      <c r="CU55" s="93">
        <f>+'SP-mese'!CV49-'SP-mese'!CU49</f>
        <v>0</v>
      </c>
      <c r="CV55" s="93">
        <f>+'SP-mese'!CW49-'SP-mese'!CV49</f>
        <v>0</v>
      </c>
      <c r="CW55" s="93">
        <f>+'SP-mese'!CX49-'SP-mese'!CW49</f>
        <v>0</v>
      </c>
      <c r="CX55" s="93">
        <f>+'SP-mese'!CY49-'SP-mese'!CX49</f>
        <v>0</v>
      </c>
      <c r="CY55" s="93">
        <f>+'SP-mese'!CZ49-'SP-mese'!CY49</f>
        <v>0</v>
      </c>
      <c r="CZ55" s="93">
        <f>+'SP-mese'!DA49-'SP-mese'!CZ49</f>
        <v>0</v>
      </c>
      <c r="DA55" s="93">
        <f>+'SP-mese'!DB49-'SP-mese'!DA49</f>
        <v>0</v>
      </c>
      <c r="DB55" s="93">
        <f>+'SP-mese'!DC49-'SP-mese'!DB49</f>
        <v>0</v>
      </c>
      <c r="DC55" s="93">
        <f>+'SP-mese'!DD49-'SP-mese'!DC49</f>
        <v>0</v>
      </c>
      <c r="DD55" s="93">
        <f>+'SP-mese'!DE49-'SP-mese'!DD49</f>
        <v>0</v>
      </c>
      <c r="DE55" s="93">
        <f>+'SP-mese'!DF49-'SP-mese'!DE49</f>
        <v>0</v>
      </c>
      <c r="DF55" s="93">
        <f>+'SP-mese'!DG49-'SP-mese'!DF49</f>
        <v>0</v>
      </c>
      <c r="DG55" s="93">
        <f>+'SP-mese'!DH49-'SP-mese'!DG49</f>
        <v>0</v>
      </c>
      <c r="DH55" s="93">
        <f>+'SP-mese'!DI49-'SP-mese'!DH49</f>
        <v>0</v>
      </c>
      <c r="DI55" s="93">
        <f>+'SP-mese'!DJ49-'SP-mese'!DI49</f>
        <v>0</v>
      </c>
      <c r="DJ55" s="93">
        <f>+'SP-mese'!DK49-'SP-mese'!DJ49</f>
        <v>0</v>
      </c>
      <c r="DK55" s="93">
        <f>+'SP-mese'!DL49-'SP-mese'!DK49</f>
        <v>0</v>
      </c>
      <c r="DL55" s="93">
        <f>+'SP-mese'!DM49-'SP-mese'!DL49</f>
        <v>0</v>
      </c>
      <c r="DM55" s="93">
        <f>+'SP-mese'!DN49-'SP-mese'!DM49</f>
        <v>0</v>
      </c>
      <c r="DN55" s="93">
        <f>+'SP-mese'!DO49-'SP-mese'!DN49</f>
        <v>0</v>
      </c>
      <c r="DO55" s="93">
        <f>+'SP-mese'!DP49-'SP-mese'!DO49</f>
        <v>0</v>
      </c>
      <c r="DP55" s="93">
        <f>+'SP-mese'!DQ49-'SP-mese'!DP49</f>
        <v>0</v>
      </c>
      <c r="DQ55" s="93">
        <f>+'SP-mese'!DR49-'SP-mese'!DQ49</f>
        <v>0</v>
      </c>
      <c r="DR55" s="93">
        <f>+'SP-mese'!DS49-'SP-mese'!DR49</f>
        <v>0</v>
      </c>
    </row>
    <row r="56" spans="1:122" x14ac:dyDescent="0.25">
      <c r="A56" t="s">
        <v>295</v>
      </c>
      <c r="C56" s="93">
        <f>-I_Finanziamenti!H56</f>
        <v>0</v>
      </c>
      <c r="D56" s="93">
        <f>-I_Finanziamenti!I56</f>
        <v>0</v>
      </c>
      <c r="E56" s="93">
        <f>-I_Finanziamenti!J56</f>
        <v>0</v>
      </c>
      <c r="F56" s="93">
        <f>-I_Finanziamenti!K56</f>
        <v>0</v>
      </c>
      <c r="G56" s="93">
        <f>-I_Finanziamenti!L56</f>
        <v>0</v>
      </c>
      <c r="H56" s="93">
        <f>-I_Finanziamenti!M56</f>
        <v>0</v>
      </c>
      <c r="I56" s="93">
        <f>-I_Finanziamenti!N56</f>
        <v>0</v>
      </c>
      <c r="J56" s="93">
        <f>-I_Finanziamenti!O56</f>
        <v>0</v>
      </c>
      <c r="K56" s="93">
        <f>-I_Finanziamenti!P56</f>
        <v>0</v>
      </c>
      <c r="L56" s="93">
        <f>-I_Finanziamenti!Q56</f>
        <v>0</v>
      </c>
      <c r="M56" s="93">
        <f>-I_Finanziamenti!R56</f>
        <v>0</v>
      </c>
      <c r="N56" s="93">
        <f>-I_Finanziamenti!S56</f>
        <v>0</v>
      </c>
      <c r="O56" s="93">
        <f>-I_Finanziamenti!T56</f>
        <v>0</v>
      </c>
      <c r="P56" s="93">
        <f>-I_Finanziamenti!U56</f>
        <v>0</v>
      </c>
      <c r="Q56" s="93">
        <f>-I_Finanziamenti!V56</f>
        <v>0</v>
      </c>
      <c r="R56" s="93">
        <f>-I_Finanziamenti!W56</f>
        <v>0</v>
      </c>
      <c r="S56" s="93">
        <f>-I_Finanziamenti!X56</f>
        <v>0</v>
      </c>
      <c r="T56" s="93">
        <f>-I_Finanziamenti!Y56</f>
        <v>0</v>
      </c>
      <c r="U56" s="93">
        <f>-I_Finanziamenti!Z56</f>
        <v>0</v>
      </c>
      <c r="V56" s="93">
        <f>-I_Finanziamenti!AA56</f>
        <v>0</v>
      </c>
      <c r="W56" s="93">
        <f>-I_Finanziamenti!AB56</f>
        <v>0</v>
      </c>
      <c r="X56" s="93">
        <f>-I_Finanziamenti!AC56</f>
        <v>0</v>
      </c>
      <c r="Y56" s="93">
        <f>-I_Finanziamenti!AD56</f>
        <v>0</v>
      </c>
      <c r="Z56" s="93">
        <f>-I_Finanziamenti!AE56</f>
        <v>0</v>
      </c>
      <c r="AA56" s="93">
        <f>-I_Finanziamenti!AF56</f>
        <v>0</v>
      </c>
      <c r="AB56" s="93">
        <f>-I_Finanziamenti!AG56</f>
        <v>0</v>
      </c>
      <c r="AC56" s="93">
        <f>-I_Finanziamenti!AH56</f>
        <v>0</v>
      </c>
      <c r="AD56" s="93">
        <f>-I_Finanziamenti!AI56</f>
        <v>0</v>
      </c>
      <c r="AE56" s="93">
        <f>-I_Finanziamenti!AJ56</f>
        <v>0</v>
      </c>
      <c r="AF56" s="93">
        <f>-I_Finanziamenti!AK56</f>
        <v>0</v>
      </c>
      <c r="AG56" s="93">
        <f>-I_Finanziamenti!AL56</f>
        <v>0</v>
      </c>
      <c r="AH56" s="93">
        <f>-I_Finanziamenti!AM56</f>
        <v>0</v>
      </c>
      <c r="AI56" s="93">
        <f>-I_Finanziamenti!AN56</f>
        <v>0</v>
      </c>
      <c r="AJ56" s="93">
        <f>-I_Finanziamenti!AO56</f>
        <v>0</v>
      </c>
      <c r="AK56" s="93">
        <f>-I_Finanziamenti!AP56</f>
        <v>0</v>
      </c>
      <c r="AL56" s="93">
        <f>-I_Finanziamenti!AQ56</f>
        <v>0</v>
      </c>
      <c r="AM56" s="93">
        <f>-I_Finanziamenti!AR56</f>
        <v>0</v>
      </c>
      <c r="AN56" s="93">
        <f>-I_Finanziamenti!AS56</f>
        <v>0</v>
      </c>
      <c r="AO56" s="93">
        <f>-I_Finanziamenti!AT56</f>
        <v>0</v>
      </c>
      <c r="AP56" s="93">
        <f>-I_Finanziamenti!AU56</f>
        <v>0</v>
      </c>
      <c r="AQ56" s="93">
        <f>-I_Finanziamenti!AV56</f>
        <v>0</v>
      </c>
      <c r="AR56" s="93">
        <f>-I_Finanziamenti!AW56</f>
        <v>0</v>
      </c>
      <c r="AS56" s="93">
        <f>-I_Finanziamenti!AX56</f>
        <v>0</v>
      </c>
      <c r="AT56" s="93">
        <f>-I_Finanziamenti!AY56</f>
        <v>0</v>
      </c>
      <c r="AU56" s="93">
        <f>-I_Finanziamenti!AZ56</f>
        <v>0</v>
      </c>
      <c r="AV56" s="93">
        <f>-I_Finanziamenti!BA56</f>
        <v>0</v>
      </c>
      <c r="AW56" s="93">
        <f>-I_Finanziamenti!BB56</f>
        <v>0</v>
      </c>
      <c r="AX56" s="93">
        <f>-I_Finanziamenti!BC56</f>
        <v>0</v>
      </c>
      <c r="AY56" s="93">
        <f>-I_Finanziamenti!BD56</f>
        <v>0</v>
      </c>
      <c r="AZ56" s="93">
        <f>-I_Finanziamenti!BE56</f>
        <v>0</v>
      </c>
      <c r="BA56" s="93">
        <f>-I_Finanziamenti!BF56</f>
        <v>0</v>
      </c>
      <c r="BB56" s="93">
        <f>-I_Finanziamenti!BG56</f>
        <v>0</v>
      </c>
      <c r="BC56" s="93">
        <f>-I_Finanziamenti!BH56</f>
        <v>0</v>
      </c>
      <c r="BD56" s="93">
        <f>-I_Finanziamenti!BI56</f>
        <v>0</v>
      </c>
      <c r="BE56" s="93">
        <f>-I_Finanziamenti!BJ56</f>
        <v>0</v>
      </c>
      <c r="BF56" s="93">
        <f>-I_Finanziamenti!BK56</f>
        <v>0</v>
      </c>
      <c r="BG56" s="93">
        <f>-I_Finanziamenti!BL56</f>
        <v>0</v>
      </c>
      <c r="BH56" s="93">
        <f>-I_Finanziamenti!BM56</f>
        <v>0</v>
      </c>
      <c r="BI56" s="93">
        <f>-I_Finanziamenti!BN56</f>
        <v>0</v>
      </c>
      <c r="BJ56" s="93">
        <f>-I_Finanziamenti!BO56</f>
        <v>0</v>
      </c>
      <c r="BK56" s="93">
        <f>-I_Finanziamenti!BP56</f>
        <v>0</v>
      </c>
      <c r="BL56" s="93">
        <f>-I_Finanziamenti!BQ56</f>
        <v>0</v>
      </c>
      <c r="BM56" s="93">
        <f>-I_Finanziamenti!BR56</f>
        <v>0</v>
      </c>
      <c r="BN56" s="93">
        <f>-I_Finanziamenti!BS56</f>
        <v>0</v>
      </c>
      <c r="BO56" s="93">
        <f>-I_Finanziamenti!BT56</f>
        <v>0</v>
      </c>
      <c r="BP56" s="93">
        <f>-I_Finanziamenti!BU56</f>
        <v>0</v>
      </c>
      <c r="BQ56" s="93">
        <f>-I_Finanziamenti!BV56</f>
        <v>0</v>
      </c>
      <c r="BR56" s="93">
        <f>-I_Finanziamenti!BW56</f>
        <v>0</v>
      </c>
      <c r="BS56" s="93">
        <f>-I_Finanziamenti!BX56</f>
        <v>0</v>
      </c>
      <c r="BT56" s="93">
        <f>-I_Finanziamenti!BY56</f>
        <v>0</v>
      </c>
      <c r="BU56" s="93">
        <f>-I_Finanziamenti!BZ56</f>
        <v>0</v>
      </c>
      <c r="BV56" s="93">
        <f>-I_Finanziamenti!CA56</f>
        <v>0</v>
      </c>
      <c r="BW56" s="93">
        <f>-I_Finanziamenti!CB56</f>
        <v>0</v>
      </c>
      <c r="BX56" s="93">
        <f>-I_Finanziamenti!CC56</f>
        <v>0</v>
      </c>
      <c r="BY56" s="93">
        <f>-I_Finanziamenti!CD56</f>
        <v>0</v>
      </c>
      <c r="BZ56" s="93">
        <f>-I_Finanziamenti!CE56</f>
        <v>0</v>
      </c>
      <c r="CA56" s="93">
        <f>-I_Finanziamenti!CF56</f>
        <v>0</v>
      </c>
      <c r="CB56" s="93">
        <f>-I_Finanziamenti!CG56</f>
        <v>0</v>
      </c>
      <c r="CC56" s="93">
        <f>-I_Finanziamenti!CH56</f>
        <v>0</v>
      </c>
      <c r="CD56" s="93">
        <f>-I_Finanziamenti!CI56</f>
        <v>0</v>
      </c>
      <c r="CE56" s="93">
        <f>-I_Finanziamenti!CJ56</f>
        <v>0</v>
      </c>
      <c r="CF56" s="93">
        <f>-I_Finanziamenti!CK56</f>
        <v>0</v>
      </c>
      <c r="CG56" s="93">
        <f>-I_Finanziamenti!CL56</f>
        <v>0</v>
      </c>
      <c r="CH56" s="93">
        <f>-I_Finanziamenti!CM56</f>
        <v>0</v>
      </c>
      <c r="CI56" s="93">
        <f>-I_Finanziamenti!CN56</f>
        <v>0</v>
      </c>
      <c r="CJ56" s="93">
        <f>-I_Finanziamenti!CO56</f>
        <v>0</v>
      </c>
      <c r="CK56" s="93">
        <f>-I_Finanziamenti!CP56</f>
        <v>0</v>
      </c>
      <c r="CL56" s="93">
        <f>-I_Finanziamenti!CQ56</f>
        <v>0</v>
      </c>
      <c r="CM56" s="93">
        <f>-I_Finanziamenti!CR56</f>
        <v>0</v>
      </c>
      <c r="CN56" s="93">
        <f>-I_Finanziamenti!CS56</f>
        <v>0</v>
      </c>
      <c r="CO56" s="93">
        <f>-I_Finanziamenti!CT56</f>
        <v>0</v>
      </c>
      <c r="CP56" s="93">
        <f>-I_Finanziamenti!CU56</f>
        <v>0</v>
      </c>
      <c r="CQ56" s="93">
        <f>-I_Finanziamenti!CV56</f>
        <v>0</v>
      </c>
      <c r="CR56" s="93">
        <f>-I_Finanziamenti!CW56</f>
        <v>0</v>
      </c>
      <c r="CS56" s="93">
        <f>-I_Finanziamenti!CX56</f>
        <v>0</v>
      </c>
      <c r="CT56" s="93">
        <f>-I_Finanziamenti!CY56</f>
        <v>0</v>
      </c>
      <c r="CU56" s="93">
        <f>-I_Finanziamenti!CZ56</f>
        <v>0</v>
      </c>
      <c r="CV56" s="93">
        <f>-I_Finanziamenti!DA56</f>
        <v>0</v>
      </c>
      <c r="CW56" s="93">
        <f>-I_Finanziamenti!DB56</f>
        <v>0</v>
      </c>
      <c r="CX56" s="93">
        <f>-I_Finanziamenti!DC56</f>
        <v>0</v>
      </c>
      <c r="CY56" s="93">
        <f>-I_Finanziamenti!DD56</f>
        <v>0</v>
      </c>
      <c r="CZ56" s="93">
        <f>-I_Finanziamenti!DE56</f>
        <v>0</v>
      </c>
      <c r="DA56" s="93">
        <f>-I_Finanziamenti!DF56</f>
        <v>0</v>
      </c>
      <c r="DB56" s="93">
        <f>-I_Finanziamenti!DG56</f>
        <v>0</v>
      </c>
      <c r="DC56" s="93">
        <f>-I_Finanziamenti!DH56</f>
        <v>0</v>
      </c>
      <c r="DD56" s="93">
        <f>-I_Finanziamenti!DI56</f>
        <v>0</v>
      </c>
      <c r="DE56" s="93">
        <f>-I_Finanziamenti!DJ56</f>
        <v>0</v>
      </c>
      <c r="DF56" s="93">
        <f>-I_Finanziamenti!DK56</f>
        <v>0</v>
      </c>
      <c r="DG56" s="93">
        <f>-I_Finanziamenti!DL56</f>
        <v>0</v>
      </c>
      <c r="DH56" s="93">
        <f>-I_Finanziamenti!DM56</f>
        <v>0</v>
      </c>
      <c r="DI56" s="93">
        <f>-I_Finanziamenti!DN56</f>
        <v>0</v>
      </c>
      <c r="DJ56" s="93">
        <f>-I_Finanziamenti!DO56</f>
        <v>0</v>
      </c>
      <c r="DK56" s="93">
        <f>-I_Finanziamenti!DP56</f>
        <v>0</v>
      </c>
      <c r="DL56" s="93">
        <f>-I_Finanziamenti!DQ56</f>
        <v>0</v>
      </c>
      <c r="DM56" s="93">
        <f>-I_Finanziamenti!DR56</f>
        <v>0</v>
      </c>
      <c r="DN56" s="93">
        <f>-I_Finanziamenti!DS56</f>
        <v>0</v>
      </c>
      <c r="DO56" s="93">
        <f>-I_Finanziamenti!DT56</f>
        <v>0</v>
      </c>
      <c r="DP56" s="93">
        <f>-I_Finanziamenti!DU56</f>
        <v>0</v>
      </c>
      <c r="DQ56" s="93">
        <f>-I_Finanziamenti!DV56</f>
        <v>0</v>
      </c>
      <c r="DR56" s="93">
        <f>-I_Finanziamenti!DW56</f>
        <v>0</v>
      </c>
    </row>
    <row r="57" spans="1:122" x14ac:dyDescent="0.25">
      <c r="A57" t="s">
        <v>296</v>
      </c>
      <c r="C57" s="93">
        <f>-I_Finanziamenti!H55</f>
        <v>0</v>
      </c>
      <c r="D57" s="93">
        <f>-I_Finanziamenti!I55</f>
        <v>0</v>
      </c>
      <c r="E57" s="93">
        <f>-I_Finanziamenti!J55</f>
        <v>0</v>
      </c>
      <c r="F57" s="93">
        <f>-I_Finanziamenti!K55</f>
        <v>0</v>
      </c>
      <c r="G57" s="93">
        <f>-I_Finanziamenti!L55</f>
        <v>0</v>
      </c>
      <c r="H57" s="93">
        <f>-I_Finanziamenti!M55</f>
        <v>0</v>
      </c>
      <c r="I57" s="93">
        <f>-I_Finanziamenti!N55</f>
        <v>0</v>
      </c>
      <c r="J57" s="93">
        <f>-I_Finanziamenti!O55</f>
        <v>0</v>
      </c>
      <c r="K57" s="93">
        <f>-I_Finanziamenti!P55</f>
        <v>0</v>
      </c>
      <c r="L57" s="93">
        <f>-I_Finanziamenti!Q55</f>
        <v>0</v>
      </c>
      <c r="M57" s="93">
        <f>-I_Finanziamenti!R55</f>
        <v>0</v>
      </c>
      <c r="N57" s="93">
        <f>-I_Finanziamenti!S55</f>
        <v>0</v>
      </c>
      <c r="O57" s="93">
        <f>-I_Finanziamenti!T55</f>
        <v>0</v>
      </c>
      <c r="P57" s="93">
        <f>-I_Finanziamenti!U55</f>
        <v>0</v>
      </c>
      <c r="Q57" s="93">
        <f>-I_Finanziamenti!V55</f>
        <v>0</v>
      </c>
      <c r="R57" s="93">
        <f>-I_Finanziamenti!W55</f>
        <v>0</v>
      </c>
      <c r="S57" s="93">
        <f>-I_Finanziamenti!X55</f>
        <v>0</v>
      </c>
      <c r="T57" s="93">
        <f>-I_Finanziamenti!Y55</f>
        <v>0</v>
      </c>
      <c r="U57" s="93">
        <f>-I_Finanziamenti!Z55</f>
        <v>0</v>
      </c>
      <c r="V57" s="93">
        <f>-I_Finanziamenti!AA55</f>
        <v>0</v>
      </c>
      <c r="W57" s="93">
        <f>-I_Finanziamenti!AB55</f>
        <v>0</v>
      </c>
      <c r="X57" s="93">
        <f>-I_Finanziamenti!AC55</f>
        <v>0</v>
      </c>
      <c r="Y57" s="93">
        <f>-I_Finanziamenti!AD55</f>
        <v>0</v>
      </c>
      <c r="Z57" s="93">
        <f>-I_Finanziamenti!AE55</f>
        <v>0</v>
      </c>
      <c r="AA57" s="93">
        <f>-I_Finanziamenti!AF55</f>
        <v>0</v>
      </c>
      <c r="AB57" s="93">
        <f>-I_Finanziamenti!AG55</f>
        <v>0</v>
      </c>
      <c r="AC57" s="93">
        <f>-I_Finanziamenti!AH55</f>
        <v>0</v>
      </c>
      <c r="AD57" s="93">
        <f>-I_Finanziamenti!AI55</f>
        <v>0</v>
      </c>
      <c r="AE57" s="93">
        <f>-I_Finanziamenti!AJ55</f>
        <v>0</v>
      </c>
      <c r="AF57" s="93">
        <f>-I_Finanziamenti!AK55</f>
        <v>0</v>
      </c>
      <c r="AG57" s="93">
        <f>-I_Finanziamenti!AL55</f>
        <v>0</v>
      </c>
      <c r="AH57" s="93">
        <f>-I_Finanziamenti!AM55</f>
        <v>0</v>
      </c>
      <c r="AI57" s="93">
        <f>-I_Finanziamenti!AN55</f>
        <v>0</v>
      </c>
      <c r="AJ57" s="93">
        <f>-I_Finanziamenti!AO55</f>
        <v>0</v>
      </c>
      <c r="AK57" s="93">
        <f>-I_Finanziamenti!AP55</f>
        <v>0</v>
      </c>
      <c r="AL57" s="93">
        <f>-I_Finanziamenti!AQ55</f>
        <v>0</v>
      </c>
      <c r="AM57" s="93">
        <f>-I_Finanziamenti!AR55</f>
        <v>0</v>
      </c>
      <c r="AN57" s="93">
        <f>-I_Finanziamenti!AS55</f>
        <v>0</v>
      </c>
      <c r="AO57" s="93">
        <f>-I_Finanziamenti!AT55</f>
        <v>0</v>
      </c>
      <c r="AP57" s="93">
        <f>-I_Finanziamenti!AU55</f>
        <v>0</v>
      </c>
      <c r="AQ57" s="93">
        <f>-I_Finanziamenti!AV55</f>
        <v>0</v>
      </c>
      <c r="AR57" s="93">
        <f>-I_Finanziamenti!AW55</f>
        <v>0</v>
      </c>
      <c r="AS57" s="93">
        <f>-I_Finanziamenti!AX55</f>
        <v>0</v>
      </c>
      <c r="AT57" s="93">
        <f>-I_Finanziamenti!AY55</f>
        <v>0</v>
      </c>
      <c r="AU57" s="93">
        <f>-I_Finanziamenti!AZ55</f>
        <v>0</v>
      </c>
      <c r="AV57" s="93">
        <f>-I_Finanziamenti!BA55</f>
        <v>0</v>
      </c>
      <c r="AW57" s="93">
        <f>-I_Finanziamenti!BB55</f>
        <v>0</v>
      </c>
      <c r="AX57" s="93">
        <f>-I_Finanziamenti!BC55</f>
        <v>0</v>
      </c>
      <c r="AY57" s="93">
        <f>-I_Finanziamenti!BD55</f>
        <v>0</v>
      </c>
      <c r="AZ57" s="93">
        <f>-I_Finanziamenti!BE55</f>
        <v>0</v>
      </c>
      <c r="BA57" s="93">
        <f>-I_Finanziamenti!BF55</f>
        <v>0</v>
      </c>
      <c r="BB57" s="93">
        <f>-I_Finanziamenti!BG55</f>
        <v>0</v>
      </c>
      <c r="BC57" s="93">
        <f>-I_Finanziamenti!BH55</f>
        <v>0</v>
      </c>
      <c r="BD57" s="93">
        <f>-I_Finanziamenti!BI55</f>
        <v>0</v>
      </c>
      <c r="BE57" s="93">
        <f>-I_Finanziamenti!BJ55</f>
        <v>0</v>
      </c>
      <c r="BF57" s="93">
        <f>-I_Finanziamenti!BK55</f>
        <v>0</v>
      </c>
      <c r="BG57" s="93">
        <f>-I_Finanziamenti!BL55</f>
        <v>0</v>
      </c>
      <c r="BH57" s="93">
        <f>-I_Finanziamenti!BM55</f>
        <v>0</v>
      </c>
      <c r="BI57" s="93">
        <f>-I_Finanziamenti!BN55</f>
        <v>0</v>
      </c>
      <c r="BJ57" s="93">
        <f>-I_Finanziamenti!BO55</f>
        <v>0</v>
      </c>
      <c r="BK57" s="93">
        <f>-I_Finanziamenti!BP55</f>
        <v>0</v>
      </c>
      <c r="BL57" s="93">
        <f>-I_Finanziamenti!BQ55</f>
        <v>0</v>
      </c>
      <c r="BM57" s="93">
        <f>-I_Finanziamenti!BR55</f>
        <v>0</v>
      </c>
      <c r="BN57" s="93">
        <f>-I_Finanziamenti!BS55</f>
        <v>0</v>
      </c>
      <c r="BO57" s="93">
        <f>-I_Finanziamenti!BT55</f>
        <v>0</v>
      </c>
      <c r="BP57" s="93">
        <f>-I_Finanziamenti!BU55</f>
        <v>0</v>
      </c>
      <c r="BQ57" s="93">
        <f>-I_Finanziamenti!BV55</f>
        <v>0</v>
      </c>
      <c r="BR57" s="93">
        <f>-I_Finanziamenti!BW55</f>
        <v>0</v>
      </c>
      <c r="BS57" s="93">
        <f>-I_Finanziamenti!BX55</f>
        <v>0</v>
      </c>
      <c r="BT57" s="93">
        <f>-I_Finanziamenti!BY55</f>
        <v>0</v>
      </c>
      <c r="BU57" s="93">
        <f>-I_Finanziamenti!BZ55</f>
        <v>0</v>
      </c>
      <c r="BV57" s="93">
        <f>-I_Finanziamenti!CA55</f>
        <v>0</v>
      </c>
      <c r="BW57" s="93">
        <f>-I_Finanziamenti!CB55</f>
        <v>0</v>
      </c>
      <c r="BX57" s="93">
        <f>-I_Finanziamenti!CC55</f>
        <v>0</v>
      </c>
      <c r="BY57" s="93">
        <f>-I_Finanziamenti!CD55</f>
        <v>0</v>
      </c>
      <c r="BZ57" s="93">
        <f>-I_Finanziamenti!CE55</f>
        <v>0</v>
      </c>
      <c r="CA57" s="93">
        <f>-I_Finanziamenti!CF55</f>
        <v>0</v>
      </c>
      <c r="CB57" s="93">
        <f>-I_Finanziamenti!CG55</f>
        <v>0</v>
      </c>
      <c r="CC57" s="93">
        <f>-I_Finanziamenti!CH55</f>
        <v>0</v>
      </c>
      <c r="CD57" s="93">
        <f>-I_Finanziamenti!CI55</f>
        <v>0</v>
      </c>
      <c r="CE57" s="93">
        <f>-I_Finanziamenti!CJ55</f>
        <v>0</v>
      </c>
      <c r="CF57" s="93">
        <f>-I_Finanziamenti!CK55</f>
        <v>0</v>
      </c>
      <c r="CG57" s="93">
        <f>-I_Finanziamenti!CL55</f>
        <v>0</v>
      </c>
      <c r="CH57" s="93">
        <f>-I_Finanziamenti!CM55</f>
        <v>0</v>
      </c>
      <c r="CI57" s="93">
        <f>-I_Finanziamenti!CN55</f>
        <v>0</v>
      </c>
      <c r="CJ57" s="93">
        <f>-I_Finanziamenti!CO55</f>
        <v>0</v>
      </c>
      <c r="CK57" s="93">
        <f>-I_Finanziamenti!CP55</f>
        <v>0</v>
      </c>
      <c r="CL57" s="93">
        <f>-I_Finanziamenti!CQ55</f>
        <v>0</v>
      </c>
      <c r="CM57" s="93">
        <f>-I_Finanziamenti!CR55</f>
        <v>0</v>
      </c>
      <c r="CN57" s="93">
        <f>-I_Finanziamenti!CS55</f>
        <v>0</v>
      </c>
      <c r="CO57" s="93">
        <f>-I_Finanziamenti!CT55</f>
        <v>0</v>
      </c>
      <c r="CP57" s="93">
        <f>-I_Finanziamenti!CU55</f>
        <v>0</v>
      </c>
      <c r="CQ57" s="93">
        <f>-I_Finanziamenti!CV55</f>
        <v>0</v>
      </c>
      <c r="CR57" s="93">
        <f>-I_Finanziamenti!CW55</f>
        <v>0</v>
      </c>
      <c r="CS57" s="93">
        <f>-I_Finanziamenti!CX55</f>
        <v>0</v>
      </c>
      <c r="CT57" s="93">
        <f>-I_Finanziamenti!CY55</f>
        <v>0</v>
      </c>
      <c r="CU57" s="93">
        <f>-I_Finanziamenti!CZ55</f>
        <v>0</v>
      </c>
      <c r="CV57" s="93">
        <f>-I_Finanziamenti!DA55</f>
        <v>0</v>
      </c>
      <c r="CW57" s="93">
        <f>-I_Finanziamenti!DB55</f>
        <v>0</v>
      </c>
      <c r="CX57" s="93">
        <f>-I_Finanziamenti!DC55</f>
        <v>0</v>
      </c>
      <c r="CY57" s="93">
        <f>-I_Finanziamenti!DD55</f>
        <v>0</v>
      </c>
      <c r="CZ57" s="93">
        <f>-I_Finanziamenti!DE55</f>
        <v>0</v>
      </c>
      <c r="DA57" s="93">
        <f>-I_Finanziamenti!DF55</f>
        <v>0</v>
      </c>
      <c r="DB57" s="93">
        <f>-I_Finanziamenti!DG55</f>
        <v>0</v>
      </c>
      <c r="DC57" s="93">
        <f>-I_Finanziamenti!DH55</f>
        <v>0</v>
      </c>
      <c r="DD57" s="93">
        <f>-I_Finanziamenti!DI55</f>
        <v>0</v>
      </c>
      <c r="DE57" s="93">
        <f>-I_Finanziamenti!DJ55</f>
        <v>0</v>
      </c>
      <c r="DF57" s="93">
        <f>-I_Finanziamenti!DK55</f>
        <v>0</v>
      </c>
      <c r="DG57" s="93">
        <f>-I_Finanziamenti!DL55</f>
        <v>0</v>
      </c>
      <c r="DH57" s="93">
        <f>-I_Finanziamenti!DM55</f>
        <v>0</v>
      </c>
      <c r="DI57" s="93">
        <f>-I_Finanziamenti!DN55</f>
        <v>0</v>
      </c>
      <c r="DJ57" s="93">
        <f>-I_Finanziamenti!DO55</f>
        <v>0</v>
      </c>
      <c r="DK57" s="93">
        <f>-I_Finanziamenti!DP55</f>
        <v>0</v>
      </c>
      <c r="DL57" s="93">
        <f>-I_Finanziamenti!DQ55</f>
        <v>0</v>
      </c>
      <c r="DM57" s="93">
        <f>-I_Finanziamenti!DR55</f>
        <v>0</v>
      </c>
      <c r="DN57" s="93">
        <f>-I_Finanziamenti!DS55</f>
        <v>0</v>
      </c>
      <c r="DO57" s="93">
        <f>-I_Finanziamenti!DT55</f>
        <v>0</v>
      </c>
      <c r="DP57" s="93">
        <f>-I_Finanziamenti!DU55</f>
        <v>0</v>
      </c>
      <c r="DQ57" s="93">
        <f>-I_Finanziamenti!DV55</f>
        <v>0</v>
      </c>
      <c r="DR57" s="93">
        <f>-I_Finanziamenti!DW55</f>
        <v>0</v>
      </c>
    </row>
    <row r="59" spans="1:122" ht="15.75" x14ac:dyDescent="0.25">
      <c r="A59" s="2" t="s">
        <v>287</v>
      </c>
      <c r="C59" s="70">
        <f>+C60+C61</f>
        <v>0</v>
      </c>
      <c r="D59" s="70">
        <f>+D60+D61</f>
        <v>0</v>
      </c>
      <c r="E59" s="70">
        <f t="shared" ref="E59:I59" si="590">+E60+E61</f>
        <v>0</v>
      </c>
      <c r="F59" s="70">
        <f t="shared" si="590"/>
        <v>0</v>
      </c>
      <c r="G59" s="70">
        <f t="shared" si="590"/>
        <v>0</v>
      </c>
      <c r="H59" s="70">
        <f t="shared" si="590"/>
        <v>0</v>
      </c>
      <c r="I59" s="70">
        <f t="shared" si="590"/>
        <v>0</v>
      </c>
      <c r="J59" s="70">
        <f t="shared" ref="J59" si="591">+J60+J61</f>
        <v>0</v>
      </c>
      <c r="K59" s="70">
        <f t="shared" ref="K59" si="592">+K60+K61</f>
        <v>0</v>
      </c>
      <c r="L59" s="70">
        <f t="shared" ref="L59" si="593">+L60+L61</f>
        <v>0</v>
      </c>
      <c r="M59" s="70">
        <f t="shared" ref="M59" si="594">+M60+M61</f>
        <v>0</v>
      </c>
      <c r="N59" s="70">
        <f t="shared" ref="N59" si="595">+N60+N61</f>
        <v>0</v>
      </c>
      <c r="O59" s="70">
        <f t="shared" ref="O59" si="596">+O60+O61</f>
        <v>0</v>
      </c>
      <c r="P59" s="70">
        <f t="shared" ref="P59" si="597">+P60+P61</f>
        <v>0</v>
      </c>
      <c r="Q59" s="70">
        <f t="shared" ref="Q59" si="598">+Q60+Q61</f>
        <v>0</v>
      </c>
      <c r="R59" s="70">
        <f t="shared" ref="R59" si="599">+R60+R61</f>
        <v>0</v>
      </c>
      <c r="S59" s="70">
        <f t="shared" ref="S59" si="600">+S60+S61</f>
        <v>0</v>
      </c>
      <c r="T59" s="70">
        <f t="shared" ref="T59" si="601">+T60+T61</f>
        <v>0</v>
      </c>
      <c r="U59" s="70">
        <f t="shared" ref="U59" si="602">+U60+U61</f>
        <v>0</v>
      </c>
      <c r="V59" s="70">
        <f t="shared" ref="V59" si="603">+V60+V61</f>
        <v>0</v>
      </c>
      <c r="W59" s="70">
        <f t="shared" ref="W59" si="604">+W60+W61</f>
        <v>0</v>
      </c>
      <c r="X59" s="70">
        <f t="shared" ref="X59" si="605">+X60+X61</f>
        <v>0</v>
      </c>
      <c r="Y59" s="70">
        <f t="shared" ref="Y59" si="606">+Y60+Y61</f>
        <v>0</v>
      </c>
      <c r="Z59" s="70">
        <f t="shared" ref="Z59" si="607">+Z60+Z61</f>
        <v>0</v>
      </c>
      <c r="AA59" s="70">
        <f t="shared" ref="AA59" si="608">+AA60+AA61</f>
        <v>0</v>
      </c>
      <c r="AB59" s="70">
        <f t="shared" ref="AB59" si="609">+AB60+AB61</f>
        <v>0</v>
      </c>
      <c r="AC59" s="70">
        <f t="shared" ref="AC59" si="610">+AC60+AC61</f>
        <v>0</v>
      </c>
      <c r="AD59" s="70">
        <f t="shared" ref="AD59" si="611">+AD60+AD61</f>
        <v>0</v>
      </c>
      <c r="AE59" s="70">
        <f t="shared" ref="AE59" si="612">+AE60+AE61</f>
        <v>0</v>
      </c>
      <c r="AF59" s="70">
        <f t="shared" ref="AF59" si="613">+AF60+AF61</f>
        <v>0</v>
      </c>
      <c r="AG59" s="70">
        <f t="shared" ref="AG59" si="614">+AG60+AG61</f>
        <v>0</v>
      </c>
      <c r="AH59" s="70">
        <f t="shared" ref="AH59" si="615">+AH60+AH61</f>
        <v>0</v>
      </c>
      <c r="AI59" s="70">
        <f t="shared" ref="AI59" si="616">+AI60+AI61</f>
        <v>0</v>
      </c>
      <c r="AJ59" s="70">
        <f t="shared" ref="AJ59" si="617">+AJ60+AJ61</f>
        <v>0</v>
      </c>
      <c r="AK59" s="70">
        <f t="shared" ref="AK59" si="618">+AK60+AK61</f>
        <v>0</v>
      </c>
      <c r="AL59" s="70">
        <f t="shared" ref="AL59" si="619">+AL60+AL61</f>
        <v>0</v>
      </c>
      <c r="AM59" s="70">
        <f t="shared" ref="AM59" si="620">+AM60+AM61</f>
        <v>0</v>
      </c>
      <c r="AN59" s="70">
        <f t="shared" ref="AN59" si="621">+AN60+AN61</f>
        <v>0</v>
      </c>
      <c r="AO59" s="70">
        <f t="shared" ref="AO59" si="622">+AO60+AO61</f>
        <v>0</v>
      </c>
      <c r="AP59" s="70">
        <f t="shared" ref="AP59" si="623">+AP60+AP61</f>
        <v>0</v>
      </c>
      <c r="AQ59" s="70">
        <f t="shared" ref="AQ59" si="624">+AQ60+AQ61</f>
        <v>0</v>
      </c>
      <c r="AR59" s="70">
        <f t="shared" ref="AR59" si="625">+AR60+AR61</f>
        <v>0</v>
      </c>
      <c r="AS59" s="70">
        <f t="shared" ref="AS59" si="626">+AS60+AS61</f>
        <v>0</v>
      </c>
      <c r="AT59" s="70">
        <f t="shared" ref="AT59" si="627">+AT60+AT61</f>
        <v>0</v>
      </c>
      <c r="AU59" s="70">
        <f t="shared" ref="AU59" si="628">+AU60+AU61</f>
        <v>0</v>
      </c>
      <c r="AV59" s="70">
        <f t="shared" ref="AV59" si="629">+AV60+AV61</f>
        <v>0</v>
      </c>
      <c r="AW59" s="70">
        <f t="shared" ref="AW59" si="630">+AW60+AW61</f>
        <v>0</v>
      </c>
      <c r="AX59" s="70">
        <f t="shared" ref="AX59" si="631">+AX60+AX61</f>
        <v>0</v>
      </c>
      <c r="AY59" s="70">
        <f t="shared" ref="AY59" si="632">+AY60+AY61</f>
        <v>0</v>
      </c>
      <c r="AZ59" s="70">
        <f t="shared" ref="AZ59" si="633">+AZ60+AZ61</f>
        <v>0</v>
      </c>
      <c r="BA59" s="70">
        <f t="shared" ref="BA59" si="634">+BA60+BA61</f>
        <v>0</v>
      </c>
      <c r="BB59" s="70">
        <f t="shared" ref="BB59" si="635">+BB60+BB61</f>
        <v>0</v>
      </c>
      <c r="BC59" s="70">
        <f t="shared" ref="BC59" si="636">+BC60+BC61</f>
        <v>0</v>
      </c>
      <c r="BD59" s="70">
        <f t="shared" ref="BD59" si="637">+BD60+BD61</f>
        <v>0</v>
      </c>
      <c r="BE59" s="70">
        <f t="shared" ref="BE59" si="638">+BE60+BE61</f>
        <v>0</v>
      </c>
      <c r="BF59" s="70">
        <f t="shared" ref="BF59" si="639">+BF60+BF61</f>
        <v>0</v>
      </c>
      <c r="BG59" s="70">
        <f t="shared" ref="BG59" si="640">+BG60+BG61</f>
        <v>0</v>
      </c>
      <c r="BH59" s="70">
        <f t="shared" ref="BH59" si="641">+BH60+BH61</f>
        <v>0</v>
      </c>
      <c r="BI59" s="70">
        <f t="shared" ref="BI59" si="642">+BI60+BI61</f>
        <v>0</v>
      </c>
      <c r="BJ59" s="70">
        <f t="shared" ref="BJ59" si="643">+BJ60+BJ61</f>
        <v>0</v>
      </c>
      <c r="BK59" s="70">
        <f t="shared" ref="BK59" si="644">+BK60+BK61</f>
        <v>0</v>
      </c>
      <c r="BL59" s="70">
        <f t="shared" ref="BL59" si="645">+BL60+BL61</f>
        <v>0</v>
      </c>
      <c r="BM59" s="70">
        <f t="shared" ref="BM59" si="646">+BM60+BM61</f>
        <v>0</v>
      </c>
      <c r="BN59" s="70">
        <f t="shared" ref="BN59" si="647">+BN60+BN61</f>
        <v>0</v>
      </c>
      <c r="BO59" s="70">
        <f t="shared" ref="BO59" si="648">+BO60+BO61</f>
        <v>0</v>
      </c>
      <c r="BP59" s="70">
        <f t="shared" ref="BP59" si="649">+BP60+BP61</f>
        <v>0</v>
      </c>
      <c r="BQ59" s="70">
        <f t="shared" ref="BQ59" si="650">+BQ60+BQ61</f>
        <v>0</v>
      </c>
      <c r="BR59" s="70">
        <f t="shared" ref="BR59" si="651">+BR60+BR61</f>
        <v>0</v>
      </c>
      <c r="BS59" s="70">
        <f t="shared" ref="BS59" si="652">+BS60+BS61</f>
        <v>0</v>
      </c>
      <c r="BT59" s="70">
        <f t="shared" ref="BT59" si="653">+BT60+BT61</f>
        <v>0</v>
      </c>
      <c r="BU59" s="70">
        <f t="shared" ref="BU59" si="654">+BU60+BU61</f>
        <v>0</v>
      </c>
      <c r="BV59" s="70">
        <f t="shared" ref="BV59" si="655">+BV60+BV61</f>
        <v>0</v>
      </c>
      <c r="BW59" s="70">
        <f t="shared" ref="BW59" si="656">+BW60+BW61</f>
        <v>0</v>
      </c>
      <c r="BX59" s="70">
        <f t="shared" ref="BX59" si="657">+BX60+BX61</f>
        <v>0</v>
      </c>
      <c r="BY59" s="70">
        <f t="shared" ref="BY59" si="658">+BY60+BY61</f>
        <v>0</v>
      </c>
      <c r="BZ59" s="70">
        <f t="shared" ref="BZ59" si="659">+BZ60+BZ61</f>
        <v>0</v>
      </c>
      <c r="CA59" s="70">
        <f t="shared" ref="CA59" si="660">+CA60+CA61</f>
        <v>0</v>
      </c>
      <c r="CB59" s="70">
        <f t="shared" ref="CB59" si="661">+CB60+CB61</f>
        <v>0</v>
      </c>
      <c r="CC59" s="70">
        <f t="shared" ref="CC59" si="662">+CC60+CC61</f>
        <v>0</v>
      </c>
      <c r="CD59" s="70">
        <f t="shared" ref="CD59" si="663">+CD60+CD61</f>
        <v>0</v>
      </c>
      <c r="CE59" s="70">
        <f t="shared" ref="CE59" si="664">+CE60+CE61</f>
        <v>0</v>
      </c>
      <c r="CF59" s="70">
        <f t="shared" ref="CF59" si="665">+CF60+CF61</f>
        <v>0</v>
      </c>
      <c r="CG59" s="70">
        <f t="shared" ref="CG59" si="666">+CG60+CG61</f>
        <v>0</v>
      </c>
      <c r="CH59" s="70">
        <f t="shared" ref="CH59" si="667">+CH60+CH61</f>
        <v>0</v>
      </c>
      <c r="CI59" s="70">
        <f t="shared" ref="CI59" si="668">+CI60+CI61</f>
        <v>0</v>
      </c>
      <c r="CJ59" s="70">
        <f t="shared" ref="CJ59" si="669">+CJ60+CJ61</f>
        <v>0</v>
      </c>
      <c r="CK59" s="70">
        <f t="shared" ref="CK59" si="670">+CK60+CK61</f>
        <v>0</v>
      </c>
      <c r="CL59" s="70">
        <f t="shared" ref="CL59" si="671">+CL60+CL61</f>
        <v>0</v>
      </c>
      <c r="CM59" s="70">
        <f t="shared" ref="CM59" si="672">+CM60+CM61</f>
        <v>0</v>
      </c>
      <c r="CN59" s="70">
        <f t="shared" ref="CN59" si="673">+CN60+CN61</f>
        <v>0</v>
      </c>
      <c r="CO59" s="70">
        <f t="shared" ref="CO59" si="674">+CO60+CO61</f>
        <v>0</v>
      </c>
      <c r="CP59" s="70">
        <f t="shared" ref="CP59" si="675">+CP60+CP61</f>
        <v>0</v>
      </c>
      <c r="CQ59" s="70">
        <f t="shared" ref="CQ59" si="676">+CQ60+CQ61</f>
        <v>0</v>
      </c>
      <c r="CR59" s="70">
        <f t="shared" ref="CR59" si="677">+CR60+CR61</f>
        <v>0</v>
      </c>
      <c r="CS59" s="70">
        <f t="shared" ref="CS59" si="678">+CS60+CS61</f>
        <v>0</v>
      </c>
      <c r="CT59" s="70">
        <f t="shared" ref="CT59" si="679">+CT60+CT61</f>
        <v>0</v>
      </c>
      <c r="CU59" s="70">
        <f t="shared" ref="CU59" si="680">+CU60+CU61</f>
        <v>0</v>
      </c>
      <c r="CV59" s="70">
        <f t="shared" ref="CV59" si="681">+CV60+CV61</f>
        <v>0</v>
      </c>
      <c r="CW59" s="70">
        <f t="shared" ref="CW59" si="682">+CW60+CW61</f>
        <v>0</v>
      </c>
      <c r="CX59" s="70">
        <f t="shared" ref="CX59" si="683">+CX60+CX61</f>
        <v>0</v>
      </c>
      <c r="CY59" s="70">
        <f t="shared" ref="CY59" si="684">+CY60+CY61</f>
        <v>0</v>
      </c>
      <c r="CZ59" s="70">
        <f t="shared" ref="CZ59" si="685">+CZ60+CZ61</f>
        <v>0</v>
      </c>
      <c r="DA59" s="70">
        <f t="shared" ref="DA59" si="686">+DA60+DA61</f>
        <v>0</v>
      </c>
      <c r="DB59" s="70">
        <f t="shared" ref="DB59" si="687">+DB60+DB61</f>
        <v>0</v>
      </c>
      <c r="DC59" s="70">
        <f t="shared" ref="DC59" si="688">+DC60+DC61</f>
        <v>0</v>
      </c>
      <c r="DD59" s="70">
        <f t="shared" ref="DD59" si="689">+DD60+DD61</f>
        <v>0</v>
      </c>
      <c r="DE59" s="70">
        <f t="shared" ref="DE59" si="690">+DE60+DE61</f>
        <v>0</v>
      </c>
      <c r="DF59" s="70">
        <f t="shared" ref="DF59" si="691">+DF60+DF61</f>
        <v>0</v>
      </c>
      <c r="DG59" s="70">
        <f t="shared" ref="DG59" si="692">+DG60+DG61</f>
        <v>0</v>
      </c>
      <c r="DH59" s="70">
        <f t="shared" ref="DH59" si="693">+DH60+DH61</f>
        <v>0</v>
      </c>
      <c r="DI59" s="70">
        <f t="shared" ref="DI59" si="694">+DI60+DI61</f>
        <v>0</v>
      </c>
      <c r="DJ59" s="70">
        <f t="shared" ref="DJ59" si="695">+DJ60+DJ61</f>
        <v>0</v>
      </c>
      <c r="DK59" s="70">
        <f t="shared" ref="DK59" si="696">+DK60+DK61</f>
        <v>0</v>
      </c>
      <c r="DL59" s="70">
        <f t="shared" ref="DL59" si="697">+DL60+DL61</f>
        <v>0</v>
      </c>
      <c r="DM59" s="70">
        <f t="shared" ref="DM59" si="698">+DM60+DM61</f>
        <v>0</v>
      </c>
      <c r="DN59" s="70">
        <f t="shared" ref="DN59" si="699">+DN60+DN61</f>
        <v>0</v>
      </c>
      <c r="DO59" s="70">
        <f t="shared" ref="DO59" si="700">+DO60+DO61</f>
        <v>0</v>
      </c>
      <c r="DP59" s="70">
        <f t="shared" ref="DP59" si="701">+DP60+DP61</f>
        <v>0</v>
      </c>
      <c r="DQ59" s="70">
        <f t="shared" ref="DQ59" si="702">+DQ60+DQ61</f>
        <v>0</v>
      </c>
      <c r="DR59" s="70">
        <f t="shared" ref="DR59" si="703">+DR60+DR61</f>
        <v>0</v>
      </c>
    </row>
    <row r="60" spans="1:122" x14ac:dyDescent="0.25">
      <c r="A60" t="s">
        <v>288</v>
      </c>
      <c r="C60" s="44">
        <f>+'SP-mese'!D66-'SP-mese'!C66</f>
        <v>0</v>
      </c>
      <c r="D60" s="44">
        <f>+'SP-mese'!E66-'SP-mese'!D66</f>
        <v>0</v>
      </c>
      <c r="E60" s="44">
        <f>+'SP-mese'!F66-'SP-mese'!E66</f>
        <v>0</v>
      </c>
      <c r="F60" s="44">
        <f>+'SP-mese'!G66-'SP-mese'!F66</f>
        <v>0</v>
      </c>
      <c r="G60" s="44">
        <f>+'SP-mese'!H66-'SP-mese'!G66</f>
        <v>0</v>
      </c>
      <c r="H60" s="44">
        <f>+'SP-mese'!I66-'SP-mese'!H66</f>
        <v>0</v>
      </c>
      <c r="I60" s="44">
        <f>+'SP-mese'!J66-'SP-mese'!I66</f>
        <v>0</v>
      </c>
      <c r="J60" s="44">
        <f>+'SP-mese'!K66-'SP-mese'!J66</f>
        <v>0</v>
      </c>
      <c r="K60" s="44">
        <f>+'SP-mese'!L66-'SP-mese'!K66</f>
        <v>0</v>
      </c>
      <c r="L60" s="44">
        <f>+'SP-mese'!M66-'SP-mese'!L66</f>
        <v>0</v>
      </c>
      <c r="M60" s="44">
        <f>+'SP-mese'!N66-'SP-mese'!M66</f>
        <v>0</v>
      </c>
      <c r="N60" s="44">
        <f>+'SP-mese'!O66-'SP-mese'!N66</f>
        <v>0</v>
      </c>
      <c r="O60" s="44">
        <f>+'SP-mese'!P66-'SP-mese'!O66</f>
        <v>0</v>
      </c>
      <c r="P60" s="44">
        <f>+'SP-mese'!Q66-'SP-mese'!P66</f>
        <v>0</v>
      </c>
      <c r="Q60" s="44">
        <f>+'SP-mese'!R66-'SP-mese'!Q66</f>
        <v>0</v>
      </c>
      <c r="R60" s="44">
        <f>+'SP-mese'!S66-'SP-mese'!R66</f>
        <v>0</v>
      </c>
      <c r="S60" s="44">
        <f>+'SP-mese'!T66-'SP-mese'!S66</f>
        <v>0</v>
      </c>
      <c r="T60" s="44">
        <f>+'SP-mese'!U66-'SP-mese'!T66</f>
        <v>0</v>
      </c>
      <c r="U60" s="44">
        <f>+'SP-mese'!V66-'SP-mese'!U66</f>
        <v>0</v>
      </c>
      <c r="V60" s="44">
        <f>+'SP-mese'!W66-'SP-mese'!V66</f>
        <v>0</v>
      </c>
      <c r="W60" s="44">
        <f>+'SP-mese'!X66-'SP-mese'!W66</f>
        <v>0</v>
      </c>
      <c r="X60" s="44">
        <f>+'SP-mese'!Y66-'SP-mese'!X66</f>
        <v>0</v>
      </c>
      <c r="Y60" s="44">
        <f>+'SP-mese'!Z66-'SP-mese'!Y66</f>
        <v>0</v>
      </c>
      <c r="Z60" s="44">
        <f>+'SP-mese'!AA66-'SP-mese'!Z66</f>
        <v>0</v>
      </c>
      <c r="AA60" s="44">
        <f>+'SP-mese'!AB66-'SP-mese'!AA66</f>
        <v>0</v>
      </c>
      <c r="AB60" s="44">
        <f>+'SP-mese'!AC66-'SP-mese'!AB66</f>
        <v>0</v>
      </c>
      <c r="AC60" s="44">
        <f>+'SP-mese'!AD66-'SP-mese'!AC66</f>
        <v>0</v>
      </c>
      <c r="AD60" s="44">
        <f>+'SP-mese'!AE66-'SP-mese'!AD66</f>
        <v>0</v>
      </c>
      <c r="AE60" s="44">
        <f>+'SP-mese'!AF66-'SP-mese'!AE66</f>
        <v>0</v>
      </c>
      <c r="AF60" s="44">
        <f>+'SP-mese'!AG66-'SP-mese'!AF66</f>
        <v>0</v>
      </c>
      <c r="AG60" s="44">
        <f>+'SP-mese'!AH66-'SP-mese'!AG66</f>
        <v>0</v>
      </c>
      <c r="AH60" s="44">
        <f>+'SP-mese'!AI66-'SP-mese'!AH66</f>
        <v>0</v>
      </c>
      <c r="AI60" s="44">
        <f>+'SP-mese'!AJ66-'SP-mese'!AI66</f>
        <v>0</v>
      </c>
      <c r="AJ60" s="44">
        <f>+'SP-mese'!AK66-'SP-mese'!AJ66</f>
        <v>0</v>
      </c>
      <c r="AK60" s="44">
        <f>+'SP-mese'!AL66-'SP-mese'!AK66</f>
        <v>0</v>
      </c>
      <c r="AL60" s="44">
        <f>+'SP-mese'!AM66-'SP-mese'!AL66</f>
        <v>0</v>
      </c>
      <c r="AM60" s="44">
        <f>+'SP-mese'!AN66-'SP-mese'!AM66</f>
        <v>0</v>
      </c>
      <c r="AN60" s="44">
        <f>+'SP-mese'!AO66-'SP-mese'!AN66</f>
        <v>0</v>
      </c>
      <c r="AO60" s="44">
        <f>+'SP-mese'!AP66-'SP-mese'!AO66</f>
        <v>0</v>
      </c>
      <c r="AP60" s="44">
        <f>+'SP-mese'!AQ66-'SP-mese'!AP66</f>
        <v>0</v>
      </c>
      <c r="AQ60" s="44">
        <f>+'SP-mese'!AR66-'SP-mese'!AQ66</f>
        <v>0</v>
      </c>
      <c r="AR60" s="44">
        <f>+'SP-mese'!AS66-'SP-mese'!AR66</f>
        <v>0</v>
      </c>
      <c r="AS60" s="44">
        <f>+'SP-mese'!AT66-'SP-mese'!AS66</f>
        <v>0</v>
      </c>
      <c r="AT60" s="44">
        <f>+'SP-mese'!AU66-'SP-mese'!AT66</f>
        <v>0</v>
      </c>
      <c r="AU60" s="44">
        <f>+'SP-mese'!AV66-'SP-mese'!AU66</f>
        <v>0</v>
      </c>
      <c r="AV60" s="44">
        <f>+'SP-mese'!AW66-'SP-mese'!AV66</f>
        <v>0</v>
      </c>
      <c r="AW60" s="44">
        <f>+'SP-mese'!AX66-'SP-mese'!AW66</f>
        <v>0</v>
      </c>
      <c r="AX60" s="44">
        <f>+'SP-mese'!AY66-'SP-mese'!AX66</f>
        <v>0</v>
      </c>
      <c r="AY60" s="44">
        <f>+'SP-mese'!AZ66-'SP-mese'!AY66</f>
        <v>0</v>
      </c>
      <c r="AZ60" s="44">
        <f>+'SP-mese'!BA66-'SP-mese'!AZ66</f>
        <v>0</v>
      </c>
      <c r="BA60" s="44">
        <f>+'SP-mese'!BB66-'SP-mese'!BA66</f>
        <v>0</v>
      </c>
      <c r="BB60" s="44">
        <f>+'SP-mese'!BC66-'SP-mese'!BB66</f>
        <v>0</v>
      </c>
      <c r="BC60" s="44">
        <f>+'SP-mese'!BD66-'SP-mese'!BC66</f>
        <v>0</v>
      </c>
      <c r="BD60" s="44">
        <f>+'SP-mese'!BE66-'SP-mese'!BD66</f>
        <v>0</v>
      </c>
      <c r="BE60" s="44">
        <f>+'SP-mese'!BF66-'SP-mese'!BE66</f>
        <v>0</v>
      </c>
      <c r="BF60" s="44">
        <f>+'SP-mese'!BG66-'SP-mese'!BF66</f>
        <v>0</v>
      </c>
      <c r="BG60" s="44">
        <f>+'SP-mese'!BH66-'SP-mese'!BG66</f>
        <v>0</v>
      </c>
      <c r="BH60" s="44">
        <f>+'SP-mese'!BI66-'SP-mese'!BH66</f>
        <v>0</v>
      </c>
      <c r="BI60" s="44">
        <f>+'SP-mese'!BJ66-'SP-mese'!BI66</f>
        <v>0</v>
      </c>
      <c r="BJ60" s="44">
        <f>+'SP-mese'!BK66-'SP-mese'!BJ66</f>
        <v>0</v>
      </c>
      <c r="BK60" s="44">
        <f>+'SP-mese'!BL66-'SP-mese'!BK66</f>
        <v>0</v>
      </c>
      <c r="BL60" s="44">
        <f>+'SP-mese'!BM66-'SP-mese'!BL66</f>
        <v>0</v>
      </c>
      <c r="BM60" s="44">
        <f>+'SP-mese'!BN66-'SP-mese'!BM66</f>
        <v>0</v>
      </c>
      <c r="BN60" s="44">
        <f>+'SP-mese'!BO66-'SP-mese'!BN66</f>
        <v>0</v>
      </c>
      <c r="BO60" s="44">
        <f>+'SP-mese'!BP66-'SP-mese'!BO66</f>
        <v>0</v>
      </c>
      <c r="BP60" s="44">
        <f>+'SP-mese'!BQ66-'SP-mese'!BP66</f>
        <v>0</v>
      </c>
      <c r="BQ60" s="44">
        <f>+'SP-mese'!BR66-'SP-mese'!BQ66</f>
        <v>0</v>
      </c>
      <c r="BR60" s="44">
        <f>+'SP-mese'!BS66-'SP-mese'!BR66</f>
        <v>0</v>
      </c>
      <c r="BS60" s="44">
        <f>+'SP-mese'!BT66-'SP-mese'!BS66</f>
        <v>0</v>
      </c>
      <c r="BT60" s="44">
        <f>+'SP-mese'!BU66-'SP-mese'!BT66</f>
        <v>0</v>
      </c>
      <c r="BU60" s="44">
        <f>+'SP-mese'!BV66-'SP-mese'!BU66</f>
        <v>0</v>
      </c>
      <c r="BV60" s="44">
        <f>+'SP-mese'!BW66-'SP-mese'!BV66</f>
        <v>0</v>
      </c>
      <c r="BW60" s="44">
        <f>+'SP-mese'!BX66-'SP-mese'!BW66</f>
        <v>0</v>
      </c>
      <c r="BX60" s="44">
        <f>+'SP-mese'!BY66-'SP-mese'!BX66</f>
        <v>0</v>
      </c>
      <c r="BY60" s="44">
        <f>+'SP-mese'!BZ66-'SP-mese'!BY66</f>
        <v>0</v>
      </c>
      <c r="BZ60" s="44">
        <f>+'SP-mese'!CA66-'SP-mese'!BZ66</f>
        <v>0</v>
      </c>
      <c r="CA60" s="44">
        <f>+'SP-mese'!CB66-'SP-mese'!CA66</f>
        <v>0</v>
      </c>
      <c r="CB60" s="44">
        <f>+'SP-mese'!CC66-'SP-mese'!CB66</f>
        <v>0</v>
      </c>
      <c r="CC60" s="44">
        <f>+'SP-mese'!CD66-'SP-mese'!CC66</f>
        <v>0</v>
      </c>
      <c r="CD60" s="44">
        <f>+'SP-mese'!CE66-'SP-mese'!CD66</f>
        <v>0</v>
      </c>
      <c r="CE60" s="44">
        <f>+'SP-mese'!CF66-'SP-mese'!CE66</f>
        <v>0</v>
      </c>
      <c r="CF60" s="44">
        <f>+'SP-mese'!CG66-'SP-mese'!CF66</f>
        <v>0</v>
      </c>
      <c r="CG60" s="44">
        <f>+'SP-mese'!CH66-'SP-mese'!CG66</f>
        <v>0</v>
      </c>
      <c r="CH60" s="44">
        <f>+'SP-mese'!CI66-'SP-mese'!CH66</f>
        <v>0</v>
      </c>
      <c r="CI60" s="44">
        <f>+'SP-mese'!CJ66-'SP-mese'!CI66</f>
        <v>0</v>
      </c>
      <c r="CJ60" s="44">
        <f>+'SP-mese'!CK66-'SP-mese'!CJ66</f>
        <v>0</v>
      </c>
      <c r="CK60" s="44">
        <f>+'SP-mese'!CL66-'SP-mese'!CK66</f>
        <v>0</v>
      </c>
      <c r="CL60" s="44">
        <f>+'SP-mese'!CM66-'SP-mese'!CL66</f>
        <v>0</v>
      </c>
      <c r="CM60" s="44">
        <f>+'SP-mese'!CN66-'SP-mese'!CM66</f>
        <v>0</v>
      </c>
      <c r="CN60" s="44">
        <f>+'SP-mese'!CO66-'SP-mese'!CN66</f>
        <v>0</v>
      </c>
      <c r="CO60" s="44">
        <f>+'SP-mese'!CP66-'SP-mese'!CO66</f>
        <v>0</v>
      </c>
      <c r="CP60" s="44">
        <f>+'SP-mese'!CQ66-'SP-mese'!CP66</f>
        <v>0</v>
      </c>
      <c r="CQ60" s="44">
        <f>+'SP-mese'!CR66-'SP-mese'!CQ66</f>
        <v>0</v>
      </c>
      <c r="CR60" s="44">
        <f>+'SP-mese'!CS66-'SP-mese'!CR66</f>
        <v>0</v>
      </c>
      <c r="CS60" s="44">
        <f>+'SP-mese'!CT66-'SP-mese'!CS66</f>
        <v>0</v>
      </c>
      <c r="CT60" s="44">
        <f>+'SP-mese'!CU66-'SP-mese'!CT66</f>
        <v>0</v>
      </c>
      <c r="CU60" s="44">
        <f>+'SP-mese'!CV66-'SP-mese'!CU66</f>
        <v>0</v>
      </c>
      <c r="CV60" s="44">
        <f>+'SP-mese'!CW66-'SP-mese'!CV66</f>
        <v>0</v>
      </c>
      <c r="CW60" s="44">
        <f>+'SP-mese'!CX66-'SP-mese'!CW66</f>
        <v>0</v>
      </c>
      <c r="CX60" s="44">
        <f>+'SP-mese'!CY66-'SP-mese'!CX66</f>
        <v>0</v>
      </c>
      <c r="CY60" s="44">
        <f>+'SP-mese'!CZ66-'SP-mese'!CY66</f>
        <v>0</v>
      </c>
      <c r="CZ60" s="44">
        <f>+'SP-mese'!DA66-'SP-mese'!CZ66</f>
        <v>0</v>
      </c>
      <c r="DA60" s="44">
        <f>+'SP-mese'!DB66-'SP-mese'!DA66</f>
        <v>0</v>
      </c>
      <c r="DB60" s="44">
        <f>+'SP-mese'!DC66-'SP-mese'!DB66</f>
        <v>0</v>
      </c>
      <c r="DC60" s="44">
        <f>+'SP-mese'!DD66-'SP-mese'!DC66</f>
        <v>0</v>
      </c>
      <c r="DD60" s="44">
        <f>+'SP-mese'!DE66-'SP-mese'!DD66</f>
        <v>0</v>
      </c>
      <c r="DE60" s="44">
        <f>+'SP-mese'!DF66-'SP-mese'!DE66</f>
        <v>0</v>
      </c>
      <c r="DF60" s="44">
        <f>+'SP-mese'!DG66-'SP-mese'!DF66</f>
        <v>0</v>
      </c>
      <c r="DG60" s="44">
        <f>+'SP-mese'!DH66-'SP-mese'!DG66</f>
        <v>0</v>
      </c>
      <c r="DH60" s="44">
        <f>+'SP-mese'!DI66-'SP-mese'!DH66</f>
        <v>0</v>
      </c>
      <c r="DI60" s="44">
        <f>+'SP-mese'!DJ66-'SP-mese'!DI66</f>
        <v>0</v>
      </c>
      <c r="DJ60" s="44">
        <f>+'SP-mese'!DK66-'SP-mese'!DJ66</f>
        <v>0</v>
      </c>
      <c r="DK60" s="44">
        <f>+'SP-mese'!DL66-'SP-mese'!DK66</f>
        <v>0</v>
      </c>
      <c r="DL60" s="44">
        <f>+'SP-mese'!DM66-'SP-mese'!DL66</f>
        <v>0</v>
      </c>
      <c r="DM60" s="44">
        <f>+'SP-mese'!DN66-'SP-mese'!DM66</f>
        <v>0</v>
      </c>
      <c r="DN60" s="44">
        <f>+'SP-mese'!DO66-'SP-mese'!DN66</f>
        <v>0</v>
      </c>
      <c r="DO60" s="44">
        <f>+'SP-mese'!DP66-'SP-mese'!DO66</f>
        <v>0</v>
      </c>
      <c r="DP60" s="44">
        <f>+'SP-mese'!DQ66-'SP-mese'!DP66</f>
        <v>0</v>
      </c>
      <c r="DQ60" s="44">
        <f>+'SP-mese'!DR66-'SP-mese'!DQ66</f>
        <v>0</v>
      </c>
      <c r="DR60" s="44">
        <f>+'SP-mese'!DS66-'SP-mese'!DR66</f>
        <v>0</v>
      </c>
    </row>
    <row r="61" spans="1:122" x14ac:dyDescent="0.25">
      <c r="A61" t="s">
        <v>289</v>
      </c>
      <c r="C61" s="44">
        <f>+'SP-mese'!D69-'SP-mese'!C69-'SP-mese'!C70</f>
        <v>0</v>
      </c>
      <c r="D61" s="44">
        <f>+'SP-mese'!E69-'SP-mese'!D69-'SP-mese'!D70</f>
        <v>0</v>
      </c>
      <c r="E61" s="44">
        <f>+'SP-mese'!F69-'SP-mese'!E69-'SP-mese'!E70</f>
        <v>0</v>
      </c>
      <c r="F61" s="44">
        <f>+'SP-mese'!G69-'SP-mese'!F69-'SP-mese'!F70</f>
        <v>0</v>
      </c>
      <c r="G61" s="44">
        <f>+'SP-mese'!H69-'SP-mese'!G69-'SP-mese'!G70</f>
        <v>0</v>
      </c>
      <c r="H61" s="44">
        <f>+'SP-mese'!I69-'SP-mese'!H69-'SP-mese'!H70</f>
        <v>0</v>
      </c>
      <c r="I61" s="44">
        <f>+'SP-mese'!J69-'SP-mese'!I69-'SP-mese'!I70</f>
        <v>0</v>
      </c>
      <c r="J61" s="44">
        <f>+'SP-mese'!K69-'SP-mese'!J69-'SP-mese'!J70</f>
        <v>0</v>
      </c>
      <c r="K61" s="44">
        <f>+'SP-mese'!L69-'SP-mese'!K69-'SP-mese'!K70</f>
        <v>0</v>
      </c>
      <c r="L61" s="44">
        <f>+'SP-mese'!M69-'SP-mese'!L69-'SP-mese'!L70</f>
        <v>0</v>
      </c>
      <c r="M61" s="44">
        <f>+'SP-mese'!N69-'SP-mese'!M69-'SP-mese'!M70</f>
        <v>0</v>
      </c>
      <c r="N61" s="44">
        <f>+'SP-mese'!O69-'SP-mese'!N69-'SP-mese'!N70</f>
        <v>0</v>
      </c>
      <c r="O61" s="44">
        <f>+'SP-mese'!P69-'SP-mese'!O69-'SP-mese'!O70</f>
        <v>0</v>
      </c>
      <c r="P61" s="44">
        <f>+'SP-mese'!Q69-'SP-mese'!P69-'SP-mese'!P70</f>
        <v>0</v>
      </c>
      <c r="Q61" s="44">
        <f>+'SP-mese'!R69-'SP-mese'!Q69-'SP-mese'!Q70</f>
        <v>0</v>
      </c>
      <c r="R61" s="44">
        <f>+'SP-mese'!S69-'SP-mese'!R69-'SP-mese'!R70</f>
        <v>0</v>
      </c>
      <c r="S61" s="44">
        <f>+'SP-mese'!T69-'SP-mese'!S69-'SP-mese'!S70</f>
        <v>0</v>
      </c>
      <c r="T61" s="44">
        <f>+'SP-mese'!U69-'SP-mese'!T69-'SP-mese'!T70</f>
        <v>0</v>
      </c>
      <c r="U61" s="44">
        <f>+'SP-mese'!V69-'SP-mese'!U69-'SP-mese'!U70</f>
        <v>0</v>
      </c>
      <c r="V61" s="44">
        <f>+'SP-mese'!W69-'SP-mese'!V69-'SP-mese'!V70</f>
        <v>0</v>
      </c>
      <c r="W61" s="44">
        <f>+'SP-mese'!X69-'SP-mese'!W69-'SP-mese'!W70</f>
        <v>0</v>
      </c>
      <c r="X61" s="44">
        <f>+'SP-mese'!Y69-'SP-mese'!X69-'SP-mese'!X70</f>
        <v>0</v>
      </c>
      <c r="Y61" s="44">
        <f>+'SP-mese'!Z69-'SP-mese'!Y69-'SP-mese'!Y70</f>
        <v>0</v>
      </c>
      <c r="Z61" s="44">
        <f>+'SP-mese'!AA69-'SP-mese'!Z69-'SP-mese'!Z70</f>
        <v>0</v>
      </c>
      <c r="AA61" s="44">
        <f>+'SP-mese'!AB69-'SP-mese'!AA69-'SP-mese'!AA70</f>
        <v>0</v>
      </c>
      <c r="AB61" s="44">
        <f>+'SP-mese'!AC69-'SP-mese'!AB69-'SP-mese'!AB70</f>
        <v>0</v>
      </c>
      <c r="AC61" s="44">
        <f>+'SP-mese'!AD69-'SP-mese'!AC69-'SP-mese'!AC70</f>
        <v>0</v>
      </c>
      <c r="AD61" s="44">
        <f>+'SP-mese'!AE69-'SP-mese'!AD69-'SP-mese'!AD70</f>
        <v>0</v>
      </c>
      <c r="AE61" s="44">
        <f>+'SP-mese'!AF69-'SP-mese'!AE69-'SP-mese'!AE70</f>
        <v>0</v>
      </c>
      <c r="AF61" s="44">
        <f>+'SP-mese'!AG69-'SP-mese'!AF69-'SP-mese'!AF70</f>
        <v>0</v>
      </c>
      <c r="AG61" s="44">
        <f>+'SP-mese'!AH69-'SP-mese'!AG69-'SP-mese'!AG70</f>
        <v>0</v>
      </c>
      <c r="AH61" s="44">
        <f>+'SP-mese'!AI69-'SP-mese'!AH69-'SP-mese'!AH70</f>
        <v>0</v>
      </c>
      <c r="AI61" s="44">
        <f>+'SP-mese'!AJ69-'SP-mese'!AI69-'SP-mese'!AI70</f>
        <v>0</v>
      </c>
      <c r="AJ61" s="44">
        <f>+'SP-mese'!AK69-'SP-mese'!AJ69-'SP-mese'!AJ70</f>
        <v>0</v>
      </c>
      <c r="AK61" s="44">
        <f>+'SP-mese'!AL69-'SP-mese'!AK69-'SP-mese'!AK70</f>
        <v>0</v>
      </c>
      <c r="AL61" s="44">
        <f>+'SP-mese'!AM69-'SP-mese'!AL69-'SP-mese'!AL70</f>
        <v>0</v>
      </c>
      <c r="AM61" s="44">
        <f>+'SP-mese'!AN69-'SP-mese'!AM69-'SP-mese'!AM70</f>
        <v>0</v>
      </c>
      <c r="AN61" s="44">
        <f>+'SP-mese'!AO69-'SP-mese'!AN69-'SP-mese'!AN70</f>
        <v>0</v>
      </c>
      <c r="AO61" s="44">
        <f>+'SP-mese'!AP69-'SP-mese'!AO69-'SP-mese'!AO70</f>
        <v>0</v>
      </c>
      <c r="AP61" s="44">
        <f>+'SP-mese'!AQ69-'SP-mese'!AP69-'SP-mese'!AP70</f>
        <v>0</v>
      </c>
      <c r="AQ61" s="44">
        <f>+'SP-mese'!AR69-'SP-mese'!AQ69-'SP-mese'!AQ70</f>
        <v>0</v>
      </c>
      <c r="AR61" s="44">
        <f>+'SP-mese'!AS69-'SP-mese'!AR69-'SP-mese'!AR70</f>
        <v>0</v>
      </c>
      <c r="AS61" s="44">
        <f>+'SP-mese'!AT69-'SP-mese'!AS69-'SP-mese'!AS70</f>
        <v>0</v>
      </c>
      <c r="AT61" s="44">
        <f>+'SP-mese'!AU69-'SP-mese'!AT69-'SP-mese'!AT70</f>
        <v>0</v>
      </c>
      <c r="AU61" s="44">
        <f>+'SP-mese'!AV69-'SP-mese'!AU69-'SP-mese'!AU70</f>
        <v>0</v>
      </c>
      <c r="AV61" s="44">
        <f>+'SP-mese'!AW69-'SP-mese'!AV69-'SP-mese'!AV70</f>
        <v>0</v>
      </c>
      <c r="AW61" s="44">
        <f>+'SP-mese'!AX69-'SP-mese'!AW69-'SP-mese'!AW70</f>
        <v>0</v>
      </c>
      <c r="AX61" s="44">
        <f>+'SP-mese'!AY69-'SP-mese'!AX69-'SP-mese'!AX70</f>
        <v>0</v>
      </c>
      <c r="AY61" s="44">
        <f>+'SP-mese'!AZ69-'SP-mese'!AY69-'SP-mese'!AY70</f>
        <v>0</v>
      </c>
      <c r="AZ61" s="44">
        <f>+'SP-mese'!BA69-'SP-mese'!AZ69-'SP-mese'!AZ70</f>
        <v>0</v>
      </c>
      <c r="BA61" s="44">
        <f>+'SP-mese'!BB69-'SP-mese'!BA69-'SP-mese'!BA70</f>
        <v>0</v>
      </c>
      <c r="BB61" s="44">
        <f>+'SP-mese'!BC69-'SP-mese'!BB69-'SP-mese'!BB70</f>
        <v>0</v>
      </c>
      <c r="BC61" s="44">
        <f>+'SP-mese'!BD69-'SP-mese'!BC69-'SP-mese'!BC70</f>
        <v>0</v>
      </c>
      <c r="BD61" s="44">
        <f>+'SP-mese'!BE69-'SP-mese'!BD69-'SP-mese'!BD70</f>
        <v>0</v>
      </c>
      <c r="BE61" s="44">
        <f>+'SP-mese'!BF69-'SP-mese'!BE69-'SP-mese'!BE70</f>
        <v>0</v>
      </c>
      <c r="BF61" s="44">
        <f>+'SP-mese'!BG69-'SP-mese'!BF69-'SP-mese'!BF70</f>
        <v>0</v>
      </c>
      <c r="BG61" s="44">
        <f>+'SP-mese'!BH69-'SP-mese'!BG69-'SP-mese'!BG70</f>
        <v>0</v>
      </c>
      <c r="BH61" s="44">
        <f>+'SP-mese'!BI69-'SP-mese'!BH69-'SP-mese'!BH70</f>
        <v>0</v>
      </c>
      <c r="BI61" s="44">
        <f>+'SP-mese'!BJ69-'SP-mese'!BI69-'SP-mese'!BI70</f>
        <v>0</v>
      </c>
      <c r="BJ61" s="44">
        <f>+'SP-mese'!BK69-'SP-mese'!BJ69-'SP-mese'!BJ70</f>
        <v>0</v>
      </c>
      <c r="BK61" s="44">
        <f>+'SP-mese'!BL69-'SP-mese'!BK69-'SP-mese'!BK70</f>
        <v>0</v>
      </c>
      <c r="BL61" s="44">
        <f>+'SP-mese'!BM69-'SP-mese'!BL69-'SP-mese'!BL70</f>
        <v>0</v>
      </c>
      <c r="BM61" s="44">
        <f>+'SP-mese'!BN69-'SP-mese'!BM69-'SP-mese'!BM70</f>
        <v>0</v>
      </c>
      <c r="BN61" s="44">
        <f>+'SP-mese'!BO69-'SP-mese'!BN69-'SP-mese'!BN70</f>
        <v>0</v>
      </c>
      <c r="BO61" s="44">
        <f>+'SP-mese'!BP69-'SP-mese'!BO69-'SP-mese'!BO70</f>
        <v>0</v>
      </c>
      <c r="BP61" s="44">
        <f>+'SP-mese'!BQ69-'SP-mese'!BP69-'SP-mese'!BP70</f>
        <v>0</v>
      </c>
      <c r="BQ61" s="44">
        <f>+'SP-mese'!BR69-'SP-mese'!BQ69-'SP-mese'!BQ70</f>
        <v>0</v>
      </c>
      <c r="BR61" s="44">
        <f>+'SP-mese'!BS69-'SP-mese'!BR69-'SP-mese'!BR70</f>
        <v>0</v>
      </c>
      <c r="BS61" s="44">
        <f>+'SP-mese'!BT69-'SP-mese'!BS69-'SP-mese'!BS70</f>
        <v>0</v>
      </c>
      <c r="BT61" s="44">
        <f>+'SP-mese'!BU69-'SP-mese'!BT69-'SP-mese'!BT70</f>
        <v>0</v>
      </c>
      <c r="BU61" s="44">
        <f>+'SP-mese'!BV69-'SP-mese'!BU69-'SP-mese'!BU70</f>
        <v>0</v>
      </c>
      <c r="BV61" s="44">
        <f>+'SP-mese'!BW69-'SP-mese'!BV69-'SP-mese'!BV70</f>
        <v>0</v>
      </c>
      <c r="BW61" s="44">
        <f>+'SP-mese'!BX69-'SP-mese'!BW69-'SP-mese'!BW70</f>
        <v>0</v>
      </c>
      <c r="BX61" s="44">
        <f>+'SP-mese'!BY69-'SP-mese'!BX69-'SP-mese'!BX70</f>
        <v>0</v>
      </c>
      <c r="BY61" s="44">
        <f>+'SP-mese'!BZ69-'SP-mese'!BY69-'SP-mese'!BY70</f>
        <v>0</v>
      </c>
      <c r="BZ61" s="44">
        <f>+'SP-mese'!CA69-'SP-mese'!BZ69-'SP-mese'!BZ70</f>
        <v>0</v>
      </c>
      <c r="CA61" s="44">
        <f>+'SP-mese'!CB69-'SP-mese'!CA69-'SP-mese'!CA70</f>
        <v>0</v>
      </c>
      <c r="CB61" s="44">
        <f>+'SP-mese'!CC69-'SP-mese'!CB69-'SP-mese'!CB70</f>
        <v>0</v>
      </c>
      <c r="CC61" s="44">
        <f>+'SP-mese'!CD69-'SP-mese'!CC69-'SP-mese'!CC70</f>
        <v>0</v>
      </c>
      <c r="CD61" s="44">
        <f>+'SP-mese'!CE69-'SP-mese'!CD69-'SP-mese'!CD70</f>
        <v>0</v>
      </c>
      <c r="CE61" s="44">
        <f>+'SP-mese'!CF69-'SP-mese'!CE69-'SP-mese'!CE70</f>
        <v>0</v>
      </c>
      <c r="CF61" s="44">
        <f>+'SP-mese'!CG69-'SP-mese'!CF69-'SP-mese'!CF70</f>
        <v>0</v>
      </c>
      <c r="CG61" s="44">
        <f>+'SP-mese'!CH69-'SP-mese'!CG69-'SP-mese'!CG70</f>
        <v>0</v>
      </c>
      <c r="CH61" s="44">
        <f>+'SP-mese'!CI69-'SP-mese'!CH69-'SP-mese'!CH70</f>
        <v>0</v>
      </c>
      <c r="CI61" s="44">
        <f>+'SP-mese'!CJ69-'SP-mese'!CI69-'SP-mese'!CI70</f>
        <v>0</v>
      </c>
      <c r="CJ61" s="44">
        <f>+'SP-mese'!CK69-'SP-mese'!CJ69-'SP-mese'!CJ70</f>
        <v>0</v>
      </c>
      <c r="CK61" s="44">
        <f>+'SP-mese'!CL69-'SP-mese'!CK69-'SP-mese'!CK70</f>
        <v>0</v>
      </c>
      <c r="CL61" s="44">
        <f>+'SP-mese'!CM69-'SP-mese'!CL69-'SP-mese'!CL70</f>
        <v>0</v>
      </c>
      <c r="CM61" s="44">
        <f>+'SP-mese'!CN69-'SP-mese'!CM69-'SP-mese'!CM70</f>
        <v>0</v>
      </c>
      <c r="CN61" s="44">
        <f>+'SP-mese'!CO69-'SP-mese'!CN69-'SP-mese'!CN70</f>
        <v>0</v>
      </c>
      <c r="CO61" s="44">
        <f>+'SP-mese'!CP69-'SP-mese'!CO69-'SP-mese'!CO70</f>
        <v>0</v>
      </c>
      <c r="CP61" s="44">
        <f>+'SP-mese'!CQ69-'SP-mese'!CP69-'SP-mese'!CP70</f>
        <v>0</v>
      </c>
      <c r="CQ61" s="44">
        <f>+'SP-mese'!CR69-'SP-mese'!CQ69-'SP-mese'!CQ70</f>
        <v>0</v>
      </c>
      <c r="CR61" s="44">
        <f>+'SP-mese'!CS69-'SP-mese'!CR69-'SP-mese'!CR70</f>
        <v>0</v>
      </c>
      <c r="CS61" s="44">
        <f>+'SP-mese'!CT69-'SP-mese'!CS69-'SP-mese'!CS70</f>
        <v>0</v>
      </c>
      <c r="CT61" s="44">
        <f>+'SP-mese'!CU69-'SP-mese'!CT69-'SP-mese'!CT70</f>
        <v>0</v>
      </c>
      <c r="CU61" s="44">
        <f>+'SP-mese'!CV69-'SP-mese'!CU69-'SP-mese'!CU70</f>
        <v>0</v>
      </c>
      <c r="CV61" s="44">
        <f>+'SP-mese'!CW69-'SP-mese'!CV69-'SP-mese'!CV70</f>
        <v>0</v>
      </c>
      <c r="CW61" s="44">
        <f>+'SP-mese'!CX69-'SP-mese'!CW69-'SP-mese'!CW70</f>
        <v>0</v>
      </c>
      <c r="CX61" s="44">
        <f>+'SP-mese'!CY69-'SP-mese'!CX69-'SP-mese'!CX70</f>
        <v>0</v>
      </c>
      <c r="CY61" s="44">
        <f>+'SP-mese'!CZ69-'SP-mese'!CY69-'SP-mese'!CY70</f>
        <v>0</v>
      </c>
      <c r="CZ61" s="44">
        <f>+'SP-mese'!DA69-'SP-mese'!CZ69-'SP-mese'!CZ70</f>
        <v>0</v>
      </c>
      <c r="DA61" s="44">
        <f>+'SP-mese'!DB69-'SP-mese'!DA69-'SP-mese'!DA70</f>
        <v>0</v>
      </c>
      <c r="DB61" s="44">
        <f>+'SP-mese'!DC69-'SP-mese'!DB69-'SP-mese'!DB70</f>
        <v>0</v>
      </c>
      <c r="DC61" s="44">
        <f>+'SP-mese'!DD69-'SP-mese'!DC69-'SP-mese'!DC70</f>
        <v>0</v>
      </c>
      <c r="DD61" s="44">
        <f>+'SP-mese'!DE69-'SP-mese'!DD69-'SP-mese'!DD70</f>
        <v>0</v>
      </c>
      <c r="DE61" s="44">
        <f>+'SP-mese'!DF69-'SP-mese'!DE69-'SP-mese'!DE70</f>
        <v>0</v>
      </c>
      <c r="DF61" s="44">
        <f>+'SP-mese'!DG69-'SP-mese'!DF69-'SP-mese'!DF70</f>
        <v>0</v>
      </c>
      <c r="DG61" s="44">
        <f>+'SP-mese'!DH69-'SP-mese'!DG69-'SP-mese'!DG70</f>
        <v>0</v>
      </c>
      <c r="DH61" s="44">
        <f>+'SP-mese'!DI69-'SP-mese'!DH69-'SP-mese'!DH70</f>
        <v>0</v>
      </c>
      <c r="DI61" s="44">
        <f>+'SP-mese'!DJ69-'SP-mese'!DI69-'SP-mese'!DI70</f>
        <v>0</v>
      </c>
      <c r="DJ61" s="44">
        <f>+'SP-mese'!DK69-'SP-mese'!DJ69-'SP-mese'!DJ70</f>
        <v>0</v>
      </c>
      <c r="DK61" s="44">
        <f>+'SP-mese'!DL69-'SP-mese'!DK69-'SP-mese'!DK70</f>
        <v>0</v>
      </c>
      <c r="DL61" s="44">
        <f>+'SP-mese'!DM69-'SP-mese'!DL69-'SP-mese'!DL70</f>
        <v>0</v>
      </c>
      <c r="DM61" s="44">
        <f>+'SP-mese'!DN69-'SP-mese'!DM69-'SP-mese'!DM70</f>
        <v>0</v>
      </c>
      <c r="DN61" s="44">
        <f>+'SP-mese'!DO69-'SP-mese'!DN69-'SP-mese'!DN70</f>
        <v>0</v>
      </c>
      <c r="DO61" s="44">
        <f>+'SP-mese'!DP69-'SP-mese'!DO69-'SP-mese'!DO70</f>
        <v>0</v>
      </c>
      <c r="DP61" s="44">
        <f>+'SP-mese'!DQ69-'SP-mese'!DP69-'SP-mese'!DP70</f>
        <v>0</v>
      </c>
      <c r="DQ61" s="44">
        <f>+'SP-mese'!DR69-'SP-mese'!DQ69-'SP-mese'!DQ70</f>
        <v>0</v>
      </c>
      <c r="DR61" s="44">
        <f>+'SP-mese'!DS69-'SP-mese'!DR69-'SP-mese'!DR70</f>
        <v>0</v>
      </c>
    </row>
    <row r="62" spans="1:122" ht="15.75" thickBot="1" x14ac:dyDescent="0.3"/>
    <row r="63" spans="1:122" ht="16.5" thickTop="1" thickBot="1" x14ac:dyDescent="0.3">
      <c r="A63" s="202" t="s">
        <v>290</v>
      </c>
      <c r="B63" s="202"/>
      <c r="C63" s="202">
        <f>+C51+C59</f>
        <v>0</v>
      </c>
      <c r="D63" s="202">
        <f>+D51+D59</f>
        <v>0</v>
      </c>
      <c r="E63" s="202">
        <f t="shared" ref="E63:I63" si="704">+E51+E59</f>
        <v>0</v>
      </c>
      <c r="F63" s="202">
        <f t="shared" si="704"/>
        <v>0</v>
      </c>
      <c r="G63" s="202">
        <f t="shared" si="704"/>
        <v>0</v>
      </c>
      <c r="H63" s="202">
        <f t="shared" si="704"/>
        <v>0</v>
      </c>
      <c r="I63" s="202">
        <f t="shared" si="704"/>
        <v>0</v>
      </c>
      <c r="J63" s="202">
        <f t="shared" ref="J63:BP63" si="705">+J51+J59</f>
        <v>0</v>
      </c>
      <c r="K63" s="202">
        <f t="shared" si="705"/>
        <v>0</v>
      </c>
      <c r="L63" s="202">
        <f t="shared" si="705"/>
        <v>0</v>
      </c>
      <c r="M63" s="202">
        <f t="shared" si="705"/>
        <v>0</v>
      </c>
      <c r="N63" s="202">
        <f t="shared" si="705"/>
        <v>0</v>
      </c>
      <c r="O63" s="202">
        <f t="shared" si="705"/>
        <v>0</v>
      </c>
      <c r="P63" s="202">
        <f t="shared" si="705"/>
        <v>0</v>
      </c>
      <c r="Q63" s="202">
        <f t="shared" si="705"/>
        <v>0</v>
      </c>
      <c r="R63" s="202">
        <f t="shared" si="705"/>
        <v>0</v>
      </c>
      <c r="S63" s="202">
        <f t="shared" si="705"/>
        <v>0</v>
      </c>
      <c r="T63" s="202">
        <f t="shared" si="705"/>
        <v>0</v>
      </c>
      <c r="U63" s="202">
        <f t="shared" si="705"/>
        <v>0</v>
      </c>
      <c r="V63" s="202">
        <f t="shared" si="705"/>
        <v>0</v>
      </c>
      <c r="W63" s="202">
        <f t="shared" si="705"/>
        <v>0</v>
      </c>
      <c r="X63" s="202">
        <f t="shared" si="705"/>
        <v>0</v>
      </c>
      <c r="Y63" s="202">
        <f t="shared" si="705"/>
        <v>0</v>
      </c>
      <c r="Z63" s="202">
        <f t="shared" si="705"/>
        <v>0</v>
      </c>
      <c r="AA63" s="202">
        <f t="shared" si="705"/>
        <v>0</v>
      </c>
      <c r="AB63" s="202">
        <f t="shared" si="705"/>
        <v>0</v>
      </c>
      <c r="AC63" s="202">
        <f t="shared" si="705"/>
        <v>0</v>
      </c>
      <c r="AD63" s="202">
        <f t="shared" si="705"/>
        <v>0</v>
      </c>
      <c r="AE63" s="202">
        <f t="shared" si="705"/>
        <v>0</v>
      </c>
      <c r="AF63" s="202">
        <f t="shared" si="705"/>
        <v>0</v>
      </c>
      <c r="AG63" s="202">
        <f t="shared" si="705"/>
        <v>0</v>
      </c>
      <c r="AH63" s="202">
        <f t="shared" si="705"/>
        <v>0</v>
      </c>
      <c r="AI63" s="202">
        <f t="shared" si="705"/>
        <v>0</v>
      </c>
      <c r="AJ63" s="202">
        <f t="shared" si="705"/>
        <v>0</v>
      </c>
      <c r="AK63" s="202">
        <f t="shared" si="705"/>
        <v>0</v>
      </c>
      <c r="AL63" s="202">
        <f t="shared" si="705"/>
        <v>0</v>
      </c>
      <c r="AM63" s="202">
        <f t="shared" si="705"/>
        <v>0</v>
      </c>
      <c r="AN63" s="202">
        <f t="shared" si="705"/>
        <v>0</v>
      </c>
      <c r="AO63" s="202">
        <f t="shared" si="705"/>
        <v>0</v>
      </c>
      <c r="AP63" s="202">
        <f t="shared" si="705"/>
        <v>0</v>
      </c>
      <c r="AQ63" s="202">
        <f t="shared" si="705"/>
        <v>0</v>
      </c>
      <c r="AR63" s="202">
        <f t="shared" si="705"/>
        <v>0</v>
      </c>
      <c r="AS63" s="202">
        <f t="shared" si="705"/>
        <v>0</v>
      </c>
      <c r="AT63" s="202">
        <f t="shared" si="705"/>
        <v>0</v>
      </c>
      <c r="AU63" s="202">
        <f t="shared" si="705"/>
        <v>0</v>
      </c>
      <c r="AV63" s="202">
        <f t="shared" si="705"/>
        <v>0</v>
      </c>
      <c r="AW63" s="202">
        <f t="shared" si="705"/>
        <v>0</v>
      </c>
      <c r="AX63" s="202">
        <f t="shared" si="705"/>
        <v>0</v>
      </c>
      <c r="AY63" s="202">
        <f t="shared" si="705"/>
        <v>0</v>
      </c>
      <c r="AZ63" s="202">
        <f t="shared" si="705"/>
        <v>0</v>
      </c>
      <c r="BA63" s="202">
        <f t="shared" si="705"/>
        <v>0</v>
      </c>
      <c r="BB63" s="202">
        <f t="shared" si="705"/>
        <v>0</v>
      </c>
      <c r="BC63" s="202">
        <f t="shared" si="705"/>
        <v>0</v>
      </c>
      <c r="BD63" s="202">
        <f t="shared" si="705"/>
        <v>0</v>
      </c>
      <c r="BE63" s="202">
        <f t="shared" si="705"/>
        <v>0</v>
      </c>
      <c r="BF63" s="202">
        <f t="shared" si="705"/>
        <v>0</v>
      </c>
      <c r="BG63" s="202">
        <f t="shared" si="705"/>
        <v>0</v>
      </c>
      <c r="BH63" s="202">
        <f t="shared" si="705"/>
        <v>0</v>
      </c>
      <c r="BI63" s="202">
        <f t="shared" si="705"/>
        <v>0</v>
      </c>
      <c r="BJ63" s="202">
        <f t="shared" si="705"/>
        <v>0</v>
      </c>
      <c r="BK63" s="202">
        <f t="shared" si="705"/>
        <v>0</v>
      </c>
      <c r="BL63" s="202">
        <f t="shared" si="705"/>
        <v>0</v>
      </c>
      <c r="BM63" s="202">
        <f t="shared" si="705"/>
        <v>0</v>
      </c>
      <c r="BN63" s="202">
        <f t="shared" si="705"/>
        <v>0</v>
      </c>
      <c r="BO63" s="202">
        <f t="shared" si="705"/>
        <v>0</v>
      </c>
      <c r="BP63" s="202">
        <f t="shared" si="705"/>
        <v>0</v>
      </c>
      <c r="BQ63" s="202">
        <f t="shared" ref="BQ63:DR63" si="706">+BQ51+BQ59</f>
        <v>0</v>
      </c>
      <c r="BR63" s="202">
        <f t="shared" si="706"/>
        <v>0</v>
      </c>
      <c r="BS63" s="202">
        <f t="shared" si="706"/>
        <v>0</v>
      </c>
      <c r="BT63" s="202">
        <f t="shared" si="706"/>
        <v>0</v>
      </c>
      <c r="BU63" s="202">
        <f t="shared" si="706"/>
        <v>0</v>
      </c>
      <c r="BV63" s="202">
        <f t="shared" si="706"/>
        <v>0</v>
      </c>
      <c r="BW63" s="202">
        <f t="shared" si="706"/>
        <v>0</v>
      </c>
      <c r="BX63" s="202">
        <f t="shared" si="706"/>
        <v>0</v>
      </c>
      <c r="BY63" s="202">
        <f t="shared" si="706"/>
        <v>0</v>
      </c>
      <c r="BZ63" s="202">
        <f t="shared" si="706"/>
        <v>0</v>
      </c>
      <c r="CA63" s="202">
        <f t="shared" si="706"/>
        <v>0</v>
      </c>
      <c r="CB63" s="202">
        <f t="shared" si="706"/>
        <v>0</v>
      </c>
      <c r="CC63" s="202">
        <f t="shared" si="706"/>
        <v>0</v>
      </c>
      <c r="CD63" s="202">
        <f t="shared" si="706"/>
        <v>0</v>
      </c>
      <c r="CE63" s="202">
        <f t="shared" si="706"/>
        <v>0</v>
      </c>
      <c r="CF63" s="202">
        <f t="shared" si="706"/>
        <v>0</v>
      </c>
      <c r="CG63" s="202">
        <f t="shared" si="706"/>
        <v>0</v>
      </c>
      <c r="CH63" s="202">
        <f t="shared" si="706"/>
        <v>0</v>
      </c>
      <c r="CI63" s="202">
        <f t="shared" si="706"/>
        <v>0</v>
      </c>
      <c r="CJ63" s="202">
        <f t="shared" si="706"/>
        <v>0</v>
      </c>
      <c r="CK63" s="202">
        <f t="shared" si="706"/>
        <v>0</v>
      </c>
      <c r="CL63" s="202">
        <f t="shared" si="706"/>
        <v>0</v>
      </c>
      <c r="CM63" s="202">
        <f t="shared" si="706"/>
        <v>0</v>
      </c>
      <c r="CN63" s="202">
        <f t="shared" si="706"/>
        <v>0</v>
      </c>
      <c r="CO63" s="202">
        <f t="shared" si="706"/>
        <v>0</v>
      </c>
      <c r="CP63" s="202">
        <f t="shared" si="706"/>
        <v>0</v>
      </c>
      <c r="CQ63" s="202">
        <f t="shared" si="706"/>
        <v>0</v>
      </c>
      <c r="CR63" s="202">
        <f t="shared" si="706"/>
        <v>0</v>
      </c>
      <c r="CS63" s="202">
        <f t="shared" si="706"/>
        <v>0</v>
      </c>
      <c r="CT63" s="202">
        <f t="shared" si="706"/>
        <v>0</v>
      </c>
      <c r="CU63" s="202">
        <f t="shared" si="706"/>
        <v>0</v>
      </c>
      <c r="CV63" s="202">
        <f t="shared" si="706"/>
        <v>0</v>
      </c>
      <c r="CW63" s="202">
        <f t="shared" si="706"/>
        <v>0</v>
      </c>
      <c r="CX63" s="202">
        <f t="shared" si="706"/>
        <v>0</v>
      </c>
      <c r="CY63" s="202">
        <f t="shared" si="706"/>
        <v>0</v>
      </c>
      <c r="CZ63" s="202">
        <f t="shared" si="706"/>
        <v>0</v>
      </c>
      <c r="DA63" s="202">
        <f t="shared" si="706"/>
        <v>0</v>
      </c>
      <c r="DB63" s="202">
        <f t="shared" si="706"/>
        <v>0</v>
      </c>
      <c r="DC63" s="202">
        <f t="shared" si="706"/>
        <v>0</v>
      </c>
      <c r="DD63" s="202">
        <f t="shared" si="706"/>
        <v>0</v>
      </c>
      <c r="DE63" s="202">
        <f t="shared" si="706"/>
        <v>0</v>
      </c>
      <c r="DF63" s="202">
        <f t="shared" si="706"/>
        <v>0</v>
      </c>
      <c r="DG63" s="202">
        <f t="shared" si="706"/>
        <v>0</v>
      </c>
      <c r="DH63" s="202">
        <f t="shared" si="706"/>
        <v>0</v>
      </c>
      <c r="DI63" s="202">
        <f t="shared" si="706"/>
        <v>0</v>
      </c>
      <c r="DJ63" s="202">
        <f t="shared" si="706"/>
        <v>0</v>
      </c>
      <c r="DK63" s="202">
        <f t="shared" si="706"/>
        <v>0</v>
      </c>
      <c r="DL63" s="202">
        <f t="shared" si="706"/>
        <v>0</v>
      </c>
      <c r="DM63" s="202">
        <f t="shared" si="706"/>
        <v>0</v>
      </c>
      <c r="DN63" s="202">
        <f t="shared" si="706"/>
        <v>0</v>
      </c>
      <c r="DO63" s="202">
        <f t="shared" si="706"/>
        <v>0</v>
      </c>
      <c r="DP63" s="202">
        <f t="shared" si="706"/>
        <v>0</v>
      </c>
      <c r="DQ63" s="202">
        <f t="shared" si="706"/>
        <v>0</v>
      </c>
      <c r="DR63" s="202">
        <f t="shared" si="706"/>
        <v>0</v>
      </c>
    </row>
    <row r="64" spans="1:122" ht="16.5" thickTop="1" thickBot="1" x14ac:dyDescent="0.3">
      <c r="A64" s="129"/>
    </row>
    <row r="65" spans="1:122" ht="16.5" thickTop="1" thickBot="1" x14ac:dyDescent="0.3">
      <c r="A65" s="202" t="s">
        <v>291</v>
      </c>
      <c r="B65" s="202"/>
      <c r="C65" s="202">
        <f>+C26+C47+C63</f>
        <v>0</v>
      </c>
      <c r="D65" s="202">
        <f>+D26+D47+D63</f>
        <v>0</v>
      </c>
      <c r="E65" s="202">
        <f t="shared" ref="E65:I65" si="707">+E26+E47+E63</f>
        <v>0</v>
      </c>
      <c r="F65" s="202">
        <f t="shared" si="707"/>
        <v>0</v>
      </c>
      <c r="G65" s="202">
        <f t="shared" si="707"/>
        <v>0</v>
      </c>
      <c r="H65" s="202">
        <f t="shared" si="707"/>
        <v>0</v>
      </c>
      <c r="I65" s="202">
        <f t="shared" si="707"/>
        <v>0</v>
      </c>
      <c r="J65" s="202">
        <f t="shared" ref="J65:BP65" si="708">+J26+J47+J63</f>
        <v>0</v>
      </c>
      <c r="K65" s="202">
        <f t="shared" si="708"/>
        <v>0</v>
      </c>
      <c r="L65" s="202">
        <f t="shared" si="708"/>
        <v>0</v>
      </c>
      <c r="M65" s="202">
        <f t="shared" si="708"/>
        <v>0</v>
      </c>
      <c r="N65" s="202">
        <f t="shared" si="708"/>
        <v>0</v>
      </c>
      <c r="O65" s="202">
        <f t="shared" si="708"/>
        <v>0</v>
      </c>
      <c r="P65" s="202">
        <f t="shared" si="708"/>
        <v>0</v>
      </c>
      <c r="Q65" s="202">
        <f t="shared" si="708"/>
        <v>0</v>
      </c>
      <c r="R65" s="202">
        <f t="shared" si="708"/>
        <v>0</v>
      </c>
      <c r="S65" s="202">
        <f t="shared" si="708"/>
        <v>0</v>
      </c>
      <c r="T65" s="202">
        <f t="shared" si="708"/>
        <v>0</v>
      </c>
      <c r="U65" s="202">
        <f t="shared" si="708"/>
        <v>0</v>
      </c>
      <c r="V65" s="202">
        <f t="shared" si="708"/>
        <v>0</v>
      </c>
      <c r="W65" s="202">
        <f t="shared" si="708"/>
        <v>0</v>
      </c>
      <c r="X65" s="202">
        <f t="shared" si="708"/>
        <v>0</v>
      </c>
      <c r="Y65" s="202">
        <f t="shared" si="708"/>
        <v>0</v>
      </c>
      <c r="Z65" s="202">
        <f t="shared" si="708"/>
        <v>0</v>
      </c>
      <c r="AA65" s="202">
        <f t="shared" si="708"/>
        <v>0</v>
      </c>
      <c r="AB65" s="202">
        <f t="shared" si="708"/>
        <v>0</v>
      </c>
      <c r="AC65" s="202">
        <f t="shared" si="708"/>
        <v>0</v>
      </c>
      <c r="AD65" s="202">
        <f t="shared" si="708"/>
        <v>0</v>
      </c>
      <c r="AE65" s="202">
        <f t="shared" si="708"/>
        <v>0</v>
      </c>
      <c r="AF65" s="202">
        <f t="shared" si="708"/>
        <v>0</v>
      </c>
      <c r="AG65" s="202">
        <f t="shared" si="708"/>
        <v>0</v>
      </c>
      <c r="AH65" s="202">
        <f t="shared" si="708"/>
        <v>0</v>
      </c>
      <c r="AI65" s="202">
        <f t="shared" si="708"/>
        <v>0</v>
      </c>
      <c r="AJ65" s="202">
        <f t="shared" si="708"/>
        <v>0</v>
      </c>
      <c r="AK65" s="202">
        <f t="shared" si="708"/>
        <v>0</v>
      </c>
      <c r="AL65" s="202">
        <f t="shared" si="708"/>
        <v>0</v>
      </c>
      <c r="AM65" s="202">
        <f t="shared" si="708"/>
        <v>0</v>
      </c>
      <c r="AN65" s="202">
        <f t="shared" si="708"/>
        <v>0</v>
      </c>
      <c r="AO65" s="202">
        <f t="shared" si="708"/>
        <v>0</v>
      </c>
      <c r="AP65" s="202">
        <f t="shared" si="708"/>
        <v>0</v>
      </c>
      <c r="AQ65" s="202">
        <f t="shared" si="708"/>
        <v>0</v>
      </c>
      <c r="AR65" s="202">
        <f t="shared" si="708"/>
        <v>0</v>
      </c>
      <c r="AS65" s="202">
        <f t="shared" si="708"/>
        <v>0</v>
      </c>
      <c r="AT65" s="202">
        <f t="shared" si="708"/>
        <v>0</v>
      </c>
      <c r="AU65" s="202">
        <f t="shared" si="708"/>
        <v>0</v>
      </c>
      <c r="AV65" s="202">
        <f t="shared" si="708"/>
        <v>0</v>
      </c>
      <c r="AW65" s="202">
        <f t="shared" si="708"/>
        <v>0</v>
      </c>
      <c r="AX65" s="202">
        <f t="shared" si="708"/>
        <v>0</v>
      </c>
      <c r="AY65" s="202">
        <f t="shared" si="708"/>
        <v>0</v>
      </c>
      <c r="AZ65" s="202">
        <f t="shared" si="708"/>
        <v>0</v>
      </c>
      <c r="BA65" s="202">
        <f t="shared" si="708"/>
        <v>0</v>
      </c>
      <c r="BB65" s="202">
        <f t="shared" si="708"/>
        <v>0</v>
      </c>
      <c r="BC65" s="202">
        <f t="shared" si="708"/>
        <v>0</v>
      </c>
      <c r="BD65" s="202">
        <f t="shared" si="708"/>
        <v>0</v>
      </c>
      <c r="BE65" s="202">
        <f t="shared" si="708"/>
        <v>0</v>
      </c>
      <c r="BF65" s="202">
        <f t="shared" si="708"/>
        <v>0</v>
      </c>
      <c r="BG65" s="202">
        <f t="shared" si="708"/>
        <v>0</v>
      </c>
      <c r="BH65" s="202">
        <f t="shared" si="708"/>
        <v>0</v>
      </c>
      <c r="BI65" s="202">
        <f t="shared" si="708"/>
        <v>0</v>
      </c>
      <c r="BJ65" s="202">
        <f t="shared" si="708"/>
        <v>0</v>
      </c>
      <c r="BK65" s="202">
        <f t="shared" si="708"/>
        <v>0</v>
      </c>
      <c r="BL65" s="202">
        <f t="shared" si="708"/>
        <v>0</v>
      </c>
      <c r="BM65" s="202">
        <f t="shared" si="708"/>
        <v>0</v>
      </c>
      <c r="BN65" s="202">
        <f t="shared" si="708"/>
        <v>0</v>
      </c>
      <c r="BO65" s="202">
        <f t="shared" si="708"/>
        <v>0</v>
      </c>
      <c r="BP65" s="202">
        <f t="shared" si="708"/>
        <v>0</v>
      </c>
      <c r="BQ65" s="202">
        <f t="shared" ref="BQ65:DR65" si="709">+BQ26+BQ47+BQ63</f>
        <v>0</v>
      </c>
      <c r="BR65" s="202">
        <f t="shared" si="709"/>
        <v>0</v>
      </c>
      <c r="BS65" s="202">
        <f t="shared" si="709"/>
        <v>0</v>
      </c>
      <c r="BT65" s="202">
        <f t="shared" si="709"/>
        <v>0</v>
      </c>
      <c r="BU65" s="202">
        <f t="shared" si="709"/>
        <v>0</v>
      </c>
      <c r="BV65" s="202">
        <f t="shared" si="709"/>
        <v>0</v>
      </c>
      <c r="BW65" s="202">
        <f t="shared" si="709"/>
        <v>0</v>
      </c>
      <c r="BX65" s="202">
        <f t="shared" si="709"/>
        <v>0</v>
      </c>
      <c r="BY65" s="202">
        <f t="shared" si="709"/>
        <v>0</v>
      </c>
      <c r="BZ65" s="202">
        <f t="shared" si="709"/>
        <v>0</v>
      </c>
      <c r="CA65" s="202">
        <f t="shared" si="709"/>
        <v>0</v>
      </c>
      <c r="CB65" s="202">
        <f t="shared" si="709"/>
        <v>0</v>
      </c>
      <c r="CC65" s="202">
        <f t="shared" si="709"/>
        <v>0</v>
      </c>
      <c r="CD65" s="202">
        <f t="shared" si="709"/>
        <v>0</v>
      </c>
      <c r="CE65" s="202">
        <f t="shared" si="709"/>
        <v>0</v>
      </c>
      <c r="CF65" s="202">
        <f t="shared" si="709"/>
        <v>0</v>
      </c>
      <c r="CG65" s="202">
        <f t="shared" si="709"/>
        <v>0</v>
      </c>
      <c r="CH65" s="202">
        <f t="shared" si="709"/>
        <v>0</v>
      </c>
      <c r="CI65" s="202">
        <f t="shared" si="709"/>
        <v>0</v>
      </c>
      <c r="CJ65" s="202">
        <f t="shared" si="709"/>
        <v>0</v>
      </c>
      <c r="CK65" s="202">
        <f t="shared" si="709"/>
        <v>0</v>
      </c>
      <c r="CL65" s="202">
        <f t="shared" si="709"/>
        <v>0</v>
      </c>
      <c r="CM65" s="202">
        <f t="shared" si="709"/>
        <v>0</v>
      </c>
      <c r="CN65" s="202">
        <f t="shared" si="709"/>
        <v>0</v>
      </c>
      <c r="CO65" s="202">
        <f t="shared" si="709"/>
        <v>0</v>
      </c>
      <c r="CP65" s="202">
        <f t="shared" si="709"/>
        <v>0</v>
      </c>
      <c r="CQ65" s="202">
        <f t="shared" si="709"/>
        <v>0</v>
      </c>
      <c r="CR65" s="202">
        <f t="shared" si="709"/>
        <v>0</v>
      </c>
      <c r="CS65" s="202">
        <f t="shared" si="709"/>
        <v>0</v>
      </c>
      <c r="CT65" s="202">
        <f t="shared" si="709"/>
        <v>0</v>
      </c>
      <c r="CU65" s="202">
        <f t="shared" si="709"/>
        <v>0</v>
      </c>
      <c r="CV65" s="202">
        <f t="shared" si="709"/>
        <v>0</v>
      </c>
      <c r="CW65" s="202">
        <f t="shared" si="709"/>
        <v>0</v>
      </c>
      <c r="CX65" s="202">
        <f t="shared" si="709"/>
        <v>0</v>
      </c>
      <c r="CY65" s="202">
        <f t="shared" si="709"/>
        <v>0</v>
      </c>
      <c r="CZ65" s="202">
        <f t="shared" si="709"/>
        <v>0</v>
      </c>
      <c r="DA65" s="202">
        <f t="shared" si="709"/>
        <v>0</v>
      </c>
      <c r="DB65" s="202">
        <f t="shared" si="709"/>
        <v>0</v>
      </c>
      <c r="DC65" s="202">
        <f t="shared" si="709"/>
        <v>0</v>
      </c>
      <c r="DD65" s="202">
        <f t="shared" si="709"/>
        <v>0</v>
      </c>
      <c r="DE65" s="202">
        <f t="shared" si="709"/>
        <v>0</v>
      </c>
      <c r="DF65" s="202">
        <f t="shared" si="709"/>
        <v>0</v>
      </c>
      <c r="DG65" s="202">
        <f t="shared" si="709"/>
        <v>0</v>
      </c>
      <c r="DH65" s="202">
        <f t="shared" si="709"/>
        <v>0</v>
      </c>
      <c r="DI65" s="202">
        <f t="shared" si="709"/>
        <v>0</v>
      </c>
      <c r="DJ65" s="202">
        <f t="shared" si="709"/>
        <v>0</v>
      </c>
      <c r="DK65" s="202">
        <f t="shared" si="709"/>
        <v>0</v>
      </c>
      <c r="DL65" s="202">
        <f t="shared" si="709"/>
        <v>0</v>
      </c>
      <c r="DM65" s="202">
        <f t="shared" si="709"/>
        <v>0</v>
      </c>
      <c r="DN65" s="202">
        <f t="shared" si="709"/>
        <v>0</v>
      </c>
      <c r="DO65" s="202">
        <f t="shared" si="709"/>
        <v>0</v>
      </c>
      <c r="DP65" s="202">
        <f t="shared" si="709"/>
        <v>0</v>
      </c>
      <c r="DQ65" s="202">
        <f t="shared" si="709"/>
        <v>0</v>
      </c>
      <c r="DR65" s="202">
        <f t="shared" si="709"/>
        <v>0</v>
      </c>
    </row>
    <row r="66" spans="1:122" ht="16.5" thickTop="1" thickBot="1" x14ac:dyDescent="0.3">
      <c r="A66" s="129"/>
    </row>
    <row r="67" spans="1:122" ht="16.5" thickTop="1" thickBot="1" x14ac:dyDescent="0.3">
      <c r="A67" s="202" t="s">
        <v>292</v>
      </c>
      <c r="B67" s="202"/>
      <c r="C67" s="202">
        <v>0</v>
      </c>
      <c r="D67" s="202">
        <f>+C68</f>
        <v>0</v>
      </c>
      <c r="E67" s="202">
        <f t="shared" ref="E67:BP67" si="710">+D68</f>
        <v>0</v>
      </c>
      <c r="F67" s="202">
        <f t="shared" si="710"/>
        <v>0</v>
      </c>
      <c r="G67" s="202">
        <f t="shared" si="710"/>
        <v>0</v>
      </c>
      <c r="H67" s="202">
        <f t="shared" si="710"/>
        <v>0</v>
      </c>
      <c r="I67" s="202">
        <f t="shared" si="710"/>
        <v>0</v>
      </c>
      <c r="J67" s="202">
        <f t="shared" si="710"/>
        <v>0</v>
      </c>
      <c r="K67" s="202">
        <f t="shared" si="710"/>
        <v>0</v>
      </c>
      <c r="L67" s="202">
        <f t="shared" si="710"/>
        <v>0</v>
      </c>
      <c r="M67" s="202">
        <f t="shared" si="710"/>
        <v>0</v>
      </c>
      <c r="N67" s="202">
        <f t="shared" si="710"/>
        <v>0</v>
      </c>
      <c r="O67" s="202">
        <f t="shared" si="710"/>
        <v>0</v>
      </c>
      <c r="P67" s="202">
        <f t="shared" si="710"/>
        <v>0</v>
      </c>
      <c r="Q67" s="202">
        <f t="shared" si="710"/>
        <v>0</v>
      </c>
      <c r="R67" s="202">
        <f t="shared" si="710"/>
        <v>0</v>
      </c>
      <c r="S67" s="202">
        <f t="shared" si="710"/>
        <v>0</v>
      </c>
      <c r="T67" s="202">
        <f t="shared" si="710"/>
        <v>0</v>
      </c>
      <c r="U67" s="202">
        <f t="shared" si="710"/>
        <v>0</v>
      </c>
      <c r="V67" s="202">
        <f t="shared" si="710"/>
        <v>0</v>
      </c>
      <c r="W67" s="202">
        <f t="shared" si="710"/>
        <v>0</v>
      </c>
      <c r="X67" s="202">
        <f t="shared" si="710"/>
        <v>0</v>
      </c>
      <c r="Y67" s="202">
        <f t="shared" si="710"/>
        <v>0</v>
      </c>
      <c r="Z67" s="202">
        <f t="shared" si="710"/>
        <v>0</v>
      </c>
      <c r="AA67" s="202">
        <f t="shared" si="710"/>
        <v>0</v>
      </c>
      <c r="AB67" s="202">
        <f t="shared" si="710"/>
        <v>0</v>
      </c>
      <c r="AC67" s="202">
        <f t="shared" si="710"/>
        <v>0</v>
      </c>
      <c r="AD67" s="202">
        <f t="shared" si="710"/>
        <v>0</v>
      </c>
      <c r="AE67" s="202">
        <f t="shared" si="710"/>
        <v>0</v>
      </c>
      <c r="AF67" s="202">
        <f t="shared" si="710"/>
        <v>0</v>
      </c>
      <c r="AG67" s="202">
        <f t="shared" si="710"/>
        <v>0</v>
      </c>
      <c r="AH67" s="202">
        <f t="shared" si="710"/>
        <v>0</v>
      </c>
      <c r="AI67" s="202">
        <f t="shared" si="710"/>
        <v>0</v>
      </c>
      <c r="AJ67" s="202">
        <f t="shared" si="710"/>
        <v>0</v>
      </c>
      <c r="AK67" s="202">
        <f t="shared" si="710"/>
        <v>0</v>
      </c>
      <c r="AL67" s="202">
        <f t="shared" si="710"/>
        <v>0</v>
      </c>
      <c r="AM67" s="202">
        <f t="shared" si="710"/>
        <v>0</v>
      </c>
      <c r="AN67" s="202">
        <f t="shared" si="710"/>
        <v>0</v>
      </c>
      <c r="AO67" s="202">
        <f t="shared" si="710"/>
        <v>0</v>
      </c>
      <c r="AP67" s="202">
        <f t="shared" si="710"/>
        <v>0</v>
      </c>
      <c r="AQ67" s="202">
        <f t="shared" si="710"/>
        <v>0</v>
      </c>
      <c r="AR67" s="202">
        <f t="shared" si="710"/>
        <v>0</v>
      </c>
      <c r="AS67" s="202">
        <f t="shared" si="710"/>
        <v>0</v>
      </c>
      <c r="AT67" s="202">
        <f t="shared" si="710"/>
        <v>0</v>
      </c>
      <c r="AU67" s="202">
        <f t="shared" si="710"/>
        <v>0</v>
      </c>
      <c r="AV67" s="202">
        <f t="shared" si="710"/>
        <v>0</v>
      </c>
      <c r="AW67" s="202">
        <f t="shared" si="710"/>
        <v>0</v>
      </c>
      <c r="AX67" s="202">
        <f t="shared" si="710"/>
        <v>0</v>
      </c>
      <c r="AY67" s="202">
        <f t="shared" si="710"/>
        <v>0</v>
      </c>
      <c r="AZ67" s="202">
        <f t="shared" si="710"/>
        <v>0</v>
      </c>
      <c r="BA67" s="202">
        <f t="shared" si="710"/>
        <v>0</v>
      </c>
      <c r="BB67" s="202">
        <f t="shared" si="710"/>
        <v>0</v>
      </c>
      <c r="BC67" s="202">
        <f t="shared" si="710"/>
        <v>0</v>
      </c>
      <c r="BD67" s="202">
        <f t="shared" si="710"/>
        <v>0</v>
      </c>
      <c r="BE67" s="202">
        <f t="shared" si="710"/>
        <v>0</v>
      </c>
      <c r="BF67" s="202">
        <f t="shared" si="710"/>
        <v>0</v>
      </c>
      <c r="BG67" s="202">
        <f t="shared" si="710"/>
        <v>0</v>
      </c>
      <c r="BH67" s="202">
        <f t="shared" si="710"/>
        <v>0</v>
      </c>
      <c r="BI67" s="202">
        <f t="shared" si="710"/>
        <v>0</v>
      </c>
      <c r="BJ67" s="202">
        <f t="shared" si="710"/>
        <v>0</v>
      </c>
      <c r="BK67" s="202">
        <f t="shared" si="710"/>
        <v>0</v>
      </c>
      <c r="BL67" s="202">
        <f t="shared" si="710"/>
        <v>0</v>
      </c>
      <c r="BM67" s="202">
        <f t="shared" si="710"/>
        <v>0</v>
      </c>
      <c r="BN67" s="202">
        <f t="shared" si="710"/>
        <v>0</v>
      </c>
      <c r="BO67" s="202">
        <f t="shared" si="710"/>
        <v>0</v>
      </c>
      <c r="BP67" s="202">
        <f t="shared" si="710"/>
        <v>0</v>
      </c>
      <c r="BQ67" s="202">
        <f t="shared" ref="BQ67:DR67" si="711">+BP68</f>
        <v>0</v>
      </c>
      <c r="BR67" s="202">
        <f t="shared" si="711"/>
        <v>0</v>
      </c>
      <c r="BS67" s="202">
        <f t="shared" si="711"/>
        <v>0</v>
      </c>
      <c r="BT67" s="202">
        <f t="shared" si="711"/>
        <v>0</v>
      </c>
      <c r="BU67" s="202">
        <f t="shared" si="711"/>
        <v>0</v>
      </c>
      <c r="BV67" s="202">
        <f t="shared" si="711"/>
        <v>0</v>
      </c>
      <c r="BW67" s="202">
        <f t="shared" si="711"/>
        <v>0</v>
      </c>
      <c r="BX67" s="202">
        <f t="shared" si="711"/>
        <v>0</v>
      </c>
      <c r="BY67" s="202">
        <f t="shared" si="711"/>
        <v>0</v>
      </c>
      <c r="BZ67" s="202">
        <f t="shared" si="711"/>
        <v>0</v>
      </c>
      <c r="CA67" s="202">
        <f t="shared" si="711"/>
        <v>0</v>
      </c>
      <c r="CB67" s="202">
        <f t="shared" si="711"/>
        <v>0</v>
      </c>
      <c r="CC67" s="202">
        <f t="shared" si="711"/>
        <v>0</v>
      </c>
      <c r="CD67" s="202">
        <f t="shared" si="711"/>
        <v>0</v>
      </c>
      <c r="CE67" s="202">
        <f t="shared" si="711"/>
        <v>0</v>
      </c>
      <c r="CF67" s="202">
        <f t="shared" si="711"/>
        <v>0</v>
      </c>
      <c r="CG67" s="202">
        <f t="shared" si="711"/>
        <v>0</v>
      </c>
      <c r="CH67" s="202">
        <f t="shared" si="711"/>
        <v>0</v>
      </c>
      <c r="CI67" s="202">
        <f t="shared" si="711"/>
        <v>0</v>
      </c>
      <c r="CJ67" s="202">
        <f t="shared" si="711"/>
        <v>0</v>
      </c>
      <c r="CK67" s="202">
        <f t="shared" si="711"/>
        <v>0</v>
      </c>
      <c r="CL67" s="202">
        <f t="shared" si="711"/>
        <v>0</v>
      </c>
      <c r="CM67" s="202">
        <f t="shared" si="711"/>
        <v>0</v>
      </c>
      <c r="CN67" s="202">
        <f t="shared" si="711"/>
        <v>0</v>
      </c>
      <c r="CO67" s="202">
        <f t="shared" si="711"/>
        <v>0</v>
      </c>
      <c r="CP67" s="202">
        <f t="shared" si="711"/>
        <v>0</v>
      </c>
      <c r="CQ67" s="202">
        <f t="shared" si="711"/>
        <v>0</v>
      </c>
      <c r="CR67" s="202">
        <f t="shared" si="711"/>
        <v>0</v>
      </c>
      <c r="CS67" s="202">
        <f t="shared" si="711"/>
        <v>0</v>
      </c>
      <c r="CT67" s="202">
        <f t="shared" si="711"/>
        <v>0</v>
      </c>
      <c r="CU67" s="202">
        <f t="shared" si="711"/>
        <v>0</v>
      </c>
      <c r="CV67" s="202">
        <f t="shared" si="711"/>
        <v>0</v>
      </c>
      <c r="CW67" s="202">
        <f t="shared" si="711"/>
        <v>0</v>
      </c>
      <c r="CX67" s="202">
        <f t="shared" si="711"/>
        <v>0</v>
      </c>
      <c r="CY67" s="202">
        <f t="shared" si="711"/>
        <v>0</v>
      </c>
      <c r="CZ67" s="202">
        <f t="shared" si="711"/>
        <v>0</v>
      </c>
      <c r="DA67" s="202">
        <f t="shared" si="711"/>
        <v>0</v>
      </c>
      <c r="DB67" s="202">
        <f t="shared" si="711"/>
        <v>0</v>
      </c>
      <c r="DC67" s="202">
        <f t="shared" si="711"/>
        <v>0</v>
      </c>
      <c r="DD67" s="202">
        <f t="shared" si="711"/>
        <v>0</v>
      </c>
      <c r="DE67" s="202">
        <f t="shared" si="711"/>
        <v>0</v>
      </c>
      <c r="DF67" s="202">
        <f t="shared" si="711"/>
        <v>0</v>
      </c>
      <c r="DG67" s="202">
        <f t="shared" si="711"/>
        <v>0</v>
      </c>
      <c r="DH67" s="202">
        <f t="shared" si="711"/>
        <v>0</v>
      </c>
      <c r="DI67" s="202">
        <f t="shared" si="711"/>
        <v>0</v>
      </c>
      <c r="DJ67" s="202">
        <f t="shared" si="711"/>
        <v>0</v>
      </c>
      <c r="DK67" s="202">
        <f t="shared" si="711"/>
        <v>0</v>
      </c>
      <c r="DL67" s="202">
        <f t="shared" si="711"/>
        <v>0</v>
      </c>
      <c r="DM67" s="202">
        <f t="shared" si="711"/>
        <v>0</v>
      </c>
      <c r="DN67" s="202">
        <f t="shared" si="711"/>
        <v>0</v>
      </c>
      <c r="DO67" s="202">
        <f t="shared" si="711"/>
        <v>0</v>
      </c>
      <c r="DP67" s="202">
        <f t="shared" si="711"/>
        <v>0</v>
      </c>
      <c r="DQ67" s="202">
        <f t="shared" si="711"/>
        <v>0</v>
      </c>
      <c r="DR67" s="202">
        <f t="shared" si="711"/>
        <v>0</v>
      </c>
    </row>
    <row r="68" spans="1:122" ht="16.5" thickTop="1" thickBot="1" x14ac:dyDescent="0.3">
      <c r="A68" s="202" t="s">
        <v>293</v>
      </c>
      <c r="B68" s="202"/>
      <c r="C68" s="202">
        <f>+C65+C67</f>
        <v>0</v>
      </c>
      <c r="D68" s="202">
        <f>+D65+D67</f>
        <v>0</v>
      </c>
      <c r="E68" s="202">
        <f t="shared" ref="E68:I68" si="712">+E65+E67</f>
        <v>0</v>
      </c>
      <c r="F68" s="202">
        <f t="shared" si="712"/>
        <v>0</v>
      </c>
      <c r="G68" s="202">
        <f t="shared" si="712"/>
        <v>0</v>
      </c>
      <c r="H68" s="202">
        <f t="shared" si="712"/>
        <v>0</v>
      </c>
      <c r="I68" s="202">
        <f t="shared" si="712"/>
        <v>0</v>
      </c>
      <c r="J68" s="202">
        <f t="shared" ref="J68" si="713">+J65+J67</f>
        <v>0</v>
      </c>
      <c r="K68" s="202">
        <f t="shared" ref="K68" si="714">+K65+K67</f>
        <v>0</v>
      </c>
      <c r="L68" s="202">
        <f t="shared" ref="L68" si="715">+L65+L67</f>
        <v>0</v>
      </c>
      <c r="M68" s="202">
        <f t="shared" ref="M68" si="716">+M65+M67</f>
        <v>0</v>
      </c>
      <c r="N68" s="202">
        <f t="shared" ref="N68" si="717">+N65+N67</f>
        <v>0</v>
      </c>
      <c r="O68" s="202">
        <f t="shared" ref="O68" si="718">+O65+O67</f>
        <v>0</v>
      </c>
      <c r="P68" s="202">
        <f t="shared" ref="P68" si="719">+P65+P67</f>
        <v>0</v>
      </c>
      <c r="Q68" s="202">
        <f t="shared" ref="Q68" si="720">+Q65+Q67</f>
        <v>0</v>
      </c>
      <c r="R68" s="202">
        <f t="shared" ref="R68" si="721">+R65+R67</f>
        <v>0</v>
      </c>
      <c r="S68" s="202">
        <f t="shared" ref="S68" si="722">+S65+S67</f>
        <v>0</v>
      </c>
      <c r="T68" s="202">
        <f t="shared" ref="T68" si="723">+T65+T67</f>
        <v>0</v>
      </c>
      <c r="U68" s="202">
        <f t="shared" ref="U68" si="724">+U65+U67</f>
        <v>0</v>
      </c>
      <c r="V68" s="202">
        <f t="shared" ref="V68" si="725">+V65+V67</f>
        <v>0</v>
      </c>
      <c r="W68" s="202">
        <f t="shared" ref="W68" si="726">+W65+W67</f>
        <v>0</v>
      </c>
      <c r="X68" s="202">
        <f t="shared" ref="X68" si="727">+X65+X67</f>
        <v>0</v>
      </c>
      <c r="Y68" s="202">
        <f t="shared" ref="Y68" si="728">+Y65+Y67</f>
        <v>0</v>
      </c>
      <c r="Z68" s="202">
        <f t="shared" ref="Z68" si="729">+Z65+Z67</f>
        <v>0</v>
      </c>
      <c r="AA68" s="202">
        <f t="shared" ref="AA68" si="730">+AA65+AA67</f>
        <v>0</v>
      </c>
      <c r="AB68" s="202">
        <f t="shared" ref="AB68" si="731">+AB65+AB67</f>
        <v>0</v>
      </c>
      <c r="AC68" s="202">
        <f t="shared" ref="AC68" si="732">+AC65+AC67</f>
        <v>0</v>
      </c>
      <c r="AD68" s="202">
        <f t="shared" ref="AD68" si="733">+AD65+AD67</f>
        <v>0</v>
      </c>
      <c r="AE68" s="202">
        <f t="shared" ref="AE68" si="734">+AE65+AE67</f>
        <v>0</v>
      </c>
      <c r="AF68" s="202">
        <f t="shared" ref="AF68" si="735">+AF65+AF67</f>
        <v>0</v>
      </c>
      <c r="AG68" s="202">
        <f t="shared" ref="AG68" si="736">+AG65+AG67</f>
        <v>0</v>
      </c>
      <c r="AH68" s="202">
        <f t="shared" ref="AH68" si="737">+AH65+AH67</f>
        <v>0</v>
      </c>
      <c r="AI68" s="202">
        <f t="shared" ref="AI68" si="738">+AI65+AI67</f>
        <v>0</v>
      </c>
      <c r="AJ68" s="202">
        <f t="shared" ref="AJ68" si="739">+AJ65+AJ67</f>
        <v>0</v>
      </c>
      <c r="AK68" s="202">
        <f t="shared" ref="AK68" si="740">+AK65+AK67</f>
        <v>0</v>
      </c>
      <c r="AL68" s="202">
        <f t="shared" ref="AL68" si="741">+AL65+AL67</f>
        <v>0</v>
      </c>
      <c r="AM68" s="202">
        <f t="shared" ref="AM68" si="742">+AM65+AM67</f>
        <v>0</v>
      </c>
      <c r="AN68" s="202">
        <f t="shared" ref="AN68" si="743">+AN65+AN67</f>
        <v>0</v>
      </c>
      <c r="AO68" s="202">
        <f t="shared" ref="AO68" si="744">+AO65+AO67</f>
        <v>0</v>
      </c>
      <c r="AP68" s="202">
        <f t="shared" ref="AP68" si="745">+AP65+AP67</f>
        <v>0</v>
      </c>
      <c r="AQ68" s="202">
        <f t="shared" ref="AQ68" si="746">+AQ65+AQ67</f>
        <v>0</v>
      </c>
      <c r="AR68" s="202">
        <f t="shared" ref="AR68" si="747">+AR65+AR67</f>
        <v>0</v>
      </c>
      <c r="AS68" s="202">
        <f t="shared" ref="AS68" si="748">+AS65+AS67</f>
        <v>0</v>
      </c>
      <c r="AT68" s="202">
        <f t="shared" ref="AT68" si="749">+AT65+AT67</f>
        <v>0</v>
      </c>
      <c r="AU68" s="202">
        <f t="shared" ref="AU68" si="750">+AU65+AU67</f>
        <v>0</v>
      </c>
      <c r="AV68" s="202">
        <f t="shared" ref="AV68" si="751">+AV65+AV67</f>
        <v>0</v>
      </c>
      <c r="AW68" s="202">
        <f t="shared" ref="AW68" si="752">+AW65+AW67</f>
        <v>0</v>
      </c>
      <c r="AX68" s="202">
        <f t="shared" ref="AX68" si="753">+AX65+AX67</f>
        <v>0</v>
      </c>
      <c r="AY68" s="202">
        <f t="shared" ref="AY68" si="754">+AY65+AY67</f>
        <v>0</v>
      </c>
      <c r="AZ68" s="202">
        <f t="shared" ref="AZ68" si="755">+AZ65+AZ67</f>
        <v>0</v>
      </c>
      <c r="BA68" s="202">
        <f t="shared" ref="BA68" si="756">+BA65+BA67</f>
        <v>0</v>
      </c>
      <c r="BB68" s="202">
        <f t="shared" ref="BB68" si="757">+BB65+BB67</f>
        <v>0</v>
      </c>
      <c r="BC68" s="202">
        <f t="shared" ref="BC68" si="758">+BC65+BC67</f>
        <v>0</v>
      </c>
      <c r="BD68" s="202">
        <f t="shared" ref="BD68" si="759">+BD65+BD67</f>
        <v>0</v>
      </c>
      <c r="BE68" s="202">
        <f t="shared" ref="BE68" si="760">+BE65+BE67</f>
        <v>0</v>
      </c>
      <c r="BF68" s="202">
        <f t="shared" ref="BF68" si="761">+BF65+BF67</f>
        <v>0</v>
      </c>
      <c r="BG68" s="202">
        <f t="shared" ref="BG68" si="762">+BG65+BG67</f>
        <v>0</v>
      </c>
      <c r="BH68" s="202">
        <f t="shared" ref="BH68" si="763">+BH65+BH67</f>
        <v>0</v>
      </c>
      <c r="BI68" s="202">
        <f t="shared" ref="BI68" si="764">+BI65+BI67</f>
        <v>0</v>
      </c>
      <c r="BJ68" s="202">
        <f t="shared" ref="BJ68" si="765">+BJ65+BJ67</f>
        <v>0</v>
      </c>
      <c r="BK68" s="202">
        <f t="shared" ref="BK68" si="766">+BK65+BK67</f>
        <v>0</v>
      </c>
      <c r="BL68" s="202">
        <f t="shared" ref="BL68" si="767">+BL65+BL67</f>
        <v>0</v>
      </c>
      <c r="BM68" s="202">
        <f t="shared" ref="BM68" si="768">+BM65+BM67</f>
        <v>0</v>
      </c>
      <c r="BN68" s="202">
        <f t="shared" ref="BN68" si="769">+BN65+BN67</f>
        <v>0</v>
      </c>
      <c r="BO68" s="202">
        <f t="shared" ref="BO68" si="770">+BO65+BO67</f>
        <v>0</v>
      </c>
      <c r="BP68" s="202">
        <f t="shared" ref="BP68" si="771">+BP65+BP67</f>
        <v>0</v>
      </c>
      <c r="BQ68" s="202">
        <f t="shared" ref="BQ68" si="772">+BQ65+BQ67</f>
        <v>0</v>
      </c>
      <c r="BR68" s="202">
        <f t="shared" ref="BR68" si="773">+BR65+BR67</f>
        <v>0</v>
      </c>
      <c r="BS68" s="202">
        <f t="shared" ref="BS68" si="774">+BS65+BS67</f>
        <v>0</v>
      </c>
      <c r="BT68" s="202">
        <f t="shared" ref="BT68" si="775">+BT65+BT67</f>
        <v>0</v>
      </c>
      <c r="BU68" s="202">
        <f t="shared" ref="BU68" si="776">+BU65+BU67</f>
        <v>0</v>
      </c>
      <c r="BV68" s="202">
        <f t="shared" ref="BV68" si="777">+BV65+BV67</f>
        <v>0</v>
      </c>
      <c r="BW68" s="202">
        <f t="shared" ref="BW68" si="778">+BW65+BW67</f>
        <v>0</v>
      </c>
      <c r="BX68" s="202">
        <f t="shared" ref="BX68" si="779">+BX65+BX67</f>
        <v>0</v>
      </c>
      <c r="BY68" s="202">
        <f t="shared" ref="BY68" si="780">+BY65+BY67</f>
        <v>0</v>
      </c>
      <c r="BZ68" s="202">
        <f t="shared" ref="BZ68" si="781">+BZ65+BZ67</f>
        <v>0</v>
      </c>
      <c r="CA68" s="202">
        <f t="shared" ref="CA68" si="782">+CA65+CA67</f>
        <v>0</v>
      </c>
      <c r="CB68" s="202">
        <f t="shared" ref="CB68" si="783">+CB65+CB67</f>
        <v>0</v>
      </c>
      <c r="CC68" s="202">
        <f t="shared" ref="CC68" si="784">+CC65+CC67</f>
        <v>0</v>
      </c>
      <c r="CD68" s="202">
        <f t="shared" ref="CD68" si="785">+CD65+CD67</f>
        <v>0</v>
      </c>
      <c r="CE68" s="202">
        <f t="shared" ref="CE68" si="786">+CE65+CE67</f>
        <v>0</v>
      </c>
      <c r="CF68" s="202">
        <f t="shared" ref="CF68" si="787">+CF65+CF67</f>
        <v>0</v>
      </c>
      <c r="CG68" s="202">
        <f t="shared" ref="CG68" si="788">+CG65+CG67</f>
        <v>0</v>
      </c>
      <c r="CH68" s="202">
        <f t="shared" ref="CH68" si="789">+CH65+CH67</f>
        <v>0</v>
      </c>
      <c r="CI68" s="202">
        <f t="shared" ref="CI68" si="790">+CI65+CI67</f>
        <v>0</v>
      </c>
      <c r="CJ68" s="202">
        <f t="shared" ref="CJ68" si="791">+CJ65+CJ67</f>
        <v>0</v>
      </c>
      <c r="CK68" s="202">
        <f t="shared" ref="CK68" si="792">+CK65+CK67</f>
        <v>0</v>
      </c>
      <c r="CL68" s="202">
        <f t="shared" ref="CL68" si="793">+CL65+CL67</f>
        <v>0</v>
      </c>
      <c r="CM68" s="202">
        <f t="shared" ref="CM68" si="794">+CM65+CM67</f>
        <v>0</v>
      </c>
      <c r="CN68" s="202">
        <f t="shared" ref="CN68" si="795">+CN65+CN67</f>
        <v>0</v>
      </c>
      <c r="CO68" s="202">
        <f t="shared" ref="CO68" si="796">+CO65+CO67</f>
        <v>0</v>
      </c>
      <c r="CP68" s="202">
        <f t="shared" ref="CP68" si="797">+CP65+CP67</f>
        <v>0</v>
      </c>
      <c r="CQ68" s="202">
        <f t="shared" ref="CQ68" si="798">+CQ65+CQ67</f>
        <v>0</v>
      </c>
      <c r="CR68" s="202">
        <f t="shared" ref="CR68" si="799">+CR65+CR67</f>
        <v>0</v>
      </c>
      <c r="CS68" s="202">
        <f t="shared" ref="CS68" si="800">+CS65+CS67</f>
        <v>0</v>
      </c>
      <c r="CT68" s="202">
        <f t="shared" ref="CT68" si="801">+CT65+CT67</f>
        <v>0</v>
      </c>
      <c r="CU68" s="202">
        <f t="shared" ref="CU68" si="802">+CU65+CU67</f>
        <v>0</v>
      </c>
      <c r="CV68" s="202">
        <f t="shared" ref="CV68" si="803">+CV65+CV67</f>
        <v>0</v>
      </c>
      <c r="CW68" s="202">
        <f t="shared" ref="CW68" si="804">+CW65+CW67</f>
        <v>0</v>
      </c>
      <c r="CX68" s="202">
        <f t="shared" ref="CX68" si="805">+CX65+CX67</f>
        <v>0</v>
      </c>
      <c r="CY68" s="202">
        <f t="shared" ref="CY68" si="806">+CY65+CY67</f>
        <v>0</v>
      </c>
      <c r="CZ68" s="202">
        <f t="shared" ref="CZ68" si="807">+CZ65+CZ67</f>
        <v>0</v>
      </c>
      <c r="DA68" s="202">
        <f t="shared" ref="DA68" si="808">+DA65+DA67</f>
        <v>0</v>
      </c>
      <c r="DB68" s="202">
        <f t="shared" ref="DB68" si="809">+DB65+DB67</f>
        <v>0</v>
      </c>
      <c r="DC68" s="202">
        <f t="shared" ref="DC68" si="810">+DC65+DC67</f>
        <v>0</v>
      </c>
      <c r="DD68" s="202">
        <f t="shared" ref="DD68" si="811">+DD65+DD67</f>
        <v>0</v>
      </c>
      <c r="DE68" s="202">
        <f t="shared" ref="DE68" si="812">+DE65+DE67</f>
        <v>0</v>
      </c>
      <c r="DF68" s="202">
        <f t="shared" ref="DF68" si="813">+DF65+DF67</f>
        <v>0</v>
      </c>
      <c r="DG68" s="202">
        <f t="shared" ref="DG68" si="814">+DG65+DG67</f>
        <v>0</v>
      </c>
      <c r="DH68" s="202">
        <f t="shared" ref="DH68" si="815">+DH65+DH67</f>
        <v>0</v>
      </c>
      <c r="DI68" s="202">
        <f t="shared" ref="DI68" si="816">+DI65+DI67</f>
        <v>0</v>
      </c>
      <c r="DJ68" s="202">
        <f t="shared" ref="DJ68" si="817">+DJ65+DJ67</f>
        <v>0</v>
      </c>
      <c r="DK68" s="202">
        <f t="shared" ref="DK68" si="818">+DK65+DK67</f>
        <v>0</v>
      </c>
      <c r="DL68" s="202">
        <f t="shared" ref="DL68" si="819">+DL65+DL67</f>
        <v>0</v>
      </c>
      <c r="DM68" s="202">
        <f t="shared" ref="DM68" si="820">+DM65+DM67</f>
        <v>0</v>
      </c>
      <c r="DN68" s="202">
        <f t="shared" ref="DN68" si="821">+DN65+DN67</f>
        <v>0</v>
      </c>
      <c r="DO68" s="202">
        <f t="shared" ref="DO68" si="822">+DO65+DO67</f>
        <v>0</v>
      </c>
      <c r="DP68" s="202">
        <f t="shared" ref="DP68" si="823">+DP65+DP67</f>
        <v>0</v>
      </c>
      <c r="DQ68" s="202">
        <f t="shared" ref="DQ68" si="824">+DQ65+DQ67</f>
        <v>0</v>
      </c>
      <c r="DR68" s="202">
        <f t="shared" ref="DR68" si="825">+DR65+DR67</f>
        <v>0</v>
      </c>
    </row>
    <row r="69" spans="1:122" ht="15.75" thickTop="1" x14ac:dyDescent="0.25"/>
    <row r="71" spans="1:122" x14ac:dyDescent="0.25">
      <c r="H71" s="44"/>
    </row>
  </sheetData>
  <hyperlinks>
    <hyperlink ref="A1" location="Input!A1" display="MENU" xr:uid="{2A2F2CCA-26B5-4B13-8190-9EDA304CA2A3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D525D-B7C7-4006-88FE-6E71257FC800}">
  <sheetPr>
    <tabColor rgb="FF92D050"/>
  </sheetPr>
  <dimension ref="A1:L62"/>
  <sheetViews>
    <sheetView showGridLines="0" zoomScale="86" zoomScaleNormal="86" workbookViewId="0">
      <pane xSplit="1" topLeftCell="B1" activePane="topRight" state="frozen"/>
      <selection pane="topRight" activeCell="N14" sqref="N14"/>
    </sheetView>
  </sheetViews>
  <sheetFormatPr defaultRowHeight="15" x14ac:dyDescent="0.25"/>
  <cols>
    <col min="1" max="1" width="48.140625" bestFit="1" customWidth="1"/>
    <col min="3" max="12" width="11.85546875" customWidth="1"/>
  </cols>
  <sheetData>
    <row r="1" spans="1:12" s="16" customFormat="1" ht="23.25" x14ac:dyDescent="0.35">
      <c r="A1" s="205" t="s">
        <v>13</v>
      </c>
      <c r="B1"/>
      <c r="C1" s="140">
        <f>+'CE-anno'!B3</f>
        <v>0</v>
      </c>
      <c r="D1" s="140">
        <f>+'CE-anno'!C3</f>
        <v>1</v>
      </c>
      <c r="E1" s="140">
        <f>+'CE-anno'!D3</f>
        <v>2</v>
      </c>
      <c r="F1" s="140">
        <f>+'CE-anno'!E3</f>
        <v>3</v>
      </c>
      <c r="G1" s="140">
        <f>+'CE-anno'!F3</f>
        <v>4</v>
      </c>
      <c r="H1" s="140">
        <f>+'CE-anno'!G3</f>
        <v>5</v>
      </c>
      <c r="I1" s="140">
        <f>+'CE-anno'!H3</f>
        <v>6</v>
      </c>
      <c r="J1" s="140">
        <f>+'CE-anno'!I3</f>
        <v>7</v>
      </c>
      <c r="K1" s="140">
        <f>+'CE-anno'!J3</f>
        <v>8</v>
      </c>
      <c r="L1" s="140">
        <f>+'CE-anno'!K3</f>
        <v>9</v>
      </c>
    </row>
    <row r="2" spans="1:12" s="16" customFormat="1" x14ac:dyDescent="0.25">
      <c r="B2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x14ac:dyDescent="0.25">
      <c r="A3" s="16" t="s">
        <v>162</v>
      </c>
    </row>
    <row r="4" spans="1:12" x14ac:dyDescent="0.25">
      <c r="A4" s="79"/>
    </row>
    <row r="5" spans="1:12" x14ac:dyDescent="0.25">
      <c r="A5" s="68" t="s">
        <v>163</v>
      </c>
      <c r="C5" s="95">
        <f>+SUM('Banca-mese'!C6:N6)</f>
        <v>0</v>
      </c>
      <c r="D5" s="95">
        <f>+SUM('Banca-mese'!O6:Z6)</f>
        <v>0</v>
      </c>
      <c r="E5" s="95">
        <f>+SUM('Banca-mese'!AA6:AL6)</f>
        <v>0</v>
      </c>
      <c r="F5" s="95">
        <f>+SUM('Banca-mese'!AM6:AX6)</f>
        <v>0</v>
      </c>
      <c r="G5" s="95">
        <f>+SUM('Banca-mese'!AY6:BJ6)</f>
        <v>0</v>
      </c>
      <c r="H5" s="95">
        <f>+SUM('Banca-mese'!BK6:BV6)</f>
        <v>0</v>
      </c>
      <c r="I5" s="95">
        <f>+SUM('Banca-mese'!BW6:CH6)</f>
        <v>0</v>
      </c>
      <c r="J5" s="95">
        <f>+SUM('Banca-mese'!CI6:CT6)</f>
        <v>0</v>
      </c>
      <c r="K5" s="95">
        <f>+SUM('Banca-mese'!CU6:DF6)</f>
        <v>0</v>
      </c>
      <c r="L5" s="95">
        <f>+SUM('Banca-mese'!DG6:DR6)</f>
        <v>0</v>
      </c>
    </row>
    <row r="6" spans="1:12" x14ac:dyDescent="0.25">
      <c r="A6" s="69" t="s">
        <v>133</v>
      </c>
      <c r="C6" s="95">
        <f>+SUM('Banca-mese'!C7:N7)</f>
        <v>0</v>
      </c>
      <c r="D6" s="95">
        <f>+SUM('Banca-mese'!O7:Z7)</f>
        <v>0</v>
      </c>
      <c r="E6" s="95">
        <f>+SUM('Banca-mese'!AA7:AL7)</f>
        <v>0</v>
      </c>
      <c r="F6" s="95">
        <f>+SUM('Banca-mese'!AM7:AX7)</f>
        <v>0</v>
      </c>
      <c r="G6" s="95">
        <f>+SUM('Banca-mese'!AY7:BJ7)</f>
        <v>0</v>
      </c>
      <c r="H6" s="95">
        <f>+SUM('Banca-mese'!BK7:BV7)</f>
        <v>0</v>
      </c>
      <c r="I6" s="95">
        <f>+SUM('Banca-mese'!BW7:CH7)</f>
        <v>0</v>
      </c>
      <c r="J6" s="95">
        <f>+SUM('Banca-mese'!CI7:CT7)</f>
        <v>0</v>
      </c>
      <c r="K6" s="95">
        <f>+SUM('Banca-mese'!CU7:DF7)</f>
        <v>0</v>
      </c>
      <c r="L6" s="95">
        <f>+SUM('Banca-mese'!DG7:DR7)</f>
        <v>0</v>
      </c>
    </row>
    <row r="7" spans="1:12" x14ac:dyDescent="0.25">
      <c r="A7" s="69" t="s">
        <v>415</v>
      </c>
      <c r="C7" s="95">
        <f>+SUM('Banca-mese'!C8:N8)</f>
        <v>0</v>
      </c>
      <c r="D7" s="95">
        <f>+SUM('Banca-mese'!O8:Z8)</f>
        <v>0</v>
      </c>
      <c r="E7" s="95">
        <f>+SUM('Banca-mese'!AA8:AL8)</f>
        <v>0</v>
      </c>
      <c r="F7" s="95">
        <f>+SUM('Banca-mese'!AM8:AX8)</f>
        <v>0</v>
      </c>
      <c r="G7" s="95">
        <f>+SUM('Banca-mese'!AY8:BJ8)</f>
        <v>0</v>
      </c>
      <c r="H7" s="95">
        <f>+SUM('Banca-mese'!BK8:BV8)</f>
        <v>0</v>
      </c>
      <c r="I7" s="95">
        <f>+SUM('Banca-mese'!BW8:CH8)</f>
        <v>0</v>
      </c>
      <c r="J7" s="95">
        <f>+SUM('Banca-mese'!CI8:CT8)</f>
        <v>0</v>
      </c>
      <c r="K7" s="95">
        <f>+SUM('Banca-mese'!CU8:DF8)</f>
        <v>0</v>
      </c>
      <c r="L7" s="95">
        <f>+SUM('Banca-mese'!DG8:DR8)</f>
        <v>0</v>
      </c>
    </row>
    <row r="8" spans="1:12" x14ac:dyDescent="0.25">
      <c r="A8" s="69" t="s">
        <v>5</v>
      </c>
      <c r="C8" s="95">
        <f>+SUM('Banca-mese'!C9:N9)</f>
        <v>0</v>
      </c>
      <c r="D8" s="95">
        <f>+SUM('Banca-mese'!O9:Z9)</f>
        <v>0</v>
      </c>
      <c r="E8" s="95">
        <f>+SUM('Banca-mese'!AA9:AL9)</f>
        <v>0</v>
      </c>
      <c r="F8" s="95">
        <f>+SUM('Banca-mese'!AM9:AX9)</f>
        <v>0</v>
      </c>
      <c r="G8" s="95">
        <f>+SUM('Banca-mese'!AY9:BJ9)</f>
        <v>0</v>
      </c>
      <c r="H8" s="95">
        <f>+SUM('Banca-mese'!BK9:BV9)</f>
        <v>0</v>
      </c>
      <c r="I8" s="95">
        <f>+SUM('Banca-mese'!BW9:CH9)</f>
        <v>0</v>
      </c>
      <c r="J8" s="95">
        <f>+SUM('Banca-mese'!CI9:CT9)</f>
        <v>0</v>
      </c>
      <c r="K8" s="95">
        <f>+SUM('Banca-mese'!CU9:DF9)</f>
        <v>0</v>
      </c>
      <c r="L8" s="95">
        <f>+SUM('Banca-mese'!DG9:DR9)</f>
        <v>0</v>
      </c>
    </row>
    <row r="9" spans="1:12" x14ac:dyDescent="0.25">
      <c r="A9" s="69" t="s">
        <v>453</v>
      </c>
      <c r="C9" s="95">
        <f>+SUM('Banca-mese'!C10:N10)</f>
        <v>0</v>
      </c>
      <c r="D9" s="95">
        <f>+SUM('Banca-mese'!O10:Z10)</f>
        <v>0</v>
      </c>
      <c r="E9" s="95">
        <f>+SUM('Banca-mese'!AA10:AL10)</f>
        <v>0</v>
      </c>
      <c r="F9" s="95">
        <f>+SUM('Banca-mese'!AM10:AX10)</f>
        <v>0</v>
      </c>
      <c r="G9" s="95">
        <f>+SUM('Banca-mese'!AY10:BJ10)</f>
        <v>0</v>
      </c>
      <c r="H9" s="95">
        <f>+SUM('Banca-mese'!BK10:BV10)</f>
        <v>0</v>
      </c>
      <c r="I9" s="95">
        <f>+SUM('Banca-mese'!BW10:CH10)</f>
        <v>0</v>
      </c>
      <c r="J9" s="95">
        <f>+SUM('Banca-mese'!CI10:CT10)</f>
        <v>0</v>
      </c>
      <c r="K9" s="95">
        <f>+SUM('Banca-mese'!CU10:DF10)</f>
        <v>0</v>
      </c>
      <c r="L9" s="95">
        <f>+SUM('Banca-mese'!DG10:DR10)</f>
        <v>0</v>
      </c>
    </row>
    <row r="10" spans="1:12" ht="15.75" thickBot="1" x14ac:dyDescent="0.3">
      <c r="A10" s="80"/>
    </row>
    <row r="11" spans="1:12" ht="18.600000000000001" customHeight="1" thickTop="1" thickBot="1" x14ac:dyDescent="0.3">
      <c r="A11" s="200" t="s">
        <v>164</v>
      </c>
      <c r="C11" s="199">
        <f>SUM(C5:C9)</f>
        <v>0</v>
      </c>
      <c r="D11" s="199">
        <f t="shared" ref="D11:L11" si="0">SUM(D5:D9)</f>
        <v>0</v>
      </c>
      <c r="E11" s="199">
        <f t="shared" si="0"/>
        <v>0</v>
      </c>
      <c r="F11" s="199">
        <f t="shared" si="0"/>
        <v>0</v>
      </c>
      <c r="G11" s="199">
        <f t="shared" si="0"/>
        <v>0</v>
      </c>
      <c r="H11" s="199">
        <f t="shared" si="0"/>
        <v>0</v>
      </c>
      <c r="I11" s="199">
        <f t="shared" si="0"/>
        <v>0</v>
      </c>
      <c r="J11" s="199">
        <f t="shared" si="0"/>
        <v>0</v>
      </c>
      <c r="K11" s="199">
        <f t="shared" si="0"/>
        <v>0</v>
      </c>
      <c r="L11" s="199">
        <f t="shared" si="0"/>
        <v>0</v>
      </c>
    </row>
    <row r="12" spans="1:12" ht="15.75" thickTop="1" x14ac:dyDescent="0.25">
      <c r="A12" s="16"/>
    </row>
    <row r="13" spans="1:12" x14ac:dyDescent="0.25">
      <c r="A13" s="16"/>
    </row>
    <row r="14" spans="1:12" ht="21" x14ac:dyDescent="0.35">
      <c r="A14" s="6" t="s">
        <v>165</v>
      </c>
    </row>
    <row r="16" spans="1:12" x14ac:dyDescent="0.25">
      <c r="A16" s="69" t="s">
        <v>228</v>
      </c>
      <c r="C16" s="95">
        <f>+SUM('Banca-mese'!C17:N17)</f>
        <v>0</v>
      </c>
      <c r="D16" s="95">
        <f>+SUM('Banca-mese'!O17:Z17)</f>
        <v>0</v>
      </c>
      <c r="E16" s="95">
        <f>+SUM('Banca-mese'!AA17:AL17)</f>
        <v>0</v>
      </c>
      <c r="F16" s="95">
        <f>+SUM('Banca-mese'!AM17:AX17)</f>
        <v>0</v>
      </c>
      <c r="G16" s="95">
        <f>+SUM('Banca-mese'!AY17:BJ17)</f>
        <v>0</v>
      </c>
      <c r="H16" s="95">
        <f>+SUM('Banca-mese'!BK17:BV17)</f>
        <v>0</v>
      </c>
      <c r="I16" s="95">
        <f>+SUM('Banca-mese'!BW17:CH17)</f>
        <v>0</v>
      </c>
      <c r="J16" s="95">
        <f>+SUM('Banca-mese'!CI17:CT17)</f>
        <v>0</v>
      </c>
      <c r="K16" s="95">
        <f>+SUM('Banca-mese'!CU17:DF17)</f>
        <v>0</v>
      </c>
      <c r="L16" s="95">
        <f>+SUM('Banca-mese'!DG17:DR17)</f>
        <v>0</v>
      </c>
    </row>
    <row r="17" spans="1:12" x14ac:dyDescent="0.25">
      <c r="A17" s="69" t="s">
        <v>357</v>
      </c>
      <c r="C17" s="95">
        <f>+SUM('Banca-mese'!C18:N18)</f>
        <v>0</v>
      </c>
      <c r="D17" s="95">
        <f>+SUM('Banca-mese'!O18:Z18)</f>
        <v>0</v>
      </c>
      <c r="E17" s="95">
        <f>+SUM('Banca-mese'!AA18:AL18)</f>
        <v>0</v>
      </c>
      <c r="F17" s="95">
        <f>+SUM('Banca-mese'!AM18:AX18)</f>
        <v>0</v>
      </c>
      <c r="G17" s="95">
        <f>+SUM('Banca-mese'!AY18:BJ18)</f>
        <v>0</v>
      </c>
      <c r="H17" s="95">
        <f>+SUM('Banca-mese'!BK18:BV18)</f>
        <v>0</v>
      </c>
      <c r="I17" s="95">
        <f>+SUM('Banca-mese'!BW18:CH18)</f>
        <v>0</v>
      </c>
      <c r="J17" s="95">
        <f>+SUM('Banca-mese'!CI18:CT18)</f>
        <v>0</v>
      </c>
      <c r="K17" s="95">
        <f>+SUM('Banca-mese'!CU18:DF18)</f>
        <v>0</v>
      </c>
      <c r="L17" s="95">
        <f>+SUM('Banca-mese'!DG18:DR18)</f>
        <v>0</v>
      </c>
    </row>
    <row r="18" spans="1:12" x14ac:dyDescent="0.25">
      <c r="A18" s="69" t="s">
        <v>166</v>
      </c>
      <c r="C18" s="95">
        <f>+SUM('Banca-mese'!C19:N19)</f>
        <v>0</v>
      </c>
      <c r="D18" s="95">
        <f>+SUM('Banca-mese'!O19:Z19)</f>
        <v>0</v>
      </c>
      <c r="E18" s="95">
        <f>+SUM('Banca-mese'!AA19:AL19)</f>
        <v>0</v>
      </c>
      <c r="F18" s="95">
        <f>+SUM('Banca-mese'!AM19:AX19)</f>
        <v>0</v>
      </c>
      <c r="G18" s="95">
        <f>+SUM('Banca-mese'!AY19:BJ19)</f>
        <v>0</v>
      </c>
      <c r="H18" s="95">
        <f>+SUM('Banca-mese'!BK19:BV19)</f>
        <v>0</v>
      </c>
      <c r="I18" s="95">
        <f>+SUM('Banca-mese'!BW19:CH19)</f>
        <v>0</v>
      </c>
      <c r="J18" s="95">
        <f>+SUM('Banca-mese'!CI19:CT19)</f>
        <v>0</v>
      </c>
      <c r="K18" s="95">
        <f>+SUM('Banca-mese'!CU19:DF19)</f>
        <v>0</v>
      </c>
      <c r="L18" s="95">
        <f>+SUM('Banca-mese'!DG19:DR19)</f>
        <v>0</v>
      </c>
    </row>
    <row r="19" spans="1:12" x14ac:dyDescent="0.25">
      <c r="A19" s="69" t="s">
        <v>197</v>
      </c>
      <c r="C19" s="95">
        <f>+SUM('Banca-mese'!C20:N20)</f>
        <v>0</v>
      </c>
      <c r="D19" s="95">
        <f>+SUM('Banca-mese'!O20:Z20)</f>
        <v>0</v>
      </c>
      <c r="E19" s="95">
        <f>+SUM('Banca-mese'!AA20:AL20)</f>
        <v>0</v>
      </c>
      <c r="F19" s="95">
        <f>+SUM('Banca-mese'!AM20:AX20)</f>
        <v>0</v>
      </c>
      <c r="G19" s="95">
        <f>+SUM('Banca-mese'!AY20:BJ20)</f>
        <v>0</v>
      </c>
      <c r="H19" s="95">
        <f>+SUM('Banca-mese'!BK20:BV20)</f>
        <v>0</v>
      </c>
      <c r="I19" s="95">
        <f>+SUM('Banca-mese'!BW20:CH20)</f>
        <v>0</v>
      </c>
      <c r="J19" s="95">
        <f>+SUM('Banca-mese'!CI20:CT20)</f>
        <v>0</v>
      </c>
      <c r="K19" s="95">
        <f>+SUM('Banca-mese'!CU20:DF20)</f>
        <v>0</v>
      </c>
      <c r="L19" s="95">
        <f>+SUM('Banca-mese'!DG20:DR20)</f>
        <v>0</v>
      </c>
    </row>
    <row r="20" spans="1:12" x14ac:dyDescent="0.25">
      <c r="A20" s="69" t="s">
        <v>224</v>
      </c>
      <c r="C20" s="95">
        <f>+SUM('Banca-mese'!C21:N21)</f>
        <v>0</v>
      </c>
      <c r="D20" s="95">
        <f>+SUM('Banca-mese'!O21:Z21)</f>
        <v>0</v>
      </c>
      <c r="E20" s="95">
        <f>+SUM('Banca-mese'!AA21:AL21)</f>
        <v>0</v>
      </c>
      <c r="F20" s="95">
        <f>+SUM('Banca-mese'!AM21:AX21)</f>
        <v>0</v>
      </c>
      <c r="G20" s="95">
        <f>+SUM('Banca-mese'!AY21:BJ21)</f>
        <v>0</v>
      </c>
      <c r="H20" s="95">
        <f>+SUM('Banca-mese'!BK21:BV21)</f>
        <v>0</v>
      </c>
      <c r="I20" s="95">
        <f>+SUM('Banca-mese'!BW21:CH21)</f>
        <v>0</v>
      </c>
      <c r="J20" s="95">
        <f>+SUM('Banca-mese'!CI21:CT21)</f>
        <v>0</v>
      </c>
      <c r="K20" s="95">
        <f>+SUM('Banca-mese'!CU21:DF21)</f>
        <v>0</v>
      </c>
      <c r="L20" s="95">
        <f>+SUM('Banca-mese'!DG21:DR21)</f>
        <v>0</v>
      </c>
    </row>
    <row r="21" spans="1:12" x14ac:dyDescent="0.25">
      <c r="A21" s="69" t="s">
        <v>225</v>
      </c>
      <c r="C21" s="95">
        <f>+SUM('Banca-mese'!C22:N22)</f>
        <v>0</v>
      </c>
      <c r="D21" s="95">
        <f>+SUM('Banca-mese'!O22:Z22)</f>
        <v>0</v>
      </c>
      <c r="E21" s="95">
        <f>+SUM('Banca-mese'!AA22:AL22)</f>
        <v>0</v>
      </c>
      <c r="F21" s="95">
        <f>+SUM('Banca-mese'!AM22:AX22)</f>
        <v>0</v>
      </c>
      <c r="G21" s="95">
        <f>+SUM('Banca-mese'!AY22:BJ22)</f>
        <v>0</v>
      </c>
      <c r="H21" s="95">
        <f>+SUM('Banca-mese'!BK22:BV22)</f>
        <v>0</v>
      </c>
      <c r="I21" s="95">
        <f>+SUM('Banca-mese'!BW22:CH22)</f>
        <v>0</v>
      </c>
      <c r="J21" s="95">
        <f>+SUM('Banca-mese'!CI22:CT22)</f>
        <v>0</v>
      </c>
      <c r="K21" s="95">
        <f>+SUM('Banca-mese'!CU22:DF22)</f>
        <v>0</v>
      </c>
      <c r="L21" s="95">
        <f>+SUM('Banca-mese'!DG22:DR22)</f>
        <v>0</v>
      </c>
    </row>
    <row r="22" spans="1:12" x14ac:dyDescent="0.25">
      <c r="A22" s="69" t="s">
        <v>458</v>
      </c>
      <c r="C22" s="93"/>
      <c r="D22" s="93"/>
      <c r="E22" s="93"/>
      <c r="F22" s="93"/>
      <c r="G22" s="93"/>
      <c r="H22" s="93"/>
      <c r="I22" s="93"/>
      <c r="J22" s="93"/>
      <c r="K22" s="93"/>
      <c r="L22" s="93"/>
    </row>
    <row r="23" spans="1:12" x14ac:dyDescent="0.25">
      <c r="A23" s="69" t="s">
        <v>227</v>
      </c>
      <c r="C23" s="95">
        <f>+SUM('Banca-mese'!C24:N24)</f>
        <v>0</v>
      </c>
      <c r="D23" s="95">
        <f>+SUM('Banca-mese'!O24:Z24)</f>
        <v>0</v>
      </c>
      <c r="E23" s="95">
        <f>+SUM('Banca-mese'!AA24:AL24)</f>
        <v>0</v>
      </c>
      <c r="F23" s="95">
        <f>+SUM('Banca-mese'!AM24:AX24)</f>
        <v>0</v>
      </c>
      <c r="G23" s="95">
        <f>+SUM('Banca-mese'!AY24:BJ24)</f>
        <v>0</v>
      </c>
      <c r="H23" s="95">
        <f>+SUM('Banca-mese'!BK24:BV24)</f>
        <v>0</v>
      </c>
      <c r="I23" s="95">
        <f>+SUM('Banca-mese'!BW24:CH24)</f>
        <v>0</v>
      </c>
      <c r="J23" s="95">
        <f>+SUM('Banca-mese'!CI24:CT24)</f>
        <v>0</v>
      </c>
      <c r="K23" s="95">
        <f>+SUM('Banca-mese'!CU24:DF24)</f>
        <v>0</v>
      </c>
      <c r="L23" s="95">
        <f>+SUM('Banca-mese'!DG24:DR24)</f>
        <v>0</v>
      </c>
    </row>
    <row r="24" spans="1:12" x14ac:dyDescent="0.25">
      <c r="A24" s="69" t="s">
        <v>456</v>
      </c>
      <c r="C24" s="95">
        <f>+SUM('Banca-mese'!C25:N25)</f>
        <v>0</v>
      </c>
      <c r="D24" s="95">
        <f>+SUM('Banca-mese'!O25:Z25)</f>
        <v>0</v>
      </c>
      <c r="E24" s="95">
        <f>+SUM('Banca-mese'!AA25:AL25)</f>
        <v>0</v>
      </c>
      <c r="F24" s="95">
        <f>+SUM('Banca-mese'!AM25:AX25)</f>
        <v>0</v>
      </c>
      <c r="G24" s="95">
        <f>+SUM('Banca-mese'!AY25:BJ25)</f>
        <v>0</v>
      </c>
      <c r="H24" s="95">
        <f>+SUM('Banca-mese'!BK25:BV25)</f>
        <v>0</v>
      </c>
      <c r="I24" s="95">
        <f>+SUM('Banca-mese'!BW25:CH25)</f>
        <v>0</v>
      </c>
      <c r="J24" s="95">
        <f>+SUM('Banca-mese'!CI25:CT25)</f>
        <v>0</v>
      </c>
      <c r="K24" s="95">
        <f>+SUM('Banca-mese'!CU25:DF25)</f>
        <v>0</v>
      </c>
      <c r="L24" s="95">
        <f>+SUM('Banca-mese'!DG25:DR25)</f>
        <v>0</v>
      </c>
    </row>
    <row r="25" spans="1:12" x14ac:dyDescent="0.25">
      <c r="A25" s="69" t="s">
        <v>167</v>
      </c>
      <c r="C25" s="95">
        <f>+SUM('Banca-mese'!C26:N26)</f>
        <v>0</v>
      </c>
      <c r="D25" s="95">
        <f>+SUM('Banca-mese'!O26:Z26)</f>
        <v>0</v>
      </c>
      <c r="E25" s="95">
        <f>+SUM('Banca-mese'!AA26:AL26)</f>
        <v>0</v>
      </c>
      <c r="F25" s="95">
        <f>+SUM('Banca-mese'!AM26:AX26)</f>
        <v>0</v>
      </c>
      <c r="G25" s="95">
        <f>+SUM('Banca-mese'!AY26:BJ26)</f>
        <v>0</v>
      </c>
      <c r="H25" s="95">
        <f>+SUM('Banca-mese'!BK26:BV26)</f>
        <v>0</v>
      </c>
      <c r="I25" s="95">
        <f>+SUM('Banca-mese'!BW26:CH26)</f>
        <v>0</v>
      </c>
      <c r="J25" s="95">
        <f>+SUM('Banca-mese'!CI26:CT26)</f>
        <v>0</v>
      </c>
      <c r="K25" s="95">
        <f>+SUM('Banca-mese'!CU26:DF26)</f>
        <v>0</v>
      </c>
      <c r="L25" s="95">
        <f>+SUM('Banca-mese'!DG26:DR26)</f>
        <v>0</v>
      </c>
    </row>
    <row r="26" spans="1:12" x14ac:dyDescent="0.25">
      <c r="A26" s="69" t="s">
        <v>168</v>
      </c>
      <c r="C26" s="95">
        <f>+SUM('Banca-mese'!C27:N27)</f>
        <v>0</v>
      </c>
      <c r="D26" s="95">
        <f>+SUM('Banca-mese'!O27:Z27)</f>
        <v>0</v>
      </c>
      <c r="E26" s="95">
        <f>+SUM('Banca-mese'!AA27:AL27)</f>
        <v>0</v>
      </c>
      <c r="F26" s="95">
        <f>+SUM('Banca-mese'!AM27:AX27)</f>
        <v>0</v>
      </c>
      <c r="G26" s="95">
        <f>+SUM('Banca-mese'!AY27:BJ27)</f>
        <v>0</v>
      </c>
      <c r="H26" s="95">
        <f>+SUM('Banca-mese'!BK27:BV27)</f>
        <v>0</v>
      </c>
      <c r="I26" s="95">
        <f>+SUM('Banca-mese'!BW27:CH27)</f>
        <v>0</v>
      </c>
      <c r="J26" s="95">
        <f>+SUM('Banca-mese'!CI27:CT27)</f>
        <v>0</v>
      </c>
      <c r="K26" s="95">
        <f>+SUM('Banca-mese'!CU27:DF27)</f>
        <v>0</v>
      </c>
      <c r="L26" s="95">
        <f>+SUM('Banca-mese'!DG27:DR27)</f>
        <v>0</v>
      </c>
    </row>
    <row r="27" spans="1:12" x14ac:dyDescent="0.25">
      <c r="A27" s="69" t="s">
        <v>169</v>
      </c>
      <c r="C27" s="95">
        <f>+SUM('Banca-mese'!C28:N28)</f>
        <v>0</v>
      </c>
      <c r="D27" s="95">
        <f>+SUM('Banca-mese'!O28:Z28)</f>
        <v>0</v>
      </c>
      <c r="E27" s="95">
        <f>+SUM('Banca-mese'!AA28:AL28)</f>
        <v>0</v>
      </c>
      <c r="F27" s="95">
        <f>+SUM('Banca-mese'!AM28:AX28)</f>
        <v>0</v>
      </c>
      <c r="G27" s="95">
        <f>+SUM('Banca-mese'!AY28:BJ28)</f>
        <v>0</v>
      </c>
      <c r="H27" s="95">
        <f>+SUM('Banca-mese'!BK28:BV28)</f>
        <v>0</v>
      </c>
      <c r="I27" s="95">
        <f>+SUM('Banca-mese'!BW28:CH28)</f>
        <v>0</v>
      </c>
      <c r="J27" s="95">
        <f>+SUM('Banca-mese'!CI28:CT28)</f>
        <v>0</v>
      </c>
      <c r="K27" s="95">
        <f>+SUM('Banca-mese'!CU28:DF28)</f>
        <v>0</v>
      </c>
      <c r="L27" s="95">
        <f>+SUM('Banca-mese'!DG28:DR28)</f>
        <v>0</v>
      </c>
    </row>
    <row r="28" spans="1:12" x14ac:dyDescent="0.25">
      <c r="A28" s="69" t="s">
        <v>459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</row>
    <row r="29" spans="1:12" x14ac:dyDescent="0.25">
      <c r="A29" s="69" t="s">
        <v>198</v>
      </c>
      <c r="C29" s="95">
        <f>+SUM('Banca-mese'!C30:N30)</f>
        <v>0</v>
      </c>
      <c r="D29" s="95">
        <f>+SUM('Banca-mese'!O30:Z30)</f>
        <v>0</v>
      </c>
      <c r="E29" s="95">
        <f>+SUM('Banca-mese'!AA30:AL30)</f>
        <v>0</v>
      </c>
      <c r="F29" s="95">
        <f>+SUM('Banca-mese'!AM30:AX30)</f>
        <v>0</v>
      </c>
      <c r="G29" s="95">
        <f>+SUM('Banca-mese'!AY30:BJ30)</f>
        <v>0</v>
      </c>
      <c r="H29" s="95">
        <f>+SUM('Banca-mese'!BK30:BV30)</f>
        <v>0</v>
      </c>
      <c r="I29" s="95">
        <f>+SUM('Banca-mese'!BW30:CH30)</f>
        <v>0</v>
      </c>
      <c r="J29" s="95">
        <f>+SUM('Banca-mese'!CI30:CT30)</f>
        <v>0</v>
      </c>
      <c r="K29" s="95">
        <f>+SUM('Banca-mese'!CU30:DF30)</f>
        <v>0</v>
      </c>
      <c r="L29" s="95">
        <f>+SUM('Banca-mese'!DG30:DR30)</f>
        <v>0</v>
      </c>
    </row>
    <row r="30" spans="1:12" x14ac:dyDescent="0.25">
      <c r="A30" s="69" t="s">
        <v>199</v>
      </c>
      <c r="C30" s="95">
        <f>+SUM('Banca-mese'!C31:N31)</f>
        <v>0</v>
      </c>
      <c r="D30" s="95">
        <f>+SUM('Banca-mese'!O31:Z31)</f>
        <v>0</v>
      </c>
      <c r="E30" s="95">
        <f>+SUM('Banca-mese'!AA31:AL31)</f>
        <v>0</v>
      </c>
      <c r="F30" s="95">
        <f>+SUM('Banca-mese'!AM31:AX31)</f>
        <v>0</v>
      </c>
      <c r="G30" s="95">
        <f>+SUM('Banca-mese'!AY31:BJ31)</f>
        <v>0</v>
      </c>
      <c r="H30" s="95">
        <f>+SUM('Banca-mese'!BK31:BV31)</f>
        <v>0</v>
      </c>
      <c r="I30" s="95">
        <f>+SUM('Banca-mese'!BW31:CH31)</f>
        <v>0</v>
      </c>
      <c r="J30" s="95">
        <f>+SUM('Banca-mese'!CI31:CT31)</f>
        <v>0</v>
      </c>
      <c r="K30" s="95">
        <f>+SUM('Banca-mese'!CU31:DF31)</f>
        <v>0</v>
      </c>
      <c r="L30" s="95">
        <f>+SUM('Banca-mese'!DG31:DR31)</f>
        <v>0</v>
      </c>
    </row>
    <row r="31" spans="1:12" x14ac:dyDescent="0.25">
      <c r="A31" s="69" t="s">
        <v>170</v>
      </c>
      <c r="C31" s="95">
        <f>+SUM('Banca-mese'!C32:N32)</f>
        <v>0</v>
      </c>
      <c r="D31" s="95">
        <f>+SUM('Banca-mese'!O32:Z32)</f>
        <v>0</v>
      </c>
      <c r="E31" s="95">
        <f>+SUM('Banca-mese'!AA32:AL32)</f>
        <v>0</v>
      </c>
      <c r="F31" s="95">
        <f>+SUM('Banca-mese'!AM32:AX32)</f>
        <v>0</v>
      </c>
      <c r="G31" s="95">
        <f>+SUM('Banca-mese'!AY32:BJ32)</f>
        <v>0</v>
      </c>
      <c r="H31" s="95">
        <f>+SUM('Banca-mese'!BK32:BV32)</f>
        <v>0</v>
      </c>
      <c r="I31" s="95">
        <f>+SUM('Banca-mese'!BW32:CH32)</f>
        <v>0</v>
      </c>
      <c r="J31" s="95">
        <f>+SUM('Banca-mese'!CI32:CT32)</f>
        <v>0</v>
      </c>
      <c r="K31" s="95">
        <f>+SUM('Banca-mese'!CU32:DF32)</f>
        <v>0</v>
      </c>
      <c r="L31" s="95">
        <f>+SUM('Banca-mese'!DG32:DR32)</f>
        <v>0</v>
      </c>
    </row>
    <row r="32" spans="1:12" x14ac:dyDescent="0.25">
      <c r="A32" s="69" t="s">
        <v>171</v>
      </c>
      <c r="C32" s="95">
        <f>+SUM('Banca-mese'!C33:N33)</f>
        <v>0</v>
      </c>
      <c r="D32" s="95">
        <f>+SUM('Banca-mese'!O33:Z33)</f>
        <v>0</v>
      </c>
      <c r="E32" s="95">
        <f>+SUM('Banca-mese'!AA33:AL33)</f>
        <v>0</v>
      </c>
      <c r="F32" s="95">
        <f>+SUM('Banca-mese'!AM33:AX33)</f>
        <v>0</v>
      </c>
      <c r="G32" s="95">
        <f>+SUM('Banca-mese'!AY33:BJ33)</f>
        <v>0</v>
      </c>
      <c r="H32" s="95">
        <f>+SUM('Banca-mese'!BK33:BV33)</f>
        <v>0</v>
      </c>
      <c r="I32" s="95">
        <f>+SUM('Banca-mese'!BW33:CH33)</f>
        <v>0</v>
      </c>
      <c r="J32" s="95">
        <f>+SUM('Banca-mese'!CI33:CT33)</f>
        <v>0</v>
      </c>
      <c r="K32" s="95">
        <f>+SUM('Banca-mese'!CU33:DF33)</f>
        <v>0</v>
      </c>
      <c r="L32" s="95">
        <f>+SUM('Banca-mese'!DG33:DR33)</f>
        <v>0</v>
      </c>
    </row>
    <row r="33" spans="1:12" x14ac:dyDescent="0.25">
      <c r="A33" s="69" t="s">
        <v>454</v>
      </c>
      <c r="C33" s="95">
        <f>+SUM('Banca-mese'!C34:N34)</f>
        <v>0</v>
      </c>
      <c r="D33" s="95">
        <f>+SUM('Banca-mese'!O34:Z34)</f>
        <v>0</v>
      </c>
      <c r="E33" s="95">
        <f>+SUM('Banca-mese'!AA34:AL34)</f>
        <v>0</v>
      </c>
      <c r="F33" s="95">
        <f>+SUM('Banca-mese'!AM34:AX34)</f>
        <v>0</v>
      </c>
      <c r="G33" s="95">
        <f>+SUM('Banca-mese'!AY34:BJ34)</f>
        <v>0</v>
      </c>
      <c r="H33" s="95">
        <f>+SUM('Banca-mese'!BK34:BV34)</f>
        <v>0</v>
      </c>
      <c r="I33" s="95">
        <f>+SUM('Banca-mese'!BW34:CH34)</f>
        <v>0</v>
      </c>
      <c r="J33" s="95">
        <f>+SUM('Banca-mese'!CI34:CT34)</f>
        <v>0</v>
      </c>
      <c r="K33" s="95">
        <f>+SUM('Banca-mese'!CU34:DF34)</f>
        <v>0</v>
      </c>
      <c r="L33" s="95">
        <f>+SUM('Banca-mese'!DG34:DR34)</f>
        <v>0</v>
      </c>
    </row>
    <row r="34" spans="1:12" x14ac:dyDescent="0.25">
      <c r="A34" s="69" t="s">
        <v>455</v>
      </c>
      <c r="C34" s="95">
        <f>+SUM('Banca-mese'!C35:N35)</f>
        <v>0</v>
      </c>
      <c r="D34" s="95">
        <f>+SUM('Banca-mese'!O35:Z35)</f>
        <v>0</v>
      </c>
      <c r="E34" s="95">
        <f>+SUM('Banca-mese'!AA35:AL35)</f>
        <v>0</v>
      </c>
      <c r="F34" s="95">
        <f>+SUM('Banca-mese'!AM35:AX35)</f>
        <v>0</v>
      </c>
      <c r="G34" s="95">
        <f>+SUM('Banca-mese'!AY35:BJ35)</f>
        <v>0</v>
      </c>
      <c r="H34" s="95">
        <f>+SUM('Banca-mese'!BK35:BV35)</f>
        <v>0</v>
      </c>
      <c r="I34" s="95">
        <f>+SUM('Banca-mese'!BW35:CH35)</f>
        <v>0</v>
      </c>
      <c r="J34" s="95">
        <f>+SUM('Banca-mese'!CI35:CT35)</f>
        <v>0</v>
      </c>
      <c r="K34" s="95">
        <f>+SUM('Banca-mese'!CU35:DF35)</f>
        <v>0</v>
      </c>
      <c r="L34" s="95">
        <f>+SUM('Banca-mese'!DG35:DR35)</f>
        <v>0</v>
      </c>
    </row>
    <row r="35" spans="1:12" x14ac:dyDescent="0.25">
      <c r="A35" s="69" t="s">
        <v>457</v>
      </c>
      <c r="C35" s="95">
        <f>+SUM('Banca-mese'!C36:N36)</f>
        <v>0</v>
      </c>
      <c r="D35" s="95">
        <f>+SUM('Banca-mese'!O36:Z36)</f>
        <v>0</v>
      </c>
      <c r="E35" s="95">
        <f>+SUM('Banca-mese'!AA36:AL36)</f>
        <v>0</v>
      </c>
      <c r="F35" s="95">
        <f>+SUM('Banca-mese'!AM36:AX36)</f>
        <v>0</v>
      </c>
      <c r="G35" s="95">
        <f>+SUM('Banca-mese'!AY36:BJ36)</f>
        <v>0</v>
      </c>
      <c r="H35" s="95">
        <f>+SUM('Banca-mese'!BK36:BV36)</f>
        <v>0</v>
      </c>
      <c r="I35" s="95">
        <f>+SUM('Banca-mese'!BW36:CH36)</f>
        <v>0</v>
      </c>
      <c r="J35" s="95">
        <f>+SUM('Banca-mese'!CI36:CT36)</f>
        <v>0</v>
      </c>
      <c r="K35" s="95">
        <f>+SUM('Banca-mese'!CU36:DF36)</f>
        <v>0</v>
      </c>
      <c r="L35" s="95">
        <f>+SUM('Banca-mese'!DG36:DR36)</f>
        <v>0</v>
      </c>
    </row>
    <row r="36" spans="1:12" x14ac:dyDescent="0.25">
      <c r="A36" s="69" t="s">
        <v>172</v>
      </c>
    </row>
    <row r="37" spans="1:12" ht="15.75" thickBot="1" x14ac:dyDescent="0.3">
      <c r="A37" s="81"/>
    </row>
    <row r="38" spans="1:12" ht="18.600000000000001" customHeight="1" thickTop="1" thickBot="1" x14ac:dyDescent="0.3">
      <c r="A38" s="200" t="s">
        <v>173</v>
      </c>
      <c r="C38" s="199">
        <f t="shared" ref="C38:E38" si="1">+SUM(C16:C36)</f>
        <v>0</v>
      </c>
      <c r="D38" s="199">
        <f t="shared" si="1"/>
        <v>0</v>
      </c>
      <c r="E38" s="199">
        <f t="shared" si="1"/>
        <v>0</v>
      </c>
      <c r="F38" s="199">
        <f t="shared" ref="F38:L38" si="2">+SUM(F16:F36)</f>
        <v>0</v>
      </c>
      <c r="G38" s="199">
        <f t="shared" si="2"/>
        <v>0</v>
      </c>
      <c r="H38" s="199">
        <f t="shared" si="2"/>
        <v>0</v>
      </c>
      <c r="I38" s="199">
        <f t="shared" si="2"/>
        <v>0</v>
      </c>
      <c r="J38" s="199">
        <f t="shared" si="2"/>
        <v>0</v>
      </c>
      <c r="K38" s="199">
        <f t="shared" si="2"/>
        <v>0</v>
      </c>
      <c r="L38" s="199">
        <f t="shared" si="2"/>
        <v>0</v>
      </c>
    </row>
    <row r="39" spans="1:12" ht="16.5" thickTop="1" thickBot="1" x14ac:dyDescent="0.3">
      <c r="A39" s="16"/>
    </row>
    <row r="40" spans="1:12" ht="20.25" thickTop="1" thickBot="1" x14ac:dyDescent="0.35">
      <c r="A40" s="203" t="s">
        <v>174</v>
      </c>
      <c r="C40" s="202">
        <f t="shared" ref="C40:J40" si="3">+C11-C38</f>
        <v>0</v>
      </c>
      <c r="D40" s="202">
        <f t="shared" si="3"/>
        <v>0</v>
      </c>
      <c r="E40" s="202">
        <f t="shared" si="3"/>
        <v>0</v>
      </c>
      <c r="F40" s="202">
        <f t="shared" si="3"/>
        <v>0</v>
      </c>
      <c r="G40" s="202">
        <f t="shared" si="3"/>
        <v>0</v>
      </c>
      <c r="H40" s="202">
        <f t="shared" si="3"/>
        <v>0</v>
      </c>
      <c r="I40" s="202">
        <f t="shared" si="3"/>
        <v>0</v>
      </c>
      <c r="J40" s="202">
        <f t="shared" si="3"/>
        <v>0</v>
      </c>
      <c r="K40" s="202">
        <f t="shared" ref="K40:L40" si="4">+K11-K38</f>
        <v>0</v>
      </c>
      <c r="L40" s="202">
        <f t="shared" si="4"/>
        <v>0</v>
      </c>
    </row>
    <row r="41" spans="1:12" ht="16.5" thickTop="1" thickBot="1" x14ac:dyDescent="0.3"/>
    <row r="42" spans="1:12" ht="20.25" thickTop="1" thickBot="1" x14ac:dyDescent="0.35">
      <c r="A42" s="203" t="s">
        <v>175</v>
      </c>
      <c r="C42" s="202">
        <f>+'Banca-mese'!C43</f>
        <v>0</v>
      </c>
      <c r="D42" s="202">
        <f>+C43</f>
        <v>0</v>
      </c>
      <c r="E42" s="202">
        <f t="shared" ref="E42:L42" si="5">+D43</f>
        <v>0</v>
      </c>
      <c r="F42" s="202">
        <f t="shared" si="5"/>
        <v>0</v>
      </c>
      <c r="G42" s="202">
        <f t="shared" si="5"/>
        <v>0</v>
      </c>
      <c r="H42" s="202">
        <f t="shared" si="5"/>
        <v>0</v>
      </c>
      <c r="I42" s="202">
        <f t="shared" si="5"/>
        <v>0</v>
      </c>
      <c r="J42" s="202">
        <f t="shared" si="5"/>
        <v>0</v>
      </c>
      <c r="K42" s="202">
        <f t="shared" si="5"/>
        <v>0</v>
      </c>
      <c r="L42" s="202">
        <f t="shared" si="5"/>
        <v>0</v>
      </c>
    </row>
    <row r="43" spans="1:12" ht="20.25" thickTop="1" thickBot="1" x14ac:dyDescent="0.35">
      <c r="A43" s="203" t="s">
        <v>176</v>
      </c>
      <c r="C43" s="202">
        <f>+C42+C40</f>
        <v>0</v>
      </c>
      <c r="D43" s="202">
        <f>+D42+D40</f>
        <v>0</v>
      </c>
      <c r="E43" s="202">
        <f t="shared" ref="E43:L43" si="6">+E42+E40</f>
        <v>0</v>
      </c>
      <c r="F43" s="202">
        <f t="shared" si="6"/>
        <v>0</v>
      </c>
      <c r="G43" s="202">
        <f t="shared" si="6"/>
        <v>0</v>
      </c>
      <c r="H43" s="202">
        <f t="shared" si="6"/>
        <v>0</v>
      </c>
      <c r="I43" s="202">
        <f t="shared" si="6"/>
        <v>0</v>
      </c>
      <c r="J43" s="202">
        <f t="shared" si="6"/>
        <v>0</v>
      </c>
      <c r="K43" s="202">
        <f t="shared" si="6"/>
        <v>0</v>
      </c>
      <c r="L43" s="202">
        <f t="shared" si="6"/>
        <v>0</v>
      </c>
    </row>
    <row r="44" spans="1:12" ht="15.75" thickTop="1" x14ac:dyDescent="0.25">
      <c r="A44" s="82"/>
    </row>
    <row r="45" spans="1:12" x14ac:dyDescent="0.25">
      <c r="A45" s="82"/>
    </row>
    <row r="46" spans="1:12" x14ac:dyDescent="0.25">
      <c r="A46" s="82"/>
    </row>
    <row r="47" spans="1:12" x14ac:dyDescent="0.25">
      <c r="A47" s="82"/>
    </row>
    <row r="48" spans="1:12" x14ac:dyDescent="0.25">
      <c r="A48" s="83"/>
    </row>
    <row r="49" spans="1:1" x14ac:dyDescent="0.25">
      <c r="A49" s="83"/>
    </row>
    <row r="50" spans="1:1" x14ac:dyDescent="0.25">
      <c r="A50" s="83"/>
    </row>
    <row r="51" spans="1:1" x14ac:dyDescent="0.25">
      <c r="A51" s="83"/>
    </row>
    <row r="52" spans="1:1" x14ac:dyDescent="0.25">
      <c r="A52" s="82"/>
    </row>
    <row r="53" spans="1:1" x14ac:dyDescent="0.25">
      <c r="A53" s="82"/>
    </row>
    <row r="54" spans="1:1" x14ac:dyDescent="0.25">
      <c r="A54" s="82"/>
    </row>
    <row r="55" spans="1:1" x14ac:dyDescent="0.25">
      <c r="A55" s="82"/>
    </row>
    <row r="56" spans="1:1" x14ac:dyDescent="0.25">
      <c r="A56" s="82"/>
    </row>
    <row r="57" spans="1:1" x14ac:dyDescent="0.25">
      <c r="A57" s="82"/>
    </row>
    <row r="58" spans="1:1" x14ac:dyDescent="0.25">
      <c r="A58" s="82"/>
    </row>
    <row r="59" spans="1:1" x14ac:dyDescent="0.25">
      <c r="A59" s="82"/>
    </row>
    <row r="60" spans="1:1" x14ac:dyDescent="0.25">
      <c r="A60" s="82"/>
    </row>
    <row r="61" spans="1:1" x14ac:dyDescent="0.25">
      <c r="A61" s="82"/>
    </row>
    <row r="62" spans="1:1" x14ac:dyDescent="0.25">
      <c r="A62" s="82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93D29-BA7D-4955-8AB6-010948127D36}">
  <sheetPr>
    <tabColor rgb="FF92D050"/>
  </sheetPr>
  <dimension ref="A1:DR63"/>
  <sheetViews>
    <sheetView showGridLines="0" zoomScale="86" zoomScaleNormal="86" workbookViewId="0">
      <pane xSplit="1" topLeftCell="B1" activePane="topRight" state="frozen"/>
      <selection pane="topRight"/>
    </sheetView>
  </sheetViews>
  <sheetFormatPr defaultRowHeight="15" x14ac:dyDescent="0.25"/>
  <cols>
    <col min="1" max="1" width="48.140625" bestFit="1" customWidth="1"/>
    <col min="2" max="2" width="7" bestFit="1" customWidth="1"/>
    <col min="3" max="122" width="11.85546875" customWidth="1"/>
  </cols>
  <sheetData>
    <row r="1" spans="1:122" x14ac:dyDescent="0.25">
      <c r="A1" s="214" t="s">
        <v>40</v>
      </c>
    </row>
    <row r="2" spans="1:122" s="16" customFormat="1" ht="23.25" x14ac:dyDescent="0.35">
      <c r="A2" s="205" t="s">
        <v>13</v>
      </c>
      <c r="B2" s="140" t="str">
        <f>+'CE-mese'!B3</f>
        <v>anno</v>
      </c>
      <c r="C2" s="140">
        <f>+'CE-mese'!C3</f>
        <v>0</v>
      </c>
      <c r="D2" s="140">
        <f>+'CE-mese'!D3</f>
        <v>0</v>
      </c>
      <c r="E2" s="140">
        <f>+'CE-mese'!E3</f>
        <v>0</v>
      </c>
      <c r="F2" s="140">
        <f>+'CE-mese'!F3</f>
        <v>0</v>
      </c>
      <c r="G2" s="140">
        <f>+'CE-mese'!G3</f>
        <v>0</v>
      </c>
      <c r="H2" s="140">
        <f>+'CE-mese'!H3</f>
        <v>0</v>
      </c>
      <c r="I2" s="140">
        <f>+'CE-mese'!I3</f>
        <v>0</v>
      </c>
      <c r="J2" s="140">
        <f>+'CE-mese'!J3</f>
        <v>0</v>
      </c>
      <c r="K2" s="140">
        <f>+'CE-mese'!K3</f>
        <v>0</v>
      </c>
      <c r="L2" s="140">
        <f>+'CE-mese'!L3</f>
        <v>0</v>
      </c>
      <c r="M2" s="140">
        <f>+'CE-mese'!M3</f>
        <v>0</v>
      </c>
      <c r="N2" s="140">
        <f>+'CE-mese'!N3</f>
        <v>0</v>
      </c>
      <c r="O2" s="140">
        <f>+'CE-mese'!O3</f>
        <v>1</v>
      </c>
      <c r="P2" s="140">
        <f>+'CE-mese'!P3</f>
        <v>1</v>
      </c>
      <c r="Q2" s="140">
        <f>+'CE-mese'!Q3</f>
        <v>1</v>
      </c>
      <c r="R2" s="140">
        <f>+'CE-mese'!R3</f>
        <v>1</v>
      </c>
      <c r="S2" s="140">
        <f>+'CE-mese'!S3</f>
        <v>1</v>
      </c>
      <c r="T2" s="140">
        <f>+'CE-mese'!T3</f>
        <v>1</v>
      </c>
      <c r="U2" s="140">
        <f>+'CE-mese'!U3</f>
        <v>1</v>
      </c>
      <c r="V2" s="140">
        <f>+'CE-mese'!V3</f>
        <v>1</v>
      </c>
      <c r="W2" s="140">
        <f>+'CE-mese'!W3</f>
        <v>1</v>
      </c>
      <c r="X2" s="140">
        <f>+'CE-mese'!X3</f>
        <v>1</v>
      </c>
      <c r="Y2" s="140">
        <f>+'CE-mese'!Y3</f>
        <v>1</v>
      </c>
      <c r="Z2" s="140">
        <f>+'CE-mese'!Z3</f>
        <v>1</v>
      </c>
      <c r="AA2" s="140">
        <f>+'CE-mese'!AA3</f>
        <v>2</v>
      </c>
      <c r="AB2" s="140">
        <f>+'CE-mese'!AB3</f>
        <v>2</v>
      </c>
      <c r="AC2" s="140">
        <f>+'CE-mese'!AC3</f>
        <v>2</v>
      </c>
      <c r="AD2" s="140">
        <f>+'CE-mese'!AD3</f>
        <v>2</v>
      </c>
      <c r="AE2" s="140">
        <f>+'CE-mese'!AE3</f>
        <v>2</v>
      </c>
      <c r="AF2" s="140">
        <f>+'CE-mese'!AF3</f>
        <v>2</v>
      </c>
      <c r="AG2" s="140">
        <f>+'CE-mese'!AG3</f>
        <v>2</v>
      </c>
      <c r="AH2" s="140">
        <f>+'CE-mese'!AH3</f>
        <v>2</v>
      </c>
      <c r="AI2" s="140">
        <f>+'CE-mese'!AI3</f>
        <v>2</v>
      </c>
      <c r="AJ2" s="140">
        <f>+'CE-mese'!AJ3</f>
        <v>2</v>
      </c>
      <c r="AK2" s="140">
        <f>+'CE-mese'!AK3</f>
        <v>2</v>
      </c>
      <c r="AL2" s="140">
        <f>+'CE-mese'!AL3</f>
        <v>2</v>
      </c>
      <c r="AM2" s="140">
        <f>+'CE-mese'!AM3</f>
        <v>3</v>
      </c>
      <c r="AN2" s="140">
        <f>+'CE-mese'!AN3</f>
        <v>3</v>
      </c>
      <c r="AO2" s="140">
        <f>+'CE-mese'!AO3</f>
        <v>3</v>
      </c>
      <c r="AP2" s="140">
        <f>+'CE-mese'!AP3</f>
        <v>3</v>
      </c>
      <c r="AQ2" s="140">
        <f>+'CE-mese'!AQ3</f>
        <v>3</v>
      </c>
      <c r="AR2" s="140">
        <f>+'CE-mese'!AR3</f>
        <v>3</v>
      </c>
      <c r="AS2" s="140">
        <f>+'CE-mese'!AS3</f>
        <v>3</v>
      </c>
      <c r="AT2" s="140">
        <f>+'CE-mese'!AT3</f>
        <v>3</v>
      </c>
      <c r="AU2" s="140">
        <f>+'CE-mese'!AU3</f>
        <v>3</v>
      </c>
      <c r="AV2" s="140">
        <f>+'CE-mese'!AV3</f>
        <v>3</v>
      </c>
      <c r="AW2" s="140">
        <f>+'CE-mese'!AW3</f>
        <v>3</v>
      </c>
      <c r="AX2" s="140">
        <f>+'CE-mese'!AX3</f>
        <v>3</v>
      </c>
      <c r="AY2" s="140">
        <f>+'CE-mese'!AY3</f>
        <v>4</v>
      </c>
      <c r="AZ2" s="140">
        <f>+'CE-mese'!AZ3</f>
        <v>4</v>
      </c>
      <c r="BA2" s="140">
        <f>+'CE-mese'!BA3</f>
        <v>4</v>
      </c>
      <c r="BB2" s="140">
        <f>+'CE-mese'!BB3</f>
        <v>4</v>
      </c>
      <c r="BC2" s="140">
        <f>+'CE-mese'!BC3</f>
        <v>4</v>
      </c>
      <c r="BD2" s="140">
        <f>+'CE-mese'!BD3</f>
        <v>4</v>
      </c>
      <c r="BE2" s="140">
        <f>+'CE-mese'!BE3</f>
        <v>4</v>
      </c>
      <c r="BF2" s="140">
        <f>+'CE-mese'!BF3</f>
        <v>4</v>
      </c>
      <c r="BG2" s="140">
        <f>+'CE-mese'!BG3</f>
        <v>4</v>
      </c>
      <c r="BH2" s="140">
        <f>+'CE-mese'!BH3</f>
        <v>4</v>
      </c>
      <c r="BI2" s="140">
        <f>+'CE-mese'!BI3</f>
        <v>4</v>
      </c>
      <c r="BJ2" s="140">
        <f>+'CE-mese'!BJ3</f>
        <v>4</v>
      </c>
      <c r="BK2" s="140">
        <f>+'CE-mese'!BK3</f>
        <v>5</v>
      </c>
      <c r="BL2" s="140">
        <f>+'CE-mese'!BL3</f>
        <v>5</v>
      </c>
      <c r="BM2" s="140">
        <f>+'CE-mese'!BM3</f>
        <v>5</v>
      </c>
      <c r="BN2" s="140">
        <f>+'CE-mese'!BN3</f>
        <v>5</v>
      </c>
      <c r="BO2" s="140">
        <f>+'CE-mese'!BO3</f>
        <v>5</v>
      </c>
      <c r="BP2" s="140">
        <f>+'CE-mese'!BP3</f>
        <v>5</v>
      </c>
      <c r="BQ2" s="140">
        <f>+'CE-mese'!BQ3</f>
        <v>5</v>
      </c>
      <c r="BR2" s="140">
        <f>+'CE-mese'!BR3</f>
        <v>5</v>
      </c>
      <c r="BS2" s="140">
        <f>+'CE-mese'!BS3</f>
        <v>5</v>
      </c>
      <c r="BT2" s="140">
        <f>+'CE-mese'!BT3</f>
        <v>5</v>
      </c>
      <c r="BU2" s="140">
        <f>+'CE-mese'!BU3</f>
        <v>5</v>
      </c>
      <c r="BV2" s="140">
        <f>+'CE-mese'!BV3</f>
        <v>5</v>
      </c>
      <c r="BW2" s="140">
        <f>+'CE-mese'!BW3</f>
        <v>6</v>
      </c>
      <c r="BX2" s="140">
        <f>+'CE-mese'!BX3</f>
        <v>6</v>
      </c>
      <c r="BY2" s="140">
        <f>+'CE-mese'!BY3</f>
        <v>6</v>
      </c>
      <c r="BZ2" s="140">
        <f>+'CE-mese'!BZ3</f>
        <v>6</v>
      </c>
      <c r="CA2" s="140">
        <f>+'CE-mese'!CA3</f>
        <v>6</v>
      </c>
      <c r="CB2" s="140">
        <f>+'CE-mese'!CB3</f>
        <v>6</v>
      </c>
      <c r="CC2" s="140">
        <f>+'CE-mese'!CC3</f>
        <v>6</v>
      </c>
      <c r="CD2" s="140">
        <f>+'CE-mese'!CD3</f>
        <v>6</v>
      </c>
      <c r="CE2" s="140">
        <f>+'CE-mese'!CE3</f>
        <v>6</v>
      </c>
      <c r="CF2" s="140">
        <f>+'CE-mese'!CF3</f>
        <v>6</v>
      </c>
      <c r="CG2" s="140">
        <f>+'CE-mese'!CG3</f>
        <v>6</v>
      </c>
      <c r="CH2" s="140">
        <f>+'CE-mese'!CH3</f>
        <v>6</v>
      </c>
      <c r="CI2" s="140">
        <f>+'CE-mese'!CI3</f>
        <v>7</v>
      </c>
      <c r="CJ2" s="140">
        <f>+'CE-mese'!CJ3</f>
        <v>7</v>
      </c>
      <c r="CK2" s="140">
        <f>+'CE-mese'!CK3</f>
        <v>7</v>
      </c>
      <c r="CL2" s="140">
        <f>+'CE-mese'!CL3</f>
        <v>7</v>
      </c>
      <c r="CM2" s="140">
        <f>+'CE-mese'!CM3</f>
        <v>7</v>
      </c>
      <c r="CN2" s="140">
        <f>+'CE-mese'!CN3</f>
        <v>7</v>
      </c>
      <c r="CO2" s="140">
        <f>+'CE-mese'!CO3</f>
        <v>7</v>
      </c>
      <c r="CP2" s="140">
        <f>+'CE-mese'!CP3</f>
        <v>7</v>
      </c>
      <c r="CQ2" s="140">
        <f>+'CE-mese'!CQ3</f>
        <v>7</v>
      </c>
      <c r="CR2" s="140">
        <f>+'CE-mese'!CR3</f>
        <v>7</v>
      </c>
      <c r="CS2" s="140">
        <f>+'CE-mese'!CS3</f>
        <v>7</v>
      </c>
      <c r="CT2" s="140">
        <f>+'CE-mese'!CT3</f>
        <v>7</v>
      </c>
      <c r="CU2" s="140">
        <f>+'CE-mese'!CU3</f>
        <v>8</v>
      </c>
      <c r="CV2" s="140">
        <f>+'CE-mese'!CV3</f>
        <v>8</v>
      </c>
      <c r="CW2" s="140">
        <f>+'CE-mese'!CW3</f>
        <v>8</v>
      </c>
      <c r="CX2" s="140">
        <f>+'CE-mese'!CX3</f>
        <v>8</v>
      </c>
      <c r="CY2" s="140">
        <f>+'CE-mese'!CY3</f>
        <v>8</v>
      </c>
      <c r="CZ2" s="140">
        <f>+'CE-mese'!CZ3</f>
        <v>8</v>
      </c>
      <c r="DA2" s="140">
        <f>+'CE-mese'!DA3</f>
        <v>8</v>
      </c>
      <c r="DB2" s="140">
        <f>+'CE-mese'!DB3</f>
        <v>8</v>
      </c>
      <c r="DC2" s="140">
        <f>+'CE-mese'!DC3</f>
        <v>8</v>
      </c>
      <c r="DD2" s="140">
        <f>+'CE-mese'!DD3</f>
        <v>8</v>
      </c>
      <c r="DE2" s="140">
        <f>+'CE-mese'!DE3</f>
        <v>8</v>
      </c>
      <c r="DF2" s="140">
        <f>+'CE-mese'!DF3</f>
        <v>8</v>
      </c>
      <c r="DG2" s="140">
        <f>+'CE-mese'!DG3</f>
        <v>9</v>
      </c>
      <c r="DH2" s="140">
        <f>+'CE-mese'!DH3</f>
        <v>9</v>
      </c>
      <c r="DI2" s="140">
        <f>+'CE-mese'!DI3</f>
        <v>9</v>
      </c>
      <c r="DJ2" s="140">
        <f>+'CE-mese'!DJ3</f>
        <v>9</v>
      </c>
      <c r="DK2" s="140">
        <f>+'CE-mese'!DK3</f>
        <v>9</v>
      </c>
      <c r="DL2" s="140">
        <f>+'CE-mese'!DL3</f>
        <v>9</v>
      </c>
      <c r="DM2" s="140">
        <f>+'CE-mese'!DM3</f>
        <v>9</v>
      </c>
      <c r="DN2" s="140">
        <f>+'CE-mese'!DN3</f>
        <v>9</v>
      </c>
      <c r="DO2" s="140">
        <f>+'CE-mese'!DO3</f>
        <v>9</v>
      </c>
      <c r="DP2" s="140">
        <f>+'CE-mese'!DP3</f>
        <v>9</v>
      </c>
      <c r="DQ2" s="140">
        <f>+'CE-mese'!DQ3</f>
        <v>9</v>
      </c>
      <c r="DR2" s="140">
        <f>+'CE-mese'!DR3</f>
        <v>9</v>
      </c>
    </row>
    <row r="3" spans="1:122" s="16" customFormat="1" x14ac:dyDescent="0.25">
      <c r="B3" s="197" t="str">
        <f>+'CE-mese'!B4</f>
        <v>mese</v>
      </c>
      <c r="C3" s="197" t="str">
        <f>+'CE-mese'!C4</f>
        <v>gen</v>
      </c>
      <c r="D3" s="197" t="str">
        <f>+'CE-mese'!D4</f>
        <v>feb</v>
      </c>
      <c r="E3" s="197" t="str">
        <f>+'CE-mese'!E4</f>
        <v>mar</v>
      </c>
      <c r="F3" s="197" t="str">
        <f>+'CE-mese'!F4</f>
        <v>apr</v>
      </c>
      <c r="G3" s="197" t="str">
        <f>+'CE-mese'!G4</f>
        <v>mag</v>
      </c>
      <c r="H3" s="197" t="str">
        <f>+'CE-mese'!H4</f>
        <v>giu</v>
      </c>
      <c r="I3" s="197" t="str">
        <f>+'CE-mese'!I4</f>
        <v>lug</v>
      </c>
      <c r="J3" s="197" t="str">
        <f>+'CE-mese'!J4</f>
        <v>ago</v>
      </c>
      <c r="K3" s="197" t="str">
        <f>+'CE-mese'!K4</f>
        <v>set</v>
      </c>
      <c r="L3" s="197" t="str">
        <f>+'CE-mese'!L4</f>
        <v>ott</v>
      </c>
      <c r="M3" s="197" t="str">
        <f>+'CE-mese'!M4</f>
        <v>nov</v>
      </c>
      <c r="N3" s="197" t="str">
        <f>+'CE-mese'!N4</f>
        <v>dic</v>
      </c>
      <c r="O3" s="197" t="str">
        <f>+'CE-mese'!O4</f>
        <v>gen</v>
      </c>
      <c r="P3" s="197" t="str">
        <f>+'CE-mese'!P4</f>
        <v>feb</v>
      </c>
      <c r="Q3" s="197" t="str">
        <f>+'CE-mese'!Q4</f>
        <v>mar</v>
      </c>
      <c r="R3" s="197" t="str">
        <f>+'CE-mese'!R4</f>
        <v>apr</v>
      </c>
      <c r="S3" s="197" t="str">
        <f>+'CE-mese'!S4</f>
        <v>mag</v>
      </c>
      <c r="T3" s="197" t="str">
        <f>+'CE-mese'!T4</f>
        <v>giu</v>
      </c>
      <c r="U3" s="197" t="str">
        <f>+'CE-mese'!U4</f>
        <v>lug</v>
      </c>
      <c r="V3" s="197" t="str">
        <f>+'CE-mese'!V4</f>
        <v>ago</v>
      </c>
      <c r="W3" s="197" t="str">
        <f>+'CE-mese'!W4</f>
        <v>set</v>
      </c>
      <c r="X3" s="197" t="str">
        <f>+'CE-mese'!X4</f>
        <v>ott</v>
      </c>
      <c r="Y3" s="197" t="str">
        <f>+'CE-mese'!Y4</f>
        <v>nov</v>
      </c>
      <c r="Z3" s="197" t="str">
        <f>+'CE-mese'!Z4</f>
        <v>dic</v>
      </c>
      <c r="AA3" s="197" t="str">
        <f>+'CE-mese'!AA4</f>
        <v>gen</v>
      </c>
      <c r="AB3" s="197" t="str">
        <f>+'CE-mese'!AB4</f>
        <v>feb</v>
      </c>
      <c r="AC3" s="197" t="str">
        <f>+'CE-mese'!AC4</f>
        <v>mar</v>
      </c>
      <c r="AD3" s="197" t="str">
        <f>+'CE-mese'!AD4</f>
        <v>apr</v>
      </c>
      <c r="AE3" s="197" t="str">
        <f>+'CE-mese'!AE4</f>
        <v>mag</v>
      </c>
      <c r="AF3" s="197" t="str">
        <f>+'CE-mese'!AF4</f>
        <v>giu</v>
      </c>
      <c r="AG3" s="197" t="str">
        <f>+'CE-mese'!AG4</f>
        <v>lug</v>
      </c>
      <c r="AH3" s="197" t="str">
        <f>+'CE-mese'!AH4</f>
        <v>ago</v>
      </c>
      <c r="AI3" s="197" t="str">
        <f>+'CE-mese'!AI4</f>
        <v>set</v>
      </c>
      <c r="AJ3" s="197" t="str">
        <f>+'CE-mese'!AJ4</f>
        <v>ott</v>
      </c>
      <c r="AK3" s="197" t="str">
        <f>+'CE-mese'!AK4</f>
        <v>nov</v>
      </c>
      <c r="AL3" s="197" t="str">
        <f>+'CE-mese'!AL4</f>
        <v>dic</v>
      </c>
      <c r="AM3" s="197" t="str">
        <f>+'CE-mese'!AM4</f>
        <v>gen</v>
      </c>
      <c r="AN3" s="197" t="str">
        <f>+'CE-mese'!AN4</f>
        <v>feb</v>
      </c>
      <c r="AO3" s="197" t="str">
        <f>+'CE-mese'!AO4</f>
        <v>mar</v>
      </c>
      <c r="AP3" s="197" t="str">
        <f>+'CE-mese'!AP4</f>
        <v>apr</v>
      </c>
      <c r="AQ3" s="197" t="str">
        <f>+'CE-mese'!AQ4</f>
        <v>mag</v>
      </c>
      <c r="AR3" s="197" t="str">
        <f>+'CE-mese'!AR4</f>
        <v>giu</v>
      </c>
      <c r="AS3" s="197" t="str">
        <f>+'CE-mese'!AS4</f>
        <v>lug</v>
      </c>
      <c r="AT3" s="197" t="str">
        <f>+'CE-mese'!AT4</f>
        <v>ago</v>
      </c>
      <c r="AU3" s="197" t="str">
        <f>+'CE-mese'!AU4</f>
        <v>set</v>
      </c>
      <c r="AV3" s="197" t="str">
        <f>+'CE-mese'!AV4</f>
        <v>ott</v>
      </c>
      <c r="AW3" s="197" t="str">
        <f>+'CE-mese'!AW4</f>
        <v>nov</v>
      </c>
      <c r="AX3" s="197" t="str">
        <f>+'CE-mese'!AX4</f>
        <v>dic</v>
      </c>
      <c r="AY3" s="197" t="str">
        <f>+'CE-mese'!AY4</f>
        <v>gen</v>
      </c>
      <c r="AZ3" s="197" t="str">
        <f>+'CE-mese'!AZ4</f>
        <v>feb</v>
      </c>
      <c r="BA3" s="197" t="str">
        <f>+'CE-mese'!BA4</f>
        <v>mar</v>
      </c>
      <c r="BB3" s="197" t="str">
        <f>+'CE-mese'!BB4</f>
        <v>apr</v>
      </c>
      <c r="BC3" s="197" t="str">
        <f>+'CE-mese'!BC4</f>
        <v>mag</v>
      </c>
      <c r="BD3" s="197" t="str">
        <f>+'CE-mese'!BD4</f>
        <v>giu</v>
      </c>
      <c r="BE3" s="197" t="str">
        <f>+'CE-mese'!BE4</f>
        <v>lug</v>
      </c>
      <c r="BF3" s="197" t="str">
        <f>+'CE-mese'!BF4</f>
        <v>ago</v>
      </c>
      <c r="BG3" s="197" t="str">
        <f>+'CE-mese'!BG4</f>
        <v>set</v>
      </c>
      <c r="BH3" s="197" t="str">
        <f>+'CE-mese'!BH4</f>
        <v>ott</v>
      </c>
      <c r="BI3" s="197" t="str">
        <f>+'CE-mese'!BI4</f>
        <v>nov</v>
      </c>
      <c r="BJ3" s="197" t="str">
        <f>+'CE-mese'!BJ4</f>
        <v>dic</v>
      </c>
      <c r="BK3" s="197" t="str">
        <f>+'CE-mese'!BK4</f>
        <v>gen</v>
      </c>
      <c r="BL3" s="197" t="str">
        <f>+'CE-mese'!BL4</f>
        <v>feb</v>
      </c>
      <c r="BM3" s="197" t="str">
        <f>+'CE-mese'!BM4</f>
        <v>mar</v>
      </c>
      <c r="BN3" s="197" t="str">
        <f>+'CE-mese'!BN4</f>
        <v>apr</v>
      </c>
      <c r="BO3" s="197" t="str">
        <f>+'CE-mese'!BO4</f>
        <v>mag</v>
      </c>
      <c r="BP3" s="197" t="str">
        <f>+'CE-mese'!BP4</f>
        <v>giu</v>
      </c>
      <c r="BQ3" s="197" t="str">
        <f>+'CE-mese'!BQ4</f>
        <v>lug</v>
      </c>
      <c r="BR3" s="197" t="str">
        <f>+'CE-mese'!BR4</f>
        <v>ago</v>
      </c>
      <c r="BS3" s="197" t="str">
        <f>+'CE-mese'!BS4</f>
        <v>set</v>
      </c>
      <c r="BT3" s="197" t="str">
        <f>+'CE-mese'!BT4</f>
        <v>ott</v>
      </c>
      <c r="BU3" s="197" t="str">
        <f>+'CE-mese'!BU4</f>
        <v>nov</v>
      </c>
      <c r="BV3" s="197" t="str">
        <f>+'CE-mese'!BV4</f>
        <v>dic</v>
      </c>
      <c r="BW3" s="197" t="str">
        <f>+'CE-mese'!BW4</f>
        <v>gen</v>
      </c>
      <c r="BX3" s="197" t="str">
        <f>+'CE-mese'!BX4</f>
        <v>feb</v>
      </c>
      <c r="BY3" s="197" t="str">
        <f>+'CE-mese'!BY4</f>
        <v>mar</v>
      </c>
      <c r="BZ3" s="197" t="str">
        <f>+'CE-mese'!BZ4</f>
        <v>apr</v>
      </c>
      <c r="CA3" s="197" t="str">
        <f>+'CE-mese'!CA4</f>
        <v>mag</v>
      </c>
      <c r="CB3" s="197" t="str">
        <f>+'CE-mese'!CB4</f>
        <v>giu</v>
      </c>
      <c r="CC3" s="197" t="str">
        <f>+'CE-mese'!CC4</f>
        <v>lug</v>
      </c>
      <c r="CD3" s="197" t="str">
        <f>+'CE-mese'!CD4</f>
        <v>ago</v>
      </c>
      <c r="CE3" s="197" t="str">
        <f>+'CE-mese'!CE4</f>
        <v>set</v>
      </c>
      <c r="CF3" s="197" t="str">
        <f>+'CE-mese'!CF4</f>
        <v>ott</v>
      </c>
      <c r="CG3" s="197" t="str">
        <f>+'CE-mese'!CG4</f>
        <v>nov</v>
      </c>
      <c r="CH3" s="197" t="str">
        <f>+'CE-mese'!CH4</f>
        <v>dic</v>
      </c>
      <c r="CI3" s="197" t="str">
        <f>+'CE-mese'!CI4</f>
        <v>gen</v>
      </c>
      <c r="CJ3" s="197" t="str">
        <f>+'CE-mese'!CJ4</f>
        <v>feb</v>
      </c>
      <c r="CK3" s="197" t="str">
        <f>+'CE-mese'!CK4</f>
        <v>mar</v>
      </c>
      <c r="CL3" s="197" t="str">
        <f>+'CE-mese'!CL4</f>
        <v>apr</v>
      </c>
      <c r="CM3" s="197" t="str">
        <f>+'CE-mese'!CM4</f>
        <v>mag</v>
      </c>
      <c r="CN3" s="197" t="str">
        <f>+'CE-mese'!CN4</f>
        <v>giu</v>
      </c>
      <c r="CO3" s="197" t="str">
        <f>+'CE-mese'!CO4</f>
        <v>lug</v>
      </c>
      <c r="CP3" s="197" t="str">
        <f>+'CE-mese'!CP4</f>
        <v>ago</v>
      </c>
      <c r="CQ3" s="197" t="str">
        <f>+'CE-mese'!CQ4</f>
        <v>set</v>
      </c>
      <c r="CR3" s="197" t="str">
        <f>+'CE-mese'!CR4</f>
        <v>ott</v>
      </c>
      <c r="CS3" s="197" t="str">
        <f>+'CE-mese'!CS4</f>
        <v>nov</v>
      </c>
      <c r="CT3" s="197" t="str">
        <f>+'CE-mese'!CT4</f>
        <v>dic</v>
      </c>
      <c r="CU3" s="197" t="str">
        <f>+'CE-mese'!CU4</f>
        <v>gen</v>
      </c>
      <c r="CV3" s="197" t="str">
        <f>+'CE-mese'!CV4</f>
        <v>feb</v>
      </c>
      <c r="CW3" s="197" t="str">
        <f>+'CE-mese'!CW4</f>
        <v>mar</v>
      </c>
      <c r="CX3" s="197" t="str">
        <f>+'CE-mese'!CX4</f>
        <v>apr</v>
      </c>
      <c r="CY3" s="197" t="str">
        <f>+'CE-mese'!CY4</f>
        <v>mag</v>
      </c>
      <c r="CZ3" s="197" t="str">
        <f>+'CE-mese'!CZ4</f>
        <v>giu</v>
      </c>
      <c r="DA3" s="197" t="str">
        <f>+'CE-mese'!DA4</f>
        <v>lug</v>
      </c>
      <c r="DB3" s="197" t="str">
        <f>+'CE-mese'!DB4</f>
        <v>ago</v>
      </c>
      <c r="DC3" s="197" t="str">
        <f>+'CE-mese'!DC4</f>
        <v>set</v>
      </c>
      <c r="DD3" s="197" t="str">
        <f>+'CE-mese'!DD4</f>
        <v>ott</v>
      </c>
      <c r="DE3" s="197" t="str">
        <f>+'CE-mese'!DE4</f>
        <v>nov</v>
      </c>
      <c r="DF3" s="197" t="str">
        <f>+'CE-mese'!DF4</f>
        <v>dic</v>
      </c>
      <c r="DG3" s="197" t="str">
        <f>+'CE-mese'!DG4</f>
        <v>gen</v>
      </c>
      <c r="DH3" s="197" t="str">
        <f>+'CE-mese'!DH4</f>
        <v>feb</v>
      </c>
      <c r="DI3" s="197" t="str">
        <f>+'CE-mese'!DI4</f>
        <v>mar</v>
      </c>
      <c r="DJ3" s="197" t="str">
        <f>+'CE-mese'!DJ4</f>
        <v>apr</v>
      </c>
      <c r="DK3" s="197" t="str">
        <f>+'CE-mese'!DK4</f>
        <v>mag</v>
      </c>
      <c r="DL3" s="197" t="str">
        <f>+'CE-mese'!DL4</f>
        <v>giu</v>
      </c>
      <c r="DM3" s="197" t="str">
        <f>+'CE-mese'!DM4</f>
        <v>lug</v>
      </c>
      <c r="DN3" s="197" t="str">
        <f>+'CE-mese'!DN4</f>
        <v>ago</v>
      </c>
      <c r="DO3" s="197" t="str">
        <f>+'CE-mese'!DO4</f>
        <v>set</v>
      </c>
      <c r="DP3" s="197" t="str">
        <f>+'CE-mese'!DP4</f>
        <v>ott</v>
      </c>
      <c r="DQ3" s="197" t="str">
        <f>+'CE-mese'!DQ4</f>
        <v>nov</v>
      </c>
      <c r="DR3" s="197" t="str">
        <f>+'CE-mese'!DR4</f>
        <v>dic</v>
      </c>
    </row>
    <row r="4" spans="1:122" x14ac:dyDescent="0.25">
      <c r="A4" s="16" t="s">
        <v>162</v>
      </c>
    </row>
    <row r="5" spans="1:122" x14ac:dyDescent="0.25">
      <c r="A5" s="79"/>
    </row>
    <row r="6" spans="1:122" x14ac:dyDescent="0.25">
      <c r="A6" s="68" t="s">
        <v>163</v>
      </c>
      <c r="C6" s="95">
        <f>+Vendite!G101+'I_Ult SP'!H5</f>
        <v>0</v>
      </c>
      <c r="D6" s="95">
        <f>+Vendite!H101+'I_Ult SP'!I5</f>
        <v>0</v>
      </c>
      <c r="E6" s="95">
        <f>+Vendite!I101+'I_Ult SP'!J5</f>
        <v>0</v>
      </c>
      <c r="F6" s="95">
        <f>+Vendite!J101+'I_Ult SP'!K5</f>
        <v>0</v>
      </c>
      <c r="G6" s="95">
        <f>+Vendite!K101+'I_Ult SP'!L5</f>
        <v>0</v>
      </c>
      <c r="H6" s="95">
        <f>+Vendite!L101+'I_Ult SP'!M5</f>
        <v>0</v>
      </c>
      <c r="I6" s="95">
        <f>+Vendite!M101+'I_Ult SP'!N5</f>
        <v>0</v>
      </c>
      <c r="J6" s="95">
        <f>+Vendite!N101+'I_Ult SP'!O5</f>
        <v>0</v>
      </c>
      <c r="K6" s="95">
        <f>+Vendite!O101+'I_Ult SP'!P5</f>
        <v>0</v>
      </c>
      <c r="L6" s="95">
        <f>+Vendite!P101+'I_Ult SP'!Q5</f>
        <v>0</v>
      </c>
      <c r="M6" s="95">
        <f>+Vendite!Q101+'I_Ult SP'!R5</f>
        <v>0</v>
      </c>
      <c r="N6" s="95">
        <f>+Vendite!R101+'I_Ult SP'!S5</f>
        <v>0</v>
      </c>
      <c r="O6" s="95">
        <f>+Vendite!S101+'I_Ult SP'!T5</f>
        <v>0</v>
      </c>
      <c r="P6" s="95">
        <f>+Vendite!T101+'I_Ult SP'!U5</f>
        <v>0</v>
      </c>
      <c r="Q6" s="95">
        <f>+Vendite!U101+'I_Ult SP'!V5</f>
        <v>0</v>
      </c>
      <c r="R6" s="95">
        <f>+Vendite!V101+'I_Ult SP'!W5</f>
        <v>0</v>
      </c>
      <c r="S6" s="95">
        <f>+Vendite!W101+'I_Ult SP'!X5</f>
        <v>0</v>
      </c>
      <c r="T6" s="95">
        <f>+Vendite!X101+'I_Ult SP'!Y5</f>
        <v>0</v>
      </c>
      <c r="U6" s="95">
        <f>+Vendite!Y101+'I_Ult SP'!Z5</f>
        <v>0</v>
      </c>
      <c r="V6" s="95">
        <f>+Vendite!Z101+'I_Ult SP'!AA5</f>
        <v>0</v>
      </c>
      <c r="W6" s="95">
        <f>+Vendite!AA101+'I_Ult SP'!AB5</f>
        <v>0</v>
      </c>
      <c r="X6" s="95">
        <f>+Vendite!AB101+'I_Ult SP'!AC5</f>
        <v>0</v>
      </c>
      <c r="Y6" s="95">
        <f>+Vendite!AC101+'I_Ult SP'!AD5</f>
        <v>0</v>
      </c>
      <c r="Z6" s="95">
        <f>+Vendite!AD101+'I_Ult SP'!AE5</f>
        <v>0</v>
      </c>
      <c r="AA6" s="95">
        <f>+Vendite!AE101+'I_Ult SP'!AF5</f>
        <v>0</v>
      </c>
      <c r="AB6" s="95">
        <f>+Vendite!AF101+'I_Ult SP'!AG5</f>
        <v>0</v>
      </c>
      <c r="AC6" s="95">
        <f>+Vendite!AG101+'I_Ult SP'!AH5</f>
        <v>0</v>
      </c>
      <c r="AD6" s="95">
        <f>+Vendite!AH101+'I_Ult SP'!AI5</f>
        <v>0</v>
      </c>
      <c r="AE6" s="95">
        <f>+Vendite!AI101+'I_Ult SP'!AJ5</f>
        <v>0</v>
      </c>
      <c r="AF6" s="95">
        <f>+Vendite!AJ101+'I_Ult SP'!AK5</f>
        <v>0</v>
      </c>
      <c r="AG6" s="95">
        <f>+Vendite!AK101+'I_Ult SP'!AL5</f>
        <v>0</v>
      </c>
      <c r="AH6" s="95">
        <f>+Vendite!AL101+'I_Ult SP'!AM5</f>
        <v>0</v>
      </c>
      <c r="AI6" s="95">
        <f>+Vendite!AM101+'I_Ult SP'!AN5</f>
        <v>0</v>
      </c>
      <c r="AJ6" s="95">
        <f>+Vendite!AN101+'I_Ult SP'!AO5</f>
        <v>0</v>
      </c>
      <c r="AK6" s="95">
        <f>+Vendite!AO101+'I_Ult SP'!AP5</f>
        <v>0</v>
      </c>
      <c r="AL6" s="95">
        <f>+Vendite!AP101+'I_Ult SP'!AQ5</f>
        <v>0</v>
      </c>
      <c r="AM6" s="95">
        <f>+Vendite!AQ101+'I_Ult SP'!AR5</f>
        <v>0</v>
      </c>
      <c r="AN6" s="95">
        <f>+Vendite!AR101+'I_Ult SP'!AS5</f>
        <v>0</v>
      </c>
      <c r="AO6" s="95">
        <f>+Vendite!AS101+'I_Ult SP'!AT5</f>
        <v>0</v>
      </c>
      <c r="AP6" s="95">
        <f>+Vendite!AT101+'I_Ult SP'!AU5</f>
        <v>0</v>
      </c>
      <c r="AQ6" s="95">
        <f>+Vendite!AU101+'I_Ult SP'!AV5</f>
        <v>0</v>
      </c>
      <c r="AR6" s="95">
        <f>+Vendite!AV101+'I_Ult SP'!AW5</f>
        <v>0</v>
      </c>
      <c r="AS6" s="95">
        <f>+Vendite!AW101+'I_Ult SP'!AX5</f>
        <v>0</v>
      </c>
      <c r="AT6" s="95">
        <f>+Vendite!AX101+'I_Ult SP'!AY5</f>
        <v>0</v>
      </c>
      <c r="AU6" s="95">
        <f>+Vendite!AY101+'I_Ult SP'!AZ5</f>
        <v>0</v>
      </c>
      <c r="AV6" s="95">
        <f>+Vendite!AZ101+'I_Ult SP'!BA5</f>
        <v>0</v>
      </c>
      <c r="AW6" s="95">
        <f>+Vendite!BA101+'I_Ult SP'!BB5</f>
        <v>0</v>
      </c>
      <c r="AX6" s="95">
        <f>+Vendite!BB101+'I_Ult SP'!BC5</f>
        <v>0</v>
      </c>
      <c r="AY6" s="95">
        <f>+Vendite!BC101+'I_Ult SP'!BD5</f>
        <v>0</v>
      </c>
      <c r="AZ6" s="95">
        <f>+Vendite!BD101+'I_Ult SP'!BE5</f>
        <v>0</v>
      </c>
      <c r="BA6" s="95">
        <f>+Vendite!BE101+'I_Ult SP'!BF5</f>
        <v>0</v>
      </c>
      <c r="BB6" s="95">
        <f>+Vendite!BF101+'I_Ult SP'!BG5</f>
        <v>0</v>
      </c>
      <c r="BC6" s="95">
        <f>+Vendite!BG101+'I_Ult SP'!BH5</f>
        <v>0</v>
      </c>
      <c r="BD6" s="95">
        <f>+Vendite!BH101+'I_Ult SP'!BI5</f>
        <v>0</v>
      </c>
      <c r="BE6" s="95">
        <f>+Vendite!BI101+'I_Ult SP'!BJ5</f>
        <v>0</v>
      </c>
      <c r="BF6" s="95">
        <f>+Vendite!BJ101+'I_Ult SP'!BK5</f>
        <v>0</v>
      </c>
      <c r="BG6" s="95">
        <f>+Vendite!BK101+'I_Ult SP'!BL5</f>
        <v>0</v>
      </c>
      <c r="BH6" s="95">
        <f>+Vendite!BL101+'I_Ult SP'!BM5</f>
        <v>0</v>
      </c>
      <c r="BI6" s="95">
        <f>+Vendite!BM101+'I_Ult SP'!BN5</f>
        <v>0</v>
      </c>
      <c r="BJ6" s="95">
        <f>+Vendite!BN101+'I_Ult SP'!BO5</f>
        <v>0</v>
      </c>
      <c r="BK6" s="95">
        <f>+Vendite!BO101+'I_Ult SP'!BP5</f>
        <v>0</v>
      </c>
      <c r="BL6" s="95">
        <f>+Vendite!BP101+'I_Ult SP'!BQ5</f>
        <v>0</v>
      </c>
      <c r="BM6" s="95">
        <f>+Vendite!BQ101+'I_Ult SP'!BR5</f>
        <v>0</v>
      </c>
      <c r="BN6" s="95">
        <f>+Vendite!BR101+'I_Ult SP'!BS5</f>
        <v>0</v>
      </c>
      <c r="BO6" s="95">
        <f>+Vendite!BS101+'I_Ult SP'!BT5</f>
        <v>0</v>
      </c>
      <c r="BP6" s="95">
        <f>+Vendite!BT101+'I_Ult SP'!BU5</f>
        <v>0</v>
      </c>
      <c r="BQ6" s="95">
        <f>+Vendite!BU101+'I_Ult SP'!BV5</f>
        <v>0</v>
      </c>
      <c r="BR6" s="95">
        <f>+Vendite!BV101+'I_Ult SP'!BW5</f>
        <v>0</v>
      </c>
      <c r="BS6" s="95">
        <f>+Vendite!BW101+'I_Ult SP'!BX5</f>
        <v>0</v>
      </c>
      <c r="BT6" s="95">
        <f>+Vendite!BX101+'I_Ult SP'!BY5</f>
        <v>0</v>
      </c>
      <c r="BU6" s="95">
        <f>+Vendite!BY101+'I_Ult SP'!BZ5</f>
        <v>0</v>
      </c>
      <c r="BV6" s="95">
        <f>+Vendite!BZ101+'I_Ult SP'!CA5</f>
        <v>0</v>
      </c>
      <c r="BW6" s="95">
        <f>+Vendite!CA101+'I_Ult SP'!CB5</f>
        <v>0</v>
      </c>
      <c r="BX6" s="95">
        <f>+Vendite!CB101+'I_Ult SP'!CC5</f>
        <v>0</v>
      </c>
      <c r="BY6" s="95">
        <f>+Vendite!CC101+'I_Ult SP'!CD5</f>
        <v>0</v>
      </c>
      <c r="BZ6" s="95">
        <f>+Vendite!CD101+'I_Ult SP'!CE5</f>
        <v>0</v>
      </c>
      <c r="CA6" s="95">
        <f>+Vendite!CE101+'I_Ult SP'!CF5</f>
        <v>0</v>
      </c>
      <c r="CB6" s="95">
        <f>+Vendite!CF101+'I_Ult SP'!CG5</f>
        <v>0</v>
      </c>
      <c r="CC6" s="95">
        <f>+Vendite!CG101+'I_Ult SP'!CH5</f>
        <v>0</v>
      </c>
      <c r="CD6" s="95">
        <f>+Vendite!CH101+'I_Ult SP'!CI5</f>
        <v>0</v>
      </c>
      <c r="CE6" s="95">
        <f>+Vendite!CI101+'I_Ult SP'!CJ5</f>
        <v>0</v>
      </c>
      <c r="CF6" s="95">
        <f>+Vendite!CJ101+'I_Ult SP'!CK5</f>
        <v>0</v>
      </c>
      <c r="CG6" s="95">
        <f>+Vendite!CK101+'I_Ult SP'!CL5</f>
        <v>0</v>
      </c>
      <c r="CH6" s="95">
        <f>+Vendite!CL101+'I_Ult SP'!CM5</f>
        <v>0</v>
      </c>
      <c r="CI6" s="95">
        <f>+Vendite!CM101+'I_Ult SP'!CN5</f>
        <v>0</v>
      </c>
      <c r="CJ6" s="95">
        <f>+Vendite!CN101+'I_Ult SP'!CO5</f>
        <v>0</v>
      </c>
      <c r="CK6" s="95">
        <f>+Vendite!CO101+'I_Ult SP'!CP5</f>
        <v>0</v>
      </c>
      <c r="CL6" s="95">
        <f>+Vendite!CP101+'I_Ult SP'!CQ5</f>
        <v>0</v>
      </c>
      <c r="CM6" s="95">
        <f>+Vendite!CQ101+'I_Ult SP'!CR5</f>
        <v>0</v>
      </c>
      <c r="CN6" s="95">
        <f>+Vendite!CR101+'I_Ult SP'!CS5</f>
        <v>0</v>
      </c>
      <c r="CO6" s="95">
        <f>+Vendite!CS101+'I_Ult SP'!CT5</f>
        <v>0</v>
      </c>
      <c r="CP6" s="95">
        <f>+Vendite!CT101+'I_Ult SP'!CU5</f>
        <v>0</v>
      </c>
      <c r="CQ6" s="95">
        <f>+Vendite!CU101+'I_Ult SP'!CV5</f>
        <v>0</v>
      </c>
      <c r="CR6" s="95">
        <f>+Vendite!CV101+'I_Ult SP'!CW5</f>
        <v>0</v>
      </c>
      <c r="CS6" s="95">
        <f>+Vendite!CW101+'I_Ult SP'!CX5</f>
        <v>0</v>
      </c>
      <c r="CT6" s="95">
        <f>+Vendite!CX101+'I_Ult SP'!CY5</f>
        <v>0</v>
      </c>
      <c r="CU6" s="95">
        <f>+Vendite!CY101+'I_Ult SP'!CZ5</f>
        <v>0</v>
      </c>
      <c r="CV6" s="95">
        <f>+Vendite!CZ101+'I_Ult SP'!DA5</f>
        <v>0</v>
      </c>
      <c r="CW6" s="95">
        <f>+Vendite!DA101+'I_Ult SP'!DB5</f>
        <v>0</v>
      </c>
      <c r="CX6" s="95">
        <f>+Vendite!DB101+'I_Ult SP'!DC5</f>
        <v>0</v>
      </c>
      <c r="CY6" s="95">
        <f>+Vendite!DC101+'I_Ult SP'!DD5</f>
        <v>0</v>
      </c>
      <c r="CZ6" s="95">
        <f>+Vendite!DD101+'I_Ult SP'!DE5</f>
        <v>0</v>
      </c>
      <c r="DA6" s="95">
        <f>+Vendite!DE101+'I_Ult SP'!DF5</f>
        <v>0</v>
      </c>
      <c r="DB6" s="95">
        <f>+Vendite!DF101+'I_Ult SP'!DG5</f>
        <v>0</v>
      </c>
      <c r="DC6" s="95">
        <f>+Vendite!DG101+'I_Ult SP'!DH5</f>
        <v>0</v>
      </c>
      <c r="DD6" s="95">
        <f>+Vendite!DH101+'I_Ult SP'!DI5</f>
        <v>0</v>
      </c>
      <c r="DE6" s="95">
        <f>+Vendite!DI101+'I_Ult SP'!DJ5</f>
        <v>0</v>
      </c>
      <c r="DF6" s="95">
        <f>+Vendite!DJ101+'I_Ult SP'!DK5</f>
        <v>0</v>
      </c>
      <c r="DG6" s="95">
        <f>+Vendite!DK101+'I_Ult SP'!DL5</f>
        <v>0</v>
      </c>
      <c r="DH6" s="95">
        <f>+Vendite!DL101+'I_Ult SP'!DM5</f>
        <v>0</v>
      </c>
      <c r="DI6" s="95">
        <f>+Vendite!DM101+'I_Ult SP'!DN5</f>
        <v>0</v>
      </c>
      <c r="DJ6" s="95">
        <f>+Vendite!DN101+'I_Ult SP'!DO5</f>
        <v>0</v>
      </c>
      <c r="DK6" s="95">
        <f>+Vendite!DO101+'I_Ult SP'!DP5</f>
        <v>0</v>
      </c>
      <c r="DL6" s="95">
        <f>+Vendite!DP101+'I_Ult SP'!DQ5</f>
        <v>0</v>
      </c>
      <c r="DM6" s="95">
        <f>+Vendite!DQ101+'I_Ult SP'!DR5</f>
        <v>0</v>
      </c>
      <c r="DN6" s="95">
        <f>+Vendite!DR101+'I_Ult SP'!DS5</f>
        <v>0</v>
      </c>
      <c r="DO6" s="95">
        <f>+Vendite!DS101+'I_Ult SP'!DT5</f>
        <v>0</v>
      </c>
      <c r="DP6" s="95">
        <f>+Vendite!DT101+'I_Ult SP'!DU5</f>
        <v>0</v>
      </c>
      <c r="DQ6" s="95">
        <f>+Vendite!DU101+'I_Ult SP'!DV5</f>
        <v>0</v>
      </c>
      <c r="DR6" s="95">
        <f>+Vendite!DV101+'I_Ult SP'!DW5</f>
        <v>0</v>
      </c>
    </row>
    <row r="7" spans="1:122" x14ac:dyDescent="0.25">
      <c r="A7" s="69" t="s">
        <v>133</v>
      </c>
      <c r="C7" s="95">
        <f>+Equity!F5</f>
        <v>0</v>
      </c>
      <c r="D7" s="95">
        <f>+Equity!G5</f>
        <v>0</v>
      </c>
      <c r="E7" s="95">
        <f>+Equity!H5</f>
        <v>0</v>
      </c>
      <c r="F7" s="95">
        <f>+Equity!I5</f>
        <v>0</v>
      </c>
      <c r="G7" s="95">
        <f>+Equity!J5</f>
        <v>0</v>
      </c>
      <c r="H7" s="95">
        <f>+Equity!K5</f>
        <v>0</v>
      </c>
      <c r="I7" s="95">
        <f>+Equity!L5</f>
        <v>0</v>
      </c>
      <c r="J7" s="95">
        <f>+Equity!M5</f>
        <v>0</v>
      </c>
      <c r="K7" s="95">
        <f>+Equity!N5</f>
        <v>0</v>
      </c>
      <c r="L7" s="95">
        <f>+Equity!O5</f>
        <v>0</v>
      </c>
      <c r="M7" s="95">
        <f>+Equity!P5</f>
        <v>0</v>
      </c>
      <c r="N7" s="95">
        <f>+Equity!Q5</f>
        <v>0</v>
      </c>
      <c r="O7" s="95">
        <f>+Equity!R5</f>
        <v>0</v>
      </c>
      <c r="P7" s="95">
        <f>+Equity!S5</f>
        <v>0</v>
      </c>
      <c r="Q7" s="95">
        <f>+Equity!T5</f>
        <v>0</v>
      </c>
      <c r="R7" s="95">
        <f>+Equity!U5</f>
        <v>0</v>
      </c>
      <c r="S7" s="95">
        <f>+Equity!V5</f>
        <v>0</v>
      </c>
      <c r="T7" s="95">
        <f>+Equity!W5</f>
        <v>0</v>
      </c>
      <c r="U7" s="95">
        <f>+Equity!X5</f>
        <v>0</v>
      </c>
      <c r="V7" s="95">
        <f>+Equity!Y5</f>
        <v>0</v>
      </c>
      <c r="W7" s="95">
        <f>+Equity!Z5</f>
        <v>0</v>
      </c>
      <c r="X7" s="95">
        <f>+Equity!AA5</f>
        <v>0</v>
      </c>
      <c r="Y7" s="95">
        <f>+Equity!AB5</f>
        <v>0</v>
      </c>
      <c r="Z7" s="95">
        <f>+Equity!AC5</f>
        <v>0</v>
      </c>
      <c r="AA7" s="95">
        <f>+Equity!AD5</f>
        <v>0</v>
      </c>
      <c r="AB7" s="95">
        <f>+Equity!AE5</f>
        <v>0</v>
      </c>
      <c r="AC7" s="95">
        <f>+Equity!AF5</f>
        <v>0</v>
      </c>
      <c r="AD7" s="95">
        <f>+Equity!AG5</f>
        <v>0</v>
      </c>
      <c r="AE7" s="95">
        <f>+Equity!AH5</f>
        <v>0</v>
      </c>
      <c r="AF7" s="95">
        <f>+Equity!AI5</f>
        <v>0</v>
      </c>
      <c r="AG7" s="95">
        <f>+Equity!AJ5</f>
        <v>0</v>
      </c>
      <c r="AH7" s="95">
        <f>+Equity!AK5</f>
        <v>0</v>
      </c>
      <c r="AI7" s="95">
        <f>+Equity!AL5</f>
        <v>0</v>
      </c>
      <c r="AJ7" s="95">
        <f>+Equity!AM5</f>
        <v>0</v>
      </c>
      <c r="AK7" s="95">
        <f>+Equity!AN5</f>
        <v>0</v>
      </c>
      <c r="AL7" s="95">
        <f>+Equity!AO5</f>
        <v>0</v>
      </c>
      <c r="AM7" s="95">
        <f>+Equity!AP5</f>
        <v>0</v>
      </c>
      <c r="AN7" s="95">
        <f>+Equity!AQ5</f>
        <v>0</v>
      </c>
      <c r="AO7" s="95">
        <f>+Equity!AR5</f>
        <v>0</v>
      </c>
      <c r="AP7" s="95">
        <f>+Equity!AS5</f>
        <v>0</v>
      </c>
      <c r="AQ7" s="95">
        <f>+Equity!AT5</f>
        <v>0</v>
      </c>
      <c r="AR7" s="95">
        <f>+Equity!AU5</f>
        <v>0</v>
      </c>
      <c r="AS7" s="95">
        <f>+Equity!AV5</f>
        <v>0</v>
      </c>
      <c r="AT7" s="95">
        <f>+Equity!AW5</f>
        <v>0</v>
      </c>
      <c r="AU7" s="95">
        <f>+Equity!AX5</f>
        <v>0</v>
      </c>
      <c r="AV7" s="95">
        <f>+Equity!AY5</f>
        <v>0</v>
      </c>
      <c r="AW7" s="95">
        <f>+Equity!AZ5</f>
        <v>0</v>
      </c>
      <c r="AX7" s="95">
        <f>+Equity!BA5</f>
        <v>0</v>
      </c>
      <c r="AY7" s="95">
        <f>+Equity!BB5</f>
        <v>0</v>
      </c>
      <c r="AZ7" s="95">
        <f>+Equity!BC5</f>
        <v>0</v>
      </c>
      <c r="BA7" s="95">
        <f>+Equity!BD5</f>
        <v>0</v>
      </c>
      <c r="BB7" s="95">
        <f>+Equity!BE5</f>
        <v>0</v>
      </c>
      <c r="BC7" s="95">
        <f>+Equity!BF5</f>
        <v>0</v>
      </c>
      <c r="BD7" s="95">
        <f>+Equity!BG5</f>
        <v>0</v>
      </c>
      <c r="BE7" s="95">
        <f>+Equity!BH5</f>
        <v>0</v>
      </c>
      <c r="BF7" s="95">
        <f>+Equity!BI5</f>
        <v>0</v>
      </c>
      <c r="BG7" s="95">
        <f>+Equity!BJ5</f>
        <v>0</v>
      </c>
      <c r="BH7" s="95">
        <f>+Equity!BK5</f>
        <v>0</v>
      </c>
      <c r="BI7" s="95">
        <f>+Equity!BL5</f>
        <v>0</v>
      </c>
      <c r="BJ7" s="95">
        <f>+Equity!BM5</f>
        <v>0</v>
      </c>
      <c r="BK7" s="95">
        <f>+Equity!BN5</f>
        <v>0</v>
      </c>
      <c r="BL7" s="95">
        <f>+Equity!BO5</f>
        <v>0</v>
      </c>
      <c r="BM7" s="95">
        <f>+Equity!BP5</f>
        <v>0</v>
      </c>
      <c r="BN7" s="95">
        <f>+Equity!BQ5</f>
        <v>0</v>
      </c>
      <c r="BO7" s="95">
        <f>+Equity!BR5</f>
        <v>0</v>
      </c>
      <c r="BP7" s="95">
        <f>+Equity!BS5</f>
        <v>0</v>
      </c>
      <c r="BQ7" s="95">
        <f>+Equity!BT5</f>
        <v>0</v>
      </c>
      <c r="BR7" s="95">
        <f>+Equity!BU5</f>
        <v>0</v>
      </c>
      <c r="BS7" s="95">
        <f>+Equity!BV5</f>
        <v>0</v>
      </c>
      <c r="BT7" s="95">
        <f>+Equity!BW5</f>
        <v>0</v>
      </c>
      <c r="BU7" s="95">
        <f>+Equity!BX5</f>
        <v>0</v>
      </c>
      <c r="BV7" s="95">
        <f>+Equity!BY5</f>
        <v>0</v>
      </c>
      <c r="BW7" s="95">
        <f>+Equity!BZ5</f>
        <v>0</v>
      </c>
      <c r="BX7" s="95">
        <f>+Equity!CA5</f>
        <v>0</v>
      </c>
      <c r="BY7" s="95">
        <f>+Equity!CB5</f>
        <v>0</v>
      </c>
      <c r="BZ7" s="95">
        <f>+Equity!CC5</f>
        <v>0</v>
      </c>
      <c r="CA7" s="95">
        <f>+Equity!CD5</f>
        <v>0</v>
      </c>
      <c r="CB7" s="95">
        <f>+Equity!CE5</f>
        <v>0</v>
      </c>
      <c r="CC7" s="95">
        <f>+Equity!CF5</f>
        <v>0</v>
      </c>
      <c r="CD7" s="95">
        <f>+Equity!CG5</f>
        <v>0</v>
      </c>
      <c r="CE7" s="95">
        <f>+Equity!CH5</f>
        <v>0</v>
      </c>
      <c r="CF7" s="95">
        <f>+Equity!CI5</f>
        <v>0</v>
      </c>
      <c r="CG7" s="95">
        <f>+Equity!CJ5</f>
        <v>0</v>
      </c>
      <c r="CH7" s="95">
        <f>+Equity!CK5</f>
        <v>0</v>
      </c>
      <c r="CI7" s="95">
        <f>+Equity!CL5</f>
        <v>0</v>
      </c>
      <c r="CJ7" s="95">
        <f>+Equity!CM5</f>
        <v>0</v>
      </c>
      <c r="CK7" s="95">
        <f>+Equity!CN5</f>
        <v>0</v>
      </c>
      <c r="CL7" s="95">
        <f>+Equity!CO5</f>
        <v>0</v>
      </c>
      <c r="CM7" s="95">
        <f>+Equity!CP5</f>
        <v>0</v>
      </c>
      <c r="CN7" s="95">
        <f>+Equity!CQ5</f>
        <v>0</v>
      </c>
      <c r="CO7" s="95">
        <f>+Equity!CR5</f>
        <v>0</v>
      </c>
      <c r="CP7" s="95">
        <f>+Equity!CS5</f>
        <v>0</v>
      </c>
      <c r="CQ7" s="95">
        <f>+Equity!CT5</f>
        <v>0</v>
      </c>
      <c r="CR7" s="95">
        <f>+Equity!CU5</f>
        <v>0</v>
      </c>
      <c r="CS7" s="95">
        <f>+Equity!CV5</f>
        <v>0</v>
      </c>
      <c r="CT7" s="95">
        <f>+Equity!CW5</f>
        <v>0</v>
      </c>
      <c r="CU7" s="95">
        <f>+Equity!CX5</f>
        <v>0</v>
      </c>
      <c r="CV7" s="95">
        <f>+Equity!CY5</f>
        <v>0</v>
      </c>
      <c r="CW7" s="95">
        <f>+Equity!CZ5</f>
        <v>0</v>
      </c>
      <c r="CX7" s="95">
        <f>+Equity!DA5</f>
        <v>0</v>
      </c>
      <c r="CY7" s="95">
        <f>+Equity!DB5</f>
        <v>0</v>
      </c>
      <c r="CZ7" s="95">
        <f>+Equity!DC5</f>
        <v>0</v>
      </c>
      <c r="DA7" s="95">
        <f>+Equity!DD5</f>
        <v>0</v>
      </c>
      <c r="DB7" s="95">
        <f>+Equity!DE5</f>
        <v>0</v>
      </c>
      <c r="DC7" s="95">
        <f>+Equity!DF5</f>
        <v>0</v>
      </c>
      <c r="DD7" s="95">
        <f>+Equity!DG5</f>
        <v>0</v>
      </c>
      <c r="DE7" s="95">
        <f>+Equity!DH5</f>
        <v>0</v>
      </c>
      <c r="DF7" s="95">
        <f>+Equity!DI5</f>
        <v>0</v>
      </c>
      <c r="DG7" s="95">
        <f>+Equity!DJ5</f>
        <v>0</v>
      </c>
      <c r="DH7" s="95">
        <f>+Equity!DK5</f>
        <v>0</v>
      </c>
      <c r="DI7" s="95">
        <f>+Equity!DL5</f>
        <v>0</v>
      </c>
      <c r="DJ7" s="95">
        <f>+Equity!DM5</f>
        <v>0</v>
      </c>
      <c r="DK7" s="95">
        <f>+Equity!DN5</f>
        <v>0</v>
      </c>
      <c r="DL7" s="95">
        <f>+Equity!DO5</f>
        <v>0</v>
      </c>
      <c r="DM7" s="95">
        <f>+Equity!DP5</f>
        <v>0</v>
      </c>
      <c r="DN7" s="95">
        <f>+Equity!DQ5</f>
        <v>0</v>
      </c>
      <c r="DO7" s="95">
        <f>+Equity!DR5</f>
        <v>0</v>
      </c>
      <c r="DP7" s="95">
        <f>+Equity!DS5</f>
        <v>0</v>
      </c>
      <c r="DQ7" s="95">
        <f>+Equity!DT5</f>
        <v>0</v>
      </c>
      <c r="DR7" s="95">
        <f>+Equity!DU5</f>
        <v>0</v>
      </c>
    </row>
    <row r="8" spans="1:122" x14ac:dyDescent="0.25">
      <c r="A8" s="69" t="s">
        <v>415</v>
      </c>
      <c r="C8" s="95">
        <f>+Equity!F6</f>
        <v>0</v>
      </c>
      <c r="D8" s="95">
        <f>+Equity!G6</f>
        <v>0</v>
      </c>
      <c r="E8" s="95">
        <f>+Equity!H6</f>
        <v>0</v>
      </c>
      <c r="F8" s="95">
        <f>+Equity!I6</f>
        <v>0</v>
      </c>
      <c r="G8" s="95">
        <f>+Equity!J6</f>
        <v>0</v>
      </c>
      <c r="H8" s="95">
        <f>+Equity!K6</f>
        <v>0</v>
      </c>
      <c r="I8" s="95">
        <f>+Equity!L6</f>
        <v>0</v>
      </c>
      <c r="J8" s="95">
        <f>+Equity!M6</f>
        <v>0</v>
      </c>
      <c r="K8" s="95">
        <f>+Equity!N6</f>
        <v>0</v>
      </c>
      <c r="L8" s="95">
        <f>+Equity!O6</f>
        <v>0</v>
      </c>
      <c r="M8" s="95">
        <f>+Equity!P6</f>
        <v>0</v>
      </c>
      <c r="N8" s="95">
        <f>+Equity!Q6</f>
        <v>0</v>
      </c>
      <c r="O8" s="95">
        <f>+Equity!R6</f>
        <v>0</v>
      </c>
      <c r="P8" s="95">
        <f>+Equity!S6</f>
        <v>0</v>
      </c>
      <c r="Q8" s="95">
        <f>+Equity!T6</f>
        <v>0</v>
      </c>
      <c r="R8" s="95">
        <f>+Equity!U6</f>
        <v>0</v>
      </c>
      <c r="S8" s="95">
        <f>+Equity!V6</f>
        <v>0</v>
      </c>
      <c r="T8" s="95">
        <f>+Equity!W6</f>
        <v>0</v>
      </c>
      <c r="U8" s="95">
        <f>+Equity!X6</f>
        <v>0</v>
      </c>
      <c r="V8" s="95">
        <f>+Equity!Y6</f>
        <v>0</v>
      </c>
      <c r="W8" s="95">
        <f>+Equity!Z6</f>
        <v>0</v>
      </c>
      <c r="X8" s="95">
        <f>+Equity!AA6</f>
        <v>0</v>
      </c>
      <c r="Y8" s="95">
        <f>+Equity!AB6</f>
        <v>0</v>
      </c>
      <c r="Z8" s="95">
        <f>+Equity!AC6</f>
        <v>0</v>
      </c>
      <c r="AA8" s="95">
        <f>+Equity!AD6</f>
        <v>0</v>
      </c>
      <c r="AB8" s="95">
        <f>+Equity!AE6</f>
        <v>0</v>
      </c>
      <c r="AC8" s="95">
        <f>+Equity!AF6</f>
        <v>0</v>
      </c>
      <c r="AD8" s="95">
        <f>+Equity!AG6</f>
        <v>0</v>
      </c>
      <c r="AE8" s="95">
        <f>+Equity!AH6</f>
        <v>0</v>
      </c>
      <c r="AF8" s="95">
        <f>+Equity!AI6</f>
        <v>0</v>
      </c>
      <c r="AG8" s="95">
        <f>+Equity!AJ6</f>
        <v>0</v>
      </c>
      <c r="AH8" s="95">
        <f>+Equity!AK6</f>
        <v>0</v>
      </c>
      <c r="AI8" s="95">
        <f>+Equity!AL6</f>
        <v>0</v>
      </c>
      <c r="AJ8" s="95">
        <f>+Equity!AM6</f>
        <v>0</v>
      </c>
      <c r="AK8" s="95">
        <f>+Equity!AN6</f>
        <v>0</v>
      </c>
      <c r="AL8" s="95">
        <f>+Equity!AO6</f>
        <v>0</v>
      </c>
      <c r="AM8" s="95">
        <f>+Equity!AP6</f>
        <v>0</v>
      </c>
      <c r="AN8" s="95">
        <f>+Equity!AQ6</f>
        <v>0</v>
      </c>
      <c r="AO8" s="95">
        <f>+Equity!AR6</f>
        <v>0</v>
      </c>
      <c r="AP8" s="95">
        <f>+Equity!AS6</f>
        <v>0</v>
      </c>
      <c r="AQ8" s="95">
        <f>+Equity!AT6</f>
        <v>0</v>
      </c>
      <c r="AR8" s="95">
        <f>+Equity!AU6</f>
        <v>0</v>
      </c>
      <c r="AS8" s="95">
        <f>+Equity!AV6</f>
        <v>0</v>
      </c>
      <c r="AT8" s="95">
        <f>+Equity!AW6</f>
        <v>0</v>
      </c>
      <c r="AU8" s="95">
        <f>+Equity!AX6</f>
        <v>0</v>
      </c>
      <c r="AV8" s="95">
        <f>+Equity!AY6</f>
        <v>0</v>
      </c>
      <c r="AW8" s="95">
        <f>+Equity!AZ6</f>
        <v>0</v>
      </c>
      <c r="AX8" s="95">
        <f>+Equity!BA6</f>
        <v>0</v>
      </c>
      <c r="AY8" s="95">
        <f>+Equity!BB6</f>
        <v>0</v>
      </c>
      <c r="AZ8" s="95">
        <f>+Equity!BC6</f>
        <v>0</v>
      </c>
      <c r="BA8" s="95">
        <f>+Equity!BD6</f>
        <v>0</v>
      </c>
      <c r="BB8" s="95">
        <f>+Equity!BE6</f>
        <v>0</v>
      </c>
      <c r="BC8" s="95">
        <f>+Equity!BF6</f>
        <v>0</v>
      </c>
      <c r="BD8" s="95">
        <f>+Equity!BG6</f>
        <v>0</v>
      </c>
      <c r="BE8" s="95">
        <f>+Equity!BH6</f>
        <v>0</v>
      </c>
      <c r="BF8" s="95">
        <f>+Equity!BI6</f>
        <v>0</v>
      </c>
      <c r="BG8" s="95">
        <f>+Equity!BJ6</f>
        <v>0</v>
      </c>
      <c r="BH8" s="95">
        <f>+Equity!BK6</f>
        <v>0</v>
      </c>
      <c r="BI8" s="95">
        <f>+Equity!BL6</f>
        <v>0</v>
      </c>
      <c r="BJ8" s="95">
        <f>+Equity!BM6</f>
        <v>0</v>
      </c>
      <c r="BK8" s="95">
        <f>+Equity!BN6</f>
        <v>0</v>
      </c>
      <c r="BL8" s="95">
        <f>+Equity!BO6</f>
        <v>0</v>
      </c>
      <c r="BM8" s="95">
        <f>+Equity!BP6</f>
        <v>0</v>
      </c>
      <c r="BN8" s="95">
        <f>+Equity!BQ6</f>
        <v>0</v>
      </c>
      <c r="BO8" s="95">
        <f>+Equity!BR6</f>
        <v>0</v>
      </c>
      <c r="BP8" s="95">
        <f>+Equity!BS6</f>
        <v>0</v>
      </c>
      <c r="BQ8" s="95">
        <f>+Equity!BT6</f>
        <v>0</v>
      </c>
      <c r="BR8" s="95">
        <f>+Equity!BU6</f>
        <v>0</v>
      </c>
      <c r="BS8" s="95">
        <f>+Equity!BV6</f>
        <v>0</v>
      </c>
      <c r="BT8" s="95">
        <f>+Equity!BW6</f>
        <v>0</v>
      </c>
      <c r="BU8" s="95">
        <f>+Equity!BX6</f>
        <v>0</v>
      </c>
      <c r="BV8" s="95">
        <f>+Equity!BY6</f>
        <v>0</v>
      </c>
      <c r="BW8" s="95">
        <f>+Equity!BZ6</f>
        <v>0</v>
      </c>
      <c r="BX8" s="95">
        <f>+Equity!CA6</f>
        <v>0</v>
      </c>
      <c r="BY8" s="95">
        <f>+Equity!CB6</f>
        <v>0</v>
      </c>
      <c r="BZ8" s="95">
        <f>+Equity!CC6</f>
        <v>0</v>
      </c>
      <c r="CA8" s="95">
        <f>+Equity!CD6</f>
        <v>0</v>
      </c>
      <c r="CB8" s="95">
        <f>+Equity!CE6</f>
        <v>0</v>
      </c>
      <c r="CC8" s="95">
        <f>+Equity!CF6</f>
        <v>0</v>
      </c>
      <c r="CD8" s="95">
        <f>+Equity!CG6</f>
        <v>0</v>
      </c>
      <c r="CE8" s="95">
        <f>+Equity!CH6</f>
        <v>0</v>
      </c>
      <c r="CF8" s="95">
        <f>+Equity!CI6</f>
        <v>0</v>
      </c>
      <c r="CG8" s="95">
        <f>+Equity!CJ6</f>
        <v>0</v>
      </c>
      <c r="CH8" s="95">
        <f>+Equity!CK6</f>
        <v>0</v>
      </c>
      <c r="CI8" s="95">
        <f>+Equity!CL6</f>
        <v>0</v>
      </c>
      <c r="CJ8" s="95">
        <f>+Equity!CM6</f>
        <v>0</v>
      </c>
      <c r="CK8" s="95">
        <f>+Equity!CN6</f>
        <v>0</v>
      </c>
      <c r="CL8" s="95">
        <f>+Equity!CO6</f>
        <v>0</v>
      </c>
      <c r="CM8" s="95">
        <f>+Equity!CP6</f>
        <v>0</v>
      </c>
      <c r="CN8" s="95">
        <f>+Equity!CQ6</f>
        <v>0</v>
      </c>
      <c r="CO8" s="95">
        <f>+Equity!CR6</f>
        <v>0</v>
      </c>
      <c r="CP8" s="95">
        <f>+Equity!CS6</f>
        <v>0</v>
      </c>
      <c r="CQ8" s="95">
        <f>+Equity!CT6</f>
        <v>0</v>
      </c>
      <c r="CR8" s="95">
        <f>+Equity!CU6</f>
        <v>0</v>
      </c>
      <c r="CS8" s="95">
        <f>+Equity!CV6</f>
        <v>0</v>
      </c>
      <c r="CT8" s="95">
        <f>+Equity!CW6</f>
        <v>0</v>
      </c>
      <c r="CU8" s="95">
        <f>+Equity!CX6</f>
        <v>0</v>
      </c>
      <c r="CV8" s="95">
        <f>+Equity!CY6</f>
        <v>0</v>
      </c>
      <c r="CW8" s="95">
        <f>+Equity!CZ6</f>
        <v>0</v>
      </c>
      <c r="CX8" s="95">
        <f>+Equity!DA6</f>
        <v>0</v>
      </c>
      <c r="CY8" s="95">
        <f>+Equity!DB6</f>
        <v>0</v>
      </c>
      <c r="CZ8" s="95">
        <f>+Equity!DC6</f>
        <v>0</v>
      </c>
      <c r="DA8" s="95">
        <f>+Equity!DD6</f>
        <v>0</v>
      </c>
      <c r="DB8" s="95">
        <f>+Equity!DE6</f>
        <v>0</v>
      </c>
      <c r="DC8" s="95">
        <f>+Equity!DF6</f>
        <v>0</v>
      </c>
      <c r="DD8" s="95">
        <f>+Equity!DG6</f>
        <v>0</v>
      </c>
      <c r="DE8" s="95">
        <f>+Equity!DH6</f>
        <v>0</v>
      </c>
      <c r="DF8" s="95">
        <f>+Equity!DI6</f>
        <v>0</v>
      </c>
      <c r="DG8" s="95">
        <f>+Equity!DJ6</f>
        <v>0</v>
      </c>
      <c r="DH8" s="95">
        <f>+Equity!DK6</f>
        <v>0</v>
      </c>
      <c r="DI8" s="95">
        <f>+Equity!DL6</f>
        <v>0</v>
      </c>
      <c r="DJ8" s="95">
        <f>+Equity!DM6</f>
        <v>0</v>
      </c>
      <c r="DK8" s="95">
        <f>+Equity!DN6</f>
        <v>0</v>
      </c>
      <c r="DL8" s="95">
        <f>+Equity!DO6</f>
        <v>0</v>
      </c>
      <c r="DM8" s="95">
        <f>+Equity!DP6</f>
        <v>0</v>
      </c>
      <c r="DN8" s="95">
        <f>+Equity!DQ6</f>
        <v>0</v>
      </c>
      <c r="DO8" s="95">
        <f>+Equity!DR6</f>
        <v>0</v>
      </c>
      <c r="DP8" s="95">
        <f>+Equity!DS6</f>
        <v>0</v>
      </c>
      <c r="DQ8" s="95">
        <f>+Equity!DT6</f>
        <v>0</v>
      </c>
      <c r="DR8" s="95">
        <f>+Equity!DU6</f>
        <v>0</v>
      </c>
    </row>
    <row r="9" spans="1:122" x14ac:dyDescent="0.25">
      <c r="A9" s="69" t="s">
        <v>5</v>
      </c>
      <c r="C9" s="95">
        <f>+I_Finanziamenti!H53</f>
        <v>0</v>
      </c>
      <c r="D9" s="95">
        <f>+I_Finanziamenti!I53</f>
        <v>0</v>
      </c>
      <c r="E9" s="95">
        <f>+I_Finanziamenti!J53</f>
        <v>0</v>
      </c>
      <c r="F9" s="95">
        <f>+I_Finanziamenti!K53</f>
        <v>0</v>
      </c>
      <c r="G9" s="95">
        <f>+I_Finanziamenti!L53</f>
        <v>0</v>
      </c>
      <c r="H9" s="95">
        <f>+I_Finanziamenti!M53</f>
        <v>0</v>
      </c>
      <c r="I9" s="95">
        <f>+I_Finanziamenti!N53</f>
        <v>0</v>
      </c>
      <c r="J9" s="95">
        <f>+I_Finanziamenti!O53</f>
        <v>0</v>
      </c>
      <c r="K9" s="95">
        <f>+I_Finanziamenti!P53</f>
        <v>0</v>
      </c>
      <c r="L9" s="95">
        <f>+I_Finanziamenti!Q53</f>
        <v>0</v>
      </c>
      <c r="M9" s="95">
        <f>+I_Finanziamenti!R53</f>
        <v>0</v>
      </c>
      <c r="N9" s="95">
        <f>+I_Finanziamenti!S53</f>
        <v>0</v>
      </c>
      <c r="O9" s="95">
        <f>+I_Finanziamenti!T53</f>
        <v>0</v>
      </c>
      <c r="P9" s="95">
        <f>+I_Finanziamenti!U53</f>
        <v>0</v>
      </c>
      <c r="Q9" s="95">
        <f>+I_Finanziamenti!V53</f>
        <v>0</v>
      </c>
      <c r="R9" s="95">
        <f>+I_Finanziamenti!W53</f>
        <v>0</v>
      </c>
      <c r="S9" s="95">
        <f>+I_Finanziamenti!X53</f>
        <v>0</v>
      </c>
      <c r="T9" s="95">
        <f>+I_Finanziamenti!Y53</f>
        <v>0</v>
      </c>
      <c r="U9" s="95">
        <f>+I_Finanziamenti!Z53</f>
        <v>0</v>
      </c>
      <c r="V9" s="95">
        <f>+I_Finanziamenti!AA53</f>
        <v>0</v>
      </c>
      <c r="W9" s="95">
        <f>+I_Finanziamenti!AB53</f>
        <v>0</v>
      </c>
      <c r="X9" s="95">
        <f>+I_Finanziamenti!AC53</f>
        <v>0</v>
      </c>
      <c r="Y9" s="95">
        <f>+I_Finanziamenti!AD53</f>
        <v>0</v>
      </c>
      <c r="Z9" s="95">
        <f>+I_Finanziamenti!AE53</f>
        <v>0</v>
      </c>
      <c r="AA9" s="95">
        <f>+I_Finanziamenti!AF53</f>
        <v>0</v>
      </c>
      <c r="AB9" s="95">
        <f>+I_Finanziamenti!AG53</f>
        <v>0</v>
      </c>
      <c r="AC9" s="95">
        <f>+I_Finanziamenti!AH53</f>
        <v>0</v>
      </c>
      <c r="AD9" s="95">
        <f>+I_Finanziamenti!AI53</f>
        <v>0</v>
      </c>
      <c r="AE9" s="95">
        <f>+I_Finanziamenti!AJ53</f>
        <v>0</v>
      </c>
      <c r="AF9" s="95">
        <f>+I_Finanziamenti!AK53</f>
        <v>0</v>
      </c>
      <c r="AG9" s="95">
        <f>+I_Finanziamenti!AL53</f>
        <v>0</v>
      </c>
      <c r="AH9" s="95">
        <f>+I_Finanziamenti!AM53</f>
        <v>0</v>
      </c>
      <c r="AI9" s="95">
        <f>+I_Finanziamenti!AN53</f>
        <v>0</v>
      </c>
      <c r="AJ9" s="95">
        <f>+I_Finanziamenti!AO53</f>
        <v>0</v>
      </c>
      <c r="AK9" s="95">
        <f>+I_Finanziamenti!AP53</f>
        <v>0</v>
      </c>
      <c r="AL9" s="95">
        <f>+I_Finanziamenti!AQ53</f>
        <v>0</v>
      </c>
      <c r="AM9" s="95">
        <f>+I_Finanziamenti!AR53</f>
        <v>0</v>
      </c>
      <c r="AN9" s="95">
        <f>+I_Finanziamenti!AS53</f>
        <v>0</v>
      </c>
      <c r="AO9" s="95">
        <f>+I_Finanziamenti!AT53</f>
        <v>0</v>
      </c>
      <c r="AP9" s="95">
        <f>+I_Finanziamenti!AU53</f>
        <v>0</v>
      </c>
      <c r="AQ9" s="95">
        <f>+I_Finanziamenti!AV53</f>
        <v>0</v>
      </c>
      <c r="AR9" s="95">
        <f>+I_Finanziamenti!AW53</f>
        <v>0</v>
      </c>
      <c r="AS9" s="95">
        <f>+I_Finanziamenti!AX53</f>
        <v>0</v>
      </c>
      <c r="AT9" s="95">
        <f>+I_Finanziamenti!AY53</f>
        <v>0</v>
      </c>
      <c r="AU9" s="95">
        <f>+I_Finanziamenti!AZ53</f>
        <v>0</v>
      </c>
      <c r="AV9" s="95">
        <f>+I_Finanziamenti!BA53</f>
        <v>0</v>
      </c>
      <c r="AW9" s="95">
        <f>+I_Finanziamenti!BB53</f>
        <v>0</v>
      </c>
      <c r="AX9" s="95">
        <f>+I_Finanziamenti!BC53</f>
        <v>0</v>
      </c>
      <c r="AY9" s="95">
        <f>+I_Finanziamenti!BD53</f>
        <v>0</v>
      </c>
      <c r="AZ9" s="95">
        <f>+I_Finanziamenti!BE53</f>
        <v>0</v>
      </c>
      <c r="BA9" s="95">
        <f>+I_Finanziamenti!BF53</f>
        <v>0</v>
      </c>
      <c r="BB9" s="95">
        <f>+I_Finanziamenti!BG53</f>
        <v>0</v>
      </c>
      <c r="BC9" s="95">
        <f>+I_Finanziamenti!BH53</f>
        <v>0</v>
      </c>
      <c r="BD9" s="95">
        <f>+I_Finanziamenti!BI53</f>
        <v>0</v>
      </c>
      <c r="BE9" s="95">
        <f>+I_Finanziamenti!BJ53</f>
        <v>0</v>
      </c>
      <c r="BF9" s="95">
        <f>+I_Finanziamenti!BK53</f>
        <v>0</v>
      </c>
      <c r="BG9" s="95">
        <f>+I_Finanziamenti!BL53</f>
        <v>0</v>
      </c>
      <c r="BH9" s="95">
        <f>+I_Finanziamenti!BM53</f>
        <v>0</v>
      </c>
      <c r="BI9" s="95">
        <f>+I_Finanziamenti!BN53</f>
        <v>0</v>
      </c>
      <c r="BJ9" s="95">
        <f>+I_Finanziamenti!BO53</f>
        <v>0</v>
      </c>
      <c r="BK9" s="95">
        <f>+I_Finanziamenti!BP53</f>
        <v>0</v>
      </c>
      <c r="BL9" s="95">
        <f>+I_Finanziamenti!BQ53</f>
        <v>0</v>
      </c>
      <c r="BM9" s="95">
        <f>+I_Finanziamenti!BR53</f>
        <v>0</v>
      </c>
      <c r="BN9" s="95">
        <f>+I_Finanziamenti!BS53</f>
        <v>0</v>
      </c>
      <c r="BO9" s="95">
        <f>+I_Finanziamenti!BT53</f>
        <v>0</v>
      </c>
      <c r="BP9" s="95">
        <f>+I_Finanziamenti!BU53</f>
        <v>0</v>
      </c>
      <c r="BQ9" s="95">
        <f>+I_Finanziamenti!BV53</f>
        <v>0</v>
      </c>
      <c r="BR9" s="95">
        <f>+I_Finanziamenti!BW53</f>
        <v>0</v>
      </c>
      <c r="BS9" s="95">
        <f>+I_Finanziamenti!BX53</f>
        <v>0</v>
      </c>
      <c r="BT9" s="95">
        <f>+I_Finanziamenti!BY53</f>
        <v>0</v>
      </c>
      <c r="BU9" s="95">
        <f>+I_Finanziamenti!BZ53</f>
        <v>0</v>
      </c>
      <c r="BV9" s="95">
        <f>+I_Finanziamenti!CA53</f>
        <v>0</v>
      </c>
      <c r="BW9" s="95">
        <f>+I_Finanziamenti!CB53</f>
        <v>0</v>
      </c>
      <c r="BX9" s="95">
        <f>+I_Finanziamenti!CC53</f>
        <v>0</v>
      </c>
      <c r="BY9" s="95">
        <f>+I_Finanziamenti!CD53</f>
        <v>0</v>
      </c>
      <c r="BZ9" s="95">
        <f>+I_Finanziamenti!CE53</f>
        <v>0</v>
      </c>
      <c r="CA9" s="95">
        <f>+I_Finanziamenti!CF53</f>
        <v>0</v>
      </c>
      <c r="CB9" s="95">
        <f>+I_Finanziamenti!CG53</f>
        <v>0</v>
      </c>
      <c r="CC9" s="95">
        <f>+I_Finanziamenti!CH53</f>
        <v>0</v>
      </c>
      <c r="CD9" s="95">
        <f>+I_Finanziamenti!CI53</f>
        <v>0</v>
      </c>
      <c r="CE9" s="95">
        <f>+I_Finanziamenti!CJ53</f>
        <v>0</v>
      </c>
      <c r="CF9" s="95">
        <f>+I_Finanziamenti!CK53</f>
        <v>0</v>
      </c>
      <c r="CG9" s="95">
        <f>+I_Finanziamenti!CL53</f>
        <v>0</v>
      </c>
      <c r="CH9" s="95">
        <f>+I_Finanziamenti!CM53</f>
        <v>0</v>
      </c>
      <c r="CI9" s="95">
        <f>+I_Finanziamenti!CN53</f>
        <v>0</v>
      </c>
      <c r="CJ9" s="95">
        <f>+I_Finanziamenti!CO53</f>
        <v>0</v>
      </c>
      <c r="CK9" s="95">
        <f>+I_Finanziamenti!CP53</f>
        <v>0</v>
      </c>
      <c r="CL9" s="95">
        <f>+I_Finanziamenti!CQ53</f>
        <v>0</v>
      </c>
      <c r="CM9" s="95">
        <f>+I_Finanziamenti!CR53</f>
        <v>0</v>
      </c>
      <c r="CN9" s="95">
        <f>+I_Finanziamenti!CS53</f>
        <v>0</v>
      </c>
      <c r="CO9" s="95">
        <f>+I_Finanziamenti!CT53</f>
        <v>0</v>
      </c>
      <c r="CP9" s="95">
        <f>+I_Finanziamenti!CU53</f>
        <v>0</v>
      </c>
      <c r="CQ9" s="95">
        <f>+I_Finanziamenti!CV53</f>
        <v>0</v>
      </c>
      <c r="CR9" s="95">
        <f>+I_Finanziamenti!CW53</f>
        <v>0</v>
      </c>
      <c r="CS9" s="95">
        <f>+I_Finanziamenti!CX53</f>
        <v>0</v>
      </c>
      <c r="CT9" s="95">
        <f>+I_Finanziamenti!CY53</f>
        <v>0</v>
      </c>
      <c r="CU9" s="95">
        <f>+I_Finanziamenti!CZ53</f>
        <v>0</v>
      </c>
      <c r="CV9" s="95">
        <f>+I_Finanziamenti!DA53</f>
        <v>0</v>
      </c>
      <c r="CW9" s="95">
        <f>+I_Finanziamenti!DB53</f>
        <v>0</v>
      </c>
      <c r="CX9" s="95">
        <f>+I_Finanziamenti!DC53</f>
        <v>0</v>
      </c>
      <c r="CY9" s="95">
        <f>+I_Finanziamenti!DD53</f>
        <v>0</v>
      </c>
      <c r="CZ9" s="95">
        <f>+I_Finanziamenti!DE53</f>
        <v>0</v>
      </c>
      <c r="DA9" s="95">
        <f>+I_Finanziamenti!DF53</f>
        <v>0</v>
      </c>
      <c r="DB9" s="95">
        <f>+I_Finanziamenti!DG53</f>
        <v>0</v>
      </c>
      <c r="DC9" s="95">
        <f>+I_Finanziamenti!DH53</f>
        <v>0</v>
      </c>
      <c r="DD9" s="95">
        <f>+I_Finanziamenti!DI53</f>
        <v>0</v>
      </c>
      <c r="DE9" s="95">
        <f>+I_Finanziamenti!DJ53</f>
        <v>0</v>
      </c>
      <c r="DF9" s="95">
        <f>+I_Finanziamenti!DK53</f>
        <v>0</v>
      </c>
      <c r="DG9" s="95">
        <f>+I_Finanziamenti!DL53</f>
        <v>0</v>
      </c>
      <c r="DH9" s="95">
        <f>+I_Finanziamenti!DM53</f>
        <v>0</v>
      </c>
      <c r="DI9" s="95">
        <f>+I_Finanziamenti!DN53</f>
        <v>0</v>
      </c>
      <c r="DJ9" s="95">
        <f>+I_Finanziamenti!DO53</f>
        <v>0</v>
      </c>
      <c r="DK9" s="95">
        <f>+I_Finanziamenti!DP53</f>
        <v>0</v>
      </c>
      <c r="DL9" s="95">
        <f>+I_Finanziamenti!DQ53</f>
        <v>0</v>
      </c>
      <c r="DM9" s="95">
        <f>+I_Finanziamenti!DR53</f>
        <v>0</v>
      </c>
      <c r="DN9" s="95">
        <f>+I_Finanziamenti!DS53</f>
        <v>0</v>
      </c>
      <c r="DO9" s="95">
        <f>+I_Finanziamenti!DT53</f>
        <v>0</v>
      </c>
      <c r="DP9" s="95">
        <f>+I_Finanziamenti!DU53</f>
        <v>0</v>
      </c>
      <c r="DQ9" s="95">
        <f>+I_Finanziamenti!DV53</f>
        <v>0</v>
      </c>
      <c r="DR9" s="95">
        <f>+I_Finanziamenti!DW53</f>
        <v>0</v>
      </c>
    </row>
    <row r="10" spans="1:122" x14ac:dyDescent="0.25">
      <c r="A10" s="69" t="s">
        <v>453</v>
      </c>
      <c r="C10" s="95">
        <f>+'I_Ult SP'!H9</f>
        <v>0</v>
      </c>
      <c r="D10" s="95">
        <f>+'I_Ult SP'!I9</f>
        <v>0</v>
      </c>
      <c r="E10" s="95">
        <f>+'I_Ult SP'!J9</f>
        <v>0</v>
      </c>
      <c r="F10" s="95">
        <f>+'I_Ult SP'!K9</f>
        <v>0</v>
      </c>
      <c r="G10" s="95">
        <f>+'I_Ult SP'!L9</f>
        <v>0</v>
      </c>
      <c r="H10" s="95">
        <f>+'I_Ult SP'!M9</f>
        <v>0</v>
      </c>
      <c r="I10" s="95">
        <f>+'I_Ult SP'!N9</f>
        <v>0</v>
      </c>
      <c r="J10" s="95">
        <f>+'I_Ult SP'!O9</f>
        <v>0</v>
      </c>
      <c r="K10" s="95">
        <f>+'I_Ult SP'!P9</f>
        <v>0</v>
      </c>
      <c r="L10" s="95">
        <f>+'I_Ult SP'!Q9</f>
        <v>0</v>
      </c>
      <c r="M10" s="95">
        <f>+'I_Ult SP'!R9</f>
        <v>0</v>
      </c>
      <c r="N10" s="95">
        <f>+'I_Ult SP'!S9</f>
        <v>0</v>
      </c>
      <c r="O10" s="95">
        <f>+'I_Ult SP'!T9</f>
        <v>0</v>
      </c>
      <c r="P10" s="95">
        <f>+'I_Ult SP'!U9</f>
        <v>0</v>
      </c>
      <c r="Q10" s="95">
        <f>+'I_Ult SP'!V9</f>
        <v>0</v>
      </c>
      <c r="R10" s="95">
        <f>+'I_Ult SP'!W9</f>
        <v>0</v>
      </c>
      <c r="S10" s="95">
        <f>+'I_Ult SP'!X9</f>
        <v>0</v>
      </c>
      <c r="T10" s="95">
        <f>+'I_Ult SP'!Y9</f>
        <v>0</v>
      </c>
      <c r="U10" s="95">
        <f>+'I_Ult SP'!Z9</f>
        <v>0</v>
      </c>
      <c r="V10" s="95">
        <f>+'I_Ult SP'!AA9</f>
        <v>0</v>
      </c>
      <c r="W10" s="95">
        <f>+'I_Ult SP'!AB9</f>
        <v>0</v>
      </c>
      <c r="X10" s="95">
        <f>+'I_Ult SP'!AC9</f>
        <v>0</v>
      </c>
      <c r="Y10" s="95">
        <f>+'I_Ult SP'!AD9</f>
        <v>0</v>
      </c>
      <c r="Z10" s="95">
        <f>+'I_Ult SP'!AE9</f>
        <v>0</v>
      </c>
      <c r="AA10" s="95">
        <f>+'I_Ult SP'!AF9</f>
        <v>0</v>
      </c>
      <c r="AB10" s="95">
        <f>+'I_Ult SP'!AG9</f>
        <v>0</v>
      </c>
      <c r="AC10" s="95">
        <f>+'I_Ult SP'!AH9</f>
        <v>0</v>
      </c>
      <c r="AD10" s="95">
        <f>+'I_Ult SP'!AI9</f>
        <v>0</v>
      </c>
      <c r="AE10" s="95">
        <f>+'I_Ult SP'!AJ9</f>
        <v>0</v>
      </c>
      <c r="AF10" s="95">
        <f>+'I_Ult SP'!AK9</f>
        <v>0</v>
      </c>
      <c r="AG10" s="95">
        <f>+'I_Ult SP'!AL9</f>
        <v>0</v>
      </c>
      <c r="AH10" s="95">
        <f>+'I_Ult SP'!AM9</f>
        <v>0</v>
      </c>
      <c r="AI10" s="95">
        <f>+'I_Ult SP'!AN9</f>
        <v>0</v>
      </c>
      <c r="AJ10" s="95">
        <f>+'I_Ult SP'!AO9</f>
        <v>0</v>
      </c>
      <c r="AK10" s="95">
        <f>+'I_Ult SP'!AP9</f>
        <v>0</v>
      </c>
      <c r="AL10" s="95">
        <f>+'I_Ult SP'!AQ9</f>
        <v>0</v>
      </c>
      <c r="AM10" s="95">
        <f>+'I_Ult SP'!AR9</f>
        <v>0</v>
      </c>
      <c r="AN10" s="95">
        <f>+'I_Ult SP'!AS9</f>
        <v>0</v>
      </c>
      <c r="AO10" s="95">
        <f>+'I_Ult SP'!AT9</f>
        <v>0</v>
      </c>
      <c r="AP10" s="95">
        <f>+'I_Ult SP'!AU9</f>
        <v>0</v>
      </c>
      <c r="AQ10" s="95">
        <f>+'I_Ult SP'!AV9</f>
        <v>0</v>
      </c>
      <c r="AR10" s="95">
        <f>+'I_Ult SP'!AW9</f>
        <v>0</v>
      </c>
      <c r="AS10" s="95">
        <f>+'I_Ult SP'!AX9</f>
        <v>0</v>
      </c>
      <c r="AT10" s="95">
        <f>+'I_Ult SP'!AY9</f>
        <v>0</v>
      </c>
      <c r="AU10" s="95">
        <f>+'I_Ult SP'!AZ9</f>
        <v>0</v>
      </c>
      <c r="AV10" s="95">
        <f>+'I_Ult SP'!BA9</f>
        <v>0</v>
      </c>
      <c r="AW10" s="95">
        <f>+'I_Ult SP'!BB9</f>
        <v>0</v>
      </c>
      <c r="AX10" s="95">
        <f>+'I_Ult SP'!BC9</f>
        <v>0</v>
      </c>
      <c r="AY10" s="95">
        <f>+'I_Ult SP'!BD9</f>
        <v>0</v>
      </c>
      <c r="AZ10" s="95">
        <f>+'I_Ult SP'!BE9</f>
        <v>0</v>
      </c>
      <c r="BA10" s="95">
        <f>+'I_Ult SP'!BF9</f>
        <v>0</v>
      </c>
      <c r="BB10" s="95">
        <f>+'I_Ult SP'!BG9</f>
        <v>0</v>
      </c>
      <c r="BC10" s="95">
        <f>+'I_Ult SP'!BH9</f>
        <v>0</v>
      </c>
      <c r="BD10" s="95">
        <f>+'I_Ult SP'!BI9</f>
        <v>0</v>
      </c>
      <c r="BE10" s="95">
        <f>+'I_Ult SP'!BJ9</f>
        <v>0</v>
      </c>
      <c r="BF10" s="95">
        <f>+'I_Ult SP'!BK9</f>
        <v>0</v>
      </c>
      <c r="BG10" s="95">
        <f>+'I_Ult SP'!BL9</f>
        <v>0</v>
      </c>
      <c r="BH10" s="95">
        <f>+'I_Ult SP'!BM9</f>
        <v>0</v>
      </c>
      <c r="BI10" s="95">
        <f>+'I_Ult SP'!BN9</f>
        <v>0</v>
      </c>
      <c r="BJ10" s="95">
        <f>+'I_Ult SP'!BO9</f>
        <v>0</v>
      </c>
      <c r="BK10" s="95">
        <f>+'I_Ult SP'!BP9</f>
        <v>0</v>
      </c>
      <c r="BL10" s="95">
        <f>+'I_Ult SP'!BQ9</f>
        <v>0</v>
      </c>
      <c r="BM10" s="95">
        <f>+'I_Ult SP'!BR9</f>
        <v>0</v>
      </c>
      <c r="BN10" s="95">
        <f>+'I_Ult SP'!BS9</f>
        <v>0</v>
      </c>
      <c r="BO10" s="95">
        <f>+'I_Ult SP'!BT9</f>
        <v>0</v>
      </c>
      <c r="BP10" s="95">
        <f>+'I_Ult SP'!BU9</f>
        <v>0</v>
      </c>
      <c r="BQ10" s="95">
        <f>+'I_Ult SP'!BV9</f>
        <v>0</v>
      </c>
      <c r="BR10" s="95">
        <f>+'I_Ult SP'!BW9</f>
        <v>0</v>
      </c>
      <c r="BS10" s="95">
        <f>+'I_Ult SP'!BX9</f>
        <v>0</v>
      </c>
      <c r="BT10" s="95">
        <f>+'I_Ult SP'!BY9</f>
        <v>0</v>
      </c>
      <c r="BU10" s="95">
        <f>+'I_Ult SP'!BZ9</f>
        <v>0</v>
      </c>
      <c r="BV10" s="95">
        <f>+'I_Ult SP'!CA9</f>
        <v>0</v>
      </c>
      <c r="BW10" s="95">
        <f>+'I_Ult SP'!CB9</f>
        <v>0</v>
      </c>
      <c r="BX10" s="95">
        <f>+'I_Ult SP'!CC9</f>
        <v>0</v>
      </c>
      <c r="BY10" s="95">
        <f>+'I_Ult SP'!CD9</f>
        <v>0</v>
      </c>
      <c r="BZ10" s="95">
        <f>+'I_Ult SP'!CE9</f>
        <v>0</v>
      </c>
      <c r="CA10" s="95">
        <f>+'I_Ult SP'!CF9</f>
        <v>0</v>
      </c>
      <c r="CB10" s="95">
        <f>+'I_Ult SP'!CG9</f>
        <v>0</v>
      </c>
      <c r="CC10" s="95">
        <f>+'I_Ult SP'!CH9</f>
        <v>0</v>
      </c>
      <c r="CD10" s="95">
        <f>+'I_Ult SP'!CI9</f>
        <v>0</v>
      </c>
      <c r="CE10" s="95">
        <f>+'I_Ult SP'!CJ9</f>
        <v>0</v>
      </c>
      <c r="CF10" s="95">
        <f>+'I_Ult SP'!CK9</f>
        <v>0</v>
      </c>
      <c r="CG10" s="95">
        <f>+'I_Ult SP'!CL9</f>
        <v>0</v>
      </c>
      <c r="CH10" s="95">
        <f>+'I_Ult SP'!CM9</f>
        <v>0</v>
      </c>
      <c r="CI10" s="95">
        <f>+'I_Ult SP'!CN9</f>
        <v>0</v>
      </c>
      <c r="CJ10" s="95">
        <f>+'I_Ult SP'!CO9</f>
        <v>0</v>
      </c>
      <c r="CK10" s="95">
        <f>+'I_Ult SP'!CP9</f>
        <v>0</v>
      </c>
      <c r="CL10" s="95">
        <f>+'I_Ult SP'!CQ9</f>
        <v>0</v>
      </c>
      <c r="CM10" s="95">
        <f>+'I_Ult SP'!CR9</f>
        <v>0</v>
      </c>
      <c r="CN10" s="95">
        <f>+'I_Ult SP'!CS9</f>
        <v>0</v>
      </c>
      <c r="CO10" s="95">
        <f>+'I_Ult SP'!CT9</f>
        <v>0</v>
      </c>
      <c r="CP10" s="95">
        <f>+'I_Ult SP'!CU9</f>
        <v>0</v>
      </c>
      <c r="CQ10" s="95">
        <f>+'I_Ult SP'!CV9</f>
        <v>0</v>
      </c>
      <c r="CR10" s="95">
        <f>+'I_Ult SP'!CW9</f>
        <v>0</v>
      </c>
      <c r="CS10" s="95">
        <f>+'I_Ult SP'!CX9</f>
        <v>0</v>
      </c>
      <c r="CT10" s="95">
        <f>+'I_Ult SP'!CY9</f>
        <v>0</v>
      </c>
      <c r="CU10" s="95">
        <f>+'I_Ult SP'!CZ9</f>
        <v>0</v>
      </c>
      <c r="CV10" s="95">
        <f>+'I_Ult SP'!DA9</f>
        <v>0</v>
      </c>
      <c r="CW10" s="95">
        <f>+'I_Ult SP'!DB9</f>
        <v>0</v>
      </c>
      <c r="CX10" s="95">
        <f>+'I_Ult SP'!DC9</f>
        <v>0</v>
      </c>
      <c r="CY10" s="95">
        <f>+'I_Ult SP'!DD9</f>
        <v>0</v>
      </c>
      <c r="CZ10" s="95">
        <f>+'I_Ult SP'!DE9</f>
        <v>0</v>
      </c>
      <c r="DA10" s="95">
        <f>+'I_Ult SP'!DF9</f>
        <v>0</v>
      </c>
      <c r="DB10" s="95">
        <f>+'I_Ult SP'!DG9</f>
        <v>0</v>
      </c>
      <c r="DC10" s="95">
        <f>+'I_Ult SP'!DH9</f>
        <v>0</v>
      </c>
      <c r="DD10" s="95">
        <f>+'I_Ult SP'!DI9</f>
        <v>0</v>
      </c>
      <c r="DE10" s="95">
        <f>+'I_Ult SP'!DJ9</f>
        <v>0</v>
      </c>
      <c r="DF10" s="95">
        <f>+'I_Ult SP'!DK9</f>
        <v>0</v>
      </c>
      <c r="DG10" s="95">
        <f>+'I_Ult SP'!DL9</f>
        <v>0</v>
      </c>
      <c r="DH10" s="95">
        <f>+'I_Ult SP'!DM9</f>
        <v>0</v>
      </c>
      <c r="DI10" s="95">
        <f>+'I_Ult SP'!DN9</f>
        <v>0</v>
      </c>
      <c r="DJ10" s="95">
        <f>+'I_Ult SP'!DO9</f>
        <v>0</v>
      </c>
      <c r="DK10" s="95">
        <f>+'I_Ult SP'!DP9</f>
        <v>0</v>
      </c>
      <c r="DL10" s="95">
        <f>+'I_Ult SP'!DQ9</f>
        <v>0</v>
      </c>
      <c r="DM10" s="95">
        <f>+'I_Ult SP'!DR9</f>
        <v>0</v>
      </c>
      <c r="DN10" s="95">
        <f>+'I_Ult SP'!DS9</f>
        <v>0</v>
      </c>
      <c r="DO10" s="95">
        <f>+'I_Ult SP'!DT9</f>
        <v>0</v>
      </c>
      <c r="DP10" s="95">
        <f>+'I_Ult SP'!DU9</f>
        <v>0</v>
      </c>
      <c r="DQ10" s="95">
        <f>+'I_Ult SP'!DV9</f>
        <v>0</v>
      </c>
      <c r="DR10" s="95">
        <f>+'I_Ult SP'!DW9</f>
        <v>0</v>
      </c>
    </row>
    <row r="11" spans="1:122" ht="15.75" thickBot="1" x14ac:dyDescent="0.3">
      <c r="A11" s="80"/>
    </row>
    <row r="12" spans="1:122" ht="18.600000000000001" customHeight="1" thickTop="1" thickBot="1" x14ac:dyDescent="0.5">
      <c r="A12" s="200" t="s">
        <v>164</v>
      </c>
      <c r="B12" s="198"/>
      <c r="C12" s="199">
        <f t="shared" ref="C12:BN12" si="0">SUM(C6:C10)</f>
        <v>0</v>
      </c>
      <c r="D12" s="199">
        <f t="shared" si="0"/>
        <v>0</v>
      </c>
      <c r="E12" s="199">
        <f t="shared" si="0"/>
        <v>0</v>
      </c>
      <c r="F12" s="199">
        <f t="shared" si="0"/>
        <v>0</v>
      </c>
      <c r="G12" s="199">
        <f t="shared" si="0"/>
        <v>0</v>
      </c>
      <c r="H12" s="199">
        <f t="shared" si="0"/>
        <v>0</v>
      </c>
      <c r="I12" s="199">
        <f t="shared" si="0"/>
        <v>0</v>
      </c>
      <c r="J12" s="199">
        <f t="shared" si="0"/>
        <v>0</v>
      </c>
      <c r="K12" s="199">
        <f t="shared" si="0"/>
        <v>0</v>
      </c>
      <c r="L12" s="199">
        <f t="shared" si="0"/>
        <v>0</v>
      </c>
      <c r="M12" s="199">
        <f t="shared" si="0"/>
        <v>0</v>
      </c>
      <c r="N12" s="199">
        <f t="shared" si="0"/>
        <v>0</v>
      </c>
      <c r="O12" s="199">
        <f t="shared" si="0"/>
        <v>0</v>
      </c>
      <c r="P12" s="199">
        <f t="shared" si="0"/>
        <v>0</v>
      </c>
      <c r="Q12" s="199">
        <f t="shared" si="0"/>
        <v>0</v>
      </c>
      <c r="R12" s="199">
        <f t="shared" si="0"/>
        <v>0</v>
      </c>
      <c r="S12" s="199">
        <f t="shared" si="0"/>
        <v>0</v>
      </c>
      <c r="T12" s="199">
        <f t="shared" si="0"/>
        <v>0</v>
      </c>
      <c r="U12" s="199">
        <f t="shared" si="0"/>
        <v>0</v>
      </c>
      <c r="V12" s="199">
        <f t="shared" si="0"/>
        <v>0</v>
      </c>
      <c r="W12" s="199">
        <f t="shared" si="0"/>
        <v>0</v>
      </c>
      <c r="X12" s="199">
        <f t="shared" si="0"/>
        <v>0</v>
      </c>
      <c r="Y12" s="199">
        <f t="shared" si="0"/>
        <v>0</v>
      </c>
      <c r="Z12" s="199">
        <f t="shared" si="0"/>
        <v>0</v>
      </c>
      <c r="AA12" s="199">
        <f t="shared" si="0"/>
        <v>0</v>
      </c>
      <c r="AB12" s="199">
        <f t="shared" si="0"/>
        <v>0</v>
      </c>
      <c r="AC12" s="199">
        <f t="shared" si="0"/>
        <v>0</v>
      </c>
      <c r="AD12" s="199">
        <f t="shared" si="0"/>
        <v>0</v>
      </c>
      <c r="AE12" s="199">
        <f t="shared" si="0"/>
        <v>0</v>
      </c>
      <c r="AF12" s="199">
        <f t="shared" si="0"/>
        <v>0</v>
      </c>
      <c r="AG12" s="199">
        <f t="shared" si="0"/>
        <v>0</v>
      </c>
      <c r="AH12" s="199">
        <f t="shared" si="0"/>
        <v>0</v>
      </c>
      <c r="AI12" s="199">
        <f t="shared" si="0"/>
        <v>0</v>
      </c>
      <c r="AJ12" s="199">
        <f t="shared" si="0"/>
        <v>0</v>
      </c>
      <c r="AK12" s="199">
        <f t="shared" si="0"/>
        <v>0</v>
      </c>
      <c r="AL12" s="199">
        <f t="shared" si="0"/>
        <v>0</v>
      </c>
      <c r="AM12" s="199">
        <f t="shared" si="0"/>
        <v>0</v>
      </c>
      <c r="AN12" s="199">
        <f t="shared" si="0"/>
        <v>0</v>
      </c>
      <c r="AO12" s="199">
        <f t="shared" si="0"/>
        <v>0</v>
      </c>
      <c r="AP12" s="199">
        <f t="shared" si="0"/>
        <v>0</v>
      </c>
      <c r="AQ12" s="199">
        <f t="shared" si="0"/>
        <v>0</v>
      </c>
      <c r="AR12" s="199">
        <f t="shared" si="0"/>
        <v>0</v>
      </c>
      <c r="AS12" s="199">
        <f t="shared" si="0"/>
        <v>0</v>
      </c>
      <c r="AT12" s="199">
        <f t="shared" si="0"/>
        <v>0</v>
      </c>
      <c r="AU12" s="199">
        <f t="shared" si="0"/>
        <v>0</v>
      </c>
      <c r="AV12" s="199">
        <f t="shared" si="0"/>
        <v>0</v>
      </c>
      <c r="AW12" s="199">
        <f t="shared" si="0"/>
        <v>0</v>
      </c>
      <c r="AX12" s="199">
        <f t="shared" si="0"/>
        <v>0</v>
      </c>
      <c r="AY12" s="199">
        <f t="shared" si="0"/>
        <v>0</v>
      </c>
      <c r="AZ12" s="199">
        <f t="shared" si="0"/>
        <v>0</v>
      </c>
      <c r="BA12" s="199">
        <f t="shared" si="0"/>
        <v>0</v>
      </c>
      <c r="BB12" s="199">
        <f t="shared" si="0"/>
        <v>0</v>
      </c>
      <c r="BC12" s="199">
        <f t="shared" si="0"/>
        <v>0</v>
      </c>
      <c r="BD12" s="199">
        <f t="shared" si="0"/>
        <v>0</v>
      </c>
      <c r="BE12" s="199">
        <f t="shared" si="0"/>
        <v>0</v>
      </c>
      <c r="BF12" s="199">
        <f t="shared" si="0"/>
        <v>0</v>
      </c>
      <c r="BG12" s="199">
        <f t="shared" si="0"/>
        <v>0</v>
      </c>
      <c r="BH12" s="199">
        <f t="shared" si="0"/>
        <v>0</v>
      </c>
      <c r="BI12" s="199">
        <f t="shared" si="0"/>
        <v>0</v>
      </c>
      <c r="BJ12" s="199">
        <f t="shared" si="0"/>
        <v>0</v>
      </c>
      <c r="BK12" s="199">
        <f t="shared" si="0"/>
        <v>0</v>
      </c>
      <c r="BL12" s="199">
        <f t="shared" si="0"/>
        <v>0</v>
      </c>
      <c r="BM12" s="199">
        <f t="shared" si="0"/>
        <v>0</v>
      </c>
      <c r="BN12" s="199">
        <f t="shared" si="0"/>
        <v>0</v>
      </c>
      <c r="BO12" s="199">
        <f t="shared" ref="BO12:DQ12" si="1">SUM(BO6:BO10)</f>
        <v>0</v>
      </c>
      <c r="BP12" s="199">
        <f t="shared" si="1"/>
        <v>0</v>
      </c>
      <c r="BQ12" s="199">
        <f t="shared" si="1"/>
        <v>0</v>
      </c>
      <c r="BR12" s="199">
        <f t="shared" si="1"/>
        <v>0</v>
      </c>
      <c r="BS12" s="199">
        <f t="shared" si="1"/>
        <v>0</v>
      </c>
      <c r="BT12" s="199">
        <f t="shared" si="1"/>
        <v>0</v>
      </c>
      <c r="BU12" s="199">
        <f t="shared" si="1"/>
        <v>0</v>
      </c>
      <c r="BV12" s="199">
        <f t="shared" si="1"/>
        <v>0</v>
      </c>
      <c r="BW12" s="199">
        <f t="shared" si="1"/>
        <v>0</v>
      </c>
      <c r="BX12" s="199">
        <f t="shared" si="1"/>
        <v>0</v>
      </c>
      <c r="BY12" s="199">
        <f t="shared" si="1"/>
        <v>0</v>
      </c>
      <c r="BZ12" s="199">
        <f t="shared" si="1"/>
        <v>0</v>
      </c>
      <c r="CA12" s="199">
        <f t="shared" si="1"/>
        <v>0</v>
      </c>
      <c r="CB12" s="199">
        <f t="shared" si="1"/>
        <v>0</v>
      </c>
      <c r="CC12" s="199">
        <f t="shared" si="1"/>
        <v>0</v>
      </c>
      <c r="CD12" s="199">
        <f t="shared" si="1"/>
        <v>0</v>
      </c>
      <c r="CE12" s="199">
        <f t="shared" si="1"/>
        <v>0</v>
      </c>
      <c r="CF12" s="199">
        <f t="shared" si="1"/>
        <v>0</v>
      </c>
      <c r="CG12" s="199">
        <f t="shared" si="1"/>
        <v>0</v>
      </c>
      <c r="CH12" s="199">
        <f t="shared" si="1"/>
        <v>0</v>
      </c>
      <c r="CI12" s="199">
        <f t="shared" si="1"/>
        <v>0</v>
      </c>
      <c r="CJ12" s="199">
        <f t="shared" si="1"/>
        <v>0</v>
      </c>
      <c r="CK12" s="199">
        <f t="shared" si="1"/>
        <v>0</v>
      </c>
      <c r="CL12" s="199">
        <f t="shared" si="1"/>
        <v>0</v>
      </c>
      <c r="CM12" s="199">
        <f t="shared" si="1"/>
        <v>0</v>
      </c>
      <c r="CN12" s="199">
        <f t="shared" si="1"/>
        <v>0</v>
      </c>
      <c r="CO12" s="199">
        <f t="shared" si="1"/>
        <v>0</v>
      </c>
      <c r="CP12" s="199">
        <f t="shared" si="1"/>
        <v>0</v>
      </c>
      <c r="CQ12" s="199">
        <f t="shared" si="1"/>
        <v>0</v>
      </c>
      <c r="CR12" s="199">
        <f t="shared" si="1"/>
        <v>0</v>
      </c>
      <c r="CS12" s="199">
        <f t="shared" si="1"/>
        <v>0</v>
      </c>
      <c r="CT12" s="199">
        <f t="shared" si="1"/>
        <v>0</v>
      </c>
      <c r="CU12" s="199">
        <f t="shared" si="1"/>
        <v>0</v>
      </c>
      <c r="CV12" s="199">
        <f t="shared" si="1"/>
        <v>0</v>
      </c>
      <c r="CW12" s="199">
        <f t="shared" si="1"/>
        <v>0</v>
      </c>
      <c r="CX12" s="199">
        <f t="shared" si="1"/>
        <v>0</v>
      </c>
      <c r="CY12" s="199">
        <f t="shared" si="1"/>
        <v>0</v>
      </c>
      <c r="CZ12" s="199">
        <f t="shared" si="1"/>
        <v>0</v>
      </c>
      <c r="DA12" s="199">
        <f t="shared" si="1"/>
        <v>0</v>
      </c>
      <c r="DB12" s="199">
        <f t="shared" si="1"/>
        <v>0</v>
      </c>
      <c r="DC12" s="199">
        <f t="shared" si="1"/>
        <v>0</v>
      </c>
      <c r="DD12" s="199">
        <f t="shared" si="1"/>
        <v>0</v>
      </c>
      <c r="DE12" s="199">
        <f t="shared" si="1"/>
        <v>0</v>
      </c>
      <c r="DF12" s="199">
        <f t="shared" si="1"/>
        <v>0</v>
      </c>
      <c r="DG12" s="199">
        <f t="shared" si="1"/>
        <v>0</v>
      </c>
      <c r="DH12" s="199">
        <f t="shared" si="1"/>
        <v>0</v>
      </c>
      <c r="DI12" s="199">
        <f t="shared" si="1"/>
        <v>0</v>
      </c>
      <c r="DJ12" s="199">
        <f t="shared" si="1"/>
        <v>0</v>
      </c>
      <c r="DK12" s="199">
        <f t="shared" si="1"/>
        <v>0</v>
      </c>
      <c r="DL12" s="199">
        <f t="shared" si="1"/>
        <v>0</v>
      </c>
      <c r="DM12" s="199">
        <f t="shared" si="1"/>
        <v>0</v>
      </c>
      <c r="DN12" s="199">
        <f t="shared" si="1"/>
        <v>0</v>
      </c>
      <c r="DO12" s="199">
        <f t="shared" si="1"/>
        <v>0</v>
      </c>
      <c r="DP12" s="199">
        <f t="shared" si="1"/>
        <v>0</v>
      </c>
      <c r="DQ12" s="199">
        <f t="shared" si="1"/>
        <v>0</v>
      </c>
      <c r="DR12" s="199">
        <f>SUM(DR6:DR10)</f>
        <v>0</v>
      </c>
    </row>
    <row r="13" spans="1:122" ht="15.75" thickTop="1" x14ac:dyDescent="0.25">
      <c r="A13" s="16"/>
    </row>
    <row r="14" spans="1:122" x14ac:dyDescent="0.25">
      <c r="A14" s="16"/>
    </row>
    <row r="15" spans="1:122" ht="21" x14ac:dyDescent="0.35">
      <c r="A15" s="6" t="s">
        <v>165</v>
      </c>
    </row>
    <row r="17" spans="1:122" x14ac:dyDescent="0.25">
      <c r="A17" s="69" t="s">
        <v>228</v>
      </c>
      <c r="C17" s="93">
        <f>+C_Variabili!H100</f>
        <v>0</v>
      </c>
      <c r="D17" s="93">
        <f>+C_Variabili!I100</f>
        <v>0</v>
      </c>
      <c r="E17" s="93">
        <f>+C_Variabili!J100</f>
        <v>0</v>
      </c>
      <c r="F17" s="93">
        <f>+C_Variabili!K100</f>
        <v>0</v>
      </c>
      <c r="G17" s="93">
        <f>+C_Variabili!L100</f>
        <v>0</v>
      </c>
      <c r="H17" s="93">
        <f>+C_Variabili!M100</f>
        <v>0</v>
      </c>
      <c r="I17" s="93">
        <f>+C_Variabili!N100</f>
        <v>0</v>
      </c>
      <c r="J17" s="93">
        <f>+C_Variabili!O100</f>
        <v>0</v>
      </c>
      <c r="K17" s="93">
        <f>+C_Variabili!P100</f>
        <v>0</v>
      </c>
      <c r="L17" s="93">
        <f>+C_Variabili!Q100</f>
        <v>0</v>
      </c>
      <c r="M17" s="93">
        <f>+C_Variabili!R100</f>
        <v>0</v>
      </c>
      <c r="N17" s="93">
        <f>+C_Variabili!S100</f>
        <v>0</v>
      </c>
      <c r="O17" s="93">
        <f>+C_Variabili!T100</f>
        <v>0</v>
      </c>
      <c r="P17" s="93">
        <f>+C_Variabili!U100</f>
        <v>0</v>
      </c>
      <c r="Q17" s="93">
        <f>+C_Variabili!V100</f>
        <v>0</v>
      </c>
      <c r="R17" s="93">
        <f>+C_Variabili!W100</f>
        <v>0</v>
      </c>
      <c r="S17" s="93">
        <f>+C_Variabili!X100</f>
        <v>0</v>
      </c>
      <c r="T17" s="93">
        <f>+C_Variabili!Y100</f>
        <v>0</v>
      </c>
      <c r="U17" s="93">
        <f>+C_Variabili!Z100</f>
        <v>0</v>
      </c>
      <c r="V17" s="93">
        <f>+C_Variabili!AA100</f>
        <v>0</v>
      </c>
      <c r="W17" s="93">
        <f>+C_Variabili!AB100</f>
        <v>0</v>
      </c>
      <c r="X17" s="93">
        <f>+C_Variabili!AC100</f>
        <v>0</v>
      </c>
      <c r="Y17" s="93">
        <f>+C_Variabili!AD100</f>
        <v>0</v>
      </c>
      <c r="Z17" s="93">
        <f>+C_Variabili!AE100</f>
        <v>0</v>
      </c>
      <c r="AA17" s="93">
        <f>+C_Variabili!AF100</f>
        <v>0</v>
      </c>
      <c r="AB17" s="93">
        <f>+C_Variabili!AG100</f>
        <v>0</v>
      </c>
      <c r="AC17" s="93">
        <f>+C_Variabili!AH100</f>
        <v>0</v>
      </c>
      <c r="AD17" s="93">
        <f>+C_Variabili!AI100</f>
        <v>0</v>
      </c>
      <c r="AE17" s="93">
        <f>+C_Variabili!AJ100</f>
        <v>0</v>
      </c>
      <c r="AF17" s="93">
        <f>+C_Variabili!AK100</f>
        <v>0</v>
      </c>
      <c r="AG17" s="93">
        <f>+C_Variabili!AL100</f>
        <v>0</v>
      </c>
      <c r="AH17" s="93">
        <f>+C_Variabili!AM100</f>
        <v>0</v>
      </c>
      <c r="AI17" s="93">
        <f>+C_Variabili!AN100</f>
        <v>0</v>
      </c>
      <c r="AJ17" s="93">
        <f>+C_Variabili!AO100</f>
        <v>0</v>
      </c>
      <c r="AK17" s="93">
        <f>+C_Variabili!AP100</f>
        <v>0</v>
      </c>
      <c r="AL17" s="93">
        <f>+C_Variabili!AQ100</f>
        <v>0</v>
      </c>
      <c r="AM17" s="93">
        <f>+C_Variabili!AR100</f>
        <v>0</v>
      </c>
      <c r="AN17" s="93">
        <f>+C_Variabili!AS100</f>
        <v>0</v>
      </c>
      <c r="AO17" s="93">
        <f>+C_Variabili!AT100</f>
        <v>0</v>
      </c>
      <c r="AP17" s="93">
        <f>+C_Variabili!AU100</f>
        <v>0</v>
      </c>
      <c r="AQ17" s="93">
        <f>+C_Variabili!AV100</f>
        <v>0</v>
      </c>
      <c r="AR17" s="93">
        <f>+C_Variabili!AW100</f>
        <v>0</v>
      </c>
      <c r="AS17" s="93">
        <f>+C_Variabili!AX100</f>
        <v>0</v>
      </c>
      <c r="AT17" s="93">
        <f>+C_Variabili!AY100</f>
        <v>0</v>
      </c>
      <c r="AU17" s="93">
        <f>+C_Variabili!AZ100</f>
        <v>0</v>
      </c>
      <c r="AV17" s="93">
        <f>+C_Variabili!BA100</f>
        <v>0</v>
      </c>
      <c r="AW17" s="93">
        <f>+C_Variabili!BB100</f>
        <v>0</v>
      </c>
      <c r="AX17" s="93">
        <f>+C_Variabili!BC100</f>
        <v>0</v>
      </c>
      <c r="AY17" s="93">
        <f>+C_Variabili!BD100</f>
        <v>0</v>
      </c>
      <c r="AZ17" s="93">
        <f>+C_Variabili!BE100</f>
        <v>0</v>
      </c>
      <c r="BA17" s="93">
        <f>+C_Variabili!BF100</f>
        <v>0</v>
      </c>
      <c r="BB17" s="93">
        <f>+C_Variabili!BG100</f>
        <v>0</v>
      </c>
      <c r="BC17" s="93">
        <f>+C_Variabili!BH100</f>
        <v>0</v>
      </c>
      <c r="BD17" s="93">
        <f>+C_Variabili!BI100</f>
        <v>0</v>
      </c>
      <c r="BE17" s="93">
        <f>+C_Variabili!BJ100</f>
        <v>0</v>
      </c>
      <c r="BF17" s="93">
        <f>+C_Variabili!BK100</f>
        <v>0</v>
      </c>
      <c r="BG17" s="93">
        <f>+C_Variabili!BL100</f>
        <v>0</v>
      </c>
      <c r="BH17" s="93">
        <f>+C_Variabili!BM100</f>
        <v>0</v>
      </c>
      <c r="BI17" s="93">
        <f>+C_Variabili!BN100</f>
        <v>0</v>
      </c>
      <c r="BJ17" s="93">
        <f>+C_Variabili!BO100</f>
        <v>0</v>
      </c>
      <c r="BK17" s="93">
        <f>+C_Variabili!BP100</f>
        <v>0</v>
      </c>
      <c r="BL17" s="93">
        <f>+C_Variabili!BQ100</f>
        <v>0</v>
      </c>
      <c r="BM17" s="93">
        <f>+C_Variabili!BR100</f>
        <v>0</v>
      </c>
      <c r="BN17" s="93">
        <f>+C_Variabili!BS100</f>
        <v>0</v>
      </c>
      <c r="BO17" s="93">
        <f>+C_Variabili!BT100</f>
        <v>0</v>
      </c>
      <c r="BP17" s="93">
        <f>+C_Variabili!BU100</f>
        <v>0</v>
      </c>
      <c r="BQ17" s="93">
        <f>+C_Variabili!BV100</f>
        <v>0</v>
      </c>
      <c r="BR17" s="93">
        <f>+C_Variabili!BW100</f>
        <v>0</v>
      </c>
      <c r="BS17" s="93">
        <f>+C_Variabili!BX100</f>
        <v>0</v>
      </c>
      <c r="BT17" s="93">
        <f>+C_Variabili!BY100</f>
        <v>0</v>
      </c>
      <c r="BU17" s="93">
        <f>+C_Variabili!BZ100</f>
        <v>0</v>
      </c>
      <c r="BV17" s="93">
        <f>+C_Variabili!CA100</f>
        <v>0</v>
      </c>
      <c r="BW17" s="93">
        <f>+C_Variabili!CB100</f>
        <v>0</v>
      </c>
      <c r="BX17" s="93">
        <f>+C_Variabili!CC100</f>
        <v>0</v>
      </c>
      <c r="BY17" s="93">
        <f>+C_Variabili!CD100</f>
        <v>0</v>
      </c>
      <c r="BZ17" s="93">
        <f>+C_Variabili!CE100</f>
        <v>0</v>
      </c>
      <c r="CA17" s="93">
        <f>+C_Variabili!CF100</f>
        <v>0</v>
      </c>
      <c r="CB17" s="93">
        <f>+C_Variabili!CG100</f>
        <v>0</v>
      </c>
      <c r="CC17" s="93">
        <f>+C_Variabili!CH100</f>
        <v>0</v>
      </c>
      <c r="CD17" s="93">
        <f>+C_Variabili!CI100</f>
        <v>0</v>
      </c>
      <c r="CE17" s="93">
        <f>+C_Variabili!CJ100</f>
        <v>0</v>
      </c>
      <c r="CF17" s="93">
        <f>+C_Variabili!CK100</f>
        <v>0</v>
      </c>
      <c r="CG17" s="93">
        <f>+C_Variabili!CL100</f>
        <v>0</v>
      </c>
      <c r="CH17" s="93">
        <f>+C_Variabili!CM100</f>
        <v>0</v>
      </c>
      <c r="CI17" s="93">
        <f>+C_Variabili!CN100</f>
        <v>0</v>
      </c>
      <c r="CJ17" s="93">
        <f>+C_Variabili!CO100</f>
        <v>0</v>
      </c>
      <c r="CK17" s="93">
        <f>+C_Variabili!CP100</f>
        <v>0</v>
      </c>
      <c r="CL17" s="93">
        <f>+C_Variabili!CQ100</f>
        <v>0</v>
      </c>
      <c r="CM17" s="93">
        <f>+C_Variabili!CR100</f>
        <v>0</v>
      </c>
      <c r="CN17" s="93">
        <f>+C_Variabili!CS100</f>
        <v>0</v>
      </c>
      <c r="CO17" s="93">
        <f>+C_Variabili!CT100</f>
        <v>0</v>
      </c>
      <c r="CP17" s="93">
        <f>+C_Variabili!CU100</f>
        <v>0</v>
      </c>
      <c r="CQ17" s="93">
        <f>+C_Variabili!CV100</f>
        <v>0</v>
      </c>
      <c r="CR17" s="93">
        <f>+C_Variabili!CW100</f>
        <v>0</v>
      </c>
      <c r="CS17" s="93">
        <f>+C_Variabili!CX100</f>
        <v>0</v>
      </c>
      <c r="CT17" s="93">
        <f>+C_Variabili!CY100</f>
        <v>0</v>
      </c>
      <c r="CU17" s="93">
        <f>+C_Variabili!CZ100</f>
        <v>0</v>
      </c>
      <c r="CV17" s="93">
        <f>+C_Variabili!DA100</f>
        <v>0</v>
      </c>
      <c r="CW17" s="93">
        <f>+C_Variabili!DB100</f>
        <v>0</v>
      </c>
      <c r="CX17" s="93">
        <f>+C_Variabili!DC100</f>
        <v>0</v>
      </c>
      <c r="CY17" s="93">
        <f>+C_Variabili!DD100</f>
        <v>0</v>
      </c>
      <c r="CZ17" s="93">
        <f>+C_Variabili!DE100</f>
        <v>0</v>
      </c>
      <c r="DA17" s="93">
        <f>+C_Variabili!DF100</f>
        <v>0</v>
      </c>
      <c r="DB17" s="93">
        <f>+C_Variabili!DG100</f>
        <v>0</v>
      </c>
      <c r="DC17" s="93">
        <f>+C_Variabili!DH100</f>
        <v>0</v>
      </c>
      <c r="DD17" s="93">
        <f>+C_Variabili!DI100</f>
        <v>0</v>
      </c>
      <c r="DE17" s="93">
        <f>+C_Variabili!DJ100</f>
        <v>0</v>
      </c>
      <c r="DF17" s="93">
        <f>+C_Variabili!DK100</f>
        <v>0</v>
      </c>
      <c r="DG17" s="93">
        <f>+C_Variabili!DL100</f>
        <v>0</v>
      </c>
      <c r="DH17" s="93">
        <f>+C_Variabili!DM100</f>
        <v>0</v>
      </c>
      <c r="DI17" s="93">
        <f>+C_Variabili!DN100</f>
        <v>0</v>
      </c>
      <c r="DJ17" s="93">
        <f>+C_Variabili!DO100</f>
        <v>0</v>
      </c>
      <c r="DK17" s="93">
        <f>+C_Variabili!DP100</f>
        <v>0</v>
      </c>
      <c r="DL17" s="93">
        <f>+C_Variabili!DQ100</f>
        <v>0</v>
      </c>
      <c r="DM17" s="93">
        <f>+C_Variabili!DR100</f>
        <v>0</v>
      </c>
      <c r="DN17" s="93">
        <f>+C_Variabili!DS100</f>
        <v>0</v>
      </c>
      <c r="DO17" s="93">
        <f>+C_Variabili!DT100</f>
        <v>0</v>
      </c>
      <c r="DP17" s="93">
        <f>+C_Variabili!DU100</f>
        <v>0</v>
      </c>
      <c r="DQ17" s="93">
        <f>+C_Variabili!DV100</f>
        <v>0</v>
      </c>
      <c r="DR17" s="93">
        <f>+C_Variabili!DW100</f>
        <v>0</v>
      </c>
    </row>
    <row r="18" spans="1:122" x14ac:dyDescent="0.25">
      <c r="A18" s="69" t="s">
        <v>357</v>
      </c>
      <c r="C18" s="93">
        <f>+C_Acquisto!H136+'I_Ult SP'!H48</f>
        <v>0</v>
      </c>
      <c r="D18" s="93">
        <f>+C_Acquisto!I136+'I_Ult SP'!I48</f>
        <v>0</v>
      </c>
      <c r="E18" s="93">
        <f>+C_Acquisto!J136+'I_Ult SP'!J48</f>
        <v>0</v>
      </c>
      <c r="F18" s="93">
        <f>+C_Acquisto!K136+'I_Ult SP'!K48</f>
        <v>0</v>
      </c>
      <c r="G18" s="93">
        <f>+C_Acquisto!L136+'I_Ult SP'!L48</f>
        <v>0</v>
      </c>
      <c r="H18" s="93">
        <f>+C_Acquisto!M136+'I_Ult SP'!M48</f>
        <v>0</v>
      </c>
      <c r="I18" s="93">
        <f>+C_Acquisto!N136+'I_Ult SP'!N48</f>
        <v>0</v>
      </c>
      <c r="J18" s="93">
        <f>+C_Acquisto!O136+'I_Ult SP'!O48</f>
        <v>0</v>
      </c>
      <c r="K18" s="93">
        <f>+C_Acquisto!P136+'I_Ult SP'!P48</f>
        <v>0</v>
      </c>
      <c r="L18" s="93">
        <f>+C_Acquisto!Q136+'I_Ult SP'!Q48</f>
        <v>0</v>
      </c>
      <c r="M18" s="93">
        <f>+C_Acquisto!R136+'I_Ult SP'!R48</f>
        <v>0</v>
      </c>
      <c r="N18" s="93">
        <f>+C_Acquisto!S136+'I_Ult SP'!S48</f>
        <v>0</v>
      </c>
      <c r="O18" s="93">
        <f>+C_Acquisto!T136+'I_Ult SP'!T48</f>
        <v>0</v>
      </c>
      <c r="P18" s="93">
        <f>+C_Acquisto!U136+'I_Ult SP'!U48</f>
        <v>0</v>
      </c>
      <c r="Q18" s="93">
        <f>+C_Acquisto!V136+'I_Ult SP'!V48</f>
        <v>0</v>
      </c>
      <c r="R18" s="93">
        <f>+C_Acquisto!W136+'I_Ult SP'!W48</f>
        <v>0</v>
      </c>
      <c r="S18" s="93">
        <f>+C_Acquisto!X136+'I_Ult SP'!X48</f>
        <v>0</v>
      </c>
      <c r="T18" s="93">
        <f>+C_Acquisto!Y136+'I_Ult SP'!Y48</f>
        <v>0</v>
      </c>
      <c r="U18" s="93">
        <f>+C_Acquisto!Z136+'I_Ult SP'!Z48</f>
        <v>0</v>
      </c>
      <c r="V18" s="93">
        <f>+C_Acquisto!AA136+'I_Ult SP'!AA48</f>
        <v>0</v>
      </c>
      <c r="W18" s="93">
        <f>+C_Acquisto!AB136+'I_Ult SP'!AB48</f>
        <v>0</v>
      </c>
      <c r="X18" s="93">
        <f>+C_Acquisto!AC136+'I_Ult SP'!AC48</f>
        <v>0</v>
      </c>
      <c r="Y18" s="93">
        <f>+C_Acquisto!AD136+'I_Ult SP'!AD48</f>
        <v>0</v>
      </c>
      <c r="Z18" s="93">
        <f>+C_Acquisto!AE136+'I_Ult SP'!AE48</f>
        <v>0</v>
      </c>
      <c r="AA18" s="93">
        <f>+C_Acquisto!AF136+'I_Ult SP'!AF48</f>
        <v>0</v>
      </c>
      <c r="AB18" s="93">
        <f>+C_Acquisto!AG136+'I_Ult SP'!AG48</f>
        <v>0</v>
      </c>
      <c r="AC18" s="93">
        <f>+C_Acquisto!AH136+'I_Ult SP'!AH48</f>
        <v>0</v>
      </c>
      <c r="AD18" s="93">
        <f>+C_Acquisto!AI136+'I_Ult SP'!AI48</f>
        <v>0</v>
      </c>
      <c r="AE18" s="93">
        <f>+C_Acquisto!AJ136+'I_Ult SP'!AJ48</f>
        <v>0</v>
      </c>
      <c r="AF18" s="93">
        <f>+C_Acquisto!AK136+'I_Ult SP'!AK48</f>
        <v>0</v>
      </c>
      <c r="AG18" s="93">
        <f>+C_Acquisto!AL136+'I_Ult SP'!AL48</f>
        <v>0</v>
      </c>
      <c r="AH18" s="93">
        <f>+C_Acquisto!AM136+'I_Ult SP'!AM48</f>
        <v>0</v>
      </c>
      <c r="AI18" s="93">
        <f>+C_Acquisto!AN136+'I_Ult SP'!AN48</f>
        <v>0</v>
      </c>
      <c r="AJ18" s="93">
        <f>+C_Acquisto!AO136+'I_Ult SP'!AO48</f>
        <v>0</v>
      </c>
      <c r="AK18" s="93">
        <f>+C_Acquisto!AP136+'I_Ult SP'!AP48</f>
        <v>0</v>
      </c>
      <c r="AL18" s="93">
        <f>+C_Acquisto!AQ136+'I_Ult SP'!AQ48</f>
        <v>0</v>
      </c>
      <c r="AM18" s="93">
        <f>+C_Acquisto!AR136+'I_Ult SP'!AR48</f>
        <v>0</v>
      </c>
      <c r="AN18" s="93">
        <f>+C_Acquisto!AS136+'I_Ult SP'!AS48</f>
        <v>0</v>
      </c>
      <c r="AO18" s="93">
        <f>+C_Acquisto!AT136+'I_Ult SP'!AT48</f>
        <v>0</v>
      </c>
      <c r="AP18" s="93">
        <f>+C_Acquisto!AU136+'I_Ult SP'!AU48</f>
        <v>0</v>
      </c>
      <c r="AQ18" s="93">
        <f>+C_Acquisto!AV136+'I_Ult SP'!AV48</f>
        <v>0</v>
      </c>
      <c r="AR18" s="93">
        <f>+C_Acquisto!AW136+'I_Ult SP'!AW48</f>
        <v>0</v>
      </c>
      <c r="AS18" s="93">
        <f>+C_Acquisto!AX136+'I_Ult SP'!AX48</f>
        <v>0</v>
      </c>
      <c r="AT18" s="93">
        <f>+C_Acquisto!AY136+'I_Ult SP'!AY48</f>
        <v>0</v>
      </c>
      <c r="AU18" s="93">
        <f>+C_Acquisto!AZ136+'I_Ult SP'!AZ48</f>
        <v>0</v>
      </c>
      <c r="AV18" s="93">
        <f>+C_Acquisto!BA136+'I_Ult SP'!BA48</f>
        <v>0</v>
      </c>
      <c r="AW18" s="93">
        <f>+C_Acquisto!BB136+'I_Ult SP'!BB48</f>
        <v>0</v>
      </c>
      <c r="AX18" s="93">
        <f>+C_Acquisto!BC136+'I_Ult SP'!BC48</f>
        <v>0</v>
      </c>
      <c r="AY18" s="93">
        <f>+C_Acquisto!BD136+'I_Ult SP'!BD48</f>
        <v>0</v>
      </c>
      <c r="AZ18" s="93">
        <f>+C_Acquisto!BE136+'I_Ult SP'!BE48</f>
        <v>0</v>
      </c>
      <c r="BA18" s="93">
        <f>+C_Acquisto!BF136+'I_Ult SP'!BF48</f>
        <v>0</v>
      </c>
      <c r="BB18" s="93">
        <f>+C_Acquisto!BG136+'I_Ult SP'!BG48</f>
        <v>0</v>
      </c>
      <c r="BC18" s="93">
        <f>+C_Acquisto!BH136+'I_Ult SP'!BH48</f>
        <v>0</v>
      </c>
      <c r="BD18" s="93">
        <f>+C_Acquisto!BI136+'I_Ult SP'!BI48</f>
        <v>0</v>
      </c>
      <c r="BE18" s="93">
        <f>+C_Acquisto!BJ136+'I_Ult SP'!BJ48</f>
        <v>0</v>
      </c>
      <c r="BF18" s="93">
        <f>+C_Acquisto!BK136+'I_Ult SP'!BK48</f>
        <v>0</v>
      </c>
      <c r="BG18" s="93">
        <f>+C_Acquisto!BL136+'I_Ult SP'!BL48</f>
        <v>0</v>
      </c>
      <c r="BH18" s="93">
        <f>+C_Acquisto!BM136+'I_Ult SP'!BM48</f>
        <v>0</v>
      </c>
      <c r="BI18" s="93">
        <f>+C_Acquisto!BN136+'I_Ult SP'!BN48</f>
        <v>0</v>
      </c>
      <c r="BJ18" s="93">
        <f>+C_Acquisto!BO136+'I_Ult SP'!BO48</f>
        <v>0</v>
      </c>
      <c r="BK18" s="93">
        <f>+C_Acquisto!BP136+'I_Ult SP'!BP48</f>
        <v>0</v>
      </c>
      <c r="BL18" s="93">
        <f>+C_Acquisto!BQ136+'I_Ult SP'!BQ48</f>
        <v>0</v>
      </c>
      <c r="BM18" s="93">
        <f>+C_Acquisto!BR136+'I_Ult SP'!BR48</f>
        <v>0</v>
      </c>
      <c r="BN18" s="93">
        <f>+C_Acquisto!BS136+'I_Ult SP'!BS48</f>
        <v>0</v>
      </c>
      <c r="BO18" s="93">
        <f>+C_Acquisto!BT136+'I_Ult SP'!BT48</f>
        <v>0</v>
      </c>
      <c r="BP18" s="93">
        <f>+C_Acquisto!BU136+'I_Ult SP'!BU48</f>
        <v>0</v>
      </c>
      <c r="BQ18" s="93">
        <f>+C_Acquisto!BV136+'I_Ult SP'!BV48</f>
        <v>0</v>
      </c>
      <c r="BR18" s="93">
        <f>+C_Acquisto!BW136+'I_Ult SP'!BW48</f>
        <v>0</v>
      </c>
      <c r="BS18" s="93">
        <f>+C_Acquisto!BX136+'I_Ult SP'!BX48</f>
        <v>0</v>
      </c>
      <c r="BT18" s="93">
        <f>+C_Acquisto!BY136+'I_Ult SP'!BY48</f>
        <v>0</v>
      </c>
      <c r="BU18" s="93">
        <f>+C_Acquisto!BZ136+'I_Ult SP'!BZ48</f>
        <v>0</v>
      </c>
      <c r="BV18" s="93">
        <f>+C_Acquisto!CA136+'I_Ult SP'!CA48</f>
        <v>0</v>
      </c>
      <c r="BW18" s="93">
        <f>+C_Acquisto!CB136+'I_Ult SP'!CB48</f>
        <v>0</v>
      </c>
      <c r="BX18" s="93">
        <f>+C_Acquisto!CC136+'I_Ult SP'!CC48</f>
        <v>0</v>
      </c>
      <c r="BY18" s="93">
        <f>+C_Acquisto!CD136+'I_Ult SP'!CD48</f>
        <v>0</v>
      </c>
      <c r="BZ18" s="93">
        <f>+C_Acquisto!CE136+'I_Ult SP'!CE48</f>
        <v>0</v>
      </c>
      <c r="CA18" s="93">
        <f>+C_Acquisto!CF136+'I_Ult SP'!CF48</f>
        <v>0</v>
      </c>
      <c r="CB18" s="93">
        <f>+C_Acquisto!CG136+'I_Ult SP'!CG48</f>
        <v>0</v>
      </c>
      <c r="CC18" s="93">
        <f>+C_Acquisto!CH136+'I_Ult SP'!CH48</f>
        <v>0</v>
      </c>
      <c r="CD18" s="93">
        <f>+C_Acquisto!CI136+'I_Ult SP'!CI48</f>
        <v>0</v>
      </c>
      <c r="CE18" s="93">
        <f>+C_Acquisto!CJ136+'I_Ult SP'!CJ48</f>
        <v>0</v>
      </c>
      <c r="CF18" s="93">
        <f>+C_Acquisto!CK136+'I_Ult SP'!CK48</f>
        <v>0</v>
      </c>
      <c r="CG18" s="93">
        <f>+C_Acquisto!CL136+'I_Ult SP'!CL48</f>
        <v>0</v>
      </c>
      <c r="CH18" s="93">
        <f>+C_Acquisto!CM136+'I_Ult SP'!CM48</f>
        <v>0</v>
      </c>
      <c r="CI18" s="93">
        <f>+C_Acquisto!CN136+'I_Ult SP'!CN48</f>
        <v>0</v>
      </c>
      <c r="CJ18" s="93">
        <f>+C_Acquisto!CO136+'I_Ult SP'!CO48</f>
        <v>0</v>
      </c>
      <c r="CK18" s="93">
        <f>+C_Acquisto!CP136+'I_Ult SP'!CP48</f>
        <v>0</v>
      </c>
      <c r="CL18" s="93">
        <f>+C_Acquisto!CQ136+'I_Ult SP'!CQ48</f>
        <v>0</v>
      </c>
      <c r="CM18" s="93">
        <f>+C_Acquisto!CR136+'I_Ult SP'!CR48</f>
        <v>0</v>
      </c>
      <c r="CN18" s="93">
        <f>+C_Acquisto!CS136+'I_Ult SP'!CS48</f>
        <v>0</v>
      </c>
      <c r="CO18" s="93">
        <f>+C_Acquisto!CT136+'I_Ult SP'!CT48</f>
        <v>0</v>
      </c>
      <c r="CP18" s="93">
        <f>+C_Acquisto!CU136+'I_Ult SP'!CU48</f>
        <v>0</v>
      </c>
      <c r="CQ18" s="93">
        <f>+C_Acquisto!CV136+'I_Ult SP'!CV48</f>
        <v>0</v>
      </c>
      <c r="CR18" s="93">
        <f>+C_Acquisto!CW136+'I_Ult SP'!CW48</f>
        <v>0</v>
      </c>
      <c r="CS18" s="93">
        <f>+C_Acquisto!CX136+'I_Ult SP'!CX48</f>
        <v>0</v>
      </c>
      <c r="CT18" s="93">
        <f>+C_Acquisto!CY136+'I_Ult SP'!CY48</f>
        <v>0</v>
      </c>
      <c r="CU18" s="93">
        <f>+C_Acquisto!CZ136+'I_Ult SP'!CZ48</f>
        <v>0</v>
      </c>
      <c r="CV18" s="93">
        <f>+C_Acquisto!DA136+'I_Ult SP'!DA48</f>
        <v>0</v>
      </c>
      <c r="CW18" s="93">
        <f>+C_Acquisto!DB136+'I_Ult SP'!DB48</f>
        <v>0</v>
      </c>
      <c r="CX18" s="93">
        <f>+C_Acquisto!DC136+'I_Ult SP'!DC48</f>
        <v>0</v>
      </c>
      <c r="CY18" s="93">
        <f>+C_Acquisto!DD136+'I_Ult SP'!DD48</f>
        <v>0</v>
      </c>
      <c r="CZ18" s="93">
        <f>+C_Acquisto!DE136+'I_Ult SP'!DE48</f>
        <v>0</v>
      </c>
      <c r="DA18" s="93">
        <f>+C_Acquisto!DF136+'I_Ult SP'!DF48</f>
        <v>0</v>
      </c>
      <c r="DB18" s="93">
        <f>+C_Acquisto!DG136+'I_Ult SP'!DG48</f>
        <v>0</v>
      </c>
      <c r="DC18" s="93">
        <f>+C_Acquisto!DH136+'I_Ult SP'!DH48</f>
        <v>0</v>
      </c>
      <c r="DD18" s="93">
        <f>+C_Acquisto!DI136+'I_Ult SP'!DI48</f>
        <v>0</v>
      </c>
      <c r="DE18" s="93">
        <f>+C_Acquisto!DJ136+'I_Ult SP'!DJ48</f>
        <v>0</v>
      </c>
      <c r="DF18" s="93">
        <f>+C_Acquisto!DK136+'I_Ult SP'!DK48</f>
        <v>0</v>
      </c>
      <c r="DG18" s="93">
        <f>+C_Acquisto!DL136+'I_Ult SP'!DL48</f>
        <v>0</v>
      </c>
      <c r="DH18" s="93">
        <f>+C_Acquisto!DM136+'I_Ult SP'!DM48</f>
        <v>0</v>
      </c>
      <c r="DI18" s="93">
        <f>+C_Acquisto!DN136+'I_Ult SP'!DN48</f>
        <v>0</v>
      </c>
      <c r="DJ18" s="93">
        <f>+C_Acquisto!DO136+'I_Ult SP'!DO48</f>
        <v>0</v>
      </c>
      <c r="DK18" s="93">
        <f>+C_Acquisto!DP136+'I_Ult SP'!DP48</f>
        <v>0</v>
      </c>
      <c r="DL18" s="93">
        <f>+C_Acquisto!DQ136+'I_Ult SP'!DQ48</f>
        <v>0</v>
      </c>
      <c r="DM18" s="93">
        <f>+C_Acquisto!DR136+'I_Ult SP'!DR48</f>
        <v>0</v>
      </c>
      <c r="DN18" s="93">
        <f>+C_Acquisto!DS136+'I_Ult SP'!DS48</f>
        <v>0</v>
      </c>
      <c r="DO18" s="93">
        <f>+C_Acquisto!DT136+'I_Ult SP'!DT48</f>
        <v>0</v>
      </c>
      <c r="DP18" s="93">
        <f>+C_Acquisto!DU136+'I_Ult SP'!DU48</f>
        <v>0</v>
      </c>
      <c r="DQ18" s="93">
        <f>+C_Acquisto!DV136+'I_Ult SP'!DV48</f>
        <v>0</v>
      </c>
      <c r="DR18" s="93">
        <f>+C_Acquisto!DW136+'I_Ult SP'!DW48</f>
        <v>0</v>
      </c>
    </row>
    <row r="19" spans="1:122" x14ac:dyDescent="0.25">
      <c r="A19" s="69" t="s">
        <v>166</v>
      </c>
      <c r="C19" s="93">
        <f>+C_Investimenti!F54+'I_Ult SP'!H49</f>
        <v>0</v>
      </c>
      <c r="D19" s="93">
        <f>+C_Investimenti!G54+'I_Ult SP'!I49</f>
        <v>0</v>
      </c>
      <c r="E19" s="93">
        <f>+C_Investimenti!H54+'I_Ult SP'!J49</f>
        <v>0</v>
      </c>
      <c r="F19" s="93">
        <f>+C_Investimenti!I54+'I_Ult SP'!K49</f>
        <v>0</v>
      </c>
      <c r="G19" s="93">
        <f>+C_Investimenti!J54+'I_Ult SP'!L49</f>
        <v>0</v>
      </c>
      <c r="H19" s="93">
        <f>+C_Investimenti!K54+'I_Ult SP'!M49</f>
        <v>0</v>
      </c>
      <c r="I19" s="93">
        <f>+C_Investimenti!L54+'I_Ult SP'!N49</f>
        <v>0</v>
      </c>
      <c r="J19" s="93">
        <f>+C_Investimenti!M54+'I_Ult SP'!O49</f>
        <v>0</v>
      </c>
      <c r="K19" s="93">
        <f>+C_Investimenti!N54+'I_Ult SP'!P49</f>
        <v>0</v>
      </c>
      <c r="L19" s="93">
        <f>+C_Investimenti!O54+'I_Ult SP'!Q49</f>
        <v>0</v>
      </c>
      <c r="M19" s="93">
        <f>+C_Investimenti!P54+'I_Ult SP'!R49</f>
        <v>0</v>
      </c>
      <c r="N19" s="93">
        <f>+C_Investimenti!Q54+'I_Ult SP'!S49</f>
        <v>0</v>
      </c>
      <c r="O19" s="93">
        <f>+C_Investimenti!R54+'I_Ult SP'!T49</f>
        <v>0</v>
      </c>
      <c r="P19" s="93">
        <f>+C_Investimenti!S54+'I_Ult SP'!U49</f>
        <v>0</v>
      </c>
      <c r="Q19" s="93">
        <f>+C_Investimenti!T54+'I_Ult SP'!V49</f>
        <v>0</v>
      </c>
      <c r="R19" s="93">
        <f>+C_Investimenti!U54+'I_Ult SP'!W49</f>
        <v>0</v>
      </c>
      <c r="S19" s="93">
        <f>+C_Investimenti!V54+'I_Ult SP'!X49</f>
        <v>0</v>
      </c>
      <c r="T19" s="93">
        <f>+C_Investimenti!W54+'I_Ult SP'!Y49</f>
        <v>0</v>
      </c>
      <c r="U19" s="93">
        <f>+C_Investimenti!X54+'I_Ult SP'!Z49</f>
        <v>0</v>
      </c>
      <c r="V19" s="93">
        <f>+C_Investimenti!Y54+'I_Ult SP'!AA49</f>
        <v>0</v>
      </c>
      <c r="W19" s="93">
        <f>+C_Investimenti!Z54+'I_Ult SP'!AB49</f>
        <v>0</v>
      </c>
      <c r="X19" s="93">
        <f>+C_Investimenti!AA54+'I_Ult SP'!AC49</f>
        <v>0</v>
      </c>
      <c r="Y19" s="93">
        <f>+C_Investimenti!AB54+'I_Ult SP'!AD49</f>
        <v>0</v>
      </c>
      <c r="Z19" s="93">
        <f>+C_Investimenti!AC54+'I_Ult SP'!AE49</f>
        <v>0</v>
      </c>
      <c r="AA19" s="93">
        <f>+C_Investimenti!AD54+'I_Ult SP'!AF49</f>
        <v>0</v>
      </c>
      <c r="AB19" s="93">
        <f>+C_Investimenti!AE54+'I_Ult SP'!AG49</f>
        <v>0</v>
      </c>
      <c r="AC19" s="93">
        <f>+C_Investimenti!AF54+'I_Ult SP'!AH49</f>
        <v>0</v>
      </c>
      <c r="AD19" s="93">
        <f>+C_Investimenti!AG54+'I_Ult SP'!AI49</f>
        <v>0</v>
      </c>
      <c r="AE19" s="93">
        <f>+C_Investimenti!AH54+'I_Ult SP'!AJ49</f>
        <v>0</v>
      </c>
      <c r="AF19" s="93">
        <f>+C_Investimenti!AI54+'I_Ult SP'!AK49</f>
        <v>0</v>
      </c>
      <c r="AG19" s="93">
        <f>+C_Investimenti!AJ54+'I_Ult SP'!AL49</f>
        <v>0</v>
      </c>
      <c r="AH19" s="93">
        <f>+C_Investimenti!AK54+'I_Ult SP'!AM49</f>
        <v>0</v>
      </c>
      <c r="AI19" s="93">
        <f>+C_Investimenti!AL54+'I_Ult SP'!AN49</f>
        <v>0</v>
      </c>
      <c r="AJ19" s="93">
        <f>+C_Investimenti!AM54+'I_Ult SP'!AO49</f>
        <v>0</v>
      </c>
      <c r="AK19" s="93">
        <f>+C_Investimenti!AN54+'I_Ult SP'!AP49</f>
        <v>0</v>
      </c>
      <c r="AL19" s="93">
        <f>+C_Investimenti!AO54+'I_Ult SP'!AQ49</f>
        <v>0</v>
      </c>
      <c r="AM19" s="93">
        <f>+C_Investimenti!AP54+'I_Ult SP'!AR49</f>
        <v>0</v>
      </c>
      <c r="AN19" s="93">
        <f>+C_Investimenti!AQ54+'I_Ult SP'!AS49</f>
        <v>0</v>
      </c>
      <c r="AO19" s="93">
        <f>+C_Investimenti!AR54+'I_Ult SP'!AT49</f>
        <v>0</v>
      </c>
      <c r="AP19" s="93">
        <f>+C_Investimenti!AS54+'I_Ult SP'!AU49</f>
        <v>0</v>
      </c>
      <c r="AQ19" s="93">
        <f>+C_Investimenti!AT54+'I_Ult SP'!AV49</f>
        <v>0</v>
      </c>
      <c r="AR19" s="93">
        <f>+C_Investimenti!AU54+'I_Ult SP'!AW49</f>
        <v>0</v>
      </c>
      <c r="AS19" s="93">
        <f>+C_Investimenti!AV54+'I_Ult SP'!AX49</f>
        <v>0</v>
      </c>
      <c r="AT19" s="93">
        <f>+C_Investimenti!AW54+'I_Ult SP'!AY49</f>
        <v>0</v>
      </c>
      <c r="AU19" s="93">
        <f>+C_Investimenti!AX54+'I_Ult SP'!AZ49</f>
        <v>0</v>
      </c>
      <c r="AV19" s="93">
        <f>+C_Investimenti!AY54+'I_Ult SP'!BA49</f>
        <v>0</v>
      </c>
      <c r="AW19" s="93">
        <f>+C_Investimenti!AZ54+'I_Ult SP'!BB49</f>
        <v>0</v>
      </c>
      <c r="AX19" s="93">
        <f>+C_Investimenti!BA54+'I_Ult SP'!BC49</f>
        <v>0</v>
      </c>
      <c r="AY19" s="93">
        <f>+C_Investimenti!BB54+'I_Ult SP'!BD49</f>
        <v>0</v>
      </c>
      <c r="AZ19" s="93">
        <f>+C_Investimenti!BC54+'I_Ult SP'!BE49</f>
        <v>0</v>
      </c>
      <c r="BA19" s="93">
        <f>+C_Investimenti!BD54+'I_Ult SP'!BF49</f>
        <v>0</v>
      </c>
      <c r="BB19" s="93">
        <f>+C_Investimenti!BE54+'I_Ult SP'!BG49</f>
        <v>0</v>
      </c>
      <c r="BC19" s="93">
        <f>+C_Investimenti!BF54+'I_Ult SP'!BH49</f>
        <v>0</v>
      </c>
      <c r="BD19" s="93">
        <f>+C_Investimenti!BG54+'I_Ult SP'!BI49</f>
        <v>0</v>
      </c>
      <c r="BE19" s="93">
        <f>+C_Investimenti!BH54+'I_Ult SP'!BJ49</f>
        <v>0</v>
      </c>
      <c r="BF19" s="93">
        <f>+C_Investimenti!BI54+'I_Ult SP'!BK49</f>
        <v>0</v>
      </c>
      <c r="BG19" s="93">
        <f>+C_Investimenti!BJ54+'I_Ult SP'!BL49</f>
        <v>0</v>
      </c>
      <c r="BH19" s="93">
        <f>+C_Investimenti!BK54+'I_Ult SP'!BM49</f>
        <v>0</v>
      </c>
      <c r="BI19" s="93">
        <f>+C_Investimenti!BL54+'I_Ult SP'!BN49</f>
        <v>0</v>
      </c>
      <c r="BJ19" s="93">
        <f>+C_Investimenti!BM54+'I_Ult SP'!BO49</f>
        <v>0</v>
      </c>
      <c r="BK19" s="93">
        <f>+C_Investimenti!BN54+'I_Ult SP'!BP49</f>
        <v>0</v>
      </c>
      <c r="BL19" s="93">
        <f>+C_Investimenti!BO54+'I_Ult SP'!BQ49</f>
        <v>0</v>
      </c>
      <c r="BM19" s="93">
        <f>+C_Investimenti!BP54+'I_Ult SP'!BR49</f>
        <v>0</v>
      </c>
      <c r="BN19" s="93">
        <f>+C_Investimenti!BQ54+'I_Ult SP'!BS49</f>
        <v>0</v>
      </c>
      <c r="BO19" s="93">
        <f>+C_Investimenti!BR54+'I_Ult SP'!BT49</f>
        <v>0</v>
      </c>
      <c r="BP19" s="93">
        <f>+C_Investimenti!BS54+'I_Ult SP'!BU49</f>
        <v>0</v>
      </c>
      <c r="BQ19" s="93">
        <f>+C_Investimenti!BT54+'I_Ult SP'!BV49</f>
        <v>0</v>
      </c>
      <c r="BR19" s="93">
        <f>+C_Investimenti!BU54+'I_Ult SP'!BW49</f>
        <v>0</v>
      </c>
      <c r="BS19" s="93">
        <f>+C_Investimenti!BV54+'I_Ult SP'!BX49</f>
        <v>0</v>
      </c>
      <c r="BT19" s="93">
        <f>+C_Investimenti!BW54+'I_Ult SP'!BY49</f>
        <v>0</v>
      </c>
      <c r="BU19" s="93">
        <f>+C_Investimenti!BX54+'I_Ult SP'!BZ49</f>
        <v>0</v>
      </c>
      <c r="BV19" s="93">
        <f>+C_Investimenti!BY54+'I_Ult SP'!CA49</f>
        <v>0</v>
      </c>
      <c r="BW19" s="93">
        <f>+C_Investimenti!BZ54+'I_Ult SP'!CB49</f>
        <v>0</v>
      </c>
      <c r="BX19" s="93">
        <f>+C_Investimenti!CA54+'I_Ult SP'!CC49</f>
        <v>0</v>
      </c>
      <c r="BY19" s="93">
        <f>+C_Investimenti!CB54+'I_Ult SP'!CD49</f>
        <v>0</v>
      </c>
      <c r="BZ19" s="93">
        <f>+C_Investimenti!CC54+'I_Ult SP'!CE49</f>
        <v>0</v>
      </c>
      <c r="CA19" s="93">
        <f>+C_Investimenti!CD54+'I_Ult SP'!CF49</f>
        <v>0</v>
      </c>
      <c r="CB19" s="93">
        <f>+C_Investimenti!CE54+'I_Ult SP'!CG49</f>
        <v>0</v>
      </c>
      <c r="CC19" s="93">
        <f>+C_Investimenti!CF54+'I_Ult SP'!CH49</f>
        <v>0</v>
      </c>
      <c r="CD19" s="93">
        <f>+C_Investimenti!CG54+'I_Ult SP'!CI49</f>
        <v>0</v>
      </c>
      <c r="CE19" s="93">
        <f>+C_Investimenti!CH54+'I_Ult SP'!CJ49</f>
        <v>0</v>
      </c>
      <c r="CF19" s="93">
        <f>+C_Investimenti!CI54+'I_Ult SP'!CK49</f>
        <v>0</v>
      </c>
      <c r="CG19" s="93">
        <f>+C_Investimenti!CJ54+'I_Ult SP'!CL49</f>
        <v>0</v>
      </c>
      <c r="CH19" s="93">
        <f>+C_Investimenti!CK54+'I_Ult SP'!CM49</f>
        <v>0</v>
      </c>
      <c r="CI19" s="93">
        <f>+C_Investimenti!CL54+'I_Ult SP'!CN49</f>
        <v>0</v>
      </c>
      <c r="CJ19" s="93">
        <f>+C_Investimenti!CM54+'I_Ult SP'!CO49</f>
        <v>0</v>
      </c>
      <c r="CK19" s="93">
        <f>+C_Investimenti!CN54+'I_Ult SP'!CP49</f>
        <v>0</v>
      </c>
      <c r="CL19" s="93">
        <f>+C_Investimenti!CO54+'I_Ult SP'!CQ49</f>
        <v>0</v>
      </c>
      <c r="CM19" s="93">
        <f>+C_Investimenti!CP54+'I_Ult SP'!CR49</f>
        <v>0</v>
      </c>
      <c r="CN19" s="93">
        <f>+C_Investimenti!CQ54+'I_Ult SP'!CS49</f>
        <v>0</v>
      </c>
      <c r="CO19" s="93">
        <f>+C_Investimenti!CR54+'I_Ult SP'!CT49</f>
        <v>0</v>
      </c>
      <c r="CP19" s="93">
        <f>+C_Investimenti!CS54+'I_Ult SP'!CU49</f>
        <v>0</v>
      </c>
      <c r="CQ19" s="93">
        <f>+C_Investimenti!CT54+'I_Ult SP'!CV49</f>
        <v>0</v>
      </c>
      <c r="CR19" s="93">
        <f>+C_Investimenti!CU54+'I_Ult SP'!CW49</f>
        <v>0</v>
      </c>
      <c r="CS19" s="93">
        <f>+C_Investimenti!CV54+'I_Ult SP'!CX49</f>
        <v>0</v>
      </c>
      <c r="CT19" s="93">
        <f>+C_Investimenti!CW54+'I_Ult SP'!CY49</f>
        <v>0</v>
      </c>
      <c r="CU19" s="93">
        <f>+C_Investimenti!CX54+'I_Ult SP'!CZ49</f>
        <v>0</v>
      </c>
      <c r="CV19" s="93">
        <f>+C_Investimenti!CY54+'I_Ult SP'!DA49</f>
        <v>0</v>
      </c>
      <c r="CW19" s="93">
        <f>+C_Investimenti!CZ54+'I_Ult SP'!DB49</f>
        <v>0</v>
      </c>
      <c r="CX19" s="93">
        <f>+C_Investimenti!DA54+'I_Ult SP'!DC49</f>
        <v>0</v>
      </c>
      <c r="CY19" s="93">
        <f>+C_Investimenti!DB54+'I_Ult SP'!DD49</f>
        <v>0</v>
      </c>
      <c r="CZ19" s="93">
        <f>+C_Investimenti!DC54+'I_Ult SP'!DE49</f>
        <v>0</v>
      </c>
      <c r="DA19" s="93">
        <f>+C_Investimenti!DD54+'I_Ult SP'!DF49</f>
        <v>0</v>
      </c>
      <c r="DB19" s="93">
        <f>+C_Investimenti!DE54+'I_Ult SP'!DG49</f>
        <v>0</v>
      </c>
      <c r="DC19" s="93">
        <f>+C_Investimenti!DF54+'I_Ult SP'!DH49</f>
        <v>0</v>
      </c>
      <c r="DD19" s="93">
        <f>+C_Investimenti!DG54+'I_Ult SP'!DI49</f>
        <v>0</v>
      </c>
      <c r="DE19" s="93">
        <f>+C_Investimenti!DH54+'I_Ult SP'!DJ49</f>
        <v>0</v>
      </c>
      <c r="DF19" s="93">
        <f>+C_Investimenti!DI54+'I_Ult SP'!DK49</f>
        <v>0</v>
      </c>
      <c r="DG19" s="93">
        <f>+C_Investimenti!DJ54+'I_Ult SP'!DL49</f>
        <v>0</v>
      </c>
      <c r="DH19" s="93">
        <f>+C_Investimenti!DK54+'I_Ult SP'!DM49</f>
        <v>0</v>
      </c>
      <c r="DI19" s="93">
        <f>+C_Investimenti!DL54+'I_Ult SP'!DN49</f>
        <v>0</v>
      </c>
      <c r="DJ19" s="93">
        <f>+C_Investimenti!DM54+'I_Ult SP'!DO49</f>
        <v>0</v>
      </c>
      <c r="DK19" s="93">
        <f>+C_Investimenti!DN54+'I_Ult SP'!DP49</f>
        <v>0</v>
      </c>
      <c r="DL19" s="93">
        <f>+C_Investimenti!DO54+'I_Ult SP'!DQ49</f>
        <v>0</v>
      </c>
      <c r="DM19" s="93">
        <f>+C_Investimenti!DP54+'I_Ult SP'!DR49</f>
        <v>0</v>
      </c>
      <c r="DN19" s="93">
        <f>+C_Investimenti!DQ54+'I_Ult SP'!DS49</f>
        <v>0</v>
      </c>
      <c r="DO19" s="93">
        <f>+C_Investimenti!DR54+'I_Ult SP'!DT49</f>
        <v>0</v>
      </c>
      <c r="DP19" s="93">
        <f>+C_Investimenti!DS54+'I_Ult SP'!DU49</f>
        <v>0</v>
      </c>
      <c r="DQ19" s="93">
        <f>+C_Investimenti!DT54+'I_Ult SP'!DV49</f>
        <v>0</v>
      </c>
      <c r="DR19" s="93">
        <f>+C_Investimenti!DU54+'I_Ult SP'!DW49</f>
        <v>0</v>
      </c>
    </row>
    <row r="20" spans="1:122" x14ac:dyDescent="0.25">
      <c r="A20" s="69" t="s">
        <v>197</v>
      </c>
      <c r="C20" s="93">
        <f>+C_Personale!E178+C_Personale!E179+'I_Ult SP'!H50</f>
        <v>0</v>
      </c>
      <c r="D20" s="93">
        <f>+C_Personale!F178+C_Personale!F179+'I_Ult SP'!I50</f>
        <v>0</v>
      </c>
      <c r="E20" s="93">
        <f>+C_Personale!G178+C_Personale!G179+'I_Ult SP'!J50</f>
        <v>0</v>
      </c>
      <c r="F20" s="93">
        <f>+C_Personale!H178+C_Personale!H179+'I_Ult SP'!K50</f>
        <v>0</v>
      </c>
      <c r="G20" s="93">
        <f>+C_Personale!I178+C_Personale!I179+'I_Ult SP'!L50</f>
        <v>0</v>
      </c>
      <c r="H20" s="93">
        <f>+C_Personale!J178+C_Personale!J179+'I_Ult SP'!M50</f>
        <v>0</v>
      </c>
      <c r="I20" s="93">
        <f>+C_Personale!K178+C_Personale!K179+'I_Ult SP'!N50</f>
        <v>0</v>
      </c>
      <c r="J20" s="93">
        <f>+C_Personale!L178+C_Personale!L179+'I_Ult SP'!O50</f>
        <v>0</v>
      </c>
      <c r="K20" s="93">
        <f>+C_Personale!M178+C_Personale!M179+'I_Ult SP'!P50</f>
        <v>0</v>
      </c>
      <c r="L20" s="93">
        <f>+C_Personale!N178+C_Personale!N179+'I_Ult SP'!Q50</f>
        <v>0</v>
      </c>
      <c r="M20" s="93">
        <f>+C_Personale!O178+C_Personale!O179+'I_Ult SP'!R50</f>
        <v>0</v>
      </c>
      <c r="N20" s="93">
        <f>+C_Personale!P178+C_Personale!P179+'I_Ult SP'!S50</f>
        <v>0</v>
      </c>
      <c r="O20" s="93">
        <f>+C_Personale!Q178+C_Personale!Q179+'I_Ult SP'!T50</f>
        <v>0</v>
      </c>
      <c r="P20" s="93">
        <f>+C_Personale!R178+C_Personale!R179+'I_Ult SP'!U50</f>
        <v>0</v>
      </c>
      <c r="Q20" s="93">
        <f>+C_Personale!S178+C_Personale!S179+'I_Ult SP'!V50</f>
        <v>0</v>
      </c>
      <c r="R20" s="93">
        <f>+C_Personale!T178+C_Personale!T179+'I_Ult SP'!W50</f>
        <v>0</v>
      </c>
      <c r="S20" s="93">
        <f>+C_Personale!U178+C_Personale!U179+'I_Ult SP'!X50</f>
        <v>0</v>
      </c>
      <c r="T20" s="93">
        <f>+C_Personale!V178+C_Personale!V179+'I_Ult SP'!Y50</f>
        <v>0</v>
      </c>
      <c r="U20" s="93">
        <f>+C_Personale!W178+C_Personale!W179+'I_Ult SP'!Z50</f>
        <v>0</v>
      </c>
      <c r="V20" s="93">
        <f>+C_Personale!X178+C_Personale!X179+'I_Ult SP'!AA50</f>
        <v>0</v>
      </c>
      <c r="W20" s="93">
        <f>+C_Personale!Y178+C_Personale!Y179+'I_Ult SP'!AB50</f>
        <v>0</v>
      </c>
      <c r="X20" s="93">
        <f>+C_Personale!Z178+C_Personale!Z179+'I_Ult SP'!AC50</f>
        <v>0</v>
      </c>
      <c r="Y20" s="93">
        <f>+C_Personale!AA178+C_Personale!AA179+'I_Ult SP'!AD50</f>
        <v>0</v>
      </c>
      <c r="Z20" s="93">
        <f>+C_Personale!AB178+C_Personale!AB179+'I_Ult SP'!AE50</f>
        <v>0</v>
      </c>
      <c r="AA20" s="93">
        <f>+C_Personale!AC178+C_Personale!AC179+'I_Ult SP'!AF50</f>
        <v>0</v>
      </c>
      <c r="AB20" s="93">
        <f>+C_Personale!AD178+C_Personale!AD179+'I_Ult SP'!AG50</f>
        <v>0</v>
      </c>
      <c r="AC20" s="93">
        <f>+C_Personale!AE178+C_Personale!AE179+'I_Ult SP'!AH50</f>
        <v>0</v>
      </c>
      <c r="AD20" s="93">
        <f>+C_Personale!AF178+C_Personale!AF179+'I_Ult SP'!AI50</f>
        <v>0</v>
      </c>
      <c r="AE20" s="93">
        <f>+C_Personale!AG178+C_Personale!AG179+'I_Ult SP'!AJ50</f>
        <v>0</v>
      </c>
      <c r="AF20" s="93">
        <f>+C_Personale!AH178+C_Personale!AH179+'I_Ult SP'!AK50</f>
        <v>0</v>
      </c>
      <c r="AG20" s="93">
        <f>+C_Personale!AI178+C_Personale!AI179+'I_Ult SP'!AL50</f>
        <v>0</v>
      </c>
      <c r="AH20" s="93">
        <f>+C_Personale!AJ178+C_Personale!AJ179+'I_Ult SP'!AM50</f>
        <v>0</v>
      </c>
      <c r="AI20" s="93">
        <f>+C_Personale!AK178+C_Personale!AK179+'I_Ult SP'!AN50</f>
        <v>0</v>
      </c>
      <c r="AJ20" s="93">
        <f>+C_Personale!AL178+C_Personale!AL179+'I_Ult SP'!AO50</f>
        <v>0</v>
      </c>
      <c r="AK20" s="93">
        <f>+C_Personale!AM178+C_Personale!AM179+'I_Ult SP'!AP50</f>
        <v>0</v>
      </c>
      <c r="AL20" s="93">
        <f>+C_Personale!AN178+C_Personale!AN179+'I_Ult SP'!AQ50</f>
        <v>0</v>
      </c>
      <c r="AM20" s="93">
        <f>+C_Personale!AO178+C_Personale!AO179+'I_Ult SP'!AR50</f>
        <v>0</v>
      </c>
      <c r="AN20" s="93">
        <f>+C_Personale!AP178+C_Personale!AP179+'I_Ult SP'!AS50</f>
        <v>0</v>
      </c>
      <c r="AO20" s="93">
        <f>+C_Personale!AQ178+C_Personale!AQ179+'I_Ult SP'!AT50</f>
        <v>0</v>
      </c>
      <c r="AP20" s="93">
        <f>+C_Personale!AR178+C_Personale!AR179+'I_Ult SP'!AU50</f>
        <v>0</v>
      </c>
      <c r="AQ20" s="93">
        <f>+C_Personale!AS178+C_Personale!AS179+'I_Ult SP'!AV50</f>
        <v>0</v>
      </c>
      <c r="AR20" s="93">
        <f>+C_Personale!AT178+C_Personale!AT179+'I_Ult SP'!AW50</f>
        <v>0</v>
      </c>
      <c r="AS20" s="93">
        <f>+C_Personale!AU178+C_Personale!AU179+'I_Ult SP'!AX50</f>
        <v>0</v>
      </c>
      <c r="AT20" s="93">
        <f>+C_Personale!AV178+C_Personale!AV179+'I_Ult SP'!AY50</f>
        <v>0</v>
      </c>
      <c r="AU20" s="93">
        <f>+C_Personale!AW178+C_Personale!AW179+'I_Ult SP'!AZ50</f>
        <v>0</v>
      </c>
      <c r="AV20" s="93">
        <f>+C_Personale!AX178+C_Personale!AX179+'I_Ult SP'!BA50</f>
        <v>0</v>
      </c>
      <c r="AW20" s="93">
        <f>+C_Personale!AY178+C_Personale!AY179+'I_Ult SP'!BB50</f>
        <v>0</v>
      </c>
      <c r="AX20" s="93">
        <f>+C_Personale!AZ178+C_Personale!AZ179+'I_Ult SP'!BC50</f>
        <v>0</v>
      </c>
      <c r="AY20" s="93">
        <f>+C_Personale!BA178+C_Personale!BA179+'I_Ult SP'!BD50</f>
        <v>0</v>
      </c>
      <c r="AZ20" s="93">
        <f>+C_Personale!BB178+C_Personale!BB179+'I_Ult SP'!BE50</f>
        <v>0</v>
      </c>
      <c r="BA20" s="93">
        <f>+C_Personale!BC178+C_Personale!BC179+'I_Ult SP'!BF50</f>
        <v>0</v>
      </c>
      <c r="BB20" s="93">
        <f>+C_Personale!BD178+C_Personale!BD179+'I_Ult SP'!BG50</f>
        <v>0</v>
      </c>
      <c r="BC20" s="93">
        <f>+C_Personale!BE178+C_Personale!BE179+'I_Ult SP'!BH50</f>
        <v>0</v>
      </c>
      <c r="BD20" s="93">
        <f>+C_Personale!BF178+C_Personale!BF179+'I_Ult SP'!BI50</f>
        <v>0</v>
      </c>
      <c r="BE20" s="93">
        <f>+C_Personale!BG178+C_Personale!BG179+'I_Ult SP'!BJ50</f>
        <v>0</v>
      </c>
      <c r="BF20" s="93">
        <f>+C_Personale!BH178+C_Personale!BH179+'I_Ult SP'!BK50</f>
        <v>0</v>
      </c>
      <c r="BG20" s="93">
        <f>+C_Personale!BI178+C_Personale!BI179+'I_Ult SP'!BL50</f>
        <v>0</v>
      </c>
      <c r="BH20" s="93">
        <f>+C_Personale!BJ178+C_Personale!BJ179+'I_Ult SP'!BM50</f>
        <v>0</v>
      </c>
      <c r="BI20" s="93">
        <f>+C_Personale!BK178+C_Personale!BK179+'I_Ult SP'!BN50</f>
        <v>0</v>
      </c>
      <c r="BJ20" s="93">
        <f>+C_Personale!BL178+C_Personale!BL179+'I_Ult SP'!BO50</f>
        <v>0</v>
      </c>
      <c r="BK20" s="93">
        <f>+C_Personale!BM178+C_Personale!BM179+'I_Ult SP'!BP50</f>
        <v>0</v>
      </c>
      <c r="BL20" s="93">
        <f>+C_Personale!BN178+C_Personale!BN179+'I_Ult SP'!BQ50</f>
        <v>0</v>
      </c>
      <c r="BM20" s="93">
        <f>+C_Personale!BO178+C_Personale!BO179+'I_Ult SP'!BR50</f>
        <v>0</v>
      </c>
      <c r="BN20" s="93">
        <f>+C_Personale!BP178+C_Personale!BP179+'I_Ult SP'!BS50</f>
        <v>0</v>
      </c>
      <c r="BO20" s="93">
        <f>+C_Personale!BQ178+C_Personale!BQ179+'I_Ult SP'!BT50</f>
        <v>0</v>
      </c>
      <c r="BP20" s="93">
        <f>+C_Personale!BR178+C_Personale!BR179+'I_Ult SP'!BU50</f>
        <v>0</v>
      </c>
      <c r="BQ20" s="93">
        <f>+C_Personale!BS178+C_Personale!BS179+'I_Ult SP'!BV50</f>
        <v>0</v>
      </c>
      <c r="BR20" s="93">
        <f>+C_Personale!BT178+C_Personale!BT179+'I_Ult SP'!BW50</f>
        <v>0</v>
      </c>
      <c r="BS20" s="93">
        <f>+C_Personale!BU178+C_Personale!BU179+'I_Ult SP'!BX50</f>
        <v>0</v>
      </c>
      <c r="BT20" s="93">
        <f>+C_Personale!BV178+C_Personale!BV179+'I_Ult SP'!BY50</f>
        <v>0</v>
      </c>
      <c r="BU20" s="93">
        <f>+C_Personale!BW178+C_Personale!BW179+'I_Ult SP'!BZ50</f>
        <v>0</v>
      </c>
      <c r="BV20" s="93">
        <f>+C_Personale!BX178+C_Personale!BX179+'I_Ult SP'!CA50</f>
        <v>0</v>
      </c>
      <c r="BW20" s="93">
        <f>+C_Personale!BY178+C_Personale!BY179+'I_Ult SP'!CB50</f>
        <v>0</v>
      </c>
      <c r="BX20" s="93">
        <f>+C_Personale!BZ178+C_Personale!BZ179+'I_Ult SP'!CC50</f>
        <v>0</v>
      </c>
      <c r="BY20" s="93">
        <f>+C_Personale!CA178+C_Personale!CA179+'I_Ult SP'!CD50</f>
        <v>0</v>
      </c>
      <c r="BZ20" s="93">
        <f>+C_Personale!CB178+C_Personale!CB179+'I_Ult SP'!CE50</f>
        <v>0</v>
      </c>
      <c r="CA20" s="93">
        <f>+C_Personale!CC178+C_Personale!CC179+'I_Ult SP'!CF50</f>
        <v>0</v>
      </c>
      <c r="CB20" s="93">
        <f>+C_Personale!CD178+C_Personale!CD179+'I_Ult SP'!CG50</f>
        <v>0</v>
      </c>
      <c r="CC20" s="93">
        <f>+C_Personale!CE178+C_Personale!CE179+'I_Ult SP'!CH50</f>
        <v>0</v>
      </c>
      <c r="CD20" s="93">
        <f>+C_Personale!CF178+C_Personale!CF179+'I_Ult SP'!CI50</f>
        <v>0</v>
      </c>
      <c r="CE20" s="93">
        <f>+C_Personale!CG178+C_Personale!CG179+'I_Ult SP'!CJ50</f>
        <v>0</v>
      </c>
      <c r="CF20" s="93">
        <f>+C_Personale!CH178+C_Personale!CH179+'I_Ult SP'!CK50</f>
        <v>0</v>
      </c>
      <c r="CG20" s="93">
        <f>+C_Personale!CI178+C_Personale!CI179+'I_Ult SP'!CL50</f>
        <v>0</v>
      </c>
      <c r="CH20" s="93">
        <f>+C_Personale!CJ178+C_Personale!CJ179+'I_Ult SP'!CM50</f>
        <v>0</v>
      </c>
      <c r="CI20" s="93">
        <f>+C_Personale!CK178+C_Personale!CK179+'I_Ult SP'!CN50</f>
        <v>0</v>
      </c>
      <c r="CJ20" s="93">
        <f>+C_Personale!CL178+C_Personale!CL179+'I_Ult SP'!CO50</f>
        <v>0</v>
      </c>
      <c r="CK20" s="93">
        <f>+C_Personale!CM178+C_Personale!CM179+'I_Ult SP'!CP50</f>
        <v>0</v>
      </c>
      <c r="CL20" s="93">
        <f>+C_Personale!CN178+C_Personale!CN179+'I_Ult SP'!CQ50</f>
        <v>0</v>
      </c>
      <c r="CM20" s="93">
        <f>+C_Personale!CO178+C_Personale!CO179+'I_Ult SP'!CR50</f>
        <v>0</v>
      </c>
      <c r="CN20" s="93">
        <f>+C_Personale!CP178+C_Personale!CP179+'I_Ult SP'!CS50</f>
        <v>0</v>
      </c>
      <c r="CO20" s="93">
        <f>+C_Personale!CQ178+C_Personale!CQ179+'I_Ult SP'!CT50</f>
        <v>0</v>
      </c>
      <c r="CP20" s="93">
        <f>+C_Personale!CR178+C_Personale!CR179+'I_Ult SP'!CU50</f>
        <v>0</v>
      </c>
      <c r="CQ20" s="93">
        <f>+C_Personale!CS178+C_Personale!CS179+'I_Ult SP'!CV50</f>
        <v>0</v>
      </c>
      <c r="CR20" s="93">
        <f>+C_Personale!CT178+C_Personale!CT179+'I_Ult SP'!CW50</f>
        <v>0</v>
      </c>
      <c r="CS20" s="93">
        <f>+C_Personale!CU178+C_Personale!CU179+'I_Ult SP'!CX50</f>
        <v>0</v>
      </c>
      <c r="CT20" s="93">
        <f>+C_Personale!CV178+C_Personale!CV179+'I_Ult SP'!CY50</f>
        <v>0</v>
      </c>
      <c r="CU20" s="93">
        <f>+C_Personale!CW178+C_Personale!CW179+'I_Ult SP'!CZ50</f>
        <v>0</v>
      </c>
      <c r="CV20" s="93">
        <f>+C_Personale!CX178+C_Personale!CX179+'I_Ult SP'!DA50</f>
        <v>0</v>
      </c>
      <c r="CW20" s="93">
        <f>+C_Personale!CY178+C_Personale!CY179+'I_Ult SP'!DB50</f>
        <v>0</v>
      </c>
      <c r="CX20" s="93">
        <f>+C_Personale!CZ178+C_Personale!CZ179+'I_Ult SP'!DC50</f>
        <v>0</v>
      </c>
      <c r="CY20" s="93">
        <f>+C_Personale!DA178+C_Personale!DA179+'I_Ult SP'!DD50</f>
        <v>0</v>
      </c>
      <c r="CZ20" s="93">
        <f>+C_Personale!DB178+C_Personale!DB179+'I_Ult SP'!DE50</f>
        <v>0</v>
      </c>
      <c r="DA20" s="93">
        <f>+C_Personale!DC178+C_Personale!DC179+'I_Ult SP'!DF50</f>
        <v>0</v>
      </c>
      <c r="DB20" s="93">
        <f>+C_Personale!DD178+C_Personale!DD179+'I_Ult SP'!DG50</f>
        <v>0</v>
      </c>
      <c r="DC20" s="93">
        <f>+C_Personale!DE178+C_Personale!DE179+'I_Ult SP'!DH50</f>
        <v>0</v>
      </c>
      <c r="DD20" s="93">
        <f>+C_Personale!DF178+C_Personale!DF179+'I_Ult SP'!DI50</f>
        <v>0</v>
      </c>
      <c r="DE20" s="93">
        <f>+C_Personale!DG178+C_Personale!DG179+'I_Ult SP'!DJ50</f>
        <v>0</v>
      </c>
      <c r="DF20" s="93">
        <f>+C_Personale!DH178+C_Personale!DH179+'I_Ult SP'!DK50</f>
        <v>0</v>
      </c>
      <c r="DG20" s="93">
        <f>+C_Personale!DI178+C_Personale!DI179+'I_Ult SP'!DL50</f>
        <v>0</v>
      </c>
      <c r="DH20" s="93">
        <f>+C_Personale!DJ178+C_Personale!DJ179+'I_Ult SP'!DM50</f>
        <v>0</v>
      </c>
      <c r="DI20" s="93">
        <f>+C_Personale!DK178+C_Personale!DK179+'I_Ult SP'!DN50</f>
        <v>0</v>
      </c>
      <c r="DJ20" s="93">
        <f>+C_Personale!DL178+C_Personale!DL179+'I_Ult SP'!DO50</f>
        <v>0</v>
      </c>
      <c r="DK20" s="93">
        <f>+C_Personale!DM178+C_Personale!DM179+'I_Ult SP'!DP50</f>
        <v>0</v>
      </c>
      <c r="DL20" s="93">
        <f>+C_Personale!DN178+C_Personale!DN179+'I_Ult SP'!DQ50</f>
        <v>0</v>
      </c>
      <c r="DM20" s="93">
        <f>+C_Personale!DO178+C_Personale!DO179+'I_Ult SP'!DR50</f>
        <v>0</v>
      </c>
      <c r="DN20" s="93">
        <f>+C_Personale!DP178+C_Personale!DP179+'I_Ult SP'!DS50</f>
        <v>0</v>
      </c>
      <c r="DO20" s="93">
        <f>+C_Personale!DQ178+C_Personale!DQ179+'I_Ult SP'!DT50</f>
        <v>0</v>
      </c>
      <c r="DP20" s="93">
        <f>+C_Personale!DR178+C_Personale!DR179+'I_Ult SP'!DU50</f>
        <v>0</v>
      </c>
      <c r="DQ20" s="93">
        <f>+C_Personale!DS178+C_Personale!DS179+'I_Ult SP'!DV50</f>
        <v>0</v>
      </c>
      <c r="DR20" s="93">
        <f>+C_Personale!DT178+C_Personale!DT179+'I_Ult SP'!DW50</f>
        <v>0</v>
      </c>
    </row>
    <row r="21" spans="1:122" x14ac:dyDescent="0.25">
      <c r="A21" s="69" t="s">
        <v>224</v>
      </c>
      <c r="C21" s="93">
        <f>+C_Personale!E180+C_Personale!E181</f>
        <v>0</v>
      </c>
      <c r="D21" s="93">
        <f>+C_Personale!F180+C_Personale!F181</f>
        <v>0</v>
      </c>
      <c r="E21" s="93">
        <f>+C_Personale!G180+C_Personale!G181</f>
        <v>0</v>
      </c>
      <c r="F21" s="93">
        <f>+C_Personale!H180+C_Personale!H181</f>
        <v>0</v>
      </c>
      <c r="G21" s="93">
        <f>+C_Personale!I180+C_Personale!I181</f>
        <v>0</v>
      </c>
      <c r="H21" s="93">
        <f>+C_Personale!J180+C_Personale!J181</f>
        <v>0</v>
      </c>
      <c r="I21" s="93">
        <f>+C_Personale!K180+C_Personale!K181</f>
        <v>0</v>
      </c>
      <c r="J21" s="93">
        <f>+C_Personale!L180+C_Personale!L181</f>
        <v>0</v>
      </c>
      <c r="K21" s="93">
        <f>+C_Personale!M180+C_Personale!M181</f>
        <v>0</v>
      </c>
      <c r="L21" s="93">
        <f>+C_Personale!N180+C_Personale!N181</f>
        <v>0</v>
      </c>
      <c r="M21" s="93">
        <f>+C_Personale!O180+C_Personale!O181</f>
        <v>0</v>
      </c>
      <c r="N21" s="93">
        <f>+C_Personale!P180+C_Personale!P181</f>
        <v>0</v>
      </c>
      <c r="O21" s="93">
        <f>+C_Personale!Q180+C_Personale!Q181</f>
        <v>0</v>
      </c>
      <c r="P21" s="93">
        <f>+C_Personale!R180+C_Personale!R181</f>
        <v>0</v>
      </c>
      <c r="Q21" s="93">
        <f>+C_Personale!S180+C_Personale!S181</f>
        <v>0</v>
      </c>
      <c r="R21" s="93">
        <f>+C_Personale!T180+C_Personale!T181</f>
        <v>0</v>
      </c>
      <c r="S21" s="93">
        <f>+C_Personale!U180+C_Personale!U181</f>
        <v>0</v>
      </c>
      <c r="T21" s="93">
        <f>+C_Personale!V180+C_Personale!V181</f>
        <v>0</v>
      </c>
      <c r="U21" s="93">
        <f>+C_Personale!W180+C_Personale!W181</f>
        <v>0</v>
      </c>
      <c r="V21" s="93">
        <f>+C_Personale!X180+C_Personale!X181</f>
        <v>0</v>
      </c>
      <c r="W21" s="93">
        <f>+C_Personale!Y180+C_Personale!Y181</f>
        <v>0</v>
      </c>
      <c r="X21" s="93">
        <f>+C_Personale!Z180+C_Personale!Z181</f>
        <v>0</v>
      </c>
      <c r="Y21" s="93">
        <f>+C_Personale!AA180+C_Personale!AA181</f>
        <v>0</v>
      </c>
      <c r="Z21" s="93">
        <f>+C_Personale!AB180+C_Personale!AB181</f>
        <v>0</v>
      </c>
      <c r="AA21" s="93">
        <f>+C_Personale!AC180+C_Personale!AC181</f>
        <v>0</v>
      </c>
      <c r="AB21" s="93">
        <f>+C_Personale!AD180+C_Personale!AD181</f>
        <v>0</v>
      </c>
      <c r="AC21" s="93">
        <f>+C_Personale!AE180+C_Personale!AE181</f>
        <v>0</v>
      </c>
      <c r="AD21" s="93">
        <f>+C_Personale!AF180+C_Personale!AF181</f>
        <v>0</v>
      </c>
      <c r="AE21" s="93">
        <f>+C_Personale!AG180+C_Personale!AG181</f>
        <v>0</v>
      </c>
      <c r="AF21" s="93">
        <f>+C_Personale!AH180+C_Personale!AH181</f>
        <v>0</v>
      </c>
      <c r="AG21" s="93">
        <f>+C_Personale!AI180+C_Personale!AI181</f>
        <v>0</v>
      </c>
      <c r="AH21" s="93">
        <f>+C_Personale!AJ180+C_Personale!AJ181</f>
        <v>0</v>
      </c>
      <c r="AI21" s="93">
        <f>+C_Personale!AK180+C_Personale!AK181</f>
        <v>0</v>
      </c>
      <c r="AJ21" s="93">
        <f>+C_Personale!AL180+C_Personale!AL181</f>
        <v>0</v>
      </c>
      <c r="AK21" s="93">
        <f>+C_Personale!AM180+C_Personale!AM181</f>
        <v>0</v>
      </c>
      <c r="AL21" s="93">
        <f>+C_Personale!AN180+C_Personale!AN181</f>
        <v>0</v>
      </c>
      <c r="AM21" s="93">
        <f>+C_Personale!AO180+C_Personale!AO181</f>
        <v>0</v>
      </c>
      <c r="AN21" s="93">
        <f>+C_Personale!AP180+C_Personale!AP181</f>
        <v>0</v>
      </c>
      <c r="AO21" s="93">
        <f>+C_Personale!AQ180+C_Personale!AQ181</f>
        <v>0</v>
      </c>
      <c r="AP21" s="93">
        <f>+C_Personale!AR180+C_Personale!AR181</f>
        <v>0</v>
      </c>
      <c r="AQ21" s="93">
        <f>+C_Personale!AS180+C_Personale!AS181</f>
        <v>0</v>
      </c>
      <c r="AR21" s="93">
        <f>+C_Personale!AT180+C_Personale!AT181</f>
        <v>0</v>
      </c>
      <c r="AS21" s="93">
        <f>+C_Personale!AU180+C_Personale!AU181</f>
        <v>0</v>
      </c>
      <c r="AT21" s="93">
        <f>+C_Personale!AV180+C_Personale!AV181</f>
        <v>0</v>
      </c>
      <c r="AU21" s="93">
        <f>+C_Personale!AW180+C_Personale!AW181</f>
        <v>0</v>
      </c>
      <c r="AV21" s="93">
        <f>+C_Personale!AX180+C_Personale!AX181</f>
        <v>0</v>
      </c>
      <c r="AW21" s="93">
        <f>+C_Personale!AY180+C_Personale!AY181</f>
        <v>0</v>
      </c>
      <c r="AX21" s="93">
        <f>+C_Personale!AZ180+C_Personale!AZ181</f>
        <v>0</v>
      </c>
      <c r="AY21" s="93">
        <f>+C_Personale!BA180+C_Personale!BA181</f>
        <v>0</v>
      </c>
      <c r="AZ21" s="93">
        <f>+C_Personale!BB180+C_Personale!BB181</f>
        <v>0</v>
      </c>
      <c r="BA21" s="93">
        <f>+C_Personale!BC180+C_Personale!BC181</f>
        <v>0</v>
      </c>
      <c r="BB21" s="93">
        <f>+C_Personale!BD180+C_Personale!BD181</f>
        <v>0</v>
      </c>
      <c r="BC21" s="93">
        <f>+C_Personale!BE180+C_Personale!BE181</f>
        <v>0</v>
      </c>
      <c r="BD21" s="93">
        <f>+C_Personale!BF180+C_Personale!BF181</f>
        <v>0</v>
      </c>
      <c r="BE21" s="93">
        <f>+C_Personale!BG180+C_Personale!BG181</f>
        <v>0</v>
      </c>
      <c r="BF21" s="93">
        <f>+C_Personale!BH180+C_Personale!BH181</f>
        <v>0</v>
      </c>
      <c r="BG21" s="93">
        <f>+C_Personale!BI180+C_Personale!BI181</f>
        <v>0</v>
      </c>
      <c r="BH21" s="93">
        <f>+C_Personale!BJ180+C_Personale!BJ181</f>
        <v>0</v>
      </c>
      <c r="BI21" s="93">
        <f>+C_Personale!BK180+C_Personale!BK181</f>
        <v>0</v>
      </c>
      <c r="BJ21" s="93">
        <f>+C_Personale!BL180+C_Personale!BL181</f>
        <v>0</v>
      </c>
      <c r="BK21" s="93">
        <f>+C_Personale!BM180+C_Personale!BM181</f>
        <v>0</v>
      </c>
      <c r="BL21" s="93">
        <f>+C_Personale!BN180+C_Personale!BN181</f>
        <v>0</v>
      </c>
      <c r="BM21" s="93">
        <f>+C_Personale!BO180+C_Personale!BO181</f>
        <v>0</v>
      </c>
      <c r="BN21" s="93">
        <f>+C_Personale!BP180+C_Personale!BP181</f>
        <v>0</v>
      </c>
      <c r="BO21" s="93">
        <f>+C_Personale!BQ180+C_Personale!BQ181</f>
        <v>0</v>
      </c>
      <c r="BP21" s="93">
        <f>+C_Personale!BR180+C_Personale!BR181</f>
        <v>0</v>
      </c>
      <c r="BQ21" s="93">
        <f>+C_Personale!BS180+C_Personale!BS181</f>
        <v>0</v>
      </c>
      <c r="BR21" s="93">
        <f>+C_Personale!BT180+C_Personale!BT181</f>
        <v>0</v>
      </c>
      <c r="BS21" s="93">
        <f>+C_Personale!BU180+C_Personale!BU181</f>
        <v>0</v>
      </c>
      <c r="BT21" s="93">
        <f>+C_Personale!BV180+C_Personale!BV181</f>
        <v>0</v>
      </c>
      <c r="BU21" s="93">
        <f>+C_Personale!BW180+C_Personale!BW181</f>
        <v>0</v>
      </c>
      <c r="BV21" s="93">
        <f>+C_Personale!BX180+C_Personale!BX181</f>
        <v>0</v>
      </c>
      <c r="BW21" s="93">
        <f>+C_Personale!BY180+C_Personale!BY181</f>
        <v>0</v>
      </c>
      <c r="BX21" s="93">
        <f>+C_Personale!BZ180+C_Personale!BZ181</f>
        <v>0</v>
      </c>
      <c r="BY21" s="93">
        <f>+C_Personale!CA180+C_Personale!CA181</f>
        <v>0</v>
      </c>
      <c r="BZ21" s="93">
        <f>+C_Personale!CB180+C_Personale!CB181</f>
        <v>0</v>
      </c>
      <c r="CA21" s="93">
        <f>+C_Personale!CC180+C_Personale!CC181</f>
        <v>0</v>
      </c>
      <c r="CB21" s="93">
        <f>+C_Personale!CD180+C_Personale!CD181</f>
        <v>0</v>
      </c>
      <c r="CC21" s="93">
        <f>+C_Personale!CE180+C_Personale!CE181</f>
        <v>0</v>
      </c>
      <c r="CD21" s="93">
        <f>+C_Personale!CF180+C_Personale!CF181</f>
        <v>0</v>
      </c>
      <c r="CE21" s="93">
        <f>+C_Personale!CG180+C_Personale!CG181</f>
        <v>0</v>
      </c>
      <c r="CF21" s="93">
        <f>+C_Personale!CH180+C_Personale!CH181</f>
        <v>0</v>
      </c>
      <c r="CG21" s="93">
        <f>+C_Personale!CI180+C_Personale!CI181</f>
        <v>0</v>
      </c>
      <c r="CH21" s="93">
        <f>+C_Personale!CJ180+C_Personale!CJ181</f>
        <v>0</v>
      </c>
      <c r="CI21" s="93">
        <f>+C_Personale!CK180+C_Personale!CK181</f>
        <v>0</v>
      </c>
      <c r="CJ21" s="93">
        <f>+C_Personale!CL180+C_Personale!CL181</f>
        <v>0</v>
      </c>
      <c r="CK21" s="93">
        <f>+C_Personale!CM180+C_Personale!CM181</f>
        <v>0</v>
      </c>
      <c r="CL21" s="93">
        <f>+C_Personale!CN180+C_Personale!CN181</f>
        <v>0</v>
      </c>
      <c r="CM21" s="93">
        <f>+C_Personale!CO180+C_Personale!CO181</f>
        <v>0</v>
      </c>
      <c r="CN21" s="93">
        <f>+C_Personale!CP180+C_Personale!CP181</f>
        <v>0</v>
      </c>
      <c r="CO21" s="93">
        <f>+C_Personale!CQ180+C_Personale!CQ181</f>
        <v>0</v>
      </c>
      <c r="CP21" s="93">
        <f>+C_Personale!CR180+C_Personale!CR181</f>
        <v>0</v>
      </c>
      <c r="CQ21" s="93">
        <f>+C_Personale!CS180+C_Personale!CS181</f>
        <v>0</v>
      </c>
      <c r="CR21" s="93">
        <f>+C_Personale!CT180+C_Personale!CT181</f>
        <v>0</v>
      </c>
      <c r="CS21" s="93">
        <f>+C_Personale!CU180+C_Personale!CU181</f>
        <v>0</v>
      </c>
      <c r="CT21" s="93">
        <f>+C_Personale!CV180+C_Personale!CV181</f>
        <v>0</v>
      </c>
      <c r="CU21" s="93">
        <f>+C_Personale!CW180+C_Personale!CW181</f>
        <v>0</v>
      </c>
      <c r="CV21" s="93">
        <f>+C_Personale!CX180+C_Personale!CX181</f>
        <v>0</v>
      </c>
      <c r="CW21" s="93">
        <f>+C_Personale!CY180+C_Personale!CY181</f>
        <v>0</v>
      </c>
      <c r="CX21" s="93">
        <f>+C_Personale!CZ180+C_Personale!CZ181</f>
        <v>0</v>
      </c>
      <c r="CY21" s="93">
        <f>+C_Personale!DA180+C_Personale!DA181</f>
        <v>0</v>
      </c>
      <c r="CZ21" s="93">
        <f>+C_Personale!DB180+C_Personale!DB181</f>
        <v>0</v>
      </c>
      <c r="DA21" s="93">
        <f>+C_Personale!DC180+C_Personale!DC181</f>
        <v>0</v>
      </c>
      <c r="DB21" s="93">
        <f>+C_Personale!DD180+C_Personale!DD181</f>
        <v>0</v>
      </c>
      <c r="DC21" s="93">
        <f>+C_Personale!DE180+C_Personale!DE181</f>
        <v>0</v>
      </c>
      <c r="DD21" s="93">
        <f>+C_Personale!DF180+C_Personale!DF181</f>
        <v>0</v>
      </c>
      <c r="DE21" s="93">
        <f>+C_Personale!DG180+C_Personale!DG181</f>
        <v>0</v>
      </c>
      <c r="DF21" s="93">
        <f>+C_Personale!DH180+C_Personale!DH181</f>
        <v>0</v>
      </c>
      <c r="DG21" s="93">
        <f>+C_Personale!DI180+C_Personale!DI181</f>
        <v>0</v>
      </c>
      <c r="DH21" s="93">
        <f>+C_Personale!DJ180+C_Personale!DJ181</f>
        <v>0</v>
      </c>
      <c r="DI21" s="93">
        <f>+C_Personale!DK180+C_Personale!DK181</f>
        <v>0</v>
      </c>
      <c r="DJ21" s="93">
        <f>+C_Personale!DL180+C_Personale!DL181</f>
        <v>0</v>
      </c>
      <c r="DK21" s="93">
        <f>+C_Personale!DM180+C_Personale!DM181</f>
        <v>0</v>
      </c>
      <c r="DL21" s="93">
        <f>+C_Personale!DN180+C_Personale!DN181</f>
        <v>0</v>
      </c>
      <c r="DM21" s="93">
        <f>+C_Personale!DO180+C_Personale!DO181</f>
        <v>0</v>
      </c>
      <c r="DN21" s="93">
        <f>+C_Personale!DP180+C_Personale!DP181</f>
        <v>0</v>
      </c>
      <c r="DO21" s="93">
        <f>+C_Personale!DQ180+C_Personale!DQ181</f>
        <v>0</v>
      </c>
      <c r="DP21" s="93">
        <f>+C_Personale!DR180+C_Personale!DR181</f>
        <v>0</v>
      </c>
      <c r="DQ21" s="93">
        <f>+C_Personale!DS180+C_Personale!DS181</f>
        <v>0</v>
      </c>
      <c r="DR21" s="93">
        <f>+C_Personale!DT180+C_Personale!DT181</f>
        <v>0</v>
      </c>
    </row>
    <row r="22" spans="1:122" x14ac:dyDescent="0.25">
      <c r="A22" s="69" t="s">
        <v>225</v>
      </c>
      <c r="C22" s="93">
        <f>+C_Personale!E182+'I_Ult SP'!H60</f>
        <v>0</v>
      </c>
      <c r="D22" s="93">
        <f>+C_Personale!F182+'I_Ult SP'!I60</f>
        <v>0</v>
      </c>
      <c r="E22" s="93">
        <f>+C_Personale!G182+'I_Ult SP'!J60</f>
        <v>0</v>
      </c>
      <c r="F22" s="93">
        <f>+C_Personale!H182+'I_Ult SP'!K60</f>
        <v>0</v>
      </c>
      <c r="G22" s="93">
        <f>+C_Personale!I182+'I_Ult SP'!L60</f>
        <v>0</v>
      </c>
      <c r="H22" s="93">
        <f>+C_Personale!J182+'I_Ult SP'!M60</f>
        <v>0</v>
      </c>
      <c r="I22" s="93">
        <f>+C_Personale!K182+'I_Ult SP'!N60</f>
        <v>0</v>
      </c>
      <c r="J22" s="93">
        <f>+C_Personale!L182+'I_Ult SP'!O60</f>
        <v>0</v>
      </c>
      <c r="K22" s="93">
        <f>+C_Personale!M182+'I_Ult SP'!P60</f>
        <v>0</v>
      </c>
      <c r="L22" s="93">
        <f>+C_Personale!N182+'I_Ult SP'!Q60</f>
        <v>0</v>
      </c>
      <c r="M22" s="93">
        <f>+C_Personale!O182+'I_Ult SP'!R60</f>
        <v>0</v>
      </c>
      <c r="N22" s="93">
        <f>+C_Personale!P182+'I_Ult SP'!S60</f>
        <v>0</v>
      </c>
      <c r="O22" s="93">
        <f>+C_Personale!Q182+'I_Ult SP'!T60</f>
        <v>0</v>
      </c>
      <c r="P22" s="93">
        <f>+C_Personale!R182+'I_Ult SP'!U60</f>
        <v>0</v>
      </c>
      <c r="Q22" s="93">
        <f>+C_Personale!S182+'I_Ult SP'!V60</f>
        <v>0</v>
      </c>
      <c r="R22" s="93">
        <f>+C_Personale!T182+'I_Ult SP'!W60</f>
        <v>0</v>
      </c>
      <c r="S22" s="93">
        <f>+C_Personale!U182+'I_Ult SP'!X60</f>
        <v>0</v>
      </c>
      <c r="T22" s="93">
        <f>+C_Personale!V182+'I_Ult SP'!Y60</f>
        <v>0</v>
      </c>
      <c r="U22" s="93">
        <f>+C_Personale!W182+'I_Ult SP'!Z60</f>
        <v>0</v>
      </c>
      <c r="V22" s="93">
        <f>+C_Personale!X182+'I_Ult SP'!AA60</f>
        <v>0</v>
      </c>
      <c r="W22" s="93">
        <f>+C_Personale!Y182+'I_Ult SP'!AB60</f>
        <v>0</v>
      </c>
      <c r="X22" s="93">
        <f>+C_Personale!Z182+'I_Ult SP'!AC60</f>
        <v>0</v>
      </c>
      <c r="Y22" s="93">
        <f>+C_Personale!AA182+'I_Ult SP'!AD60</f>
        <v>0</v>
      </c>
      <c r="Z22" s="93">
        <f>+C_Personale!AB182+'I_Ult SP'!AE60</f>
        <v>0</v>
      </c>
      <c r="AA22" s="93">
        <f>+C_Personale!AC182+'I_Ult SP'!AF60</f>
        <v>0</v>
      </c>
      <c r="AB22" s="93">
        <f>+C_Personale!AD182+'I_Ult SP'!AG60</f>
        <v>0</v>
      </c>
      <c r="AC22" s="93">
        <f>+C_Personale!AE182+'I_Ult SP'!AH60</f>
        <v>0</v>
      </c>
      <c r="AD22" s="93">
        <f>+C_Personale!AF182+'I_Ult SP'!AI60</f>
        <v>0</v>
      </c>
      <c r="AE22" s="93">
        <f>+C_Personale!AG182+'I_Ult SP'!AJ60</f>
        <v>0</v>
      </c>
      <c r="AF22" s="93">
        <f>+C_Personale!AH182+'I_Ult SP'!AK60</f>
        <v>0</v>
      </c>
      <c r="AG22" s="93">
        <f>+C_Personale!AI182+'I_Ult SP'!AL60</f>
        <v>0</v>
      </c>
      <c r="AH22" s="93">
        <f>+C_Personale!AJ182+'I_Ult SP'!AM60</f>
        <v>0</v>
      </c>
      <c r="AI22" s="93">
        <f>+C_Personale!AK182+'I_Ult SP'!AN60</f>
        <v>0</v>
      </c>
      <c r="AJ22" s="93">
        <f>+C_Personale!AL182+'I_Ult SP'!AO60</f>
        <v>0</v>
      </c>
      <c r="AK22" s="93">
        <f>+C_Personale!AM182+'I_Ult SP'!AP60</f>
        <v>0</v>
      </c>
      <c r="AL22" s="93">
        <f>+C_Personale!AN182+'I_Ult SP'!AQ60</f>
        <v>0</v>
      </c>
      <c r="AM22" s="93">
        <f>+C_Personale!AO182+'I_Ult SP'!AR60</f>
        <v>0</v>
      </c>
      <c r="AN22" s="93">
        <f>+C_Personale!AP182+'I_Ult SP'!AS60</f>
        <v>0</v>
      </c>
      <c r="AO22" s="93">
        <f>+C_Personale!AQ182+'I_Ult SP'!AT60</f>
        <v>0</v>
      </c>
      <c r="AP22" s="93">
        <f>+C_Personale!AR182+'I_Ult SP'!AU60</f>
        <v>0</v>
      </c>
      <c r="AQ22" s="93">
        <f>+C_Personale!AS182+'I_Ult SP'!AV60</f>
        <v>0</v>
      </c>
      <c r="AR22" s="93">
        <f>+C_Personale!AT182+'I_Ult SP'!AW60</f>
        <v>0</v>
      </c>
      <c r="AS22" s="93">
        <f>+C_Personale!AU182+'I_Ult SP'!AX60</f>
        <v>0</v>
      </c>
      <c r="AT22" s="93">
        <f>+C_Personale!AV182+'I_Ult SP'!AY60</f>
        <v>0</v>
      </c>
      <c r="AU22" s="93">
        <f>+C_Personale!AW182+'I_Ult SP'!AZ60</f>
        <v>0</v>
      </c>
      <c r="AV22" s="93">
        <f>+C_Personale!AX182+'I_Ult SP'!BA60</f>
        <v>0</v>
      </c>
      <c r="AW22" s="93">
        <f>+C_Personale!AY182+'I_Ult SP'!BB60</f>
        <v>0</v>
      </c>
      <c r="AX22" s="93">
        <f>+C_Personale!AZ182+'I_Ult SP'!BC60</f>
        <v>0</v>
      </c>
      <c r="AY22" s="93">
        <f>+C_Personale!BA182+'I_Ult SP'!BD60</f>
        <v>0</v>
      </c>
      <c r="AZ22" s="93">
        <f>+C_Personale!BB182+'I_Ult SP'!BE60</f>
        <v>0</v>
      </c>
      <c r="BA22" s="93">
        <f>+C_Personale!BC182+'I_Ult SP'!BF60</f>
        <v>0</v>
      </c>
      <c r="BB22" s="93">
        <f>+C_Personale!BD182+'I_Ult SP'!BG60</f>
        <v>0</v>
      </c>
      <c r="BC22" s="93">
        <f>+C_Personale!BE182+'I_Ult SP'!BH60</f>
        <v>0</v>
      </c>
      <c r="BD22" s="93">
        <f>+C_Personale!BF182+'I_Ult SP'!BI60</f>
        <v>0</v>
      </c>
      <c r="BE22" s="93">
        <f>+C_Personale!BG182+'I_Ult SP'!BJ60</f>
        <v>0</v>
      </c>
      <c r="BF22" s="93">
        <f>+C_Personale!BH182+'I_Ult SP'!BK60</f>
        <v>0</v>
      </c>
      <c r="BG22" s="93">
        <f>+C_Personale!BI182+'I_Ult SP'!BL60</f>
        <v>0</v>
      </c>
      <c r="BH22" s="93">
        <f>+C_Personale!BJ182+'I_Ult SP'!BM60</f>
        <v>0</v>
      </c>
      <c r="BI22" s="93">
        <f>+C_Personale!BK182+'I_Ult SP'!BN60</f>
        <v>0</v>
      </c>
      <c r="BJ22" s="93">
        <f>+C_Personale!BL182+'I_Ult SP'!BO60</f>
        <v>0</v>
      </c>
      <c r="BK22" s="93">
        <f>+C_Personale!BM182+'I_Ult SP'!BP60</f>
        <v>0</v>
      </c>
      <c r="BL22" s="93">
        <f>+C_Personale!BN182+'I_Ult SP'!BQ60</f>
        <v>0</v>
      </c>
      <c r="BM22" s="93">
        <f>+C_Personale!BO182+'I_Ult SP'!BR60</f>
        <v>0</v>
      </c>
      <c r="BN22" s="93">
        <f>+C_Personale!BP182+'I_Ult SP'!BS60</f>
        <v>0</v>
      </c>
      <c r="BO22" s="93">
        <f>+C_Personale!BQ182+'I_Ult SP'!BT60</f>
        <v>0</v>
      </c>
      <c r="BP22" s="93">
        <f>+C_Personale!BR182+'I_Ult SP'!BU60</f>
        <v>0</v>
      </c>
      <c r="BQ22" s="93">
        <f>+C_Personale!BS182+'I_Ult SP'!BV60</f>
        <v>0</v>
      </c>
      <c r="BR22" s="93">
        <f>+C_Personale!BT182+'I_Ult SP'!BW60</f>
        <v>0</v>
      </c>
      <c r="BS22" s="93">
        <f>+C_Personale!BU182+'I_Ult SP'!BX60</f>
        <v>0</v>
      </c>
      <c r="BT22" s="93">
        <f>+C_Personale!BV182+'I_Ult SP'!BY60</f>
        <v>0</v>
      </c>
      <c r="BU22" s="93">
        <f>+C_Personale!BW182+'I_Ult SP'!BZ60</f>
        <v>0</v>
      </c>
      <c r="BV22" s="93">
        <f>+C_Personale!BX182+'I_Ult SP'!CA60</f>
        <v>0</v>
      </c>
      <c r="BW22" s="93">
        <f>+C_Personale!BY182+'I_Ult SP'!CB60</f>
        <v>0</v>
      </c>
      <c r="BX22" s="93">
        <f>+C_Personale!BZ182+'I_Ult SP'!CC60</f>
        <v>0</v>
      </c>
      <c r="BY22" s="93">
        <f>+C_Personale!CA182+'I_Ult SP'!CD60</f>
        <v>0</v>
      </c>
      <c r="BZ22" s="93">
        <f>+C_Personale!CB182+'I_Ult SP'!CE60</f>
        <v>0</v>
      </c>
      <c r="CA22" s="93">
        <f>+C_Personale!CC182+'I_Ult SP'!CF60</f>
        <v>0</v>
      </c>
      <c r="CB22" s="93">
        <f>+C_Personale!CD182+'I_Ult SP'!CG60</f>
        <v>0</v>
      </c>
      <c r="CC22" s="93">
        <f>+C_Personale!CE182+'I_Ult SP'!CH60</f>
        <v>0</v>
      </c>
      <c r="CD22" s="93">
        <f>+C_Personale!CF182+'I_Ult SP'!CI60</f>
        <v>0</v>
      </c>
      <c r="CE22" s="93">
        <f>+C_Personale!CG182+'I_Ult SP'!CJ60</f>
        <v>0</v>
      </c>
      <c r="CF22" s="93">
        <f>+C_Personale!CH182+'I_Ult SP'!CK60</f>
        <v>0</v>
      </c>
      <c r="CG22" s="93">
        <f>+C_Personale!CI182+'I_Ult SP'!CL60</f>
        <v>0</v>
      </c>
      <c r="CH22" s="93">
        <f>+C_Personale!CJ182+'I_Ult SP'!CM60</f>
        <v>0</v>
      </c>
      <c r="CI22" s="93">
        <f>+C_Personale!CK182+'I_Ult SP'!CN60</f>
        <v>0</v>
      </c>
      <c r="CJ22" s="93">
        <f>+C_Personale!CL182+'I_Ult SP'!CO60</f>
        <v>0</v>
      </c>
      <c r="CK22" s="93">
        <f>+C_Personale!CM182+'I_Ult SP'!CP60</f>
        <v>0</v>
      </c>
      <c r="CL22" s="93">
        <f>+C_Personale!CN182+'I_Ult SP'!CQ60</f>
        <v>0</v>
      </c>
      <c r="CM22" s="93">
        <f>+C_Personale!CO182+'I_Ult SP'!CR60</f>
        <v>0</v>
      </c>
      <c r="CN22" s="93">
        <f>+C_Personale!CP182+'I_Ult SP'!CS60</f>
        <v>0</v>
      </c>
      <c r="CO22" s="93">
        <f>+C_Personale!CQ182+'I_Ult SP'!CT60</f>
        <v>0</v>
      </c>
      <c r="CP22" s="93">
        <f>+C_Personale!CR182+'I_Ult SP'!CU60</f>
        <v>0</v>
      </c>
      <c r="CQ22" s="93">
        <f>+C_Personale!CS182+'I_Ult SP'!CV60</f>
        <v>0</v>
      </c>
      <c r="CR22" s="93">
        <f>+C_Personale!CT182+'I_Ult SP'!CW60</f>
        <v>0</v>
      </c>
      <c r="CS22" s="93">
        <f>+C_Personale!CU182+'I_Ult SP'!CX60</f>
        <v>0</v>
      </c>
      <c r="CT22" s="93">
        <f>+C_Personale!CV182+'I_Ult SP'!CY60</f>
        <v>0</v>
      </c>
      <c r="CU22" s="93">
        <f>+C_Personale!CW182+'I_Ult SP'!CZ60</f>
        <v>0</v>
      </c>
      <c r="CV22" s="93">
        <f>+C_Personale!CX182+'I_Ult SP'!DA60</f>
        <v>0</v>
      </c>
      <c r="CW22" s="93">
        <f>+C_Personale!CY182+'I_Ult SP'!DB60</f>
        <v>0</v>
      </c>
      <c r="CX22" s="93">
        <f>+C_Personale!CZ182+'I_Ult SP'!DC60</f>
        <v>0</v>
      </c>
      <c r="CY22" s="93">
        <f>+C_Personale!DA182+'I_Ult SP'!DD60</f>
        <v>0</v>
      </c>
      <c r="CZ22" s="93">
        <f>+C_Personale!DB182+'I_Ult SP'!DE60</f>
        <v>0</v>
      </c>
      <c r="DA22" s="93">
        <f>+C_Personale!DC182+'I_Ult SP'!DF60</f>
        <v>0</v>
      </c>
      <c r="DB22" s="93">
        <f>+C_Personale!DD182+'I_Ult SP'!DG60</f>
        <v>0</v>
      </c>
      <c r="DC22" s="93">
        <f>+C_Personale!DE182+'I_Ult SP'!DH60</f>
        <v>0</v>
      </c>
      <c r="DD22" s="93">
        <f>+C_Personale!DF182+'I_Ult SP'!DI60</f>
        <v>0</v>
      </c>
      <c r="DE22" s="93">
        <f>+C_Personale!DG182+'I_Ult SP'!DJ60</f>
        <v>0</v>
      </c>
      <c r="DF22" s="93">
        <f>+C_Personale!DH182+'I_Ult SP'!DK60</f>
        <v>0</v>
      </c>
      <c r="DG22" s="93">
        <f>+C_Personale!DI182+'I_Ult SP'!DL60</f>
        <v>0</v>
      </c>
      <c r="DH22" s="93">
        <f>+C_Personale!DJ182+'I_Ult SP'!DM60</f>
        <v>0</v>
      </c>
      <c r="DI22" s="93">
        <f>+C_Personale!DK182+'I_Ult SP'!DN60</f>
        <v>0</v>
      </c>
      <c r="DJ22" s="93">
        <f>+C_Personale!DL182+'I_Ult SP'!DO60</f>
        <v>0</v>
      </c>
      <c r="DK22" s="93">
        <f>+C_Personale!DM182+'I_Ult SP'!DP60</f>
        <v>0</v>
      </c>
      <c r="DL22" s="93">
        <f>+C_Personale!DN182+'I_Ult SP'!DQ60</f>
        <v>0</v>
      </c>
      <c r="DM22" s="93">
        <f>+C_Personale!DO182+'I_Ult SP'!DR60</f>
        <v>0</v>
      </c>
      <c r="DN22" s="93">
        <f>+C_Personale!DP182+'I_Ult SP'!DS60</f>
        <v>0</v>
      </c>
      <c r="DO22" s="93">
        <f>+C_Personale!DQ182+'I_Ult SP'!DT60</f>
        <v>0</v>
      </c>
      <c r="DP22" s="93">
        <f>+C_Personale!DR182+'I_Ult SP'!DU60</f>
        <v>0</v>
      </c>
      <c r="DQ22" s="93">
        <f>+C_Personale!DS182+'I_Ult SP'!DV60</f>
        <v>0</v>
      </c>
      <c r="DR22" s="93">
        <f>+C_Personale!DT182+'I_Ult SP'!DW60</f>
        <v>0</v>
      </c>
    </row>
    <row r="23" spans="1:122" x14ac:dyDescent="0.25">
      <c r="A23" s="69" t="s">
        <v>458</v>
      </c>
      <c r="C23" s="93">
        <f>+'I_Ult SP'!H61</f>
        <v>0</v>
      </c>
      <c r="D23" s="93">
        <f>+'I_Ult SP'!I61</f>
        <v>0</v>
      </c>
      <c r="E23" s="93">
        <f>+'I_Ult SP'!J61</f>
        <v>0</v>
      </c>
      <c r="F23" s="93">
        <f>+'I_Ult SP'!K61</f>
        <v>0</v>
      </c>
      <c r="G23" s="93">
        <f>+'I_Ult SP'!L61</f>
        <v>0</v>
      </c>
      <c r="H23" s="93">
        <f>+'I_Ult SP'!M61</f>
        <v>0</v>
      </c>
      <c r="I23" s="93">
        <f>+'I_Ult SP'!N61</f>
        <v>0</v>
      </c>
      <c r="J23" s="93">
        <f>+'I_Ult SP'!O61</f>
        <v>0</v>
      </c>
      <c r="K23" s="93">
        <f>+'I_Ult SP'!P61</f>
        <v>0</v>
      </c>
      <c r="L23" s="93">
        <f>+'I_Ult SP'!Q61</f>
        <v>0</v>
      </c>
      <c r="M23" s="93">
        <f>+'I_Ult SP'!R61</f>
        <v>0</v>
      </c>
      <c r="N23" s="93">
        <f>+'I_Ult SP'!S61</f>
        <v>0</v>
      </c>
      <c r="O23" s="93">
        <f>+'I_Ult SP'!T61</f>
        <v>0</v>
      </c>
      <c r="P23" s="93">
        <f>+'I_Ult SP'!U61</f>
        <v>0</v>
      </c>
      <c r="Q23" s="93">
        <f>+'I_Ult SP'!V61</f>
        <v>0</v>
      </c>
      <c r="R23" s="93">
        <f>+'I_Ult SP'!W61</f>
        <v>0</v>
      </c>
      <c r="S23" s="93">
        <f>+'I_Ult SP'!X61</f>
        <v>0</v>
      </c>
      <c r="T23" s="93">
        <f>+'I_Ult SP'!Y61</f>
        <v>0</v>
      </c>
      <c r="U23" s="93">
        <f>+'I_Ult SP'!Z61</f>
        <v>0</v>
      </c>
      <c r="V23" s="93">
        <f>+'I_Ult SP'!AA61</f>
        <v>0</v>
      </c>
      <c r="W23" s="93">
        <f>+'I_Ult SP'!AB61</f>
        <v>0</v>
      </c>
      <c r="X23" s="93">
        <f>+'I_Ult SP'!AC61</f>
        <v>0</v>
      </c>
      <c r="Y23" s="93">
        <f>+'I_Ult SP'!AD61</f>
        <v>0</v>
      </c>
      <c r="Z23" s="93">
        <f>+'I_Ult SP'!AE61</f>
        <v>0</v>
      </c>
      <c r="AA23" s="93">
        <f>+'I_Ult SP'!AF61</f>
        <v>0</v>
      </c>
      <c r="AB23" s="93">
        <f>+'I_Ult SP'!AG61</f>
        <v>0</v>
      </c>
      <c r="AC23" s="93">
        <f>+'I_Ult SP'!AH61</f>
        <v>0</v>
      </c>
      <c r="AD23" s="93">
        <f>+'I_Ult SP'!AI61</f>
        <v>0</v>
      </c>
      <c r="AE23" s="93">
        <f>+'I_Ult SP'!AJ61</f>
        <v>0</v>
      </c>
      <c r="AF23" s="93">
        <f>+'I_Ult SP'!AK61</f>
        <v>0</v>
      </c>
      <c r="AG23" s="93">
        <f>+'I_Ult SP'!AL61</f>
        <v>0</v>
      </c>
      <c r="AH23" s="93">
        <f>+'I_Ult SP'!AM61</f>
        <v>0</v>
      </c>
      <c r="AI23" s="93">
        <f>+'I_Ult SP'!AN61</f>
        <v>0</v>
      </c>
      <c r="AJ23" s="93">
        <f>+'I_Ult SP'!AO61</f>
        <v>0</v>
      </c>
      <c r="AK23" s="93">
        <f>+'I_Ult SP'!AP61</f>
        <v>0</v>
      </c>
      <c r="AL23" s="93">
        <f>+'I_Ult SP'!AQ61</f>
        <v>0</v>
      </c>
      <c r="AM23" s="93">
        <f>+'I_Ult SP'!AR61</f>
        <v>0</v>
      </c>
      <c r="AN23" s="93">
        <f>+'I_Ult SP'!AS61</f>
        <v>0</v>
      </c>
      <c r="AO23" s="93">
        <f>+'I_Ult SP'!AT61</f>
        <v>0</v>
      </c>
      <c r="AP23" s="93">
        <f>+'I_Ult SP'!AU61</f>
        <v>0</v>
      </c>
      <c r="AQ23" s="93">
        <f>+'I_Ult SP'!AV61</f>
        <v>0</v>
      </c>
      <c r="AR23" s="93">
        <f>+'I_Ult SP'!AW61</f>
        <v>0</v>
      </c>
      <c r="AS23" s="93">
        <f>+'I_Ult SP'!AX61</f>
        <v>0</v>
      </c>
      <c r="AT23" s="93">
        <f>+'I_Ult SP'!AY61</f>
        <v>0</v>
      </c>
      <c r="AU23" s="93">
        <f>+'I_Ult SP'!AZ61</f>
        <v>0</v>
      </c>
      <c r="AV23" s="93">
        <f>+'I_Ult SP'!BA61</f>
        <v>0</v>
      </c>
      <c r="AW23" s="93">
        <f>+'I_Ult SP'!BB61</f>
        <v>0</v>
      </c>
      <c r="AX23" s="93">
        <f>+'I_Ult SP'!BC61</f>
        <v>0</v>
      </c>
      <c r="AY23" s="93">
        <f>+'I_Ult SP'!BD61</f>
        <v>0</v>
      </c>
      <c r="AZ23" s="93">
        <f>+'I_Ult SP'!BE61</f>
        <v>0</v>
      </c>
      <c r="BA23" s="93">
        <f>+'I_Ult SP'!BF61</f>
        <v>0</v>
      </c>
      <c r="BB23" s="93">
        <f>+'I_Ult SP'!BG61</f>
        <v>0</v>
      </c>
      <c r="BC23" s="93">
        <f>+'I_Ult SP'!BH61</f>
        <v>0</v>
      </c>
      <c r="BD23" s="93">
        <f>+'I_Ult SP'!BI61</f>
        <v>0</v>
      </c>
      <c r="BE23" s="93">
        <f>+'I_Ult SP'!BJ61</f>
        <v>0</v>
      </c>
      <c r="BF23" s="93">
        <f>+'I_Ult SP'!BK61</f>
        <v>0</v>
      </c>
      <c r="BG23" s="93">
        <f>+'I_Ult SP'!BL61</f>
        <v>0</v>
      </c>
      <c r="BH23" s="93">
        <f>+'I_Ult SP'!BM61</f>
        <v>0</v>
      </c>
      <c r="BI23" s="93">
        <f>+'I_Ult SP'!BN61</f>
        <v>0</v>
      </c>
      <c r="BJ23" s="93">
        <f>+'I_Ult SP'!BO61</f>
        <v>0</v>
      </c>
      <c r="BK23" s="93">
        <f>+'I_Ult SP'!BP61</f>
        <v>0</v>
      </c>
      <c r="BL23" s="93">
        <f>+'I_Ult SP'!BQ61</f>
        <v>0</v>
      </c>
      <c r="BM23" s="93">
        <f>+'I_Ult SP'!BR61</f>
        <v>0</v>
      </c>
      <c r="BN23" s="93">
        <f>+'I_Ult SP'!BS61</f>
        <v>0</v>
      </c>
      <c r="BO23" s="93">
        <f>+'I_Ult SP'!BT61</f>
        <v>0</v>
      </c>
      <c r="BP23" s="93">
        <f>+'I_Ult SP'!BU61</f>
        <v>0</v>
      </c>
      <c r="BQ23" s="93">
        <f>+'I_Ult SP'!BV61</f>
        <v>0</v>
      </c>
      <c r="BR23" s="93">
        <f>+'I_Ult SP'!BW61</f>
        <v>0</v>
      </c>
      <c r="BS23" s="93">
        <f>+'I_Ult SP'!BX61</f>
        <v>0</v>
      </c>
      <c r="BT23" s="93">
        <f>+'I_Ult SP'!BY61</f>
        <v>0</v>
      </c>
      <c r="BU23" s="93">
        <f>+'I_Ult SP'!BZ61</f>
        <v>0</v>
      </c>
      <c r="BV23" s="93">
        <f>+'I_Ult SP'!CA61</f>
        <v>0</v>
      </c>
      <c r="BW23" s="93">
        <f>+'I_Ult SP'!CB61</f>
        <v>0</v>
      </c>
      <c r="BX23" s="93">
        <f>+'I_Ult SP'!CC61</f>
        <v>0</v>
      </c>
      <c r="BY23" s="93">
        <f>+'I_Ult SP'!CD61</f>
        <v>0</v>
      </c>
      <c r="BZ23" s="93">
        <f>+'I_Ult SP'!CE61</f>
        <v>0</v>
      </c>
      <c r="CA23" s="93">
        <f>+'I_Ult SP'!CF61</f>
        <v>0</v>
      </c>
      <c r="CB23" s="93">
        <f>+'I_Ult SP'!CG61</f>
        <v>0</v>
      </c>
      <c r="CC23" s="93">
        <f>+'I_Ult SP'!CH61</f>
        <v>0</v>
      </c>
      <c r="CD23" s="93">
        <f>+'I_Ult SP'!CI61</f>
        <v>0</v>
      </c>
      <c r="CE23" s="93">
        <f>+'I_Ult SP'!CJ61</f>
        <v>0</v>
      </c>
      <c r="CF23" s="93">
        <f>+'I_Ult SP'!CK61</f>
        <v>0</v>
      </c>
      <c r="CG23" s="93">
        <f>+'I_Ult SP'!CL61</f>
        <v>0</v>
      </c>
      <c r="CH23" s="93">
        <f>+'I_Ult SP'!CM61</f>
        <v>0</v>
      </c>
      <c r="CI23" s="93">
        <f>+'I_Ult SP'!CN61</f>
        <v>0</v>
      </c>
      <c r="CJ23" s="93">
        <f>+'I_Ult SP'!CO61</f>
        <v>0</v>
      </c>
      <c r="CK23" s="93">
        <f>+'I_Ult SP'!CP61</f>
        <v>0</v>
      </c>
      <c r="CL23" s="93">
        <f>+'I_Ult SP'!CQ61</f>
        <v>0</v>
      </c>
      <c r="CM23" s="93">
        <f>+'I_Ult SP'!CR61</f>
        <v>0</v>
      </c>
      <c r="CN23" s="93">
        <f>+'I_Ult SP'!CS61</f>
        <v>0</v>
      </c>
      <c r="CO23" s="93">
        <f>+'I_Ult SP'!CT61</f>
        <v>0</v>
      </c>
      <c r="CP23" s="93">
        <f>+'I_Ult SP'!CU61</f>
        <v>0</v>
      </c>
      <c r="CQ23" s="93">
        <f>+'I_Ult SP'!CV61</f>
        <v>0</v>
      </c>
      <c r="CR23" s="93">
        <f>+'I_Ult SP'!CW61</f>
        <v>0</v>
      </c>
      <c r="CS23" s="93">
        <f>+'I_Ult SP'!CX61</f>
        <v>0</v>
      </c>
      <c r="CT23" s="93">
        <f>+'I_Ult SP'!CY61</f>
        <v>0</v>
      </c>
      <c r="CU23" s="93">
        <f>+'I_Ult SP'!CZ61</f>
        <v>0</v>
      </c>
      <c r="CV23" s="93">
        <f>+'I_Ult SP'!DA61</f>
        <v>0</v>
      </c>
      <c r="CW23" s="93">
        <f>+'I_Ult SP'!DB61</f>
        <v>0</v>
      </c>
      <c r="CX23" s="93">
        <f>+'I_Ult SP'!DC61</f>
        <v>0</v>
      </c>
      <c r="CY23" s="93">
        <f>+'I_Ult SP'!DD61</f>
        <v>0</v>
      </c>
      <c r="CZ23" s="93">
        <f>+'I_Ult SP'!DE61</f>
        <v>0</v>
      </c>
      <c r="DA23" s="93">
        <f>+'I_Ult SP'!DF61</f>
        <v>0</v>
      </c>
      <c r="DB23" s="93">
        <f>+'I_Ult SP'!DG61</f>
        <v>0</v>
      </c>
      <c r="DC23" s="93">
        <f>+'I_Ult SP'!DH61</f>
        <v>0</v>
      </c>
      <c r="DD23" s="93">
        <f>+'I_Ult SP'!DI61</f>
        <v>0</v>
      </c>
      <c r="DE23" s="93">
        <f>+'I_Ult SP'!DJ61</f>
        <v>0</v>
      </c>
      <c r="DF23" s="93">
        <f>+'I_Ult SP'!DK61</f>
        <v>0</v>
      </c>
      <c r="DG23" s="93">
        <f>+'I_Ult SP'!DL61</f>
        <v>0</v>
      </c>
      <c r="DH23" s="93">
        <f>+'I_Ult SP'!DM61</f>
        <v>0</v>
      </c>
      <c r="DI23" s="93">
        <f>+'I_Ult SP'!DN61</f>
        <v>0</v>
      </c>
      <c r="DJ23" s="93">
        <f>+'I_Ult SP'!DO61</f>
        <v>0</v>
      </c>
      <c r="DK23" s="93">
        <f>+'I_Ult SP'!DP61</f>
        <v>0</v>
      </c>
      <c r="DL23" s="93">
        <f>+'I_Ult SP'!DQ61</f>
        <v>0</v>
      </c>
      <c r="DM23" s="93">
        <f>+'I_Ult SP'!DR61</f>
        <v>0</v>
      </c>
      <c r="DN23" s="93">
        <f>+'I_Ult SP'!DS61</f>
        <v>0</v>
      </c>
      <c r="DO23" s="93">
        <f>+'I_Ult SP'!DT61</f>
        <v>0</v>
      </c>
      <c r="DP23" s="93">
        <f>+'I_Ult SP'!DU61</f>
        <v>0</v>
      </c>
      <c r="DQ23" s="93">
        <f>+'I_Ult SP'!DV61</f>
        <v>0</v>
      </c>
      <c r="DR23" s="93">
        <f>+'I_Ult SP'!DW61</f>
        <v>0</v>
      </c>
    </row>
    <row r="24" spans="1:122" x14ac:dyDescent="0.25">
      <c r="A24" s="69" t="s">
        <v>227</v>
      </c>
      <c r="C24" s="93">
        <f>+C_Gestione!F69</f>
        <v>0</v>
      </c>
      <c r="D24" s="93">
        <f>+C_Gestione!G69</f>
        <v>0</v>
      </c>
      <c r="E24" s="93">
        <f>+C_Gestione!H69</f>
        <v>0</v>
      </c>
      <c r="F24" s="93">
        <f>+C_Gestione!I69</f>
        <v>0</v>
      </c>
      <c r="G24" s="93">
        <f>+C_Gestione!J69</f>
        <v>0</v>
      </c>
      <c r="H24" s="93">
        <f>+C_Gestione!K69</f>
        <v>0</v>
      </c>
      <c r="I24" s="93">
        <f>+C_Gestione!L69</f>
        <v>0</v>
      </c>
      <c r="J24" s="93">
        <f>+C_Gestione!M69</f>
        <v>0</v>
      </c>
      <c r="K24" s="93">
        <f>+C_Gestione!N69</f>
        <v>0</v>
      </c>
      <c r="L24" s="93">
        <f>+C_Gestione!O69</f>
        <v>0</v>
      </c>
      <c r="M24" s="93">
        <f>+C_Gestione!P69</f>
        <v>0</v>
      </c>
      <c r="N24" s="93">
        <f>+C_Gestione!Q69</f>
        <v>0</v>
      </c>
      <c r="O24" s="93">
        <f>+C_Gestione!R69</f>
        <v>0</v>
      </c>
      <c r="P24" s="93">
        <f>+C_Gestione!S69</f>
        <v>0</v>
      </c>
      <c r="Q24" s="93">
        <f>+C_Gestione!T69</f>
        <v>0</v>
      </c>
      <c r="R24" s="93">
        <f>+C_Gestione!U69</f>
        <v>0</v>
      </c>
      <c r="S24" s="93">
        <f>+C_Gestione!V69</f>
        <v>0</v>
      </c>
      <c r="T24" s="93">
        <f>+C_Gestione!W69</f>
        <v>0</v>
      </c>
      <c r="U24" s="93">
        <f>+C_Gestione!X69</f>
        <v>0</v>
      </c>
      <c r="V24" s="93">
        <f>+C_Gestione!Y69</f>
        <v>0</v>
      </c>
      <c r="W24" s="93">
        <f>+C_Gestione!Z69</f>
        <v>0</v>
      </c>
      <c r="X24" s="93">
        <f>+C_Gestione!AA69</f>
        <v>0</v>
      </c>
      <c r="Y24" s="93">
        <f>+C_Gestione!AB69</f>
        <v>0</v>
      </c>
      <c r="Z24" s="93">
        <f>+C_Gestione!AC69</f>
        <v>0</v>
      </c>
      <c r="AA24" s="93">
        <f>+C_Gestione!AD69</f>
        <v>0</v>
      </c>
      <c r="AB24" s="93">
        <f>+C_Gestione!AE69</f>
        <v>0</v>
      </c>
      <c r="AC24" s="93">
        <f>+C_Gestione!AF69</f>
        <v>0</v>
      </c>
      <c r="AD24" s="93">
        <f>+C_Gestione!AG69</f>
        <v>0</v>
      </c>
      <c r="AE24" s="93">
        <f>+C_Gestione!AH69</f>
        <v>0</v>
      </c>
      <c r="AF24" s="93">
        <f>+C_Gestione!AI69</f>
        <v>0</v>
      </c>
      <c r="AG24" s="93">
        <f>+C_Gestione!AJ69</f>
        <v>0</v>
      </c>
      <c r="AH24" s="93">
        <f>+C_Gestione!AK69</f>
        <v>0</v>
      </c>
      <c r="AI24" s="93">
        <f>+C_Gestione!AL69</f>
        <v>0</v>
      </c>
      <c r="AJ24" s="93">
        <f>+C_Gestione!AM69</f>
        <v>0</v>
      </c>
      <c r="AK24" s="93">
        <f>+C_Gestione!AN69</f>
        <v>0</v>
      </c>
      <c r="AL24" s="93">
        <f>+C_Gestione!AO69</f>
        <v>0</v>
      </c>
      <c r="AM24" s="93">
        <f>+C_Gestione!AP69</f>
        <v>0</v>
      </c>
      <c r="AN24" s="93">
        <f>+C_Gestione!AQ69</f>
        <v>0</v>
      </c>
      <c r="AO24" s="93">
        <f>+C_Gestione!AR69</f>
        <v>0</v>
      </c>
      <c r="AP24" s="93">
        <f>+C_Gestione!AS69</f>
        <v>0</v>
      </c>
      <c r="AQ24" s="93">
        <f>+C_Gestione!AT69</f>
        <v>0</v>
      </c>
      <c r="AR24" s="93">
        <f>+C_Gestione!AU69</f>
        <v>0</v>
      </c>
      <c r="AS24" s="93">
        <f>+C_Gestione!AV69</f>
        <v>0</v>
      </c>
      <c r="AT24" s="93">
        <f>+C_Gestione!AW69</f>
        <v>0</v>
      </c>
      <c r="AU24" s="93">
        <f>+C_Gestione!AX69</f>
        <v>0</v>
      </c>
      <c r="AV24" s="93">
        <f>+C_Gestione!AY69</f>
        <v>0</v>
      </c>
      <c r="AW24" s="93">
        <f>+C_Gestione!AZ69</f>
        <v>0</v>
      </c>
      <c r="AX24" s="93">
        <f>+C_Gestione!BA69</f>
        <v>0</v>
      </c>
      <c r="AY24" s="93">
        <f>+C_Gestione!BB69</f>
        <v>0</v>
      </c>
      <c r="AZ24" s="93">
        <f>+C_Gestione!BC69</f>
        <v>0</v>
      </c>
      <c r="BA24" s="93">
        <f>+C_Gestione!BD69</f>
        <v>0</v>
      </c>
      <c r="BB24" s="93">
        <f>+C_Gestione!BE69</f>
        <v>0</v>
      </c>
      <c r="BC24" s="93">
        <f>+C_Gestione!BF69</f>
        <v>0</v>
      </c>
      <c r="BD24" s="93">
        <f>+C_Gestione!BG69</f>
        <v>0</v>
      </c>
      <c r="BE24" s="93">
        <f>+C_Gestione!BH69</f>
        <v>0</v>
      </c>
      <c r="BF24" s="93">
        <f>+C_Gestione!BI69</f>
        <v>0</v>
      </c>
      <c r="BG24" s="93">
        <f>+C_Gestione!BJ69</f>
        <v>0</v>
      </c>
      <c r="BH24" s="93">
        <f>+C_Gestione!BK69</f>
        <v>0</v>
      </c>
      <c r="BI24" s="93">
        <f>+C_Gestione!BL69</f>
        <v>0</v>
      </c>
      <c r="BJ24" s="93">
        <f>+C_Gestione!BM69</f>
        <v>0</v>
      </c>
      <c r="BK24" s="93">
        <f>+C_Gestione!BN69</f>
        <v>0</v>
      </c>
      <c r="BL24" s="93">
        <f>+C_Gestione!BO69</f>
        <v>0</v>
      </c>
      <c r="BM24" s="93">
        <f>+C_Gestione!BP69</f>
        <v>0</v>
      </c>
      <c r="BN24" s="93">
        <f>+C_Gestione!BQ69</f>
        <v>0</v>
      </c>
      <c r="BO24" s="93">
        <f>+C_Gestione!BR69</f>
        <v>0</v>
      </c>
      <c r="BP24" s="93">
        <f>+C_Gestione!BS69</f>
        <v>0</v>
      </c>
      <c r="BQ24" s="93">
        <f>+C_Gestione!BT69</f>
        <v>0</v>
      </c>
      <c r="BR24" s="93">
        <f>+C_Gestione!BU69</f>
        <v>0</v>
      </c>
      <c r="BS24" s="93">
        <f>+C_Gestione!BV69</f>
        <v>0</v>
      </c>
      <c r="BT24" s="93">
        <f>+C_Gestione!BW69</f>
        <v>0</v>
      </c>
      <c r="BU24" s="93">
        <f>+C_Gestione!BX69</f>
        <v>0</v>
      </c>
      <c r="BV24" s="93">
        <f>+C_Gestione!BY69</f>
        <v>0</v>
      </c>
      <c r="BW24" s="93">
        <f>+C_Gestione!BZ69</f>
        <v>0</v>
      </c>
      <c r="BX24" s="93">
        <f>+C_Gestione!CA69</f>
        <v>0</v>
      </c>
      <c r="BY24" s="93">
        <f>+C_Gestione!CB69</f>
        <v>0</v>
      </c>
      <c r="BZ24" s="93">
        <f>+C_Gestione!CC69</f>
        <v>0</v>
      </c>
      <c r="CA24" s="93">
        <f>+C_Gestione!CD69</f>
        <v>0</v>
      </c>
      <c r="CB24" s="93">
        <f>+C_Gestione!CE69</f>
        <v>0</v>
      </c>
      <c r="CC24" s="93">
        <f>+C_Gestione!CF69</f>
        <v>0</v>
      </c>
      <c r="CD24" s="93">
        <f>+C_Gestione!CG69</f>
        <v>0</v>
      </c>
      <c r="CE24" s="93">
        <f>+C_Gestione!CH69</f>
        <v>0</v>
      </c>
      <c r="CF24" s="93">
        <f>+C_Gestione!CI69</f>
        <v>0</v>
      </c>
      <c r="CG24" s="93">
        <f>+C_Gestione!CJ69</f>
        <v>0</v>
      </c>
      <c r="CH24" s="93">
        <f>+C_Gestione!CK69</f>
        <v>0</v>
      </c>
      <c r="CI24" s="93">
        <f>+C_Gestione!CL69</f>
        <v>0</v>
      </c>
      <c r="CJ24" s="93">
        <f>+C_Gestione!CM69</f>
        <v>0</v>
      </c>
      <c r="CK24" s="93">
        <f>+C_Gestione!CN69</f>
        <v>0</v>
      </c>
      <c r="CL24" s="93">
        <f>+C_Gestione!CO69</f>
        <v>0</v>
      </c>
      <c r="CM24" s="93">
        <f>+C_Gestione!CP69</f>
        <v>0</v>
      </c>
      <c r="CN24" s="93">
        <f>+C_Gestione!CQ69</f>
        <v>0</v>
      </c>
      <c r="CO24" s="93">
        <f>+C_Gestione!CR69</f>
        <v>0</v>
      </c>
      <c r="CP24" s="93">
        <f>+C_Gestione!CS69</f>
        <v>0</v>
      </c>
      <c r="CQ24" s="93">
        <f>+C_Gestione!CT69</f>
        <v>0</v>
      </c>
      <c r="CR24" s="93">
        <f>+C_Gestione!CU69</f>
        <v>0</v>
      </c>
      <c r="CS24" s="93">
        <f>+C_Gestione!CV69</f>
        <v>0</v>
      </c>
      <c r="CT24" s="93">
        <f>+C_Gestione!CW69</f>
        <v>0</v>
      </c>
      <c r="CU24" s="93">
        <f>+C_Gestione!CX69</f>
        <v>0</v>
      </c>
      <c r="CV24" s="93">
        <f>+C_Gestione!CY69</f>
        <v>0</v>
      </c>
      <c r="CW24" s="93">
        <f>+C_Gestione!CZ69</f>
        <v>0</v>
      </c>
      <c r="CX24" s="93">
        <f>+C_Gestione!DA69</f>
        <v>0</v>
      </c>
      <c r="CY24" s="93">
        <f>+C_Gestione!DB69</f>
        <v>0</v>
      </c>
      <c r="CZ24" s="93">
        <f>+C_Gestione!DC69</f>
        <v>0</v>
      </c>
      <c r="DA24" s="93">
        <f>+C_Gestione!DD69</f>
        <v>0</v>
      </c>
      <c r="DB24" s="93">
        <f>+C_Gestione!DE69</f>
        <v>0</v>
      </c>
      <c r="DC24" s="93">
        <f>+C_Gestione!DF69</f>
        <v>0</v>
      </c>
      <c r="DD24" s="93">
        <f>+C_Gestione!DG69</f>
        <v>0</v>
      </c>
      <c r="DE24" s="93">
        <f>+C_Gestione!DH69</f>
        <v>0</v>
      </c>
      <c r="DF24" s="93">
        <f>+C_Gestione!DI69</f>
        <v>0</v>
      </c>
      <c r="DG24" s="93">
        <f>+C_Gestione!DJ69</f>
        <v>0</v>
      </c>
      <c r="DH24" s="93">
        <f>+C_Gestione!DK69</f>
        <v>0</v>
      </c>
      <c r="DI24" s="93">
        <f>+C_Gestione!DL69</f>
        <v>0</v>
      </c>
      <c r="DJ24" s="93">
        <f>+C_Gestione!DM69</f>
        <v>0</v>
      </c>
      <c r="DK24" s="93">
        <f>+C_Gestione!DN69</f>
        <v>0</v>
      </c>
      <c r="DL24" s="93">
        <f>+C_Gestione!DO69</f>
        <v>0</v>
      </c>
      <c r="DM24" s="93">
        <f>+C_Gestione!DP69</f>
        <v>0</v>
      </c>
      <c r="DN24" s="93">
        <f>+C_Gestione!DQ69</f>
        <v>0</v>
      </c>
      <c r="DO24" s="93">
        <f>+C_Gestione!DR69</f>
        <v>0</v>
      </c>
      <c r="DP24" s="93">
        <f>+C_Gestione!DS69</f>
        <v>0</v>
      </c>
      <c r="DQ24" s="93">
        <f>+C_Gestione!DT69</f>
        <v>0</v>
      </c>
      <c r="DR24" s="93">
        <f>+C_Gestione!DU69</f>
        <v>0</v>
      </c>
    </row>
    <row r="25" spans="1:122" x14ac:dyDescent="0.25">
      <c r="A25" s="69" t="s">
        <v>456</v>
      </c>
      <c r="C25" s="95">
        <f>+'I_Ult SP'!H54</f>
        <v>0</v>
      </c>
      <c r="D25" s="95">
        <f>+'I_Ult SP'!I54</f>
        <v>0</v>
      </c>
      <c r="E25" s="95">
        <f>+'I_Ult SP'!J54</f>
        <v>0</v>
      </c>
      <c r="F25" s="95">
        <f>+'I_Ult SP'!K54</f>
        <v>0</v>
      </c>
      <c r="G25" s="95">
        <f>+'I_Ult SP'!L54</f>
        <v>0</v>
      </c>
      <c r="H25" s="95">
        <f>+'I_Ult SP'!M54</f>
        <v>0</v>
      </c>
      <c r="I25" s="95">
        <f>+'I_Ult SP'!N54</f>
        <v>0</v>
      </c>
      <c r="J25" s="95">
        <f>+'I_Ult SP'!O54</f>
        <v>0</v>
      </c>
      <c r="K25" s="95">
        <f>+'I_Ult SP'!P54</f>
        <v>0</v>
      </c>
      <c r="L25" s="95">
        <f>+'I_Ult SP'!Q54</f>
        <v>0</v>
      </c>
      <c r="M25" s="95">
        <f>+'I_Ult SP'!R54</f>
        <v>0</v>
      </c>
      <c r="N25" s="95">
        <f>+'I_Ult SP'!S54</f>
        <v>0</v>
      </c>
      <c r="O25" s="95">
        <f>+'I_Ult SP'!T54</f>
        <v>0</v>
      </c>
      <c r="P25" s="95">
        <f>+'I_Ult SP'!U54</f>
        <v>0</v>
      </c>
      <c r="Q25" s="95">
        <f>+'I_Ult SP'!V54</f>
        <v>0</v>
      </c>
      <c r="R25" s="95">
        <f>+'I_Ult SP'!W54</f>
        <v>0</v>
      </c>
      <c r="S25" s="95">
        <f>+'I_Ult SP'!X54</f>
        <v>0</v>
      </c>
      <c r="T25" s="95">
        <f>+'I_Ult SP'!Y54</f>
        <v>0</v>
      </c>
      <c r="U25" s="95">
        <f>+'I_Ult SP'!Z54</f>
        <v>0</v>
      </c>
      <c r="V25" s="95">
        <f>+'I_Ult SP'!AA54</f>
        <v>0</v>
      </c>
      <c r="W25" s="95">
        <f>+'I_Ult SP'!AB54</f>
        <v>0</v>
      </c>
      <c r="X25" s="95">
        <f>+'I_Ult SP'!AC54</f>
        <v>0</v>
      </c>
      <c r="Y25" s="95">
        <f>+'I_Ult SP'!AD54</f>
        <v>0</v>
      </c>
      <c r="Z25" s="95">
        <f>+'I_Ult SP'!AE54</f>
        <v>0</v>
      </c>
      <c r="AA25" s="95">
        <f>+'I_Ult SP'!AF54</f>
        <v>0</v>
      </c>
      <c r="AB25" s="95">
        <f>+'I_Ult SP'!AG54</f>
        <v>0</v>
      </c>
      <c r="AC25" s="95">
        <f>+'I_Ult SP'!AH54</f>
        <v>0</v>
      </c>
      <c r="AD25" s="95">
        <f>+'I_Ult SP'!AI54</f>
        <v>0</v>
      </c>
      <c r="AE25" s="95">
        <f>+'I_Ult SP'!AJ54</f>
        <v>0</v>
      </c>
      <c r="AF25" s="95">
        <f>+'I_Ult SP'!AK54</f>
        <v>0</v>
      </c>
      <c r="AG25" s="95">
        <f>+'I_Ult SP'!AL54</f>
        <v>0</v>
      </c>
      <c r="AH25" s="95">
        <f>+'I_Ult SP'!AM54</f>
        <v>0</v>
      </c>
      <c r="AI25" s="95">
        <f>+'I_Ult SP'!AN54</f>
        <v>0</v>
      </c>
      <c r="AJ25" s="95">
        <f>+'I_Ult SP'!AO54</f>
        <v>0</v>
      </c>
      <c r="AK25" s="95">
        <f>+'I_Ult SP'!AP54</f>
        <v>0</v>
      </c>
      <c r="AL25" s="95">
        <f>+'I_Ult SP'!AQ54</f>
        <v>0</v>
      </c>
      <c r="AM25" s="95">
        <f>+'I_Ult SP'!AR54</f>
        <v>0</v>
      </c>
      <c r="AN25" s="95">
        <f>+'I_Ult SP'!AS54</f>
        <v>0</v>
      </c>
      <c r="AO25" s="95">
        <f>+'I_Ult SP'!AT54</f>
        <v>0</v>
      </c>
      <c r="AP25" s="95">
        <f>+'I_Ult SP'!AU54</f>
        <v>0</v>
      </c>
      <c r="AQ25" s="95">
        <f>+'I_Ult SP'!AV54</f>
        <v>0</v>
      </c>
      <c r="AR25" s="95">
        <f>+'I_Ult SP'!AW54</f>
        <v>0</v>
      </c>
      <c r="AS25" s="95">
        <f>+'I_Ult SP'!AX54</f>
        <v>0</v>
      </c>
      <c r="AT25" s="95">
        <f>+'I_Ult SP'!AY54</f>
        <v>0</v>
      </c>
      <c r="AU25" s="95">
        <f>+'I_Ult SP'!AZ54</f>
        <v>0</v>
      </c>
      <c r="AV25" s="95">
        <f>+'I_Ult SP'!BA54</f>
        <v>0</v>
      </c>
      <c r="AW25" s="95">
        <f>+'I_Ult SP'!BB54</f>
        <v>0</v>
      </c>
      <c r="AX25" s="95">
        <f>+'I_Ult SP'!BC54</f>
        <v>0</v>
      </c>
      <c r="AY25" s="95">
        <f>+'I_Ult SP'!BD54</f>
        <v>0</v>
      </c>
      <c r="AZ25" s="95">
        <f>+'I_Ult SP'!BE54</f>
        <v>0</v>
      </c>
      <c r="BA25" s="95">
        <f>+'I_Ult SP'!BF54</f>
        <v>0</v>
      </c>
      <c r="BB25" s="95">
        <f>+'I_Ult SP'!BG54</f>
        <v>0</v>
      </c>
      <c r="BC25" s="95">
        <f>+'I_Ult SP'!BH54</f>
        <v>0</v>
      </c>
      <c r="BD25" s="95">
        <f>+'I_Ult SP'!BI54</f>
        <v>0</v>
      </c>
      <c r="BE25" s="95">
        <f>+'I_Ult SP'!BJ54</f>
        <v>0</v>
      </c>
      <c r="BF25" s="95">
        <f>+'I_Ult SP'!BK54</f>
        <v>0</v>
      </c>
      <c r="BG25" s="95">
        <f>+'I_Ult SP'!BL54</f>
        <v>0</v>
      </c>
      <c r="BH25" s="95">
        <f>+'I_Ult SP'!BM54</f>
        <v>0</v>
      </c>
      <c r="BI25" s="95">
        <f>+'I_Ult SP'!BN54</f>
        <v>0</v>
      </c>
      <c r="BJ25" s="95">
        <f>+'I_Ult SP'!BO54</f>
        <v>0</v>
      </c>
      <c r="BK25" s="95">
        <f>+'I_Ult SP'!BP54</f>
        <v>0</v>
      </c>
      <c r="BL25" s="95">
        <f>+'I_Ult SP'!BQ54</f>
        <v>0</v>
      </c>
      <c r="BM25" s="95">
        <f>+'I_Ult SP'!BR54</f>
        <v>0</v>
      </c>
      <c r="BN25" s="95">
        <f>+'I_Ult SP'!BS54</f>
        <v>0</v>
      </c>
      <c r="BO25" s="95">
        <f>+'I_Ult SP'!BT54</f>
        <v>0</v>
      </c>
      <c r="BP25" s="95">
        <f>+'I_Ult SP'!BU54</f>
        <v>0</v>
      </c>
      <c r="BQ25" s="95">
        <f>+'I_Ult SP'!BV54</f>
        <v>0</v>
      </c>
      <c r="BR25" s="95">
        <f>+'I_Ult SP'!BW54</f>
        <v>0</v>
      </c>
      <c r="BS25" s="95">
        <f>+'I_Ult SP'!BX54</f>
        <v>0</v>
      </c>
      <c r="BT25" s="95">
        <f>+'I_Ult SP'!BY54</f>
        <v>0</v>
      </c>
      <c r="BU25" s="95">
        <f>+'I_Ult SP'!BZ54</f>
        <v>0</v>
      </c>
      <c r="BV25" s="95">
        <f>+'I_Ult SP'!CA54</f>
        <v>0</v>
      </c>
      <c r="BW25" s="95">
        <f>+'I_Ult SP'!CB54</f>
        <v>0</v>
      </c>
      <c r="BX25" s="95">
        <f>+'I_Ult SP'!CC54</f>
        <v>0</v>
      </c>
      <c r="BY25" s="95">
        <f>+'I_Ult SP'!CD54</f>
        <v>0</v>
      </c>
      <c r="BZ25" s="95">
        <f>+'I_Ult SP'!CE54</f>
        <v>0</v>
      </c>
      <c r="CA25" s="95">
        <f>+'I_Ult SP'!CF54</f>
        <v>0</v>
      </c>
      <c r="CB25" s="95">
        <f>+'I_Ult SP'!CG54</f>
        <v>0</v>
      </c>
      <c r="CC25" s="95">
        <f>+'I_Ult SP'!CH54</f>
        <v>0</v>
      </c>
      <c r="CD25" s="95">
        <f>+'I_Ult SP'!CI54</f>
        <v>0</v>
      </c>
      <c r="CE25" s="95">
        <f>+'I_Ult SP'!CJ54</f>
        <v>0</v>
      </c>
      <c r="CF25" s="95">
        <f>+'I_Ult SP'!CK54</f>
        <v>0</v>
      </c>
      <c r="CG25" s="95">
        <f>+'I_Ult SP'!CL54</f>
        <v>0</v>
      </c>
      <c r="CH25" s="95">
        <f>+'I_Ult SP'!CM54</f>
        <v>0</v>
      </c>
      <c r="CI25" s="95">
        <f>+'I_Ult SP'!CN54</f>
        <v>0</v>
      </c>
      <c r="CJ25" s="95">
        <f>+'I_Ult SP'!CO54</f>
        <v>0</v>
      </c>
      <c r="CK25" s="95">
        <f>+'I_Ult SP'!CP54</f>
        <v>0</v>
      </c>
      <c r="CL25" s="95">
        <f>+'I_Ult SP'!CQ54</f>
        <v>0</v>
      </c>
      <c r="CM25" s="95">
        <f>+'I_Ult SP'!CR54</f>
        <v>0</v>
      </c>
      <c r="CN25" s="95">
        <f>+'I_Ult SP'!CS54</f>
        <v>0</v>
      </c>
      <c r="CO25" s="95">
        <f>+'I_Ult SP'!CT54</f>
        <v>0</v>
      </c>
      <c r="CP25" s="95">
        <f>+'I_Ult SP'!CU54</f>
        <v>0</v>
      </c>
      <c r="CQ25" s="95">
        <f>+'I_Ult SP'!CV54</f>
        <v>0</v>
      </c>
      <c r="CR25" s="95">
        <f>+'I_Ult SP'!CW54</f>
        <v>0</v>
      </c>
      <c r="CS25" s="95">
        <f>+'I_Ult SP'!CX54</f>
        <v>0</v>
      </c>
      <c r="CT25" s="95">
        <f>+'I_Ult SP'!CY54</f>
        <v>0</v>
      </c>
      <c r="CU25" s="95">
        <f>+'I_Ult SP'!CZ54</f>
        <v>0</v>
      </c>
      <c r="CV25" s="95">
        <f>+'I_Ult SP'!DA54</f>
        <v>0</v>
      </c>
      <c r="CW25" s="95">
        <f>+'I_Ult SP'!DB54</f>
        <v>0</v>
      </c>
      <c r="CX25" s="95">
        <f>+'I_Ult SP'!DC54</f>
        <v>0</v>
      </c>
      <c r="CY25" s="95">
        <f>+'I_Ult SP'!DD54</f>
        <v>0</v>
      </c>
      <c r="CZ25" s="95">
        <f>+'I_Ult SP'!DE54</f>
        <v>0</v>
      </c>
      <c r="DA25" s="95">
        <f>+'I_Ult SP'!DF54</f>
        <v>0</v>
      </c>
      <c r="DB25" s="95">
        <f>+'I_Ult SP'!DG54</f>
        <v>0</v>
      </c>
      <c r="DC25" s="95">
        <f>+'I_Ult SP'!DH54</f>
        <v>0</v>
      </c>
      <c r="DD25" s="95">
        <f>+'I_Ult SP'!DI54</f>
        <v>0</v>
      </c>
      <c r="DE25" s="95">
        <f>+'I_Ult SP'!DJ54</f>
        <v>0</v>
      </c>
      <c r="DF25" s="95">
        <f>+'I_Ult SP'!DK54</f>
        <v>0</v>
      </c>
      <c r="DG25" s="95">
        <f>+'I_Ult SP'!DL54</f>
        <v>0</v>
      </c>
      <c r="DH25" s="95">
        <f>+'I_Ult SP'!DM54</f>
        <v>0</v>
      </c>
      <c r="DI25" s="95">
        <f>+'I_Ult SP'!DN54</f>
        <v>0</v>
      </c>
      <c r="DJ25" s="95">
        <f>+'I_Ult SP'!DO54</f>
        <v>0</v>
      </c>
      <c r="DK25" s="95">
        <f>+'I_Ult SP'!DP54</f>
        <v>0</v>
      </c>
      <c r="DL25" s="95">
        <f>+'I_Ult SP'!DQ54</f>
        <v>0</v>
      </c>
      <c r="DM25" s="95">
        <f>+'I_Ult SP'!DR54</f>
        <v>0</v>
      </c>
      <c r="DN25" s="95">
        <f>+'I_Ult SP'!DS54</f>
        <v>0</v>
      </c>
      <c r="DO25" s="95">
        <f>+'I_Ult SP'!DT54</f>
        <v>0</v>
      </c>
      <c r="DP25" s="95">
        <f>+'I_Ult SP'!DU54</f>
        <v>0</v>
      </c>
      <c r="DQ25" s="95">
        <f>+'I_Ult SP'!DV54</f>
        <v>0</v>
      </c>
      <c r="DR25" s="95">
        <f>+'I_Ult SP'!DW54</f>
        <v>0</v>
      </c>
    </row>
    <row r="26" spans="1:122" x14ac:dyDescent="0.25">
      <c r="A26" s="69" t="s">
        <v>167</v>
      </c>
      <c r="C26" s="93">
        <f>L_Iva!G34</f>
        <v>0</v>
      </c>
      <c r="D26" s="93">
        <f>L_Iva!H34</f>
        <v>0</v>
      </c>
      <c r="E26" s="93">
        <f>L_Iva!I34</f>
        <v>0</v>
      </c>
      <c r="F26" s="93">
        <f>L_Iva!J34</f>
        <v>0</v>
      </c>
      <c r="G26" s="93">
        <f>L_Iva!K34</f>
        <v>0</v>
      </c>
      <c r="H26" s="93">
        <f>L_Iva!L34</f>
        <v>0</v>
      </c>
      <c r="I26" s="93">
        <f>L_Iva!M34</f>
        <v>0</v>
      </c>
      <c r="J26" s="93">
        <f>L_Iva!N34</f>
        <v>0</v>
      </c>
      <c r="K26" s="93">
        <f>L_Iva!O34</f>
        <v>0</v>
      </c>
      <c r="L26" s="93">
        <f>L_Iva!P34</f>
        <v>0</v>
      </c>
      <c r="M26" s="93">
        <f>L_Iva!Q34</f>
        <v>0</v>
      </c>
      <c r="N26" s="93">
        <f>L_Iva!R34</f>
        <v>0</v>
      </c>
      <c r="O26" s="93">
        <f>L_Iva!S34</f>
        <v>0</v>
      </c>
      <c r="P26" s="93">
        <f>L_Iva!T34</f>
        <v>0</v>
      </c>
      <c r="Q26" s="93">
        <f>L_Iva!U34</f>
        <v>0</v>
      </c>
      <c r="R26" s="93">
        <f>L_Iva!V34</f>
        <v>0</v>
      </c>
      <c r="S26" s="93">
        <f>L_Iva!W34</f>
        <v>0</v>
      </c>
      <c r="T26" s="93">
        <f>L_Iva!X34</f>
        <v>0</v>
      </c>
      <c r="U26" s="93">
        <f>L_Iva!Y34</f>
        <v>0</v>
      </c>
      <c r="V26" s="93">
        <f>L_Iva!Z34</f>
        <v>0</v>
      </c>
      <c r="W26" s="93">
        <f>L_Iva!AA34</f>
        <v>0</v>
      </c>
      <c r="X26" s="93">
        <f>L_Iva!AB34</f>
        <v>0</v>
      </c>
      <c r="Y26" s="93">
        <f>L_Iva!AC34</f>
        <v>0</v>
      </c>
      <c r="Z26" s="93">
        <f>L_Iva!AD34</f>
        <v>0</v>
      </c>
      <c r="AA26" s="93">
        <f>L_Iva!AE34</f>
        <v>0</v>
      </c>
      <c r="AB26" s="93">
        <f>L_Iva!AF34</f>
        <v>0</v>
      </c>
      <c r="AC26" s="93">
        <f>L_Iva!AG34</f>
        <v>0</v>
      </c>
      <c r="AD26" s="93">
        <f>L_Iva!AH34</f>
        <v>0</v>
      </c>
      <c r="AE26" s="93">
        <f>L_Iva!AI34</f>
        <v>0</v>
      </c>
      <c r="AF26" s="93">
        <f>L_Iva!AJ34</f>
        <v>0</v>
      </c>
      <c r="AG26" s="93">
        <f>L_Iva!AK34</f>
        <v>0</v>
      </c>
      <c r="AH26" s="93">
        <f>L_Iva!AL34</f>
        <v>0</v>
      </c>
      <c r="AI26" s="93">
        <f>L_Iva!AM34</f>
        <v>0</v>
      </c>
      <c r="AJ26" s="93">
        <f>L_Iva!AN34</f>
        <v>0</v>
      </c>
      <c r="AK26" s="93">
        <f>L_Iva!AO34</f>
        <v>0</v>
      </c>
      <c r="AL26" s="93">
        <f>L_Iva!AP34</f>
        <v>0</v>
      </c>
      <c r="AM26" s="93">
        <f>L_Iva!AQ34</f>
        <v>0</v>
      </c>
      <c r="AN26" s="93">
        <f>L_Iva!AR34</f>
        <v>0</v>
      </c>
      <c r="AO26" s="93">
        <f>L_Iva!AS34</f>
        <v>0</v>
      </c>
      <c r="AP26" s="93">
        <f>L_Iva!AT34</f>
        <v>0</v>
      </c>
      <c r="AQ26" s="93">
        <f>L_Iva!AU34</f>
        <v>0</v>
      </c>
      <c r="AR26" s="93">
        <f>L_Iva!AV34</f>
        <v>0</v>
      </c>
      <c r="AS26" s="93">
        <f>L_Iva!AW34</f>
        <v>0</v>
      </c>
      <c r="AT26" s="93">
        <f>L_Iva!AX34</f>
        <v>0</v>
      </c>
      <c r="AU26" s="93">
        <f>L_Iva!AY34</f>
        <v>0</v>
      </c>
      <c r="AV26" s="93">
        <f>L_Iva!AZ34</f>
        <v>0</v>
      </c>
      <c r="AW26" s="93">
        <f>L_Iva!BA34</f>
        <v>0</v>
      </c>
      <c r="AX26" s="93">
        <f>L_Iva!BB34</f>
        <v>0</v>
      </c>
      <c r="AY26" s="93">
        <f>L_Iva!BC34</f>
        <v>0</v>
      </c>
      <c r="AZ26" s="93">
        <f>L_Iva!BD34</f>
        <v>0</v>
      </c>
      <c r="BA26" s="93">
        <f>L_Iva!BE34</f>
        <v>0</v>
      </c>
      <c r="BB26" s="93">
        <f>L_Iva!BF34</f>
        <v>0</v>
      </c>
      <c r="BC26" s="93">
        <f>L_Iva!BG34</f>
        <v>0</v>
      </c>
      <c r="BD26" s="93">
        <f>L_Iva!BH34</f>
        <v>0</v>
      </c>
      <c r="BE26" s="93">
        <f>L_Iva!BI34</f>
        <v>0</v>
      </c>
      <c r="BF26" s="93">
        <f>L_Iva!BJ34</f>
        <v>0</v>
      </c>
      <c r="BG26" s="93">
        <f>L_Iva!BK34</f>
        <v>0</v>
      </c>
      <c r="BH26" s="93">
        <f>L_Iva!BL34</f>
        <v>0</v>
      </c>
      <c r="BI26" s="93">
        <f>L_Iva!BM34</f>
        <v>0</v>
      </c>
      <c r="BJ26" s="93">
        <f>L_Iva!BN34</f>
        <v>0</v>
      </c>
      <c r="BK26" s="93">
        <f>L_Iva!BO34</f>
        <v>0</v>
      </c>
      <c r="BL26" s="93">
        <f>L_Iva!BP34</f>
        <v>0</v>
      </c>
      <c r="BM26" s="93">
        <f>L_Iva!BQ34</f>
        <v>0</v>
      </c>
      <c r="BN26" s="93">
        <f>L_Iva!BR34</f>
        <v>0</v>
      </c>
      <c r="BO26" s="93">
        <f>L_Iva!BS34</f>
        <v>0</v>
      </c>
      <c r="BP26" s="93">
        <f>L_Iva!BT34</f>
        <v>0</v>
      </c>
      <c r="BQ26" s="93">
        <f>L_Iva!BU34</f>
        <v>0</v>
      </c>
      <c r="BR26" s="93">
        <f>L_Iva!BV34</f>
        <v>0</v>
      </c>
      <c r="BS26" s="93">
        <f>L_Iva!BW34</f>
        <v>0</v>
      </c>
      <c r="BT26" s="93">
        <f>L_Iva!BX34</f>
        <v>0</v>
      </c>
      <c r="BU26" s="93">
        <f>L_Iva!BY34</f>
        <v>0</v>
      </c>
      <c r="BV26" s="93">
        <f>L_Iva!BZ34</f>
        <v>0</v>
      </c>
      <c r="BW26" s="93">
        <f>L_Iva!CA34</f>
        <v>0</v>
      </c>
      <c r="BX26" s="93">
        <f>L_Iva!CB34</f>
        <v>0</v>
      </c>
      <c r="BY26" s="93">
        <f>L_Iva!CC34</f>
        <v>0</v>
      </c>
      <c r="BZ26" s="93">
        <f>L_Iva!CD34</f>
        <v>0</v>
      </c>
      <c r="CA26" s="93">
        <f>L_Iva!CE34</f>
        <v>0</v>
      </c>
      <c r="CB26" s="93">
        <f>L_Iva!CF34</f>
        <v>0</v>
      </c>
      <c r="CC26" s="93">
        <f>L_Iva!CG34</f>
        <v>0</v>
      </c>
      <c r="CD26" s="93">
        <f>L_Iva!CH34</f>
        <v>0</v>
      </c>
      <c r="CE26" s="93">
        <f>L_Iva!CI34</f>
        <v>0</v>
      </c>
      <c r="CF26" s="93">
        <f>L_Iva!CJ34</f>
        <v>0</v>
      </c>
      <c r="CG26" s="93">
        <f>L_Iva!CK34</f>
        <v>0</v>
      </c>
      <c r="CH26" s="93">
        <f>L_Iva!CL34</f>
        <v>0</v>
      </c>
      <c r="CI26" s="93">
        <f>L_Iva!CM34</f>
        <v>0</v>
      </c>
      <c r="CJ26" s="93">
        <f>L_Iva!CN34</f>
        <v>0</v>
      </c>
      <c r="CK26" s="93">
        <f>L_Iva!CO34</f>
        <v>0</v>
      </c>
      <c r="CL26" s="93">
        <f>L_Iva!CP34</f>
        <v>0</v>
      </c>
      <c r="CM26" s="93">
        <f>L_Iva!CQ34</f>
        <v>0</v>
      </c>
      <c r="CN26" s="93">
        <f>L_Iva!CR34</f>
        <v>0</v>
      </c>
      <c r="CO26" s="93">
        <f>L_Iva!CS34</f>
        <v>0</v>
      </c>
      <c r="CP26" s="93">
        <f>L_Iva!CT34</f>
        <v>0</v>
      </c>
      <c r="CQ26" s="93">
        <f>L_Iva!CU34</f>
        <v>0</v>
      </c>
      <c r="CR26" s="93">
        <f>L_Iva!CV34</f>
        <v>0</v>
      </c>
      <c r="CS26" s="93">
        <f>L_Iva!CW34</f>
        <v>0</v>
      </c>
      <c r="CT26" s="93">
        <f>L_Iva!CX34</f>
        <v>0</v>
      </c>
      <c r="CU26" s="93">
        <f>L_Iva!CY34</f>
        <v>0</v>
      </c>
      <c r="CV26" s="93">
        <f>L_Iva!CZ34</f>
        <v>0</v>
      </c>
      <c r="CW26" s="93">
        <f>L_Iva!DA34</f>
        <v>0</v>
      </c>
      <c r="CX26" s="93">
        <f>L_Iva!DB34</f>
        <v>0</v>
      </c>
      <c r="CY26" s="93">
        <f>L_Iva!DC34</f>
        <v>0</v>
      </c>
      <c r="CZ26" s="93">
        <f>L_Iva!DD34</f>
        <v>0</v>
      </c>
      <c r="DA26" s="93">
        <f>L_Iva!DE34</f>
        <v>0</v>
      </c>
      <c r="DB26" s="93">
        <f>L_Iva!DF34</f>
        <v>0</v>
      </c>
      <c r="DC26" s="93">
        <f>L_Iva!DG34</f>
        <v>0</v>
      </c>
      <c r="DD26" s="93">
        <f>L_Iva!DH34</f>
        <v>0</v>
      </c>
      <c r="DE26" s="93">
        <f>L_Iva!DI34</f>
        <v>0</v>
      </c>
      <c r="DF26" s="93">
        <f>L_Iva!DJ34</f>
        <v>0</v>
      </c>
      <c r="DG26" s="93">
        <f>L_Iva!DK34</f>
        <v>0</v>
      </c>
      <c r="DH26" s="93">
        <f>L_Iva!DL34</f>
        <v>0</v>
      </c>
      <c r="DI26" s="93">
        <f>L_Iva!DM34</f>
        <v>0</v>
      </c>
      <c r="DJ26" s="93">
        <f>L_Iva!DN34</f>
        <v>0</v>
      </c>
      <c r="DK26" s="93">
        <f>L_Iva!DO34</f>
        <v>0</v>
      </c>
      <c r="DL26" s="93">
        <f>L_Iva!DP34</f>
        <v>0</v>
      </c>
      <c r="DM26" s="93">
        <f>L_Iva!DQ34</f>
        <v>0</v>
      </c>
      <c r="DN26" s="93">
        <f>L_Iva!DR34</f>
        <v>0</v>
      </c>
      <c r="DO26" s="93">
        <f>L_Iva!DS34</f>
        <v>0</v>
      </c>
      <c r="DP26" s="93">
        <f>L_Iva!DT34</f>
        <v>0</v>
      </c>
      <c r="DQ26" s="93">
        <f>L_Iva!DU34</f>
        <v>0</v>
      </c>
      <c r="DR26" s="93">
        <f>L_Iva!DV34</f>
        <v>0</v>
      </c>
    </row>
    <row r="27" spans="1:122" x14ac:dyDescent="0.25">
      <c r="A27" s="69" t="s">
        <v>168</v>
      </c>
    </row>
    <row r="28" spans="1:122" x14ac:dyDescent="0.25">
      <c r="A28" s="69" t="s">
        <v>169</v>
      </c>
      <c r="C28" s="93">
        <f>+I_Finanziamenti!H57+'I_Ult SP'!H58</f>
        <v>0</v>
      </c>
      <c r="D28" s="93">
        <f>+I_Finanziamenti!I57+'I_Ult SP'!I58</f>
        <v>0</v>
      </c>
      <c r="E28" s="93">
        <f>+I_Finanziamenti!J57+'I_Ult SP'!J58</f>
        <v>0</v>
      </c>
      <c r="F28" s="93">
        <f>+I_Finanziamenti!K57+'I_Ult SP'!K58</f>
        <v>0</v>
      </c>
      <c r="G28" s="93">
        <f>+I_Finanziamenti!L57+'I_Ult SP'!L58</f>
        <v>0</v>
      </c>
      <c r="H28" s="93">
        <f>+I_Finanziamenti!M57+'I_Ult SP'!M58</f>
        <v>0</v>
      </c>
      <c r="I28" s="93">
        <f>+I_Finanziamenti!N57+'I_Ult SP'!N58</f>
        <v>0</v>
      </c>
      <c r="J28" s="93">
        <f>+I_Finanziamenti!O57+'I_Ult SP'!O58</f>
        <v>0</v>
      </c>
      <c r="K28" s="93">
        <f>+I_Finanziamenti!P57+'I_Ult SP'!P58</f>
        <v>0</v>
      </c>
      <c r="L28" s="93">
        <f>+I_Finanziamenti!Q57+'I_Ult SP'!Q58</f>
        <v>0</v>
      </c>
      <c r="M28" s="93">
        <f>+I_Finanziamenti!R57+'I_Ult SP'!R58</f>
        <v>0</v>
      </c>
      <c r="N28" s="93">
        <f>+I_Finanziamenti!S57+'I_Ult SP'!S58</f>
        <v>0</v>
      </c>
      <c r="O28" s="93">
        <f>+I_Finanziamenti!T57+'I_Ult SP'!T58</f>
        <v>0</v>
      </c>
      <c r="P28" s="93">
        <f>+I_Finanziamenti!U57+'I_Ult SP'!U58</f>
        <v>0</v>
      </c>
      <c r="Q28" s="93">
        <f>+I_Finanziamenti!V57+'I_Ult SP'!V58</f>
        <v>0</v>
      </c>
      <c r="R28" s="93">
        <f>+I_Finanziamenti!W57+'I_Ult SP'!W58</f>
        <v>0</v>
      </c>
      <c r="S28" s="93">
        <f>+I_Finanziamenti!X57+'I_Ult SP'!X58</f>
        <v>0</v>
      </c>
      <c r="T28" s="93">
        <f>+I_Finanziamenti!Y57+'I_Ult SP'!Y58</f>
        <v>0</v>
      </c>
      <c r="U28" s="93">
        <f>+I_Finanziamenti!Z57+'I_Ult SP'!Z58</f>
        <v>0</v>
      </c>
      <c r="V28" s="93">
        <f>+I_Finanziamenti!AA57+'I_Ult SP'!AA58</f>
        <v>0</v>
      </c>
      <c r="W28" s="93">
        <f>+I_Finanziamenti!AB57+'I_Ult SP'!AB58</f>
        <v>0</v>
      </c>
      <c r="X28" s="93">
        <f>+I_Finanziamenti!AC57+'I_Ult SP'!AC58</f>
        <v>0</v>
      </c>
      <c r="Y28" s="93">
        <f>+I_Finanziamenti!AD57+'I_Ult SP'!AD58</f>
        <v>0</v>
      </c>
      <c r="Z28" s="93">
        <f>+I_Finanziamenti!AE57+'I_Ult SP'!AE58</f>
        <v>0</v>
      </c>
      <c r="AA28" s="93">
        <f>+I_Finanziamenti!AF57+'I_Ult SP'!AF58</f>
        <v>0</v>
      </c>
      <c r="AB28" s="93">
        <f>+I_Finanziamenti!AG57+'I_Ult SP'!AG58</f>
        <v>0</v>
      </c>
      <c r="AC28" s="93">
        <f>+I_Finanziamenti!AH57+'I_Ult SP'!AH58</f>
        <v>0</v>
      </c>
      <c r="AD28" s="93">
        <f>+I_Finanziamenti!AI57+'I_Ult SP'!AI58</f>
        <v>0</v>
      </c>
      <c r="AE28" s="93">
        <f>+I_Finanziamenti!AJ57+'I_Ult SP'!AJ58</f>
        <v>0</v>
      </c>
      <c r="AF28" s="93">
        <f>+I_Finanziamenti!AK57+'I_Ult SP'!AK58</f>
        <v>0</v>
      </c>
      <c r="AG28" s="93">
        <f>+I_Finanziamenti!AL57+'I_Ult SP'!AL58</f>
        <v>0</v>
      </c>
      <c r="AH28" s="93">
        <f>+I_Finanziamenti!AM57+'I_Ult SP'!AM58</f>
        <v>0</v>
      </c>
      <c r="AI28" s="93">
        <f>+I_Finanziamenti!AN57+'I_Ult SP'!AN58</f>
        <v>0</v>
      </c>
      <c r="AJ28" s="93">
        <f>+I_Finanziamenti!AO57+'I_Ult SP'!AO58</f>
        <v>0</v>
      </c>
      <c r="AK28" s="93">
        <f>+I_Finanziamenti!AP57+'I_Ult SP'!AP58</f>
        <v>0</v>
      </c>
      <c r="AL28" s="93">
        <f>+I_Finanziamenti!AQ57+'I_Ult SP'!AQ58</f>
        <v>0</v>
      </c>
      <c r="AM28" s="93">
        <f>+I_Finanziamenti!AR57+'I_Ult SP'!AR58</f>
        <v>0</v>
      </c>
      <c r="AN28" s="93">
        <f>+I_Finanziamenti!AS57+'I_Ult SP'!AS58</f>
        <v>0</v>
      </c>
      <c r="AO28" s="93">
        <f>+I_Finanziamenti!AT57+'I_Ult SP'!AT58</f>
        <v>0</v>
      </c>
      <c r="AP28" s="93">
        <f>+I_Finanziamenti!AU57+'I_Ult SP'!AU58</f>
        <v>0</v>
      </c>
      <c r="AQ28" s="93">
        <f>+I_Finanziamenti!AV57+'I_Ult SP'!AV58</f>
        <v>0</v>
      </c>
      <c r="AR28" s="93">
        <f>+I_Finanziamenti!AW57+'I_Ult SP'!AW58</f>
        <v>0</v>
      </c>
      <c r="AS28" s="93">
        <f>+I_Finanziamenti!AX57+'I_Ult SP'!AX58</f>
        <v>0</v>
      </c>
      <c r="AT28" s="93">
        <f>+I_Finanziamenti!AY57+'I_Ult SP'!AY58</f>
        <v>0</v>
      </c>
      <c r="AU28" s="93">
        <f>+I_Finanziamenti!AZ57+'I_Ult SP'!AZ58</f>
        <v>0</v>
      </c>
      <c r="AV28" s="93">
        <f>+I_Finanziamenti!BA57+'I_Ult SP'!BA58</f>
        <v>0</v>
      </c>
      <c r="AW28" s="93">
        <f>+I_Finanziamenti!BB57+'I_Ult SP'!BB58</f>
        <v>0</v>
      </c>
      <c r="AX28" s="93">
        <f>+I_Finanziamenti!BC57+'I_Ult SP'!BC58</f>
        <v>0</v>
      </c>
      <c r="AY28" s="93">
        <f>+I_Finanziamenti!BD57+'I_Ult SP'!BD58</f>
        <v>0</v>
      </c>
      <c r="AZ28" s="93">
        <f>+I_Finanziamenti!BE57+'I_Ult SP'!BE58</f>
        <v>0</v>
      </c>
      <c r="BA28" s="93">
        <f>+I_Finanziamenti!BF57+'I_Ult SP'!BF58</f>
        <v>0</v>
      </c>
      <c r="BB28" s="93">
        <f>+I_Finanziamenti!BG57+'I_Ult SP'!BG58</f>
        <v>0</v>
      </c>
      <c r="BC28" s="93">
        <f>+I_Finanziamenti!BH57+'I_Ult SP'!BH58</f>
        <v>0</v>
      </c>
      <c r="BD28" s="93">
        <f>+I_Finanziamenti!BI57+'I_Ult SP'!BI58</f>
        <v>0</v>
      </c>
      <c r="BE28" s="93">
        <f>+I_Finanziamenti!BJ57+'I_Ult SP'!BJ58</f>
        <v>0</v>
      </c>
      <c r="BF28" s="93">
        <f>+I_Finanziamenti!BK57+'I_Ult SP'!BK58</f>
        <v>0</v>
      </c>
      <c r="BG28" s="93">
        <f>+I_Finanziamenti!BL57+'I_Ult SP'!BL58</f>
        <v>0</v>
      </c>
      <c r="BH28" s="93">
        <f>+I_Finanziamenti!BM57+'I_Ult SP'!BM58</f>
        <v>0</v>
      </c>
      <c r="BI28" s="93">
        <f>+I_Finanziamenti!BN57+'I_Ult SP'!BN58</f>
        <v>0</v>
      </c>
      <c r="BJ28" s="93">
        <f>+I_Finanziamenti!BO57+'I_Ult SP'!BO58</f>
        <v>0</v>
      </c>
      <c r="BK28" s="93">
        <f>+I_Finanziamenti!BP57+'I_Ult SP'!BP58</f>
        <v>0</v>
      </c>
      <c r="BL28" s="93">
        <f>+I_Finanziamenti!BQ57+'I_Ult SP'!BQ58</f>
        <v>0</v>
      </c>
      <c r="BM28" s="93">
        <f>+I_Finanziamenti!BR57+'I_Ult SP'!BR58</f>
        <v>0</v>
      </c>
      <c r="BN28" s="93">
        <f>+I_Finanziamenti!BS57+'I_Ult SP'!BS58</f>
        <v>0</v>
      </c>
      <c r="BO28" s="93">
        <f>+I_Finanziamenti!BT57+'I_Ult SP'!BT58</f>
        <v>0</v>
      </c>
      <c r="BP28" s="93">
        <f>+I_Finanziamenti!BU57+'I_Ult SP'!BU58</f>
        <v>0</v>
      </c>
      <c r="BQ28" s="93">
        <f>+I_Finanziamenti!BV57+'I_Ult SP'!BV58</f>
        <v>0</v>
      </c>
      <c r="BR28" s="93">
        <f>+I_Finanziamenti!BW57+'I_Ult SP'!BW58</f>
        <v>0</v>
      </c>
      <c r="BS28" s="93">
        <f>+I_Finanziamenti!BX57+'I_Ult SP'!BX58</f>
        <v>0</v>
      </c>
      <c r="BT28" s="93">
        <f>+I_Finanziamenti!BY57+'I_Ult SP'!BY58</f>
        <v>0</v>
      </c>
      <c r="BU28" s="93">
        <f>+I_Finanziamenti!BZ57+'I_Ult SP'!BZ58</f>
        <v>0</v>
      </c>
      <c r="BV28" s="93">
        <f>+I_Finanziamenti!CA57+'I_Ult SP'!CA58</f>
        <v>0</v>
      </c>
      <c r="BW28" s="93">
        <f>+I_Finanziamenti!CB57+'I_Ult SP'!CB58</f>
        <v>0</v>
      </c>
      <c r="BX28" s="93">
        <f>+I_Finanziamenti!CC57+'I_Ult SP'!CC58</f>
        <v>0</v>
      </c>
      <c r="BY28" s="93">
        <f>+I_Finanziamenti!CD57+'I_Ult SP'!CD58</f>
        <v>0</v>
      </c>
      <c r="BZ28" s="93">
        <f>+I_Finanziamenti!CE57+'I_Ult SP'!CE58</f>
        <v>0</v>
      </c>
      <c r="CA28" s="93">
        <f>+I_Finanziamenti!CF57+'I_Ult SP'!CF58</f>
        <v>0</v>
      </c>
      <c r="CB28" s="93">
        <f>+I_Finanziamenti!CG57+'I_Ult SP'!CG58</f>
        <v>0</v>
      </c>
      <c r="CC28" s="93">
        <f>+I_Finanziamenti!CH57+'I_Ult SP'!CH58</f>
        <v>0</v>
      </c>
      <c r="CD28" s="93">
        <f>+I_Finanziamenti!CI57+'I_Ult SP'!CI58</f>
        <v>0</v>
      </c>
      <c r="CE28" s="93">
        <f>+I_Finanziamenti!CJ57+'I_Ult SP'!CJ58</f>
        <v>0</v>
      </c>
      <c r="CF28" s="93">
        <f>+I_Finanziamenti!CK57+'I_Ult SP'!CK58</f>
        <v>0</v>
      </c>
      <c r="CG28" s="93">
        <f>+I_Finanziamenti!CL57+'I_Ult SP'!CL58</f>
        <v>0</v>
      </c>
      <c r="CH28" s="93">
        <f>+I_Finanziamenti!CM57+'I_Ult SP'!CM58</f>
        <v>0</v>
      </c>
      <c r="CI28" s="93">
        <f>+I_Finanziamenti!CN57+'I_Ult SP'!CN58</f>
        <v>0</v>
      </c>
      <c r="CJ28" s="93">
        <f>+I_Finanziamenti!CO57+'I_Ult SP'!CO58</f>
        <v>0</v>
      </c>
      <c r="CK28" s="93">
        <f>+I_Finanziamenti!CP57+'I_Ult SP'!CP58</f>
        <v>0</v>
      </c>
      <c r="CL28" s="93">
        <f>+I_Finanziamenti!CQ57+'I_Ult SP'!CQ58</f>
        <v>0</v>
      </c>
      <c r="CM28" s="93">
        <f>+I_Finanziamenti!CR57+'I_Ult SP'!CR58</f>
        <v>0</v>
      </c>
      <c r="CN28" s="93">
        <f>+I_Finanziamenti!CS57+'I_Ult SP'!CS58</f>
        <v>0</v>
      </c>
      <c r="CO28" s="93">
        <f>+I_Finanziamenti!CT57+'I_Ult SP'!CT58</f>
        <v>0</v>
      </c>
      <c r="CP28" s="93">
        <f>+I_Finanziamenti!CU57+'I_Ult SP'!CU58</f>
        <v>0</v>
      </c>
      <c r="CQ28" s="93">
        <f>+I_Finanziamenti!CV57+'I_Ult SP'!CV58</f>
        <v>0</v>
      </c>
      <c r="CR28" s="93">
        <f>+I_Finanziamenti!CW57+'I_Ult SP'!CW58</f>
        <v>0</v>
      </c>
      <c r="CS28" s="93">
        <f>+I_Finanziamenti!CX57+'I_Ult SP'!CX58</f>
        <v>0</v>
      </c>
      <c r="CT28" s="93">
        <f>+I_Finanziamenti!CY57+'I_Ult SP'!CY58</f>
        <v>0</v>
      </c>
      <c r="CU28" s="93">
        <f>+I_Finanziamenti!CZ57+'I_Ult SP'!CZ58</f>
        <v>0</v>
      </c>
      <c r="CV28" s="93">
        <f>+I_Finanziamenti!DA57+'I_Ult SP'!DA58</f>
        <v>0</v>
      </c>
      <c r="CW28" s="93">
        <f>+I_Finanziamenti!DB57+'I_Ult SP'!DB58</f>
        <v>0</v>
      </c>
      <c r="CX28" s="93">
        <f>+I_Finanziamenti!DC57+'I_Ult SP'!DC58</f>
        <v>0</v>
      </c>
      <c r="CY28" s="93">
        <f>+I_Finanziamenti!DD57+'I_Ult SP'!DD58</f>
        <v>0</v>
      </c>
      <c r="CZ28" s="93">
        <f>+I_Finanziamenti!DE57+'I_Ult SP'!DE58</f>
        <v>0</v>
      </c>
      <c r="DA28" s="93">
        <f>+I_Finanziamenti!DF57+'I_Ult SP'!DF58</f>
        <v>0</v>
      </c>
      <c r="DB28" s="93">
        <f>+I_Finanziamenti!DG57+'I_Ult SP'!DG58</f>
        <v>0</v>
      </c>
      <c r="DC28" s="93">
        <f>+I_Finanziamenti!DH57+'I_Ult SP'!DH58</f>
        <v>0</v>
      </c>
      <c r="DD28" s="93">
        <f>+I_Finanziamenti!DI57+'I_Ult SP'!DI58</f>
        <v>0</v>
      </c>
      <c r="DE28" s="93">
        <f>+I_Finanziamenti!DJ57+'I_Ult SP'!DJ58</f>
        <v>0</v>
      </c>
      <c r="DF28" s="93">
        <f>+I_Finanziamenti!DK57+'I_Ult SP'!DK58</f>
        <v>0</v>
      </c>
      <c r="DG28" s="93">
        <f>+I_Finanziamenti!DL57+'I_Ult SP'!DL58</f>
        <v>0</v>
      </c>
      <c r="DH28" s="93">
        <f>+I_Finanziamenti!DM57+'I_Ult SP'!DM58</f>
        <v>0</v>
      </c>
      <c r="DI28" s="93">
        <f>+I_Finanziamenti!DN57+'I_Ult SP'!DN58</f>
        <v>0</v>
      </c>
      <c r="DJ28" s="93">
        <f>+I_Finanziamenti!DO57+'I_Ult SP'!DO58</f>
        <v>0</v>
      </c>
      <c r="DK28" s="93">
        <f>+I_Finanziamenti!DP57+'I_Ult SP'!DP58</f>
        <v>0</v>
      </c>
      <c r="DL28" s="93">
        <f>+I_Finanziamenti!DQ57+'I_Ult SP'!DQ58</f>
        <v>0</v>
      </c>
      <c r="DM28" s="93">
        <f>+I_Finanziamenti!DR57+'I_Ult SP'!DR58</f>
        <v>0</v>
      </c>
      <c r="DN28" s="93">
        <f>+I_Finanziamenti!DS57+'I_Ult SP'!DS58</f>
        <v>0</v>
      </c>
      <c r="DO28" s="93">
        <f>+I_Finanziamenti!DT57+'I_Ult SP'!DT58</f>
        <v>0</v>
      </c>
      <c r="DP28" s="93">
        <f>+I_Finanziamenti!DU57+'I_Ult SP'!DU58</f>
        <v>0</v>
      </c>
      <c r="DQ28" s="93">
        <f>+I_Finanziamenti!DV57+'I_Ult SP'!DV58</f>
        <v>0</v>
      </c>
      <c r="DR28" s="93">
        <f>+I_Finanziamenti!DW57+'I_Ult SP'!DW58</f>
        <v>0</v>
      </c>
    </row>
    <row r="29" spans="1:122" x14ac:dyDescent="0.25">
      <c r="A29" s="69" t="s">
        <v>459</v>
      </c>
      <c r="C29" s="93">
        <f>+'I_Ult SP'!H62</f>
        <v>0</v>
      </c>
      <c r="D29" s="93">
        <f>+'I_Ult SP'!I62</f>
        <v>0</v>
      </c>
      <c r="E29" s="93">
        <f>+'I_Ult SP'!J62</f>
        <v>0</v>
      </c>
      <c r="F29" s="93">
        <f>+'I_Ult SP'!K62</f>
        <v>0</v>
      </c>
      <c r="G29" s="93">
        <f>+'I_Ult SP'!L62</f>
        <v>0</v>
      </c>
      <c r="H29" s="93">
        <f>+'I_Ult SP'!M62</f>
        <v>0</v>
      </c>
      <c r="I29" s="93">
        <f>+'I_Ult SP'!N62</f>
        <v>0</v>
      </c>
      <c r="J29" s="93">
        <f>+'I_Ult SP'!O62</f>
        <v>0</v>
      </c>
      <c r="K29" s="93">
        <f>+'I_Ult SP'!P62</f>
        <v>0</v>
      </c>
      <c r="L29" s="93">
        <f>+'I_Ult SP'!Q62</f>
        <v>0</v>
      </c>
      <c r="M29" s="93">
        <f>+'I_Ult SP'!R62</f>
        <v>0</v>
      </c>
      <c r="N29" s="93">
        <f>+'I_Ult SP'!S62</f>
        <v>0</v>
      </c>
      <c r="O29" s="93">
        <f>+'I_Ult SP'!T62</f>
        <v>0</v>
      </c>
      <c r="P29" s="93">
        <f>+'I_Ult SP'!U62</f>
        <v>0</v>
      </c>
      <c r="Q29" s="93">
        <f>+'I_Ult SP'!V62</f>
        <v>0</v>
      </c>
      <c r="R29" s="93">
        <f>+'I_Ult SP'!W62</f>
        <v>0</v>
      </c>
      <c r="S29" s="93">
        <f>+'I_Ult SP'!X62</f>
        <v>0</v>
      </c>
      <c r="T29" s="93">
        <f>+'I_Ult SP'!Y62</f>
        <v>0</v>
      </c>
      <c r="U29" s="93">
        <f>+'I_Ult SP'!Z62</f>
        <v>0</v>
      </c>
      <c r="V29" s="93">
        <f>+'I_Ult SP'!AA62</f>
        <v>0</v>
      </c>
      <c r="W29" s="93">
        <f>+'I_Ult SP'!AB62</f>
        <v>0</v>
      </c>
      <c r="X29" s="93">
        <f>+'I_Ult SP'!AC62</f>
        <v>0</v>
      </c>
      <c r="Y29" s="93">
        <f>+'I_Ult SP'!AD62</f>
        <v>0</v>
      </c>
      <c r="Z29" s="93">
        <f>+'I_Ult SP'!AE62</f>
        <v>0</v>
      </c>
      <c r="AA29" s="93">
        <f>+'I_Ult SP'!AF62</f>
        <v>0</v>
      </c>
      <c r="AB29" s="93">
        <f>+'I_Ult SP'!AG62</f>
        <v>0</v>
      </c>
      <c r="AC29" s="93">
        <f>+'I_Ult SP'!AH62</f>
        <v>0</v>
      </c>
      <c r="AD29" s="93">
        <f>+'I_Ult SP'!AI62</f>
        <v>0</v>
      </c>
      <c r="AE29" s="93">
        <f>+'I_Ult SP'!AJ62</f>
        <v>0</v>
      </c>
      <c r="AF29" s="93">
        <f>+'I_Ult SP'!AK62</f>
        <v>0</v>
      </c>
      <c r="AG29" s="93">
        <f>+'I_Ult SP'!AL62</f>
        <v>0</v>
      </c>
      <c r="AH29" s="93">
        <f>+'I_Ult SP'!AM62</f>
        <v>0</v>
      </c>
      <c r="AI29" s="93">
        <f>+'I_Ult SP'!AN62</f>
        <v>0</v>
      </c>
      <c r="AJ29" s="93">
        <f>+'I_Ult SP'!AO62</f>
        <v>0</v>
      </c>
      <c r="AK29" s="93">
        <f>+'I_Ult SP'!AP62</f>
        <v>0</v>
      </c>
      <c r="AL29" s="93">
        <f>+'I_Ult SP'!AQ62</f>
        <v>0</v>
      </c>
      <c r="AM29" s="93">
        <f>+'I_Ult SP'!AR62</f>
        <v>0</v>
      </c>
      <c r="AN29" s="93">
        <f>+'I_Ult SP'!AS62</f>
        <v>0</v>
      </c>
      <c r="AO29" s="93">
        <f>+'I_Ult SP'!AT62</f>
        <v>0</v>
      </c>
      <c r="AP29" s="93">
        <f>+'I_Ult SP'!AU62</f>
        <v>0</v>
      </c>
      <c r="AQ29" s="93">
        <f>+'I_Ult SP'!AV62</f>
        <v>0</v>
      </c>
      <c r="AR29" s="93">
        <f>+'I_Ult SP'!AW62</f>
        <v>0</v>
      </c>
      <c r="AS29" s="93">
        <f>+'I_Ult SP'!AX62</f>
        <v>0</v>
      </c>
      <c r="AT29" s="93">
        <f>+'I_Ult SP'!AY62</f>
        <v>0</v>
      </c>
      <c r="AU29" s="93">
        <f>+'I_Ult SP'!AZ62</f>
        <v>0</v>
      </c>
      <c r="AV29" s="93">
        <f>+'I_Ult SP'!BA62</f>
        <v>0</v>
      </c>
      <c r="AW29" s="93">
        <f>+'I_Ult SP'!BB62</f>
        <v>0</v>
      </c>
      <c r="AX29" s="93">
        <f>+'I_Ult SP'!BC62</f>
        <v>0</v>
      </c>
      <c r="AY29" s="93">
        <f>+'I_Ult SP'!BD62</f>
        <v>0</v>
      </c>
      <c r="AZ29" s="93">
        <f>+'I_Ult SP'!BE62</f>
        <v>0</v>
      </c>
      <c r="BA29" s="93">
        <f>+'I_Ult SP'!BF62</f>
        <v>0</v>
      </c>
      <c r="BB29" s="93">
        <f>+'I_Ult SP'!BG62</f>
        <v>0</v>
      </c>
      <c r="BC29" s="93">
        <f>+'I_Ult SP'!BH62</f>
        <v>0</v>
      </c>
      <c r="BD29" s="93">
        <f>+'I_Ult SP'!BI62</f>
        <v>0</v>
      </c>
      <c r="BE29" s="93">
        <f>+'I_Ult SP'!BJ62</f>
        <v>0</v>
      </c>
      <c r="BF29" s="93">
        <f>+'I_Ult SP'!BK62</f>
        <v>0</v>
      </c>
      <c r="BG29" s="93">
        <f>+'I_Ult SP'!BL62</f>
        <v>0</v>
      </c>
      <c r="BH29" s="93">
        <f>+'I_Ult SP'!BM62</f>
        <v>0</v>
      </c>
      <c r="BI29" s="93">
        <f>+'I_Ult SP'!BN62</f>
        <v>0</v>
      </c>
      <c r="BJ29" s="93">
        <f>+'I_Ult SP'!BO62</f>
        <v>0</v>
      </c>
      <c r="BK29" s="93">
        <f>+'I_Ult SP'!BP62</f>
        <v>0</v>
      </c>
      <c r="BL29" s="93">
        <f>+'I_Ult SP'!BQ62</f>
        <v>0</v>
      </c>
      <c r="BM29" s="93">
        <f>+'I_Ult SP'!BR62</f>
        <v>0</v>
      </c>
      <c r="BN29" s="93">
        <f>+'I_Ult SP'!BS62</f>
        <v>0</v>
      </c>
      <c r="BO29" s="93">
        <f>+'I_Ult SP'!BT62</f>
        <v>0</v>
      </c>
      <c r="BP29" s="93">
        <f>+'I_Ult SP'!BU62</f>
        <v>0</v>
      </c>
      <c r="BQ29" s="93">
        <f>+'I_Ult SP'!BV62</f>
        <v>0</v>
      </c>
      <c r="BR29" s="93">
        <f>+'I_Ult SP'!BW62</f>
        <v>0</v>
      </c>
      <c r="BS29" s="93">
        <f>+'I_Ult SP'!BX62</f>
        <v>0</v>
      </c>
      <c r="BT29" s="93">
        <f>+'I_Ult SP'!BY62</f>
        <v>0</v>
      </c>
      <c r="BU29" s="93">
        <f>+'I_Ult SP'!BZ62</f>
        <v>0</v>
      </c>
      <c r="BV29" s="93">
        <f>+'I_Ult SP'!CA62</f>
        <v>0</v>
      </c>
      <c r="BW29" s="93">
        <f>+'I_Ult SP'!CB62</f>
        <v>0</v>
      </c>
      <c r="BX29" s="93">
        <f>+'I_Ult SP'!CC62</f>
        <v>0</v>
      </c>
      <c r="BY29" s="93">
        <f>+'I_Ult SP'!CD62</f>
        <v>0</v>
      </c>
      <c r="BZ29" s="93">
        <f>+'I_Ult SP'!CE62</f>
        <v>0</v>
      </c>
      <c r="CA29" s="93">
        <f>+'I_Ult SP'!CF62</f>
        <v>0</v>
      </c>
      <c r="CB29" s="93">
        <f>+'I_Ult SP'!CG62</f>
        <v>0</v>
      </c>
      <c r="CC29" s="93">
        <f>+'I_Ult SP'!CH62</f>
        <v>0</v>
      </c>
      <c r="CD29" s="93">
        <f>+'I_Ult SP'!CI62</f>
        <v>0</v>
      </c>
      <c r="CE29" s="93">
        <f>+'I_Ult SP'!CJ62</f>
        <v>0</v>
      </c>
      <c r="CF29" s="93">
        <f>+'I_Ult SP'!CK62</f>
        <v>0</v>
      </c>
      <c r="CG29" s="93">
        <f>+'I_Ult SP'!CL62</f>
        <v>0</v>
      </c>
      <c r="CH29" s="93">
        <f>+'I_Ult SP'!CM62</f>
        <v>0</v>
      </c>
      <c r="CI29" s="93">
        <f>+'I_Ult SP'!CN62</f>
        <v>0</v>
      </c>
      <c r="CJ29" s="93">
        <f>+'I_Ult SP'!CO62</f>
        <v>0</v>
      </c>
      <c r="CK29" s="93">
        <f>+'I_Ult SP'!CP62</f>
        <v>0</v>
      </c>
      <c r="CL29" s="93">
        <f>+'I_Ult SP'!CQ62</f>
        <v>0</v>
      </c>
      <c r="CM29" s="93">
        <f>+'I_Ult SP'!CR62</f>
        <v>0</v>
      </c>
      <c r="CN29" s="93">
        <f>+'I_Ult SP'!CS62</f>
        <v>0</v>
      </c>
      <c r="CO29" s="93">
        <f>+'I_Ult SP'!CT62</f>
        <v>0</v>
      </c>
      <c r="CP29" s="93">
        <f>+'I_Ult SP'!CU62</f>
        <v>0</v>
      </c>
      <c r="CQ29" s="93">
        <f>+'I_Ult SP'!CV62</f>
        <v>0</v>
      </c>
      <c r="CR29" s="93">
        <f>+'I_Ult SP'!CW62</f>
        <v>0</v>
      </c>
      <c r="CS29" s="93">
        <f>+'I_Ult SP'!CX62</f>
        <v>0</v>
      </c>
      <c r="CT29" s="93">
        <f>+'I_Ult SP'!CY62</f>
        <v>0</v>
      </c>
      <c r="CU29" s="93">
        <f>+'I_Ult SP'!CZ62</f>
        <v>0</v>
      </c>
      <c r="CV29" s="93">
        <f>+'I_Ult SP'!DA62</f>
        <v>0</v>
      </c>
      <c r="CW29" s="93">
        <f>+'I_Ult SP'!DB62</f>
        <v>0</v>
      </c>
      <c r="CX29" s="93">
        <f>+'I_Ult SP'!DC62</f>
        <v>0</v>
      </c>
      <c r="CY29" s="93">
        <f>+'I_Ult SP'!DD62</f>
        <v>0</v>
      </c>
      <c r="CZ29" s="93">
        <f>+'I_Ult SP'!DE62</f>
        <v>0</v>
      </c>
      <c r="DA29" s="93">
        <f>+'I_Ult SP'!DF62</f>
        <v>0</v>
      </c>
      <c r="DB29" s="93">
        <f>+'I_Ult SP'!DG62</f>
        <v>0</v>
      </c>
      <c r="DC29" s="93">
        <f>+'I_Ult SP'!DH62</f>
        <v>0</v>
      </c>
      <c r="DD29" s="93">
        <f>+'I_Ult SP'!DI62</f>
        <v>0</v>
      </c>
      <c r="DE29" s="93">
        <f>+'I_Ult SP'!DJ62</f>
        <v>0</v>
      </c>
      <c r="DF29" s="93">
        <f>+'I_Ult SP'!DK62</f>
        <v>0</v>
      </c>
      <c r="DG29" s="93">
        <f>+'I_Ult SP'!DL62</f>
        <v>0</v>
      </c>
      <c r="DH29" s="93">
        <f>+'I_Ult SP'!DM62</f>
        <v>0</v>
      </c>
      <c r="DI29" s="93">
        <f>+'I_Ult SP'!DN62</f>
        <v>0</v>
      </c>
      <c r="DJ29" s="93">
        <f>+'I_Ult SP'!DO62</f>
        <v>0</v>
      </c>
      <c r="DK29" s="93">
        <f>+'I_Ult SP'!DP62</f>
        <v>0</v>
      </c>
      <c r="DL29" s="93">
        <f>+'I_Ult SP'!DQ62</f>
        <v>0</v>
      </c>
      <c r="DM29" s="93">
        <f>+'I_Ult SP'!DR62</f>
        <v>0</v>
      </c>
      <c r="DN29" s="93">
        <f>+'I_Ult SP'!DS62</f>
        <v>0</v>
      </c>
      <c r="DO29" s="93">
        <f>+'I_Ult SP'!DT62</f>
        <v>0</v>
      </c>
      <c r="DP29" s="93">
        <f>+'I_Ult SP'!DU62</f>
        <v>0</v>
      </c>
      <c r="DQ29" s="93">
        <f>+'I_Ult SP'!DV62</f>
        <v>0</v>
      </c>
      <c r="DR29" s="93">
        <f>+'I_Ult SP'!DW62</f>
        <v>0</v>
      </c>
    </row>
    <row r="30" spans="1:122" x14ac:dyDescent="0.25">
      <c r="A30" s="69" t="s">
        <v>198</v>
      </c>
      <c r="C30" s="93">
        <f>+I_Finanziamenti!H55</f>
        <v>0</v>
      </c>
      <c r="D30" s="93">
        <f>+I_Finanziamenti!I55</f>
        <v>0</v>
      </c>
      <c r="E30" s="93">
        <f>+I_Finanziamenti!J55</f>
        <v>0</v>
      </c>
      <c r="F30" s="93">
        <f>+I_Finanziamenti!K55</f>
        <v>0</v>
      </c>
      <c r="G30" s="93">
        <f>+I_Finanziamenti!L55</f>
        <v>0</v>
      </c>
      <c r="H30" s="93">
        <f>+I_Finanziamenti!M55</f>
        <v>0</v>
      </c>
      <c r="I30" s="93">
        <f>+I_Finanziamenti!N55</f>
        <v>0</v>
      </c>
      <c r="J30" s="93">
        <f>+I_Finanziamenti!O55</f>
        <v>0</v>
      </c>
      <c r="K30" s="93">
        <f>+I_Finanziamenti!P55</f>
        <v>0</v>
      </c>
      <c r="L30" s="93">
        <f>+I_Finanziamenti!Q55</f>
        <v>0</v>
      </c>
      <c r="M30" s="93">
        <f>+I_Finanziamenti!R55</f>
        <v>0</v>
      </c>
      <c r="N30" s="93">
        <f>+I_Finanziamenti!S55</f>
        <v>0</v>
      </c>
      <c r="O30" s="93">
        <f>+I_Finanziamenti!T55</f>
        <v>0</v>
      </c>
      <c r="P30" s="93">
        <f>+I_Finanziamenti!U55</f>
        <v>0</v>
      </c>
      <c r="Q30" s="93">
        <f>+I_Finanziamenti!V55</f>
        <v>0</v>
      </c>
      <c r="R30" s="93">
        <f>+I_Finanziamenti!W55</f>
        <v>0</v>
      </c>
      <c r="S30" s="93">
        <f>+I_Finanziamenti!X55</f>
        <v>0</v>
      </c>
      <c r="T30" s="93">
        <f>+I_Finanziamenti!Y55</f>
        <v>0</v>
      </c>
      <c r="U30" s="93">
        <f>+I_Finanziamenti!Z55</f>
        <v>0</v>
      </c>
      <c r="V30" s="93">
        <f>+I_Finanziamenti!AA55</f>
        <v>0</v>
      </c>
      <c r="W30" s="93">
        <f>+I_Finanziamenti!AB55</f>
        <v>0</v>
      </c>
      <c r="X30" s="93">
        <f>+I_Finanziamenti!AC55</f>
        <v>0</v>
      </c>
      <c r="Y30" s="93">
        <f>+I_Finanziamenti!AD55</f>
        <v>0</v>
      </c>
      <c r="Z30" s="93">
        <f>+I_Finanziamenti!AE55</f>
        <v>0</v>
      </c>
      <c r="AA30" s="93">
        <f>+I_Finanziamenti!AF55</f>
        <v>0</v>
      </c>
      <c r="AB30" s="93">
        <f>+I_Finanziamenti!AG55</f>
        <v>0</v>
      </c>
      <c r="AC30" s="93">
        <f>+I_Finanziamenti!AH55</f>
        <v>0</v>
      </c>
      <c r="AD30" s="93">
        <f>+I_Finanziamenti!AI55</f>
        <v>0</v>
      </c>
      <c r="AE30" s="93">
        <f>+I_Finanziamenti!AJ55</f>
        <v>0</v>
      </c>
      <c r="AF30" s="93">
        <f>+I_Finanziamenti!AK55</f>
        <v>0</v>
      </c>
      <c r="AG30" s="93">
        <f>+I_Finanziamenti!AL55</f>
        <v>0</v>
      </c>
      <c r="AH30" s="93">
        <f>+I_Finanziamenti!AM55</f>
        <v>0</v>
      </c>
      <c r="AI30" s="93">
        <f>+I_Finanziamenti!AN55</f>
        <v>0</v>
      </c>
      <c r="AJ30" s="93">
        <f>+I_Finanziamenti!AO55</f>
        <v>0</v>
      </c>
      <c r="AK30" s="93">
        <f>+I_Finanziamenti!AP55</f>
        <v>0</v>
      </c>
      <c r="AL30" s="93">
        <f>+I_Finanziamenti!AQ55</f>
        <v>0</v>
      </c>
      <c r="AM30" s="93">
        <f>+I_Finanziamenti!AR55</f>
        <v>0</v>
      </c>
      <c r="AN30" s="93">
        <f>+I_Finanziamenti!AS55</f>
        <v>0</v>
      </c>
      <c r="AO30" s="93">
        <f>+I_Finanziamenti!AT55</f>
        <v>0</v>
      </c>
      <c r="AP30" s="93">
        <f>+I_Finanziamenti!AU55</f>
        <v>0</v>
      </c>
      <c r="AQ30" s="93">
        <f>+I_Finanziamenti!AV55</f>
        <v>0</v>
      </c>
      <c r="AR30" s="93">
        <f>+I_Finanziamenti!AW55</f>
        <v>0</v>
      </c>
      <c r="AS30" s="93">
        <f>+I_Finanziamenti!AX55</f>
        <v>0</v>
      </c>
      <c r="AT30" s="93">
        <f>+I_Finanziamenti!AY55</f>
        <v>0</v>
      </c>
      <c r="AU30" s="93">
        <f>+I_Finanziamenti!AZ55</f>
        <v>0</v>
      </c>
      <c r="AV30" s="93">
        <f>+I_Finanziamenti!BA55</f>
        <v>0</v>
      </c>
      <c r="AW30" s="93">
        <f>+I_Finanziamenti!BB55</f>
        <v>0</v>
      </c>
      <c r="AX30" s="93">
        <f>+I_Finanziamenti!BC55</f>
        <v>0</v>
      </c>
      <c r="AY30" s="93">
        <f>+I_Finanziamenti!BD55</f>
        <v>0</v>
      </c>
      <c r="AZ30" s="93">
        <f>+I_Finanziamenti!BE55</f>
        <v>0</v>
      </c>
      <c r="BA30" s="93">
        <f>+I_Finanziamenti!BF55</f>
        <v>0</v>
      </c>
      <c r="BB30" s="93">
        <f>+I_Finanziamenti!BG55</f>
        <v>0</v>
      </c>
      <c r="BC30" s="93">
        <f>+I_Finanziamenti!BH55</f>
        <v>0</v>
      </c>
      <c r="BD30" s="93">
        <f>+I_Finanziamenti!BI55</f>
        <v>0</v>
      </c>
      <c r="BE30" s="93">
        <f>+I_Finanziamenti!BJ55</f>
        <v>0</v>
      </c>
      <c r="BF30" s="93">
        <f>+I_Finanziamenti!BK55</f>
        <v>0</v>
      </c>
      <c r="BG30" s="93">
        <f>+I_Finanziamenti!BL55</f>
        <v>0</v>
      </c>
      <c r="BH30" s="93">
        <f>+I_Finanziamenti!BM55</f>
        <v>0</v>
      </c>
      <c r="BI30" s="93">
        <f>+I_Finanziamenti!BN55</f>
        <v>0</v>
      </c>
      <c r="BJ30" s="93">
        <f>+I_Finanziamenti!BO55</f>
        <v>0</v>
      </c>
      <c r="BK30" s="93">
        <f>+I_Finanziamenti!BP55</f>
        <v>0</v>
      </c>
      <c r="BL30" s="93">
        <f>+I_Finanziamenti!BQ55</f>
        <v>0</v>
      </c>
      <c r="BM30" s="93">
        <f>+I_Finanziamenti!BR55</f>
        <v>0</v>
      </c>
      <c r="BN30" s="93">
        <f>+I_Finanziamenti!BS55</f>
        <v>0</v>
      </c>
      <c r="BO30" s="93">
        <f>+I_Finanziamenti!BT55</f>
        <v>0</v>
      </c>
      <c r="BP30" s="93">
        <f>+I_Finanziamenti!BU55</f>
        <v>0</v>
      </c>
      <c r="BQ30" s="93">
        <f>+I_Finanziamenti!BV55</f>
        <v>0</v>
      </c>
      <c r="BR30" s="93">
        <f>+I_Finanziamenti!BW55</f>
        <v>0</v>
      </c>
      <c r="BS30" s="93">
        <f>+I_Finanziamenti!BX55</f>
        <v>0</v>
      </c>
      <c r="BT30" s="93">
        <f>+I_Finanziamenti!BY55</f>
        <v>0</v>
      </c>
      <c r="BU30" s="93">
        <f>+I_Finanziamenti!BZ55</f>
        <v>0</v>
      </c>
      <c r="BV30" s="93">
        <f>+I_Finanziamenti!CA55</f>
        <v>0</v>
      </c>
      <c r="BW30" s="93">
        <f>+I_Finanziamenti!CB55</f>
        <v>0</v>
      </c>
      <c r="BX30" s="93">
        <f>+I_Finanziamenti!CC55</f>
        <v>0</v>
      </c>
      <c r="BY30" s="93">
        <f>+I_Finanziamenti!CD55</f>
        <v>0</v>
      </c>
      <c r="BZ30" s="93">
        <f>+I_Finanziamenti!CE55</f>
        <v>0</v>
      </c>
      <c r="CA30" s="93">
        <f>+I_Finanziamenti!CF55</f>
        <v>0</v>
      </c>
      <c r="CB30" s="93">
        <f>+I_Finanziamenti!CG55</f>
        <v>0</v>
      </c>
      <c r="CC30" s="93">
        <f>+I_Finanziamenti!CH55</f>
        <v>0</v>
      </c>
      <c r="CD30" s="93">
        <f>+I_Finanziamenti!CI55</f>
        <v>0</v>
      </c>
      <c r="CE30" s="93">
        <f>+I_Finanziamenti!CJ55</f>
        <v>0</v>
      </c>
      <c r="CF30" s="93">
        <f>+I_Finanziamenti!CK55</f>
        <v>0</v>
      </c>
      <c r="CG30" s="93">
        <f>+I_Finanziamenti!CL55</f>
        <v>0</v>
      </c>
      <c r="CH30" s="93">
        <f>+I_Finanziamenti!CM55</f>
        <v>0</v>
      </c>
      <c r="CI30" s="93">
        <f>+I_Finanziamenti!CN55</f>
        <v>0</v>
      </c>
      <c r="CJ30" s="93">
        <f>+I_Finanziamenti!CO55</f>
        <v>0</v>
      </c>
      <c r="CK30" s="93">
        <f>+I_Finanziamenti!CP55</f>
        <v>0</v>
      </c>
      <c r="CL30" s="93">
        <f>+I_Finanziamenti!CQ55</f>
        <v>0</v>
      </c>
      <c r="CM30" s="93">
        <f>+I_Finanziamenti!CR55</f>
        <v>0</v>
      </c>
      <c r="CN30" s="93">
        <f>+I_Finanziamenti!CS55</f>
        <v>0</v>
      </c>
      <c r="CO30" s="93">
        <f>+I_Finanziamenti!CT55</f>
        <v>0</v>
      </c>
      <c r="CP30" s="93">
        <f>+I_Finanziamenti!CU55</f>
        <v>0</v>
      </c>
      <c r="CQ30" s="93">
        <f>+I_Finanziamenti!CV55</f>
        <v>0</v>
      </c>
      <c r="CR30" s="93">
        <f>+I_Finanziamenti!CW55</f>
        <v>0</v>
      </c>
      <c r="CS30" s="93">
        <f>+I_Finanziamenti!CX55</f>
        <v>0</v>
      </c>
      <c r="CT30" s="93">
        <f>+I_Finanziamenti!CY55</f>
        <v>0</v>
      </c>
      <c r="CU30" s="93">
        <f>+I_Finanziamenti!CZ55</f>
        <v>0</v>
      </c>
      <c r="CV30" s="93">
        <f>+I_Finanziamenti!DA55</f>
        <v>0</v>
      </c>
      <c r="CW30" s="93">
        <f>+I_Finanziamenti!DB55</f>
        <v>0</v>
      </c>
      <c r="CX30" s="93">
        <f>+I_Finanziamenti!DC55</f>
        <v>0</v>
      </c>
      <c r="CY30" s="93">
        <f>+I_Finanziamenti!DD55</f>
        <v>0</v>
      </c>
      <c r="CZ30" s="93">
        <f>+I_Finanziamenti!DE55</f>
        <v>0</v>
      </c>
      <c r="DA30" s="93">
        <f>+I_Finanziamenti!DF55</f>
        <v>0</v>
      </c>
      <c r="DB30" s="93">
        <f>+I_Finanziamenti!DG55</f>
        <v>0</v>
      </c>
      <c r="DC30" s="93">
        <f>+I_Finanziamenti!DH55</f>
        <v>0</v>
      </c>
      <c r="DD30" s="93">
        <f>+I_Finanziamenti!DI55</f>
        <v>0</v>
      </c>
      <c r="DE30" s="93">
        <f>+I_Finanziamenti!DJ55</f>
        <v>0</v>
      </c>
      <c r="DF30" s="93">
        <f>+I_Finanziamenti!DK55</f>
        <v>0</v>
      </c>
      <c r="DG30" s="93">
        <f>+I_Finanziamenti!DL55</f>
        <v>0</v>
      </c>
      <c r="DH30" s="93">
        <f>+I_Finanziamenti!DM55</f>
        <v>0</v>
      </c>
      <c r="DI30" s="93">
        <f>+I_Finanziamenti!DN55</f>
        <v>0</v>
      </c>
      <c r="DJ30" s="93">
        <f>+I_Finanziamenti!DO55</f>
        <v>0</v>
      </c>
      <c r="DK30" s="93">
        <f>+I_Finanziamenti!DP55</f>
        <v>0</v>
      </c>
      <c r="DL30" s="93">
        <f>+I_Finanziamenti!DQ55</f>
        <v>0</v>
      </c>
      <c r="DM30" s="93">
        <f>+I_Finanziamenti!DR55</f>
        <v>0</v>
      </c>
      <c r="DN30" s="93">
        <f>+I_Finanziamenti!DS55</f>
        <v>0</v>
      </c>
      <c r="DO30" s="93">
        <f>+I_Finanziamenti!DT55</f>
        <v>0</v>
      </c>
      <c r="DP30" s="93">
        <f>+I_Finanziamenti!DU55</f>
        <v>0</v>
      </c>
      <c r="DQ30" s="93">
        <f>+I_Finanziamenti!DV55</f>
        <v>0</v>
      </c>
      <c r="DR30" s="93">
        <f>+I_Finanziamenti!DW55</f>
        <v>0</v>
      </c>
    </row>
    <row r="31" spans="1:122" x14ac:dyDescent="0.25">
      <c r="A31" s="69" t="s">
        <v>199</v>
      </c>
      <c r="C31" s="93">
        <f>+I_Finanziamenti!H56+'I_Ult SP'!H63</f>
        <v>0</v>
      </c>
      <c r="D31" s="93">
        <f>+I_Finanziamenti!I56+'I_Ult SP'!I63</f>
        <v>0</v>
      </c>
      <c r="E31" s="93">
        <f>+I_Finanziamenti!J56+'I_Ult SP'!J63</f>
        <v>0</v>
      </c>
      <c r="F31" s="93">
        <f>+I_Finanziamenti!K56+'I_Ult SP'!K63</f>
        <v>0</v>
      </c>
      <c r="G31" s="93">
        <f>+I_Finanziamenti!L56+'I_Ult SP'!L63</f>
        <v>0</v>
      </c>
      <c r="H31" s="93">
        <f>+I_Finanziamenti!M56+'I_Ult SP'!M63</f>
        <v>0</v>
      </c>
      <c r="I31" s="93">
        <f>+I_Finanziamenti!N56+'I_Ult SP'!N63</f>
        <v>0</v>
      </c>
      <c r="J31" s="93">
        <f>+I_Finanziamenti!O56+'I_Ult SP'!O63</f>
        <v>0</v>
      </c>
      <c r="K31" s="93">
        <f>+I_Finanziamenti!P56+'I_Ult SP'!P63</f>
        <v>0</v>
      </c>
      <c r="L31" s="93">
        <f>+I_Finanziamenti!Q56+'I_Ult SP'!Q63</f>
        <v>0</v>
      </c>
      <c r="M31" s="93">
        <f>+I_Finanziamenti!R56+'I_Ult SP'!R63</f>
        <v>0</v>
      </c>
      <c r="N31" s="93">
        <f>+I_Finanziamenti!S56+'I_Ult SP'!S63</f>
        <v>0</v>
      </c>
      <c r="O31" s="93">
        <f>+I_Finanziamenti!T56+'I_Ult SP'!T63</f>
        <v>0</v>
      </c>
      <c r="P31" s="93">
        <f>+I_Finanziamenti!U56+'I_Ult SP'!U63</f>
        <v>0</v>
      </c>
      <c r="Q31" s="93">
        <f>+I_Finanziamenti!V56+'I_Ult SP'!V63</f>
        <v>0</v>
      </c>
      <c r="R31" s="93">
        <f>+I_Finanziamenti!W56+'I_Ult SP'!W63</f>
        <v>0</v>
      </c>
      <c r="S31" s="93">
        <f>+I_Finanziamenti!X56+'I_Ult SP'!X63</f>
        <v>0</v>
      </c>
      <c r="T31" s="93">
        <f>+I_Finanziamenti!Y56+'I_Ult SP'!Y63</f>
        <v>0</v>
      </c>
      <c r="U31" s="93">
        <f>+I_Finanziamenti!Z56+'I_Ult SP'!Z63</f>
        <v>0</v>
      </c>
      <c r="V31" s="93">
        <f>+I_Finanziamenti!AA56+'I_Ult SP'!AA63</f>
        <v>0</v>
      </c>
      <c r="W31" s="93">
        <f>+I_Finanziamenti!AB56+'I_Ult SP'!AB63</f>
        <v>0</v>
      </c>
      <c r="X31" s="93">
        <f>+I_Finanziamenti!AC56+'I_Ult SP'!AC63</f>
        <v>0</v>
      </c>
      <c r="Y31" s="93">
        <f>+I_Finanziamenti!AD56+'I_Ult SP'!AD63</f>
        <v>0</v>
      </c>
      <c r="Z31" s="93">
        <f>+I_Finanziamenti!AE56+'I_Ult SP'!AE63</f>
        <v>0</v>
      </c>
      <c r="AA31" s="93">
        <f>+I_Finanziamenti!AF56+'I_Ult SP'!AF63</f>
        <v>0</v>
      </c>
      <c r="AB31" s="93">
        <f>+I_Finanziamenti!AG56+'I_Ult SP'!AG63</f>
        <v>0</v>
      </c>
      <c r="AC31" s="93">
        <f>+I_Finanziamenti!AH56+'I_Ult SP'!AH63</f>
        <v>0</v>
      </c>
      <c r="AD31" s="93">
        <f>+I_Finanziamenti!AI56+'I_Ult SP'!AI63</f>
        <v>0</v>
      </c>
      <c r="AE31" s="93">
        <f>+I_Finanziamenti!AJ56+'I_Ult SP'!AJ63</f>
        <v>0</v>
      </c>
      <c r="AF31" s="93">
        <f>+I_Finanziamenti!AK56+'I_Ult SP'!AK63</f>
        <v>0</v>
      </c>
      <c r="AG31" s="93">
        <f>+I_Finanziamenti!AL56+'I_Ult SP'!AL63</f>
        <v>0</v>
      </c>
      <c r="AH31" s="93">
        <f>+I_Finanziamenti!AM56+'I_Ult SP'!AM63</f>
        <v>0</v>
      </c>
      <c r="AI31" s="93">
        <f>+I_Finanziamenti!AN56+'I_Ult SP'!AN63</f>
        <v>0</v>
      </c>
      <c r="AJ31" s="93">
        <f>+I_Finanziamenti!AO56+'I_Ult SP'!AO63</f>
        <v>0</v>
      </c>
      <c r="AK31" s="93">
        <f>+I_Finanziamenti!AP56+'I_Ult SP'!AP63</f>
        <v>0</v>
      </c>
      <c r="AL31" s="93">
        <f>+I_Finanziamenti!AQ56+'I_Ult SP'!AQ63</f>
        <v>0</v>
      </c>
      <c r="AM31" s="93">
        <f>+I_Finanziamenti!AR56+'I_Ult SP'!AR63</f>
        <v>0</v>
      </c>
      <c r="AN31" s="93">
        <f>+I_Finanziamenti!AS56+'I_Ult SP'!AS63</f>
        <v>0</v>
      </c>
      <c r="AO31" s="93">
        <f>+I_Finanziamenti!AT56+'I_Ult SP'!AT63</f>
        <v>0</v>
      </c>
      <c r="AP31" s="93">
        <f>+I_Finanziamenti!AU56+'I_Ult SP'!AU63</f>
        <v>0</v>
      </c>
      <c r="AQ31" s="93">
        <f>+I_Finanziamenti!AV56+'I_Ult SP'!AV63</f>
        <v>0</v>
      </c>
      <c r="AR31" s="93">
        <f>+I_Finanziamenti!AW56+'I_Ult SP'!AW63</f>
        <v>0</v>
      </c>
      <c r="AS31" s="93">
        <f>+I_Finanziamenti!AX56+'I_Ult SP'!AX63</f>
        <v>0</v>
      </c>
      <c r="AT31" s="93">
        <f>+I_Finanziamenti!AY56+'I_Ult SP'!AY63</f>
        <v>0</v>
      </c>
      <c r="AU31" s="93">
        <f>+I_Finanziamenti!AZ56+'I_Ult SP'!AZ63</f>
        <v>0</v>
      </c>
      <c r="AV31" s="93">
        <f>+I_Finanziamenti!BA56+'I_Ult SP'!BA63</f>
        <v>0</v>
      </c>
      <c r="AW31" s="93">
        <f>+I_Finanziamenti!BB56+'I_Ult SP'!BB63</f>
        <v>0</v>
      </c>
      <c r="AX31" s="93">
        <f>+I_Finanziamenti!BC56+'I_Ult SP'!BC63</f>
        <v>0</v>
      </c>
      <c r="AY31" s="93">
        <f>+I_Finanziamenti!BD56+'I_Ult SP'!BD63</f>
        <v>0</v>
      </c>
      <c r="AZ31" s="93">
        <f>+I_Finanziamenti!BE56+'I_Ult SP'!BE63</f>
        <v>0</v>
      </c>
      <c r="BA31" s="93">
        <f>+I_Finanziamenti!BF56+'I_Ult SP'!BF63</f>
        <v>0</v>
      </c>
      <c r="BB31" s="93">
        <f>+I_Finanziamenti!BG56+'I_Ult SP'!BG63</f>
        <v>0</v>
      </c>
      <c r="BC31" s="93">
        <f>+I_Finanziamenti!BH56+'I_Ult SP'!BH63</f>
        <v>0</v>
      </c>
      <c r="BD31" s="93">
        <f>+I_Finanziamenti!BI56+'I_Ult SP'!BI63</f>
        <v>0</v>
      </c>
      <c r="BE31" s="93">
        <f>+I_Finanziamenti!BJ56+'I_Ult SP'!BJ63</f>
        <v>0</v>
      </c>
      <c r="BF31" s="93">
        <f>+I_Finanziamenti!BK56+'I_Ult SP'!BK63</f>
        <v>0</v>
      </c>
      <c r="BG31" s="93">
        <f>+I_Finanziamenti!BL56+'I_Ult SP'!BL63</f>
        <v>0</v>
      </c>
      <c r="BH31" s="93">
        <f>+I_Finanziamenti!BM56+'I_Ult SP'!BM63</f>
        <v>0</v>
      </c>
      <c r="BI31" s="93">
        <f>+I_Finanziamenti!BN56+'I_Ult SP'!BN63</f>
        <v>0</v>
      </c>
      <c r="BJ31" s="93">
        <f>+I_Finanziamenti!BO56+'I_Ult SP'!BO63</f>
        <v>0</v>
      </c>
      <c r="BK31" s="93">
        <f>+I_Finanziamenti!BP56+'I_Ult SP'!BP63</f>
        <v>0</v>
      </c>
      <c r="BL31" s="93">
        <f>+I_Finanziamenti!BQ56+'I_Ult SP'!BQ63</f>
        <v>0</v>
      </c>
      <c r="BM31" s="93">
        <f>+I_Finanziamenti!BR56+'I_Ult SP'!BR63</f>
        <v>0</v>
      </c>
      <c r="BN31" s="93">
        <f>+I_Finanziamenti!BS56+'I_Ult SP'!BS63</f>
        <v>0</v>
      </c>
      <c r="BO31" s="93">
        <f>+I_Finanziamenti!BT56+'I_Ult SP'!BT63</f>
        <v>0</v>
      </c>
      <c r="BP31" s="93">
        <f>+I_Finanziamenti!BU56+'I_Ult SP'!BU63</f>
        <v>0</v>
      </c>
      <c r="BQ31" s="93">
        <f>+I_Finanziamenti!BV56+'I_Ult SP'!BV63</f>
        <v>0</v>
      </c>
      <c r="BR31" s="93">
        <f>+I_Finanziamenti!BW56+'I_Ult SP'!BW63</f>
        <v>0</v>
      </c>
      <c r="BS31" s="93">
        <f>+I_Finanziamenti!BX56+'I_Ult SP'!BX63</f>
        <v>0</v>
      </c>
      <c r="BT31" s="93">
        <f>+I_Finanziamenti!BY56+'I_Ult SP'!BY63</f>
        <v>0</v>
      </c>
      <c r="BU31" s="93">
        <f>+I_Finanziamenti!BZ56+'I_Ult SP'!BZ63</f>
        <v>0</v>
      </c>
      <c r="BV31" s="93">
        <f>+I_Finanziamenti!CA56+'I_Ult SP'!CA63</f>
        <v>0</v>
      </c>
      <c r="BW31" s="93">
        <f>+I_Finanziamenti!CB56+'I_Ult SP'!CB63</f>
        <v>0</v>
      </c>
      <c r="BX31" s="93">
        <f>+I_Finanziamenti!CC56+'I_Ult SP'!CC63</f>
        <v>0</v>
      </c>
      <c r="BY31" s="93">
        <f>+I_Finanziamenti!CD56+'I_Ult SP'!CD63</f>
        <v>0</v>
      </c>
      <c r="BZ31" s="93">
        <f>+I_Finanziamenti!CE56+'I_Ult SP'!CE63</f>
        <v>0</v>
      </c>
      <c r="CA31" s="93">
        <f>+I_Finanziamenti!CF56+'I_Ult SP'!CF63</f>
        <v>0</v>
      </c>
      <c r="CB31" s="93">
        <f>+I_Finanziamenti!CG56+'I_Ult SP'!CG63</f>
        <v>0</v>
      </c>
      <c r="CC31" s="93">
        <f>+I_Finanziamenti!CH56+'I_Ult SP'!CH63</f>
        <v>0</v>
      </c>
      <c r="CD31" s="93">
        <f>+I_Finanziamenti!CI56+'I_Ult SP'!CI63</f>
        <v>0</v>
      </c>
      <c r="CE31" s="93">
        <f>+I_Finanziamenti!CJ56+'I_Ult SP'!CJ63</f>
        <v>0</v>
      </c>
      <c r="CF31" s="93">
        <f>+I_Finanziamenti!CK56+'I_Ult SP'!CK63</f>
        <v>0</v>
      </c>
      <c r="CG31" s="93">
        <f>+I_Finanziamenti!CL56+'I_Ult SP'!CL63</f>
        <v>0</v>
      </c>
      <c r="CH31" s="93">
        <f>+I_Finanziamenti!CM56+'I_Ult SP'!CM63</f>
        <v>0</v>
      </c>
      <c r="CI31" s="93">
        <f>+I_Finanziamenti!CN56+'I_Ult SP'!CN63</f>
        <v>0</v>
      </c>
      <c r="CJ31" s="93">
        <f>+I_Finanziamenti!CO56+'I_Ult SP'!CO63</f>
        <v>0</v>
      </c>
      <c r="CK31" s="93">
        <f>+I_Finanziamenti!CP56+'I_Ult SP'!CP63</f>
        <v>0</v>
      </c>
      <c r="CL31" s="93">
        <f>+I_Finanziamenti!CQ56+'I_Ult SP'!CQ63</f>
        <v>0</v>
      </c>
      <c r="CM31" s="93">
        <f>+I_Finanziamenti!CR56+'I_Ult SP'!CR63</f>
        <v>0</v>
      </c>
      <c r="CN31" s="93">
        <f>+I_Finanziamenti!CS56+'I_Ult SP'!CS63</f>
        <v>0</v>
      </c>
      <c r="CO31" s="93">
        <f>+I_Finanziamenti!CT56+'I_Ult SP'!CT63</f>
        <v>0</v>
      </c>
      <c r="CP31" s="93">
        <f>+I_Finanziamenti!CU56+'I_Ult SP'!CU63</f>
        <v>0</v>
      </c>
      <c r="CQ31" s="93">
        <f>+I_Finanziamenti!CV56+'I_Ult SP'!CV63</f>
        <v>0</v>
      </c>
      <c r="CR31" s="93">
        <f>+I_Finanziamenti!CW56+'I_Ult SP'!CW63</f>
        <v>0</v>
      </c>
      <c r="CS31" s="93">
        <f>+I_Finanziamenti!CX56+'I_Ult SP'!CX63</f>
        <v>0</v>
      </c>
      <c r="CT31" s="93">
        <f>+I_Finanziamenti!CY56+'I_Ult SP'!CY63</f>
        <v>0</v>
      </c>
      <c r="CU31" s="93">
        <f>+I_Finanziamenti!CZ56+'I_Ult SP'!CZ63</f>
        <v>0</v>
      </c>
      <c r="CV31" s="93">
        <f>+I_Finanziamenti!DA56+'I_Ult SP'!DA63</f>
        <v>0</v>
      </c>
      <c r="CW31" s="93">
        <f>+I_Finanziamenti!DB56+'I_Ult SP'!DB63</f>
        <v>0</v>
      </c>
      <c r="CX31" s="93">
        <f>+I_Finanziamenti!DC56+'I_Ult SP'!DC63</f>
        <v>0</v>
      </c>
      <c r="CY31" s="93">
        <f>+I_Finanziamenti!DD56+'I_Ult SP'!DD63</f>
        <v>0</v>
      </c>
      <c r="CZ31" s="93">
        <f>+I_Finanziamenti!DE56+'I_Ult SP'!DE63</f>
        <v>0</v>
      </c>
      <c r="DA31" s="93">
        <f>+I_Finanziamenti!DF56+'I_Ult SP'!DF63</f>
        <v>0</v>
      </c>
      <c r="DB31" s="93">
        <f>+I_Finanziamenti!DG56+'I_Ult SP'!DG63</f>
        <v>0</v>
      </c>
      <c r="DC31" s="93">
        <f>+I_Finanziamenti!DH56+'I_Ult SP'!DH63</f>
        <v>0</v>
      </c>
      <c r="DD31" s="93">
        <f>+I_Finanziamenti!DI56+'I_Ult SP'!DI63</f>
        <v>0</v>
      </c>
      <c r="DE31" s="93">
        <f>+I_Finanziamenti!DJ56+'I_Ult SP'!DJ63</f>
        <v>0</v>
      </c>
      <c r="DF31" s="93">
        <f>+I_Finanziamenti!DK56+'I_Ult SP'!DK63</f>
        <v>0</v>
      </c>
      <c r="DG31" s="93">
        <f>+I_Finanziamenti!DL56+'I_Ult SP'!DL63</f>
        <v>0</v>
      </c>
      <c r="DH31" s="93">
        <f>+I_Finanziamenti!DM56+'I_Ult SP'!DM63</f>
        <v>0</v>
      </c>
      <c r="DI31" s="93">
        <f>+I_Finanziamenti!DN56+'I_Ult SP'!DN63</f>
        <v>0</v>
      </c>
      <c r="DJ31" s="93">
        <f>+I_Finanziamenti!DO56+'I_Ult SP'!DO63</f>
        <v>0</v>
      </c>
      <c r="DK31" s="93">
        <f>+I_Finanziamenti!DP56+'I_Ult SP'!DP63</f>
        <v>0</v>
      </c>
      <c r="DL31" s="93">
        <f>+I_Finanziamenti!DQ56+'I_Ult SP'!DQ63</f>
        <v>0</v>
      </c>
      <c r="DM31" s="93">
        <f>+I_Finanziamenti!DR56+'I_Ult SP'!DR63</f>
        <v>0</v>
      </c>
      <c r="DN31" s="93">
        <f>+I_Finanziamenti!DS56+'I_Ult SP'!DS63</f>
        <v>0</v>
      </c>
      <c r="DO31" s="93">
        <f>+I_Finanziamenti!DT56+'I_Ult SP'!DT63</f>
        <v>0</v>
      </c>
      <c r="DP31" s="93">
        <f>+I_Finanziamenti!DU56+'I_Ult SP'!DU63</f>
        <v>0</v>
      </c>
      <c r="DQ31" s="93">
        <f>+I_Finanziamenti!DV56+'I_Ult SP'!DV63</f>
        <v>0</v>
      </c>
      <c r="DR31" s="93">
        <f>+I_Finanziamenti!DW56+'I_Ult SP'!DW63</f>
        <v>0</v>
      </c>
    </row>
    <row r="32" spans="1:122" x14ac:dyDescent="0.25">
      <c r="A32" s="69" t="s">
        <v>170</v>
      </c>
      <c r="C32" s="93">
        <f>+C_Ires!E21</f>
        <v>0</v>
      </c>
      <c r="D32" s="93">
        <f>+C_Ires!F21</f>
        <v>0</v>
      </c>
      <c r="E32" s="93">
        <f>+C_Ires!G21</f>
        <v>0</v>
      </c>
      <c r="F32" s="93">
        <f>+C_Ires!H21</f>
        <v>0</v>
      </c>
      <c r="G32" s="93">
        <f>+C_Ires!I21</f>
        <v>0</v>
      </c>
      <c r="H32" s="93">
        <f>+C_Ires!J21</f>
        <v>0</v>
      </c>
      <c r="I32" s="93">
        <f>+C_Ires!K21</f>
        <v>0</v>
      </c>
      <c r="J32" s="93">
        <f>+C_Ires!L21</f>
        <v>0</v>
      </c>
      <c r="K32" s="93">
        <f>+C_Ires!M21</f>
        <v>0</v>
      </c>
      <c r="L32" s="93">
        <f>+C_Ires!N21</f>
        <v>0</v>
      </c>
      <c r="M32" s="93">
        <f>+C_Ires!O21</f>
        <v>0</v>
      </c>
      <c r="N32" s="93">
        <f>+C_Ires!P21</f>
        <v>0</v>
      </c>
      <c r="O32" s="93">
        <f>+C_Ires!Q21</f>
        <v>0</v>
      </c>
      <c r="P32" s="93">
        <f>+C_Ires!R21</f>
        <v>0</v>
      </c>
      <c r="Q32" s="93">
        <f>+C_Ires!S21</f>
        <v>0</v>
      </c>
      <c r="R32" s="93">
        <f>+C_Ires!T21</f>
        <v>0</v>
      </c>
      <c r="S32" s="93">
        <f>+C_Ires!U21</f>
        <v>0</v>
      </c>
      <c r="T32" s="93">
        <f>+C_Ires!V21</f>
        <v>0</v>
      </c>
      <c r="U32" s="93">
        <f>+C_Ires!W21</f>
        <v>0</v>
      </c>
      <c r="V32" s="93">
        <f>+C_Ires!X21</f>
        <v>0</v>
      </c>
      <c r="W32" s="93">
        <f>+C_Ires!Y21</f>
        <v>0</v>
      </c>
      <c r="X32" s="93">
        <f>+C_Ires!Z21</f>
        <v>0</v>
      </c>
      <c r="Y32" s="93">
        <f>+C_Ires!AA21</f>
        <v>0</v>
      </c>
      <c r="Z32" s="93">
        <f>+C_Ires!AB21</f>
        <v>0</v>
      </c>
      <c r="AA32" s="93">
        <f>+C_Ires!AC21</f>
        <v>0</v>
      </c>
      <c r="AB32" s="93">
        <f>+C_Ires!AD21</f>
        <v>0</v>
      </c>
      <c r="AC32" s="93">
        <f>+C_Ires!AE21</f>
        <v>0</v>
      </c>
      <c r="AD32" s="93">
        <f>+C_Ires!AF21</f>
        <v>0</v>
      </c>
      <c r="AE32" s="93">
        <f>+C_Ires!AG21</f>
        <v>0</v>
      </c>
      <c r="AF32" s="93">
        <f>+C_Ires!AH21</f>
        <v>0</v>
      </c>
      <c r="AG32" s="93">
        <f>+C_Ires!AI21</f>
        <v>0</v>
      </c>
      <c r="AH32" s="93">
        <f>+C_Ires!AJ21</f>
        <v>0</v>
      </c>
      <c r="AI32" s="93">
        <f>+C_Ires!AK21</f>
        <v>0</v>
      </c>
      <c r="AJ32" s="93">
        <f>+C_Ires!AL21</f>
        <v>0</v>
      </c>
      <c r="AK32" s="93">
        <f>+C_Ires!AM21</f>
        <v>0</v>
      </c>
      <c r="AL32" s="93">
        <f>+C_Ires!AN21</f>
        <v>0</v>
      </c>
      <c r="AM32" s="93">
        <f>+C_Ires!AO21</f>
        <v>0</v>
      </c>
      <c r="AN32" s="93">
        <f>+C_Ires!AP21</f>
        <v>0</v>
      </c>
      <c r="AO32" s="93">
        <f>+C_Ires!AQ21</f>
        <v>0</v>
      </c>
      <c r="AP32" s="93">
        <f>+C_Ires!AR21</f>
        <v>0</v>
      </c>
      <c r="AQ32" s="93">
        <f>+C_Ires!AS21</f>
        <v>0</v>
      </c>
      <c r="AR32" s="93">
        <f>+C_Ires!AT21</f>
        <v>0</v>
      </c>
      <c r="AS32" s="93">
        <f>+C_Ires!AU21</f>
        <v>0</v>
      </c>
      <c r="AT32" s="93">
        <f>+C_Ires!AV21</f>
        <v>0</v>
      </c>
      <c r="AU32" s="93">
        <f>+C_Ires!AW21</f>
        <v>0</v>
      </c>
      <c r="AV32" s="93">
        <f>+C_Ires!AX21</f>
        <v>0</v>
      </c>
      <c r="AW32" s="93">
        <f>+C_Ires!AY21</f>
        <v>0</v>
      </c>
      <c r="AX32" s="93">
        <f>+C_Ires!AZ21</f>
        <v>0</v>
      </c>
      <c r="AY32" s="93">
        <f>+C_Ires!BA21</f>
        <v>0</v>
      </c>
      <c r="AZ32" s="93">
        <f>+C_Ires!BB21</f>
        <v>0</v>
      </c>
      <c r="BA32" s="93">
        <f>+C_Ires!BC21</f>
        <v>0</v>
      </c>
      <c r="BB32" s="93">
        <f>+C_Ires!BD21</f>
        <v>0</v>
      </c>
      <c r="BC32" s="93">
        <f>+C_Ires!BE21</f>
        <v>0</v>
      </c>
      <c r="BD32" s="93">
        <f>+C_Ires!BF21</f>
        <v>0</v>
      </c>
      <c r="BE32" s="93">
        <f>+C_Ires!BG21</f>
        <v>0</v>
      </c>
      <c r="BF32" s="93">
        <f>+C_Ires!BH21</f>
        <v>0</v>
      </c>
      <c r="BG32" s="93">
        <f>+C_Ires!BI21</f>
        <v>0</v>
      </c>
      <c r="BH32" s="93">
        <f>+C_Ires!BJ21</f>
        <v>0</v>
      </c>
      <c r="BI32" s="93">
        <f>+C_Ires!BK21</f>
        <v>0</v>
      </c>
      <c r="BJ32" s="93">
        <f>+C_Ires!BL21</f>
        <v>0</v>
      </c>
      <c r="BK32" s="93">
        <f>+C_Ires!BM21</f>
        <v>0</v>
      </c>
      <c r="BL32" s="93">
        <f>+C_Ires!BN21</f>
        <v>0</v>
      </c>
      <c r="BM32" s="93">
        <f>+C_Ires!BO21</f>
        <v>0</v>
      </c>
      <c r="BN32" s="93">
        <f>+C_Ires!BP21</f>
        <v>0</v>
      </c>
      <c r="BO32" s="93">
        <f>+C_Ires!BQ21</f>
        <v>0</v>
      </c>
      <c r="BP32" s="93">
        <f>+C_Ires!BR21</f>
        <v>0</v>
      </c>
      <c r="BQ32" s="93">
        <f>+C_Ires!BS21</f>
        <v>0</v>
      </c>
      <c r="BR32" s="93">
        <f>+C_Ires!BT21</f>
        <v>0</v>
      </c>
      <c r="BS32" s="93">
        <f>+C_Ires!BU21</f>
        <v>0</v>
      </c>
      <c r="BT32" s="93">
        <f>+C_Ires!BV21</f>
        <v>0</v>
      </c>
      <c r="BU32" s="93">
        <f>+C_Ires!BW21</f>
        <v>0</v>
      </c>
      <c r="BV32" s="93">
        <f>+C_Ires!BX21</f>
        <v>0</v>
      </c>
      <c r="BW32" s="93">
        <f>+C_Ires!BY21</f>
        <v>0</v>
      </c>
      <c r="BX32" s="93">
        <f>+C_Ires!BZ21</f>
        <v>0</v>
      </c>
      <c r="BY32" s="93">
        <f>+C_Ires!CA21</f>
        <v>0</v>
      </c>
      <c r="BZ32" s="93">
        <f>+C_Ires!CB21</f>
        <v>0</v>
      </c>
      <c r="CA32" s="93">
        <f>+C_Ires!CC21</f>
        <v>0</v>
      </c>
      <c r="CB32" s="93">
        <f>+C_Ires!CD21</f>
        <v>0</v>
      </c>
      <c r="CC32" s="93">
        <f>+C_Ires!CE21</f>
        <v>0</v>
      </c>
      <c r="CD32" s="93">
        <f>+C_Ires!CF21</f>
        <v>0</v>
      </c>
      <c r="CE32" s="93">
        <f>+C_Ires!CG21</f>
        <v>0</v>
      </c>
      <c r="CF32" s="93">
        <f>+C_Ires!CH21</f>
        <v>0</v>
      </c>
      <c r="CG32" s="93">
        <f>+C_Ires!CI21</f>
        <v>0</v>
      </c>
      <c r="CH32" s="93">
        <f>+C_Ires!CJ21</f>
        <v>0</v>
      </c>
      <c r="CI32" s="93">
        <f>+C_Ires!CK21</f>
        <v>0</v>
      </c>
      <c r="CJ32" s="93">
        <f>+C_Ires!CL21</f>
        <v>0</v>
      </c>
      <c r="CK32" s="93">
        <f>+C_Ires!CM21</f>
        <v>0</v>
      </c>
      <c r="CL32" s="93">
        <f>+C_Ires!CN21</f>
        <v>0</v>
      </c>
      <c r="CM32" s="93">
        <f>+C_Ires!CO21</f>
        <v>0</v>
      </c>
      <c r="CN32" s="93">
        <f>+C_Ires!CP21</f>
        <v>0</v>
      </c>
      <c r="CO32" s="93">
        <f>+C_Ires!CQ21</f>
        <v>0</v>
      </c>
      <c r="CP32" s="93">
        <f>+C_Ires!CR21</f>
        <v>0</v>
      </c>
      <c r="CQ32" s="93">
        <f>+C_Ires!CS21</f>
        <v>0</v>
      </c>
      <c r="CR32" s="93">
        <f>+C_Ires!CT21</f>
        <v>0</v>
      </c>
      <c r="CS32" s="93">
        <f>+C_Ires!CU21</f>
        <v>0</v>
      </c>
      <c r="CT32" s="93">
        <f>+C_Ires!CV21</f>
        <v>0</v>
      </c>
      <c r="CU32" s="93">
        <f>+C_Ires!CW21</f>
        <v>0</v>
      </c>
      <c r="CV32" s="93">
        <f>+C_Ires!CX21</f>
        <v>0</v>
      </c>
      <c r="CW32" s="93">
        <f>+C_Ires!CY21</f>
        <v>0</v>
      </c>
      <c r="CX32" s="93">
        <f>+C_Ires!CZ21</f>
        <v>0</v>
      </c>
      <c r="CY32" s="93">
        <f>+C_Ires!DA21</f>
        <v>0</v>
      </c>
      <c r="CZ32" s="93">
        <f>+C_Ires!DB21</f>
        <v>0</v>
      </c>
      <c r="DA32" s="93">
        <f>+C_Ires!DC21</f>
        <v>0</v>
      </c>
      <c r="DB32" s="93">
        <f>+C_Ires!DD21</f>
        <v>0</v>
      </c>
      <c r="DC32" s="93">
        <f>+C_Ires!DE21</f>
        <v>0</v>
      </c>
      <c r="DD32" s="93">
        <f>+C_Ires!DF21</f>
        <v>0</v>
      </c>
      <c r="DE32" s="93">
        <f>+C_Ires!DG21</f>
        <v>0</v>
      </c>
      <c r="DF32" s="93">
        <f>+C_Ires!DH21</f>
        <v>0</v>
      </c>
      <c r="DG32" s="93">
        <f>+C_Ires!DI21</f>
        <v>0</v>
      </c>
      <c r="DH32" s="93">
        <f>+C_Ires!DJ21</f>
        <v>0</v>
      </c>
      <c r="DI32" s="93">
        <f>+C_Ires!DK21</f>
        <v>0</v>
      </c>
      <c r="DJ32" s="93">
        <f>+C_Ires!DL21</f>
        <v>0</v>
      </c>
      <c r="DK32" s="93">
        <f>+C_Ires!DM21</f>
        <v>0</v>
      </c>
      <c r="DL32" s="93">
        <f>+C_Ires!DN21</f>
        <v>0</v>
      </c>
      <c r="DM32" s="93">
        <f>+C_Ires!DO21</f>
        <v>0</v>
      </c>
      <c r="DN32" s="93">
        <f>+C_Ires!DP21</f>
        <v>0</v>
      </c>
      <c r="DO32" s="93">
        <f>+C_Ires!DQ21</f>
        <v>0</v>
      </c>
      <c r="DP32" s="93">
        <f>+C_Ires!DR21</f>
        <v>0</v>
      </c>
      <c r="DQ32" s="93">
        <f>+C_Ires!DS21</f>
        <v>0</v>
      </c>
      <c r="DR32" s="93">
        <f>+C_Ires!DT21</f>
        <v>0</v>
      </c>
    </row>
    <row r="33" spans="1:122" x14ac:dyDescent="0.25">
      <c r="A33" s="69" t="s">
        <v>171</v>
      </c>
      <c r="C33" s="93">
        <f>+C_Irap!E23</f>
        <v>0</v>
      </c>
      <c r="D33" s="93">
        <f>+C_Irap!F23</f>
        <v>0</v>
      </c>
      <c r="E33" s="93">
        <f>+C_Irap!G23</f>
        <v>0</v>
      </c>
      <c r="F33" s="93">
        <f>+C_Irap!H23</f>
        <v>0</v>
      </c>
      <c r="G33" s="93">
        <f>+C_Irap!I23</f>
        <v>0</v>
      </c>
      <c r="H33" s="93">
        <f>+C_Irap!J23</f>
        <v>0</v>
      </c>
      <c r="I33" s="93">
        <f>+C_Irap!K23</f>
        <v>0</v>
      </c>
      <c r="J33" s="93">
        <f>+C_Irap!L23</f>
        <v>0</v>
      </c>
      <c r="K33" s="93">
        <f>+C_Irap!M23</f>
        <v>0</v>
      </c>
      <c r="L33" s="93">
        <f>+C_Irap!N23</f>
        <v>0</v>
      </c>
      <c r="M33" s="93">
        <f>+C_Irap!O23</f>
        <v>0</v>
      </c>
      <c r="N33" s="93">
        <f>+C_Irap!P23</f>
        <v>0</v>
      </c>
      <c r="O33" s="93">
        <f>+C_Irap!Q23</f>
        <v>0</v>
      </c>
      <c r="P33" s="93">
        <f>+C_Irap!R23</f>
        <v>0</v>
      </c>
      <c r="Q33" s="93">
        <f>+C_Irap!S23</f>
        <v>0</v>
      </c>
      <c r="R33" s="93">
        <f>+C_Irap!T23</f>
        <v>0</v>
      </c>
      <c r="S33" s="93">
        <f>+C_Irap!U23</f>
        <v>0</v>
      </c>
      <c r="T33" s="93">
        <f>+C_Irap!V23</f>
        <v>0</v>
      </c>
      <c r="U33" s="93">
        <f>+C_Irap!W23</f>
        <v>0</v>
      </c>
      <c r="V33" s="93">
        <f>+C_Irap!X23</f>
        <v>0</v>
      </c>
      <c r="W33" s="93">
        <f>+C_Irap!Y23</f>
        <v>0</v>
      </c>
      <c r="X33" s="93">
        <f>+C_Irap!Z23</f>
        <v>0</v>
      </c>
      <c r="Y33" s="93">
        <f>+C_Irap!AA23</f>
        <v>0</v>
      </c>
      <c r="Z33" s="93">
        <f>+C_Irap!AB23</f>
        <v>0</v>
      </c>
      <c r="AA33" s="93">
        <f>+C_Irap!AC23</f>
        <v>0</v>
      </c>
      <c r="AB33" s="93">
        <f>+C_Irap!AD23</f>
        <v>0</v>
      </c>
      <c r="AC33" s="93">
        <f>+C_Irap!AE23</f>
        <v>0</v>
      </c>
      <c r="AD33" s="93">
        <f>+C_Irap!AF23</f>
        <v>0</v>
      </c>
      <c r="AE33" s="93">
        <f>+C_Irap!AG23</f>
        <v>0</v>
      </c>
      <c r="AF33" s="93">
        <f>+C_Irap!AH23</f>
        <v>0</v>
      </c>
      <c r="AG33" s="93">
        <f>+C_Irap!AI23</f>
        <v>0</v>
      </c>
      <c r="AH33" s="93">
        <f>+C_Irap!AJ23</f>
        <v>0</v>
      </c>
      <c r="AI33" s="93">
        <f>+C_Irap!AK23</f>
        <v>0</v>
      </c>
      <c r="AJ33" s="93">
        <f>+C_Irap!AL23</f>
        <v>0</v>
      </c>
      <c r="AK33" s="93">
        <f>+C_Irap!AM23</f>
        <v>0</v>
      </c>
      <c r="AL33" s="93">
        <f>+C_Irap!AN23</f>
        <v>0</v>
      </c>
      <c r="AM33" s="93">
        <f>+C_Irap!AO23</f>
        <v>0</v>
      </c>
      <c r="AN33" s="93">
        <f>+C_Irap!AP23</f>
        <v>0</v>
      </c>
      <c r="AO33" s="93">
        <f>+C_Irap!AQ23</f>
        <v>0</v>
      </c>
      <c r="AP33" s="93">
        <f>+C_Irap!AR23</f>
        <v>0</v>
      </c>
      <c r="AQ33" s="93">
        <f>+C_Irap!AS23</f>
        <v>0</v>
      </c>
      <c r="AR33" s="93">
        <f>+C_Irap!AT23</f>
        <v>0</v>
      </c>
      <c r="AS33" s="93">
        <f>+C_Irap!AU23</f>
        <v>0</v>
      </c>
      <c r="AT33" s="93">
        <f>+C_Irap!AV23</f>
        <v>0</v>
      </c>
      <c r="AU33" s="93">
        <f>+C_Irap!AW23</f>
        <v>0</v>
      </c>
      <c r="AV33" s="93">
        <f>+C_Irap!AX23</f>
        <v>0</v>
      </c>
      <c r="AW33" s="93">
        <f>+C_Irap!AY23</f>
        <v>0</v>
      </c>
      <c r="AX33" s="93">
        <f>+C_Irap!AZ23</f>
        <v>0</v>
      </c>
      <c r="AY33" s="93">
        <f>+C_Irap!BA23</f>
        <v>0</v>
      </c>
      <c r="AZ33" s="93">
        <f>+C_Irap!BB23</f>
        <v>0</v>
      </c>
      <c r="BA33" s="93">
        <f>+C_Irap!BC23</f>
        <v>0</v>
      </c>
      <c r="BB33" s="93">
        <f>+C_Irap!BD23</f>
        <v>0</v>
      </c>
      <c r="BC33" s="93">
        <f>+C_Irap!BE23</f>
        <v>0</v>
      </c>
      <c r="BD33" s="93">
        <f>+C_Irap!BF23</f>
        <v>0</v>
      </c>
      <c r="BE33" s="93">
        <f>+C_Irap!BG23</f>
        <v>0</v>
      </c>
      <c r="BF33" s="93">
        <f>+C_Irap!BH23</f>
        <v>0</v>
      </c>
      <c r="BG33" s="93">
        <f>+C_Irap!BI23</f>
        <v>0</v>
      </c>
      <c r="BH33" s="93">
        <f>+C_Irap!BJ23</f>
        <v>0</v>
      </c>
      <c r="BI33" s="93">
        <f>+C_Irap!BK23</f>
        <v>0</v>
      </c>
      <c r="BJ33" s="93">
        <f>+C_Irap!BL23</f>
        <v>0</v>
      </c>
      <c r="BK33" s="93">
        <f>+C_Irap!BM23</f>
        <v>0</v>
      </c>
      <c r="BL33" s="93">
        <f>+C_Irap!BN23</f>
        <v>0</v>
      </c>
      <c r="BM33" s="93">
        <f>+C_Irap!BO23</f>
        <v>0</v>
      </c>
      <c r="BN33" s="93">
        <f>+C_Irap!BP23</f>
        <v>0</v>
      </c>
      <c r="BO33" s="93">
        <f>+C_Irap!BQ23</f>
        <v>0</v>
      </c>
      <c r="BP33" s="93">
        <f>+C_Irap!BR23</f>
        <v>0</v>
      </c>
      <c r="BQ33" s="93">
        <f>+C_Irap!BS23</f>
        <v>0</v>
      </c>
      <c r="BR33" s="93">
        <f>+C_Irap!BT23</f>
        <v>0</v>
      </c>
      <c r="BS33" s="93">
        <f>+C_Irap!BU23</f>
        <v>0</v>
      </c>
      <c r="BT33" s="93">
        <f>+C_Irap!BV23</f>
        <v>0</v>
      </c>
      <c r="BU33" s="93">
        <f>+C_Irap!BW23</f>
        <v>0</v>
      </c>
      <c r="BV33" s="93">
        <f>+C_Irap!BX23</f>
        <v>0</v>
      </c>
      <c r="BW33" s="93">
        <f>+C_Irap!BY23</f>
        <v>0</v>
      </c>
      <c r="BX33" s="93">
        <f>+C_Irap!BZ23</f>
        <v>0</v>
      </c>
      <c r="BY33" s="93">
        <f>+C_Irap!CA23</f>
        <v>0</v>
      </c>
      <c r="BZ33" s="93">
        <f>+C_Irap!CB23</f>
        <v>0</v>
      </c>
      <c r="CA33" s="93">
        <f>+C_Irap!CC23</f>
        <v>0</v>
      </c>
      <c r="CB33" s="93">
        <f>+C_Irap!CD23</f>
        <v>0</v>
      </c>
      <c r="CC33" s="93">
        <f>+C_Irap!CE23</f>
        <v>0</v>
      </c>
      <c r="CD33" s="93">
        <f>+C_Irap!CF23</f>
        <v>0</v>
      </c>
      <c r="CE33" s="93">
        <f>+C_Irap!CG23</f>
        <v>0</v>
      </c>
      <c r="CF33" s="93">
        <f>+C_Irap!CH23</f>
        <v>0</v>
      </c>
      <c r="CG33" s="93">
        <f>+C_Irap!CI23</f>
        <v>0</v>
      </c>
      <c r="CH33" s="93">
        <f>+C_Irap!CJ23</f>
        <v>0</v>
      </c>
      <c r="CI33" s="93">
        <f>+C_Irap!CK23</f>
        <v>0</v>
      </c>
      <c r="CJ33" s="93">
        <f>+C_Irap!CL23</f>
        <v>0</v>
      </c>
      <c r="CK33" s="93">
        <f>+C_Irap!CM23</f>
        <v>0</v>
      </c>
      <c r="CL33" s="93">
        <f>+C_Irap!CN23</f>
        <v>0</v>
      </c>
      <c r="CM33" s="93">
        <f>+C_Irap!CO23</f>
        <v>0</v>
      </c>
      <c r="CN33" s="93">
        <f>+C_Irap!CP23</f>
        <v>0</v>
      </c>
      <c r="CO33" s="93">
        <f>+C_Irap!CQ23</f>
        <v>0</v>
      </c>
      <c r="CP33" s="93">
        <f>+C_Irap!CR23</f>
        <v>0</v>
      </c>
      <c r="CQ33" s="93">
        <f>+C_Irap!CS23</f>
        <v>0</v>
      </c>
      <c r="CR33" s="93">
        <f>+C_Irap!CT23</f>
        <v>0</v>
      </c>
      <c r="CS33" s="93">
        <f>+C_Irap!CU23</f>
        <v>0</v>
      </c>
      <c r="CT33" s="93">
        <f>+C_Irap!CV23</f>
        <v>0</v>
      </c>
      <c r="CU33" s="93">
        <f>+C_Irap!CW23</f>
        <v>0</v>
      </c>
      <c r="CV33" s="93">
        <f>+C_Irap!CX23</f>
        <v>0</v>
      </c>
      <c r="CW33" s="93">
        <f>+C_Irap!CY23</f>
        <v>0</v>
      </c>
      <c r="CX33" s="93">
        <f>+C_Irap!CZ23</f>
        <v>0</v>
      </c>
      <c r="CY33" s="93">
        <f>+C_Irap!DA23</f>
        <v>0</v>
      </c>
      <c r="CZ33" s="93">
        <f>+C_Irap!DB23</f>
        <v>0</v>
      </c>
      <c r="DA33" s="93">
        <f>+C_Irap!DC23</f>
        <v>0</v>
      </c>
      <c r="DB33" s="93">
        <f>+C_Irap!DD23</f>
        <v>0</v>
      </c>
      <c r="DC33" s="93">
        <f>+C_Irap!DE23</f>
        <v>0</v>
      </c>
      <c r="DD33" s="93">
        <f>+C_Irap!DF23</f>
        <v>0</v>
      </c>
      <c r="DE33" s="93">
        <f>+C_Irap!DG23</f>
        <v>0</v>
      </c>
      <c r="DF33" s="93">
        <f>+C_Irap!DH23</f>
        <v>0</v>
      </c>
      <c r="DG33" s="93">
        <f>+C_Irap!DI23</f>
        <v>0</v>
      </c>
      <c r="DH33" s="93">
        <f>+C_Irap!DJ23</f>
        <v>0</v>
      </c>
      <c r="DI33" s="93">
        <f>+C_Irap!DK23</f>
        <v>0</v>
      </c>
      <c r="DJ33" s="93">
        <f>+C_Irap!DL23</f>
        <v>0</v>
      </c>
      <c r="DK33" s="93">
        <f>+C_Irap!DM23</f>
        <v>0</v>
      </c>
      <c r="DL33" s="93">
        <f>+C_Irap!DN23</f>
        <v>0</v>
      </c>
      <c r="DM33" s="93">
        <f>+C_Irap!DO23</f>
        <v>0</v>
      </c>
      <c r="DN33" s="93">
        <f>+C_Irap!DP23</f>
        <v>0</v>
      </c>
      <c r="DO33" s="93">
        <f>+C_Irap!DQ23</f>
        <v>0</v>
      </c>
      <c r="DP33" s="93">
        <f>+C_Irap!DR23</f>
        <v>0</v>
      </c>
      <c r="DQ33" s="93">
        <f>+C_Irap!DS23</f>
        <v>0</v>
      </c>
      <c r="DR33" s="93">
        <f>+C_Irap!DT23</f>
        <v>0</v>
      </c>
    </row>
    <row r="34" spans="1:122" x14ac:dyDescent="0.25">
      <c r="A34" s="69" t="s">
        <v>454</v>
      </c>
      <c r="C34" s="93">
        <f>-'I_Ult SP'!H7+'I_Ult SP'!H53</f>
        <v>0</v>
      </c>
      <c r="D34" s="93">
        <f>-'I_Ult SP'!I7+'I_Ult SP'!I53</f>
        <v>0</v>
      </c>
      <c r="E34" s="93">
        <f>-'I_Ult SP'!J7+'I_Ult SP'!J53</f>
        <v>0</v>
      </c>
      <c r="F34" s="93">
        <f>-'I_Ult SP'!K7+'I_Ult SP'!K53</f>
        <v>0</v>
      </c>
      <c r="G34" s="93">
        <f>-'I_Ult SP'!L7+'I_Ult SP'!L53</f>
        <v>0</v>
      </c>
      <c r="H34" s="93">
        <f>-'I_Ult SP'!M7+'I_Ult SP'!M53</f>
        <v>0</v>
      </c>
      <c r="I34" s="93">
        <f>-'I_Ult SP'!N7+'I_Ult SP'!N53</f>
        <v>0</v>
      </c>
      <c r="J34" s="93">
        <f>-'I_Ult SP'!O7+'I_Ult SP'!O53</f>
        <v>0</v>
      </c>
      <c r="K34" s="93">
        <f>-'I_Ult SP'!P7+'I_Ult SP'!P53</f>
        <v>0</v>
      </c>
      <c r="L34" s="93">
        <f>-'I_Ult SP'!Q7+'I_Ult SP'!Q53</f>
        <v>0</v>
      </c>
      <c r="M34" s="93">
        <f>-'I_Ult SP'!R7+'I_Ult SP'!R53</f>
        <v>0</v>
      </c>
      <c r="N34" s="93">
        <f>-'I_Ult SP'!S7+'I_Ult SP'!S53</f>
        <v>0</v>
      </c>
      <c r="O34" s="93">
        <f>-'I_Ult SP'!T7+'I_Ult SP'!T53</f>
        <v>0</v>
      </c>
      <c r="P34" s="93">
        <f>-'I_Ult SP'!U7+'I_Ult SP'!U53</f>
        <v>0</v>
      </c>
      <c r="Q34" s="93">
        <f>-'I_Ult SP'!V7+'I_Ult SP'!V53</f>
        <v>0</v>
      </c>
      <c r="R34" s="93">
        <f>-'I_Ult SP'!W7+'I_Ult SP'!W53</f>
        <v>0</v>
      </c>
      <c r="S34" s="93">
        <f>-'I_Ult SP'!X7+'I_Ult SP'!X53</f>
        <v>0</v>
      </c>
      <c r="T34" s="93">
        <f>-'I_Ult SP'!Y7+'I_Ult SP'!Y53</f>
        <v>0</v>
      </c>
      <c r="U34" s="93">
        <f>-'I_Ult SP'!Z7+'I_Ult SP'!Z53</f>
        <v>0</v>
      </c>
      <c r="V34" s="93">
        <f>-'I_Ult SP'!AA7+'I_Ult SP'!AA53</f>
        <v>0</v>
      </c>
      <c r="W34" s="93">
        <f>-'I_Ult SP'!AB7+'I_Ult SP'!AB53</f>
        <v>0</v>
      </c>
      <c r="X34" s="93">
        <f>-'I_Ult SP'!AC7+'I_Ult SP'!AC53</f>
        <v>0</v>
      </c>
      <c r="Y34" s="93">
        <f>-'I_Ult SP'!AD7+'I_Ult SP'!AD53</f>
        <v>0</v>
      </c>
      <c r="Z34" s="93">
        <f>-'I_Ult SP'!AE7+'I_Ult SP'!AE53</f>
        <v>0</v>
      </c>
      <c r="AA34" s="93">
        <f>-'I_Ult SP'!AF7+'I_Ult SP'!AF53</f>
        <v>0</v>
      </c>
      <c r="AB34" s="93">
        <f>-'I_Ult SP'!AG7+'I_Ult SP'!AG53</f>
        <v>0</v>
      </c>
      <c r="AC34" s="93">
        <f>-'I_Ult SP'!AH7+'I_Ult SP'!AH53</f>
        <v>0</v>
      </c>
      <c r="AD34" s="93">
        <f>-'I_Ult SP'!AI7+'I_Ult SP'!AI53</f>
        <v>0</v>
      </c>
      <c r="AE34" s="93">
        <f>-'I_Ult SP'!AJ7+'I_Ult SP'!AJ53</f>
        <v>0</v>
      </c>
      <c r="AF34" s="93">
        <f>-'I_Ult SP'!AK7+'I_Ult SP'!AK53</f>
        <v>0</v>
      </c>
      <c r="AG34" s="93">
        <f>-'I_Ult SP'!AL7+'I_Ult SP'!AL53</f>
        <v>0</v>
      </c>
      <c r="AH34" s="93">
        <f>-'I_Ult SP'!AM7+'I_Ult SP'!AM53</f>
        <v>0</v>
      </c>
      <c r="AI34" s="93">
        <f>-'I_Ult SP'!AN7+'I_Ult SP'!AN53</f>
        <v>0</v>
      </c>
      <c r="AJ34" s="93">
        <f>-'I_Ult SP'!AO7+'I_Ult SP'!AO53</f>
        <v>0</v>
      </c>
      <c r="AK34" s="93">
        <f>-'I_Ult SP'!AP7+'I_Ult SP'!AP53</f>
        <v>0</v>
      </c>
      <c r="AL34" s="93">
        <f>-'I_Ult SP'!AQ7+'I_Ult SP'!AQ53</f>
        <v>0</v>
      </c>
      <c r="AM34" s="93">
        <f>-'I_Ult SP'!AR7+'I_Ult SP'!AR53</f>
        <v>0</v>
      </c>
      <c r="AN34" s="93">
        <f>-'I_Ult SP'!AS7+'I_Ult SP'!AS53</f>
        <v>0</v>
      </c>
      <c r="AO34" s="93">
        <f>-'I_Ult SP'!AT7+'I_Ult SP'!AT53</f>
        <v>0</v>
      </c>
      <c r="AP34" s="93">
        <f>-'I_Ult SP'!AU7+'I_Ult SP'!AU53</f>
        <v>0</v>
      </c>
      <c r="AQ34" s="93">
        <f>-'I_Ult SP'!AV7+'I_Ult SP'!AV53</f>
        <v>0</v>
      </c>
      <c r="AR34" s="93">
        <f>-'I_Ult SP'!AW7+'I_Ult SP'!AW53</f>
        <v>0</v>
      </c>
      <c r="AS34" s="93">
        <f>-'I_Ult SP'!AX7+'I_Ult SP'!AX53</f>
        <v>0</v>
      </c>
      <c r="AT34" s="93">
        <f>-'I_Ult SP'!AY7+'I_Ult SP'!AY53</f>
        <v>0</v>
      </c>
      <c r="AU34" s="93">
        <f>-'I_Ult SP'!AZ7+'I_Ult SP'!AZ53</f>
        <v>0</v>
      </c>
      <c r="AV34" s="93">
        <f>-'I_Ult SP'!BA7+'I_Ult SP'!BA53</f>
        <v>0</v>
      </c>
      <c r="AW34" s="93">
        <f>-'I_Ult SP'!BB7+'I_Ult SP'!BB53</f>
        <v>0</v>
      </c>
      <c r="AX34" s="93">
        <f>-'I_Ult SP'!BC7+'I_Ult SP'!BC53</f>
        <v>0</v>
      </c>
      <c r="AY34" s="93">
        <f>-'I_Ult SP'!BD7+'I_Ult SP'!BD53</f>
        <v>0</v>
      </c>
      <c r="AZ34" s="93">
        <f>-'I_Ult SP'!BE7+'I_Ult SP'!BE53</f>
        <v>0</v>
      </c>
      <c r="BA34" s="93">
        <f>-'I_Ult SP'!BF7+'I_Ult SP'!BF53</f>
        <v>0</v>
      </c>
      <c r="BB34" s="93">
        <f>-'I_Ult SP'!BG7+'I_Ult SP'!BG53</f>
        <v>0</v>
      </c>
      <c r="BC34" s="93">
        <f>-'I_Ult SP'!BH7+'I_Ult SP'!BH53</f>
        <v>0</v>
      </c>
      <c r="BD34" s="93">
        <f>-'I_Ult SP'!BI7+'I_Ult SP'!BI53</f>
        <v>0</v>
      </c>
      <c r="BE34" s="93">
        <f>-'I_Ult SP'!BJ7+'I_Ult SP'!BJ53</f>
        <v>0</v>
      </c>
      <c r="BF34" s="93">
        <f>-'I_Ult SP'!BK7+'I_Ult SP'!BK53</f>
        <v>0</v>
      </c>
      <c r="BG34" s="93">
        <f>-'I_Ult SP'!BL7+'I_Ult SP'!BL53</f>
        <v>0</v>
      </c>
      <c r="BH34" s="93">
        <f>-'I_Ult SP'!BM7+'I_Ult SP'!BM53</f>
        <v>0</v>
      </c>
      <c r="BI34" s="93">
        <f>-'I_Ult SP'!BN7+'I_Ult SP'!BN53</f>
        <v>0</v>
      </c>
      <c r="BJ34" s="93">
        <f>-'I_Ult SP'!BO7+'I_Ult SP'!BO53</f>
        <v>0</v>
      </c>
      <c r="BK34" s="93">
        <f>-'I_Ult SP'!BP7+'I_Ult SP'!BP53</f>
        <v>0</v>
      </c>
      <c r="BL34" s="93">
        <f>-'I_Ult SP'!BQ7+'I_Ult SP'!BQ53</f>
        <v>0</v>
      </c>
      <c r="BM34" s="93">
        <f>-'I_Ult SP'!BR7+'I_Ult SP'!BR53</f>
        <v>0</v>
      </c>
      <c r="BN34" s="93">
        <f>-'I_Ult SP'!BS7+'I_Ult SP'!BS53</f>
        <v>0</v>
      </c>
      <c r="BO34" s="93">
        <f>-'I_Ult SP'!BT7+'I_Ult SP'!BT53</f>
        <v>0</v>
      </c>
      <c r="BP34" s="93">
        <f>-'I_Ult SP'!BU7+'I_Ult SP'!BU53</f>
        <v>0</v>
      </c>
      <c r="BQ34" s="93">
        <f>-'I_Ult SP'!BV7+'I_Ult SP'!BV53</f>
        <v>0</v>
      </c>
      <c r="BR34" s="93">
        <f>-'I_Ult SP'!BW7+'I_Ult SP'!BW53</f>
        <v>0</v>
      </c>
      <c r="BS34" s="93">
        <f>-'I_Ult SP'!BX7+'I_Ult SP'!BX53</f>
        <v>0</v>
      </c>
      <c r="BT34" s="93">
        <f>-'I_Ult SP'!BY7+'I_Ult SP'!BY53</f>
        <v>0</v>
      </c>
      <c r="BU34" s="93">
        <f>-'I_Ult SP'!BZ7+'I_Ult SP'!BZ53</f>
        <v>0</v>
      </c>
      <c r="BV34" s="93">
        <f>-'I_Ult SP'!CA7+'I_Ult SP'!CA53</f>
        <v>0</v>
      </c>
      <c r="BW34" s="93">
        <f>-'I_Ult SP'!CB7+'I_Ult SP'!CB53</f>
        <v>0</v>
      </c>
      <c r="BX34" s="93">
        <f>-'I_Ult SP'!CC7+'I_Ult SP'!CC53</f>
        <v>0</v>
      </c>
      <c r="BY34" s="93">
        <f>-'I_Ult SP'!CD7+'I_Ult SP'!CD53</f>
        <v>0</v>
      </c>
      <c r="BZ34" s="93">
        <f>-'I_Ult SP'!CE7+'I_Ult SP'!CE53</f>
        <v>0</v>
      </c>
      <c r="CA34" s="93">
        <f>-'I_Ult SP'!CF7+'I_Ult SP'!CF53</f>
        <v>0</v>
      </c>
      <c r="CB34" s="93">
        <f>-'I_Ult SP'!CG7+'I_Ult SP'!CG53</f>
        <v>0</v>
      </c>
      <c r="CC34" s="93">
        <f>-'I_Ult SP'!CH7+'I_Ult SP'!CH53</f>
        <v>0</v>
      </c>
      <c r="CD34" s="93">
        <f>-'I_Ult SP'!CI7+'I_Ult SP'!CI53</f>
        <v>0</v>
      </c>
      <c r="CE34" s="93">
        <f>-'I_Ult SP'!CJ7+'I_Ult SP'!CJ53</f>
        <v>0</v>
      </c>
      <c r="CF34" s="93">
        <f>-'I_Ult SP'!CK7+'I_Ult SP'!CK53</f>
        <v>0</v>
      </c>
      <c r="CG34" s="93">
        <f>-'I_Ult SP'!CL7+'I_Ult SP'!CL53</f>
        <v>0</v>
      </c>
      <c r="CH34" s="93">
        <f>-'I_Ult SP'!CM7+'I_Ult SP'!CM53</f>
        <v>0</v>
      </c>
      <c r="CI34" s="93">
        <f>-'I_Ult SP'!CN7+'I_Ult SP'!CN53</f>
        <v>0</v>
      </c>
      <c r="CJ34" s="93">
        <f>-'I_Ult SP'!CO7+'I_Ult SP'!CO53</f>
        <v>0</v>
      </c>
      <c r="CK34" s="93">
        <f>-'I_Ult SP'!CP7+'I_Ult SP'!CP53</f>
        <v>0</v>
      </c>
      <c r="CL34" s="93">
        <f>-'I_Ult SP'!CQ7+'I_Ult SP'!CQ53</f>
        <v>0</v>
      </c>
      <c r="CM34" s="93">
        <f>-'I_Ult SP'!CR7+'I_Ult SP'!CR53</f>
        <v>0</v>
      </c>
      <c r="CN34" s="93">
        <f>-'I_Ult SP'!CS7+'I_Ult SP'!CS53</f>
        <v>0</v>
      </c>
      <c r="CO34" s="93">
        <f>-'I_Ult SP'!CT7+'I_Ult SP'!CT53</f>
        <v>0</v>
      </c>
      <c r="CP34" s="93">
        <f>-'I_Ult SP'!CU7+'I_Ult SP'!CU53</f>
        <v>0</v>
      </c>
      <c r="CQ34" s="93">
        <f>-'I_Ult SP'!CV7+'I_Ult SP'!CV53</f>
        <v>0</v>
      </c>
      <c r="CR34" s="93">
        <f>-'I_Ult SP'!CW7+'I_Ult SP'!CW53</f>
        <v>0</v>
      </c>
      <c r="CS34" s="93">
        <f>-'I_Ult SP'!CX7+'I_Ult SP'!CX53</f>
        <v>0</v>
      </c>
      <c r="CT34" s="93">
        <f>-'I_Ult SP'!CY7+'I_Ult SP'!CY53</f>
        <v>0</v>
      </c>
      <c r="CU34" s="93">
        <f>-'I_Ult SP'!CZ7+'I_Ult SP'!CZ53</f>
        <v>0</v>
      </c>
      <c r="CV34" s="93">
        <f>-'I_Ult SP'!DA7+'I_Ult SP'!DA53</f>
        <v>0</v>
      </c>
      <c r="CW34" s="93">
        <f>-'I_Ult SP'!DB7+'I_Ult SP'!DB53</f>
        <v>0</v>
      </c>
      <c r="CX34" s="93">
        <f>-'I_Ult SP'!DC7+'I_Ult SP'!DC53</f>
        <v>0</v>
      </c>
      <c r="CY34" s="93">
        <f>-'I_Ult SP'!DD7+'I_Ult SP'!DD53</f>
        <v>0</v>
      </c>
      <c r="CZ34" s="93">
        <f>-'I_Ult SP'!DE7+'I_Ult SP'!DE53</f>
        <v>0</v>
      </c>
      <c r="DA34" s="93">
        <f>-'I_Ult SP'!DF7+'I_Ult SP'!DF53</f>
        <v>0</v>
      </c>
      <c r="DB34" s="93">
        <f>-'I_Ult SP'!DG7+'I_Ult SP'!DG53</f>
        <v>0</v>
      </c>
      <c r="DC34" s="93">
        <f>-'I_Ult SP'!DH7+'I_Ult SP'!DH53</f>
        <v>0</v>
      </c>
      <c r="DD34" s="93">
        <f>-'I_Ult SP'!DI7+'I_Ult SP'!DI53</f>
        <v>0</v>
      </c>
      <c r="DE34" s="93">
        <f>-'I_Ult SP'!DJ7+'I_Ult SP'!DJ53</f>
        <v>0</v>
      </c>
      <c r="DF34" s="93">
        <f>-'I_Ult SP'!DK7+'I_Ult SP'!DK53</f>
        <v>0</v>
      </c>
      <c r="DG34" s="93">
        <f>-'I_Ult SP'!DL7+'I_Ult SP'!DL53</f>
        <v>0</v>
      </c>
      <c r="DH34" s="93">
        <f>-'I_Ult SP'!DM7+'I_Ult SP'!DM53</f>
        <v>0</v>
      </c>
      <c r="DI34" s="93">
        <f>-'I_Ult SP'!DN7+'I_Ult SP'!DN53</f>
        <v>0</v>
      </c>
      <c r="DJ34" s="93">
        <f>-'I_Ult SP'!DO7+'I_Ult SP'!DO53</f>
        <v>0</v>
      </c>
      <c r="DK34" s="93">
        <f>-'I_Ult SP'!DP7+'I_Ult SP'!DP53</f>
        <v>0</v>
      </c>
      <c r="DL34" s="93">
        <f>-'I_Ult SP'!DQ7+'I_Ult SP'!DQ53</f>
        <v>0</v>
      </c>
      <c r="DM34" s="93">
        <f>-'I_Ult SP'!DR7+'I_Ult SP'!DR53</f>
        <v>0</v>
      </c>
      <c r="DN34" s="93">
        <f>-'I_Ult SP'!DS7+'I_Ult SP'!DS53</f>
        <v>0</v>
      </c>
      <c r="DO34" s="93">
        <f>-'I_Ult SP'!DT7+'I_Ult SP'!DT53</f>
        <v>0</v>
      </c>
      <c r="DP34" s="93">
        <f>-'I_Ult SP'!DU7+'I_Ult SP'!DU53</f>
        <v>0</v>
      </c>
      <c r="DQ34" s="93">
        <f>-'I_Ult SP'!DV7+'I_Ult SP'!DV53</f>
        <v>0</v>
      </c>
      <c r="DR34" s="93">
        <f>-'I_Ult SP'!DW7+'I_Ult SP'!DW53</f>
        <v>0</v>
      </c>
    </row>
    <row r="35" spans="1:122" x14ac:dyDescent="0.25">
      <c r="A35" s="69" t="s">
        <v>455</v>
      </c>
      <c r="C35" s="93">
        <f>+'I_Ult SP'!H51-'I_Ult SP'!H6</f>
        <v>0</v>
      </c>
      <c r="D35" s="93">
        <f>+'I_Ult SP'!I51-'I_Ult SP'!I6</f>
        <v>0</v>
      </c>
      <c r="E35" s="93">
        <f>+'I_Ult SP'!J51-'I_Ult SP'!J6</f>
        <v>0</v>
      </c>
      <c r="F35" s="93">
        <f>+'I_Ult SP'!K51-'I_Ult SP'!K6</f>
        <v>0</v>
      </c>
      <c r="G35" s="93">
        <f>+'I_Ult SP'!L51-'I_Ult SP'!L6</f>
        <v>0</v>
      </c>
      <c r="H35" s="93">
        <f>+'I_Ult SP'!M51-'I_Ult SP'!M6</f>
        <v>0</v>
      </c>
      <c r="I35" s="93">
        <f>+'I_Ult SP'!N51-'I_Ult SP'!N6</f>
        <v>0</v>
      </c>
      <c r="J35" s="93">
        <f>+'I_Ult SP'!O51-'I_Ult SP'!O6</f>
        <v>0</v>
      </c>
      <c r="K35" s="93">
        <f>+'I_Ult SP'!P51-'I_Ult SP'!P6</f>
        <v>0</v>
      </c>
      <c r="L35" s="93">
        <f>+'I_Ult SP'!Q51-'I_Ult SP'!Q6</f>
        <v>0</v>
      </c>
      <c r="M35" s="93">
        <f>+'I_Ult SP'!R51-'I_Ult SP'!R6</f>
        <v>0</v>
      </c>
      <c r="N35" s="93">
        <f>+'I_Ult SP'!S51-'I_Ult SP'!S6</f>
        <v>0</v>
      </c>
      <c r="O35" s="93">
        <f>+'I_Ult SP'!T51-'I_Ult SP'!T6</f>
        <v>0</v>
      </c>
      <c r="P35" s="93">
        <f>+'I_Ult SP'!U51-'I_Ult SP'!U6</f>
        <v>0</v>
      </c>
      <c r="Q35" s="93">
        <f>+'I_Ult SP'!V51-'I_Ult SP'!V6</f>
        <v>0</v>
      </c>
      <c r="R35" s="93">
        <f>+'I_Ult SP'!W51-'I_Ult SP'!W6</f>
        <v>0</v>
      </c>
      <c r="S35" s="93">
        <f>+'I_Ult SP'!X51-'I_Ult SP'!X6</f>
        <v>0</v>
      </c>
      <c r="T35" s="93">
        <f>+'I_Ult SP'!Y51-'I_Ult SP'!Y6</f>
        <v>0</v>
      </c>
      <c r="U35" s="93">
        <f>+'I_Ult SP'!Z51-'I_Ult SP'!Z6</f>
        <v>0</v>
      </c>
      <c r="V35" s="93">
        <f>+'I_Ult SP'!AA51-'I_Ult SP'!AA6</f>
        <v>0</v>
      </c>
      <c r="W35" s="93">
        <f>+'I_Ult SP'!AB51-'I_Ult SP'!AB6</f>
        <v>0</v>
      </c>
      <c r="X35" s="93">
        <f>+'I_Ult SP'!AC51-'I_Ult SP'!AC6</f>
        <v>0</v>
      </c>
      <c r="Y35" s="93">
        <f>+'I_Ult SP'!AD51-'I_Ult SP'!AD6</f>
        <v>0</v>
      </c>
      <c r="Z35" s="93">
        <f>+'I_Ult SP'!AE51-'I_Ult SP'!AE6</f>
        <v>0</v>
      </c>
      <c r="AA35" s="93">
        <f>+'I_Ult SP'!AF51-'I_Ult SP'!AF6</f>
        <v>0</v>
      </c>
      <c r="AB35" s="93">
        <f>+'I_Ult SP'!AG51-'I_Ult SP'!AG6</f>
        <v>0</v>
      </c>
      <c r="AC35" s="93">
        <f>+'I_Ult SP'!AH51-'I_Ult SP'!AH6</f>
        <v>0</v>
      </c>
      <c r="AD35" s="93">
        <f>+'I_Ult SP'!AI51-'I_Ult SP'!AI6</f>
        <v>0</v>
      </c>
      <c r="AE35" s="93">
        <f>+'I_Ult SP'!AJ51-'I_Ult SP'!AJ6</f>
        <v>0</v>
      </c>
      <c r="AF35" s="93">
        <f>+'I_Ult SP'!AK51-'I_Ult SP'!AK6</f>
        <v>0</v>
      </c>
      <c r="AG35" s="93">
        <f>+'I_Ult SP'!AL51-'I_Ult SP'!AL6</f>
        <v>0</v>
      </c>
      <c r="AH35" s="93">
        <f>+'I_Ult SP'!AM51-'I_Ult SP'!AM6</f>
        <v>0</v>
      </c>
      <c r="AI35" s="93">
        <f>+'I_Ult SP'!AN51-'I_Ult SP'!AN6</f>
        <v>0</v>
      </c>
      <c r="AJ35" s="93">
        <f>+'I_Ult SP'!AO51-'I_Ult SP'!AO6</f>
        <v>0</v>
      </c>
      <c r="AK35" s="93">
        <f>+'I_Ult SP'!AP51-'I_Ult SP'!AP6</f>
        <v>0</v>
      </c>
      <c r="AL35" s="93">
        <f>+'I_Ult SP'!AQ51-'I_Ult SP'!AQ6</f>
        <v>0</v>
      </c>
      <c r="AM35" s="93">
        <f>+'I_Ult SP'!AR51-'I_Ult SP'!AR6</f>
        <v>0</v>
      </c>
      <c r="AN35" s="93">
        <f>+'I_Ult SP'!AS51-'I_Ult SP'!AS6</f>
        <v>0</v>
      </c>
      <c r="AO35" s="93">
        <f>+'I_Ult SP'!AT51-'I_Ult SP'!AT6</f>
        <v>0</v>
      </c>
      <c r="AP35" s="93">
        <f>+'I_Ult SP'!AU51-'I_Ult SP'!AU6</f>
        <v>0</v>
      </c>
      <c r="AQ35" s="93">
        <f>+'I_Ult SP'!AV51-'I_Ult SP'!AV6</f>
        <v>0</v>
      </c>
      <c r="AR35" s="93">
        <f>+'I_Ult SP'!AW51-'I_Ult SP'!AW6</f>
        <v>0</v>
      </c>
      <c r="AS35" s="93">
        <f>+'I_Ult SP'!AX51-'I_Ult SP'!AX6</f>
        <v>0</v>
      </c>
      <c r="AT35" s="93">
        <f>+'I_Ult SP'!AY51-'I_Ult SP'!AY6</f>
        <v>0</v>
      </c>
      <c r="AU35" s="93">
        <f>+'I_Ult SP'!AZ51-'I_Ult SP'!AZ6</f>
        <v>0</v>
      </c>
      <c r="AV35" s="93">
        <f>+'I_Ult SP'!BA51-'I_Ult SP'!BA6</f>
        <v>0</v>
      </c>
      <c r="AW35" s="93">
        <f>+'I_Ult SP'!BB51-'I_Ult SP'!BB6</f>
        <v>0</v>
      </c>
      <c r="AX35" s="93">
        <f>+'I_Ult SP'!BC51-'I_Ult SP'!BC6</f>
        <v>0</v>
      </c>
      <c r="AY35" s="93">
        <f>+'I_Ult SP'!BD51-'I_Ult SP'!BD6</f>
        <v>0</v>
      </c>
      <c r="AZ35" s="93">
        <f>+'I_Ult SP'!BE51-'I_Ult SP'!BE6</f>
        <v>0</v>
      </c>
      <c r="BA35" s="93">
        <f>+'I_Ult SP'!BF51-'I_Ult SP'!BF6</f>
        <v>0</v>
      </c>
      <c r="BB35" s="93">
        <f>+'I_Ult SP'!BG51-'I_Ult SP'!BG6</f>
        <v>0</v>
      </c>
      <c r="BC35" s="93">
        <f>+'I_Ult SP'!BH51-'I_Ult SP'!BH6</f>
        <v>0</v>
      </c>
      <c r="BD35" s="93">
        <f>+'I_Ult SP'!BI51-'I_Ult SP'!BI6</f>
        <v>0</v>
      </c>
      <c r="BE35" s="93">
        <f>+'I_Ult SP'!BJ51-'I_Ult SP'!BJ6</f>
        <v>0</v>
      </c>
      <c r="BF35" s="93">
        <f>+'I_Ult SP'!BK51-'I_Ult SP'!BK6</f>
        <v>0</v>
      </c>
      <c r="BG35" s="93">
        <f>+'I_Ult SP'!BL51-'I_Ult SP'!BL6</f>
        <v>0</v>
      </c>
      <c r="BH35" s="93">
        <f>+'I_Ult SP'!BM51-'I_Ult SP'!BM6</f>
        <v>0</v>
      </c>
      <c r="BI35" s="93">
        <f>+'I_Ult SP'!BN51-'I_Ult SP'!BN6</f>
        <v>0</v>
      </c>
      <c r="BJ35" s="93">
        <f>+'I_Ult SP'!BO51-'I_Ult SP'!BO6</f>
        <v>0</v>
      </c>
      <c r="BK35" s="93">
        <f>+'I_Ult SP'!BP51-'I_Ult SP'!BP6</f>
        <v>0</v>
      </c>
      <c r="BL35" s="93">
        <f>+'I_Ult SP'!BQ51-'I_Ult SP'!BQ6</f>
        <v>0</v>
      </c>
      <c r="BM35" s="93">
        <f>+'I_Ult SP'!BR51-'I_Ult SP'!BR6</f>
        <v>0</v>
      </c>
      <c r="BN35" s="93">
        <f>+'I_Ult SP'!BS51-'I_Ult SP'!BS6</f>
        <v>0</v>
      </c>
      <c r="BO35" s="93">
        <f>+'I_Ult SP'!BT51-'I_Ult SP'!BT6</f>
        <v>0</v>
      </c>
      <c r="BP35" s="93">
        <f>+'I_Ult SP'!BU51-'I_Ult SP'!BU6</f>
        <v>0</v>
      </c>
      <c r="BQ35" s="93">
        <f>+'I_Ult SP'!BV51-'I_Ult SP'!BV6</f>
        <v>0</v>
      </c>
      <c r="BR35" s="93">
        <f>+'I_Ult SP'!BW51-'I_Ult SP'!BW6</f>
        <v>0</v>
      </c>
      <c r="BS35" s="93">
        <f>+'I_Ult SP'!BX51-'I_Ult SP'!BX6</f>
        <v>0</v>
      </c>
      <c r="BT35" s="93">
        <f>+'I_Ult SP'!BY51-'I_Ult SP'!BY6</f>
        <v>0</v>
      </c>
      <c r="BU35" s="93">
        <f>+'I_Ult SP'!BZ51-'I_Ult SP'!BZ6</f>
        <v>0</v>
      </c>
      <c r="BV35" s="93">
        <f>+'I_Ult SP'!CA51-'I_Ult SP'!CA6</f>
        <v>0</v>
      </c>
      <c r="BW35" s="93">
        <f>+'I_Ult SP'!CB51-'I_Ult SP'!CB6</f>
        <v>0</v>
      </c>
      <c r="BX35" s="93">
        <f>+'I_Ult SP'!CC51-'I_Ult SP'!CC6</f>
        <v>0</v>
      </c>
      <c r="BY35" s="93">
        <f>+'I_Ult SP'!CD51-'I_Ult SP'!CD6</f>
        <v>0</v>
      </c>
      <c r="BZ35" s="93">
        <f>+'I_Ult SP'!CE51-'I_Ult SP'!CE6</f>
        <v>0</v>
      </c>
      <c r="CA35" s="93">
        <f>+'I_Ult SP'!CF51-'I_Ult SP'!CF6</f>
        <v>0</v>
      </c>
      <c r="CB35" s="93">
        <f>+'I_Ult SP'!CG51-'I_Ult SP'!CG6</f>
        <v>0</v>
      </c>
      <c r="CC35" s="93">
        <f>+'I_Ult SP'!CH51-'I_Ult SP'!CH6</f>
        <v>0</v>
      </c>
      <c r="CD35" s="93">
        <f>+'I_Ult SP'!CI51-'I_Ult SP'!CI6</f>
        <v>0</v>
      </c>
      <c r="CE35" s="93">
        <f>+'I_Ult SP'!CJ51-'I_Ult SP'!CJ6</f>
        <v>0</v>
      </c>
      <c r="CF35" s="93">
        <f>+'I_Ult SP'!CK51-'I_Ult SP'!CK6</f>
        <v>0</v>
      </c>
      <c r="CG35" s="93">
        <f>+'I_Ult SP'!CL51-'I_Ult SP'!CL6</f>
        <v>0</v>
      </c>
      <c r="CH35" s="93">
        <f>+'I_Ult SP'!CM51-'I_Ult SP'!CM6</f>
        <v>0</v>
      </c>
      <c r="CI35" s="93">
        <f>+'I_Ult SP'!CN51-'I_Ult SP'!CN6</f>
        <v>0</v>
      </c>
      <c r="CJ35" s="93">
        <f>+'I_Ult SP'!CO51-'I_Ult SP'!CO6</f>
        <v>0</v>
      </c>
      <c r="CK35" s="93">
        <f>+'I_Ult SP'!CP51-'I_Ult SP'!CP6</f>
        <v>0</v>
      </c>
      <c r="CL35" s="93">
        <f>+'I_Ult SP'!CQ51-'I_Ult SP'!CQ6</f>
        <v>0</v>
      </c>
      <c r="CM35" s="93">
        <f>+'I_Ult SP'!CR51-'I_Ult SP'!CR6</f>
        <v>0</v>
      </c>
      <c r="CN35" s="93">
        <f>+'I_Ult SP'!CS51-'I_Ult SP'!CS6</f>
        <v>0</v>
      </c>
      <c r="CO35" s="93">
        <f>+'I_Ult SP'!CT51-'I_Ult SP'!CT6</f>
        <v>0</v>
      </c>
      <c r="CP35" s="93">
        <f>+'I_Ult SP'!CU51-'I_Ult SP'!CU6</f>
        <v>0</v>
      </c>
      <c r="CQ35" s="93">
        <f>+'I_Ult SP'!CV51-'I_Ult SP'!CV6</f>
        <v>0</v>
      </c>
      <c r="CR35" s="93">
        <f>+'I_Ult SP'!CW51-'I_Ult SP'!CW6</f>
        <v>0</v>
      </c>
      <c r="CS35" s="93">
        <f>+'I_Ult SP'!CX51-'I_Ult SP'!CX6</f>
        <v>0</v>
      </c>
      <c r="CT35" s="93">
        <f>+'I_Ult SP'!CY51-'I_Ult SP'!CY6</f>
        <v>0</v>
      </c>
      <c r="CU35" s="93">
        <f>+'I_Ult SP'!CZ51-'I_Ult SP'!CZ6</f>
        <v>0</v>
      </c>
      <c r="CV35" s="93">
        <f>+'I_Ult SP'!DA51-'I_Ult SP'!DA6</f>
        <v>0</v>
      </c>
      <c r="CW35" s="93">
        <f>+'I_Ult SP'!DB51-'I_Ult SP'!DB6</f>
        <v>0</v>
      </c>
      <c r="CX35" s="93">
        <f>+'I_Ult SP'!DC51-'I_Ult SP'!DC6</f>
        <v>0</v>
      </c>
      <c r="CY35" s="93">
        <f>+'I_Ult SP'!DD51-'I_Ult SP'!DD6</f>
        <v>0</v>
      </c>
      <c r="CZ35" s="93">
        <f>+'I_Ult SP'!DE51-'I_Ult SP'!DE6</f>
        <v>0</v>
      </c>
      <c r="DA35" s="93">
        <f>+'I_Ult SP'!DF51-'I_Ult SP'!DF6</f>
        <v>0</v>
      </c>
      <c r="DB35" s="93">
        <f>+'I_Ult SP'!DG51-'I_Ult SP'!DG6</f>
        <v>0</v>
      </c>
      <c r="DC35" s="93">
        <f>+'I_Ult SP'!DH51-'I_Ult SP'!DH6</f>
        <v>0</v>
      </c>
      <c r="DD35" s="93">
        <f>+'I_Ult SP'!DI51-'I_Ult SP'!DI6</f>
        <v>0</v>
      </c>
      <c r="DE35" s="93">
        <f>+'I_Ult SP'!DJ51-'I_Ult SP'!DJ6</f>
        <v>0</v>
      </c>
      <c r="DF35" s="93">
        <f>+'I_Ult SP'!DK51-'I_Ult SP'!DK6</f>
        <v>0</v>
      </c>
      <c r="DG35" s="93">
        <f>+'I_Ult SP'!DL51-'I_Ult SP'!DL6</f>
        <v>0</v>
      </c>
      <c r="DH35" s="93">
        <f>+'I_Ult SP'!DM51-'I_Ult SP'!DM6</f>
        <v>0</v>
      </c>
      <c r="DI35" s="93">
        <f>+'I_Ult SP'!DN51-'I_Ult SP'!DN6</f>
        <v>0</v>
      </c>
      <c r="DJ35" s="93">
        <f>+'I_Ult SP'!DO51-'I_Ult SP'!DO6</f>
        <v>0</v>
      </c>
      <c r="DK35" s="93">
        <f>+'I_Ult SP'!DP51-'I_Ult SP'!DP6</f>
        <v>0</v>
      </c>
      <c r="DL35" s="93">
        <f>+'I_Ult SP'!DQ51-'I_Ult SP'!DQ6</f>
        <v>0</v>
      </c>
      <c r="DM35" s="93">
        <f>+'I_Ult SP'!DR51-'I_Ult SP'!DR6</f>
        <v>0</v>
      </c>
      <c r="DN35" s="93">
        <f>+'I_Ult SP'!DS51-'I_Ult SP'!DS6</f>
        <v>0</v>
      </c>
      <c r="DO35" s="93">
        <f>+'I_Ult SP'!DT51-'I_Ult SP'!DT6</f>
        <v>0</v>
      </c>
      <c r="DP35" s="93">
        <f>+'I_Ult SP'!DU51-'I_Ult SP'!DU6</f>
        <v>0</v>
      </c>
      <c r="DQ35" s="93">
        <f>+'I_Ult SP'!DV51-'I_Ult SP'!DV6</f>
        <v>0</v>
      </c>
      <c r="DR35" s="93">
        <f>+'I_Ult SP'!DW51-'I_Ult SP'!DW6</f>
        <v>0</v>
      </c>
    </row>
    <row r="36" spans="1:122" x14ac:dyDescent="0.25">
      <c r="A36" s="69" t="s">
        <v>457</v>
      </c>
      <c r="C36" s="93">
        <f>-'I_Ult SP'!H8+'I_Ult SP'!H52</f>
        <v>0</v>
      </c>
      <c r="D36" s="93">
        <f>-'I_Ult SP'!I8+'I_Ult SP'!I52</f>
        <v>0</v>
      </c>
      <c r="E36" s="93">
        <f>-'I_Ult SP'!J8+'I_Ult SP'!J52</f>
        <v>0</v>
      </c>
      <c r="F36" s="93">
        <f>-'I_Ult SP'!K8+'I_Ult SP'!K52</f>
        <v>0</v>
      </c>
      <c r="G36" s="93">
        <f>-'I_Ult SP'!L8+'I_Ult SP'!L52</f>
        <v>0</v>
      </c>
      <c r="H36" s="93">
        <f>-'I_Ult SP'!M8+'I_Ult SP'!M52</f>
        <v>0</v>
      </c>
      <c r="I36" s="93">
        <f>-'I_Ult SP'!N8+'I_Ult SP'!N52</f>
        <v>0</v>
      </c>
      <c r="J36" s="93">
        <f>-'I_Ult SP'!O8+'I_Ult SP'!O52</f>
        <v>0</v>
      </c>
      <c r="K36" s="93">
        <f>-'I_Ult SP'!P8+'I_Ult SP'!P52</f>
        <v>0</v>
      </c>
      <c r="L36" s="93">
        <f>-'I_Ult SP'!Q8+'I_Ult SP'!Q52</f>
        <v>0</v>
      </c>
      <c r="M36" s="93">
        <f>-'I_Ult SP'!R8+'I_Ult SP'!R52</f>
        <v>0</v>
      </c>
      <c r="N36" s="93">
        <f>-'I_Ult SP'!S8+'I_Ult SP'!S52</f>
        <v>0</v>
      </c>
      <c r="O36" s="93">
        <f>-'I_Ult SP'!T8+'I_Ult SP'!T52</f>
        <v>0</v>
      </c>
      <c r="P36" s="93">
        <f>-'I_Ult SP'!U8+'I_Ult SP'!U52</f>
        <v>0</v>
      </c>
      <c r="Q36" s="93">
        <f>-'I_Ult SP'!V8+'I_Ult SP'!V52</f>
        <v>0</v>
      </c>
      <c r="R36" s="93">
        <f>-'I_Ult SP'!W8+'I_Ult SP'!W52</f>
        <v>0</v>
      </c>
      <c r="S36" s="93">
        <f>-'I_Ult SP'!X8+'I_Ult SP'!X52</f>
        <v>0</v>
      </c>
      <c r="T36" s="93">
        <f>-'I_Ult SP'!Y8+'I_Ult SP'!Y52</f>
        <v>0</v>
      </c>
      <c r="U36" s="93">
        <f>-'I_Ult SP'!Z8+'I_Ult SP'!Z52</f>
        <v>0</v>
      </c>
      <c r="V36" s="93">
        <f>-'I_Ult SP'!AA8+'I_Ult SP'!AA52</f>
        <v>0</v>
      </c>
      <c r="W36" s="93">
        <f>-'I_Ult SP'!AB8+'I_Ult SP'!AB52</f>
        <v>0</v>
      </c>
      <c r="X36" s="93">
        <f>-'I_Ult SP'!AC8+'I_Ult SP'!AC52</f>
        <v>0</v>
      </c>
      <c r="Y36" s="93">
        <f>-'I_Ult SP'!AD8+'I_Ult SP'!AD52</f>
        <v>0</v>
      </c>
      <c r="Z36" s="93">
        <f>-'I_Ult SP'!AE8+'I_Ult SP'!AE52</f>
        <v>0</v>
      </c>
      <c r="AA36" s="93">
        <f>-'I_Ult SP'!AF8+'I_Ult SP'!AF52</f>
        <v>0</v>
      </c>
      <c r="AB36" s="93">
        <f>-'I_Ult SP'!AG8+'I_Ult SP'!AG52</f>
        <v>0</v>
      </c>
      <c r="AC36" s="93">
        <f>-'I_Ult SP'!AH8+'I_Ult SP'!AH52</f>
        <v>0</v>
      </c>
      <c r="AD36" s="93">
        <f>-'I_Ult SP'!AI8+'I_Ult SP'!AI52</f>
        <v>0</v>
      </c>
      <c r="AE36" s="93">
        <f>-'I_Ult SP'!AJ8+'I_Ult SP'!AJ52</f>
        <v>0</v>
      </c>
      <c r="AF36" s="93">
        <f>-'I_Ult SP'!AK8+'I_Ult SP'!AK52</f>
        <v>0</v>
      </c>
      <c r="AG36" s="93">
        <f>-'I_Ult SP'!AL8+'I_Ult SP'!AL52</f>
        <v>0</v>
      </c>
      <c r="AH36" s="93">
        <f>-'I_Ult SP'!AM8+'I_Ult SP'!AM52</f>
        <v>0</v>
      </c>
      <c r="AI36" s="93">
        <f>-'I_Ult SP'!AN8+'I_Ult SP'!AN52</f>
        <v>0</v>
      </c>
      <c r="AJ36" s="93">
        <f>-'I_Ult SP'!AO8+'I_Ult SP'!AO52</f>
        <v>0</v>
      </c>
      <c r="AK36" s="93">
        <f>-'I_Ult SP'!AP8+'I_Ult SP'!AP52</f>
        <v>0</v>
      </c>
      <c r="AL36" s="93">
        <f>-'I_Ult SP'!AQ8+'I_Ult SP'!AQ52</f>
        <v>0</v>
      </c>
      <c r="AM36" s="93">
        <f>-'I_Ult SP'!AR8+'I_Ult SP'!AR52</f>
        <v>0</v>
      </c>
      <c r="AN36" s="93">
        <f>-'I_Ult SP'!AS8+'I_Ult SP'!AS52</f>
        <v>0</v>
      </c>
      <c r="AO36" s="93">
        <f>-'I_Ult SP'!AT8+'I_Ult SP'!AT52</f>
        <v>0</v>
      </c>
      <c r="AP36" s="93">
        <f>-'I_Ult SP'!AU8+'I_Ult SP'!AU52</f>
        <v>0</v>
      </c>
      <c r="AQ36" s="93">
        <f>-'I_Ult SP'!AV8+'I_Ult SP'!AV52</f>
        <v>0</v>
      </c>
      <c r="AR36" s="93">
        <f>-'I_Ult SP'!AW8+'I_Ult SP'!AW52</f>
        <v>0</v>
      </c>
      <c r="AS36" s="93">
        <f>-'I_Ult SP'!AX8+'I_Ult SP'!AX52</f>
        <v>0</v>
      </c>
      <c r="AT36" s="93">
        <f>-'I_Ult SP'!AY8+'I_Ult SP'!AY52</f>
        <v>0</v>
      </c>
      <c r="AU36" s="93">
        <f>-'I_Ult SP'!AZ8+'I_Ult SP'!AZ52</f>
        <v>0</v>
      </c>
      <c r="AV36" s="93">
        <f>-'I_Ult SP'!BA8+'I_Ult SP'!BA52</f>
        <v>0</v>
      </c>
      <c r="AW36" s="93">
        <f>-'I_Ult SP'!BB8+'I_Ult SP'!BB52</f>
        <v>0</v>
      </c>
      <c r="AX36" s="93">
        <f>-'I_Ult SP'!BC8+'I_Ult SP'!BC52</f>
        <v>0</v>
      </c>
      <c r="AY36" s="93">
        <f>-'I_Ult SP'!BD8+'I_Ult SP'!BD52</f>
        <v>0</v>
      </c>
      <c r="AZ36" s="93">
        <f>-'I_Ult SP'!BE8+'I_Ult SP'!BE52</f>
        <v>0</v>
      </c>
      <c r="BA36" s="93">
        <f>-'I_Ult SP'!BF8+'I_Ult SP'!BF52</f>
        <v>0</v>
      </c>
      <c r="BB36" s="93">
        <f>-'I_Ult SP'!BG8+'I_Ult SP'!BG52</f>
        <v>0</v>
      </c>
      <c r="BC36" s="93">
        <f>-'I_Ult SP'!BH8+'I_Ult SP'!BH52</f>
        <v>0</v>
      </c>
      <c r="BD36" s="93">
        <f>-'I_Ult SP'!BI8+'I_Ult SP'!BI52</f>
        <v>0</v>
      </c>
      <c r="BE36" s="93">
        <f>-'I_Ult SP'!BJ8+'I_Ult SP'!BJ52</f>
        <v>0</v>
      </c>
      <c r="BF36" s="93">
        <f>-'I_Ult SP'!BK8+'I_Ult SP'!BK52</f>
        <v>0</v>
      </c>
      <c r="BG36" s="93">
        <f>-'I_Ult SP'!BL8+'I_Ult SP'!BL52</f>
        <v>0</v>
      </c>
      <c r="BH36" s="93">
        <f>-'I_Ult SP'!BM8+'I_Ult SP'!BM52</f>
        <v>0</v>
      </c>
      <c r="BI36" s="93">
        <f>-'I_Ult SP'!BN8+'I_Ult SP'!BN52</f>
        <v>0</v>
      </c>
      <c r="BJ36" s="93">
        <f>-'I_Ult SP'!BO8+'I_Ult SP'!BO52</f>
        <v>0</v>
      </c>
      <c r="BK36" s="93">
        <f>-'I_Ult SP'!BP8+'I_Ult SP'!BP52</f>
        <v>0</v>
      </c>
      <c r="BL36" s="93">
        <f>-'I_Ult SP'!BQ8+'I_Ult SP'!BQ52</f>
        <v>0</v>
      </c>
      <c r="BM36" s="93">
        <f>-'I_Ult SP'!BR8+'I_Ult SP'!BR52</f>
        <v>0</v>
      </c>
      <c r="BN36" s="93">
        <f>-'I_Ult SP'!BS8+'I_Ult SP'!BS52</f>
        <v>0</v>
      </c>
      <c r="BO36" s="93">
        <f>-'I_Ult SP'!BT8+'I_Ult SP'!BT52</f>
        <v>0</v>
      </c>
      <c r="BP36" s="93">
        <f>-'I_Ult SP'!BU8+'I_Ult SP'!BU52</f>
        <v>0</v>
      </c>
      <c r="BQ36" s="93">
        <f>-'I_Ult SP'!BV8+'I_Ult SP'!BV52</f>
        <v>0</v>
      </c>
      <c r="BR36" s="93">
        <f>-'I_Ult SP'!BW8+'I_Ult SP'!BW52</f>
        <v>0</v>
      </c>
      <c r="BS36" s="93">
        <f>-'I_Ult SP'!BX8+'I_Ult SP'!BX52</f>
        <v>0</v>
      </c>
      <c r="BT36" s="93">
        <f>-'I_Ult SP'!BY8+'I_Ult SP'!BY52</f>
        <v>0</v>
      </c>
      <c r="BU36" s="93">
        <f>-'I_Ult SP'!BZ8+'I_Ult SP'!BZ52</f>
        <v>0</v>
      </c>
      <c r="BV36" s="93">
        <f>-'I_Ult SP'!CA8+'I_Ult SP'!CA52</f>
        <v>0</v>
      </c>
      <c r="BW36" s="93">
        <f>-'I_Ult SP'!CB8+'I_Ult SP'!CB52</f>
        <v>0</v>
      </c>
      <c r="BX36" s="93">
        <f>-'I_Ult SP'!CC8+'I_Ult SP'!CC52</f>
        <v>0</v>
      </c>
      <c r="BY36" s="93">
        <f>-'I_Ult SP'!CD8+'I_Ult SP'!CD52</f>
        <v>0</v>
      </c>
      <c r="BZ36" s="93">
        <f>-'I_Ult SP'!CE8+'I_Ult SP'!CE52</f>
        <v>0</v>
      </c>
      <c r="CA36" s="93">
        <f>-'I_Ult SP'!CF8+'I_Ult SP'!CF52</f>
        <v>0</v>
      </c>
      <c r="CB36" s="93">
        <f>-'I_Ult SP'!CG8+'I_Ult SP'!CG52</f>
        <v>0</v>
      </c>
      <c r="CC36" s="93">
        <f>-'I_Ult SP'!CH8+'I_Ult SP'!CH52</f>
        <v>0</v>
      </c>
      <c r="CD36" s="93">
        <f>-'I_Ult SP'!CI8+'I_Ult SP'!CI52</f>
        <v>0</v>
      </c>
      <c r="CE36" s="93">
        <f>-'I_Ult SP'!CJ8+'I_Ult SP'!CJ52</f>
        <v>0</v>
      </c>
      <c r="CF36" s="93">
        <f>-'I_Ult SP'!CK8+'I_Ult SP'!CK52</f>
        <v>0</v>
      </c>
      <c r="CG36" s="93">
        <f>-'I_Ult SP'!CL8+'I_Ult SP'!CL52</f>
        <v>0</v>
      </c>
      <c r="CH36" s="93">
        <f>-'I_Ult SP'!CM8+'I_Ult SP'!CM52</f>
        <v>0</v>
      </c>
      <c r="CI36" s="93">
        <f>-'I_Ult SP'!CN8+'I_Ult SP'!CN52</f>
        <v>0</v>
      </c>
      <c r="CJ36" s="93">
        <f>-'I_Ult SP'!CO8+'I_Ult SP'!CO52</f>
        <v>0</v>
      </c>
      <c r="CK36" s="93">
        <f>-'I_Ult SP'!CP8+'I_Ult SP'!CP52</f>
        <v>0</v>
      </c>
      <c r="CL36" s="93">
        <f>-'I_Ult SP'!CQ8+'I_Ult SP'!CQ52</f>
        <v>0</v>
      </c>
      <c r="CM36" s="93">
        <f>-'I_Ult SP'!CR8+'I_Ult SP'!CR52</f>
        <v>0</v>
      </c>
      <c r="CN36" s="93">
        <f>-'I_Ult SP'!CS8+'I_Ult SP'!CS52</f>
        <v>0</v>
      </c>
      <c r="CO36" s="93">
        <f>-'I_Ult SP'!CT8+'I_Ult SP'!CT52</f>
        <v>0</v>
      </c>
      <c r="CP36" s="93">
        <f>-'I_Ult SP'!CU8+'I_Ult SP'!CU52</f>
        <v>0</v>
      </c>
      <c r="CQ36" s="93">
        <f>-'I_Ult SP'!CV8+'I_Ult SP'!CV52</f>
        <v>0</v>
      </c>
      <c r="CR36" s="93">
        <f>-'I_Ult SP'!CW8+'I_Ult SP'!CW52</f>
        <v>0</v>
      </c>
      <c r="CS36" s="93">
        <f>-'I_Ult SP'!CX8+'I_Ult SP'!CX52</f>
        <v>0</v>
      </c>
      <c r="CT36" s="93">
        <f>-'I_Ult SP'!CY8+'I_Ult SP'!CY52</f>
        <v>0</v>
      </c>
      <c r="CU36" s="93">
        <f>-'I_Ult SP'!CZ8+'I_Ult SP'!CZ52</f>
        <v>0</v>
      </c>
      <c r="CV36" s="93">
        <f>-'I_Ult SP'!DA8+'I_Ult SP'!DA52</f>
        <v>0</v>
      </c>
      <c r="CW36" s="93">
        <f>-'I_Ult SP'!DB8+'I_Ult SP'!DB52</f>
        <v>0</v>
      </c>
      <c r="CX36" s="93">
        <f>-'I_Ult SP'!DC8+'I_Ult SP'!DC52</f>
        <v>0</v>
      </c>
      <c r="CY36" s="93">
        <f>-'I_Ult SP'!DD8+'I_Ult SP'!DD52</f>
        <v>0</v>
      </c>
      <c r="CZ36" s="93">
        <f>-'I_Ult SP'!DE8+'I_Ult SP'!DE52</f>
        <v>0</v>
      </c>
      <c r="DA36" s="93">
        <f>-'I_Ult SP'!DF8+'I_Ult SP'!DF52</f>
        <v>0</v>
      </c>
      <c r="DB36" s="93">
        <f>-'I_Ult SP'!DG8+'I_Ult SP'!DG52</f>
        <v>0</v>
      </c>
      <c r="DC36" s="93">
        <f>-'I_Ult SP'!DH8+'I_Ult SP'!DH52</f>
        <v>0</v>
      </c>
      <c r="DD36" s="93">
        <f>-'I_Ult SP'!DI8+'I_Ult SP'!DI52</f>
        <v>0</v>
      </c>
      <c r="DE36" s="93">
        <f>-'I_Ult SP'!DJ8+'I_Ult SP'!DJ52</f>
        <v>0</v>
      </c>
      <c r="DF36" s="93">
        <f>-'I_Ult SP'!DK8+'I_Ult SP'!DK52</f>
        <v>0</v>
      </c>
      <c r="DG36" s="93">
        <f>-'I_Ult SP'!DL8+'I_Ult SP'!DL52</f>
        <v>0</v>
      </c>
      <c r="DH36" s="93">
        <f>-'I_Ult SP'!DM8+'I_Ult SP'!DM52</f>
        <v>0</v>
      </c>
      <c r="DI36" s="93">
        <f>-'I_Ult SP'!DN8+'I_Ult SP'!DN52</f>
        <v>0</v>
      </c>
      <c r="DJ36" s="93">
        <f>-'I_Ult SP'!DO8+'I_Ult SP'!DO52</f>
        <v>0</v>
      </c>
      <c r="DK36" s="93">
        <f>-'I_Ult SP'!DP8+'I_Ult SP'!DP52</f>
        <v>0</v>
      </c>
      <c r="DL36" s="93">
        <f>-'I_Ult SP'!DQ8+'I_Ult SP'!DQ52</f>
        <v>0</v>
      </c>
      <c r="DM36" s="93">
        <f>-'I_Ult SP'!DR8+'I_Ult SP'!DR52</f>
        <v>0</v>
      </c>
      <c r="DN36" s="93">
        <f>-'I_Ult SP'!DS8+'I_Ult SP'!DS52</f>
        <v>0</v>
      </c>
      <c r="DO36" s="93">
        <f>-'I_Ult SP'!DT8+'I_Ult SP'!DT52</f>
        <v>0</v>
      </c>
      <c r="DP36" s="93">
        <f>-'I_Ult SP'!DU8+'I_Ult SP'!DU52</f>
        <v>0</v>
      </c>
      <c r="DQ36" s="93">
        <f>-'I_Ult SP'!DV8+'I_Ult SP'!DV52</f>
        <v>0</v>
      </c>
      <c r="DR36" s="93">
        <f>-'I_Ult SP'!DW8+'I_Ult SP'!DW52</f>
        <v>0</v>
      </c>
    </row>
    <row r="37" spans="1:122" x14ac:dyDescent="0.25">
      <c r="A37" s="69" t="s">
        <v>172</v>
      </c>
    </row>
    <row r="38" spans="1:122" ht="15.75" thickBot="1" x14ac:dyDescent="0.3">
      <c r="A38" s="81"/>
    </row>
    <row r="39" spans="1:122" ht="18.600000000000001" customHeight="1" thickTop="1" thickBot="1" x14ac:dyDescent="0.5">
      <c r="A39" s="200" t="s">
        <v>173</v>
      </c>
      <c r="B39" s="198"/>
      <c r="C39" s="199">
        <f>+SUM(C17:C37)</f>
        <v>0</v>
      </c>
      <c r="D39" s="199">
        <f t="shared" ref="D39:BJ39" si="2">+SUM(D17:D37)</f>
        <v>0</v>
      </c>
      <c r="E39" s="199">
        <f t="shared" si="2"/>
        <v>0</v>
      </c>
      <c r="F39" s="199">
        <f t="shared" si="2"/>
        <v>0</v>
      </c>
      <c r="G39" s="199">
        <f t="shared" si="2"/>
        <v>0</v>
      </c>
      <c r="H39" s="199">
        <f t="shared" si="2"/>
        <v>0</v>
      </c>
      <c r="I39" s="199">
        <f t="shared" si="2"/>
        <v>0</v>
      </c>
      <c r="J39" s="199">
        <f t="shared" si="2"/>
        <v>0</v>
      </c>
      <c r="K39" s="199">
        <f t="shared" si="2"/>
        <v>0</v>
      </c>
      <c r="L39" s="199">
        <f t="shared" si="2"/>
        <v>0</v>
      </c>
      <c r="M39" s="199">
        <f t="shared" si="2"/>
        <v>0</v>
      </c>
      <c r="N39" s="199">
        <f t="shared" si="2"/>
        <v>0</v>
      </c>
      <c r="O39" s="199">
        <f t="shared" si="2"/>
        <v>0</v>
      </c>
      <c r="P39" s="199">
        <f t="shared" si="2"/>
        <v>0</v>
      </c>
      <c r="Q39" s="199">
        <f t="shared" si="2"/>
        <v>0</v>
      </c>
      <c r="R39" s="199">
        <f t="shared" si="2"/>
        <v>0</v>
      </c>
      <c r="S39" s="199">
        <f t="shared" si="2"/>
        <v>0</v>
      </c>
      <c r="T39" s="199">
        <f t="shared" si="2"/>
        <v>0</v>
      </c>
      <c r="U39" s="199">
        <f t="shared" si="2"/>
        <v>0</v>
      </c>
      <c r="V39" s="199">
        <f t="shared" si="2"/>
        <v>0</v>
      </c>
      <c r="W39" s="199">
        <f t="shared" si="2"/>
        <v>0</v>
      </c>
      <c r="X39" s="199">
        <f t="shared" si="2"/>
        <v>0</v>
      </c>
      <c r="Y39" s="199">
        <f t="shared" si="2"/>
        <v>0</v>
      </c>
      <c r="Z39" s="199">
        <f t="shared" si="2"/>
        <v>0</v>
      </c>
      <c r="AA39" s="199">
        <f t="shared" si="2"/>
        <v>0</v>
      </c>
      <c r="AB39" s="199">
        <f t="shared" si="2"/>
        <v>0</v>
      </c>
      <c r="AC39" s="199">
        <f t="shared" si="2"/>
        <v>0</v>
      </c>
      <c r="AD39" s="199">
        <f t="shared" si="2"/>
        <v>0</v>
      </c>
      <c r="AE39" s="199">
        <f t="shared" si="2"/>
        <v>0</v>
      </c>
      <c r="AF39" s="199">
        <f t="shared" si="2"/>
        <v>0</v>
      </c>
      <c r="AG39" s="199">
        <f t="shared" si="2"/>
        <v>0</v>
      </c>
      <c r="AH39" s="199">
        <f t="shared" si="2"/>
        <v>0</v>
      </c>
      <c r="AI39" s="199">
        <f t="shared" si="2"/>
        <v>0</v>
      </c>
      <c r="AJ39" s="199">
        <f t="shared" si="2"/>
        <v>0</v>
      </c>
      <c r="AK39" s="199">
        <f t="shared" si="2"/>
        <v>0</v>
      </c>
      <c r="AL39" s="199">
        <f t="shared" si="2"/>
        <v>0</v>
      </c>
      <c r="AM39" s="199">
        <f t="shared" si="2"/>
        <v>0</v>
      </c>
      <c r="AN39" s="199">
        <f t="shared" si="2"/>
        <v>0</v>
      </c>
      <c r="AO39" s="199">
        <f t="shared" si="2"/>
        <v>0</v>
      </c>
      <c r="AP39" s="199">
        <f t="shared" si="2"/>
        <v>0</v>
      </c>
      <c r="AQ39" s="199">
        <f t="shared" si="2"/>
        <v>0</v>
      </c>
      <c r="AR39" s="199">
        <f t="shared" si="2"/>
        <v>0</v>
      </c>
      <c r="AS39" s="199">
        <f t="shared" si="2"/>
        <v>0</v>
      </c>
      <c r="AT39" s="199">
        <f t="shared" si="2"/>
        <v>0</v>
      </c>
      <c r="AU39" s="199">
        <f t="shared" si="2"/>
        <v>0</v>
      </c>
      <c r="AV39" s="199">
        <f t="shared" si="2"/>
        <v>0</v>
      </c>
      <c r="AW39" s="199">
        <f t="shared" si="2"/>
        <v>0</v>
      </c>
      <c r="AX39" s="199">
        <f t="shared" si="2"/>
        <v>0</v>
      </c>
      <c r="AY39" s="199">
        <f t="shared" si="2"/>
        <v>0</v>
      </c>
      <c r="AZ39" s="199">
        <f t="shared" si="2"/>
        <v>0</v>
      </c>
      <c r="BA39" s="199">
        <f t="shared" si="2"/>
        <v>0</v>
      </c>
      <c r="BB39" s="199">
        <f t="shared" si="2"/>
        <v>0</v>
      </c>
      <c r="BC39" s="199">
        <f t="shared" si="2"/>
        <v>0</v>
      </c>
      <c r="BD39" s="199">
        <f t="shared" si="2"/>
        <v>0</v>
      </c>
      <c r="BE39" s="199">
        <f t="shared" si="2"/>
        <v>0</v>
      </c>
      <c r="BF39" s="199">
        <f t="shared" si="2"/>
        <v>0</v>
      </c>
      <c r="BG39" s="199">
        <f t="shared" si="2"/>
        <v>0</v>
      </c>
      <c r="BH39" s="199">
        <f t="shared" si="2"/>
        <v>0</v>
      </c>
      <c r="BI39" s="199">
        <f t="shared" si="2"/>
        <v>0</v>
      </c>
      <c r="BJ39" s="199">
        <f t="shared" si="2"/>
        <v>0</v>
      </c>
      <c r="BK39" s="199">
        <f t="shared" ref="BK39:DR39" si="3">+SUM(BK17:BK37)</f>
        <v>0</v>
      </c>
      <c r="BL39" s="199">
        <f t="shared" si="3"/>
        <v>0</v>
      </c>
      <c r="BM39" s="199">
        <f t="shared" si="3"/>
        <v>0</v>
      </c>
      <c r="BN39" s="199">
        <f t="shared" si="3"/>
        <v>0</v>
      </c>
      <c r="BO39" s="199">
        <f t="shared" si="3"/>
        <v>0</v>
      </c>
      <c r="BP39" s="199">
        <f t="shared" si="3"/>
        <v>0</v>
      </c>
      <c r="BQ39" s="199">
        <f t="shared" si="3"/>
        <v>0</v>
      </c>
      <c r="BR39" s="199">
        <f t="shared" si="3"/>
        <v>0</v>
      </c>
      <c r="BS39" s="199">
        <f t="shared" si="3"/>
        <v>0</v>
      </c>
      <c r="BT39" s="199">
        <f t="shared" si="3"/>
        <v>0</v>
      </c>
      <c r="BU39" s="199">
        <f t="shared" si="3"/>
        <v>0</v>
      </c>
      <c r="BV39" s="199">
        <f t="shared" si="3"/>
        <v>0</v>
      </c>
      <c r="BW39" s="199">
        <f t="shared" si="3"/>
        <v>0</v>
      </c>
      <c r="BX39" s="199">
        <f t="shared" si="3"/>
        <v>0</v>
      </c>
      <c r="BY39" s="199">
        <f t="shared" si="3"/>
        <v>0</v>
      </c>
      <c r="BZ39" s="199">
        <f t="shared" si="3"/>
        <v>0</v>
      </c>
      <c r="CA39" s="199">
        <f t="shared" si="3"/>
        <v>0</v>
      </c>
      <c r="CB39" s="199">
        <f t="shared" si="3"/>
        <v>0</v>
      </c>
      <c r="CC39" s="199">
        <f t="shared" si="3"/>
        <v>0</v>
      </c>
      <c r="CD39" s="199">
        <f t="shared" si="3"/>
        <v>0</v>
      </c>
      <c r="CE39" s="199">
        <f t="shared" si="3"/>
        <v>0</v>
      </c>
      <c r="CF39" s="199">
        <f t="shared" si="3"/>
        <v>0</v>
      </c>
      <c r="CG39" s="199">
        <f t="shared" si="3"/>
        <v>0</v>
      </c>
      <c r="CH39" s="199">
        <f t="shared" si="3"/>
        <v>0</v>
      </c>
      <c r="CI39" s="199">
        <f t="shared" si="3"/>
        <v>0</v>
      </c>
      <c r="CJ39" s="199">
        <f t="shared" si="3"/>
        <v>0</v>
      </c>
      <c r="CK39" s="199">
        <f t="shared" si="3"/>
        <v>0</v>
      </c>
      <c r="CL39" s="199">
        <f t="shared" si="3"/>
        <v>0</v>
      </c>
      <c r="CM39" s="199">
        <f t="shared" si="3"/>
        <v>0</v>
      </c>
      <c r="CN39" s="199">
        <f t="shared" si="3"/>
        <v>0</v>
      </c>
      <c r="CO39" s="199">
        <f t="shared" si="3"/>
        <v>0</v>
      </c>
      <c r="CP39" s="199">
        <f t="shared" si="3"/>
        <v>0</v>
      </c>
      <c r="CQ39" s="199">
        <f t="shared" si="3"/>
        <v>0</v>
      </c>
      <c r="CR39" s="199">
        <f t="shared" si="3"/>
        <v>0</v>
      </c>
      <c r="CS39" s="199">
        <f t="shared" si="3"/>
        <v>0</v>
      </c>
      <c r="CT39" s="199">
        <f t="shared" si="3"/>
        <v>0</v>
      </c>
      <c r="CU39" s="199">
        <f t="shared" si="3"/>
        <v>0</v>
      </c>
      <c r="CV39" s="199">
        <f t="shared" si="3"/>
        <v>0</v>
      </c>
      <c r="CW39" s="199">
        <f t="shared" si="3"/>
        <v>0</v>
      </c>
      <c r="CX39" s="199">
        <f t="shared" si="3"/>
        <v>0</v>
      </c>
      <c r="CY39" s="199">
        <f t="shared" si="3"/>
        <v>0</v>
      </c>
      <c r="CZ39" s="199">
        <f t="shared" si="3"/>
        <v>0</v>
      </c>
      <c r="DA39" s="199">
        <f t="shared" si="3"/>
        <v>0</v>
      </c>
      <c r="DB39" s="199">
        <f t="shared" si="3"/>
        <v>0</v>
      </c>
      <c r="DC39" s="199">
        <f t="shared" si="3"/>
        <v>0</v>
      </c>
      <c r="DD39" s="199">
        <f t="shared" si="3"/>
        <v>0</v>
      </c>
      <c r="DE39" s="199">
        <f t="shared" si="3"/>
        <v>0</v>
      </c>
      <c r="DF39" s="199">
        <f t="shared" si="3"/>
        <v>0</v>
      </c>
      <c r="DG39" s="199">
        <f t="shared" si="3"/>
        <v>0</v>
      </c>
      <c r="DH39" s="199">
        <f t="shared" si="3"/>
        <v>0</v>
      </c>
      <c r="DI39" s="199">
        <f t="shared" si="3"/>
        <v>0</v>
      </c>
      <c r="DJ39" s="199">
        <f t="shared" si="3"/>
        <v>0</v>
      </c>
      <c r="DK39" s="199">
        <f t="shared" si="3"/>
        <v>0</v>
      </c>
      <c r="DL39" s="199">
        <f t="shared" si="3"/>
        <v>0</v>
      </c>
      <c r="DM39" s="199">
        <f t="shared" si="3"/>
        <v>0</v>
      </c>
      <c r="DN39" s="199">
        <f t="shared" si="3"/>
        <v>0</v>
      </c>
      <c r="DO39" s="199">
        <f t="shared" si="3"/>
        <v>0</v>
      </c>
      <c r="DP39" s="199">
        <f t="shared" si="3"/>
        <v>0</v>
      </c>
      <c r="DQ39" s="199">
        <f t="shared" si="3"/>
        <v>0</v>
      </c>
      <c r="DR39" s="199">
        <f t="shared" si="3"/>
        <v>0</v>
      </c>
    </row>
    <row r="40" spans="1:122" ht="16.5" thickTop="1" thickBot="1" x14ac:dyDescent="0.3">
      <c r="A40" s="16"/>
    </row>
    <row r="41" spans="1:122" ht="20.25" thickTop="1" thickBot="1" x14ac:dyDescent="0.35">
      <c r="A41" s="203" t="s">
        <v>174</v>
      </c>
      <c r="B41" s="201"/>
      <c r="C41" s="202">
        <f>+C12-C39</f>
        <v>0</v>
      </c>
      <c r="D41" s="202">
        <f t="shared" ref="D41:BJ41" si="4">+D12-D39</f>
        <v>0</v>
      </c>
      <c r="E41" s="202">
        <f t="shared" si="4"/>
        <v>0</v>
      </c>
      <c r="F41" s="202">
        <f t="shared" si="4"/>
        <v>0</v>
      </c>
      <c r="G41" s="202">
        <f t="shared" si="4"/>
        <v>0</v>
      </c>
      <c r="H41" s="202">
        <f t="shared" si="4"/>
        <v>0</v>
      </c>
      <c r="I41" s="202">
        <f t="shared" si="4"/>
        <v>0</v>
      </c>
      <c r="J41" s="202">
        <f t="shared" si="4"/>
        <v>0</v>
      </c>
      <c r="K41" s="202">
        <f t="shared" si="4"/>
        <v>0</v>
      </c>
      <c r="L41" s="202">
        <f t="shared" si="4"/>
        <v>0</v>
      </c>
      <c r="M41" s="202">
        <f t="shared" si="4"/>
        <v>0</v>
      </c>
      <c r="N41" s="202">
        <f t="shared" si="4"/>
        <v>0</v>
      </c>
      <c r="O41" s="202">
        <f t="shared" si="4"/>
        <v>0</v>
      </c>
      <c r="P41" s="202">
        <f t="shared" si="4"/>
        <v>0</v>
      </c>
      <c r="Q41" s="202">
        <f t="shared" si="4"/>
        <v>0</v>
      </c>
      <c r="R41" s="202">
        <f t="shared" si="4"/>
        <v>0</v>
      </c>
      <c r="S41" s="202">
        <f t="shared" si="4"/>
        <v>0</v>
      </c>
      <c r="T41" s="202">
        <f t="shared" si="4"/>
        <v>0</v>
      </c>
      <c r="U41" s="202">
        <f t="shared" si="4"/>
        <v>0</v>
      </c>
      <c r="V41" s="202">
        <f t="shared" si="4"/>
        <v>0</v>
      </c>
      <c r="W41" s="202">
        <f t="shared" si="4"/>
        <v>0</v>
      </c>
      <c r="X41" s="202">
        <f t="shared" si="4"/>
        <v>0</v>
      </c>
      <c r="Y41" s="202">
        <f t="shared" si="4"/>
        <v>0</v>
      </c>
      <c r="Z41" s="202">
        <f t="shared" si="4"/>
        <v>0</v>
      </c>
      <c r="AA41" s="202">
        <f t="shared" si="4"/>
        <v>0</v>
      </c>
      <c r="AB41" s="202">
        <f t="shared" si="4"/>
        <v>0</v>
      </c>
      <c r="AC41" s="202">
        <f t="shared" si="4"/>
        <v>0</v>
      </c>
      <c r="AD41" s="202">
        <f t="shared" si="4"/>
        <v>0</v>
      </c>
      <c r="AE41" s="202">
        <f t="shared" si="4"/>
        <v>0</v>
      </c>
      <c r="AF41" s="202">
        <f t="shared" si="4"/>
        <v>0</v>
      </c>
      <c r="AG41" s="202">
        <f t="shared" si="4"/>
        <v>0</v>
      </c>
      <c r="AH41" s="202">
        <f t="shared" si="4"/>
        <v>0</v>
      </c>
      <c r="AI41" s="202">
        <f t="shared" si="4"/>
        <v>0</v>
      </c>
      <c r="AJ41" s="202">
        <f t="shared" si="4"/>
        <v>0</v>
      </c>
      <c r="AK41" s="202">
        <f t="shared" si="4"/>
        <v>0</v>
      </c>
      <c r="AL41" s="202">
        <f t="shared" si="4"/>
        <v>0</v>
      </c>
      <c r="AM41" s="202">
        <f t="shared" si="4"/>
        <v>0</v>
      </c>
      <c r="AN41" s="202">
        <f t="shared" si="4"/>
        <v>0</v>
      </c>
      <c r="AO41" s="202">
        <f t="shared" si="4"/>
        <v>0</v>
      </c>
      <c r="AP41" s="202">
        <f t="shared" si="4"/>
        <v>0</v>
      </c>
      <c r="AQ41" s="202">
        <f t="shared" si="4"/>
        <v>0</v>
      </c>
      <c r="AR41" s="202">
        <f t="shared" si="4"/>
        <v>0</v>
      </c>
      <c r="AS41" s="202">
        <f t="shared" si="4"/>
        <v>0</v>
      </c>
      <c r="AT41" s="202">
        <f t="shared" si="4"/>
        <v>0</v>
      </c>
      <c r="AU41" s="202">
        <f t="shared" si="4"/>
        <v>0</v>
      </c>
      <c r="AV41" s="202">
        <f t="shared" si="4"/>
        <v>0</v>
      </c>
      <c r="AW41" s="202">
        <f t="shared" si="4"/>
        <v>0</v>
      </c>
      <c r="AX41" s="202">
        <f t="shared" si="4"/>
        <v>0</v>
      </c>
      <c r="AY41" s="202">
        <f t="shared" si="4"/>
        <v>0</v>
      </c>
      <c r="AZ41" s="202">
        <f t="shared" si="4"/>
        <v>0</v>
      </c>
      <c r="BA41" s="202">
        <f t="shared" si="4"/>
        <v>0</v>
      </c>
      <c r="BB41" s="202">
        <f t="shared" si="4"/>
        <v>0</v>
      </c>
      <c r="BC41" s="202">
        <f t="shared" si="4"/>
        <v>0</v>
      </c>
      <c r="BD41" s="202">
        <f t="shared" si="4"/>
        <v>0</v>
      </c>
      <c r="BE41" s="202">
        <f t="shared" si="4"/>
        <v>0</v>
      </c>
      <c r="BF41" s="202">
        <f t="shared" si="4"/>
        <v>0</v>
      </c>
      <c r="BG41" s="202">
        <f t="shared" si="4"/>
        <v>0</v>
      </c>
      <c r="BH41" s="202">
        <f t="shared" si="4"/>
        <v>0</v>
      </c>
      <c r="BI41" s="202">
        <f t="shared" si="4"/>
        <v>0</v>
      </c>
      <c r="BJ41" s="202">
        <f t="shared" si="4"/>
        <v>0</v>
      </c>
      <c r="BK41" s="202">
        <f t="shared" ref="BK41:DR41" si="5">+BK12-BK39</f>
        <v>0</v>
      </c>
      <c r="BL41" s="202">
        <f t="shared" si="5"/>
        <v>0</v>
      </c>
      <c r="BM41" s="202">
        <f t="shared" si="5"/>
        <v>0</v>
      </c>
      <c r="BN41" s="202">
        <f t="shared" si="5"/>
        <v>0</v>
      </c>
      <c r="BO41" s="202">
        <f t="shared" si="5"/>
        <v>0</v>
      </c>
      <c r="BP41" s="202">
        <f t="shared" si="5"/>
        <v>0</v>
      </c>
      <c r="BQ41" s="202">
        <f t="shared" si="5"/>
        <v>0</v>
      </c>
      <c r="BR41" s="202">
        <f t="shared" si="5"/>
        <v>0</v>
      </c>
      <c r="BS41" s="202">
        <f t="shared" si="5"/>
        <v>0</v>
      </c>
      <c r="BT41" s="202">
        <f t="shared" si="5"/>
        <v>0</v>
      </c>
      <c r="BU41" s="202">
        <f t="shared" si="5"/>
        <v>0</v>
      </c>
      <c r="BV41" s="202">
        <f t="shared" si="5"/>
        <v>0</v>
      </c>
      <c r="BW41" s="202">
        <f t="shared" si="5"/>
        <v>0</v>
      </c>
      <c r="BX41" s="202">
        <f t="shared" si="5"/>
        <v>0</v>
      </c>
      <c r="BY41" s="202">
        <f t="shared" si="5"/>
        <v>0</v>
      </c>
      <c r="BZ41" s="202">
        <f t="shared" si="5"/>
        <v>0</v>
      </c>
      <c r="CA41" s="202">
        <f t="shared" si="5"/>
        <v>0</v>
      </c>
      <c r="CB41" s="202">
        <f t="shared" si="5"/>
        <v>0</v>
      </c>
      <c r="CC41" s="202">
        <f t="shared" si="5"/>
        <v>0</v>
      </c>
      <c r="CD41" s="202">
        <f t="shared" si="5"/>
        <v>0</v>
      </c>
      <c r="CE41" s="202">
        <f t="shared" si="5"/>
        <v>0</v>
      </c>
      <c r="CF41" s="202">
        <f t="shared" si="5"/>
        <v>0</v>
      </c>
      <c r="CG41" s="202">
        <f t="shared" si="5"/>
        <v>0</v>
      </c>
      <c r="CH41" s="202">
        <f t="shared" si="5"/>
        <v>0</v>
      </c>
      <c r="CI41" s="202">
        <f t="shared" si="5"/>
        <v>0</v>
      </c>
      <c r="CJ41" s="202">
        <f t="shared" si="5"/>
        <v>0</v>
      </c>
      <c r="CK41" s="202">
        <f t="shared" si="5"/>
        <v>0</v>
      </c>
      <c r="CL41" s="202">
        <f t="shared" si="5"/>
        <v>0</v>
      </c>
      <c r="CM41" s="202">
        <f t="shared" si="5"/>
        <v>0</v>
      </c>
      <c r="CN41" s="202">
        <f t="shared" si="5"/>
        <v>0</v>
      </c>
      <c r="CO41" s="202">
        <f t="shared" si="5"/>
        <v>0</v>
      </c>
      <c r="CP41" s="202">
        <f t="shared" si="5"/>
        <v>0</v>
      </c>
      <c r="CQ41" s="202">
        <f t="shared" si="5"/>
        <v>0</v>
      </c>
      <c r="CR41" s="202">
        <f t="shared" si="5"/>
        <v>0</v>
      </c>
      <c r="CS41" s="202">
        <f t="shared" si="5"/>
        <v>0</v>
      </c>
      <c r="CT41" s="202">
        <f t="shared" si="5"/>
        <v>0</v>
      </c>
      <c r="CU41" s="202">
        <f t="shared" si="5"/>
        <v>0</v>
      </c>
      <c r="CV41" s="202">
        <f t="shared" si="5"/>
        <v>0</v>
      </c>
      <c r="CW41" s="202">
        <f t="shared" si="5"/>
        <v>0</v>
      </c>
      <c r="CX41" s="202">
        <f t="shared" si="5"/>
        <v>0</v>
      </c>
      <c r="CY41" s="202">
        <f t="shared" si="5"/>
        <v>0</v>
      </c>
      <c r="CZ41" s="202">
        <f t="shared" si="5"/>
        <v>0</v>
      </c>
      <c r="DA41" s="202">
        <f t="shared" si="5"/>
        <v>0</v>
      </c>
      <c r="DB41" s="202">
        <f t="shared" si="5"/>
        <v>0</v>
      </c>
      <c r="DC41" s="202">
        <f t="shared" si="5"/>
        <v>0</v>
      </c>
      <c r="DD41" s="202">
        <f t="shared" si="5"/>
        <v>0</v>
      </c>
      <c r="DE41" s="202">
        <f t="shared" si="5"/>
        <v>0</v>
      </c>
      <c r="DF41" s="202">
        <f t="shared" si="5"/>
        <v>0</v>
      </c>
      <c r="DG41" s="202">
        <f t="shared" si="5"/>
        <v>0</v>
      </c>
      <c r="DH41" s="202">
        <f t="shared" si="5"/>
        <v>0</v>
      </c>
      <c r="DI41" s="202">
        <f t="shared" si="5"/>
        <v>0</v>
      </c>
      <c r="DJ41" s="202">
        <f t="shared" si="5"/>
        <v>0</v>
      </c>
      <c r="DK41" s="202">
        <f t="shared" si="5"/>
        <v>0</v>
      </c>
      <c r="DL41" s="202">
        <f t="shared" si="5"/>
        <v>0</v>
      </c>
      <c r="DM41" s="202">
        <f t="shared" si="5"/>
        <v>0</v>
      </c>
      <c r="DN41" s="202">
        <f t="shared" si="5"/>
        <v>0</v>
      </c>
      <c r="DO41" s="202">
        <f t="shared" si="5"/>
        <v>0</v>
      </c>
      <c r="DP41" s="202">
        <f t="shared" si="5"/>
        <v>0</v>
      </c>
      <c r="DQ41" s="202">
        <f t="shared" si="5"/>
        <v>0</v>
      </c>
      <c r="DR41" s="202">
        <f t="shared" si="5"/>
        <v>0</v>
      </c>
    </row>
    <row r="42" spans="1:122" ht="16.5" thickTop="1" thickBot="1" x14ac:dyDescent="0.3"/>
    <row r="43" spans="1:122" ht="20.25" thickTop="1" thickBot="1" x14ac:dyDescent="0.35">
      <c r="A43" s="203" t="s">
        <v>175</v>
      </c>
      <c r="B43" s="201"/>
      <c r="C43" s="202">
        <f>+B44</f>
        <v>0</v>
      </c>
      <c r="D43" s="202">
        <f>+C44</f>
        <v>0</v>
      </c>
      <c r="E43" s="202">
        <f t="shared" ref="E43:BP43" si="6">+D44</f>
        <v>0</v>
      </c>
      <c r="F43" s="202">
        <f t="shared" si="6"/>
        <v>0</v>
      </c>
      <c r="G43" s="202">
        <f t="shared" si="6"/>
        <v>0</v>
      </c>
      <c r="H43" s="202">
        <f t="shared" si="6"/>
        <v>0</v>
      </c>
      <c r="I43" s="202">
        <f t="shared" si="6"/>
        <v>0</v>
      </c>
      <c r="J43" s="202">
        <f t="shared" si="6"/>
        <v>0</v>
      </c>
      <c r="K43" s="202">
        <f t="shared" si="6"/>
        <v>0</v>
      </c>
      <c r="L43" s="202">
        <f t="shared" si="6"/>
        <v>0</v>
      </c>
      <c r="M43" s="202">
        <f t="shared" si="6"/>
        <v>0</v>
      </c>
      <c r="N43" s="202">
        <f t="shared" si="6"/>
        <v>0</v>
      </c>
      <c r="O43" s="202">
        <f t="shared" si="6"/>
        <v>0</v>
      </c>
      <c r="P43" s="202">
        <f t="shared" si="6"/>
        <v>0</v>
      </c>
      <c r="Q43" s="202">
        <f t="shared" si="6"/>
        <v>0</v>
      </c>
      <c r="R43" s="202">
        <f t="shared" si="6"/>
        <v>0</v>
      </c>
      <c r="S43" s="202">
        <f t="shared" si="6"/>
        <v>0</v>
      </c>
      <c r="T43" s="202">
        <f t="shared" si="6"/>
        <v>0</v>
      </c>
      <c r="U43" s="202">
        <f t="shared" si="6"/>
        <v>0</v>
      </c>
      <c r="V43" s="202">
        <f t="shared" si="6"/>
        <v>0</v>
      </c>
      <c r="W43" s="202">
        <f t="shared" si="6"/>
        <v>0</v>
      </c>
      <c r="X43" s="202">
        <f t="shared" si="6"/>
        <v>0</v>
      </c>
      <c r="Y43" s="202">
        <f t="shared" si="6"/>
        <v>0</v>
      </c>
      <c r="Z43" s="202">
        <f t="shared" si="6"/>
        <v>0</v>
      </c>
      <c r="AA43" s="202">
        <f t="shared" si="6"/>
        <v>0</v>
      </c>
      <c r="AB43" s="202">
        <f t="shared" si="6"/>
        <v>0</v>
      </c>
      <c r="AC43" s="202">
        <f t="shared" si="6"/>
        <v>0</v>
      </c>
      <c r="AD43" s="202">
        <f t="shared" si="6"/>
        <v>0</v>
      </c>
      <c r="AE43" s="202">
        <f t="shared" si="6"/>
        <v>0</v>
      </c>
      <c r="AF43" s="202">
        <f t="shared" si="6"/>
        <v>0</v>
      </c>
      <c r="AG43" s="202">
        <f t="shared" si="6"/>
        <v>0</v>
      </c>
      <c r="AH43" s="202">
        <f t="shared" si="6"/>
        <v>0</v>
      </c>
      <c r="AI43" s="202">
        <f t="shared" si="6"/>
        <v>0</v>
      </c>
      <c r="AJ43" s="202">
        <f t="shared" si="6"/>
        <v>0</v>
      </c>
      <c r="AK43" s="202">
        <f t="shared" si="6"/>
        <v>0</v>
      </c>
      <c r="AL43" s="202">
        <f t="shared" si="6"/>
        <v>0</v>
      </c>
      <c r="AM43" s="202">
        <f t="shared" si="6"/>
        <v>0</v>
      </c>
      <c r="AN43" s="202">
        <f t="shared" si="6"/>
        <v>0</v>
      </c>
      <c r="AO43" s="202">
        <f t="shared" si="6"/>
        <v>0</v>
      </c>
      <c r="AP43" s="202">
        <f t="shared" si="6"/>
        <v>0</v>
      </c>
      <c r="AQ43" s="202">
        <f t="shared" si="6"/>
        <v>0</v>
      </c>
      <c r="AR43" s="202">
        <f t="shared" si="6"/>
        <v>0</v>
      </c>
      <c r="AS43" s="202">
        <f t="shared" si="6"/>
        <v>0</v>
      </c>
      <c r="AT43" s="202">
        <f t="shared" si="6"/>
        <v>0</v>
      </c>
      <c r="AU43" s="202">
        <f t="shared" si="6"/>
        <v>0</v>
      </c>
      <c r="AV43" s="202">
        <f t="shared" si="6"/>
        <v>0</v>
      </c>
      <c r="AW43" s="202">
        <f t="shared" si="6"/>
        <v>0</v>
      </c>
      <c r="AX43" s="202">
        <f t="shared" si="6"/>
        <v>0</v>
      </c>
      <c r="AY43" s="202">
        <f t="shared" si="6"/>
        <v>0</v>
      </c>
      <c r="AZ43" s="202">
        <f t="shared" si="6"/>
        <v>0</v>
      </c>
      <c r="BA43" s="202">
        <f t="shared" si="6"/>
        <v>0</v>
      </c>
      <c r="BB43" s="202">
        <f t="shared" si="6"/>
        <v>0</v>
      </c>
      <c r="BC43" s="202">
        <f t="shared" si="6"/>
        <v>0</v>
      </c>
      <c r="BD43" s="202">
        <f t="shared" si="6"/>
        <v>0</v>
      </c>
      <c r="BE43" s="202">
        <f t="shared" si="6"/>
        <v>0</v>
      </c>
      <c r="BF43" s="202">
        <f t="shared" si="6"/>
        <v>0</v>
      </c>
      <c r="BG43" s="202">
        <f t="shared" si="6"/>
        <v>0</v>
      </c>
      <c r="BH43" s="202">
        <f t="shared" si="6"/>
        <v>0</v>
      </c>
      <c r="BI43" s="202">
        <f t="shared" si="6"/>
        <v>0</v>
      </c>
      <c r="BJ43" s="202">
        <f t="shared" si="6"/>
        <v>0</v>
      </c>
      <c r="BK43" s="202">
        <f t="shared" si="6"/>
        <v>0</v>
      </c>
      <c r="BL43" s="202">
        <f t="shared" si="6"/>
        <v>0</v>
      </c>
      <c r="BM43" s="202">
        <f t="shared" si="6"/>
        <v>0</v>
      </c>
      <c r="BN43" s="202">
        <f t="shared" si="6"/>
        <v>0</v>
      </c>
      <c r="BO43" s="202">
        <f t="shared" si="6"/>
        <v>0</v>
      </c>
      <c r="BP43" s="202">
        <f t="shared" si="6"/>
        <v>0</v>
      </c>
      <c r="BQ43" s="202">
        <f t="shared" ref="BQ43:DR43" si="7">+BP44</f>
        <v>0</v>
      </c>
      <c r="BR43" s="202">
        <f t="shared" si="7"/>
        <v>0</v>
      </c>
      <c r="BS43" s="202">
        <f t="shared" si="7"/>
        <v>0</v>
      </c>
      <c r="BT43" s="202">
        <f t="shared" si="7"/>
        <v>0</v>
      </c>
      <c r="BU43" s="202">
        <f t="shared" si="7"/>
        <v>0</v>
      </c>
      <c r="BV43" s="202">
        <f t="shared" si="7"/>
        <v>0</v>
      </c>
      <c r="BW43" s="202">
        <f t="shared" si="7"/>
        <v>0</v>
      </c>
      <c r="BX43" s="202">
        <f t="shared" si="7"/>
        <v>0</v>
      </c>
      <c r="BY43" s="202">
        <f t="shared" si="7"/>
        <v>0</v>
      </c>
      <c r="BZ43" s="202">
        <f t="shared" si="7"/>
        <v>0</v>
      </c>
      <c r="CA43" s="202">
        <f t="shared" si="7"/>
        <v>0</v>
      </c>
      <c r="CB43" s="202">
        <f t="shared" si="7"/>
        <v>0</v>
      </c>
      <c r="CC43" s="202">
        <f t="shared" si="7"/>
        <v>0</v>
      </c>
      <c r="CD43" s="202">
        <f t="shared" si="7"/>
        <v>0</v>
      </c>
      <c r="CE43" s="202">
        <f t="shared" si="7"/>
        <v>0</v>
      </c>
      <c r="CF43" s="202">
        <f t="shared" si="7"/>
        <v>0</v>
      </c>
      <c r="CG43" s="202">
        <f t="shared" si="7"/>
        <v>0</v>
      </c>
      <c r="CH43" s="202">
        <f t="shared" si="7"/>
        <v>0</v>
      </c>
      <c r="CI43" s="202">
        <f t="shared" si="7"/>
        <v>0</v>
      </c>
      <c r="CJ43" s="202">
        <f t="shared" si="7"/>
        <v>0</v>
      </c>
      <c r="CK43" s="202">
        <f t="shared" si="7"/>
        <v>0</v>
      </c>
      <c r="CL43" s="202">
        <f t="shared" si="7"/>
        <v>0</v>
      </c>
      <c r="CM43" s="202">
        <f t="shared" si="7"/>
        <v>0</v>
      </c>
      <c r="CN43" s="202">
        <f t="shared" si="7"/>
        <v>0</v>
      </c>
      <c r="CO43" s="202">
        <f t="shared" si="7"/>
        <v>0</v>
      </c>
      <c r="CP43" s="202">
        <f t="shared" si="7"/>
        <v>0</v>
      </c>
      <c r="CQ43" s="202">
        <f t="shared" si="7"/>
        <v>0</v>
      </c>
      <c r="CR43" s="202">
        <f t="shared" si="7"/>
        <v>0</v>
      </c>
      <c r="CS43" s="202">
        <f t="shared" si="7"/>
        <v>0</v>
      </c>
      <c r="CT43" s="202">
        <f t="shared" si="7"/>
        <v>0</v>
      </c>
      <c r="CU43" s="202">
        <f t="shared" si="7"/>
        <v>0</v>
      </c>
      <c r="CV43" s="202">
        <f t="shared" si="7"/>
        <v>0</v>
      </c>
      <c r="CW43" s="202">
        <f t="shared" si="7"/>
        <v>0</v>
      </c>
      <c r="CX43" s="202">
        <f t="shared" si="7"/>
        <v>0</v>
      </c>
      <c r="CY43" s="202">
        <f t="shared" si="7"/>
        <v>0</v>
      </c>
      <c r="CZ43" s="202">
        <f t="shared" si="7"/>
        <v>0</v>
      </c>
      <c r="DA43" s="202">
        <f t="shared" si="7"/>
        <v>0</v>
      </c>
      <c r="DB43" s="202">
        <f t="shared" si="7"/>
        <v>0</v>
      </c>
      <c r="DC43" s="202">
        <f t="shared" si="7"/>
        <v>0</v>
      </c>
      <c r="DD43" s="202">
        <f t="shared" si="7"/>
        <v>0</v>
      </c>
      <c r="DE43" s="202">
        <f t="shared" si="7"/>
        <v>0</v>
      </c>
      <c r="DF43" s="202">
        <f t="shared" si="7"/>
        <v>0</v>
      </c>
      <c r="DG43" s="202">
        <f t="shared" si="7"/>
        <v>0</v>
      </c>
      <c r="DH43" s="202">
        <f t="shared" si="7"/>
        <v>0</v>
      </c>
      <c r="DI43" s="202">
        <f t="shared" si="7"/>
        <v>0</v>
      </c>
      <c r="DJ43" s="202">
        <f t="shared" si="7"/>
        <v>0</v>
      </c>
      <c r="DK43" s="202">
        <f t="shared" si="7"/>
        <v>0</v>
      </c>
      <c r="DL43" s="202">
        <f t="shared" si="7"/>
        <v>0</v>
      </c>
      <c r="DM43" s="202">
        <f t="shared" si="7"/>
        <v>0</v>
      </c>
      <c r="DN43" s="202">
        <f t="shared" si="7"/>
        <v>0</v>
      </c>
      <c r="DO43" s="202">
        <f t="shared" si="7"/>
        <v>0</v>
      </c>
      <c r="DP43" s="202">
        <f t="shared" si="7"/>
        <v>0</v>
      </c>
      <c r="DQ43" s="202">
        <f t="shared" si="7"/>
        <v>0</v>
      </c>
      <c r="DR43" s="202">
        <f t="shared" si="7"/>
        <v>0</v>
      </c>
    </row>
    <row r="44" spans="1:122" ht="20.25" thickTop="1" thickBot="1" x14ac:dyDescent="0.35">
      <c r="A44" s="203" t="s">
        <v>176</v>
      </c>
      <c r="B44" s="201">
        <f>+'SP-mese'!C5-'SP-mese'!C45</f>
        <v>0</v>
      </c>
      <c r="C44" s="202">
        <f>+C43+C41</f>
        <v>0</v>
      </c>
      <c r="D44" s="202">
        <f>+D43+D41</f>
        <v>0</v>
      </c>
      <c r="E44" s="202">
        <f t="shared" ref="E44:BP44" si="8">+E43+E41</f>
        <v>0</v>
      </c>
      <c r="F44" s="202">
        <f t="shared" si="8"/>
        <v>0</v>
      </c>
      <c r="G44" s="202">
        <f t="shared" si="8"/>
        <v>0</v>
      </c>
      <c r="H44" s="202">
        <f t="shared" si="8"/>
        <v>0</v>
      </c>
      <c r="I44" s="202">
        <f t="shared" si="8"/>
        <v>0</v>
      </c>
      <c r="J44" s="202">
        <f t="shared" si="8"/>
        <v>0</v>
      </c>
      <c r="K44" s="202">
        <f t="shared" si="8"/>
        <v>0</v>
      </c>
      <c r="L44" s="202">
        <f t="shared" si="8"/>
        <v>0</v>
      </c>
      <c r="M44" s="202">
        <f t="shared" si="8"/>
        <v>0</v>
      </c>
      <c r="N44" s="202">
        <f t="shared" si="8"/>
        <v>0</v>
      </c>
      <c r="O44" s="202">
        <f t="shared" si="8"/>
        <v>0</v>
      </c>
      <c r="P44" s="202">
        <f t="shared" si="8"/>
        <v>0</v>
      </c>
      <c r="Q44" s="202">
        <f t="shared" si="8"/>
        <v>0</v>
      </c>
      <c r="R44" s="202">
        <f t="shared" si="8"/>
        <v>0</v>
      </c>
      <c r="S44" s="202">
        <f t="shared" si="8"/>
        <v>0</v>
      </c>
      <c r="T44" s="202">
        <f t="shared" si="8"/>
        <v>0</v>
      </c>
      <c r="U44" s="202">
        <f t="shared" si="8"/>
        <v>0</v>
      </c>
      <c r="V44" s="202">
        <f t="shared" si="8"/>
        <v>0</v>
      </c>
      <c r="W44" s="202">
        <f t="shared" si="8"/>
        <v>0</v>
      </c>
      <c r="X44" s="202">
        <f t="shared" si="8"/>
        <v>0</v>
      </c>
      <c r="Y44" s="202">
        <f t="shared" si="8"/>
        <v>0</v>
      </c>
      <c r="Z44" s="202">
        <f t="shared" si="8"/>
        <v>0</v>
      </c>
      <c r="AA44" s="202">
        <f t="shared" si="8"/>
        <v>0</v>
      </c>
      <c r="AB44" s="202">
        <f t="shared" si="8"/>
        <v>0</v>
      </c>
      <c r="AC44" s="202">
        <f t="shared" si="8"/>
        <v>0</v>
      </c>
      <c r="AD44" s="202">
        <f t="shared" si="8"/>
        <v>0</v>
      </c>
      <c r="AE44" s="202">
        <f t="shared" si="8"/>
        <v>0</v>
      </c>
      <c r="AF44" s="202">
        <f t="shared" si="8"/>
        <v>0</v>
      </c>
      <c r="AG44" s="202">
        <f t="shared" si="8"/>
        <v>0</v>
      </c>
      <c r="AH44" s="202">
        <f t="shared" si="8"/>
        <v>0</v>
      </c>
      <c r="AI44" s="202">
        <f t="shared" si="8"/>
        <v>0</v>
      </c>
      <c r="AJ44" s="202">
        <f t="shared" si="8"/>
        <v>0</v>
      </c>
      <c r="AK44" s="202">
        <f t="shared" si="8"/>
        <v>0</v>
      </c>
      <c r="AL44" s="202">
        <f t="shared" si="8"/>
        <v>0</v>
      </c>
      <c r="AM44" s="202">
        <f t="shared" si="8"/>
        <v>0</v>
      </c>
      <c r="AN44" s="202">
        <f t="shared" si="8"/>
        <v>0</v>
      </c>
      <c r="AO44" s="202">
        <f t="shared" si="8"/>
        <v>0</v>
      </c>
      <c r="AP44" s="202">
        <f t="shared" si="8"/>
        <v>0</v>
      </c>
      <c r="AQ44" s="202">
        <f t="shared" si="8"/>
        <v>0</v>
      </c>
      <c r="AR44" s="202">
        <f t="shared" si="8"/>
        <v>0</v>
      </c>
      <c r="AS44" s="202">
        <f t="shared" si="8"/>
        <v>0</v>
      </c>
      <c r="AT44" s="202">
        <f t="shared" si="8"/>
        <v>0</v>
      </c>
      <c r="AU44" s="202">
        <f t="shared" si="8"/>
        <v>0</v>
      </c>
      <c r="AV44" s="202">
        <f t="shared" si="8"/>
        <v>0</v>
      </c>
      <c r="AW44" s="202">
        <f t="shared" si="8"/>
        <v>0</v>
      </c>
      <c r="AX44" s="202">
        <f t="shared" si="8"/>
        <v>0</v>
      </c>
      <c r="AY44" s="202">
        <f t="shared" si="8"/>
        <v>0</v>
      </c>
      <c r="AZ44" s="202">
        <f t="shared" si="8"/>
        <v>0</v>
      </c>
      <c r="BA44" s="202">
        <f t="shared" si="8"/>
        <v>0</v>
      </c>
      <c r="BB44" s="202">
        <f t="shared" si="8"/>
        <v>0</v>
      </c>
      <c r="BC44" s="202">
        <f t="shared" si="8"/>
        <v>0</v>
      </c>
      <c r="BD44" s="202">
        <f t="shared" si="8"/>
        <v>0</v>
      </c>
      <c r="BE44" s="202">
        <f t="shared" si="8"/>
        <v>0</v>
      </c>
      <c r="BF44" s="202">
        <f t="shared" si="8"/>
        <v>0</v>
      </c>
      <c r="BG44" s="202">
        <f t="shared" si="8"/>
        <v>0</v>
      </c>
      <c r="BH44" s="202">
        <f t="shared" si="8"/>
        <v>0</v>
      </c>
      <c r="BI44" s="202">
        <f t="shared" si="8"/>
        <v>0</v>
      </c>
      <c r="BJ44" s="202">
        <f t="shared" si="8"/>
        <v>0</v>
      </c>
      <c r="BK44" s="202">
        <f t="shared" si="8"/>
        <v>0</v>
      </c>
      <c r="BL44" s="202">
        <f t="shared" si="8"/>
        <v>0</v>
      </c>
      <c r="BM44" s="202">
        <f t="shared" si="8"/>
        <v>0</v>
      </c>
      <c r="BN44" s="202">
        <f t="shared" si="8"/>
        <v>0</v>
      </c>
      <c r="BO44" s="202">
        <f t="shared" si="8"/>
        <v>0</v>
      </c>
      <c r="BP44" s="202">
        <f t="shared" si="8"/>
        <v>0</v>
      </c>
      <c r="BQ44" s="202">
        <f t="shared" ref="BQ44:DR44" si="9">+BQ43+BQ41</f>
        <v>0</v>
      </c>
      <c r="BR44" s="202">
        <f t="shared" si="9"/>
        <v>0</v>
      </c>
      <c r="BS44" s="202">
        <f t="shared" si="9"/>
        <v>0</v>
      </c>
      <c r="BT44" s="202">
        <f t="shared" si="9"/>
        <v>0</v>
      </c>
      <c r="BU44" s="202">
        <f t="shared" si="9"/>
        <v>0</v>
      </c>
      <c r="BV44" s="202">
        <f t="shared" si="9"/>
        <v>0</v>
      </c>
      <c r="BW44" s="202">
        <f t="shared" si="9"/>
        <v>0</v>
      </c>
      <c r="BX44" s="202">
        <f t="shared" si="9"/>
        <v>0</v>
      </c>
      <c r="BY44" s="202">
        <f t="shared" si="9"/>
        <v>0</v>
      </c>
      <c r="BZ44" s="202">
        <f t="shared" si="9"/>
        <v>0</v>
      </c>
      <c r="CA44" s="202">
        <f t="shared" si="9"/>
        <v>0</v>
      </c>
      <c r="CB44" s="202">
        <f t="shared" si="9"/>
        <v>0</v>
      </c>
      <c r="CC44" s="202">
        <f t="shared" si="9"/>
        <v>0</v>
      </c>
      <c r="CD44" s="202">
        <f t="shared" si="9"/>
        <v>0</v>
      </c>
      <c r="CE44" s="202">
        <f t="shared" si="9"/>
        <v>0</v>
      </c>
      <c r="CF44" s="202">
        <f t="shared" si="9"/>
        <v>0</v>
      </c>
      <c r="CG44" s="202">
        <f t="shared" si="9"/>
        <v>0</v>
      </c>
      <c r="CH44" s="202">
        <f t="shared" si="9"/>
        <v>0</v>
      </c>
      <c r="CI44" s="202">
        <f t="shared" si="9"/>
        <v>0</v>
      </c>
      <c r="CJ44" s="202">
        <f t="shared" si="9"/>
        <v>0</v>
      </c>
      <c r="CK44" s="202">
        <f t="shared" si="9"/>
        <v>0</v>
      </c>
      <c r="CL44" s="202">
        <f t="shared" si="9"/>
        <v>0</v>
      </c>
      <c r="CM44" s="202">
        <f t="shared" si="9"/>
        <v>0</v>
      </c>
      <c r="CN44" s="202">
        <f t="shared" si="9"/>
        <v>0</v>
      </c>
      <c r="CO44" s="202">
        <f t="shared" si="9"/>
        <v>0</v>
      </c>
      <c r="CP44" s="202">
        <f t="shared" si="9"/>
        <v>0</v>
      </c>
      <c r="CQ44" s="202">
        <f t="shared" si="9"/>
        <v>0</v>
      </c>
      <c r="CR44" s="202">
        <f t="shared" si="9"/>
        <v>0</v>
      </c>
      <c r="CS44" s="202">
        <f t="shared" si="9"/>
        <v>0</v>
      </c>
      <c r="CT44" s="202">
        <f t="shared" si="9"/>
        <v>0</v>
      </c>
      <c r="CU44" s="202">
        <f t="shared" si="9"/>
        <v>0</v>
      </c>
      <c r="CV44" s="202">
        <f t="shared" si="9"/>
        <v>0</v>
      </c>
      <c r="CW44" s="202">
        <f t="shared" si="9"/>
        <v>0</v>
      </c>
      <c r="CX44" s="202">
        <f t="shared" si="9"/>
        <v>0</v>
      </c>
      <c r="CY44" s="202">
        <f t="shared" si="9"/>
        <v>0</v>
      </c>
      <c r="CZ44" s="202">
        <f t="shared" si="9"/>
        <v>0</v>
      </c>
      <c r="DA44" s="202">
        <f t="shared" si="9"/>
        <v>0</v>
      </c>
      <c r="DB44" s="202">
        <f t="shared" si="9"/>
        <v>0</v>
      </c>
      <c r="DC44" s="202">
        <f t="shared" si="9"/>
        <v>0</v>
      </c>
      <c r="DD44" s="202">
        <f t="shared" si="9"/>
        <v>0</v>
      </c>
      <c r="DE44" s="202">
        <f t="shared" si="9"/>
        <v>0</v>
      </c>
      <c r="DF44" s="202">
        <f t="shared" si="9"/>
        <v>0</v>
      </c>
      <c r="DG44" s="202">
        <f t="shared" si="9"/>
        <v>0</v>
      </c>
      <c r="DH44" s="202">
        <f t="shared" si="9"/>
        <v>0</v>
      </c>
      <c r="DI44" s="202">
        <f t="shared" si="9"/>
        <v>0</v>
      </c>
      <c r="DJ44" s="202">
        <f t="shared" si="9"/>
        <v>0</v>
      </c>
      <c r="DK44" s="202">
        <f t="shared" si="9"/>
        <v>0</v>
      </c>
      <c r="DL44" s="202">
        <f t="shared" si="9"/>
        <v>0</v>
      </c>
      <c r="DM44" s="202">
        <f t="shared" si="9"/>
        <v>0</v>
      </c>
      <c r="DN44" s="202">
        <f t="shared" si="9"/>
        <v>0</v>
      </c>
      <c r="DO44" s="202">
        <f t="shared" si="9"/>
        <v>0</v>
      </c>
      <c r="DP44" s="202">
        <f t="shared" si="9"/>
        <v>0</v>
      </c>
      <c r="DQ44" s="202">
        <f t="shared" si="9"/>
        <v>0</v>
      </c>
      <c r="DR44" s="202">
        <f t="shared" si="9"/>
        <v>0</v>
      </c>
    </row>
    <row r="45" spans="1:122" ht="15.75" thickTop="1" x14ac:dyDescent="0.25">
      <c r="A45" s="82"/>
    </row>
    <row r="46" spans="1:122" x14ac:dyDescent="0.25">
      <c r="A46" s="82"/>
    </row>
    <row r="47" spans="1:122" x14ac:dyDescent="0.25">
      <c r="A47" s="82"/>
    </row>
    <row r="48" spans="1:122" x14ac:dyDescent="0.25">
      <c r="A48" s="82"/>
    </row>
    <row r="49" spans="1:1" x14ac:dyDescent="0.25">
      <c r="A49" s="83"/>
    </row>
    <row r="50" spans="1:1" x14ac:dyDescent="0.25">
      <c r="A50" s="83"/>
    </row>
    <row r="51" spans="1:1" x14ac:dyDescent="0.25">
      <c r="A51" s="83"/>
    </row>
    <row r="52" spans="1:1" x14ac:dyDescent="0.25">
      <c r="A52" s="83"/>
    </row>
    <row r="53" spans="1:1" x14ac:dyDescent="0.25">
      <c r="A53" s="82"/>
    </row>
    <row r="54" spans="1:1" x14ac:dyDescent="0.25">
      <c r="A54" s="82"/>
    </row>
    <row r="55" spans="1:1" x14ac:dyDescent="0.25">
      <c r="A55" s="82"/>
    </row>
    <row r="56" spans="1:1" x14ac:dyDescent="0.25">
      <c r="A56" s="82"/>
    </row>
    <row r="57" spans="1:1" x14ac:dyDescent="0.25">
      <c r="A57" s="82"/>
    </row>
    <row r="58" spans="1:1" x14ac:dyDescent="0.25">
      <c r="A58" s="82"/>
    </row>
    <row r="59" spans="1:1" x14ac:dyDescent="0.25">
      <c r="A59" s="82"/>
    </row>
    <row r="60" spans="1:1" x14ac:dyDescent="0.25">
      <c r="A60" s="82"/>
    </row>
    <row r="61" spans="1:1" x14ac:dyDescent="0.25">
      <c r="A61" s="82"/>
    </row>
    <row r="62" spans="1:1" x14ac:dyDescent="0.25">
      <c r="A62" s="82"/>
    </row>
    <row r="63" spans="1:1" x14ac:dyDescent="0.25">
      <c r="A63" s="82"/>
    </row>
  </sheetData>
  <hyperlinks>
    <hyperlink ref="A1" location="Input!A1" display="MENU" xr:uid="{E2B6D713-93BD-4A36-85EA-DAB9E8E7DF7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40EB7-069A-4DCA-B884-D8B265A47493}">
  <dimension ref="A6:M18"/>
  <sheetViews>
    <sheetView showGridLines="0" tabSelected="1" workbookViewId="0"/>
  </sheetViews>
  <sheetFormatPr defaultRowHeight="15" x14ac:dyDescent="0.25"/>
  <cols>
    <col min="1" max="1" width="8.85546875" customWidth="1"/>
    <col min="2" max="2" width="12.28515625" customWidth="1"/>
    <col min="3" max="3" width="10.7109375" customWidth="1"/>
    <col min="11" max="12" width="10.5703125" customWidth="1"/>
    <col min="13" max="13" width="10.28515625" customWidth="1"/>
  </cols>
  <sheetData>
    <row r="6" spans="1:13" x14ac:dyDescent="0.25">
      <c r="A6" s="224" t="s">
        <v>445</v>
      </c>
      <c r="B6" s="221" t="s">
        <v>0</v>
      </c>
      <c r="C6" s="221"/>
      <c r="F6" s="221" t="s">
        <v>7</v>
      </c>
      <c r="G6" s="221"/>
      <c r="J6" s="223"/>
      <c r="K6" s="223"/>
      <c r="L6" s="127"/>
    </row>
    <row r="7" spans="1:13" x14ac:dyDescent="0.25">
      <c r="A7" s="224"/>
      <c r="B7" s="221" t="s">
        <v>1</v>
      </c>
      <c r="C7" s="221"/>
      <c r="F7" s="221" t="s">
        <v>359</v>
      </c>
      <c r="G7" s="221"/>
      <c r="J7" s="206" t="s">
        <v>460</v>
      </c>
      <c r="M7" s="206" t="s">
        <v>462</v>
      </c>
    </row>
    <row r="8" spans="1:13" x14ac:dyDescent="0.25">
      <c r="A8" s="224"/>
      <c r="B8" s="221" t="s">
        <v>2</v>
      </c>
      <c r="C8" s="221"/>
      <c r="F8" s="221" t="s">
        <v>351</v>
      </c>
      <c r="G8" s="221"/>
      <c r="J8" s="206" t="s">
        <v>466</v>
      </c>
      <c r="M8" s="206" t="s">
        <v>463</v>
      </c>
    </row>
    <row r="9" spans="1:13" x14ac:dyDescent="0.25">
      <c r="A9" s="224"/>
      <c r="B9" s="221" t="s">
        <v>8</v>
      </c>
      <c r="C9" s="221"/>
      <c r="F9" s="221" t="s">
        <v>8</v>
      </c>
      <c r="G9" s="221"/>
      <c r="J9" s="206" t="s">
        <v>468</v>
      </c>
      <c r="M9" s="206" t="s">
        <v>464</v>
      </c>
    </row>
    <row r="10" spans="1:13" x14ac:dyDescent="0.25">
      <c r="A10" s="224"/>
      <c r="B10" s="221" t="s">
        <v>3</v>
      </c>
      <c r="C10" s="221"/>
      <c r="F10" s="221" t="s">
        <v>3</v>
      </c>
      <c r="G10" s="221"/>
      <c r="J10" s="206" t="s">
        <v>494</v>
      </c>
      <c r="M10" s="206" t="s">
        <v>465</v>
      </c>
    </row>
    <row r="11" spans="1:13" x14ac:dyDescent="0.25">
      <c r="A11" s="224"/>
      <c r="B11" s="221" t="s">
        <v>4</v>
      </c>
      <c r="C11" s="221"/>
      <c r="F11" s="221" t="s">
        <v>2</v>
      </c>
      <c r="G11" s="221"/>
      <c r="J11" s="206" t="s">
        <v>467</v>
      </c>
      <c r="M11" s="206" t="s">
        <v>493</v>
      </c>
    </row>
    <row r="12" spans="1:13" x14ac:dyDescent="0.25">
      <c r="A12" s="224"/>
      <c r="B12" s="221" t="s">
        <v>5</v>
      </c>
      <c r="C12" s="221"/>
      <c r="F12" s="221" t="s">
        <v>4</v>
      </c>
      <c r="G12" s="221"/>
      <c r="J12" s="206" t="s">
        <v>495</v>
      </c>
      <c r="M12" s="206" t="s">
        <v>492</v>
      </c>
    </row>
    <row r="13" spans="1:13" x14ac:dyDescent="0.25">
      <c r="A13" s="224"/>
      <c r="B13" s="221" t="s">
        <v>6</v>
      </c>
      <c r="C13" s="221"/>
      <c r="F13" s="221" t="s">
        <v>9</v>
      </c>
      <c r="G13" s="221"/>
      <c r="J13" s="206" t="s">
        <v>496</v>
      </c>
    </row>
    <row r="14" spans="1:13" x14ac:dyDescent="0.25">
      <c r="F14" s="221" t="s">
        <v>5</v>
      </c>
      <c r="G14" s="221"/>
      <c r="J14" s="206" t="s">
        <v>15</v>
      </c>
    </row>
    <row r="15" spans="1:13" x14ac:dyDescent="0.25">
      <c r="F15" s="221" t="s">
        <v>10</v>
      </c>
      <c r="G15" s="221"/>
      <c r="J15" s="206" t="s">
        <v>259</v>
      </c>
      <c r="L15" s="126"/>
    </row>
    <row r="16" spans="1:13" x14ac:dyDescent="0.25">
      <c r="B16" s="223"/>
      <c r="C16" s="223"/>
      <c r="F16" s="221" t="s">
        <v>11</v>
      </c>
      <c r="G16" s="221"/>
      <c r="H16" s="1"/>
      <c r="J16" s="206" t="s">
        <v>94</v>
      </c>
    </row>
    <row r="17" spans="2:7" ht="18.600000000000001" customHeight="1" x14ac:dyDescent="0.25">
      <c r="B17" s="221"/>
      <c r="C17" s="221"/>
      <c r="F17" s="221" t="s">
        <v>12</v>
      </c>
      <c r="G17" s="221"/>
    </row>
    <row r="18" spans="2:7" ht="16.149999999999999" customHeight="1" x14ac:dyDescent="0.25">
      <c r="B18" s="223"/>
      <c r="C18" s="223"/>
      <c r="F18" s="222" t="s">
        <v>13</v>
      </c>
      <c r="G18" s="222"/>
    </row>
  </sheetData>
  <mergeCells count="26">
    <mergeCell ref="J6:K6"/>
    <mergeCell ref="A6:A13"/>
    <mergeCell ref="B16:C16"/>
    <mergeCell ref="B17:C17"/>
    <mergeCell ref="B18:C18"/>
    <mergeCell ref="B6:C6"/>
    <mergeCell ref="B7:C7"/>
    <mergeCell ref="B8:C8"/>
    <mergeCell ref="B10:C10"/>
    <mergeCell ref="B11:C11"/>
    <mergeCell ref="B9:C9"/>
    <mergeCell ref="B12:C12"/>
    <mergeCell ref="B13:C13"/>
    <mergeCell ref="F8:G8"/>
    <mergeCell ref="F6:G6"/>
    <mergeCell ref="F9:G9"/>
    <mergeCell ref="F7:G7"/>
    <mergeCell ref="F10:G10"/>
    <mergeCell ref="F18:G18"/>
    <mergeCell ref="F17:G17"/>
    <mergeCell ref="F14:G14"/>
    <mergeCell ref="F15:G15"/>
    <mergeCell ref="F11:G11"/>
    <mergeCell ref="F12:G12"/>
    <mergeCell ref="F13:G13"/>
    <mergeCell ref="F16:G16"/>
  </mergeCells>
  <phoneticPr fontId="8" type="noConversion"/>
  <hyperlinks>
    <hyperlink ref="B6:C6" location="P_Iniziali!A1" display="Parametri Iniziali" xr:uid="{F703F1BE-50DD-4262-9F40-B1494339F520}"/>
    <hyperlink ref="B7:C7" location="I_Vendite!A1" display="Fatturato" xr:uid="{91E420F7-8C9B-4B8B-A14D-33066D55BB80}"/>
    <hyperlink ref="B8:C8" location="i_Personale!A1" display="Personale" xr:uid="{A0D39CE1-A13D-4D03-94D1-71EE0CFBC8F9}"/>
    <hyperlink ref="B10:C10" location="I_C_Gestione!A1" display="Costi Gestione" xr:uid="{DC254B8F-0ABD-4AF9-A572-73916F84E129}"/>
    <hyperlink ref="B11:C11" location="I_Investimenti!A1" display="Investimenti" xr:uid="{24C552C6-97C9-4517-B546-27080A809492}"/>
    <hyperlink ref="B12:C12" location="I_Finanziamenti!A1" display="Finanziamento Banca" xr:uid="{2429B70C-E6F9-4C79-856D-7837C1999556}"/>
    <hyperlink ref="B13:C13" location="Equity!A1" display="Equity" xr:uid="{97F60CE6-226A-47D0-A519-22026AC17BB1}"/>
    <hyperlink ref="F6:G6" location="Vendite!A1" display="Vendite" xr:uid="{F45B2F07-9ECE-43B4-9EAB-D512344DBF79}"/>
    <hyperlink ref="F9:G9" location="C_Variabili!A1" display="Costi Variabili" xr:uid="{7684F9CB-3E87-477C-8474-11B29E6962C4}"/>
    <hyperlink ref="B9:C9" location="'I_Costi Variabili'!A1" display="Costi Variabili" xr:uid="{DE720C0A-315C-4A11-831E-90D0D6755B3C}"/>
    <hyperlink ref="F8:G8" location="C_Acquisto!A1" display="Costi di Acquisto" xr:uid="{ADDA1F99-5F67-4EED-AB76-4B96ED0ACBF6}"/>
    <hyperlink ref="F7:G7" location="C_Magazzino!A1" display="Magazzino" xr:uid="{04233A86-2FF9-40D5-8145-EEB37DA85BE6}"/>
    <hyperlink ref="F11:G11" location="C_Personale!A1" display="Personale" xr:uid="{191AF5C7-64FD-403F-91DB-10D2901AF95C}"/>
    <hyperlink ref="F12:G12" location="C_Investimenti!A1" display="Investimenti" xr:uid="{DF89C065-5EDE-42FC-BA27-D97A90C58985}"/>
    <hyperlink ref="F13:G13" location="C_ammortamenti!A1" display="Ammortamenti" xr:uid="{0FB729C3-0E51-4932-9DAE-DADBD0765135}"/>
    <hyperlink ref="F14:G14" location="I_Finanziamenti!A1" display="Finanziamento Banca" xr:uid="{A6D6238E-897A-416E-AA68-38DDB37A0E33}"/>
    <hyperlink ref="F16:G16" location="C_Ires!A1" display="Ires" xr:uid="{7C606B89-19E7-4214-856D-86EAB9C5C5B9}"/>
    <hyperlink ref="F17:G17" location="C_Irap!A1" display="Irap" xr:uid="{34D9D70A-0ACB-417D-B6C8-582E74457A12}"/>
    <hyperlink ref="F10:G10" location="C_Gestione!A1" display="Costi Gestione" xr:uid="{A2FA3244-3DE6-4AA2-8B95-16B828F82ADB}"/>
    <hyperlink ref="F15:G15" location="L_Iva!A1" display="Liquidazione Iva" xr:uid="{D4CF8F90-7503-44E5-B460-B2176AE5FEF5}"/>
    <hyperlink ref="J7" location="Cruscotto!A1" display="Cruscotto" xr:uid="{96ED4FE8-88DD-433A-A62F-B16B9E88A2C7}"/>
    <hyperlink ref="J11" location="'SP-mese'!A1" display="SP MESE" xr:uid="{8DFA938D-D0C3-4FA5-A0DC-6C66AB2D55CC}"/>
    <hyperlink ref="F18:G18" location="'Banca-mese'!A1" display="Banca" xr:uid="{E1558E32-C76E-4C0A-9FEF-569903FA5D24}"/>
    <hyperlink ref="J8" location="'SP-anno'!A1" display="SP ANNO" xr:uid="{59001B92-934B-4BC0-B171-7111345F6D8C}"/>
    <hyperlink ref="J9" location="'CE-anno'!A1" display="CE ANNO" xr:uid="{14960537-460F-46D0-874B-53C4B7070102}"/>
    <hyperlink ref="J10" location="'Cflow-anno'!A1" display="CF ANNO" xr:uid="{F2859797-703E-4D57-8F86-A55DB80CF35A}"/>
    <hyperlink ref="J12" location="'CE-mese'!A1" display="CE MESE" xr:uid="{FC6D5D17-230B-4461-AEE9-C87266FA11A9}"/>
    <hyperlink ref="J13" location="'Cflow-mese'!A1" display="CF MESE" xr:uid="{52257C51-1F01-4409-B8C9-76A183F67FAE}"/>
    <hyperlink ref="J14" location="Indicatori!A1" display="Indicatori" xr:uid="{71E99131-C9ED-496B-A06F-A70E48143EB8}"/>
    <hyperlink ref="J15" location="DSCR!A1" display="DSCR" xr:uid="{EB75B612-8190-4027-B900-2E30D2FD8C6B}"/>
    <hyperlink ref="M7" location="'Gr1'!A1" display="Andamento Economico" xr:uid="{AA8E5CB1-57CF-4B77-8C43-22286ECFD3CB}"/>
    <hyperlink ref="M8" location="'Gr2'!A1" display="Andamento Finanziario" xr:uid="{77BFEE76-4EA4-481B-8CEB-D8EEA60CCD5B}"/>
    <hyperlink ref="M9" location="'Gr3'!A1" display="Indicatori Economici" xr:uid="{AE06507D-70D8-4062-B208-CC425E6EF0AA}"/>
    <hyperlink ref="M10" location="'Gr4'!A1" display="Indicatori Finanziari" xr:uid="{938877F4-AA14-4F79-B66B-4964EBC94675}"/>
    <hyperlink ref="M12" location="'Gr5'!A1" display="Composizione Passivo" xr:uid="{23D803B4-D365-48B9-A30A-EFFF1D85FFA2}"/>
    <hyperlink ref="M11" location="'Gr6'!A1" display="Composizione Attivo" xr:uid="{C7BCD7D4-1850-4829-8572-8EADDDB456C6}"/>
    <hyperlink ref="J16" location="VAN!A1" display="VAN" xr:uid="{DA2B97E7-EB9D-43CF-B830-BBF1282F78D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3DB5D-992F-4900-8AA1-309404D983E0}">
  <sheetPr>
    <tabColor theme="9" tint="0.39997558519241921"/>
  </sheetPr>
  <dimension ref="A1:L10"/>
  <sheetViews>
    <sheetView showGridLines="0" workbookViewId="0"/>
  </sheetViews>
  <sheetFormatPr defaultRowHeight="15" x14ac:dyDescent="0.25"/>
  <cols>
    <col min="2" max="2" width="44.140625" customWidth="1"/>
    <col min="3" max="3" width="10.28515625" bestFit="1" customWidth="1"/>
    <col min="4" max="9" width="10.42578125" bestFit="1" customWidth="1"/>
    <col min="10" max="10" width="15" customWidth="1"/>
    <col min="11" max="11" width="18" customWidth="1"/>
    <col min="12" max="12" width="27.28515625" bestFit="1" customWidth="1"/>
  </cols>
  <sheetData>
    <row r="1" spans="1:12" ht="28.5" x14ac:dyDescent="0.45">
      <c r="A1" s="214" t="s">
        <v>40</v>
      </c>
      <c r="B1" s="4" t="s">
        <v>259</v>
      </c>
    </row>
    <row r="2" spans="1:12" x14ac:dyDescent="0.25">
      <c r="B2" s="133" t="s">
        <v>297</v>
      </c>
      <c r="C2" s="140">
        <f>+'Cflow-anno'!B2</f>
        <v>0</v>
      </c>
      <c r="D2" s="140">
        <f>+'Cflow-anno'!C2</f>
        <v>1</v>
      </c>
      <c r="E2" s="140">
        <f>+'Cflow-anno'!D2</f>
        <v>2</v>
      </c>
      <c r="F2" s="140">
        <f>+'Cflow-anno'!E2</f>
        <v>3</v>
      </c>
      <c r="G2" s="140">
        <f>+'Cflow-anno'!F2</f>
        <v>4</v>
      </c>
      <c r="H2" s="140">
        <f>+'Cflow-anno'!G2</f>
        <v>5</v>
      </c>
      <c r="I2" s="140">
        <f>+'Cflow-anno'!H2</f>
        <v>6</v>
      </c>
      <c r="J2" s="140">
        <f>+'Cflow-anno'!I2</f>
        <v>7</v>
      </c>
      <c r="K2" s="140">
        <f>+'Cflow-anno'!J2</f>
        <v>8</v>
      </c>
      <c r="L2" s="140">
        <f>+'Cflow-anno'!K2</f>
        <v>9</v>
      </c>
    </row>
    <row r="3" spans="1:12" ht="15.75" thickBot="1" x14ac:dyDescent="0.3">
      <c r="B3" s="133"/>
    </row>
    <row r="4" spans="1:12" ht="26.25" thickBot="1" x14ac:dyDescent="0.3">
      <c r="B4" s="134" t="s">
        <v>298</v>
      </c>
      <c r="C4" s="92">
        <f>+'Cflow-anno'!B25</f>
        <v>0</v>
      </c>
      <c r="D4" s="92">
        <f>+'Cflow-anno'!C25</f>
        <v>0</v>
      </c>
      <c r="E4" s="92">
        <f>+'Cflow-anno'!D25</f>
        <v>0</v>
      </c>
      <c r="F4" s="92">
        <f>+'Cflow-anno'!E25</f>
        <v>0</v>
      </c>
      <c r="G4" s="92">
        <f>+'Cflow-anno'!F25</f>
        <v>0</v>
      </c>
      <c r="H4" s="92">
        <f>+'Cflow-anno'!G25</f>
        <v>0</v>
      </c>
      <c r="I4" s="92">
        <f>+'Cflow-anno'!H25</f>
        <v>0</v>
      </c>
      <c r="J4" s="92">
        <f>+'Cflow-anno'!I25</f>
        <v>0</v>
      </c>
      <c r="K4" s="92">
        <f>+'Cflow-anno'!J25</f>
        <v>0</v>
      </c>
      <c r="L4" s="92">
        <f>+'Cflow-anno'!K25</f>
        <v>0</v>
      </c>
    </row>
    <row r="5" spans="1:12" x14ac:dyDescent="0.25">
      <c r="B5" s="135" t="s">
        <v>299</v>
      </c>
    </row>
    <row r="6" spans="1:12" x14ac:dyDescent="0.25">
      <c r="B6" s="136" t="s">
        <v>300</v>
      </c>
      <c r="C6" s="93">
        <f>+'Cflow-anno'!B54</f>
        <v>0</v>
      </c>
      <c r="D6" s="93">
        <f>+'Cflow-anno'!C54</f>
        <v>0</v>
      </c>
      <c r="E6" s="93">
        <f>+'Cflow-anno'!D54</f>
        <v>0</v>
      </c>
      <c r="F6" s="93">
        <f>+'Cflow-anno'!E54</f>
        <v>0</v>
      </c>
      <c r="G6" s="93">
        <f>+'Cflow-anno'!F54</f>
        <v>0</v>
      </c>
      <c r="H6" s="93">
        <f>+'Cflow-anno'!G54</f>
        <v>0</v>
      </c>
      <c r="I6" s="93">
        <f>+'Cflow-anno'!H54</f>
        <v>0</v>
      </c>
      <c r="J6" s="93">
        <f>+'Cflow-anno'!I54</f>
        <v>0</v>
      </c>
      <c r="K6" s="93">
        <f>+'Cflow-anno'!J54</f>
        <v>0</v>
      </c>
      <c r="L6" s="93">
        <f>+'Cflow-anno'!K54</f>
        <v>0</v>
      </c>
    </row>
    <row r="7" spans="1:12" ht="15.75" thickBot="1" x14ac:dyDescent="0.3">
      <c r="B7" s="137" t="s">
        <v>301</v>
      </c>
      <c r="C7" s="93">
        <f>+'Cflow-anno'!B57+'Cflow-anno'!B58</f>
        <v>0</v>
      </c>
      <c r="D7" s="93">
        <f>+'Cflow-anno'!C57+'Cflow-anno'!C58</f>
        <v>0</v>
      </c>
      <c r="E7" s="93">
        <f>+'Cflow-anno'!D57+'Cflow-anno'!D58</f>
        <v>0</v>
      </c>
      <c r="F7" s="93">
        <f>+'Cflow-anno'!E57+'Cflow-anno'!E58</f>
        <v>0</v>
      </c>
      <c r="G7" s="93">
        <f>+'Cflow-anno'!F57+'Cflow-anno'!F58</f>
        <v>0</v>
      </c>
      <c r="H7" s="93">
        <f>+'Cflow-anno'!G57+'Cflow-anno'!G58</f>
        <v>0</v>
      </c>
      <c r="I7" s="93">
        <f>+'Cflow-anno'!H57+'Cflow-anno'!H58</f>
        <v>0</v>
      </c>
      <c r="J7" s="93">
        <f>+'Cflow-anno'!I57+'Cflow-anno'!I58</f>
        <v>0</v>
      </c>
      <c r="K7" s="93">
        <f>+'Cflow-anno'!J57+'Cflow-anno'!J58</f>
        <v>0</v>
      </c>
      <c r="L7" s="93">
        <f>+'Cflow-anno'!K57+'Cflow-anno'!K58</f>
        <v>0</v>
      </c>
    </row>
    <row r="8" spans="1:12" x14ac:dyDescent="0.25">
      <c r="B8" s="138" t="s">
        <v>302</v>
      </c>
      <c r="C8" s="141">
        <f>SUM(C6:C7)</f>
        <v>0</v>
      </c>
      <c r="D8" s="141">
        <f t="shared" ref="D8:L8" si="0">SUM(D6:D7)</f>
        <v>0</v>
      </c>
      <c r="E8" s="141">
        <f t="shared" si="0"/>
        <v>0</v>
      </c>
      <c r="F8" s="141">
        <f t="shared" si="0"/>
        <v>0</v>
      </c>
      <c r="G8" s="141">
        <f t="shared" si="0"/>
        <v>0</v>
      </c>
      <c r="H8" s="141">
        <f t="shared" si="0"/>
        <v>0</v>
      </c>
      <c r="I8" s="141">
        <f t="shared" si="0"/>
        <v>0</v>
      </c>
      <c r="J8" s="141">
        <f t="shared" si="0"/>
        <v>0</v>
      </c>
      <c r="K8" s="141">
        <f t="shared" si="0"/>
        <v>0</v>
      </c>
      <c r="L8" s="141">
        <f t="shared" si="0"/>
        <v>0</v>
      </c>
    </row>
    <row r="9" spans="1:12" ht="15.75" thickBot="1" x14ac:dyDescent="0.3">
      <c r="B9" s="139"/>
    </row>
    <row r="10" spans="1:12" x14ac:dyDescent="0.25">
      <c r="B10" s="133" t="s">
        <v>259</v>
      </c>
      <c r="C10" s="142" t="str">
        <f>+IFERROR((C4/-C8),"na")</f>
        <v>na</v>
      </c>
      <c r="D10" s="142" t="str">
        <f>+IFERROR((D4/-D8),"na")</f>
        <v>na</v>
      </c>
      <c r="E10" s="142" t="str">
        <f t="shared" ref="E10:L10" si="1">+IFERROR((E4/-E8),"na")</f>
        <v>na</v>
      </c>
      <c r="F10" s="142" t="str">
        <f t="shared" si="1"/>
        <v>na</v>
      </c>
      <c r="G10" s="142" t="str">
        <f t="shared" si="1"/>
        <v>na</v>
      </c>
      <c r="H10" s="142" t="str">
        <f t="shared" si="1"/>
        <v>na</v>
      </c>
      <c r="I10" s="142" t="str">
        <f t="shared" si="1"/>
        <v>na</v>
      </c>
      <c r="J10" s="142" t="str">
        <f t="shared" si="1"/>
        <v>na</v>
      </c>
      <c r="K10" s="142" t="str">
        <f t="shared" si="1"/>
        <v>na</v>
      </c>
      <c r="L10" s="142" t="str">
        <f t="shared" si="1"/>
        <v>na</v>
      </c>
    </row>
  </sheetData>
  <hyperlinks>
    <hyperlink ref="A1" location="Input!A1" display="MENU" xr:uid="{2C0155DB-0D35-4AE7-ADD4-C2094236C592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065C6-1055-4ADA-8AB5-47B0528D3762}">
  <sheetPr>
    <tabColor theme="9" tint="0.59999389629810485"/>
  </sheetPr>
  <dimension ref="A1:O9"/>
  <sheetViews>
    <sheetView showGridLines="0" workbookViewId="0">
      <selection activeCell="C1" sqref="C1"/>
    </sheetView>
  </sheetViews>
  <sheetFormatPr defaultRowHeight="15" x14ac:dyDescent="0.25"/>
  <cols>
    <col min="5" max="5" width="31" bestFit="1" customWidth="1"/>
    <col min="6" max="6" width="11.85546875" bestFit="1" customWidth="1"/>
    <col min="7" max="9" width="10.28515625" bestFit="1" customWidth="1"/>
    <col min="10" max="10" width="11.85546875" bestFit="1" customWidth="1"/>
    <col min="11" max="11" width="10.28515625" bestFit="1" customWidth="1"/>
    <col min="12" max="15" width="11.85546875" bestFit="1" customWidth="1"/>
  </cols>
  <sheetData>
    <row r="1" spans="1:15" ht="28.5" x14ac:dyDescent="0.45">
      <c r="A1" s="29" t="s">
        <v>94</v>
      </c>
      <c r="B1" s="4"/>
      <c r="C1" s="13" t="s">
        <v>40</v>
      </c>
    </row>
    <row r="4" spans="1:15" ht="15.75" thickBot="1" x14ac:dyDescent="0.3">
      <c r="E4" s="133" t="s">
        <v>335</v>
      </c>
      <c r="F4" s="140">
        <f>+'Cflow-anno'!B2</f>
        <v>0</v>
      </c>
      <c r="G4" s="140">
        <f>+'Cflow-anno'!C2</f>
        <v>1</v>
      </c>
      <c r="H4" s="140">
        <f>+'Cflow-anno'!D2</f>
        <v>2</v>
      </c>
      <c r="I4" s="140">
        <f>+'Cflow-anno'!E2</f>
        <v>3</v>
      </c>
      <c r="J4" s="140">
        <f>+'Cflow-anno'!F2</f>
        <v>4</v>
      </c>
      <c r="K4" s="140">
        <f>+'Cflow-anno'!G2</f>
        <v>5</v>
      </c>
      <c r="L4" s="140">
        <f>+'Cflow-anno'!H2</f>
        <v>6</v>
      </c>
      <c r="M4" s="140">
        <f>+'Cflow-anno'!I2</f>
        <v>7</v>
      </c>
      <c r="N4" s="140">
        <f>+'Cflow-anno'!J2</f>
        <v>8</v>
      </c>
      <c r="O4" s="140">
        <f>+'Cflow-anno'!K2</f>
        <v>9</v>
      </c>
    </row>
    <row r="5" spans="1:15" ht="15.75" thickBot="1" x14ac:dyDescent="0.3">
      <c r="E5" s="135" t="s">
        <v>336</v>
      </c>
      <c r="F5" s="93">
        <f>+'Cflow-anno'!B27-'Cflow-anno'!B48</f>
        <v>0</v>
      </c>
      <c r="G5" s="93">
        <f>+'Cflow-anno'!C27-'Cflow-anno'!C48</f>
        <v>0</v>
      </c>
      <c r="H5" s="93">
        <f>+'Cflow-anno'!D27-'Cflow-anno'!D48</f>
        <v>0</v>
      </c>
      <c r="I5" s="93">
        <f>+'Cflow-anno'!E27-'Cflow-anno'!E48</f>
        <v>0</v>
      </c>
      <c r="J5" s="93">
        <f>+'Cflow-anno'!F27-'Cflow-anno'!F48</f>
        <v>0</v>
      </c>
      <c r="K5" s="93">
        <f>+'Cflow-anno'!G27-'Cflow-anno'!G48</f>
        <v>0</v>
      </c>
      <c r="L5" s="93">
        <f>+'Cflow-anno'!H27-'Cflow-anno'!H48</f>
        <v>0</v>
      </c>
      <c r="M5" s="93">
        <f>+'Cflow-anno'!I27-'Cflow-anno'!I48</f>
        <v>0</v>
      </c>
      <c r="N5" s="93">
        <f>+'Cflow-anno'!J27-'Cflow-anno'!J48</f>
        <v>0</v>
      </c>
      <c r="O5" s="93">
        <f>+'Cflow-anno'!K27-'Cflow-anno'!K48</f>
        <v>0</v>
      </c>
    </row>
    <row r="6" spans="1:15" ht="15.75" thickBot="1" x14ac:dyDescent="0.3">
      <c r="E6" s="135" t="s">
        <v>337</v>
      </c>
      <c r="F6" s="215" t="e">
        <f>+WACC!H12</f>
        <v>#DIV/0!</v>
      </c>
      <c r="G6" s="215" t="e">
        <f>+WACC!I12</f>
        <v>#DIV/0!</v>
      </c>
      <c r="H6" s="215" t="e">
        <f>+WACC!J12</f>
        <v>#DIV/0!</v>
      </c>
      <c r="I6" s="215" t="e">
        <f>+WACC!K12</f>
        <v>#DIV/0!</v>
      </c>
      <c r="J6" s="215" t="e">
        <f>+WACC!L12</f>
        <v>#DIV/0!</v>
      </c>
      <c r="K6" s="215" t="e">
        <f>+WACC!M12</f>
        <v>#DIV/0!</v>
      </c>
      <c r="L6" s="215" t="e">
        <f>+WACC!N12</f>
        <v>#DIV/0!</v>
      </c>
      <c r="M6" s="215" t="e">
        <f>+WACC!O12</f>
        <v>#DIV/0!</v>
      </c>
      <c r="N6" s="215" t="e">
        <f>+WACC!P12</f>
        <v>#DIV/0!</v>
      </c>
      <c r="O6" s="215" t="e">
        <f>+WACC!Q12</f>
        <v>#DIV/0!</v>
      </c>
    </row>
    <row r="7" spans="1:15" x14ac:dyDescent="0.25">
      <c r="E7" s="147" t="s">
        <v>338</v>
      </c>
      <c r="F7" s="148" t="e">
        <f>+F5/((1+F6)^F3)</f>
        <v>#DIV/0!</v>
      </c>
      <c r="G7" s="148" t="e">
        <f t="shared" ref="G7:I7" si="0">+G5/((1+G6)^G3)</f>
        <v>#DIV/0!</v>
      </c>
      <c r="H7" s="148" t="e">
        <f t="shared" si="0"/>
        <v>#DIV/0!</v>
      </c>
      <c r="I7" s="148" t="e">
        <f t="shared" si="0"/>
        <v>#DIV/0!</v>
      </c>
      <c r="J7" s="148" t="e">
        <f>+J5/((1+J6)^J3)</f>
        <v>#DIV/0!</v>
      </c>
      <c r="K7" s="148" t="e">
        <f t="shared" ref="K7:L7" si="1">+K5/((1+K6)^K3)</f>
        <v>#DIV/0!</v>
      </c>
      <c r="L7" s="148" t="e">
        <f t="shared" si="1"/>
        <v>#DIV/0!</v>
      </c>
      <c r="M7" s="148" t="e">
        <f>+M5/((1+M6)^M3)</f>
        <v>#DIV/0!</v>
      </c>
      <c r="N7" s="148" t="e">
        <f t="shared" ref="N7:O7" si="2">+N5/((1+N6)^N3)</f>
        <v>#DIV/0!</v>
      </c>
      <c r="O7" s="148" t="e">
        <f t="shared" si="2"/>
        <v>#DIV/0!</v>
      </c>
    </row>
    <row r="9" spans="1:15" x14ac:dyDescent="0.25">
      <c r="E9" s="133" t="s">
        <v>339</v>
      </c>
      <c r="F9" s="92" t="e">
        <f>+SUM(F7:O7)</f>
        <v>#DIV/0!</v>
      </c>
    </row>
  </sheetData>
  <hyperlinks>
    <hyperlink ref="C1" location="Input!A1" display="MENU" xr:uid="{F74B758E-6D41-4799-894F-F88F3CF982B6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F7C4E-9C6C-4E85-991F-1785E354C30F}">
  <sheetPr>
    <tabColor theme="9" tint="0.59999389629810485"/>
  </sheetPr>
  <dimension ref="A1:Q12"/>
  <sheetViews>
    <sheetView showGridLines="0" workbookViewId="0">
      <selection activeCell="J28" sqref="J28"/>
    </sheetView>
  </sheetViews>
  <sheetFormatPr defaultRowHeight="15" x14ac:dyDescent="0.25"/>
  <cols>
    <col min="7" max="7" width="30.42578125" bestFit="1" customWidth="1"/>
    <col min="8" max="8" width="10.5703125" bestFit="1" customWidth="1"/>
  </cols>
  <sheetData>
    <row r="1" spans="1:17" ht="28.5" x14ac:dyDescent="0.45">
      <c r="A1" s="29" t="s">
        <v>95</v>
      </c>
      <c r="B1" s="4"/>
      <c r="C1" s="13" t="s">
        <v>40</v>
      </c>
    </row>
    <row r="4" spans="1:17" x14ac:dyDescent="0.25">
      <c r="H4" s="140">
        <f>+VAN!F4</f>
        <v>0</v>
      </c>
      <c r="I4" s="140">
        <f>+VAN!G4</f>
        <v>1</v>
      </c>
      <c r="J4" s="140">
        <f>+VAN!H4</f>
        <v>2</v>
      </c>
      <c r="K4" s="140">
        <f>+VAN!I4</f>
        <v>3</v>
      </c>
      <c r="L4" s="140">
        <f>+VAN!J4</f>
        <v>4</v>
      </c>
      <c r="M4" s="140">
        <f>+VAN!K4</f>
        <v>5</v>
      </c>
      <c r="N4" s="140">
        <f>+VAN!L4</f>
        <v>6</v>
      </c>
      <c r="O4" s="140">
        <f>+VAN!M4</f>
        <v>7</v>
      </c>
      <c r="P4" s="140">
        <f>+VAN!N4</f>
        <v>8</v>
      </c>
      <c r="Q4" s="140">
        <f>+VAN!O4</f>
        <v>9</v>
      </c>
    </row>
    <row r="5" spans="1:17" ht="15.75" thickBot="1" x14ac:dyDescent="0.3">
      <c r="F5" t="s">
        <v>323</v>
      </c>
      <c r="G5" t="s">
        <v>324</v>
      </c>
      <c r="H5" s="109"/>
    </row>
    <row r="6" spans="1:17" ht="16.5" thickTop="1" thickBot="1" x14ac:dyDescent="0.3">
      <c r="F6" t="s">
        <v>325</v>
      </c>
      <c r="G6" t="s">
        <v>326</v>
      </c>
      <c r="H6" s="149">
        <v>0.03</v>
      </c>
      <c r="I6" s="149">
        <v>0.03</v>
      </c>
      <c r="J6" s="149">
        <v>0.03</v>
      </c>
      <c r="K6" s="149">
        <v>0.03</v>
      </c>
      <c r="L6" s="149">
        <v>0.03</v>
      </c>
      <c r="M6" s="149">
        <v>0.03</v>
      </c>
      <c r="N6" s="149">
        <v>0.03</v>
      </c>
      <c r="O6" s="149">
        <v>0.03</v>
      </c>
      <c r="P6" s="149">
        <v>0.03</v>
      </c>
      <c r="Q6" s="149">
        <v>0.03</v>
      </c>
    </row>
    <row r="7" spans="1:17" ht="16.5" thickTop="1" thickBot="1" x14ac:dyDescent="0.3">
      <c r="F7" t="s">
        <v>327</v>
      </c>
      <c r="G7" t="s">
        <v>328</v>
      </c>
      <c r="H7" s="149">
        <v>0.04</v>
      </c>
      <c r="I7" s="149">
        <v>0.04</v>
      </c>
      <c r="J7" s="149">
        <v>0.04</v>
      </c>
      <c r="K7" s="149">
        <v>0.04</v>
      </c>
      <c r="L7" s="149">
        <v>0.04</v>
      </c>
      <c r="M7" s="149">
        <v>0.04</v>
      </c>
      <c r="N7" s="149">
        <v>0.04</v>
      </c>
      <c r="O7" s="149">
        <v>0.04</v>
      </c>
      <c r="P7" s="149">
        <v>0.04</v>
      </c>
      <c r="Q7" s="149">
        <v>0.04</v>
      </c>
    </row>
    <row r="8" spans="1:17" ht="15.75" thickTop="1" x14ac:dyDescent="0.25">
      <c r="F8" t="s">
        <v>329</v>
      </c>
      <c r="G8" t="s">
        <v>330</v>
      </c>
      <c r="H8" s="145">
        <f>+'SP-anno'!C72</f>
        <v>0</v>
      </c>
      <c r="I8" s="145">
        <f>+'SP-anno'!D72</f>
        <v>0</v>
      </c>
      <c r="J8" s="145">
        <f>+'SP-anno'!E72</f>
        <v>0</v>
      </c>
      <c r="K8" s="145">
        <f>+'SP-anno'!F72</f>
        <v>0</v>
      </c>
      <c r="L8" s="145">
        <f>+'SP-anno'!G72</f>
        <v>0</v>
      </c>
      <c r="M8" s="145">
        <f>+'SP-anno'!H72</f>
        <v>0</v>
      </c>
      <c r="N8" s="145">
        <f>+'SP-anno'!I72</f>
        <v>0</v>
      </c>
      <c r="O8" s="145">
        <f>+'SP-anno'!J72</f>
        <v>0</v>
      </c>
      <c r="P8" s="145">
        <f>+'SP-anno'!K72</f>
        <v>0</v>
      </c>
      <c r="Q8" s="145">
        <f>+'SP-anno'!L72</f>
        <v>0</v>
      </c>
    </row>
    <row r="9" spans="1:17" x14ac:dyDescent="0.25">
      <c r="F9" t="s">
        <v>331</v>
      </c>
      <c r="G9" t="s">
        <v>332</v>
      </c>
      <c r="H9" s="145">
        <f>+'SP-anno'!C56+'SP-anno'!C63+'SP-anno'!C45</f>
        <v>0</v>
      </c>
      <c r="I9" s="145">
        <f>+'SP-anno'!D56+'SP-anno'!D63+'SP-anno'!D45</f>
        <v>0</v>
      </c>
      <c r="J9" s="145">
        <f>+'SP-anno'!E56+'SP-anno'!E63+'SP-anno'!E45</f>
        <v>0</v>
      </c>
      <c r="K9" s="145">
        <f>+'SP-anno'!F56+'SP-anno'!F63+'SP-anno'!F45</f>
        <v>0</v>
      </c>
      <c r="L9" s="145">
        <f>+'SP-anno'!G56+'SP-anno'!G63+'SP-anno'!G45</f>
        <v>0</v>
      </c>
      <c r="M9" s="145">
        <f>+'SP-anno'!H56+'SP-anno'!H63+'SP-anno'!H45</f>
        <v>0</v>
      </c>
      <c r="N9" s="145">
        <f>+'SP-anno'!I56+'SP-anno'!I63+'SP-anno'!I45</f>
        <v>0</v>
      </c>
      <c r="O9" s="145">
        <f>+'SP-anno'!J56+'SP-anno'!J63+'SP-anno'!J45</f>
        <v>0</v>
      </c>
      <c r="P9" s="145">
        <f>+'SP-anno'!K56+'SP-anno'!K63+'SP-anno'!K45</f>
        <v>0</v>
      </c>
      <c r="Q9" s="145">
        <f>+'SP-anno'!L56+'SP-anno'!L63+'SP-anno'!L45</f>
        <v>0</v>
      </c>
    </row>
    <row r="12" spans="1:17" x14ac:dyDescent="0.25">
      <c r="F12" s="16" t="s">
        <v>333</v>
      </c>
      <c r="G12" s="16" t="s">
        <v>334</v>
      </c>
      <c r="H12" s="146" t="e">
        <f>+(H6*(H9/(H8+H9)))+(H7*(H8/(H8+H9)))</f>
        <v>#DIV/0!</v>
      </c>
      <c r="I12" s="146" t="e">
        <f t="shared" ref="I12:P12" si="0">+(I6*(I9/(I8+I9)))+(I7*(I8/(I8+I9)))</f>
        <v>#DIV/0!</v>
      </c>
      <c r="J12" s="146" t="e">
        <f t="shared" si="0"/>
        <v>#DIV/0!</v>
      </c>
      <c r="K12" s="146" t="e">
        <f t="shared" si="0"/>
        <v>#DIV/0!</v>
      </c>
      <c r="L12" s="146" t="e">
        <f t="shared" si="0"/>
        <v>#DIV/0!</v>
      </c>
      <c r="M12" s="146" t="e">
        <f t="shared" si="0"/>
        <v>#DIV/0!</v>
      </c>
      <c r="N12" s="146" t="e">
        <f t="shared" si="0"/>
        <v>#DIV/0!</v>
      </c>
      <c r="O12" s="146" t="e">
        <f t="shared" si="0"/>
        <v>#DIV/0!</v>
      </c>
      <c r="P12" s="146" t="e">
        <f t="shared" si="0"/>
        <v>#DIV/0!</v>
      </c>
      <c r="Q12" s="146" t="e">
        <f t="shared" ref="Q12" si="1">+(Q6*(Q9/(Q8+Q9)))+(Q7*(Q8/(Q8+Q9)))</f>
        <v>#DIV/0!</v>
      </c>
    </row>
  </sheetData>
  <hyperlinks>
    <hyperlink ref="C1" location="Input!A1" display="MENU" xr:uid="{B9D8F0A2-78E3-4F9C-93D0-E90D98D7E133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0C87-4C2D-4AA3-A02B-96A7258942D2}">
  <sheetPr>
    <tabColor rgb="FF92D050"/>
  </sheetPr>
  <dimension ref="B1:DV34"/>
  <sheetViews>
    <sheetView showGridLines="0" workbookViewId="0">
      <selection activeCell="B1" sqref="B1"/>
    </sheetView>
  </sheetViews>
  <sheetFormatPr defaultRowHeight="15" x14ac:dyDescent="0.25"/>
  <cols>
    <col min="5" max="5" width="20.7109375" bestFit="1" customWidth="1"/>
    <col min="7" max="7" width="11.85546875" bestFit="1" customWidth="1"/>
    <col min="8" max="13" width="11.7109375" bestFit="1" customWidth="1"/>
    <col min="14" max="16" width="12.7109375" bestFit="1" customWidth="1"/>
    <col min="17" max="17" width="14.28515625" customWidth="1"/>
    <col min="18" max="18" width="11.85546875" bestFit="1" customWidth="1"/>
    <col min="54" max="55" width="12.7109375" bestFit="1" customWidth="1"/>
    <col min="124" max="124" width="12.7109375" bestFit="1" customWidth="1"/>
  </cols>
  <sheetData>
    <row r="1" spans="2:126" ht="28.15" customHeight="1" x14ac:dyDescent="0.25">
      <c r="B1" s="214" t="s">
        <v>40</v>
      </c>
    </row>
    <row r="4" spans="2:126" ht="21" x14ac:dyDescent="0.35">
      <c r="B4" s="6" t="s">
        <v>177</v>
      </c>
      <c r="F4" s="84" t="str">
        <f>+'Banca-mese'!B2</f>
        <v>anno</v>
      </c>
      <c r="G4" s="90">
        <f>+'Banca-mese'!C2</f>
        <v>0</v>
      </c>
      <c r="H4" s="90">
        <f>+'Banca-mese'!D2</f>
        <v>0</v>
      </c>
      <c r="I4" s="90">
        <f>+'Banca-mese'!E2</f>
        <v>0</v>
      </c>
      <c r="J4" s="90">
        <f>+'Banca-mese'!F2</f>
        <v>0</v>
      </c>
      <c r="K4" s="90">
        <f>+'Banca-mese'!G2</f>
        <v>0</v>
      </c>
      <c r="L4" s="90">
        <f>+'Banca-mese'!H2</f>
        <v>0</v>
      </c>
      <c r="M4" s="90">
        <f>+'Banca-mese'!I2</f>
        <v>0</v>
      </c>
      <c r="N4" s="90">
        <f>+'Banca-mese'!J2</f>
        <v>0</v>
      </c>
      <c r="O4" s="90">
        <f>+'Banca-mese'!K2</f>
        <v>0</v>
      </c>
      <c r="P4" s="90">
        <f>+'Banca-mese'!L2</f>
        <v>0</v>
      </c>
      <c r="Q4" s="90">
        <f>+'Banca-mese'!M2</f>
        <v>0</v>
      </c>
      <c r="R4" s="90">
        <f>+'Banca-mese'!N2</f>
        <v>0</v>
      </c>
      <c r="S4" s="90">
        <f>+'Banca-mese'!O2</f>
        <v>1</v>
      </c>
      <c r="T4" s="90">
        <f>+'Banca-mese'!P2</f>
        <v>1</v>
      </c>
      <c r="U4" s="90">
        <f>+'Banca-mese'!Q2</f>
        <v>1</v>
      </c>
      <c r="V4" s="90">
        <f>+'Banca-mese'!R2</f>
        <v>1</v>
      </c>
      <c r="W4" s="90">
        <f>+'Banca-mese'!S2</f>
        <v>1</v>
      </c>
      <c r="X4" s="90">
        <f>+'Banca-mese'!T2</f>
        <v>1</v>
      </c>
      <c r="Y4" s="90">
        <f>+'Banca-mese'!U2</f>
        <v>1</v>
      </c>
      <c r="Z4" s="90">
        <f>+'Banca-mese'!V2</f>
        <v>1</v>
      </c>
      <c r="AA4" s="90">
        <f>+'Banca-mese'!W2</f>
        <v>1</v>
      </c>
      <c r="AB4" s="90">
        <f>+'Banca-mese'!X2</f>
        <v>1</v>
      </c>
      <c r="AC4" s="90">
        <f>+'Banca-mese'!Y2</f>
        <v>1</v>
      </c>
      <c r="AD4" s="90">
        <f>+'Banca-mese'!Z2</f>
        <v>1</v>
      </c>
      <c r="AE4" s="90">
        <f>+'Banca-mese'!AA2</f>
        <v>2</v>
      </c>
      <c r="AF4" s="90">
        <f>+'Banca-mese'!AB2</f>
        <v>2</v>
      </c>
      <c r="AG4" s="90">
        <f>+'Banca-mese'!AC2</f>
        <v>2</v>
      </c>
      <c r="AH4" s="90">
        <f>+'Banca-mese'!AD2</f>
        <v>2</v>
      </c>
      <c r="AI4" s="90">
        <f>+'Banca-mese'!AE2</f>
        <v>2</v>
      </c>
      <c r="AJ4" s="90">
        <f>+'Banca-mese'!AF2</f>
        <v>2</v>
      </c>
      <c r="AK4" s="90">
        <f>+'Banca-mese'!AG2</f>
        <v>2</v>
      </c>
      <c r="AL4" s="90">
        <f>+'Banca-mese'!AH2</f>
        <v>2</v>
      </c>
      <c r="AM4" s="90">
        <f>+'Banca-mese'!AI2</f>
        <v>2</v>
      </c>
      <c r="AN4" s="90">
        <f>+'Banca-mese'!AJ2</f>
        <v>2</v>
      </c>
      <c r="AO4" s="90">
        <f>+'Banca-mese'!AK2</f>
        <v>2</v>
      </c>
      <c r="AP4" s="90">
        <f>+'Banca-mese'!AL2</f>
        <v>2</v>
      </c>
      <c r="AQ4" s="90">
        <f>+'Banca-mese'!AM2</f>
        <v>3</v>
      </c>
      <c r="AR4" s="90">
        <f>+'Banca-mese'!AN2</f>
        <v>3</v>
      </c>
      <c r="AS4" s="90">
        <f>+'Banca-mese'!AO2</f>
        <v>3</v>
      </c>
      <c r="AT4" s="90">
        <f>+'Banca-mese'!AP2</f>
        <v>3</v>
      </c>
      <c r="AU4" s="90">
        <f>+'Banca-mese'!AQ2</f>
        <v>3</v>
      </c>
      <c r="AV4" s="90">
        <f>+'Banca-mese'!AR2</f>
        <v>3</v>
      </c>
      <c r="AW4" s="90">
        <f>+'Banca-mese'!AS2</f>
        <v>3</v>
      </c>
      <c r="AX4" s="90">
        <f>+'Banca-mese'!AT2</f>
        <v>3</v>
      </c>
      <c r="AY4" s="90">
        <f>+'Banca-mese'!AU2</f>
        <v>3</v>
      </c>
      <c r="AZ4" s="90">
        <f>+'Banca-mese'!AV2</f>
        <v>3</v>
      </c>
      <c r="BA4" s="90">
        <f>+'Banca-mese'!AW2</f>
        <v>3</v>
      </c>
      <c r="BB4" s="90">
        <f>+'Banca-mese'!AX2</f>
        <v>3</v>
      </c>
      <c r="BC4" s="90">
        <f>+'Banca-mese'!AY2</f>
        <v>4</v>
      </c>
      <c r="BD4" s="90">
        <f>+'Banca-mese'!AZ2</f>
        <v>4</v>
      </c>
      <c r="BE4" s="90">
        <f>+'Banca-mese'!BA2</f>
        <v>4</v>
      </c>
      <c r="BF4" s="90">
        <f>+'Banca-mese'!BB2</f>
        <v>4</v>
      </c>
      <c r="BG4" s="90">
        <f>+'Banca-mese'!BC2</f>
        <v>4</v>
      </c>
      <c r="BH4" s="90">
        <f>+'Banca-mese'!BD2</f>
        <v>4</v>
      </c>
      <c r="BI4" s="90">
        <f>+'Banca-mese'!BE2</f>
        <v>4</v>
      </c>
      <c r="BJ4" s="90">
        <f>+'Banca-mese'!BF2</f>
        <v>4</v>
      </c>
      <c r="BK4" s="90">
        <f>+'Banca-mese'!BG2</f>
        <v>4</v>
      </c>
      <c r="BL4" s="90">
        <f>+'Banca-mese'!BH2</f>
        <v>4</v>
      </c>
      <c r="BM4" s="90">
        <f>+'Banca-mese'!BI2</f>
        <v>4</v>
      </c>
      <c r="BN4" s="90">
        <f>+'Banca-mese'!BJ2</f>
        <v>4</v>
      </c>
      <c r="BO4" s="90">
        <f>+'Banca-mese'!BK2</f>
        <v>5</v>
      </c>
      <c r="BP4" s="90">
        <f>+'Banca-mese'!BL2</f>
        <v>5</v>
      </c>
      <c r="BQ4" s="90">
        <f>+'Banca-mese'!BM2</f>
        <v>5</v>
      </c>
      <c r="BR4" s="90">
        <f>+'Banca-mese'!BN2</f>
        <v>5</v>
      </c>
      <c r="BS4" s="90">
        <f>+'Banca-mese'!BO2</f>
        <v>5</v>
      </c>
      <c r="BT4" s="90">
        <f>+'Banca-mese'!BP2</f>
        <v>5</v>
      </c>
      <c r="BU4" s="90">
        <f>+'Banca-mese'!BQ2</f>
        <v>5</v>
      </c>
      <c r="BV4" s="90">
        <f>+'Banca-mese'!BR2</f>
        <v>5</v>
      </c>
      <c r="BW4" s="90">
        <f>+'Banca-mese'!BS2</f>
        <v>5</v>
      </c>
      <c r="BX4" s="90">
        <f>+'Banca-mese'!BT2</f>
        <v>5</v>
      </c>
      <c r="BY4" s="90">
        <f>+'Banca-mese'!BU2</f>
        <v>5</v>
      </c>
      <c r="BZ4" s="90">
        <f>+'Banca-mese'!BV2</f>
        <v>5</v>
      </c>
      <c r="CA4" s="90">
        <f>+'Banca-mese'!BW2</f>
        <v>6</v>
      </c>
      <c r="CB4" s="90">
        <f>+'Banca-mese'!BX2</f>
        <v>6</v>
      </c>
      <c r="CC4" s="90">
        <f>+'Banca-mese'!BY2</f>
        <v>6</v>
      </c>
      <c r="CD4" s="90">
        <f>+'Banca-mese'!BZ2</f>
        <v>6</v>
      </c>
      <c r="CE4" s="90">
        <f>+'Banca-mese'!CA2</f>
        <v>6</v>
      </c>
      <c r="CF4" s="90">
        <f>+'Banca-mese'!CB2</f>
        <v>6</v>
      </c>
      <c r="CG4" s="90">
        <f>+'Banca-mese'!CC2</f>
        <v>6</v>
      </c>
      <c r="CH4" s="90">
        <f>+'Banca-mese'!CD2</f>
        <v>6</v>
      </c>
      <c r="CI4" s="90">
        <f>+'Banca-mese'!CE2</f>
        <v>6</v>
      </c>
      <c r="CJ4" s="90">
        <f>+'Banca-mese'!CF2</f>
        <v>6</v>
      </c>
      <c r="CK4" s="90">
        <f>+'Banca-mese'!CG2</f>
        <v>6</v>
      </c>
      <c r="CL4" s="90">
        <f>+'Banca-mese'!CH2</f>
        <v>6</v>
      </c>
      <c r="CM4" s="90">
        <f>+'Banca-mese'!CI2</f>
        <v>7</v>
      </c>
      <c r="CN4" s="90">
        <f>+'Banca-mese'!CJ2</f>
        <v>7</v>
      </c>
      <c r="CO4" s="90">
        <f>+'Banca-mese'!CK2</f>
        <v>7</v>
      </c>
      <c r="CP4" s="90">
        <f>+'Banca-mese'!CL2</f>
        <v>7</v>
      </c>
      <c r="CQ4" s="90">
        <f>+'Banca-mese'!CM2</f>
        <v>7</v>
      </c>
      <c r="CR4" s="90">
        <f>+'Banca-mese'!CN2</f>
        <v>7</v>
      </c>
      <c r="CS4" s="90">
        <f>+'Banca-mese'!CO2</f>
        <v>7</v>
      </c>
      <c r="CT4" s="90">
        <f>+'Banca-mese'!CP2</f>
        <v>7</v>
      </c>
      <c r="CU4" s="90">
        <f>+'Banca-mese'!CQ2</f>
        <v>7</v>
      </c>
      <c r="CV4" s="90">
        <f>+'Banca-mese'!CR2</f>
        <v>7</v>
      </c>
      <c r="CW4" s="90">
        <f>+'Banca-mese'!CS2</f>
        <v>7</v>
      </c>
      <c r="CX4" s="90">
        <f>+'Banca-mese'!CT2</f>
        <v>7</v>
      </c>
      <c r="CY4" s="90">
        <f>+'Banca-mese'!CU2</f>
        <v>8</v>
      </c>
      <c r="CZ4" s="90">
        <f>+'Banca-mese'!CV2</f>
        <v>8</v>
      </c>
      <c r="DA4" s="90">
        <f>+'Banca-mese'!CW2</f>
        <v>8</v>
      </c>
      <c r="DB4" s="90">
        <f>+'Banca-mese'!CX2</f>
        <v>8</v>
      </c>
      <c r="DC4" s="90">
        <f>+'Banca-mese'!CY2</f>
        <v>8</v>
      </c>
      <c r="DD4" s="90">
        <f>+'Banca-mese'!CZ2</f>
        <v>8</v>
      </c>
      <c r="DE4" s="90">
        <f>+'Banca-mese'!DA2</f>
        <v>8</v>
      </c>
      <c r="DF4" s="90">
        <f>+'Banca-mese'!DB2</f>
        <v>8</v>
      </c>
      <c r="DG4" s="90">
        <f>+'Banca-mese'!DC2</f>
        <v>8</v>
      </c>
      <c r="DH4" s="90">
        <f>+'Banca-mese'!DD2</f>
        <v>8</v>
      </c>
      <c r="DI4" s="90">
        <f>+'Banca-mese'!DE2</f>
        <v>8</v>
      </c>
      <c r="DJ4" s="90">
        <f>+'Banca-mese'!DF2</f>
        <v>8</v>
      </c>
      <c r="DK4" s="90">
        <f>+'Banca-mese'!DG2</f>
        <v>9</v>
      </c>
      <c r="DL4" s="90">
        <f>+'Banca-mese'!DH2</f>
        <v>9</v>
      </c>
      <c r="DM4" s="90">
        <f>+'Banca-mese'!DI2</f>
        <v>9</v>
      </c>
      <c r="DN4" s="90">
        <f>+'Banca-mese'!DJ2</f>
        <v>9</v>
      </c>
      <c r="DO4" s="90">
        <f>+'Banca-mese'!DK2</f>
        <v>9</v>
      </c>
      <c r="DP4" s="90">
        <f>+'Banca-mese'!DL2</f>
        <v>9</v>
      </c>
      <c r="DQ4" s="90">
        <f>+'Banca-mese'!DM2</f>
        <v>9</v>
      </c>
      <c r="DR4" s="90">
        <f>+'Banca-mese'!DN2</f>
        <v>9</v>
      </c>
      <c r="DS4" s="90">
        <f>+'Banca-mese'!DO2</f>
        <v>9</v>
      </c>
      <c r="DT4" s="90">
        <f>+'Banca-mese'!DP2</f>
        <v>9</v>
      </c>
      <c r="DU4" s="90">
        <f>+'Banca-mese'!DQ2</f>
        <v>9</v>
      </c>
      <c r="DV4" s="90">
        <f>+'Banca-mese'!DR2</f>
        <v>9</v>
      </c>
    </row>
    <row r="5" spans="2:126" ht="21" x14ac:dyDescent="0.35">
      <c r="C5" s="6"/>
      <c r="D5" s="6"/>
      <c r="E5" s="6"/>
      <c r="F5" s="84" t="str">
        <f>+'Banca-mese'!B3</f>
        <v>mese</v>
      </c>
      <c r="G5" s="90" t="str">
        <f>+'Banca-mese'!C3</f>
        <v>gen</v>
      </c>
      <c r="H5" s="90" t="str">
        <f>+'Banca-mese'!D3</f>
        <v>feb</v>
      </c>
      <c r="I5" s="90" t="str">
        <f>+'Banca-mese'!E3</f>
        <v>mar</v>
      </c>
      <c r="J5" s="90" t="str">
        <f>+'Banca-mese'!F3</f>
        <v>apr</v>
      </c>
      <c r="K5" s="90" t="str">
        <f>+'Banca-mese'!G3</f>
        <v>mag</v>
      </c>
      <c r="L5" s="90" t="str">
        <f>+'Banca-mese'!H3</f>
        <v>giu</v>
      </c>
      <c r="M5" s="90" t="str">
        <f>+'Banca-mese'!I3</f>
        <v>lug</v>
      </c>
      <c r="N5" s="90" t="str">
        <f>+'Banca-mese'!J3</f>
        <v>ago</v>
      </c>
      <c r="O5" s="90" t="str">
        <f>+'Banca-mese'!K3</f>
        <v>set</v>
      </c>
      <c r="P5" s="90" t="str">
        <f>+'Banca-mese'!L3</f>
        <v>ott</v>
      </c>
      <c r="Q5" s="90" t="str">
        <f>+'Banca-mese'!M3</f>
        <v>nov</v>
      </c>
      <c r="R5" s="90" t="str">
        <f>+'Banca-mese'!N3</f>
        <v>dic</v>
      </c>
      <c r="S5" s="90" t="str">
        <f>+'Banca-mese'!O3</f>
        <v>gen</v>
      </c>
      <c r="T5" s="90" t="str">
        <f>+'Banca-mese'!P3</f>
        <v>feb</v>
      </c>
      <c r="U5" s="90" t="str">
        <f>+'Banca-mese'!Q3</f>
        <v>mar</v>
      </c>
      <c r="V5" s="90" t="str">
        <f>+'Banca-mese'!R3</f>
        <v>apr</v>
      </c>
      <c r="W5" s="90" t="str">
        <f>+'Banca-mese'!S3</f>
        <v>mag</v>
      </c>
      <c r="X5" s="90" t="str">
        <f>+'Banca-mese'!T3</f>
        <v>giu</v>
      </c>
      <c r="Y5" s="90" t="str">
        <f>+'Banca-mese'!U3</f>
        <v>lug</v>
      </c>
      <c r="Z5" s="90" t="str">
        <f>+'Banca-mese'!V3</f>
        <v>ago</v>
      </c>
      <c r="AA5" s="90" t="str">
        <f>+'Banca-mese'!W3</f>
        <v>set</v>
      </c>
      <c r="AB5" s="90" t="str">
        <f>+'Banca-mese'!X3</f>
        <v>ott</v>
      </c>
      <c r="AC5" s="90" t="str">
        <f>+'Banca-mese'!Y3</f>
        <v>nov</v>
      </c>
      <c r="AD5" s="90" t="str">
        <f>+'Banca-mese'!Z3</f>
        <v>dic</v>
      </c>
      <c r="AE5" s="90" t="str">
        <f>+'Banca-mese'!AA3</f>
        <v>gen</v>
      </c>
      <c r="AF5" s="90" t="str">
        <f>+'Banca-mese'!AB3</f>
        <v>feb</v>
      </c>
      <c r="AG5" s="90" t="str">
        <f>+'Banca-mese'!AC3</f>
        <v>mar</v>
      </c>
      <c r="AH5" s="90" t="str">
        <f>+'Banca-mese'!AD3</f>
        <v>apr</v>
      </c>
      <c r="AI5" s="90" t="str">
        <f>+'Banca-mese'!AE3</f>
        <v>mag</v>
      </c>
      <c r="AJ5" s="90" t="str">
        <f>+'Banca-mese'!AF3</f>
        <v>giu</v>
      </c>
      <c r="AK5" s="90" t="str">
        <f>+'Banca-mese'!AG3</f>
        <v>lug</v>
      </c>
      <c r="AL5" s="90" t="str">
        <f>+'Banca-mese'!AH3</f>
        <v>ago</v>
      </c>
      <c r="AM5" s="90" t="str">
        <f>+'Banca-mese'!AI3</f>
        <v>set</v>
      </c>
      <c r="AN5" s="90" t="str">
        <f>+'Banca-mese'!AJ3</f>
        <v>ott</v>
      </c>
      <c r="AO5" s="90" t="str">
        <f>+'Banca-mese'!AK3</f>
        <v>nov</v>
      </c>
      <c r="AP5" s="90" t="str">
        <f>+'Banca-mese'!AL3</f>
        <v>dic</v>
      </c>
      <c r="AQ5" s="90" t="str">
        <f>+'Banca-mese'!AM3</f>
        <v>gen</v>
      </c>
      <c r="AR5" s="90" t="str">
        <f>+'Banca-mese'!AN3</f>
        <v>feb</v>
      </c>
      <c r="AS5" s="90" t="str">
        <f>+'Banca-mese'!AO3</f>
        <v>mar</v>
      </c>
      <c r="AT5" s="90" t="str">
        <f>+'Banca-mese'!AP3</f>
        <v>apr</v>
      </c>
      <c r="AU5" s="90" t="str">
        <f>+'Banca-mese'!AQ3</f>
        <v>mag</v>
      </c>
      <c r="AV5" s="90" t="str">
        <f>+'Banca-mese'!AR3</f>
        <v>giu</v>
      </c>
      <c r="AW5" s="90" t="str">
        <f>+'Banca-mese'!AS3</f>
        <v>lug</v>
      </c>
      <c r="AX5" s="90" t="str">
        <f>+'Banca-mese'!AT3</f>
        <v>ago</v>
      </c>
      <c r="AY5" s="90" t="str">
        <f>+'Banca-mese'!AU3</f>
        <v>set</v>
      </c>
      <c r="AZ5" s="90" t="str">
        <f>+'Banca-mese'!AV3</f>
        <v>ott</v>
      </c>
      <c r="BA5" s="90" t="str">
        <f>+'Banca-mese'!AW3</f>
        <v>nov</v>
      </c>
      <c r="BB5" s="90" t="str">
        <f>+'Banca-mese'!AX3</f>
        <v>dic</v>
      </c>
      <c r="BC5" s="90" t="str">
        <f>+'Banca-mese'!AY3</f>
        <v>gen</v>
      </c>
      <c r="BD5" s="90" t="str">
        <f>+'Banca-mese'!AZ3</f>
        <v>feb</v>
      </c>
      <c r="BE5" s="90" t="str">
        <f>+'Banca-mese'!BA3</f>
        <v>mar</v>
      </c>
      <c r="BF5" s="90" t="str">
        <f>+'Banca-mese'!BB3</f>
        <v>apr</v>
      </c>
      <c r="BG5" s="90" t="str">
        <f>+'Banca-mese'!BC3</f>
        <v>mag</v>
      </c>
      <c r="BH5" s="90" t="str">
        <f>+'Banca-mese'!BD3</f>
        <v>giu</v>
      </c>
      <c r="BI5" s="90" t="str">
        <f>+'Banca-mese'!BE3</f>
        <v>lug</v>
      </c>
      <c r="BJ5" s="90" t="str">
        <f>+'Banca-mese'!BF3</f>
        <v>ago</v>
      </c>
      <c r="BK5" s="90" t="str">
        <f>+'Banca-mese'!BG3</f>
        <v>set</v>
      </c>
      <c r="BL5" s="90" t="str">
        <f>+'Banca-mese'!BH3</f>
        <v>ott</v>
      </c>
      <c r="BM5" s="90" t="str">
        <f>+'Banca-mese'!BI3</f>
        <v>nov</v>
      </c>
      <c r="BN5" s="90" t="str">
        <f>+'Banca-mese'!BJ3</f>
        <v>dic</v>
      </c>
      <c r="BO5" s="90" t="str">
        <f>+'Banca-mese'!BK3</f>
        <v>gen</v>
      </c>
      <c r="BP5" s="90" t="str">
        <f>+'Banca-mese'!BL3</f>
        <v>feb</v>
      </c>
      <c r="BQ5" s="90" t="str">
        <f>+'Banca-mese'!BM3</f>
        <v>mar</v>
      </c>
      <c r="BR5" s="90" t="str">
        <f>+'Banca-mese'!BN3</f>
        <v>apr</v>
      </c>
      <c r="BS5" s="90" t="str">
        <f>+'Banca-mese'!BO3</f>
        <v>mag</v>
      </c>
      <c r="BT5" s="90" t="str">
        <f>+'Banca-mese'!BP3</f>
        <v>giu</v>
      </c>
      <c r="BU5" s="90" t="str">
        <f>+'Banca-mese'!BQ3</f>
        <v>lug</v>
      </c>
      <c r="BV5" s="90" t="str">
        <f>+'Banca-mese'!BR3</f>
        <v>ago</v>
      </c>
      <c r="BW5" s="90" t="str">
        <f>+'Banca-mese'!BS3</f>
        <v>set</v>
      </c>
      <c r="BX5" s="90" t="str">
        <f>+'Banca-mese'!BT3</f>
        <v>ott</v>
      </c>
      <c r="BY5" s="90" t="str">
        <f>+'Banca-mese'!BU3</f>
        <v>nov</v>
      </c>
      <c r="BZ5" s="90" t="str">
        <f>+'Banca-mese'!BV3</f>
        <v>dic</v>
      </c>
      <c r="CA5" s="90" t="str">
        <f>+'Banca-mese'!BW3</f>
        <v>gen</v>
      </c>
      <c r="CB5" s="90" t="str">
        <f>+'Banca-mese'!BX3</f>
        <v>feb</v>
      </c>
      <c r="CC5" s="90" t="str">
        <f>+'Banca-mese'!BY3</f>
        <v>mar</v>
      </c>
      <c r="CD5" s="90" t="str">
        <f>+'Banca-mese'!BZ3</f>
        <v>apr</v>
      </c>
      <c r="CE5" s="90" t="str">
        <f>+'Banca-mese'!CA3</f>
        <v>mag</v>
      </c>
      <c r="CF5" s="90" t="str">
        <f>+'Banca-mese'!CB3</f>
        <v>giu</v>
      </c>
      <c r="CG5" s="90" t="str">
        <f>+'Banca-mese'!CC3</f>
        <v>lug</v>
      </c>
      <c r="CH5" s="90" t="str">
        <f>+'Banca-mese'!CD3</f>
        <v>ago</v>
      </c>
      <c r="CI5" s="90" t="str">
        <f>+'Banca-mese'!CE3</f>
        <v>set</v>
      </c>
      <c r="CJ5" s="90" t="str">
        <f>+'Banca-mese'!CF3</f>
        <v>ott</v>
      </c>
      <c r="CK5" s="90" t="str">
        <f>+'Banca-mese'!CG3</f>
        <v>nov</v>
      </c>
      <c r="CL5" s="90" t="str">
        <f>+'Banca-mese'!CH3</f>
        <v>dic</v>
      </c>
      <c r="CM5" s="90" t="str">
        <f>+'Banca-mese'!CI3</f>
        <v>gen</v>
      </c>
      <c r="CN5" s="90" t="str">
        <f>+'Banca-mese'!CJ3</f>
        <v>feb</v>
      </c>
      <c r="CO5" s="90" t="str">
        <f>+'Banca-mese'!CK3</f>
        <v>mar</v>
      </c>
      <c r="CP5" s="90" t="str">
        <f>+'Banca-mese'!CL3</f>
        <v>apr</v>
      </c>
      <c r="CQ5" s="90" t="str">
        <f>+'Banca-mese'!CM3</f>
        <v>mag</v>
      </c>
      <c r="CR5" s="90" t="str">
        <f>+'Banca-mese'!CN3</f>
        <v>giu</v>
      </c>
      <c r="CS5" s="90" t="str">
        <f>+'Banca-mese'!CO3</f>
        <v>lug</v>
      </c>
      <c r="CT5" s="90" t="str">
        <f>+'Banca-mese'!CP3</f>
        <v>ago</v>
      </c>
      <c r="CU5" s="90" t="str">
        <f>+'Banca-mese'!CQ3</f>
        <v>set</v>
      </c>
      <c r="CV5" s="90" t="str">
        <f>+'Banca-mese'!CR3</f>
        <v>ott</v>
      </c>
      <c r="CW5" s="90" t="str">
        <f>+'Banca-mese'!CS3</f>
        <v>nov</v>
      </c>
      <c r="CX5" s="90" t="str">
        <f>+'Banca-mese'!CT3</f>
        <v>dic</v>
      </c>
      <c r="CY5" s="90" t="str">
        <f>+'Banca-mese'!CU3</f>
        <v>gen</v>
      </c>
      <c r="CZ5" s="90" t="str">
        <f>+'Banca-mese'!CV3</f>
        <v>feb</v>
      </c>
      <c r="DA5" s="90" t="str">
        <f>+'Banca-mese'!CW3</f>
        <v>mar</v>
      </c>
      <c r="DB5" s="90" t="str">
        <f>+'Banca-mese'!CX3</f>
        <v>apr</v>
      </c>
      <c r="DC5" s="90" t="str">
        <f>+'Banca-mese'!CY3</f>
        <v>mag</v>
      </c>
      <c r="DD5" s="90" t="str">
        <f>+'Banca-mese'!CZ3</f>
        <v>giu</v>
      </c>
      <c r="DE5" s="90" t="str">
        <f>+'Banca-mese'!DA3</f>
        <v>lug</v>
      </c>
      <c r="DF5" s="90" t="str">
        <f>+'Banca-mese'!DB3</f>
        <v>ago</v>
      </c>
      <c r="DG5" s="90" t="str">
        <f>+'Banca-mese'!DC3</f>
        <v>set</v>
      </c>
      <c r="DH5" s="90" t="str">
        <f>+'Banca-mese'!DD3</f>
        <v>ott</v>
      </c>
      <c r="DI5" s="90" t="str">
        <f>+'Banca-mese'!DE3</f>
        <v>nov</v>
      </c>
      <c r="DJ5" s="90" t="str">
        <f>+'Banca-mese'!DF3</f>
        <v>dic</v>
      </c>
      <c r="DK5" s="90" t="str">
        <f>+'Banca-mese'!DG3</f>
        <v>gen</v>
      </c>
      <c r="DL5" s="90" t="str">
        <f>+'Banca-mese'!DH3</f>
        <v>feb</v>
      </c>
      <c r="DM5" s="90" t="str">
        <f>+'Banca-mese'!DI3</f>
        <v>mar</v>
      </c>
      <c r="DN5" s="90" t="str">
        <f>+'Banca-mese'!DJ3</f>
        <v>apr</v>
      </c>
      <c r="DO5" s="90" t="str">
        <f>+'Banca-mese'!DK3</f>
        <v>mag</v>
      </c>
      <c r="DP5" s="90" t="str">
        <f>+'Banca-mese'!DL3</f>
        <v>giu</v>
      </c>
      <c r="DQ5" s="90" t="str">
        <f>+'Banca-mese'!DM3</f>
        <v>lug</v>
      </c>
      <c r="DR5" s="90" t="str">
        <f>+'Banca-mese'!DN3</f>
        <v>ago</v>
      </c>
      <c r="DS5" s="90" t="str">
        <f>+'Banca-mese'!DO3</f>
        <v>set</v>
      </c>
      <c r="DT5" s="90" t="str">
        <f>+'Banca-mese'!DP3</f>
        <v>ott</v>
      </c>
      <c r="DU5" s="90" t="str">
        <f>+'Banca-mese'!DQ3</f>
        <v>nov</v>
      </c>
      <c r="DV5" s="90" t="str">
        <f>+'Banca-mese'!DR3</f>
        <v>dic</v>
      </c>
    </row>
    <row r="6" spans="2:126" x14ac:dyDescent="0.25">
      <c r="D6" s="30" t="s">
        <v>97</v>
      </c>
      <c r="E6" s="30"/>
      <c r="G6" s="92">
        <f>+G7</f>
        <v>0</v>
      </c>
      <c r="H6" s="92">
        <f t="shared" ref="H6:BS6" si="0">+H7</f>
        <v>0</v>
      </c>
      <c r="I6" s="70">
        <f t="shared" si="0"/>
        <v>0</v>
      </c>
      <c r="J6" s="70">
        <f t="shared" si="0"/>
        <v>0</v>
      </c>
      <c r="K6" s="70">
        <f t="shared" si="0"/>
        <v>0</v>
      </c>
      <c r="L6" s="70">
        <f t="shared" si="0"/>
        <v>0</v>
      </c>
      <c r="M6" s="70">
        <f t="shared" si="0"/>
        <v>0</v>
      </c>
      <c r="N6" s="70">
        <f t="shared" si="0"/>
        <v>0</v>
      </c>
      <c r="O6" s="70">
        <f t="shared" si="0"/>
        <v>0</v>
      </c>
      <c r="P6" s="70">
        <f t="shared" si="0"/>
        <v>0</v>
      </c>
      <c r="Q6" s="70">
        <f t="shared" si="0"/>
        <v>0</v>
      </c>
      <c r="R6" s="70">
        <f t="shared" si="0"/>
        <v>0</v>
      </c>
      <c r="S6" s="70">
        <f t="shared" si="0"/>
        <v>0</v>
      </c>
      <c r="T6" s="70">
        <f t="shared" si="0"/>
        <v>0</v>
      </c>
      <c r="U6" s="70">
        <f t="shared" si="0"/>
        <v>0</v>
      </c>
      <c r="V6" s="70">
        <f t="shared" si="0"/>
        <v>0</v>
      </c>
      <c r="W6" s="70">
        <f t="shared" si="0"/>
        <v>0</v>
      </c>
      <c r="X6" s="70">
        <f t="shared" si="0"/>
        <v>0</v>
      </c>
      <c r="Y6" s="70">
        <f t="shared" si="0"/>
        <v>0</v>
      </c>
      <c r="Z6" s="70">
        <f t="shared" si="0"/>
        <v>0</v>
      </c>
      <c r="AA6" s="70">
        <f t="shared" si="0"/>
        <v>0</v>
      </c>
      <c r="AB6" s="70">
        <f t="shared" si="0"/>
        <v>0</v>
      </c>
      <c r="AC6" s="70">
        <f t="shared" si="0"/>
        <v>0</v>
      </c>
      <c r="AD6" s="70">
        <f t="shared" si="0"/>
        <v>0</v>
      </c>
      <c r="AE6" s="70">
        <f t="shared" si="0"/>
        <v>0</v>
      </c>
      <c r="AF6" s="70">
        <f t="shared" si="0"/>
        <v>0</v>
      </c>
      <c r="AG6" s="70">
        <f t="shared" si="0"/>
        <v>0</v>
      </c>
      <c r="AH6" s="70">
        <f t="shared" si="0"/>
        <v>0</v>
      </c>
      <c r="AI6" s="70">
        <f t="shared" si="0"/>
        <v>0</v>
      </c>
      <c r="AJ6" s="70">
        <f t="shared" si="0"/>
        <v>0</v>
      </c>
      <c r="AK6" s="70">
        <f t="shared" si="0"/>
        <v>0</v>
      </c>
      <c r="AL6" s="70">
        <f t="shared" si="0"/>
        <v>0</v>
      </c>
      <c r="AM6" s="70">
        <f t="shared" si="0"/>
        <v>0</v>
      </c>
      <c r="AN6" s="70">
        <f t="shared" si="0"/>
        <v>0</v>
      </c>
      <c r="AO6" s="70">
        <f t="shared" si="0"/>
        <v>0</v>
      </c>
      <c r="AP6" s="70">
        <f t="shared" si="0"/>
        <v>0</v>
      </c>
      <c r="AQ6" s="70">
        <f t="shared" si="0"/>
        <v>0</v>
      </c>
      <c r="AR6" s="70">
        <f t="shared" si="0"/>
        <v>0</v>
      </c>
      <c r="AS6" s="70">
        <f t="shared" si="0"/>
        <v>0</v>
      </c>
      <c r="AT6" s="70">
        <f t="shared" si="0"/>
        <v>0</v>
      </c>
      <c r="AU6" s="70">
        <f t="shared" si="0"/>
        <v>0</v>
      </c>
      <c r="AV6" s="70">
        <f t="shared" si="0"/>
        <v>0</v>
      </c>
      <c r="AW6" s="70">
        <f t="shared" si="0"/>
        <v>0</v>
      </c>
      <c r="AX6" s="70">
        <f t="shared" si="0"/>
        <v>0</v>
      </c>
      <c r="AY6" s="70">
        <f t="shared" si="0"/>
        <v>0</v>
      </c>
      <c r="AZ6" s="70">
        <f t="shared" si="0"/>
        <v>0</v>
      </c>
      <c r="BA6" s="70">
        <f t="shared" si="0"/>
        <v>0</v>
      </c>
      <c r="BB6" s="70">
        <f t="shared" si="0"/>
        <v>0</v>
      </c>
      <c r="BC6" s="70">
        <f t="shared" si="0"/>
        <v>0</v>
      </c>
      <c r="BD6" s="70">
        <f t="shared" si="0"/>
        <v>0</v>
      </c>
      <c r="BE6" s="70">
        <f t="shared" si="0"/>
        <v>0</v>
      </c>
      <c r="BF6" s="70">
        <f t="shared" si="0"/>
        <v>0</v>
      </c>
      <c r="BG6" s="70">
        <f t="shared" si="0"/>
        <v>0</v>
      </c>
      <c r="BH6" s="70">
        <f t="shared" si="0"/>
        <v>0</v>
      </c>
      <c r="BI6" s="70">
        <f t="shared" si="0"/>
        <v>0</v>
      </c>
      <c r="BJ6" s="70">
        <f t="shared" si="0"/>
        <v>0</v>
      </c>
      <c r="BK6" s="70">
        <f t="shared" si="0"/>
        <v>0</v>
      </c>
      <c r="BL6" s="70">
        <f t="shared" si="0"/>
        <v>0</v>
      </c>
      <c r="BM6" s="70">
        <f t="shared" si="0"/>
        <v>0</v>
      </c>
      <c r="BN6" s="70">
        <f t="shared" si="0"/>
        <v>0</v>
      </c>
      <c r="BO6" s="70">
        <f t="shared" si="0"/>
        <v>0</v>
      </c>
      <c r="BP6" s="70">
        <f t="shared" si="0"/>
        <v>0</v>
      </c>
      <c r="BQ6" s="70">
        <f t="shared" si="0"/>
        <v>0</v>
      </c>
      <c r="BR6" s="70">
        <f t="shared" si="0"/>
        <v>0</v>
      </c>
      <c r="BS6" s="70">
        <f t="shared" si="0"/>
        <v>0</v>
      </c>
      <c r="BT6" s="70">
        <f t="shared" ref="BT6:DV6" si="1">+BT7</f>
        <v>0</v>
      </c>
      <c r="BU6" s="70">
        <f t="shared" si="1"/>
        <v>0</v>
      </c>
      <c r="BV6" s="70">
        <f t="shared" si="1"/>
        <v>0</v>
      </c>
      <c r="BW6" s="70">
        <f t="shared" si="1"/>
        <v>0</v>
      </c>
      <c r="BX6" s="70">
        <f t="shared" si="1"/>
        <v>0</v>
      </c>
      <c r="BY6" s="70">
        <f t="shared" si="1"/>
        <v>0</v>
      </c>
      <c r="BZ6" s="70">
        <f t="shared" si="1"/>
        <v>0</v>
      </c>
      <c r="CA6" s="70">
        <f t="shared" si="1"/>
        <v>0</v>
      </c>
      <c r="CB6" s="70">
        <f t="shared" si="1"/>
        <v>0</v>
      </c>
      <c r="CC6" s="70">
        <f t="shared" si="1"/>
        <v>0</v>
      </c>
      <c r="CD6" s="70">
        <f t="shared" si="1"/>
        <v>0</v>
      </c>
      <c r="CE6" s="70">
        <f t="shared" si="1"/>
        <v>0</v>
      </c>
      <c r="CF6" s="70">
        <f t="shared" si="1"/>
        <v>0</v>
      </c>
      <c r="CG6" s="70">
        <f t="shared" si="1"/>
        <v>0</v>
      </c>
      <c r="CH6" s="70">
        <f t="shared" si="1"/>
        <v>0</v>
      </c>
      <c r="CI6" s="70">
        <f t="shared" si="1"/>
        <v>0</v>
      </c>
      <c r="CJ6" s="70">
        <f t="shared" si="1"/>
        <v>0</v>
      </c>
      <c r="CK6" s="70">
        <f t="shared" si="1"/>
        <v>0</v>
      </c>
      <c r="CL6" s="70">
        <f t="shared" si="1"/>
        <v>0</v>
      </c>
      <c r="CM6" s="70">
        <f t="shared" si="1"/>
        <v>0</v>
      </c>
      <c r="CN6" s="70">
        <f t="shared" si="1"/>
        <v>0</v>
      </c>
      <c r="CO6" s="70">
        <f t="shared" si="1"/>
        <v>0</v>
      </c>
      <c r="CP6" s="70">
        <f t="shared" si="1"/>
        <v>0</v>
      </c>
      <c r="CQ6" s="70">
        <f t="shared" si="1"/>
        <v>0</v>
      </c>
      <c r="CR6" s="70">
        <f t="shared" si="1"/>
        <v>0</v>
      </c>
      <c r="CS6" s="70">
        <f t="shared" si="1"/>
        <v>0</v>
      </c>
      <c r="CT6" s="70">
        <f t="shared" si="1"/>
        <v>0</v>
      </c>
      <c r="CU6" s="70">
        <f t="shared" si="1"/>
        <v>0</v>
      </c>
      <c r="CV6" s="70">
        <f t="shared" si="1"/>
        <v>0</v>
      </c>
      <c r="CW6" s="70">
        <f t="shared" si="1"/>
        <v>0</v>
      </c>
      <c r="CX6" s="70">
        <f t="shared" si="1"/>
        <v>0</v>
      </c>
      <c r="CY6" s="70">
        <f t="shared" si="1"/>
        <v>0</v>
      </c>
      <c r="CZ6" s="70">
        <f t="shared" si="1"/>
        <v>0</v>
      </c>
      <c r="DA6" s="70">
        <f t="shared" si="1"/>
        <v>0</v>
      </c>
      <c r="DB6" s="70">
        <f t="shared" si="1"/>
        <v>0</v>
      </c>
      <c r="DC6" s="70">
        <f t="shared" si="1"/>
        <v>0</v>
      </c>
      <c r="DD6" s="70">
        <f t="shared" si="1"/>
        <v>0</v>
      </c>
      <c r="DE6" s="70">
        <f t="shared" si="1"/>
        <v>0</v>
      </c>
      <c r="DF6" s="70">
        <f t="shared" si="1"/>
        <v>0</v>
      </c>
      <c r="DG6" s="70">
        <f t="shared" si="1"/>
        <v>0</v>
      </c>
      <c r="DH6" s="70">
        <f t="shared" si="1"/>
        <v>0</v>
      </c>
      <c r="DI6" s="70">
        <f t="shared" si="1"/>
        <v>0</v>
      </c>
      <c r="DJ6" s="70">
        <f t="shared" si="1"/>
        <v>0</v>
      </c>
      <c r="DK6" s="70">
        <f t="shared" si="1"/>
        <v>0</v>
      </c>
      <c r="DL6" s="70">
        <f t="shared" si="1"/>
        <v>0</v>
      </c>
      <c r="DM6" s="70">
        <f t="shared" si="1"/>
        <v>0</v>
      </c>
      <c r="DN6" s="70">
        <f t="shared" si="1"/>
        <v>0</v>
      </c>
      <c r="DO6" s="70">
        <f t="shared" si="1"/>
        <v>0</v>
      </c>
      <c r="DP6" s="70">
        <f t="shared" si="1"/>
        <v>0</v>
      </c>
      <c r="DQ6" s="70">
        <f t="shared" si="1"/>
        <v>0</v>
      </c>
      <c r="DR6" s="70">
        <f t="shared" si="1"/>
        <v>0</v>
      </c>
      <c r="DS6" s="70">
        <f t="shared" si="1"/>
        <v>0</v>
      </c>
      <c r="DT6" s="70">
        <f t="shared" si="1"/>
        <v>0</v>
      </c>
      <c r="DU6" s="70">
        <f t="shared" si="1"/>
        <v>0</v>
      </c>
      <c r="DV6" s="70">
        <f t="shared" si="1"/>
        <v>0</v>
      </c>
    </row>
    <row r="7" spans="2:126" x14ac:dyDescent="0.25">
      <c r="D7" s="85"/>
      <c r="E7" s="86" t="s">
        <v>178</v>
      </c>
      <c r="G7" s="93">
        <f>+Vendite!G69</f>
        <v>0</v>
      </c>
      <c r="H7" s="93">
        <f>+Vendite!H69</f>
        <v>0</v>
      </c>
      <c r="I7" s="93">
        <f>+Vendite!I69</f>
        <v>0</v>
      </c>
      <c r="J7" s="93">
        <f>+Vendite!J69</f>
        <v>0</v>
      </c>
      <c r="K7" s="93">
        <f>+Vendite!K69</f>
        <v>0</v>
      </c>
      <c r="L7" s="93">
        <f>+Vendite!L69</f>
        <v>0</v>
      </c>
      <c r="M7" s="93">
        <f>+Vendite!M69</f>
        <v>0</v>
      </c>
      <c r="N7" s="93">
        <f>+Vendite!N69</f>
        <v>0</v>
      </c>
      <c r="O7" s="93">
        <f>+Vendite!O69</f>
        <v>0</v>
      </c>
      <c r="P7" s="93">
        <f>+Vendite!P69</f>
        <v>0</v>
      </c>
      <c r="Q7" s="93">
        <f>+Vendite!Q69</f>
        <v>0</v>
      </c>
      <c r="R7" s="93">
        <f>+Vendite!R69</f>
        <v>0</v>
      </c>
      <c r="S7" s="93">
        <f>+Vendite!S69</f>
        <v>0</v>
      </c>
      <c r="T7" s="93">
        <f>+Vendite!T69</f>
        <v>0</v>
      </c>
      <c r="U7" s="93">
        <f>+Vendite!U69</f>
        <v>0</v>
      </c>
      <c r="V7" s="93">
        <f>+Vendite!V69</f>
        <v>0</v>
      </c>
      <c r="W7" s="93">
        <f>+Vendite!W69</f>
        <v>0</v>
      </c>
      <c r="X7" s="93">
        <f>+Vendite!X69</f>
        <v>0</v>
      </c>
      <c r="Y7" s="93">
        <f>+Vendite!Y69</f>
        <v>0</v>
      </c>
      <c r="Z7" s="93">
        <f>+Vendite!Z69</f>
        <v>0</v>
      </c>
      <c r="AA7" s="93">
        <f>+Vendite!AA69</f>
        <v>0</v>
      </c>
      <c r="AB7" s="93">
        <f>+Vendite!AB69</f>
        <v>0</v>
      </c>
      <c r="AC7" s="93">
        <f>+Vendite!AC69</f>
        <v>0</v>
      </c>
      <c r="AD7" s="93">
        <f>+Vendite!AD69</f>
        <v>0</v>
      </c>
      <c r="AE7" s="93">
        <f>+Vendite!AE69</f>
        <v>0</v>
      </c>
      <c r="AF7" s="93">
        <f>+Vendite!AF69</f>
        <v>0</v>
      </c>
      <c r="AG7" s="93">
        <f>+Vendite!AG69</f>
        <v>0</v>
      </c>
      <c r="AH7" s="93">
        <f>+Vendite!AH69</f>
        <v>0</v>
      </c>
      <c r="AI7" s="93">
        <f>+Vendite!AI69</f>
        <v>0</v>
      </c>
      <c r="AJ7" s="93">
        <f>+Vendite!AJ69</f>
        <v>0</v>
      </c>
      <c r="AK7" s="93">
        <f>+Vendite!AK69</f>
        <v>0</v>
      </c>
      <c r="AL7" s="93">
        <f>+Vendite!AL69</f>
        <v>0</v>
      </c>
      <c r="AM7" s="93">
        <f>+Vendite!AM69</f>
        <v>0</v>
      </c>
      <c r="AN7" s="93">
        <f>+Vendite!AN69</f>
        <v>0</v>
      </c>
      <c r="AO7" s="93">
        <f>+Vendite!AO69</f>
        <v>0</v>
      </c>
      <c r="AP7" s="93">
        <f>+Vendite!AP69</f>
        <v>0</v>
      </c>
      <c r="AQ7" s="93">
        <f>+Vendite!AQ69</f>
        <v>0</v>
      </c>
      <c r="AR7" s="93">
        <f>+Vendite!AR69</f>
        <v>0</v>
      </c>
      <c r="AS7" s="93">
        <f>+Vendite!AS69</f>
        <v>0</v>
      </c>
      <c r="AT7" s="93">
        <f>+Vendite!AT69</f>
        <v>0</v>
      </c>
      <c r="AU7" s="93">
        <f>+Vendite!AU69</f>
        <v>0</v>
      </c>
      <c r="AV7" s="93">
        <f>+Vendite!AV69</f>
        <v>0</v>
      </c>
      <c r="AW7" s="93">
        <f>+Vendite!AW69</f>
        <v>0</v>
      </c>
      <c r="AX7" s="93">
        <f>+Vendite!AX69</f>
        <v>0</v>
      </c>
      <c r="AY7" s="93">
        <f>+Vendite!AY69</f>
        <v>0</v>
      </c>
      <c r="AZ7" s="93">
        <f>+Vendite!AZ69</f>
        <v>0</v>
      </c>
      <c r="BA7" s="93">
        <f>+Vendite!BA69</f>
        <v>0</v>
      </c>
      <c r="BB7" s="93">
        <f>+Vendite!BB69</f>
        <v>0</v>
      </c>
      <c r="BC7" s="93">
        <f>+Vendite!BC69</f>
        <v>0</v>
      </c>
      <c r="BD7" s="93">
        <f>+Vendite!BD69</f>
        <v>0</v>
      </c>
      <c r="BE7" s="93">
        <f>+Vendite!BE69</f>
        <v>0</v>
      </c>
      <c r="BF7" s="93">
        <f>+Vendite!BF69</f>
        <v>0</v>
      </c>
      <c r="BG7" s="93">
        <f>+Vendite!BG69</f>
        <v>0</v>
      </c>
      <c r="BH7" s="93">
        <f>+Vendite!BH69</f>
        <v>0</v>
      </c>
      <c r="BI7" s="93">
        <f>+Vendite!BI69</f>
        <v>0</v>
      </c>
      <c r="BJ7" s="93">
        <f>+Vendite!BJ69</f>
        <v>0</v>
      </c>
      <c r="BK7" s="93">
        <f>+Vendite!BK69</f>
        <v>0</v>
      </c>
      <c r="BL7" s="93">
        <f>+Vendite!BL69</f>
        <v>0</v>
      </c>
      <c r="BM7" s="93">
        <f>+Vendite!BM69</f>
        <v>0</v>
      </c>
      <c r="BN7" s="93">
        <f>+Vendite!BN69</f>
        <v>0</v>
      </c>
      <c r="BO7" s="93">
        <f>+Vendite!BO69</f>
        <v>0</v>
      </c>
      <c r="BP7" s="93">
        <f>+Vendite!BP69</f>
        <v>0</v>
      </c>
      <c r="BQ7" s="93">
        <f>+Vendite!BQ69</f>
        <v>0</v>
      </c>
      <c r="BR7" s="93">
        <f>+Vendite!BR69</f>
        <v>0</v>
      </c>
      <c r="BS7" s="93">
        <f>+Vendite!BS69</f>
        <v>0</v>
      </c>
      <c r="BT7" s="93">
        <f>+Vendite!BT69</f>
        <v>0</v>
      </c>
      <c r="BU7" s="93">
        <f>+Vendite!BU69</f>
        <v>0</v>
      </c>
      <c r="BV7" s="93">
        <f>+Vendite!BV69</f>
        <v>0</v>
      </c>
      <c r="BW7" s="93">
        <f>+Vendite!BW69</f>
        <v>0</v>
      </c>
      <c r="BX7" s="93">
        <f>+Vendite!BX69</f>
        <v>0</v>
      </c>
      <c r="BY7" s="93">
        <f>+Vendite!BY69</f>
        <v>0</v>
      </c>
      <c r="BZ7" s="93">
        <f>+Vendite!BZ69</f>
        <v>0</v>
      </c>
      <c r="CA7" s="93">
        <f>+Vendite!CA69</f>
        <v>0</v>
      </c>
      <c r="CB7" s="93">
        <f>+Vendite!CB69</f>
        <v>0</v>
      </c>
      <c r="CC7" s="93">
        <f>+Vendite!CC69</f>
        <v>0</v>
      </c>
      <c r="CD7" s="93">
        <f>+Vendite!CD69</f>
        <v>0</v>
      </c>
      <c r="CE7" s="93">
        <f>+Vendite!CE69</f>
        <v>0</v>
      </c>
      <c r="CF7" s="93">
        <f>+Vendite!CF69</f>
        <v>0</v>
      </c>
      <c r="CG7" s="93">
        <f>+Vendite!CG69</f>
        <v>0</v>
      </c>
      <c r="CH7" s="93">
        <f>+Vendite!CH69</f>
        <v>0</v>
      </c>
      <c r="CI7" s="93">
        <f>+Vendite!CI69</f>
        <v>0</v>
      </c>
      <c r="CJ7" s="93">
        <f>+Vendite!CJ69</f>
        <v>0</v>
      </c>
      <c r="CK7" s="93">
        <f>+Vendite!CK69</f>
        <v>0</v>
      </c>
      <c r="CL7" s="93">
        <f>+Vendite!CL69</f>
        <v>0</v>
      </c>
      <c r="CM7" s="93">
        <f>+Vendite!CM69</f>
        <v>0</v>
      </c>
      <c r="CN7" s="93">
        <f>+Vendite!CN69</f>
        <v>0</v>
      </c>
      <c r="CO7" s="93">
        <f>+Vendite!CO69</f>
        <v>0</v>
      </c>
      <c r="CP7" s="93">
        <f>+Vendite!CP69</f>
        <v>0</v>
      </c>
      <c r="CQ7" s="93">
        <f>+Vendite!CQ69</f>
        <v>0</v>
      </c>
      <c r="CR7" s="93">
        <f>+Vendite!CR69</f>
        <v>0</v>
      </c>
      <c r="CS7" s="93">
        <f>+Vendite!CS69</f>
        <v>0</v>
      </c>
      <c r="CT7" s="93">
        <f>+Vendite!CT69</f>
        <v>0</v>
      </c>
      <c r="CU7" s="93">
        <f>+Vendite!CU69</f>
        <v>0</v>
      </c>
      <c r="CV7" s="93">
        <f>+Vendite!CV69</f>
        <v>0</v>
      </c>
      <c r="CW7" s="93">
        <f>+Vendite!CW69</f>
        <v>0</v>
      </c>
      <c r="CX7" s="93">
        <f>+Vendite!CX69</f>
        <v>0</v>
      </c>
      <c r="CY7" s="93">
        <f>+Vendite!CY69</f>
        <v>0</v>
      </c>
      <c r="CZ7" s="93">
        <f>+Vendite!CZ69</f>
        <v>0</v>
      </c>
      <c r="DA7" s="93">
        <f>+Vendite!DA69</f>
        <v>0</v>
      </c>
      <c r="DB7" s="93">
        <f>+Vendite!DB69</f>
        <v>0</v>
      </c>
      <c r="DC7" s="93">
        <f>+Vendite!DC69</f>
        <v>0</v>
      </c>
      <c r="DD7" s="93">
        <f>+Vendite!DD69</f>
        <v>0</v>
      </c>
      <c r="DE7" s="93">
        <f>+Vendite!DE69</f>
        <v>0</v>
      </c>
      <c r="DF7" s="93">
        <f>+Vendite!DF69</f>
        <v>0</v>
      </c>
      <c r="DG7" s="93">
        <f>+Vendite!DG69</f>
        <v>0</v>
      </c>
      <c r="DH7" s="93">
        <f>+Vendite!DH69</f>
        <v>0</v>
      </c>
      <c r="DI7" s="93">
        <f>+Vendite!DI69</f>
        <v>0</v>
      </c>
      <c r="DJ7" s="93">
        <f>+Vendite!DJ69</f>
        <v>0</v>
      </c>
      <c r="DK7" s="93">
        <f>+Vendite!DK69</f>
        <v>0</v>
      </c>
      <c r="DL7" s="93">
        <f>+Vendite!DL69</f>
        <v>0</v>
      </c>
      <c r="DM7" s="93">
        <f>+Vendite!DM69</f>
        <v>0</v>
      </c>
      <c r="DN7" s="93">
        <f>+Vendite!DN69</f>
        <v>0</v>
      </c>
      <c r="DO7" s="93">
        <f>+Vendite!DO69</f>
        <v>0</v>
      </c>
      <c r="DP7" s="93">
        <f>+Vendite!DP69</f>
        <v>0</v>
      </c>
      <c r="DQ7" s="93">
        <f>+Vendite!DQ69</f>
        <v>0</v>
      </c>
      <c r="DR7" s="93">
        <f>+Vendite!DR69</f>
        <v>0</v>
      </c>
      <c r="DS7" s="93">
        <f>+Vendite!DS69</f>
        <v>0</v>
      </c>
      <c r="DT7" s="93">
        <f>+Vendite!DT69</f>
        <v>0</v>
      </c>
      <c r="DU7" s="93">
        <f>+Vendite!DU69</f>
        <v>0</v>
      </c>
      <c r="DV7" s="93">
        <f>+Vendite!DV69</f>
        <v>0</v>
      </c>
    </row>
    <row r="8" spans="2:126" x14ac:dyDescent="0.25">
      <c r="E8" s="85"/>
    </row>
    <row r="9" spans="2:126" x14ac:dyDescent="0.25">
      <c r="E9" s="87"/>
    </row>
    <row r="10" spans="2:126" x14ac:dyDescent="0.25">
      <c r="D10" s="16" t="s">
        <v>179</v>
      </c>
      <c r="E10" s="30"/>
      <c r="G10" s="92">
        <f>+SUM(G11:G16)</f>
        <v>0</v>
      </c>
      <c r="H10" s="70">
        <f t="shared" ref="H10:BS10" si="2">+SUM(H11:H16)</f>
        <v>0</v>
      </c>
      <c r="I10" s="70">
        <f t="shared" si="2"/>
        <v>0</v>
      </c>
      <c r="J10" s="70">
        <f t="shared" si="2"/>
        <v>0</v>
      </c>
      <c r="K10" s="70">
        <f t="shared" si="2"/>
        <v>0</v>
      </c>
      <c r="L10" s="70">
        <f t="shared" si="2"/>
        <v>0</v>
      </c>
      <c r="M10" s="70">
        <f t="shared" si="2"/>
        <v>0</v>
      </c>
      <c r="N10" s="70">
        <f t="shared" si="2"/>
        <v>0</v>
      </c>
      <c r="O10" s="70">
        <f t="shared" si="2"/>
        <v>0</v>
      </c>
      <c r="P10" s="70">
        <f t="shared" si="2"/>
        <v>0</v>
      </c>
      <c r="Q10" s="70">
        <f t="shared" si="2"/>
        <v>0</v>
      </c>
      <c r="R10" s="70">
        <f t="shared" si="2"/>
        <v>0</v>
      </c>
      <c r="S10" s="70">
        <f t="shared" si="2"/>
        <v>0</v>
      </c>
      <c r="T10" s="70">
        <f t="shared" si="2"/>
        <v>0</v>
      </c>
      <c r="U10" s="70">
        <f t="shared" si="2"/>
        <v>0</v>
      </c>
      <c r="V10" s="70">
        <f t="shared" si="2"/>
        <v>0</v>
      </c>
      <c r="W10" s="70">
        <f t="shared" si="2"/>
        <v>0</v>
      </c>
      <c r="X10" s="70">
        <f t="shared" si="2"/>
        <v>0</v>
      </c>
      <c r="Y10" s="70">
        <f t="shared" si="2"/>
        <v>0</v>
      </c>
      <c r="Z10" s="70">
        <f t="shared" si="2"/>
        <v>0</v>
      </c>
      <c r="AA10" s="70">
        <f t="shared" si="2"/>
        <v>0</v>
      </c>
      <c r="AB10" s="70">
        <f t="shared" si="2"/>
        <v>0</v>
      </c>
      <c r="AC10" s="70">
        <f t="shared" si="2"/>
        <v>0</v>
      </c>
      <c r="AD10" s="70">
        <f t="shared" si="2"/>
        <v>0</v>
      </c>
      <c r="AE10" s="70">
        <f t="shared" si="2"/>
        <v>0</v>
      </c>
      <c r="AF10" s="70">
        <f t="shared" si="2"/>
        <v>0</v>
      </c>
      <c r="AG10" s="70">
        <f t="shared" si="2"/>
        <v>0</v>
      </c>
      <c r="AH10" s="70">
        <f t="shared" si="2"/>
        <v>0</v>
      </c>
      <c r="AI10" s="70">
        <f t="shared" si="2"/>
        <v>0</v>
      </c>
      <c r="AJ10" s="70">
        <f t="shared" si="2"/>
        <v>0</v>
      </c>
      <c r="AK10" s="70">
        <f t="shared" si="2"/>
        <v>0</v>
      </c>
      <c r="AL10" s="70">
        <f t="shared" si="2"/>
        <v>0</v>
      </c>
      <c r="AM10" s="70">
        <f t="shared" si="2"/>
        <v>0</v>
      </c>
      <c r="AN10" s="70">
        <f t="shared" si="2"/>
        <v>0</v>
      </c>
      <c r="AO10" s="70">
        <f t="shared" si="2"/>
        <v>0</v>
      </c>
      <c r="AP10" s="70">
        <f t="shared" si="2"/>
        <v>0</v>
      </c>
      <c r="AQ10" s="70">
        <f t="shared" si="2"/>
        <v>0</v>
      </c>
      <c r="AR10" s="70">
        <f t="shared" si="2"/>
        <v>0</v>
      </c>
      <c r="AS10" s="70">
        <f t="shared" si="2"/>
        <v>0</v>
      </c>
      <c r="AT10" s="70">
        <f t="shared" si="2"/>
        <v>0</v>
      </c>
      <c r="AU10" s="70">
        <f t="shared" si="2"/>
        <v>0</v>
      </c>
      <c r="AV10" s="70">
        <f t="shared" si="2"/>
        <v>0</v>
      </c>
      <c r="AW10" s="70">
        <f t="shared" si="2"/>
        <v>0</v>
      </c>
      <c r="AX10" s="70">
        <f t="shared" si="2"/>
        <v>0</v>
      </c>
      <c r="AY10" s="70">
        <f t="shared" si="2"/>
        <v>0</v>
      </c>
      <c r="AZ10" s="70">
        <f t="shared" si="2"/>
        <v>0</v>
      </c>
      <c r="BA10" s="70">
        <f t="shared" si="2"/>
        <v>0</v>
      </c>
      <c r="BB10" s="70">
        <f t="shared" si="2"/>
        <v>0</v>
      </c>
      <c r="BC10" s="70">
        <f t="shared" si="2"/>
        <v>0</v>
      </c>
      <c r="BD10" s="70">
        <f t="shared" si="2"/>
        <v>0</v>
      </c>
      <c r="BE10" s="70">
        <f t="shared" si="2"/>
        <v>0</v>
      </c>
      <c r="BF10" s="70">
        <f t="shared" si="2"/>
        <v>0</v>
      </c>
      <c r="BG10" s="70">
        <f t="shared" si="2"/>
        <v>0</v>
      </c>
      <c r="BH10" s="70">
        <f t="shared" si="2"/>
        <v>0</v>
      </c>
      <c r="BI10" s="70">
        <f t="shared" si="2"/>
        <v>0</v>
      </c>
      <c r="BJ10" s="70">
        <f t="shared" si="2"/>
        <v>0</v>
      </c>
      <c r="BK10" s="70">
        <f t="shared" si="2"/>
        <v>0</v>
      </c>
      <c r="BL10" s="70">
        <f t="shared" si="2"/>
        <v>0</v>
      </c>
      <c r="BM10" s="70">
        <f t="shared" si="2"/>
        <v>0</v>
      </c>
      <c r="BN10" s="70">
        <f t="shared" si="2"/>
        <v>0</v>
      </c>
      <c r="BO10" s="70">
        <f t="shared" si="2"/>
        <v>0</v>
      </c>
      <c r="BP10" s="70">
        <f t="shared" si="2"/>
        <v>0</v>
      </c>
      <c r="BQ10" s="70">
        <f t="shared" si="2"/>
        <v>0</v>
      </c>
      <c r="BR10" s="70">
        <f t="shared" si="2"/>
        <v>0</v>
      </c>
      <c r="BS10" s="70">
        <f t="shared" si="2"/>
        <v>0</v>
      </c>
      <c r="BT10" s="70">
        <f t="shared" ref="BT10:DV10" si="3">+SUM(BT11:BT16)</f>
        <v>0</v>
      </c>
      <c r="BU10" s="70">
        <f t="shared" si="3"/>
        <v>0</v>
      </c>
      <c r="BV10" s="70">
        <f t="shared" si="3"/>
        <v>0</v>
      </c>
      <c r="BW10" s="70">
        <f t="shared" si="3"/>
        <v>0</v>
      </c>
      <c r="BX10" s="70">
        <f t="shared" si="3"/>
        <v>0</v>
      </c>
      <c r="BY10" s="70">
        <f t="shared" si="3"/>
        <v>0</v>
      </c>
      <c r="BZ10" s="70">
        <f t="shared" si="3"/>
        <v>0</v>
      </c>
      <c r="CA10" s="70">
        <f t="shared" si="3"/>
        <v>0</v>
      </c>
      <c r="CB10" s="70">
        <f t="shared" si="3"/>
        <v>0</v>
      </c>
      <c r="CC10" s="70">
        <f t="shared" si="3"/>
        <v>0</v>
      </c>
      <c r="CD10" s="70">
        <f t="shared" si="3"/>
        <v>0</v>
      </c>
      <c r="CE10" s="70">
        <f t="shared" si="3"/>
        <v>0</v>
      </c>
      <c r="CF10" s="70">
        <f t="shared" si="3"/>
        <v>0</v>
      </c>
      <c r="CG10" s="70">
        <f t="shared" si="3"/>
        <v>0</v>
      </c>
      <c r="CH10" s="70">
        <f t="shared" si="3"/>
        <v>0</v>
      </c>
      <c r="CI10" s="70">
        <f t="shared" si="3"/>
        <v>0</v>
      </c>
      <c r="CJ10" s="70">
        <f t="shared" si="3"/>
        <v>0</v>
      </c>
      <c r="CK10" s="70">
        <f t="shared" si="3"/>
        <v>0</v>
      </c>
      <c r="CL10" s="70">
        <f t="shared" si="3"/>
        <v>0</v>
      </c>
      <c r="CM10" s="70">
        <f t="shared" si="3"/>
        <v>0</v>
      </c>
      <c r="CN10" s="70">
        <f t="shared" si="3"/>
        <v>0</v>
      </c>
      <c r="CO10" s="70">
        <f t="shared" si="3"/>
        <v>0</v>
      </c>
      <c r="CP10" s="70">
        <f t="shared" si="3"/>
        <v>0</v>
      </c>
      <c r="CQ10" s="70">
        <f t="shared" si="3"/>
        <v>0</v>
      </c>
      <c r="CR10" s="70">
        <f t="shared" si="3"/>
        <v>0</v>
      </c>
      <c r="CS10" s="70">
        <f t="shared" si="3"/>
        <v>0</v>
      </c>
      <c r="CT10" s="70">
        <f t="shared" si="3"/>
        <v>0</v>
      </c>
      <c r="CU10" s="70">
        <f t="shared" si="3"/>
        <v>0</v>
      </c>
      <c r="CV10" s="70">
        <f t="shared" si="3"/>
        <v>0</v>
      </c>
      <c r="CW10" s="70">
        <f t="shared" si="3"/>
        <v>0</v>
      </c>
      <c r="CX10" s="70">
        <f t="shared" si="3"/>
        <v>0</v>
      </c>
      <c r="CY10" s="70">
        <f t="shared" si="3"/>
        <v>0</v>
      </c>
      <c r="CZ10" s="70">
        <f t="shared" si="3"/>
        <v>0</v>
      </c>
      <c r="DA10" s="70">
        <f t="shared" si="3"/>
        <v>0</v>
      </c>
      <c r="DB10" s="70">
        <f t="shared" si="3"/>
        <v>0</v>
      </c>
      <c r="DC10" s="70">
        <f t="shared" si="3"/>
        <v>0</v>
      </c>
      <c r="DD10" s="70">
        <f t="shared" si="3"/>
        <v>0</v>
      </c>
      <c r="DE10" s="70">
        <f t="shared" si="3"/>
        <v>0</v>
      </c>
      <c r="DF10" s="70">
        <f t="shared" si="3"/>
        <v>0</v>
      </c>
      <c r="DG10" s="70">
        <f t="shared" si="3"/>
        <v>0</v>
      </c>
      <c r="DH10" s="70">
        <f t="shared" si="3"/>
        <v>0</v>
      </c>
      <c r="DI10" s="70">
        <f t="shared" si="3"/>
        <v>0</v>
      </c>
      <c r="DJ10" s="70">
        <f t="shared" si="3"/>
        <v>0</v>
      </c>
      <c r="DK10" s="70">
        <f t="shared" si="3"/>
        <v>0</v>
      </c>
      <c r="DL10" s="70">
        <f t="shared" si="3"/>
        <v>0</v>
      </c>
      <c r="DM10" s="70">
        <f t="shared" si="3"/>
        <v>0</v>
      </c>
      <c r="DN10" s="70">
        <f t="shared" si="3"/>
        <v>0</v>
      </c>
      <c r="DO10" s="70">
        <f t="shared" si="3"/>
        <v>0</v>
      </c>
      <c r="DP10" s="70">
        <f t="shared" si="3"/>
        <v>0</v>
      </c>
      <c r="DQ10" s="70">
        <f t="shared" si="3"/>
        <v>0</v>
      </c>
      <c r="DR10" s="70">
        <f t="shared" si="3"/>
        <v>0</v>
      </c>
      <c r="DS10" s="70">
        <f t="shared" si="3"/>
        <v>0</v>
      </c>
      <c r="DT10" s="70">
        <f t="shared" si="3"/>
        <v>0</v>
      </c>
      <c r="DU10" s="70">
        <f t="shared" si="3"/>
        <v>0</v>
      </c>
      <c r="DV10" s="70">
        <f t="shared" si="3"/>
        <v>0</v>
      </c>
    </row>
    <row r="11" spans="2:126" x14ac:dyDescent="0.25">
      <c r="D11" s="85"/>
      <c r="E11" s="86" t="s">
        <v>190</v>
      </c>
      <c r="G11" s="93">
        <f>+C_Variabili!H68</f>
        <v>0</v>
      </c>
      <c r="H11" s="93">
        <f>+C_Variabili!I68</f>
        <v>0</v>
      </c>
      <c r="I11" s="93">
        <f>+C_Variabili!J68</f>
        <v>0</v>
      </c>
      <c r="J11" s="93">
        <f>+C_Variabili!K68</f>
        <v>0</v>
      </c>
      <c r="K11" s="93">
        <f>+C_Variabili!L68</f>
        <v>0</v>
      </c>
      <c r="L11" s="93">
        <f>+C_Variabili!M68</f>
        <v>0</v>
      </c>
      <c r="M11" s="93">
        <f>+C_Variabili!N68</f>
        <v>0</v>
      </c>
      <c r="N11" s="93">
        <f>+C_Variabili!O68</f>
        <v>0</v>
      </c>
      <c r="O11" s="93">
        <f>+C_Variabili!P68</f>
        <v>0</v>
      </c>
      <c r="P11" s="93">
        <f>+C_Variabili!Q68</f>
        <v>0</v>
      </c>
      <c r="Q11" s="93">
        <f>+C_Variabili!R68</f>
        <v>0</v>
      </c>
      <c r="R11" s="93">
        <f>+C_Variabili!S68</f>
        <v>0</v>
      </c>
      <c r="S11" s="93">
        <f>+C_Variabili!T68</f>
        <v>0</v>
      </c>
      <c r="T11" s="93">
        <f>+C_Variabili!U68</f>
        <v>0</v>
      </c>
      <c r="U11" s="93">
        <f>+C_Variabili!V68</f>
        <v>0</v>
      </c>
      <c r="V11" s="93">
        <f>+C_Variabili!W68</f>
        <v>0</v>
      </c>
      <c r="W11" s="93">
        <f>+C_Variabili!X68</f>
        <v>0</v>
      </c>
      <c r="X11" s="93">
        <f>+C_Variabili!Y68</f>
        <v>0</v>
      </c>
      <c r="Y11" s="93">
        <f>+C_Variabili!Z68</f>
        <v>0</v>
      </c>
      <c r="Z11" s="93">
        <f>+C_Variabili!AA68</f>
        <v>0</v>
      </c>
      <c r="AA11" s="93">
        <f>+C_Variabili!AB68</f>
        <v>0</v>
      </c>
      <c r="AB11" s="93">
        <f>+C_Variabili!AC68</f>
        <v>0</v>
      </c>
      <c r="AC11" s="93">
        <f>+C_Variabili!AD68</f>
        <v>0</v>
      </c>
      <c r="AD11" s="93">
        <f>+C_Variabili!AE68</f>
        <v>0</v>
      </c>
      <c r="AE11" s="93">
        <f>+C_Variabili!AF68</f>
        <v>0</v>
      </c>
      <c r="AF11" s="93">
        <f>+C_Variabili!AG68</f>
        <v>0</v>
      </c>
      <c r="AG11" s="93">
        <f>+C_Variabili!AH68</f>
        <v>0</v>
      </c>
      <c r="AH11" s="93">
        <f>+C_Variabili!AI68</f>
        <v>0</v>
      </c>
      <c r="AI11" s="93">
        <f>+C_Variabili!AJ68</f>
        <v>0</v>
      </c>
      <c r="AJ11" s="93">
        <f>+C_Variabili!AK68</f>
        <v>0</v>
      </c>
      <c r="AK11" s="93">
        <f>+C_Variabili!AL68</f>
        <v>0</v>
      </c>
      <c r="AL11" s="93">
        <f>+C_Variabili!AM68</f>
        <v>0</v>
      </c>
      <c r="AM11" s="93">
        <f>+C_Variabili!AN68</f>
        <v>0</v>
      </c>
      <c r="AN11" s="93">
        <f>+C_Variabili!AO68</f>
        <v>0</v>
      </c>
      <c r="AO11" s="93">
        <f>+C_Variabili!AP68</f>
        <v>0</v>
      </c>
      <c r="AP11" s="93">
        <f>+C_Variabili!AQ68</f>
        <v>0</v>
      </c>
      <c r="AQ11" s="93">
        <f>+C_Variabili!AR68</f>
        <v>0</v>
      </c>
      <c r="AR11" s="93">
        <f>+C_Variabili!AS68</f>
        <v>0</v>
      </c>
      <c r="AS11" s="93">
        <f>+C_Variabili!AT68</f>
        <v>0</v>
      </c>
      <c r="AT11" s="93">
        <f>+C_Variabili!AU68</f>
        <v>0</v>
      </c>
      <c r="AU11" s="93">
        <f>+C_Variabili!AV68</f>
        <v>0</v>
      </c>
      <c r="AV11" s="93">
        <f>+C_Variabili!AW68</f>
        <v>0</v>
      </c>
      <c r="AW11" s="93">
        <f>+C_Variabili!AX68</f>
        <v>0</v>
      </c>
      <c r="AX11" s="93">
        <f>+C_Variabili!AY68</f>
        <v>0</v>
      </c>
      <c r="AY11" s="93">
        <f>+C_Variabili!AZ68</f>
        <v>0</v>
      </c>
      <c r="AZ11" s="93">
        <f>+C_Variabili!BA68</f>
        <v>0</v>
      </c>
      <c r="BA11" s="93">
        <f>+C_Variabili!BB68</f>
        <v>0</v>
      </c>
      <c r="BB11" s="93">
        <f>+C_Variabili!BC68</f>
        <v>0</v>
      </c>
      <c r="BC11" s="93">
        <f>+C_Variabili!BD68</f>
        <v>0</v>
      </c>
      <c r="BD11" s="93">
        <f>+C_Variabili!BE68</f>
        <v>0</v>
      </c>
      <c r="BE11" s="93">
        <f>+C_Variabili!BF68</f>
        <v>0</v>
      </c>
      <c r="BF11" s="93">
        <f>+C_Variabili!BG68</f>
        <v>0</v>
      </c>
      <c r="BG11" s="93">
        <f>+C_Variabili!BH68</f>
        <v>0</v>
      </c>
      <c r="BH11" s="93">
        <f>+C_Variabili!BI68</f>
        <v>0</v>
      </c>
      <c r="BI11" s="93">
        <f>+C_Variabili!BJ68</f>
        <v>0</v>
      </c>
      <c r="BJ11" s="93">
        <f>+C_Variabili!BK68</f>
        <v>0</v>
      </c>
      <c r="BK11" s="93">
        <f>+C_Variabili!BL68</f>
        <v>0</v>
      </c>
      <c r="BL11" s="93">
        <f>+C_Variabili!BM68</f>
        <v>0</v>
      </c>
      <c r="BM11" s="93">
        <f>+C_Variabili!BN68</f>
        <v>0</v>
      </c>
      <c r="BN11" s="93">
        <f>+C_Variabili!BO68</f>
        <v>0</v>
      </c>
      <c r="BO11" s="93">
        <f>+C_Variabili!BP68</f>
        <v>0</v>
      </c>
      <c r="BP11" s="93">
        <f>+C_Variabili!BQ68</f>
        <v>0</v>
      </c>
      <c r="BQ11" s="93">
        <f>+C_Variabili!BR68</f>
        <v>0</v>
      </c>
      <c r="BR11" s="93">
        <f>+C_Variabili!BS68</f>
        <v>0</v>
      </c>
      <c r="BS11" s="93">
        <f>+C_Variabili!BT68</f>
        <v>0</v>
      </c>
      <c r="BT11" s="93">
        <f>+C_Variabili!BU68</f>
        <v>0</v>
      </c>
      <c r="BU11" s="93">
        <f>+C_Variabili!BV68</f>
        <v>0</v>
      </c>
      <c r="BV11" s="93">
        <f>+C_Variabili!BW68</f>
        <v>0</v>
      </c>
      <c r="BW11" s="93">
        <f>+C_Variabili!BX68</f>
        <v>0</v>
      </c>
      <c r="BX11" s="93">
        <f>+C_Variabili!BY68</f>
        <v>0</v>
      </c>
      <c r="BY11" s="93">
        <f>+C_Variabili!BZ68</f>
        <v>0</v>
      </c>
      <c r="BZ11" s="93">
        <f>+C_Variabili!CA68</f>
        <v>0</v>
      </c>
      <c r="CA11" s="93">
        <f>+C_Variabili!CB68</f>
        <v>0</v>
      </c>
      <c r="CB11" s="93">
        <f>+C_Variabili!CC68</f>
        <v>0</v>
      </c>
      <c r="CC11" s="93">
        <f>+C_Variabili!CD68</f>
        <v>0</v>
      </c>
      <c r="CD11" s="93">
        <f>+C_Variabili!CE68</f>
        <v>0</v>
      </c>
      <c r="CE11" s="93">
        <f>+C_Variabili!CF68</f>
        <v>0</v>
      </c>
      <c r="CF11" s="93">
        <f>+C_Variabili!CG68</f>
        <v>0</v>
      </c>
      <c r="CG11" s="93">
        <f>+C_Variabili!CH68</f>
        <v>0</v>
      </c>
      <c r="CH11" s="93">
        <f>+C_Variabili!CI68</f>
        <v>0</v>
      </c>
      <c r="CI11" s="93">
        <f>+C_Variabili!CJ68</f>
        <v>0</v>
      </c>
      <c r="CJ11" s="93">
        <f>+C_Variabili!CK68</f>
        <v>0</v>
      </c>
      <c r="CK11" s="93">
        <f>+C_Variabili!CL68</f>
        <v>0</v>
      </c>
      <c r="CL11" s="93">
        <f>+C_Variabili!CM68</f>
        <v>0</v>
      </c>
      <c r="CM11" s="93">
        <f>+C_Variabili!CN68</f>
        <v>0</v>
      </c>
      <c r="CN11" s="93">
        <f>+C_Variabili!CO68</f>
        <v>0</v>
      </c>
      <c r="CO11" s="93">
        <f>+C_Variabili!CP68</f>
        <v>0</v>
      </c>
      <c r="CP11" s="93">
        <f>+C_Variabili!CQ68</f>
        <v>0</v>
      </c>
      <c r="CQ11" s="93">
        <f>+C_Variabili!CR68</f>
        <v>0</v>
      </c>
      <c r="CR11" s="93">
        <f>+C_Variabili!CS68</f>
        <v>0</v>
      </c>
      <c r="CS11" s="93">
        <f>+C_Variabili!CT68</f>
        <v>0</v>
      </c>
      <c r="CT11" s="93">
        <f>+C_Variabili!CU68</f>
        <v>0</v>
      </c>
      <c r="CU11" s="93">
        <f>+C_Variabili!CV68</f>
        <v>0</v>
      </c>
      <c r="CV11" s="93">
        <f>+C_Variabili!CW68</f>
        <v>0</v>
      </c>
      <c r="CW11" s="93">
        <f>+C_Variabili!CX68</f>
        <v>0</v>
      </c>
      <c r="CX11" s="93">
        <f>+C_Variabili!CY68</f>
        <v>0</v>
      </c>
      <c r="CY11" s="93">
        <f>+C_Variabili!CZ68</f>
        <v>0</v>
      </c>
      <c r="CZ11" s="93">
        <f>+C_Variabili!DA68</f>
        <v>0</v>
      </c>
      <c r="DA11" s="93">
        <f>+C_Variabili!DB68</f>
        <v>0</v>
      </c>
      <c r="DB11" s="93">
        <f>+C_Variabili!DC68</f>
        <v>0</v>
      </c>
      <c r="DC11" s="93">
        <f>+C_Variabili!DD68</f>
        <v>0</v>
      </c>
      <c r="DD11" s="93">
        <f>+C_Variabili!DE68</f>
        <v>0</v>
      </c>
      <c r="DE11" s="93">
        <f>+C_Variabili!DF68</f>
        <v>0</v>
      </c>
      <c r="DF11" s="93">
        <f>+C_Variabili!DG68</f>
        <v>0</v>
      </c>
      <c r="DG11" s="93">
        <f>+C_Variabili!DH68</f>
        <v>0</v>
      </c>
      <c r="DH11" s="93">
        <f>+C_Variabili!DI68</f>
        <v>0</v>
      </c>
      <c r="DI11" s="93">
        <f>+C_Variabili!DJ68</f>
        <v>0</v>
      </c>
      <c r="DJ11" s="93">
        <f>+C_Variabili!DK68</f>
        <v>0</v>
      </c>
      <c r="DK11" s="93">
        <f>+C_Variabili!DL68</f>
        <v>0</v>
      </c>
      <c r="DL11" s="93">
        <f>+C_Variabili!DM68</f>
        <v>0</v>
      </c>
      <c r="DM11" s="93">
        <f>+C_Variabili!DN68</f>
        <v>0</v>
      </c>
      <c r="DN11" s="93">
        <f>+C_Variabili!DO68</f>
        <v>0</v>
      </c>
      <c r="DO11" s="93">
        <f>+C_Variabili!DP68</f>
        <v>0</v>
      </c>
      <c r="DP11" s="93">
        <f>+C_Variabili!DQ68</f>
        <v>0</v>
      </c>
      <c r="DQ11" s="93">
        <f>+C_Variabili!DR68</f>
        <v>0</v>
      </c>
      <c r="DR11" s="93">
        <f>+C_Variabili!DS68</f>
        <v>0</v>
      </c>
      <c r="DS11" s="93">
        <f>+C_Variabili!DT68</f>
        <v>0</v>
      </c>
      <c r="DT11" s="93">
        <f>+C_Variabili!DU68</f>
        <v>0</v>
      </c>
      <c r="DU11" s="93">
        <f>+C_Variabili!DV68</f>
        <v>0</v>
      </c>
      <c r="DV11" s="93">
        <f>+C_Variabili!DW68</f>
        <v>0</v>
      </c>
    </row>
    <row r="12" spans="2:126" x14ac:dyDescent="0.25">
      <c r="D12" s="164"/>
      <c r="E12" s="86" t="s">
        <v>356</v>
      </c>
      <c r="G12" s="93">
        <f>+C_Acquisto!H104</f>
        <v>0</v>
      </c>
      <c r="H12" s="93">
        <f>+C_Acquisto!I104</f>
        <v>0</v>
      </c>
      <c r="I12" s="93">
        <f>+C_Acquisto!J104</f>
        <v>0</v>
      </c>
      <c r="J12" s="93">
        <f>+C_Acquisto!K104</f>
        <v>0</v>
      </c>
      <c r="K12" s="93">
        <f>+C_Acquisto!L104</f>
        <v>0</v>
      </c>
      <c r="L12" s="93">
        <f>+C_Acquisto!M104</f>
        <v>0</v>
      </c>
      <c r="M12" s="93">
        <f>+C_Acquisto!N104</f>
        <v>0</v>
      </c>
      <c r="N12" s="93">
        <f>+C_Acquisto!O104</f>
        <v>0</v>
      </c>
      <c r="O12" s="93">
        <f>+C_Acquisto!P104</f>
        <v>0</v>
      </c>
      <c r="P12" s="93">
        <f>+C_Acquisto!Q104</f>
        <v>0</v>
      </c>
      <c r="Q12" s="93">
        <f>+C_Acquisto!R104</f>
        <v>0</v>
      </c>
      <c r="R12" s="93">
        <f>+C_Acquisto!S104</f>
        <v>0</v>
      </c>
      <c r="S12" s="93">
        <f>+C_Acquisto!T104</f>
        <v>0</v>
      </c>
      <c r="T12" s="93">
        <f>+C_Acquisto!U104</f>
        <v>0</v>
      </c>
      <c r="U12" s="93">
        <f>+C_Acquisto!V104</f>
        <v>0</v>
      </c>
      <c r="V12" s="93">
        <f>+C_Acquisto!W104</f>
        <v>0</v>
      </c>
      <c r="W12" s="93">
        <f>+C_Acquisto!X104</f>
        <v>0</v>
      </c>
      <c r="X12" s="93">
        <f>+C_Acquisto!Y104</f>
        <v>0</v>
      </c>
      <c r="Y12" s="93">
        <f>+C_Acquisto!Z104</f>
        <v>0</v>
      </c>
      <c r="Z12" s="93">
        <f>+C_Acquisto!AA104</f>
        <v>0</v>
      </c>
      <c r="AA12" s="93">
        <f>+C_Acquisto!AB104</f>
        <v>0</v>
      </c>
      <c r="AB12" s="93">
        <f>+C_Acquisto!AC104</f>
        <v>0</v>
      </c>
      <c r="AC12" s="93">
        <f>+C_Acquisto!AD104</f>
        <v>0</v>
      </c>
      <c r="AD12" s="93">
        <f>+C_Acquisto!AE104</f>
        <v>0</v>
      </c>
      <c r="AE12" s="93">
        <f>+C_Acquisto!AF104</f>
        <v>0</v>
      </c>
      <c r="AF12" s="93">
        <f>+C_Acquisto!AG104</f>
        <v>0</v>
      </c>
      <c r="AG12" s="93">
        <f>+C_Acquisto!AH104</f>
        <v>0</v>
      </c>
      <c r="AH12" s="93">
        <f>+C_Acquisto!AI104</f>
        <v>0</v>
      </c>
      <c r="AI12" s="93">
        <f>+C_Acquisto!AJ104</f>
        <v>0</v>
      </c>
      <c r="AJ12" s="93">
        <f>+C_Acquisto!AK104</f>
        <v>0</v>
      </c>
      <c r="AK12" s="93">
        <f>+C_Acquisto!AL104</f>
        <v>0</v>
      </c>
      <c r="AL12" s="93">
        <f>+C_Acquisto!AM104</f>
        <v>0</v>
      </c>
      <c r="AM12" s="93">
        <f>+C_Acquisto!AN104</f>
        <v>0</v>
      </c>
      <c r="AN12" s="93">
        <f>+C_Acquisto!AO104</f>
        <v>0</v>
      </c>
      <c r="AO12" s="93">
        <f>+C_Acquisto!AP104</f>
        <v>0</v>
      </c>
      <c r="AP12" s="93">
        <f>+C_Acquisto!AQ104</f>
        <v>0</v>
      </c>
      <c r="AQ12" s="93">
        <f>+C_Acquisto!AR104</f>
        <v>0</v>
      </c>
      <c r="AR12" s="93">
        <f>+C_Acquisto!AS104</f>
        <v>0</v>
      </c>
      <c r="AS12" s="93">
        <f>+C_Acquisto!AT104</f>
        <v>0</v>
      </c>
      <c r="AT12" s="93">
        <f>+C_Acquisto!AU104</f>
        <v>0</v>
      </c>
      <c r="AU12" s="93">
        <f>+C_Acquisto!AV104</f>
        <v>0</v>
      </c>
      <c r="AV12" s="93">
        <f>+C_Acquisto!AW104</f>
        <v>0</v>
      </c>
      <c r="AW12" s="93">
        <f>+C_Acquisto!AX104</f>
        <v>0</v>
      </c>
      <c r="AX12" s="93">
        <f>+C_Acquisto!AY104</f>
        <v>0</v>
      </c>
      <c r="AY12" s="93">
        <f>+C_Acquisto!AZ104</f>
        <v>0</v>
      </c>
      <c r="AZ12" s="93">
        <f>+C_Acquisto!BA104</f>
        <v>0</v>
      </c>
      <c r="BA12" s="93">
        <f>+C_Acquisto!BB104</f>
        <v>0</v>
      </c>
      <c r="BB12" s="93">
        <f>+C_Acquisto!BC104</f>
        <v>0</v>
      </c>
      <c r="BC12" s="93">
        <f>+C_Acquisto!BD104</f>
        <v>0</v>
      </c>
      <c r="BD12" s="93">
        <f>+C_Acquisto!BE104</f>
        <v>0</v>
      </c>
      <c r="BE12" s="93">
        <f>+C_Acquisto!BF104</f>
        <v>0</v>
      </c>
      <c r="BF12" s="93">
        <f>+C_Acquisto!BG104</f>
        <v>0</v>
      </c>
      <c r="BG12" s="93">
        <f>+C_Acquisto!BH104</f>
        <v>0</v>
      </c>
      <c r="BH12" s="93">
        <f>+C_Acquisto!BI104</f>
        <v>0</v>
      </c>
      <c r="BI12" s="93">
        <f>+C_Acquisto!BJ104</f>
        <v>0</v>
      </c>
      <c r="BJ12" s="93">
        <f>+C_Acquisto!BK104</f>
        <v>0</v>
      </c>
      <c r="BK12" s="93">
        <f>+C_Acquisto!BL104</f>
        <v>0</v>
      </c>
      <c r="BL12" s="93">
        <f>+C_Acquisto!BM104</f>
        <v>0</v>
      </c>
      <c r="BM12" s="93">
        <f>+C_Acquisto!BN104</f>
        <v>0</v>
      </c>
      <c r="BN12" s="93">
        <f>+C_Acquisto!BO104</f>
        <v>0</v>
      </c>
      <c r="BO12" s="93">
        <f>+C_Acquisto!BP104</f>
        <v>0</v>
      </c>
      <c r="BP12" s="93">
        <f>+C_Acquisto!BQ104</f>
        <v>0</v>
      </c>
      <c r="BQ12" s="93">
        <f>+C_Acquisto!BR104</f>
        <v>0</v>
      </c>
      <c r="BR12" s="93">
        <f>+C_Acquisto!BS104</f>
        <v>0</v>
      </c>
      <c r="BS12" s="93">
        <f>+C_Acquisto!BT104</f>
        <v>0</v>
      </c>
      <c r="BT12" s="93">
        <f>+C_Acquisto!BU104</f>
        <v>0</v>
      </c>
      <c r="BU12" s="93">
        <f>+C_Acquisto!BV104</f>
        <v>0</v>
      </c>
      <c r="BV12" s="93">
        <f>+C_Acquisto!BW104</f>
        <v>0</v>
      </c>
      <c r="BW12" s="93">
        <f>+C_Acquisto!BX104</f>
        <v>0</v>
      </c>
      <c r="BX12" s="93">
        <f>+C_Acquisto!BY104</f>
        <v>0</v>
      </c>
      <c r="BY12" s="93">
        <f>+C_Acquisto!BZ104</f>
        <v>0</v>
      </c>
      <c r="BZ12" s="93">
        <f>+C_Acquisto!CA104</f>
        <v>0</v>
      </c>
      <c r="CA12" s="93">
        <f>+C_Acquisto!CB104</f>
        <v>0</v>
      </c>
      <c r="CB12" s="93">
        <f>+C_Acquisto!CC104</f>
        <v>0</v>
      </c>
      <c r="CC12" s="93">
        <f>+C_Acquisto!CD104</f>
        <v>0</v>
      </c>
      <c r="CD12" s="93">
        <f>+C_Acquisto!CE104</f>
        <v>0</v>
      </c>
      <c r="CE12" s="93">
        <f>+C_Acquisto!CF104</f>
        <v>0</v>
      </c>
      <c r="CF12" s="93">
        <f>+C_Acquisto!CG104</f>
        <v>0</v>
      </c>
      <c r="CG12" s="93">
        <f>+C_Acquisto!CH104</f>
        <v>0</v>
      </c>
      <c r="CH12" s="93">
        <f>+C_Acquisto!CI104</f>
        <v>0</v>
      </c>
      <c r="CI12" s="93">
        <f>+C_Acquisto!CJ104</f>
        <v>0</v>
      </c>
      <c r="CJ12" s="93">
        <f>+C_Acquisto!CK104</f>
        <v>0</v>
      </c>
      <c r="CK12" s="93">
        <f>+C_Acquisto!CL104</f>
        <v>0</v>
      </c>
      <c r="CL12" s="93">
        <f>+C_Acquisto!CM104</f>
        <v>0</v>
      </c>
      <c r="CM12" s="93">
        <f>+C_Acquisto!CN104</f>
        <v>0</v>
      </c>
      <c r="CN12" s="93">
        <f>+C_Acquisto!CO104</f>
        <v>0</v>
      </c>
      <c r="CO12" s="93">
        <f>+C_Acquisto!CP104</f>
        <v>0</v>
      </c>
      <c r="CP12" s="93">
        <f>+C_Acquisto!CQ104</f>
        <v>0</v>
      </c>
      <c r="CQ12" s="93">
        <f>+C_Acquisto!CR104</f>
        <v>0</v>
      </c>
      <c r="CR12" s="93">
        <f>+C_Acquisto!CS104</f>
        <v>0</v>
      </c>
      <c r="CS12" s="93">
        <f>+C_Acquisto!CT104</f>
        <v>0</v>
      </c>
      <c r="CT12" s="93">
        <f>+C_Acquisto!CU104</f>
        <v>0</v>
      </c>
      <c r="CU12" s="93">
        <f>+C_Acquisto!CV104</f>
        <v>0</v>
      </c>
      <c r="CV12" s="93">
        <f>+C_Acquisto!CW104</f>
        <v>0</v>
      </c>
      <c r="CW12" s="93">
        <f>+C_Acquisto!CX104</f>
        <v>0</v>
      </c>
      <c r="CX12" s="93">
        <f>+C_Acquisto!CY104</f>
        <v>0</v>
      </c>
      <c r="CY12" s="93">
        <f>+C_Acquisto!CZ104</f>
        <v>0</v>
      </c>
      <c r="CZ12" s="93">
        <f>+C_Acquisto!DA104</f>
        <v>0</v>
      </c>
      <c r="DA12" s="93">
        <f>+C_Acquisto!DB104</f>
        <v>0</v>
      </c>
      <c r="DB12" s="93">
        <f>+C_Acquisto!DC104</f>
        <v>0</v>
      </c>
      <c r="DC12" s="93">
        <f>+C_Acquisto!DD104</f>
        <v>0</v>
      </c>
      <c r="DD12" s="93">
        <f>+C_Acquisto!DE104</f>
        <v>0</v>
      </c>
      <c r="DE12" s="93">
        <f>+C_Acquisto!DF104</f>
        <v>0</v>
      </c>
      <c r="DF12" s="93">
        <f>+C_Acquisto!DG104</f>
        <v>0</v>
      </c>
      <c r="DG12" s="93">
        <f>+C_Acquisto!DH104</f>
        <v>0</v>
      </c>
      <c r="DH12" s="93">
        <f>+C_Acquisto!DI104</f>
        <v>0</v>
      </c>
      <c r="DI12" s="93">
        <f>+C_Acquisto!DJ104</f>
        <v>0</v>
      </c>
      <c r="DJ12" s="93">
        <f>+C_Acquisto!DK104</f>
        <v>0</v>
      </c>
      <c r="DK12" s="93">
        <f>+C_Acquisto!DL104</f>
        <v>0</v>
      </c>
      <c r="DL12" s="93">
        <f>+C_Acquisto!DM104</f>
        <v>0</v>
      </c>
      <c r="DM12" s="93">
        <f>+C_Acquisto!DN104</f>
        <v>0</v>
      </c>
      <c r="DN12" s="93">
        <f>+C_Acquisto!DO104</f>
        <v>0</v>
      </c>
      <c r="DO12" s="93">
        <f>+C_Acquisto!DP104</f>
        <v>0</v>
      </c>
      <c r="DP12" s="93">
        <f>+C_Acquisto!DQ104</f>
        <v>0</v>
      </c>
      <c r="DQ12" s="93">
        <f>+C_Acquisto!DR104</f>
        <v>0</v>
      </c>
      <c r="DR12" s="93">
        <f>+C_Acquisto!DS104</f>
        <v>0</v>
      </c>
      <c r="DS12" s="93">
        <f>+C_Acquisto!DT104</f>
        <v>0</v>
      </c>
      <c r="DT12" s="93">
        <f>+C_Acquisto!DU104</f>
        <v>0</v>
      </c>
      <c r="DU12" s="93">
        <f>+C_Acquisto!DV104</f>
        <v>0</v>
      </c>
      <c r="DV12" s="93">
        <f>+C_Acquisto!DW104</f>
        <v>0</v>
      </c>
    </row>
    <row r="13" spans="2:126" x14ac:dyDescent="0.25">
      <c r="E13" s="86" t="s">
        <v>192</v>
      </c>
      <c r="G13" s="93">
        <f>+C_Gestione!F47</f>
        <v>0</v>
      </c>
      <c r="H13" s="93">
        <f>+C_Gestione!G47</f>
        <v>0</v>
      </c>
      <c r="I13" s="93">
        <f>+C_Gestione!H47</f>
        <v>0</v>
      </c>
      <c r="J13" s="93">
        <f>+C_Gestione!I47</f>
        <v>0</v>
      </c>
      <c r="K13" s="93">
        <f>+C_Gestione!J47</f>
        <v>0</v>
      </c>
      <c r="L13" s="93">
        <f>+C_Gestione!K47</f>
        <v>0</v>
      </c>
      <c r="M13" s="93">
        <f>+C_Gestione!L47</f>
        <v>0</v>
      </c>
      <c r="N13" s="93">
        <f>+C_Gestione!M47</f>
        <v>0</v>
      </c>
      <c r="O13" s="93">
        <f>+C_Gestione!N47</f>
        <v>0</v>
      </c>
      <c r="P13" s="93">
        <f>+C_Gestione!O47</f>
        <v>0</v>
      </c>
      <c r="Q13" s="93">
        <f>+C_Gestione!P47</f>
        <v>0</v>
      </c>
      <c r="R13" s="93">
        <f>+C_Gestione!Q47</f>
        <v>0</v>
      </c>
      <c r="S13" s="93">
        <f>+C_Gestione!R47</f>
        <v>0</v>
      </c>
      <c r="T13" s="93">
        <f>+C_Gestione!S47</f>
        <v>0</v>
      </c>
      <c r="U13" s="93">
        <f>+C_Gestione!T47</f>
        <v>0</v>
      </c>
      <c r="V13" s="93">
        <f>+C_Gestione!U47</f>
        <v>0</v>
      </c>
      <c r="W13" s="93">
        <f>+C_Gestione!V47</f>
        <v>0</v>
      </c>
      <c r="X13" s="93">
        <f>+C_Gestione!W47</f>
        <v>0</v>
      </c>
      <c r="Y13" s="93">
        <f>+C_Gestione!X47</f>
        <v>0</v>
      </c>
      <c r="Z13" s="93">
        <f>+C_Gestione!Y47</f>
        <v>0</v>
      </c>
      <c r="AA13" s="93">
        <f>+C_Gestione!Z47</f>
        <v>0</v>
      </c>
      <c r="AB13" s="93">
        <f>+C_Gestione!AA47</f>
        <v>0</v>
      </c>
      <c r="AC13" s="93">
        <f>+C_Gestione!AB47</f>
        <v>0</v>
      </c>
      <c r="AD13" s="93">
        <f>+C_Gestione!AC47</f>
        <v>0</v>
      </c>
      <c r="AE13" s="93">
        <f>+C_Gestione!AD47</f>
        <v>0</v>
      </c>
      <c r="AF13" s="93">
        <f>+C_Gestione!AE47</f>
        <v>0</v>
      </c>
      <c r="AG13" s="93">
        <f>+C_Gestione!AF47</f>
        <v>0</v>
      </c>
      <c r="AH13" s="93">
        <f>+C_Gestione!AG47</f>
        <v>0</v>
      </c>
      <c r="AI13" s="93">
        <f>+C_Gestione!AH47</f>
        <v>0</v>
      </c>
      <c r="AJ13" s="93">
        <f>+C_Gestione!AI47</f>
        <v>0</v>
      </c>
      <c r="AK13" s="93">
        <f>+C_Gestione!AJ47</f>
        <v>0</v>
      </c>
      <c r="AL13" s="93">
        <f>+C_Gestione!AK47</f>
        <v>0</v>
      </c>
      <c r="AM13" s="93">
        <f>+C_Gestione!AL47</f>
        <v>0</v>
      </c>
      <c r="AN13" s="93">
        <f>+C_Gestione!AM47</f>
        <v>0</v>
      </c>
      <c r="AO13" s="93">
        <f>+C_Gestione!AN47</f>
        <v>0</v>
      </c>
      <c r="AP13" s="93">
        <f>+C_Gestione!AO47</f>
        <v>0</v>
      </c>
      <c r="AQ13" s="93">
        <f>+C_Gestione!AP47</f>
        <v>0</v>
      </c>
      <c r="AR13" s="93">
        <f>+C_Gestione!AQ47</f>
        <v>0</v>
      </c>
      <c r="AS13" s="93">
        <f>+C_Gestione!AR47</f>
        <v>0</v>
      </c>
      <c r="AT13" s="93">
        <f>+C_Gestione!AS47</f>
        <v>0</v>
      </c>
      <c r="AU13" s="93">
        <f>+C_Gestione!AT47</f>
        <v>0</v>
      </c>
      <c r="AV13" s="93">
        <f>+C_Gestione!AU47</f>
        <v>0</v>
      </c>
      <c r="AW13" s="93">
        <f>+C_Gestione!AV47</f>
        <v>0</v>
      </c>
      <c r="AX13" s="93">
        <f>+C_Gestione!AW47</f>
        <v>0</v>
      </c>
      <c r="AY13" s="93">
        <f>+C_Gestione!AX47</f>
        <v>0</v>
      </c>
      <c r="AZ13" s="93">
        <f>+C_Gestione!AY47</f>
        <v>0</v>
      </c>
      <c r="BA13" s="93">
        <f>+C_Gestione!AZ47</f>
        <v>0</v>
      </c>
      <c r="BB13" s="93">
        <f>+C_Gestione!BA47</f>
        <v>0</v>
      </c>
      <c r="BC13" s="93">
        <f>+C_Gestione!BB47</f>
        <v>0</v>
      </c>
      <c r="BD13" s="93">
        <f>+C_Gestione!BC47</f>
        <v>0</v>
      </c>
      <c r="BE13" s="93">
        <f>+C_Gestione!BD47</f>
        <v>0</v>
      </c>
      <c r="BF13" s="93">
        <f>+C_Gestione!BE47</f>
        <v>0</v>
      </c>
      <c r="BG13" s="93">
        <f>+C_Gestione!BF47</f>
        <v>0</v>
      </c>
      <c r="BH13" s="93">
        <f>+C_Gestione!BG47</f>
        <v>0</v>
      </c>
      <c r="BI13" s="93">
        <f>+C_Gestione!BH47</f>
        <v>0</v>
      </c>
      <c r="BJ13" s="93">
        <f>+C_Gestione!BI47</f>
        <v>0</v>
      </c>
      <c r="BK13" s="93">
        <f>+C_Gestione!BJ47</f>
        <v>0</v>
      </c>
      <c r="BL13" s="93">
        <f>+C_Gestione!BK47</f>
        <v>0</v>
      </c>
      <c r="BM13" s="93">
        <f>+C_Gestione!BL47</f>
        <v>0</v>
      </c>
      <c r="BN13" s="93">
        <f>+C_Gestione!BM47</f>
        <v>0</v>
      </c>
      <c r="BO13" s="93">
        <f>+C_Gestione!BN47</f>
        <v>0</v>
      </c>
      <c r="BP13" s="93">
        <f>+C_Gestione!BO47</f>
        <v>0</v>
      </c>
      <c r="BQ13" s="93">
        <f>+C_Gestione!BP47</f>
        <v>0</v>
      </c>
      <c r="BR13" s="93">
        <f>+C_Gestione!BQ47</f>
        <v>0</v>
      </c>
      <c r="BS13" s="93">
        <f>+C_Gestione!BR47</f>
        <v>0</v>
      </c>
      <c r="BT13" s="93">
        <f>+C_Gestione!BS47</f>
        <v>0</v>
      </c>
      <c r="BU13" s="93">
        <f>+C_Gestione!BT47</f>
        <v>0</v>
      </c>
      <c r="BV13" s="93">
        <f>+C_Gestione!BU47</f>
        <v>0</v>
      </c>
      <c r="BW13" s="93">
        <f>+C_Gestione!BV47</f>
        <v>0</v>
      </c>
      <c r="BX13" s="93">
        <f>+C_Gestione!BW47</f>
        <v>0</v>
      </c>
      <c r="BY13" s="93">
        <f>+C_Gestione!BX47</f>
        <v>0</v>
      </c>
      <c r="BZ13" s="93">
        <f>+C_Gestione!BY47</f>
        <v>0</v>
      </c>
      <c r="CA13" s="93">
        <f>+C_Gestione!BZ47</f>
        <v>0</v>
      </c>
      <c r="CB13" s="93">
        <f>+C_Gestione!CA47</f>
        <v>0</v>
      </c>
      <c r="CC13" s="93">
        <f>+C_Gestione!CB47</f>
        <v>0</v>
      </c>
      <c r="CD13" s="93">
        <f>+C_Gestione!CC47</f>
        <v>0</v>
      </c>
      <c r="CE13" s="93">
        <f>+C_Gestione!CD47</f>
        <v>0</v>
      </c>
      <c r="CF13" s="93">
        <f>+C_Gestione!CE47</f>
        <v>0</v>
      </c>
      <c r="CG13" s="93">
        <f>+C_Gestione!CF47</f>
        <v>0</v>
      </c>
      <c r="CH13" s="93">
        <f>+C_Gestione!CG47</f>
        <v>0</v>
      </c>
      <c r="CI13" s="93">
        <f>+C_Gestione!CH47</f>
        <v>0</v>
      </c>
      <c r="CJ13" s="93">
        <f>+C_Gestione!CI47</f>
        <v>0</v>
      </c>
      <c r="CK13" s="93">
        <f>+C_Gestione!CJ47</f>
        <v>0</v>
      </c>
      <c r="CL13" s="93">
        <f>+C_Gestione!CK47</f>
        <v>0</v>
      </c>
      <c r="CM13" s="93">
        <f>+C_Gestione!CL47</f>
        <v>0</v>
      </c>
      <c r="CN13" s="93">
        <f>+C_Gestione!CM47</f>
        <v>0</v>
      </c>
      <c r="CO13" s="93">
        <f>+C_Gestione!CN47</f>
        <v>0</v>
      </c>
      <c r="CP13" s="93">
        <f>+C_Gestione!CO47</f>
        <v>0</v>
      </c>
      <c r="CQ13" s="93">
        <f>+C_Gestione!CP47</f>
        <v>0</v>
      </c>
      <c r="CR13" s="93">
        <f>+C_Gestione!CQ47</f>
        <v>0</v>
      </c>
      <c r="CS13" s="93">
        <f>+C_Gestione!CR47</f>
        <v>0</v>
      </c>
      <c r="CT13" s="93">
        <f>+C_Gestione!CS47</f>
        <v>0</v>
      </c>
      <c r="CU13" s="93">
        <f>+C_Gestione!CT47</f>
        <v>0</v>
      </c>
      <c r="CV13" s="93">
        <f>+C_Gestione!CU47</f>
        <v>0</v>
      </c>
      <c r="CW13" s="93">
        <f>+C_Gestione!CV47</f>
        <v>0</v>
      </c>
      <c r="CX13" s="93">
        <f>+C_Gestione!CW47</f>
        <v>0</v>
      </c>
      <c r="CY13" s="93">
        <f>+C_Gestione!CX47</f>
        <v>0</v>
      </c>
      <c r="CZ13" s="93">
        <f>+C_Gestione!CY47</f>
        <v>0</v>
      </c>
      <c r="DA13" s="93">
        <f>+C_Gestione!CZ47</f>
        <v>0</v>
      </c>
      <c r="DB13" s="93">
        <f>+C_Gestione!DA47</f>
        <v>0</v>
      </c>
      <c r="DC13" s="93">
        <f>+C_Gestione!DB47</f>
        <v>0</v>
      </c>
      <c r="DD13" s="93">
        <f>+C_Gestione!DC47</f>
        <v>0</v>
      </c>
      <c r="DE13" s="93">
        <f>+C_Gestione!DD47</f>
        <v>0</v>
      </c>
      <c r="DF13" s="93">
        <f>+C_Gestione!DE47</f>
        <v>0</v>
      </c>
      <c r="DG13" s="93">
        <f>+C_Gestione!DF47</f>
        <v>0</v>
      </c>
      <c r="DH13" s="93">
        <f>+C_Gestione!DG47</f>
        <v>0</v>
      </c>
      <c r="DI13" s="93">
        <f>+C_Gestione!DH47</f>
        <v>0</v>
      </c>
      <c r="DJ13" s="93">
        <f>+C_Gestione!DI47</f>
        <v>0</v>
      </c>
      <c r="DK13" s="93">
        <f>+C_Gestione!DJ47</f>
        <v>0</v>
      </c>
      <c r="DL13" s="93">
        <f>+C_Gestione!DK47</f>
        <v>0</v>
      </c>
      <c r="DM13" s="93">
        <f>+C_Gestione!DL47</f>
        <v>0</v>
      </c>
      <c r="DN13" s="93">
        <f>+C_Gestione!DM47</f>
        <v>0</v>
      </c>
      <c r="DO13" s="93">
        <f>+C_Gestione!DN47</f>
        <v>0</v>
      </c>
      <c r="DP13" s="93">
        <f>+C_Gestione!DO47</f>
        <v>0</v>
      </c>
      <c r="DQ13" s="93">
        <f>+C_Gestione!DP47</f>
        <v>0</v>
      </c>
      <c r="DR13" s="93">
        <f>+C_Gestione!DQ47</f>
        <v>0</v>
      </c>
      <c r="DS13" s="93">
        <f>+C_Gestione!DR47</f>
        <v>0</v>
      </c>
      <c r="DT13" s="93">
        <f>+C_Gestione!DS47</f>
        <v>0</v>
      </c>
      <c r="DU13" s="93">
        <f>+C_Gestione!DT47</f>
        <v>0</v>
      </c>
      <c r="DV13" s="93">
        <f>+C_Gestione!DU47</f>
        <v>0</v>
      </c>
    </row>
    <row r="14" spans="2:126" x14ac:dyDescent="0.25">
      <c r="E14" s="86" t="s">
        <v>180</v>
      </c>
      <c r="G14" s="93">
        <f>+C_Investimenti!F33</f>
        <v>0</v>
      </c>
      <c r="H14" s="93">
        <f>+C_Investimenti!G33</f>
        <v>0</v>
      </c>
      <c r="I14" s="93">
        <f>+C_Investimenti!H33</f>
        <v>0</v>
      </c>
      <c r="J14" s="93">
        <f>+C_Investimenti!I33</f>
        <v>0</v>
      </c>
      <c r="K14" s="93">
        <f>+C_Investimenti!J33</f>
        <v>0</v>
      </c>
      <c r="L14" s="93">
        <f>+C_Investimenti!K33</f>
        <v>0</v>
      </c>
      <c r="M14" s="93">
        <f>+C_Investimenti!L33</f>
        <v>0</v>
      </c>
      <c r="N14" s="93">
        <f>+C_Investimenti!M33</f>
        <v>0</v>
      </c>
      <c r="O14" s="93">
        <f>+C_Investimenti!N33</f>
        <v>0</v>
      </c>
      <c r="P14" s="93">
        <f>+C_Investimenti!O33</f>
        <v>0</v>
      </c>
      <c r="Q14" s="93">
        <f>+C_Investimenti!P33</f>
        <v>0</v>
      </c>
      <c r="R14" s="93">
        <f>+C_Investimenti!Q33</f>
        <v>0</v>
      </c>
      <c r="S14" s="93">
        <f>+C_Investimenti!R33</f>
        <v>0</v>
      </c>
      <c r="T14" s="93">
        <f>+C_Investimenti!S33</f>
        <v>0</v>
      </c>
      <c r="U14" s="93">
        <f>+C_Investimenti!T33</f>
        <v>0</v>
      </c>
      <c r="V14" s="93">
        <f>+C_Investimenti!U33</f>
        <v>0</v>
      </c>
      <c r="W14" s="93">
        <f>+C_Investimenti!V33</f>
        <v>0</v>
      </c>
      <c r="X14" s="93">
        <f>+C_Investimenti!W33</f>
        <v>0</v>
      </c>
      <c r="Y14" s="93">
        <f>+C_Investimenti!X33</f>
        <v>0</v>
      </c>
      <c r="Z14" s="93">
        <f>+C_Investimenti!Y33</f>
        <v>0</v>
      </c>
      <c r="AA14" s="93">
        <f>+C_Investimenti!Z33</f>
        <v>0</v>
      </c>
      <c r="AB14" s="93">
        <f>+C_Investimenti!AA33</f>
        <v>0</v>
      </c>
      <c r="AC14" s="93">
        <f>+C_Investimenti!AB33</f>
        <v>0</v>
      </c>
      <c r="AD14" s="93">
        <f>+C_Investimenti!AC33</f>
        <v>0</v>
      </c>
      <c r="AE14" s="93">
        <f>+C_Investimenti!AD33</f>
        <v>0</v>
      </c>
      <c r="AF14" s="93">
        <f>+C_Investimenti!AE33</f>
        <v>0</v>
      </c>
      <c r="AG14" s="93">
        <f>+C_Investimenti!AF33</f>
        <v>0</v>
      </c>
      <c r="AH14" s="93">
        <f>+C_Investimenti!AG33</f>
        <v>0</v>
      </c>
      <c r="AI14" s="93">
        <f>+C_Investimenti!AH33</f>
        <v>0</v>
      </c>
      <c r="AJ14" s="93">
        <f>+C_Investimenti!AI33</f>
        <v>0</v>
      </c>
      <c r="AK14" s="93">
        <f>+C_Investimenti!AJ33</f>
        <v>0</v>
      </c>
      <c r="AL14" s="93">
        <f>+C_Investimenti!AK33</f>
        <v>0</v>
      </c>
      <c r="AM14" s="93">
        <f>+C_Investimenti!AL33</f>
        <v>0</v>
      </c>
      <c r="AN14" s="93">
        <f>+C_Investimenti!AM33</f>
        <v>0</v>
      </c>
      <c r="AO14" s="93">
        <f>+C_Investimenti!AN33</f>
        <v>0</v>
      </c>
      <c r="AP14" s="93">
        <f>+C_Investimenti!AO33</f>
        <v>0</v>
      </c>
      <c r="AQ14" s="93">
        <f>+C_Investimenti!AP33</f>
        <v>0</v>
      </c>
      <c r="AR14" s="93">
        <f>+C_Investimenti!AQ33</f>
        <v>0</v>
      </c>
      <c r="AS14" s="93">
        <f>+C_Investimenti!AR33</f>
        <v>0</v>
      </c>
      <c r="AT14" s="93">
        <f>+C_Investimenti!AS33</f>
        <v>0</v>
      </c>
      <c r="AU14" s="93">
        <f>+C_Investimenti!AT33</f>
        <v>0</v>
      </c>
      <c r="AV14" s="93">
        <f>+C_Investimenti!AU33</f>
        <v>0</v>
      </c>
      <c r="AW14" s="93">
        <f>+C_Investimenti!AV33</f>
        <v>0</v>
      </c>
      <c r="AX14" s="93">
        <f>+C_Investimenti!AW33</f>
        <v>0</v>
      </c>
      <c r="AY14" s="93">
        <f>+C_Investimenti!AX33</f>
        <v>0</v>
      </c>
      <c r="AZ14" s="93">
        <f>+C_Investimenti!AY33</f>
        <v>0</v>
      </c>
      <c r="BA14" s="93">
        <f>+C_Investimenti!AZ33</f>
        <v>0</v>
      </c>
      <c r="BB14" s="93">
        <f>+C_Investimenti!BA33</f>
        <v>0</v>
      </c>
      <c r="BC14" s="93">
        <f>+C_Investimenti!BB33</f>
        <v>0</v>
      </c>
      <c r="BD14" s="93">
        <f>+C_Investimenti!BC33</f>
        <v>0</v>
      </c>
      <c r="BE14" s="93">
        <f>+C_Investimenti!BD33</f>
        <v>0</v>
      </c>
      <c r="BF14" s="93">
        <f>+C_Investimenti!BE33</f>
        <v>0</v>
      </c>
      <c r="BG14" s="93">
        <f>+C_Investimenti!BF33</f>
        <v>0</v>
      </c>
      <c r="BH14" s="93">
        <f>+C_Investimenti!BG33</f>
        <v>0</v>
      </c>
      <c r="BI14" s="93">
        <f>+C_Investimenti!BH33</f>
        <v>0</v>
      </c>
      <c r="BJ14" s="93">
        <f>+C_Investimenti!BI33</f>
        <v>0</v>
      </c>
      <c r="BK14" s="93">
        <f>+C_Investimenti!BJ33</f>
        <v>0</v>
      </c>
      <c r="BL14" s="93">
        <f>+C_Investimenti!BK33</f>
        <v>0</v>
      </c>
      <c r="BM14" s="93">
        <f>+C_Investimenti!BL33</f>
        <v>0</v>
      </c>
      <c r="BN14" s="93">
        <f>+C_Investimenti!BM33</f>
        <v>0</v>
      </c>
      <c r="BO14" s="93">
        <f>+C_Investimenti!BN33</f>
        <v>0</v>
      </c>
      <c r="BP14" s="93">
        <f>+C_Investimenti!BO33</f>
        <v>0</v>
      </c>
      <c r="BQ14" s="93">
        <f>+C_Investimenti!BP33</f>
        <v>0</v>
      </c>
      <c r="BR14" s="93">
        <f>+C_Investimenti!BQ33</f>
        <v>0</v>
      </c>
      <c r="BS14" s="93">
        <f>+C_Investimenti!BR33</f>
        <v>0</v>
      </c>
      <c r="BT14" s="93">
        <f>+C_Investimenti!BS33</f>
        <v>0</v>
      </c>
      <c r="BU14" s="93">
        <f>+C_Investimenti!BT33</f>
        <v>0</v>
      </c>
      <c r="BV14" s="93">
        <f>+C_Investimenti!BU33</f>
        <v>0</v>
      </c>
      <c r="BW14" s="93">
        <f>+C_Investimenti!BV33</f>
        <v>0</v>
      </c>
      <c r="BX14" s="93">
        <f>+C_Investimenti!BW33</f>
        <v>0</v>
      </c>
      <c r="BY14" s="93">
        <f>+C_Investimenti!BX33</f>
        <v>0</v>
      </c>
      <c r="BZ14" s="93">
        <f>+C_Investimenti!BY33</f>
        <v>0</v>
      </c>
      <c r="CA14" s="93">
        <f>+C_Investimenti!BZ33</f>
        <v>0</v>
      </c>
      <c r="CB14" s="93">
        <f>+C_Investimenti!CA33</f>
        <v>0</v>
      </c>
      <c r="CC14" s="93">
        <f>+C_Investimenti!CB33</f>
        <v>0</v>
      </c>
      <c r="CD14" s="93">
        <f>+C_Investimenti!CC33</f>
        <v>0</v>
      </c>
      <c r="CE14" s="93">
        <f>+C_Investimenti!CD33</f>
        <v>0</v>
      </c>
      <c r="CF14" s="93">
        <f>+C_Investimenti!CE33</f>
        <v>0</v>
      </c>
      <c r="CG14" s="93">
        <f>+C_Investimenti!CF33</f>
        <v>0</v>
      </c>
      <c r="CH14" s="93">
        <f>+C_Investimenti!CG33</f>
        <v>0</v>
      </c>
      <c r="CI14" s="93">
        <f>+C_Investimenti!CH33</f>
        <v>0</v>
      </c>
      <c r="CJ14" s="93">
        <f>+C_Investimenti!CI33</f>
        <v>0</v>
      </c>
      <c r="CK14" s="93">
        <f>+C_Investimenti!CJ33</f>
        <v>0</v>
      </c>
      <c r="CL14" s="93">
        <f>+C_Investimenti!CK33</f>
        <v>0</v>
      </c>
      <c r="CM14" s="93">
        <f>+C_Investimenti!CL33</f>
        <v>0</v>
      </c>
      <c r="CN14" s="93">
        <f>+C_Investimenti!CM33</f>
        <v>0</v>
      </c>
      <c r="CO14" s="93">
        <f>+C_Investimenti!CN33</f>
        <v>0</v>
      </c>
      <c r="CP14" s="93">
        <f>+C_Investimenti!CO33</f>
        <v>0</v>
      </c>
      <c r="CQ14" s="93">
        <f>+C_Investimenti!CP33</f>
        <v>0</v>
      </c>
      <c r="CR14" s="93">
        <f>+C_Investimenti!CQ33</f>
        <v>0</v>
      </c>
      <c r="CS14" s="93">
        <f>+C_Investimenti!CR33</f>
        <v>0</v>
      </c>
      <c r="CT14" s="93">
        <f>+C_Investimenti!CS33</f>
        <v>0</v>
      </c>
      <c r="CU14" s="93">
        <f>+C_Investimenti!CT33</f>
        <v>0</v>
      </c>
      <c r="CV14" s="93">
        <f>+C_Investimenti!CU33</f>
        <v>0</v>
      </c>
      <c r="CW14" s="93">
        <f>+C_Investimenti!CV33</f>
        <v>0</v>
      </c>
      <c r="CX14" s="93">
        <f>+C_Investimenti!CW33</f>
        <v>0</v>
      </c>
      <c r="CY14" s="93">
        <f>+C_Investimenti!CX33</f>
        <v>0</v>
      </c>
      <c r="CZ14" s="93">
        <f>+C_Investimenti!CY33</f>
        <v>0</v>
      </c>
      <c r="DA14" s="93">
        <f>+C_Investimenti!CZ33</f>
        <v>0</v>
      </c>
      <c r="DB14" s="93">
        <f>+C_Investimenti!DA33</f>
        <v>0</v>
      </c>
      <c r="DC14" s="93">
        <f>+C_Investimenti!DB33</f>
        <v>0</v>
      </c>
      <c r="DD14" s="93">
        <f>+C_Investimenti!DC33</f>
        <v>0</v>
      </c>
      <c r="DE14" s="93">
        <f>+C_Investimenti!DD33</f>
        <v>0</v>
      </c>
      <c r="DF14" s="93">
        <f>+C_Investimenti!DE33</f>
        <v>0</v>
      </c>
      <c r="DG14" s="93">
        <f>+C_Investimenti!DF33</f>
        <v>0</v>
      </c>
      <c r="DH14" s="93">
        <f>+C_Investimenti!DG33</f>
        <v>0</v>
      </c>
      <c r="DI14" s="93">
        <f>+C_Investimenti!DH33</f>
        <v>0</v>
      </c>
      <c r="DJ14" s="93">
        <f>+C_Investimenti!DI33</f>
        <v>0</v>
      </c>
      <c r="DK14" s="93">
        <f>+C_Investimenti!DJ33</f>
        <v>0</v>
      </c>
      <c r="DL14" s="93">
        <f>+C_Investimenti!DK33</f>
        <v>0</v>
      </c>
      <c r="DM14" s="93">
        <f>+C_Investimenti!DL33</f>
        <v>0</v>
      </c>
      <c r="DN14" s="93">
        <f>+C_Investimenti!DM33</f>
        <v>0</v>
      </c>
      <c r="DO14" s="93">
        <f>+C_Investimenti!DN33</f>
        <v>0</v>
      </c>
      <c r="DP14" s="93">
        <f>+C_Investimenti!DO33</f>
        <v>0</v>
      </c>
      <c r="DQ14" s="93">
        <f>+C_Investimenti!DP33</f>
        <v>0</v>
      </c>
      <c r="DR14" s="93">
        <f>+C_Investimenti!DQ33</f>
        <v>0</v>
      </c>
      <c r="DS14" s="93">
        <f>+C_Investimenti!DR33</f>
        <v>0</v>
      </c>
      <c r="DT14" s="93">
        <f>+C_Investimenti!DS33</f>
        <v>0</v>
      </c>
      <c r="DU14" s="93">
        <f>+C_Investimenti!DT33</f>
        <v>0</v>
      </c>
      <c r="DV14" s="93">
        <f>+C_Investimenti!DU33</f>
        <v>0</v>
      </c>
    </row>
    <row r="16" spans="2:126" x14ac:dyDescent="0.25">
      <c r="E16" s="86"/>
    </row>
    <row r="17" spans="3:126" x14ac:dyDescent="0.25">
      <c r="E17" s="88"/>
    </row>
    <row r="18" spans="3:126" x14ac:dyDescent="0.25">
      <c r="D18" s="16" t="s">
        <v>177</v>
      </c>
      <c r="E18" s="30"/>
      <c r="G18" s="92">
        <f>+G10-G6</f>
        <v>0</v>
      </c>
      <c r="H18" s="92">
        <f>+H10-H6</f>
        <v>0</v>
      </c>
      <c r="I18" s="92">
        <f t="shared" ref="I18:BT18" si="4">+I10-I6</f>
        <v>0</v>
      </c>
      <c r="J18" s="92">
        <f t="shared" si="4"/>
        <v>0</v>
      </c>
      <c r="K18" s="92">
        <f t="shared" si="4"/>
        <v>0</v>
      </c>
      <c r="L18" s="92">
        <f t="shared" si="4"/>
        <v>0</v>
      </c>
      <c r="M18" s="92">
        <f t="shared" si="4"/>
        <v>0</v>
      </c>
      <c r="N18" s="92">
        <f t="shared" si="4"/>
        <v>0</v>
      </c>
      <c r="O18" s="92">
        <f t="shared" si="4"/>
        <v>0</v>
      </c>
      <c r="P18" s="92">
        <f t="shared" si="4"/>
        <v>0</v>
      </c>
      <c r="Q18" s="92">
        <f t="shared" si="4"/>
        <v>0</v>
      </c>
      <c r="R18" s="92">
        <f t="shared" si="4"/>
        <v>0</v>
      </c>
      <c r="S18" s="92">
        <f t="shared" si="4"/>
        <v>0</v>
      </c>
      <c r="T18" s="92">
        <f t="shared" si="4"/>
        <v>0</v>
      </c>
      <c r="U18" s="92">
        <f t="shared" si="4"/>
        <v>0</v>
      </c>
      <c r="V18" s="92">
        <f t="shared" si="4"/>
        <v>0</v>
      </c>
      <c r="W18" s="92">
        <f t="shared" si="4"/>
        <v>0</v>
      </c>
      <c r="X18" s="92">
        <f t="shared" si="4"/>
        <v>0</v>
      </c>
      <c r="Y18" s="92">
        <f t="shared" si="4"/>
        <v>0</v>
      </c>
      <c r="Z18" s="92">
        <f t="shared" si="4"/>
        <v>0</v>
      </c>
      <c r="AA18" s="92">
        <f t="shared" si="4"/>
        <v>0</v>
      </c>
      <c r="AB18" s="92">
        <f t="shared" si="4"/>
        <v>0</v>
      </c>
      <c r="AC18" s="92">
        <f t="shared" si="4"/>
        <v>0</v>
      </c>
      <c r="AD18" s="92">
        <f t="shared" si="4"/>
        <v>0</v>
      </c>
      <c r="AE18" s="92">
        <f t="shared" si="4"/>
        <v>0</v>
      </c>
      <c r="AF18" s="92">
        <f t="shared" si="4"/>
        <v>0</v>
      </c>
      <c r="AG18" s="92">
        <f t="shared" si="4"/>
        <v>0</v>
      </c>
      <c r="AH18" s="92">
        <f t="shared" si="4"/>
        <v>0</v>
      </c>
      <c r="AI18" s="92">
        <f t="shared" si="4"/>
        <v>0</v>
      </c>
      <c r="AJ18" s="92">
        <f t="shared" si="4"/>
        <v>0</v>
      </c>
      <c r="AK18" s="92">
        <f t="shared" si="4"/>
        <v>0</v>
      </c>
      <c r="AL18" s="92">
        <f t="shared" si="4"/>
        <v>0</v>
      </c>
      <c r="AM18" s="92">
        <f t="shared" si="4"/>
        <v>0</v>
      </c>
      <c r="AN18" s="92">
        <f t="shared" si="4"/>
        <v>0</v>
      </c>
      <c r="AO18" s="92">
        <f t="shared" si="4"/>
        <v>0</v>
      </c>
      <c r="AP18" s="92">
        <f t="shared" si="4"/>
        <v>0</v>
      </c>
      <c r="AQ18" s="92">
        <f t="shared" si="4"/>
        <v>0</v>
      </c>
      <c r="AR18" s="92">
        <f t="shared" si="4"/>
        <v>0</v>
      </c>
      <c r="AS18" s="92">
        <f t="shared" si="4"/>
        <v>0</v>
      </c>
      <c r="AT18" s="92">
        <f t="shared" si="4"/>
        <v>0</v>
      </c>
      <c r="AU18" s="92">
        <f t="shared" si="4"/>
        <v>0</v>
      </c>
      <c r="AV18" s="92">
        <f t="shared" si="4"/>
        <v>0</v>
      </c>
      <c r="AW18" s="92">
        <f t="shared" si="4"/>
        <v>0</v>
      </c>
      <c r="AX18" s="92">
        <f t="shared" si="4"/>
        <v>0</v>
      </c>
      <c r="AY18" s="92">
        <f t="shared" si="4"/>
        <v>0</v>
      </c>
      <c r="AZ18" s="92">
        <f t="shared" si="4"/>
        <v>0</v>
      </c>
      <c r="BA18" s="92">
        <f t="shared" si="4"/>
        <v>0</v>
      </c>
      <c r="BB18" s="92">
        <f t="shared" si="4"/>
        <v>0</v>
      </c>
      <c r="BC18" s="92">
        <f t="shared" si="4"/>
        <v>0</v>
      </c>
      <c r="BD18" s="92">
        <f t="shared" si="4"/>
        <v>0</v>
      </c>
      <c r="BE18" s="92">
        <f t="shared" si="4"/>
        <v>0</v>
      </c>
      <c r="BF18" s="92">
        <f t="shared" si="4"/>
        <v>0</v>
      </c>
      <c r="BG18" s="92">
        <f t="shared" si="4"/>
        <v>0</v>
      </c>
      <c r="BH18" s="92">
        <f t="shared" si="4"/>
        <v>0</v>
      </c>
      <c r="BI18" s="92">
        <f t="shared" si="4"/>
        <v>0</v>
      </c>
      <c r="BJ18" s="92">
        <f t="shared" si="4"/>
        <v>0</v>
      </c>
      <c r="BK18" s="92">
        <f t="shared" si="4"/>
        <v>0</v>
      </c>
      <c r="BL18" s="92">
        <f t="shared" si="4"/>
        <v>0</v>
      </c>
      <c r="BM18" s="92">
        <f t="shared" si="4"/>
        <v>0</v>
      </c>
      <c r="BN18" s="92">
        <f t="shared" si="4"/>
        <v>0</v>
      </c>
      <c r="BO18" s="92">
        <f t="shared" si="4"/>
        <v>0</v>
      </c>
      <c r="BP18" s="92">
        <f t="shared" si="4"/>
        <v>0</v>
      </c>
      <c r="BQ18" s="92">
        <f t="shared" si="4"/>
        <v>0</v>
      </c>
      <c r="BR18" s="92">
        <f t="shared" si="4"/>
        <v>0</v>
      </c>
      <c r="BS18" s="92">
        <f t="shared" si="4"/>
        <v>0</v>
      </c>
      <c r="BT18" s="92">
        <f t="shared" si="4"/>
        <v>0</v>
      </c>
      <c r="BU18" s="92">
        <f t="shared" ref="BU18:DV18" si="5">+BU10-BU6</f>
        <v>0</v>
      </c>
      <c r="BV18" s="92">
        <f t="shared" si="5"/>
        <v>0</v>
      </c>
      <c r="BW18" s="92">
        <f t="shared" si="5"/>
        <v>0</v>
      </c>
      <c r="BX18" s="92">
        <f t="shared" si="5"/>
        <v>0</v>
      </c>
      <c r="BY18" s="92">
        <f t="shared" si="5"/>
        <v>0</v>
      </c>
      <c r="BZ18" s="92">
        <f t="shared" si="5"/>
        <v>0</v>
      </c>
      <c r="CA18" s="92">
        <f t="shared" si="5"/>
        <v>0</v>
      </c>
      <c r="CB18" s="92">
        <f t="shared" si="5"/>
        <v>0</v>
      </c>
      <c r="CC18" s="92">
        <f t="shared" si="5"/>
        <v>0</v>
      </c>
      <c r="CD18" s="92">
        <f t="shared" si="5"/>
        <v>0</v>
      </c>
      <c r="CE18" s="92">
        <f t="shared" si="5"/>
        <v>0</v>
      </c>
      <c r="CF18" s="92">
        <f t="shared" si="5"/>
        <v>0</v>
      </c>
      <c r="CG18" s="92">
        <f t="shared" si="5"/>
        <v>0</v>
      </c>
      <c r="CH18" s="92">
        <f t="shared" si="5"/>
        <v>0</v>
      </c>
      <c r="CI18" s="92">
        <f t="shared" si="5"/>
        <v>0</v>
      </c>
      <c r="CJ18" s="92">
        <f t="shared" si="5"/>
        <v>0</v>
      </c>
      <c r="CK18" s="92">
        <f t="shared" si="5"/>
        <v>0</v>
      </c>
      <c r="CL18" s="92">
        <f t="shared" si="5"/>
        <v>0</v>
      </c>
      <c r="CM18" s="92">
        <f t="shared" si="5"/>
        <v>0</v>
      </c>
      <c r="CN18" s="92">
        <f t="shared" si="5"/>
        <v>0</v>
      </c>
      <c r="CO18" s="92">
        <f t="shared" si="5"/>
        <v>0</v>
      </c>
      <c r="CP18" s="92">
        <f t="shared" si="5"/>
        <v>0</v>
      </c>
      <c r="CQ18" s="92">
        <f t="shared" si="5"/>
        <v>0</v>
      </c>
      <c r="CR18" s="92">
        <f t="shared" si="5"/>
        <v>0</v>
      </c>
      <c r="CS18" s="92">
        <f t="shared" si="5"/>
        <v>0</v>
      </c>
      <c r="CT18" s="92">
        <f t="shared" si="5"/>
        <v>0</v>
      </c>
      <c r="CU18" s="92">
        <f t="shared" si="5"/>
        <v>0</v>
      </c>
      <c r="CV18" s="92">
        <f t="shared" si="5"/>
        <v>0</v>
      </c>
      <c r="CW18" s="92">
        <f t="shared" si="5"/>
        <v>0</v>
      </c>
      <c r="CX18" s="92">
        <f t="shared" si="5"/>
        <v>0</v>
      </c>
      <c r="CY18" s="92">
        <f t="shared" si="5"/>
        <v>0</v>
      </c>
      <c r="CZ18" s="92">
        <f t="shared" si="5"/>
        <v>0</v>
      </c>
      <c r="DA18" s="92">
        <f t="shared" si="5"/>
        <v>0</v>
      </c>
      <c r="DB18" s="92">
        <f t="shared" si="5"/>
        <v>0</v>
      </c>
      <c r="DC18" s="92">
        <f t="shared" si="5"/>
        <v>0</v>
      </c>
      <c r="DD18" s="92">
        <f t="shared" si="5"/>
        <v>0</v>
      </c>
      <c r="DE18" s="92">
        <f t="shared" si="5"/>
        <v>0</v>
      </c>
      <c r="DF18" s="92">
        <f t="shared" si="5"/>
        <v>0</v>
      </c>
      <c r="DG18" s="92">
        <f t="shared" si="5"/>
        <v>0</v>
      </c>
      <c r="DH18" s="92">
        <f t="shared" si="5"/>
        <v>0</v>
      </c>
      <c r="DI18" s="92">
        <f t="shared" si="5"/>
        <v>0</v>
      </c>
      <c r="DJ18" s="92">
        <f t="shared" si="5"/>
        <v>0</v>
      </c>
      <c r="DK18" s="92">
        <f t="shared" si="5"/>
        <v>0</v>
      </c>
      <c r="DL18" s="92">
        <f t="shared" si="5"/>
        <v>0</v>
      </c>
      <c r="DM18" s="92">
        <f t="shared" si="5"/>
        <v>0</v>
      </c>
      <c r="DN18" s="92">
        <f t="shared" si="5"/>
        <v>0</v>
      </c>
      <c r="DO18" s="92">
        <f t="shared" si="5"/>
        <v>0</v>
      </c>
      <c r="DP18" s="92">
        <f t="shared" si="5"/>
        <v>0</v>
      </c>
      <c r="DQ18" s="92">
        <f t="shared" si="5"/>
        <v>0</v>
      </c>
      <c r="DR18" s="92">
        <f t="shared" si="5"/>
        <v>0</v>
      </c>
      <c r="DS18" s="92">
        <f t="shared" si="5"/>
        <v>0</v>
      </c>
      <c r="DT18" s="92">
        <f t="shared" si="5"/>
        <v>0</v>
      </c>
      <c r="DU18" s="92">
        <f t="shared" si="5"/>
        <v>0</v>
      </c>
      <c r="DV18" s="92">
        <f t="shared" si="5"/>
        <v>0</v>
      </c>
    </row>
    <row r="19" spans="3:126" x14ac:dyDescent="0.25">
      <c r="E19" s="87"/>
    </row>
    <row r="20" spans="3:126" x14ac:dyDescent="0.25">
      <c r="E20" s="87"/>
    </row>
    <row r="21" spans="3:126" ht="21" x14ac:dyDescent="0.35">
      <c r="C21" s="6" t="s">
        <v>181</v>
      </c>
      <c r="D21" s="6"/>
      <c r="E21" s="87"/>
    </row>
    <row r="22" spans="3:126" ht="21" x14ac:dyDescent="0.35">
      <c r="C22" s="6"/>
      <c r="D22" s="6"/>
      <c r="E22" s="89"/>
    </row>
    <row r="23" spans="3:126" x14ac:dyDescent="0.25">
      <c r="D23" s="86" t="s">
        <v>97</v>
      </c>
      <c r="E23" s="86"/>
      <c r="G23" s="93">
        <f>+G6</f>
        <v>0</v>
      </c>
      <c r="H23" s="93">
        <f t="shared" ref="H23:M23" si="6">+H6</f>
        <v>0</v>
      </c>
      <c r="I23" s="93">
        <f t="shared" si="6"/>
        <v>0</v>
      </c>
      <c r="J23" s="93">
        <f t="shared" si="6"/>
        <v>0</v>
      </c>
      <c r="K23" s="93">
        <f t="shared" si="6"/>
        <v>0</v>
      </c>
      <c r="L23" s="93">
        <f t="shared" si="6"/>
        <v>0</v>
      </c>
      <c r="M23" s="93">
        <f t="shared" si="6"/>
        <v>0</v>
      </c>
      <c r="N23" s="93">
        <f t="shared" ref="N23:BY23" si="7">+N6</f>
        <v>0</v>
      </c>
      <c r="O23" s="93">
        <f t="shared" si="7"/>
        <v>0</v>
      </c>
      <c r="P23" s="93">
        <f t="shared" si="7"/>
        <v>0</v>
      </c>
      <c r="Q23" s="93">
        <f t="shared" si="7"/>
        <v>0</v>
      </c>
      <c r="R23" s="93">
        <f t="shared" si="7"/>
        <v>0</v>
      </c>
      <c r="S23" s="93">
        <f t="shared" si="7"/>
        <v>0</v>
      </c>
      <c r="T23" s="93">
        <f t="shared" si="7"/>
        <v>0</v>
      </c>
      <c r="U23" s="93">
        <f t="shared" si="7"/>
        <v>0</v>
      </c>
      <c r="V23" s="93">
        <f t="shared" si="7"/>
        <v>0</v>
      </c>
      <c r="W23" s="93">
        <f t="shared" si="7"/>
        <v>0</v>
      </c>
      <c r="X23" s="93">
        <f t="shared" si="7"/>
        <v>0</v>
      </c>
      <c r="Y23" s="93">
        <f t="shared" si="7"/>
        <v>0</v>
      </c>
      <c r="Z23" s="93">
        <f t="shared" si="7"/>
        <v>0</v>
      </c>
      <c r="AA23" s="93">
        <f t="shared" si="7"/>
        <v>0</v>
      </c>
      <c r="AB23" s="93">
        <f t="shared" si="7"/>
        <v>0</v>
      </c>
      <c r="AC23" s="93">
        <f t="shared" si="7"/>
        <v>0</v>
      </c>
      <c r="AD23" s="93">
        <f t="shared" si="7"/>
        <v>0</v>
      </c>
      <c r="AE23" s="93">
        <f t="shared" si="7"/>
        <v>0</v>
      </c>
      <c r="AF23" s="93">
        <f t="shared" si="7"/>
        <v>0</v>
      </c>
      <c r="AG23" s="93">
        <f t="shared" si="7"/>
        <v>0</v>
      </c>
      <c r="AH23" s="93">
        <f t="shared" si="7"/>
        <v>0</v>
      </c>
      <c r="AI23" s="93">
        <f t="shared" si="7"/>
        <v>0</v>
      </c>
      <c r="AJ23" s="93">
        <f t="shared" si="7"/>
        <v>0</v>
      </c>
      <c r="AK23" s="93">
        <f t="shared" si="7"/>
        <v>0</v>
      </c>
      <c r="AL23" s="93">
        <f t="shared" si="7"/>
        <v>0</v>
      </c>
      <c r="AM23" s="93">
        <f t="shared" si="7"/>
        <v>0</v>
      </c>
      <c r="AN23" s="93">
        <f t="shared" si="7"/>
        <v>0</v>
      </c>
      <c r="AO23" s="93">
        <f t="shared" si="7"/>
        <v>0</v>
      </c>
      <c r="AP23" s="93">
        <f t="shared" si="7"/>
        <v>0</v>
      </c>
      <c r="AQ23" s="93">
        <f t="shared" si="7"/>
        <v>0</v>
      </c>
      <c r="AR23" s="93">
        <f t="shared" si="7"/>
        <v>0</v>
      </c>
      <c r="AS23" s="93">
        <f t="shared" si="7"/>
        <v>0</v>
      </c>
      <c r="AT23" s="93">
        <f t="shared" si="7"/>
        <v>0</v>
      </c>
      <c r="AU23" s="93">
        <f t="shared" si="7"/>
        <v>0</v>
      </c>
      <c r="AV23" s="93">
        <f t="shared" si="7"/>
        <v>0</v>
      </c>
      <c r="AW23" s="93">
        <f t="shared" si="7"/>
        <v>0</v>
      </c>
      <c r="AX23" s="93">
        <f t="shared" si="7"/>
        <v>0</v>
      </c>
      <c r="AY23" s="93">
        <f t="shared" si="7"/>
        <v>0</v>
      </c>
      <c r="AZ23" s="93">
        <f t="shared" si="7"/>
        <v>0</v>
      </c>
      <c r="BA23" s="93">
        <f t="shared" si="7"/>
        <v>0</v>
      </c>
      <c r="BB23" s="93">
        <f t="shared" si="7"/>
        <v>0</v>
      </c>
      <c r="BC23" s="93">
        <f t="shared" si="7"/>
        <v>0</v>
      </c>
      <c r="BD23" s="93">
        <f t="shared" si="7"/>
        <v>0</v>
      </c>
      <c r="BE23" s="93">
        <f t="shared" si="7"/>
        <v>0</v>
      </c>
      <c r="BF23" s="93">
        <f t="shared" si="7"/>
        <v>0</v>
      </c>
      <c r="BG23" s="93">
        <f t="shared" si="7"/>
        <v>0</v>
      </c>
      <c r="BH23" s="93">
        <f t="shared" si="7"/>
        <v>0</v>
      </c>
      <c r="BI23" s="93">
        <f t="shared" si="7"/>
        <v>0</v>
      </c>
      <c r="BJ23" s="93">
        <f t="shared" si="7"/>
        <v>0</v>
      </c>
      <c r="BK23" s="93">
        <f t="shared" si="7"/>
        <v>0</v>
      </c>
      <c r="BL23" s="93">
        <f t="shared" si="7"/>
        <v>0</v>
      </c>
      <c r="BM23" s="93">
        <f t="shared" si="7"/>
        <v>0</v>
      </c>
      <c r="BN23" s="93">
        <f t="shared" si="7"/>
        <v>0</v>
      </c>
      <c r="BO23" s="93">
        <f t="shared" si="7"/>
        <v>0</v>
      </c>
      <c r="BP23" s="93">
        <f t="shared" si="7"/>
        <v>0</v>
      </c>
      <c r="BQ23" s="93">
        <f t="shared" si="7"/>
        <v>0</v>
      </c>
      <c r="BR23" s="93">
        <f t="shared" si="7"/>
        <v>0</v>
      </c>
      <c r="BS23" s="93">
        <f t="shared" si="7"/>
        <v>0</v>
      </c>
      <c r="BT23" s="93">
        <f t="shared" si="7"/>
        <v>0</v>
      </c>
      <c r="BU23" s="93">
        <f t="shared" si="7"/>
        <v>0</v>
      </c>
      <c r="BV23" s="93">
        <f t="shared" si="7"/>
        <v>0</v>
      </c>
      <c r="BW23" s="93">
        <f t="shared" si="7"/>
        <v>0</v>
      </c>
      <c r="BX23" s="93">
        <f t="shared" si="7"/>
        <v>0</v>
      </c>
      <c r="BY23" s="93">
        <f t="shared" si="7"/>
        <v>0</v>
      </c>
      <c r="BZ23" s="93">
        <f t="shared" ref="BZ23:DV23" si="8">+BZ6</f>
        <v>0</v>
      </c>
      <c r="CA23" s="93">
        <f t="shared" si="8"/>
        <v>0</v>
      </c>
      <c r="CB23" s="93">
        <f t="shared" si="8"/>
        <v>0</v>
      </c>
      <c r="CC23" s="93">
        <f t="shared" si="8"/>
        <v>0</v>
      </c>
      <c r="CD23" s="93">
        <f t="shared" si="8"/>
        <v>0</v>
      </c>
      <c r="CE23" s="93">
        <f t="shared" si="8"/>
        <v>0</v>
      </c>
      <c r="CF23" s="93">
        <f t="shared" si="8"/>
        <v>0</v>
      </c>
      <c r="CG23" s="93">
        <f t="shared" si="8"/>
        <v>0</v>
      </c>
      <c r="CH23" s="93">
        <f t="shared" si="8"/>
        <v>0</v>
      </c>
      <c r="CI23" s="93">
        <f t="shared" si="8"/>
        <v>0</v>
      </c>
      <c r="CJ23" s="93">
        <f t="shared" si="8"/>
        <v>0</v>
      </c>
      <c r="CK23" s="93">
        <f t="shared" si="8"/>
        <v>0</v>
      </c>
      <c r="CL23" s="93">
        <f t="shared" si="8"/>
        <v>0</v>
      </c>
      <c r="CM23" s="93">
        <f t="shared" si="8"/>
        <v>0</v>
      </c>
      <c r="CN23" s="93">
        <f t="shared" si="8"/>
        <v>0</v>
      </c>
      <c r="CO23" s="93">
        <f t="shared" si="8"/>
        <v>0</v>
      </c>
      <c r="CP23" s="93">
        <f t="shared" si="8"/>
        <v>0</v>
      </c>
      <c r="CQ23" s="93">
        <f t="shared" si="8"/>
        <v>0</v>
      </c>
      <c r="CR23" s="93">
        <f t="shared" si="8"/>
        <v>0</v>
      </c>
      <c r="CS23" s="93">
        <f t="shared" si="8"/>
        <v>0</v>
      </c>
      <c r="CT23" s="93">
        <f t="shared" si="8"/>
        <v>0</v>
      </c>
      <c r="CU23" s="93">
        <f t="shared" si="8"/>
        <v>0</v>
      </c>
      <c r="CV23" s="93">
        <f t="shared" si="8"/>
        <v>0</v>
      </c>
      <c r="CW23" s="93">
        <f t="shared" si="8"/>
        <v>0</v>
      </c>
      <c r="CX23" s="93">
        <f t="shared" si="8"/>
        <v>0</v>
      </c>
      <c r="CY23" s="93">
        <f t="shared" si="8"/>
        <v>0</v>
      </c>
      <c r="CZ23" s="93">
        <f t="shared" si="8"/>
        <v>0</v>
      </c>
      <c r="DA23" s="93">
        <f t="shared" si="8"/>
        <v>0</v>
      </c>
      <c r="DB23" s="93">
        <f t="shared" si="8"/>
        <v>0</v>
      </c>
      <c r="DC23" s="93">
        <f t="shared" si="8"/>
        <v>0</v>
      </c>
      <c r="DD23" s="93">
        <f t="shared" si="8"/>
        <v>0</v>
      </c>
      <c r="DE23" s="93">
        <f t="shared" si="8"/>
        <v>0</v>
      </c>
      <c r="DF23" s="93">
        <f t="shared" si="8"/>
        <v>0</v>
      </c>
      <c r="DG23" s="93">
        <f t="shared" si="8"/>
        <v>0</v>
      </c>
      <c r="DH23" s="93">
        <f t="shared" si="8"/>
        <v>0</v>
      </c>
      <c r="DI23" s="93">
        <f t="shared" si="8"/>
        <v>0</v>
      </c>
      <c r="DJ23" s="93">
        <f t="shared" si="8"/>
        <v>0</v>
      </c>
      <c r="DK23" s="93">
        <f t="shared" si="8"/>
        <v>0</v>
      </c>
      <c r="DL23" s="93">
        <f t="shared" si="8"/>
        <v>0</v>
      </c>
      <c r="DM23" s="93">
        <f t="shared" si="8"/>
        <v>0</v>
      </c>
      <c r="DN23" s="93">
        <f t="shared" si="8"/>
        <v>0</v>
      </c>
      <c r="DO23" s="93">
        <f t="shared" si="8"/>
        <v>0</v>
      </c>
      <c r="DP23" s="93">
        <f t="shared" si="8"/>
        <v>0</v>
      </c>
      <c r="DQ23" s="93">
        <f t="shared" si="8"/>
        <v>0</v>
      </c>
      <c r="DR23" s="93">
        <f t="shared" si="8"/>
        <v>0</v>
      </c>
      <c r="DS23" s="93">
        <f t="shared" si="8"/>
        <v>0</v>
      </c>
      <c r="DT23" s="93">
        <f t="shared" si="8"/>
        <v>0</v>
      </c>
      <c r="DU23" s="93">
        <f t="shared" si="8"/>
        <v>0</v>
      </c>
      <c r="DV23" s="93">
        <f t="shared" si="8"/>
        <v>0</v>
      </c>
    </row>
    <row r="24" spans="3:126" x14ac:dyDescent="0.25">
      <c r="D24" s="86" t="s">
        <v>179</v>
      </c>
      <c r="E24" s="86"/>
      <c r="G24" s="93">
        <f>+G10</f>
        <v>0</v>
      </c>
      <c r="H24" s="93">
        <f>+H10+G26</f>
        <v>0</v>
      </c>
      <c r="I24" s="93">
        <f t="shared" ref="I24:M24" si="9">+I10+H26</f>
        <v>0</v>
      </c>
      <c r="J24" s="93">
        <f t="shared" si="9"/>
        <v>0</v>
      </c>
      <c r="K24" s="93">
        <f t="shared" si="9"/>
        <v>0</v>
      </c>
      <c r="L24" s="93">
        <f t="shared" si="9"/>
        <v>0</v>
      </c>
      <c r="M24" s="93">
        <f t="shared" si="9"/>
        <v>0</v>
      </c>
      <c r="N24" s="93">
        <f t="shared" ref="N24:BY24" si="10">+N10+M26</f>
        <v>0</v>
      </c>
      <c r="O24" s="93">
        <f t="shared" si="10"/>
        <v>0</v>
      </c>
      <c r="P24" s="93">
        <f t="shared" si="10"/>
        <v>0</v>
      </c>
      <c r="Q24" s="93">
        <f t="shared" si="10"/>
        <v>0</v>
      </c>
      <c r="R24" s="93">
        <f t="shared" si="10"/>
        <v>0</v>
      </c>
      <c r="S24" s="93">
        <f t="shared" si="10"/>
        <v>0</v>
      </c>
      <c r="T24" s="93">
        <f t="shared" si="10"/>
        <v>0</v>
      </c>
      <c r="U24" s="93">
        <f t="shared" si="10"/>
        <v>0</v>
      </c>
      <c r="V24" s="93">
        <f t="shared" si="10"/>
        <v>0</v>
      </c>
      <c r="W24" s="93">
        <f t="shared" si="10"/>
        <v>0</v>
      </c>
      <c r="X24" s="93">
        <f t="shared" si="10"/>
        <v>0</v>
      </c>
      <c r="Y24" s="93">
        <f t="shared" si="10"/>
        <v>0</v>
      </c>
      <c r="Z24" s="93">
        <f t="shared" si="10"/>
        <v>0</v>
      </c>
      <c r="AA24" s="93">
        <f t="shared" si="10"/>
        <v>0</v>
      </c>
      <c r="AB24" s="93">
        <f t="shared" si="10"/>
        <v>0</v>
      </c>
      <c r="AC24" s="93">
        <f t="shared" si="10"/>
        <v>0</v>
      </c>
      <c r="AD24" s="93">
        <f t="shared" si="10"/>
        <v>0</v>
      </c>
      <c r="AE24" s="93">
        <f t="shared" si="10"/>
        <v>0</v>
      </c>
      <c r="AF24" s="93">
        <f t="shared" si="10"/>
        <v>0</v>
      </c>
      <c r="AG24" s="93">
        <f t="shared" si="10"/>
        <v>0</v>
      </c>
      <c r="AH24" s="93">
        <f t="shared" si="10"/>
        <v>0</v>
      </c>
      <c r="AI24" s="93">
        <f t="shared" si="10"/>
        <v>0</v>
      </c>
      <c r="AJ24" s="93">
        <f t="shared" si="10"/>
        <v>0</v>
      </c>
      <c r="AK24" s="93">
        <f t="shared" si="10"/>
        <v>0</v>
      </c>
      <c r="AL24" s="93">
        <f t="shared" si="10"/>
        <v>0</v>
      </c>
      <c r="AM24" s="93">
        <f t="shared" si="10"/>
        <v>0</v>
      </c>
      <c r="AN24" s="93">
        <f t="shared" si="10"/>
        <v>0</v>
      </c>
      <c r="AO24" s="93">
        <f t="shared" si="10"/>
        <v>0</v>
      </c>
      <c r="AP24" s="93">
        <f t="shared" si="10"/>
        <v>0</v>
      </c>
      <c r="AQ24" s="93">
        <f t="shared" si="10"/>
        <v>0</v>
      </c>
      <c r="AR24" s="93">
        <f t="shared" si="10"/>
        <v>0</v>
      </c>
      <c r="AS24" s="93">
        <f t="shared" si="10"/>
        <v>0</v>
      </c>
      <c r="AT24" s="93">
        <f t="shared" si="10"/>
        <v>0</v>
      </c>
      <c r="AU24" s="93">
        <f t="shared" si="10"/>
        <v>0</v>
      </c>
      <c r="AV24" s="93">
        <f t="shared" si="10"/>
        <v>0</v>
      </c>
      <c r="AW24" s="93">
        <f t="shared" si="10"/>
        <v>0</v>
      </c>
      <c r="AX24" s="93">
        <f t="shared" si="10"/>
        <v>0</v>
      </c>
      <c r="AY24" s="93">
        <f t="shared" si="10"/>
        <v>0</v>
      </c>
      <c r="AZ24" s="93">
        <f t="shared" si="10"/>
        <v>0</v>
      </c>
      <c r="BA24" s="93">
        <f t="shared" si="10"/>
        <v>0</v>
      </c>
      <c r="BB24" s="93">
        <f t="shared" si="10"/>
        <v>0</v>
      </c>
      <c r="BC24" s="93">
        <f t="shared" si="10"/>
        <v>0</v>
      </c>
      <c r="BD24" s="93">
        <f t="shared" si="10"/>
        <v>0</v>
      </c>
      <c r="BE24" s="93">
        <f t="shared" si="10"/>
        <v>0</v>
      </c>
      <c r="BF24" s="93">
        <f t="shared" si="10"/>
        <v>0</v>
      </c>
      <c r="BG24" s="93">
        <f t="shared" si="10"/>
        <v>0</v>
      </c>
      <c r="BH24" s="93">
        <f t="shared" si="10"/>
        <v>0</v>
      </c>
      <c r="BI24" s="93">
        <f t="shared" si="10"/>
        <v>0</v>
      </c>
      <c r="BJ24" s="93">
        <f t="shared" si="10"/>
        <v>0</v>
      </c>
      <c r="BK24" s="93">
        <f t="shared" si="10"/>
        <v>0</v>
      </c>
      <c r="BL24" s="93">
        <f t="shared" si="10"/>
        <v>0</v>
      </c>
      <c r="BM24" s="93">
        <f t="shared" si="10"/>
        <v>0</v>
      </c>
      <c r="BN24" s="93">
        <f t="shared" si="10"/>
        <v>0</v>
      </c>
      <c r="BO24" s="93">
        <f t="shared" si="10"/>
        <v>0</v>
      </c>
      <c r="BP24" s="93">
        <f t="shared" si="10"/>
        <v>0</v>
      </c>
      <c r="BQ24" s="93">
        <f t="shared" si="10"/>
        <v>0</v>
      </c>
      <c r="BR24" s="93">
        <f t="shared" si="10"/>
        <v>0</v>
      </c>
      <c r="BS24" s="93">
        <f t="shared" si="10"/>
        <v>0</v>
      </c>
      <c r="BT24" s="93">
        <f t="shared" si="10"/>
        <v>0</v>
      </c>
      <c r="BU24" s="93">
        <f t="shared" si="10"/>
        <v>0</v>
      </c>
      <c r="BV24" s="93">
        <f t="shared" si="10"/>
        <v>0</v>
      </c>
      <c r="BW24" s="93">
        <f t="shared" si="10"/>
        <v>0</v>
      </c>
      <c r="BX24" s="93">
        <f t="shared" si="10"/>
        <v>0</v>
      </c>
      <c r="BY24" s="93">
        <f t="shared" si="10"/>
        <v>0</v>
      </c>
      <c r="BZ24" s="93">
        <f t="shared" ref="BZ24:DV24" si="11">+BZ10+BY26</f>
        <v>0</v>
      </c>
      <c r="CA24" s="93">
        <f t="shared" si="11"/>
        <v>0</v>
      </c>
      <c r="CB24" s="93">
        <f t="shared" si="11"/>
        <v>0</v>
      </c>
      <c r="CC24" s="93">
        <f t="shared" si="11"/>
        <v>0</v>
      </c>
      <c r="CD24" s="93">
        <f t="shared" si="11"/>
        <v>0</v>
      </c>
      <c r="CE24" s="93">
        <f t="shared" si="11"/>
        <v>0</v>
      </c>
      <c r="CF24" s="93">
        <f t="shared" si="11"/>
        <v>0</v>
      </c>
      <c r="CG24" s="93">
        <f t="shared" si="11"/>
        <v>0</v>
      </c>
      <c r="CH24" s="93">
        <f t="shared" si="11"/>
        <v>0</v>
      </c>
      <c r="CI24" s="93">
        <f t="shared" si="11"/>
        <v>0</v>
      </c>
      <c r="CJ24" s="93">
        <f t="shared" si="11"/>
        <v>0</v>
      </c>
      <c r="CK24" s="93">
        <f t="shared" si="11"/>
        <v>0</v>
      </c>
      <c r="CL24" s="93">
        <f t="shared" si="11"/>
        <v>0</v>
      </c>
      <c r="CM24" s="93">
        <f t="shared" si="11"/>
        <v>0</v>
      </c>
      <c r="CN24" s="93">
        <f t="shared" si="11"/>
        <v>0</v>
      </c>
      <c r="CO24" s="93">
        <f t="shared" si="11"/>
        <v>0</v>
      </c>
      <c r="CP24" s="93">
        <f t="shared" si="11"/>
        <v>0</v>
      </c>
      <c r="CQ24" s="93">
        <f t="shared" si="11"/>
        <v>0</v>
      </c>
      <c r="CR24" s="93">
        <f t="shared" si="11"/>
        <v>0</v>
      </c>
      <c r="CS24" s="93">
        <f t="shared" si="11"/>
        <v>0</v>
      </c>
      <c r="CT24" s="93">
        <f t="shared" si="11"/>
        <v>0</v>
      </c>
      <c r="CU24" s="93">
        <f t="shared" si="11"/>
        <v>0</v>
      </c>
      <c r="CV24" s="93">
        <f t="shared" si="11"/>
        <v>0</v>
      </c>
      <c r="CW24" s="93">
        <f t="shared" si="11"/>
        <v>0</v>
      </c>
      <c r="CX24" s="93">
        <f t="shared" si="11"/>
        <v>0</v>
      </c>
      <c r="CY24" s="93">
        <f t="shared" si="11"/>
        <v>0</v>
      </c>
      <c r="CZ24" s="93">
        <f t="shared" si="11"/>
        <v>0</v>
      </c>
      <c r="DA24" s="93">
        <f t="shared" si="11"/>
        <v>0</v>
      </c>
      <c r="DB24" s="93">
        <f t="shared" si="11"/>
        <v>0</v>
      </c>
      <c r="DC24" s="93">
        <f t="shared" si="11"/>
        <v>0</v>
      </c>
      <c r="DD24" s="93">
        <f t="shared" si="11"/>
        <v>0</v>
      </c>
      <c r="DE24" s="93">
        <f t="shared" si="11"/>
        <v>0</v>
      </c>
      <c r="DF24" s="93">
        <f t="shared" si="11"/>
        <v>0</v>
      </c>
      <c r="DG24" s="93">
        <f t="shared" si="11"/>
        <v>0</v>
      </c>
      <c r="DH24" s="93">
        <f t="shared" si="11"/>
        <v>0</v>
      </c>
      <c r="DI24" s="93">
        <f t="shared" si="11"/>
        <v>0</v>
      </c>
      <c r="DJ24" s="93">
        <f t="shared" si="11"/>
        <v>0</v>
      </c>
      <c r="DK24" s="93">
        <f t="shared" si="11"/>
        <v>0</v>
      </c>
      <c r="DL24" s="93">
        <f t="shared" si="11"/>
        <v>0</v>
      </c>
      <c r="DM24" s="93">
        <f t="shared" si="11"/>
        <v>0</v>
      </c>
      <c r="DN24" s="93">
        <f t="shared" si="11"/>
        <v>0</v>
      </c>
      <c r="DO24" s="93">
        <f t="shared" si="11"/>
        <v>0</v>
      </c>
      <c r="DP24" s="93">
        <f t="shared" si="11"/>
        <v>0</v>
      </c>
      <c r="DQ24" s="93">
        <f t="shared" si="11"/>
        <v>0</v>
      </c>
      <c r="DR24" s="93">
        <f t="shared" si="11"/>
        <v>0</v>
      </c>
      <c r="DS24" s="93">
        <f t="shared" si="11"/>
        <v>0</v>
      </c>
      <c r="DT24" s="93">
        <f t="shared" si="11"/>
        <v>0</v>
      </c>
      <c r="DU24" s="93">
        <f t="shared" si="11"/>
        <v>0</v>
      </c>
      <c r="DV24" s="93">
        <f t="shared" si="11"/>
        <v>0</v>
      </c>
    </row>
    <row r="25" spans="3:126" x14ac:dyDescent="0.25">
      <c r="D25" s="86" t="s">
        <v>10</v>
      </c>
      <c r="E25" s="86"/>
      <c r="G25" s="93">
        <f>IF(G23&gt;G24,+G23-G24,0)</f>
        <v>0</v>
      </c>
      <c r="H25" s="93">
        <f>IF(H23&gt;H24,+H23-H24,0)</f>
        <v>0</v>
      </c>
      <c r="I25" s="93">
        <f t="shared" ref="I25:M25" si="12">IF(I23&gt;I24,+I23-I24,0)</f>
        <v>0</v>
      </c>
      <c r="J25" s="93">
        <f t="shared" si="12"/>
        <v>0</v>
      </c>
      <c r="K25" s="93">
        <f t="shared" si="12"/>
        <v>0</v>
      </c>
      <c r="L25" s="93">
        <f t="shared" si="12"/>
        <v>0</v>
      </c>
      <c r="M25" s="93">
        <f t="shared" si="12"/>
        <v>0</v>
      </c>
      <c r="N25" s="93">
        <f t="shared" ref="N25" si="13">IF(N23&gt;N24,+N23-N24,0)</f>
        <v>0</v>
      </c>
      <c r="O25" s="93">
        <f t="shared" ref="O25" si="14">IF(O23&gt;O24,+O23-O24,0)</f>
        <v>0</v>
      </c>
      <c r="P25" s="93">
        <f t="shared" ref="P25" si="15">IF(P23&gt;P24,+P23-P24,0)</f>
        <v>0</v>
      </c>
      <c r="Q25" s="93">
        <f t="shared" ref="Q25" si="16">IF(Q23&gt;Q24,+Q23-Q24,0)</f>
        <v>0</v>
      </c>
      <c r="R25" s="93">
        <f t="shared" ref="R25" si="17">IF(R23&gt;R24,+R23-R24,0)</f>
        <v>0</v>
      </c>
      <c r="S25" s="93">
        <f t="shared" ref="S25" si="18">IF(S23&gt;S24,+S23-S24,0)</f>
        <v>0</v>
      </c>
      <c r="T25" s="93">
        <f t="shared" ref="T25" si="19">IF(T23&gt;T24,+T23-T24,0)</f>
        <v>0</v>
      </c>
      <c r="U25" s="93">
        <f t="shared" ref="U25" si="20">IF(U23&gt;U24,+U23-U24,0)</f>
        <v>0</v>
      </c>
      <c r="V25" s="93">
        <f t="shared" ref="V25" si="21">IF(V23&gt;V24,+V23-V24,0)</f>
        <v>0</v>
      </c>
      <c r="W25" s="93">
        <f t="shared" ref="W25" si="22">IF(W23&gt;W24,+W23-W24,0)</f>
        <v>0</v>
      </c>
      <c r="X25" s="93">
        <f t="shared" ref="X25" si="23">IF(X23&gt;X24,+X23-X24,0)</f>
        <v>0</v>
      </c>
      <c r="Y25" s="93">
        <f t="shared" ref="Y25" si="24">IF(Y23&gt;Y24,+Y23-Y24,0)</f>
        <v>0</v>
      </c>
      <c r="Z25" s="93">
        <f t="shared" ref="Z25" si="25">IF(Z23&gt;Z24,+Z23-Z24,0)</f>
        <v>0</v>
      </c>
      <c r="AA25" s="93">
        <f t="shared" ref="AA25" si="26">IF(AA23&gt;AA24,+AA23-AA24,0)</f>
        <v>0</v>
      </c>
      <c r="AB25" s="93">
        <f t="shared" ref="AB25" si="27">IF(AB23&gt;AB24,+AB23-AB24,0)</f>
        <v>0</v>
      </c>
      <c r="AC25" s="93">
        <f t="shared" ref="AC25" si="28">IF(AC23&gt;AC24,+AC23-AC24,0)</f>
        <v>0</v>
      </c>
      <c r="AD25" s="93">
        <f t="shared" ref="AD25" si="29">IF(AD23&gt;AD24,+AD23-AD24,0)</f>
        <v>0</v>
      </c>
      <c r="AE25" s="93">
        <f t="shared" ref="AE25" si="30">IF(AE23&gt;AE24,+AE23-AE24,0)</f>
        <v>0</v>
      </c>
      <c r="AF25" s="93">
        <f t="shared" ref="AF25" si="31">IF(AF23&gt;AF24,+AF23-AF24,0)</f>
        <v>0</v>
      </c>
      <c r="AG25" s="93">
        <f t="shared" ref="AG25" si="32">IF(AG23&gt;AG24,+AG23-AG24,0)</f>
        <v>0</v>
      </c>
      <c r="AH25" s="93">
        <f t="shared" ref="AH25" si="33">IF(AH23&gt;AH24,+AH23-AH24,0)</f>
        <v>0</v>
      </c>
      <c r="AI25" s="93">
        <f t="shared" ref="AI25" si="34">IF(AI23&gt;AI24,+AI23-AI24,0)</f>
        <v>0</v>
      </c>
      <c r="AJ25" s="93">
        <f t="shared" ref="AJ25" si="35">IF(AJ23&gt;AJ24,+AJ23-AJ24,0)</f>
        <v>0</v>
      </c>
      <c r="AK25" s="93">
        <f t="shared" ref="AK25" si="36">IF(AK23&gt;AK24,+AK23-AK24,0)</f>
        <v>0</v>
      </c>
      <c r="AL25" s="93">
        <f t="shared" ref="AL25" si="37">IF(AL23&gt;AL24,+AL23-AL24,0)</f>
        <v>0</v>
      </c>
      <c r="AM25" s="93">
        <f t="shared" ref="AM25" si="38">IF(AM23&gt;AM24,+AM23-AM24,0)</f>
        <v>0</v>
      </c>
      <c r="AN25" s="93">
        <f t="shared" ref="AN25" si="39">IF(AN23&gt;AN24,+AN23-AN24,0)</f>
        <v>0</v>
      </c>
      <c r="AO25" s="93">
        <f t="shared" ref="AO25" si="40">IF(AO23&gt;AO24,+AO23-AO24,0)</f>
        <v>0</v>
      </c>
      <c r="AP25" s="93">
        <f t="shared" ref="AP25" si="41">IF(AP23&gt;AP24,+AP23-AP24,0)</f>
        <v>0</v>
      </c>
      <c r="AQ25" s="93">
        <f t="shared" ref="AQ25" si="42">IF(AQ23&gt;AQ24,+AQ23-AQ24,0)</f>
        <v>0</v>
      </c>
      <c r="AR25" s="93">
        <f t="shared" ref="AR25" si="43">IF(AR23&gt;AR24,+AR23-AR24,0)</f>
        <v>0</v>
      </c>
      <c r="AS25" s="93">
        <f t="shared" ref="AS25" si="44">IF(AS23&gt;AS24,+AS23-AS24,0)</f>
        <v>0</v>
      </c>
      <c r="AT25" s="93">
        <f t="shared" ref="AT25" si="45">IF(AT23&gt;AT24,+AT23-AT24,0)</f>
        <v>0</v>
      </c>
      <c r="AU25" s="93">
        <f t="shared" ref="AU25" si="46">IF(AU23&gt;AU24,+AU23-AU24,0)</f>
        <v>0</v>
      </c>
      <c r="AV25" s="93">
        <f t="shared" ref="AV25" si="47">IF(AV23&gt;AV24,+AV23-AV24,0)</f>
        <v>0</v>
      </c>
      <c r="AW25" s="93">
        <f t="shared" ref="AW25" si="48">IF(AW23&gt;AW24,+AW23-AW24,0)</f>
        <v>0</v>
      </c>
      <c r="AX25" s="93">
        <f t="shared" ref="AX25" si="49">IF(AX23&gt;AX24,+AX23-AX24,0)</f>
        <v>0</v>
      </c>
      <c r="AY25" s="93">
        <f t="shared" ref="AY25" si="50">IF(AY23&gt;AY24,+AY23-AY24,0)</f>
        <v>0</v>
      </c>
      <c r="AZ25" s="93">
        <f t="shared" ref="AZ25" si="51">IF(AZ23&gt;AZ24,+AZ23-AZ24,0)</f>
        <v>0</v>
      </c>
      <c r="BA25" s="93">
        <f t="shared" ref="BA25" si="52">IF(BA23&gt;BA24,+BA23-BA24,0)</f>
        <v>0</v>
      </c>
      <c r="BB25" s="93">
        <f t="shared" ref="BB25" si="53">IF(BB23&gt;BB24,+BB23-BB24,0)</f>
        <v>0</v>
      </c>
      <c r="BC25" s="93">
        <f t="shared" ref="BC25" si="54">IF(BC23&gt;BC24,+BC23-BC24,0)</f>
        <v>0</v>
      </c>
      <c r="BD25" s="93">
        <f t="shared" ref="BD25" si="55">IF(BD23&gt;BD24,+BD23-BD24,0)</f>
        <v>0</v>
      </c>
      <c r="BE25" s="93">
        <f t="shared" ref="BE25" si="56">IF(BE23&gt;BE24,+BE23-BE24,0)</f>
        <v>0</v>
      </c>
      <c r="BF25" s="93">
        <f t="shared" ref="BF25" si="57">IF(BF23&gt;BF24,+BF23-BF24,0)</f>
        <v>0</v>
      </c>
      <c r="BG25" s="93">
        <f t="shared" ref="BG25" si="58">IF(BG23&gt;BG24,+BG23-BG24,0)</f>
        <v>0</v>
      </c>
      <c r="BH25" s="93">
        <f t="shared" ref="BH25" si="59">IF(BH23&gt;BH24,+BH23-BH24,0)</f>
        <v>0</v>
      </c>
      <c r="BI25" s="93">
        <f t="shared" ref="BI25" si="60">IF(BI23&gt;BI24,+BI23-BI24,0)</f>
        <v>0</v>
      </c>
      <c r="BJ25" s="93">
        <f t="shared" ref="BJ25" si="61">IF(BJ23&gt;BJ24,+BJ23-BJ24,0)</f>
        <v>0</v>
      </c>
      <c r="BK25" s="93">
        <f t="shared" ref="BK25" si="62">IF(BK23&gt;BK24,+BK23-BK24,0)</f>
        <v>0</v>
      </c>
      <c r="BL25" s="93">
        <f t="shared" ref="BL25" si="63">IF(BL23&gt;BL24,+BL23-BL24,0)</f>
        <v>0</v>
      </c>
      <c r="BM25" s="93">
        <f t="shared" ref="BM25" si="64">IF(BM23&gt;BM24,+BM23-BM24,0)</f>
        <v>0</v>
      </c>
      <c r="BN25" s="93">
        <f t="shared" ref="BN25" si="65">IF(BN23&gt;BN24,+BN23-BN24,0)</f>
        <v>0</v>
      </c>
      <c r="BO25" s="93">
        <f t="shared" ref="BO25" si="66">IF(BO23&gt;BO24,+BO23-BO24,0)</f>
        <v>0</v>
      </c>
      <c r="BP25" s="93">
        <f t="shared" ref="BP25" si="67">IF(BP23&gt;BP24,+BP23-BP24,0)</f>
        <v>0</v>
      </c>
      <c r="BQ25" s="93">
        <f t="shared" ref="BQ25" si="68">IF(BQ23&gt;BQ24,+BQ23-BQ24,0)</f>
        <v>0</v>
      </c>
      <c r="BR25" s="93">
        <f t="shared" ref="BR25" si="69">IF(BR23&gt;BR24,+BR23-BR24,0)</f>
        <v>0</v>
      </c>
      <c r="BS25" s="93">
        <f t="shared" ref="BS25" si="70">IF(BS23&gt;BS24,+BS23-BS24,0)</f>
        <v>0</v>
      </c>
      <c r="BT25" s="93">
        <f t="shared" ref="BT25" si="71">IF(BT23&gt;BT24,+BT23-BT24,0)</f>
        <v>0</v>
      </c>
      <c r="BU25" s="93">
        <f t="shared" ref="BU25" si="72">IF(BU23&gt;BU24,+BU23-BU24,0)</f>
        <v>0</v>
      </c>
      <c r="BV25" s="93">
        <f t="shared" ref="BV25" si="73">IF(BV23&gt;BV24,+BV23-BV24,0)</f>
        <v>0</v>
      </c>
      <c r="BW25" s="93">
        <f t="shared" ref="BW25" si="74">IF(BW23&gt;BW24,+BW23-BW24,0)</f>
        <v>0</v>
      </c>
      <c r="BX25" s="93">
        <f t="shared" ref="BX25" si="75">IF(BX23&gt;BX24,+BX23-BX24,0)</f>
        <v>0</v>
      </c>
      <c r="BY25" s="93">
        <f t="shared" ref="BY25" si="76">IF(BY23&gt;BY24,+BY23-BY24,0)</f>
        <v>0</v>
      </c>
      <c r="BZ25" s="93">
        <f t="shared" ref="BZ25" si="77">IF(BZ23&gt;BZ24,+BZ23-BZ24,0)</f>
        <v>0</v>
      </c>
      <c r="CA25" s="93">
        <f t="shared" ref="CA25" si="78">IF(CA23&gt;CA24,+CA23-CA24,0)</f>
        <v>0</v>
      </c>
      <c r="CB25" s="93">
        <f t="shared" ref="CB25" si="79">IF(CB23&gt;CB24,+CB23-CB24,0)</f>
        <v>0</v>
      </c>
      <c r="CC25" s="93">
        <f t="shared" ref="CC25" si="80">IF(CC23&gt;CC24,+CC23-CC24,0)</f>
        <v>0</v>
      </c>
      <c r="CD25" s="93">
        <f t="shared" ref="CD25" si="81">IF(CD23&gt;CD24,+CD23-CD24,0)</f>
        <v>0</v>
      </c>
      <c r="CE25" s="93">
        <f t="shared" ref="CE25" si="82">IF(CE23&gt;CE24,+CE23-CE24,0)</f>
        <v>0</v>
      </c>
      <c r="CF25" s="93">
        <f t="shared" ref="CF25" si="83">IF(CF23&gt;CF24,+CF23-CF24,0)</f>
        <v>0</v>
      </c>
      <c r="CG25" s="93">
        <f t="shared" ref="CG25" si="84">IF(CG23&gt;CG24,+CG23-CG24,0)</f>
        <v>0</v>
      </c>
      <c r="CH25" s="93">
        <f t="shared" ref="CH25" si="85">IF(CH23&gt;CH24,+CH23-CH24,0)</f>
        <v>0</v>
      </c>
      <c r="CI25" s="93">
        <f t="shared" ref="CI25" si="86">IF(CI23&gt;CI24,+CI23-CI24,0)</f>
        <v>0</v>
      </c>
      <c r="CJ25" s="93">
        <f t="shared" ref="CJ25" si="87">IF(CJ23&gt;CJ24,+CJ23-CJ24,0)</f>
        <v>0</v>
      </c>
      <c r="CK25" s="93">
        <f t="shared" ref="CK25" si="88">IF(CK23&gt;CK24,+CK23-CK24,0)</f>
        <v>0</v>
      </c>
      <c r="CL25" s="93">
        <f t="shared" ref="CL25" si="89">IF(CL23&gt;CL24,+CL23-CL24,0)</f>
        <v>0</v>
      </c>
      <c r="CM25" s="93">
        <f t="shared" ref="CM25" si="90">IF(CM23&gt;CM24,+CM23-CM24,0)</f>
        <v>0</v>
      </c>
      <c r="CN25" s="93">
        <f t="shared" ref="CN25" si="91">IF(CN23&gt;CN24,+CN23-CN24,0)</f>
        <v>0</v>
      </c>
      <c r="CO25" s="93">
        <f t="shared" ref="CO25" si="92">IF(CO23&gt;CO24,+CO23-CO24,0)</f>
        <v>0</v>
      </c>
      <c r="CP25" s="93">
        <f t="shared" ref="CP25" si="93">IF(CP23&gt;CP24,+CP23-CP24,0)</f>
        <v>0</v>
      </c>
      <c r="CQ25" s="93">
        <f t="shared" ref="CQ25" si="94">IF(CQ23&gt;CQ24,+CQ23-CQ24,0)</f>
        <v>0</v>
      </c>
      <c r="CR25" s="93">
        <f t="shared" ref="CR25" si="95">IF(CR23&gt;CR24,+CR23-CR24,0)</f>
        <v>0</v>
      </c>
      <c r="CS25" s="93">
        <f t="shared" ref="CS25" si="96">IF(CS23&gt;CS24,+CS23-CS24,0)</f>
        <v>0</v>
      </c>
      <c r="CT25" s="93">
        <f t="shared" ref="CT25" si="97">IF(CT23&gt;CT24,+CT23-CT24,0)</f>
        <v>0</v>
      </c>
      <c r="CU25" s="93">
        <f t="shared" ref="CU25" si="98">IF(CU23&gt;CU24,+CU23-CU24,0)</f>
        <v>0</v>
      </c>
      <c r="CV25" s="93">
        <f t="shared" ref="CV25" si="99">IF(CV23&gt;CV24,+CV23-CV24,0)</f>
        <v>0</v>
      </c>
      <c r="CW25" s="93">
        <f t="shared" ref="CW25" si="100">IF(CW23&gt;CW24,+CW23-CW24,0)</f>
        <v>0</v>
      </c>
      <c r="CX25" s="93">
        <f t="shared" ref="CX25" si="101">IF(CX23&gt;CX24,+CX23-CX24,0)</f>
        <v>0</v>
      </c>
      <c r="CY25" s="93">
        <f t="shared" ref="CY25" si="102">IF(CY23&gt;CY24,+CY23-CY24,0)</f>
        <v>0</v>
      </c>
      <c r="CZ25" s="93">
        <f t="shared" ref="CZ25" si="103">IF(CZ23&gt;CZ24,+CZ23-CZ24,0)</f>
        <v>0</v>
      </c>
      <c r="DA25" s="93">
        <f t="shared" ref="DA25" si="104">IF(DA23&gt;DA24,+DA23-DA24,0)</f>
        <v>0</v>
      </c>
      <c r="DB25" s="93">
        <f t="shared" ref="DB25" si="105">IF(DB23&gt;DB24,+DB23-DB24,0)</f>
        <v>0</v>
      </c>
      <c r="DC25" s="93">
        <f t="shared" ref="DC25" si="106">IF(DC23&gt;DC24,+DC23-DC24,0)</f>
        <v>0</v>
      </c>
      <c r="DD25" s="93">
        <f t="shared" ref="DD25" si="107">IF(DD23&gt;DD24,+DD23-DD24,0)</f>
        <v>0</v>
      </c>
      <c r="DE25" s="93">
        <f t="shared" ref="DE25" si="108">IF(DE23&gt;DE24,+DE23-DE24,0)</f>
        <v>0</v>
      </c>
      <c r="DF25" s="93">
        <f t="shared" ref="DF25" si="109">IF(DF23&gt;DF24,+DF23-DF24,0)</f>
        <v>0</v>
      </c>
      <c r="DG25" s="93">
        <f t="shared" ref="DG25" si="110">IF(DG23&gt;DG24,+DG23-DG24,0)</f>
        <v>0</v>
      </c>
      <c r="DH25" s="93">
        <f t="shared" ref="DH25" si="111">IF(DH23&gt;DH24,+DH23-DH24,0)</f>
        <v>0</v>
      </c>
      <c r="DI25" s="93">
        <f t="shared" ref="DI25" si="112">IF(DI23&gt;DI24,+DI23-DI24,0)</f>
        <v>0</v>
      </c>
      <c r="DJ25" s="93">
        <f t="shared" ref="DJ25" si="113">IF(DJ23&gt;DJ24,+DJ23-DJ24,0)</f>
        <v>0</v>
      </c>
      <c r="DK25" s="93">
        <f t="shared" ref="DK25" si="114">IF(DK23&gt;DK24,+DK23-DK24,0)</f>
        <v>0</v>
      </c>
      <c r="DL25" s="93">
        <f t="shared" ref="DL25" si="115">IF(DL23&gt;DL24,+DL23-DL24,0)</f>
        <v>0</v>
      </c>
      <c r="DM25" s="93">
        <f t="shared" ref="DM25" si="116">IF(DM23&gt;DM24,+DM23-DM24,0)</f>
        <v>0</v>
      </c>
      <c r="DN25" s="93">
        <f t="shared" ref="DN25" si="117">IF(DN23&gt;DN24,+DN23-DN24,0)</f>
        <v>0</v>
      </c>
      <c r="DO25" s="93">
        <f t="shared" ref="DO25" si="118">IF(DO23&gt;DO24,+DO23-DO24,0)</f>
        <v>0</v>
      </c>
      <c r="DP25" s="93">
        <f t="shared" ref="DP25" si="119">IF(DP23&gt;DP24,+DP23-DP24,0)</f>
        <v>0</v>
      </c>
      <c r="DQ25" s="93">
        <f t="shared" ref="DQ25" si="120">IF(DQ23&gt;DQ24,+DQ23-DQ24,0)</f>
        <v>0</v>
      </c>
      <c r="DR25" s="93">
        <f t="shared" ref="DR25" si="121">IF(DR23&gt;DR24,+DR23-DR24,0)</f>
        <v>0</v>
      </c>
      <c r="DS25" s="93">
        <f t="shared" ref="DS25" si="122">IF(DS23&gt;DS24,+DS23-DS24,0)</f>
        <v>0</v>
      </c>
      <c r="DT25" s="93">
        <f t="shared" ref="DT25" si="123">IF(DT23&gt;DT24,+DT23-DT24,0)</f>
        <v>0</v>
      </c>
      <c r="DU25" s="93">
        <f t="shared" ref="DU25" si="124">IF(DU23&gt;DU24,+DU23-DU24,0)</f>
        <v>0</v>
      </c>
      <c r="DV25" s="93">
        <f t="shared" ref="DV25" si="125">IF(DV23&gt;DV24,+DV23-DV24,0)</f>
        <v>0</v>
      </c>
    </row>
    <row r="26" spans="3:126" x14ac:dyDescent="0.25">
      <c r="D26" s="86" t="s">
        <v>469</v>
      </c>
      <c r="E26" s="86"/>
      <c r="G26" s="93">
        <f>IF(G24&gt;G23,+G24-G23,0)</f>
        <v>0</v>
      </c>
      <c r="H26" s="93">
        <f>IF(H24&gt;H23,+H24-H23,0)</f>
        <v>0</v>
      </c>
      <c r="I26" s="93">
        <f t="shared" ref="I26:M26" si="126">IF(I24&gt;I23,+I24-I23,0)</f>
        <v>0</v>
      </c>
      <c r="J26" s="93">
        <f t="shared" si="126"/>
        <v>0</v>
      </c>
      <c r="K26" s="93">
        <f t="shared" si="126"/>
        <v>0</v>
      </c>
      <c r="L26" s="93">
        <f t="shared" si="126"/>
        <v>0</v>
      </c>
      <c r="M26" s="93">
        <f t="shared" si="126"/>
        <v>0</v>
      </c>
      <c r="N26" s="93">
        <f t="shared" ref="N26:BY26" si="127">IF(N24&gt;N23,+N24-N23,0)</f>
        <v>0</v>
      </c>
      <c r="O26" s="93">
        <f t="shared" si="127"/>
        <v>0</v>
      </c>
      <c r="P26" s="93">
        <f t="shared" si="127"/>
        <v>0</v>
      </c>
      <c r="Q26" s="93">
        <f t="shared" si="127"/>
        <v>0</v>
      </c>
      <c r="R26" s="93">
        <f t="shared" si="127"/>
        <v>0</v>
      </c>
      <c r="S26" s="93">
        <f t="shared" si="127"/>
        <v>0</v>
      </c>
      <c r="T26" s="93">
        <f t="shared" si="127"/>
        <v>0</v>
      </c>
      <c r="U26" s="93">
        <f t="shared" si="127"/>
        <v>0</v>
      </c>
      <c r="V26" s="93">
        <f t="shared" si="127"/>
        <v>0</v>
      </c>
      <c r="W26" s="93">
        <f t="shared" si="127"/>
        <v>0</v>
      </c>
      <c r="X26" s="93">
        <f t="shared" si="127"/>
        <v>0</v>
      </c>
      <c r="Y26" s="93">
        <f t="shared" si="127"/>
        <v>0</v>
      </c>
      <c r="Z26" s="93">
        <f t="shared" si="127"/>
        <v>0</v>
      </c>
      <c r="AA26" s="93">
        <f t="shared" si="127"/>
        <v>0</v>
      </c>
      <c r="AB26" s="93">
        <f t="shared" si="127"/>
        <v>0</v>
      </c>
      <c r="AC26" s="93">
        <f t="shared" si="127"/>
        <v>0</v>
      </c>
      <c r="AD26" s="93">
        <f t="shared" si="127"/>
        <v>0</v>
      </c>
      <c r="AE26" s="93">
        <f t="shared" si="127"/>
        <v>0</v>
      </c>
      <c r="AF26" s="93">
        <f t="shared" si="127"/>
        <v>0</v>
      </c>
      <c r="AG26" s="93">
        <f t="shared" si="127"/>
        <v>0</v>
      </c>
      <c r="AH26" s="93">
        <f t="shared" si="127"/>
        <v>0</v>
      </c>
      <c r="AI26" s="93">
        <f t="shared" si="127"/>
        <v>0</v>
      </c>
      <c r="AJ26" s="93">
        <f t="shared" si="127"/>
        <v>0</v>
      </c>
      <c r="AK26" s="93">
        <f t="shared" si="127"/>
        <v>0</v>
      </c>
      <c r="AL26" s="93">
        <f t="shared" si="127"/>
        <v>0</v>
      </c>
      <c r="AM26" s="93">
        <f t="shared" si="127"/>
        <v>0</v>
      </c>
      <c r="AN26" s="93">
        <f t="shared" si="127"/>
        <v>0</v>
      </c>
      <c r="AO26" s="93">
        <f t="shared" si="127"/>
        <v>0</v>
      </c>
      <c r="AP26" s="93">
        <f t="shared" si="127"/>
        <v>0</v>
      </c>
      <c r="AQ26" s="93">
        <f t="shared" si="127"/>
        <v>0</v>
      </c>
      <c r="AR26" s="93">
        <f t="shared" si="127"/>
        <v>0</v>
      </c>
      <c r="AS26" s="93">
        <f t="shared" si="127"/>
        <v>0</v>
      </c>
      <c r="AT26" s="93">
        <f t="shared" si="127"/>
        <v>0</v>
      </c>
      <c r="AU26" s="93">
        <f t="shared" si="127"/>
        <v>0</v>
      </c>
      <c r="AV26" s="93">
        <f t="shared" si="127"/>
        <v>0</v>
      </c>
      <c r="AW26" s="93">
        <f t="shared" si="127"/>
        <v>0</v>
      </c>
      <c r="AX26" s="93">
        <f t="shared" si="127"/>
        <v>0</v>
      </c>
      <c r="AY26" s="93">
        <f t="shared" si="127"/>
        <v>0</v>
      </c>
      <c r="AZ26" s="93">
        <f t="shared" si="127"/>
        <v>0</v>
      </c>
      <c r="BA26" s="93">
        <f t="shared" si="127"/>
        <v>0</v>
      </c>
      <c r="BB26" s="93">
        <f t="shared" si="127"/>
        <v>0</v>
      </c>
      <c r="BC26" s="93">
        <f t="shared" si="127"/>
        <v>0</v>
      </c>
      <c r="BD26" s="93">
        <f t="shared" si="127"/>
        <v>0</v>
      </c>
      <c r="BE26" s="93">
        <f t="shared" si="127"/>
        <v>0</v>
      </c>
      <c r="BF26" s="93">
        <f t="shared" si="127"/>
        <v>0</v>
      </c>
      <c r="BG26" s="93">
        <f t="shared" si="127"/>
        <v>0</v>
      </c>
      <c r="BH26" s="93">
        <f t="shared" si="127"/>
        <v>0</v>
      </c>
      <c r="BI26" s="93">
        <f t="shared" si="127"/>
        <v>0</v>
      </c>
      <c r="BJ26" s="93">
        <f t="shared" si="127"/>
        <v>0</v>
      </c>
      <c r="BK26" s="93">
        <f t="shared" si="127"/>
        <v>0</v>
      </c>
      <c r="BL26" s="93">
        <f t="shared" si="127"/>
        <v>0</v>
      </c>
      <c r="BM26" s="93">
        <f t="shared" si="127"/>
        <v>0</v>
      </c>
      <c r="BN26" s="93">
        <f t="shared" si="127"/>
        <v>0</v>
      </c>
      <c r="BO26" s="93">
        <f t="shared" si="127"/>
        <v>0</v>
      </c>
      <c r="BP26" s="93">
        <f t="shared" si="127"/>
        <v>0</v>
      </c>
      <c r="BQ26" s="93">
        <f t="shared" si="127"/>
        <v>0</v>
      </c>
      <c r="BR26" s="93">
        <f t="shared" si="127"/>
        <v>0</v>
      </c>
      <c r="BS26" s="93">
        <f t="shared" si="127"/>
        <v>0</v>
      </c>
      <c r="BT26" s="93">
        <f t="shared" si="127"/>
        <v>0</v>
      </c>
      <c r="BU26" s="93">
        <f t="shared" si="127"/>
        <v>0</v>
      </c>
      <c r="BV26" s="93">
        <f t="shared" si="127"/>
        <v>0</v>
      </c>
      <c r="BW26" s="93">
        <f t="shared" si="127"/>
        <v>0</v>
      </c>
      <c r="BX26" s="93">
        <f t="shared" si="127"/>
        <v>0</v>
      </c>
      <c r="BY26" s="93">
        <f t="shared" si="127"/>
        <v>0</v>
      </c>
      <c r="BZ26" s="93">
        <f t="shared" ref="BZ26:DV26" si="128">IF(BZ24&gt;BZ23,+BZ24-BZ23,0)</f>
        <v>0</v>
      </c>
      <c r="CA26" s="93">
        <f t="shared" si="128"/>
        <v>0</v>
      </c>
      <c r="CB26" s="93">
        <f t="shared" si="128"/>
        <v>0</v>
      </c>
      <c r="CC26" s="93">
        <f t="shared" si="128"/>
        <v>0</v>
      </c>
      <c r="CD26" s="93">
        <f t="shared" si="128"/>
        <v>0</v>
      </c>
      <c r="CE26" s="93">
        <f t="shared" si="128"/>
        <v>0</v>
      </c>
      <c r="CF26" s="93">
        <f t="shared" si="128"/>
        <v>0</v>
      </c>
      <c r="CG26" s="93">
        <f t="shared" si="128"/>
        <v>0</v>
      </c>
      <c r="CH26" s="93">
        <f t="shared" si="128"/>
        <v>0</v>
      </c>
      <c r="CI26" s="93">
        <f t="shared" si="128"/>
        <v>0</v>
      </c>
      <c r="CJ26" s="93">
        <f t="shared" si="128"/>
        <v>0</v>
      </c>
      <c r="CK26" s="93">
        <f t="shared" si="128"/>
        <v>0</v>
      </c>
      <c r="CL26" s="93">
        <f t="shared" si="128"/>
        <v>0</v>
      </c>
      <c r="CM26" s="93">
        <f t="shared" si="128"/>
        <v>0</v>
      </c>
      <c r="CN26" s="93">
        <f t="shared" si="128"/>
        <v>0</v>
      </c>
      <c r="CO26" s="93">
        <f t="shared" si="128"/>
        <v>0</v>
      </c>
      <c r="CP26" s="93">
        <f t="shared" si="128"/>
        <v>0</v>
      </c>
      <c r="CQ26" s="93">
        <f t="shared" si="128"/>
        <v>0</v>
      </c>
      <c r="CR26" s="93">
        <f t="shared" si="128"/>
        <v>0</v>
      </c>
      <c r="CS26" s="93">
        <f t="shared" si="128"/>
        <v>0</v>
      </c>
      <c r="CT26" s="93">
        <f t="shared" si="128"/>
        <v>0</v>
      </c>
      <c r="CU26" s="93">
        <f t="shared" si="128"/>
        <v>0</v>
      </c>
      <c r="CV26" s="93">
        <f t="shared" si="128"/>
        <v>0</v>
      </c>
      <c r="CW26" s="93">
        <f t="shared" si="128"/>
        <v>0</v>
      </c>
      <c r="CX26" s="93">
        <f t="shared" si="128"/>
        <v>0</v>
      </c>
      <c r="CY26" s="93">
        <f t="shared" si="128"/>
        <v>0</v>
      </c>
      <c r="CZ26" s="93">
        <f t="shared" si="128"/>
        <v>0</v>
      </c>
      <c r="DA26" s="93">
        <f t="shared" si="128"/>
        <v>0</v>
      </c>
      <c r="DB26" s="93">
        <f t="shared" si="128"/>
        <v>0</v>
      </c>
      <c r="DC26" s="93">
        <f t="shared" si="128"/>
        <v>0</v>
      </c>
      <c r="DD26" s="93">
        <f t="shared" si="128"/>
        <v>0</v>
      </c>
      <c r="DE26" s="93">
        <f t="shared" si="128"/>
        <v>0</v>
      </c>
      <c r="DF26" s="93">
        <f t="shared" si="128"/>
        <v>0</v>
      </c>
      <c r="DG26" s="93">
        <f t="shared" si="128"/>
        <v>0</v>
      </c>
      <c r="DH26" s="93">
        <f t="shared" si="128"/>
        <v>0</v>
      </c>
      <c r="DI26" s="93">
        <f t="shared" si="128"/>
        <v>0</v>
      </c>
      <c r="DJ26" s="93">
        <f t="shared" si="128"/>
        <v>0</v>
      </c>
      <c r="DK26" s="93">
        <f t="shared" si="128"/>
        <v>0</v>
      </c>
      <c r="DL26" s="93">
        <f t="shared" si="128"/>
        <v>0</v>
      </c>
      <c r="DM26" s="93">
        <f t="shared" si="128"/>
        <v>0</v>
      </c>
      <c r="DN26" s="93">
        <f t="shared" si="128"/>
        <v>0</v>
      </c>
      <c r="DO26" s="93">
        <f t="shared" si="128"/>
        <v>0</v>
      </c>
      <c r="DP26" s="93">
        <f t="shared" si="128"/>
        <v>0</v>
      </c>
      <c r="DQ26" s="93">
        <f t="shared" si="128"/>
        <v>0</v>
      </c>
      <c r="DR26" s="93">
        <f t="shared" si="128"/>
        <v>0</v>
      </c>
      <c r="DS26" s="93">
        <f t="shared" si="128"/>
        <v>0</v>
      </c>
      <c r="DT26" s="93">
        <f t="shared" si="128"/>
        <v>0</v>
      </c>
      <c r="DU26" s="93">
        <f t="shared" si="128"/>
        <v>0</v>
      </c>
      <c r="DV26" s="93">
        <f t="shared" si="128"/>
        <v>0</v>
      </c>
    </row>
    <row r="27" spans="3:126" x14ac:dyDescent="0.25">
      <c r="D27" s="86" t="s">
        <v>182</v>
      </c>
      <c r="E27" s="86"/>
      <c r="G27" s="93"/>
      <c r="H27" s="93">
        <f>+G25</f>
        <v>0</v>
      </c>
      <c r="I27" s="93">
        <f>+H25</f>
        <v>0</v>
      </c>
      <c r="J27" s="93">
        <f>+I25</f>
        <v>0</v>
      </c>
      <c r="K27" s="93">
        <f t="shared" ref="K27:M27" si="129">+J25</f>
        <v>0</v>
      </c>
      <c r="L27" s="93">
        <f t="shared" si="129"/>
        <v>0</v>
      </c>
      <c r="M27" s="93">
        <f t="shared" si="129"/>
        <v>0</v>
      </c>
      <c r="N27" s="93">
        <f t="shared" ref="N27:BY27" si="130">+M25</f>
        <v>0</v>
      </c>
      <c r="O27" s="93">
        <f t="shared" si="130"/>
        <v>0</v>
      </c>
      <c r="P27" s="93">
        <f t="shared" si="130"/>
        <v>0</v>
      </c>
      <c r="Q27" s="93">
        <f t="shared" si="130"/>
        <v>0</v>
      </c>
      <c r="R27" s="93">
        <f t="shared" si="130"/>
        <v>0</v>
      </c>
      <c r="S27" s="93">
        <f t="shared" si="130"/>
        <v>0</v>
      </c>
      <c r="T27" s="93">
        <f t="shared" si="130"/>
        <v>0</v>
      </c>
      <c r="U27" s="93">
        <f t="shared" si="130"/>
        <v>0</v>
      </c>
      <c r="V27" s="93">
        <f t="shared" si="130"/>
        <v>0</v>
      </c>
      <c r="W27" s="93">
        <f t="shared" si="130"/>
        <v>0</v>
      </c>
      <c r="X27" s="93">
        <f t="shared" si="130"/>
        <v>0</v>
      </c>
      <c r="Y27" s="93">
        <f t="shared" si="130"/>
        <v>0</v>
      </c>
      <c r="Z27" s="93">
        <f t="shared" si="130"/>
        <v>0</v>
      </c>
      <c r="AA27" s="93">
        <f t="shared" si="130"/>
        <v>0</v>
      </c>
      <c r="AB27" s="93">
        <f t="shared" si="130"/>
        <v>0</v>
      </c>
      <c r="AC27" s="93">
        <f t="shared" si="130"/>
        <v>0</v>
      </c>
      <c r="AD27" s="93">
        <f t="shared" si="130"/>
        <v>0</v>
      </c>
      <c r="AE27" s="93">
        <f t="shared" si="130"/>
        <v>0</v>
      </c>
      <c r="AF27" s="93">
        <f t="shared" si="130"/>
        <v>0</v>
      </c>
      <c r="AG27" s="93">
        <f t="shared" si="130"/>
        <v>0</v>
      </c>
      <c r="AH27" s="93">
        <f t="shared" si="130"/>
        <v>0</v>
      </c>
      <c r="AI27" s="93">
        <f t="shared" si="130"/>
        <v>0</v>
      </c>
      <c r="AJ27" s="93">
        <f t="shared" si="130"/>
        <v>0</v>
      </c>
      <c r="AK27" s="93">
        <f t="shared" si="130"/>
        <v>0</v>
      </c>
      <c r="AL27" s="93">
        <f t="shared" si="130"/>
        <v>0</v>
      </c>
      <c r="AM27" s="93">
        <f t="shared" si="130"/>
        <v>0</v>
      </c>
      <c r="AN27" s="93">
        <f t="shared" si="130"/>
        <v>0</v>
      </c>
      <c r="AO27" s="93">
        <f t="shared" si="130"/>
        <v>0</v>
      </c>
      <c r="AP27" s="93">
        <f t="shared" si="130"/>
        <v>0</v>
      </c>
      <c r="AQ27" s="93">
        <f t="shared" si="130"/>
        <v>0</v>
      </c>
      <c r="AR27" s="93">
        <f t="shared" si="130"/>
        <v>0</v>
      </c>
      <c r="AS27" s="93">
        <f t="shared" si="130"/>
        <v>0</v>
      </c>
      <c r="AT27" s="93">
        <f t="shared" si="130"/>
        <v>0</v>
      </c>
      <c r="AU27" s="93">
        <f t="shared" si="130"/>
        <v>0</v>
      </c>
      <c r="AV27" s="93">
        <f t="shared" si="130"/>
        <v>0</v>
      </c>
      <c r="AW27" s="93">
        <f t="shared" si="130"/>
        <v>0</v>
      </c>
      <c r="AX27" s="93">
        <f t="shared" si="130"/>
        <v>0</v>
      </c>
      <c r="AY27" s="93">
        <f t="shared" si="130"/>
        <v>0</v>
      </c>
      <c r="AZ27" s="93">
        <f t="shared" si="130"/>
        <v>0</v>
      </c>
      <c r="BA27" s="93">
        <f t="shared" si="130"/>
        <v>0</v>
      </c>
      <c r="BB27" s="93">
        <f t="shared" si="130"/>
        <v>0</v>
      </c>
      <c r="BC27" s="93">
        <f t="shared" si="130"/>
        <v>0</v>
      </c>
      <c r="BD27" s="93">
        <f t="shared" si="130"/>
        <v>0</v>
      </c>
      <c r="BE27" s="93">
        <f t="shared" si="130"/>
        <v>0</v>
      </c>
      <c r="BF27" s="93">
        <f t="shared" si="130"/>
        <v>0</v>
      </c>
      <c r="BG27" s="93">
        <f t="shared" si="130"/>
        <v>0</v>
      </c>
      <c r="BH27" s="93">
        <f t="shared" si="130"/>
        <v>0</v>
      </c>
      <c r="BI27" s="93">
        <f t="shared" si="130"/>
        <v>0</v>
      </c>
      <c r="BJ27" s="93">
        <f t="shared" si="130"/>
        <v>0</v>
      </c>
      <c r="BK27" s="93">
        <f t="shared" si="130"/>
        <v>0</v>
      </c>
      <c r="BL27" s="93">
        <f t="shared" si="130"/>
        <v>0</v>
      </c>
      <c r="BM27" s="93">
        <f t="shared" si="130"/>
        <v>0</v>
      </c>
      <c r="BN27" s="93">
        <f t="shared" si="130"/>
        <v>0</v>
      </c>
      <c r="BO27" s="93">
        <f t="shared" si="130"/>
        <v>0</v>
      </c>
      <c r="BP27" s="93">
        <f t="shared" si="130"/>
        <v>0</v>
      </c>
      <c r="BQ27" s="93">
        <f t="shared" si="130"/>
        <v>0</v>
      </c>
      <c r="BR27" s="93">
        <f t="shared" si="130"/>
        <v>0</v>
      </c>
      <c r="BS27" s="93">
        <f t="shared" si="130"/>
        <v>0</v>
      </c>
      <c r="BT27" s="93">
        <f t="shared" si="130"/>
        <v>0</v>
      </c>
      <c r="BU27" s="93">
        <f t="shared" si="130"/>
        <v>0</v>
      </c>
      <c r="BV27" s="93">
        <f t="shared" si="130"/>
        <v>0</v>
      </c>
      <c r="BW27" s="93">
        <f t="shared" si="130"/>
        <v>0</v>
      </c>
      <c r="BX27" s="93">
        <f t="shared" si="130"/>
        <v>0</v>
      </c>
      <c r="BY27" s="93">
        <f t="shared" si="130"/>
        <v>0</v>
      </c>
      <c r="BZ27" s="93">
        <f t="shared" ref="BZ27:DV27" si="131">+BY25</f>
        <v>0</v>
      </c>
      <c r="CA27" s="93">
        <f t="shared" si="131"/>
        <v>0</v>
      </c>
      <c r="CB27" s="93">
        <f t="shared" si="131"/>
        <v>0</v>
      </c>
      <c r="CC27" s="93">
        <f t="shared" si="131"/>
        <v>0</v>
      </c>
      <c r="CD27" s="93">
        <f t="shared" si="131"/>
        <v>0</v>
      </c>
      <c r="CE27" s="93">
        <f t="shared" si="131"/>
        <v>0</v>
      </c>
      <c r="CF27" s="93">
        <f t="shared" si="131"/>
        <v>0</v>
      </c>
      <c r="CG27" s="93">
        <f t="shared" si="131"/>
        <v>0</v>
      </c>
      <c r="CH27" s="93">
        <f t="shared" si="131"/>
        <v>0</v>
      </c>
      <c r="CI27" s="93">
        <f t="shared" si="131"/>
        <v>0</v>
      </c>
      <c r="CJ27" s="93">
        <f t="shared" si="131"/>
        <v>0</v>
      </c>
      <c r="CK27" s="93">
        <f t="shared" si="131"/>
        <v>0</v>
      </c>
      <c r="CL27" s="93">
        <f t="shared" si="131"/>
        <v>0</v>
      </c>
      <c r="CM27" s="93">
        <f t="shared" si="131"/>
        <v>0</v>
      </c>
      <c r="CN27" s="93">
        <f t="shared" si="131"/>
        <v>0</v>
      </c>
      <c r="CO27" s="93">
        <f t="shared" si="131"/>
        <v>0</v>
      </c>
      <c r="CP27" s="93">
        <f t="shared" si="131"/>
        <v>0</v>
      </c>
      <c r="CQ27" s="93">
        <f t="shared" si="131"/>
        <v>0</v>
      </c>
      <c r="CR27" s="93">
        <f t="shared" si="131"/>
        <v>0</v>
      </c>
      <c r="CS27" s="93">
        <f t="shared" si="131"/>
        <v>0</v>
      </c>
      <c r="CT27" s="93">
        <f t="shared" si="131"/>
        <v>0</v>
      </c>
      <c r="CU27" s="93">
        <f t="shared" si="131"/>
        <v>0</v>
      </c>
      <c r="CV27" s="93">
        <f t="shared" si="131"/>
        <v>0</v>
      </c>
      <c r="CW27" s="93">
        <f t="shared" si="131"/>
        <v>0</v>
      </c>
      <c r="CX27" s="93">
        <f t="shared" si="131"/>
        <v>0</v>
      </c>
      <c r="CY27" s="93">
        <f t="shared" si="131"/>
        <v>0</v>
      </c>
      <c r="CZ27" s="93">
        <f t="shared" si="131"/>
        <v>0</v>
      </c>
      <c r="DA27" s="93">
        <f t="shared" si="131"/>
        <v>0</v>
      </c>
      <c r="DB27" s="93">
        <f t="shared" si="131"/>
        <v>0</v>
      </c>
      <c r="DC27" s="93">
        <f t="shared" si="131"/>
        <v>0</v>
      </c>
      <c r="DD27" s="93">
        <f t="shared" si="131"/>
        <v>0</v>
      </c>
      <c r="DE27" s="93">
        <f t="shared" si="131"/>
        <v>0</v>
      </c>
      <c r="DF27" s="93">
        <f t="shared" si="131"/>
        <v>0</v>
      </c>
      <c r="DG27" s="93">
        <f t="shared" si="131"/>
        <v>0</v>
      </c>
      <c r="DH27" s="93">
        <f t="shared" si="131"/>
        <v>0</v>
      </c>
      <c r="DI27" s="93">
        <f t="shared" si="131"/>
        <v>0</v>
      </c>
      <c r="DJ27" s="93">
        <f t="shared" si="131"/>
        <v>0</v>
      </c>
      <c r="DK27" s="93">
        <f t="shared" si="131"/>
        <v>0</v>
      </c>
      <c r="DL27" s="93">
        <f t="shared" si="131"/>
        <v>0</v>
      </c>
      <c r="DM27" s="93">
        <f t="shared" si="131"/>
        <v>0</v>
      </c>
      <c r="DN27" s="93">
        <f t="shared" si="131"/>
        <v>0</v>
      </c>
      <c r="DO27" s="93">
        <f t="shared" si="131"/>
        <v>0</v>
      </c>
      <c r="DP27" s="93">
        <f t="shared" si="131"/>
        <v>0</v>
      </c>
      <c r="DQ27" s="93">
        <f t="shared" si="131"/>
        <v>0</v>
      </c>
      <c r="DR27" s="93">
        <f t="shared" si="131"/>
        <v>0</v>
      </c>
      <c r="DS27" s="93">
        <f t="shared" si="131"/>
        <v>0</v>
      </c>
      <c r="DT27" s="93">
        <f t="shared" si="131"/>
        <v>0</v>
      </c>
      <c r="DU27" s="93">
        <f t="shared" si="131"/>
        <v>0</v>
      </c>
      <c r="DV27" s="93">
        <f t="shared" si="131"/>
        <v>0</v>
      </c>
    </row>
    <row r="28" spans="3:126" ht="21" x14ac:dyDescent="0.35">
      <c r="C28" s="6" t="s">
        <v>14</v>
      </c>
      <c r="D28" s="6"/>
      <c r="E28" s="87"/>
    </row>
    <row r="29" spans="3:126" ht="21" x14ac:dyDescent="0.35">
      <c r="C29" s="6"/>
      <c r="D29" s="6"/>
      <c r="E29" s="87"/>
    </row>
    <row r="30" spans="3:126" ht="21" x14ac:dyDescent="0.35">
      <c r="C30" s="6"/>
      <c r="D30" s="6"/>
      <c r="E30" s="87"/>
    </row>
    <row r="31" spans="3:126" ht="21" x14ac:dyDescent="0.35">
      <c r="C31" s="6"/>
      <c r="D31" s="6"/>
      <c r="E31" s="89"/>
    </row>
    <row r="32" spans="3:126" x14ac:dyDescent="0.25">
      <c r="D32" s="86" t="s">
        <v>470</v>
      </c>
      <c r="E32" s="86"/>
      <c r="G32" s="93">
        <f>IF(G26=0,-F26,G26-F26)</f>
        <v>0</v>
      </c>
      <c r="H32" s="93">
        <f t="shared" ref="H32:N32" si="132">IF(H26=0,-G26,H26-G26)</f>
        <v>0</v>
      </c>
      <c r="I32" s="93">
        <f t="shared" si="132"/>
        <v>0</v>
      </c>
      <c r="J32" s="93">
        <f t="shared" si="132"/>
        <v>0</v>
      </c>
      <c r="K32" s="93">
        <f t="shared" si="132"/>
        <v>0</v>
      </c>
      <c r="L32" s="93">
        <f t="shared" si="132"/>
        <v>0</v>
      </c>
      <c r="M32" s="93">
        <f t="shared" si="132"/>
        <v>0</v>
      </c>
      <c r="N32" s="93">
        <f t="shared" si="132"/>
        <v>0</v>
      </c>
      <c r="O32" s="93">
        <f>IF(O26=0,-N26,O26-N26)</f>
        <v>0</v>
      </c>
      <c r="P32" s="93">
        <f>IF(P26=0,-O26,P26-O26)</f>
        <v>0</v>
      </c>
      <c r="Q32" s="93">
        <f t="shared" ref="Q32:CB32" si="133">IF(Q26=0,-P26,Q26-P26)</f>
        <v>0</v>
      </c>
      <c r="R32" s="93">
        <f t="shared" si="133"/>
        <v>0</v>
      </c>
      <c r="S32" s="93">
        <f t="shared" si="133"/>
        <v>0</v>
      </c>
      <c r="T32" s="93">
        <f t="shared" si="133"/>
        <v>0</v>
      </c>
      <c r="U32" s="93">
        <f t="shared" si="133"/>
        <v>0</v>
      </c>
      <c r="V32" s="93">
        <f t="shared" si="133"/>
        <v>0</v>
      </c>
      <c r="W32" s="93">
        <f t="shared" si="133"/>
        <v>0</v>
      </c>
      <c r="X32" s="93">
        <f t="shared" si="133"/>
        <v>0</v>
      </c>
      <c r="Y32" s="93">
        <f t="shared" si="133"/>
        <v>0</v>
      </c>
      <c r="Z32" s="93">
        <f t="shared" si="133"/>
        <v>0</v>
      </c>
      <c r="AA32" s="93">
        <f t="shared" si="133"/>
        <v>0</v>
      </c>
      <c r="AB32" s="93">
        <f t="shared" si="133"/>
        <v>0</v>
      </c>
      <c r="AC32" s="93">
        <f t="shared" si="133"/>
        <v>0</v>
      </c>
      <c r="AD32" s="93">
        <f t="shared" si="133"/>
        <v>0</v>
      </c>
      <c r="AE32" s="93">
        <f t="shared" si="133"/>
        <v>0</v>
      </c>
      <c r="AF32" s="93">
        <f t="shared" si="133"/>
        <v>0</v>
      </c>
      <c r="AG32" s="93">
        <f t="shared" si="133"/>
        <v>0</v>
      </c>
      <c r="AH32" s="93">
        <f t="shared" si="133"/>
        <v>0</v>
      </c>
      <c r="AI32" s="93">
        <f t="shared" si="133"/>
        <v>0</v>
      </c>
      <c r="AJ32" s="93">
        <f t="shared" si="133"/>
        <v>0</v>
      </c>
      <c r="AK32" s="93">
        <f t="shared" si="133"/>
        <v>0</v>
      </c>
      <c r="AL32" s="93">
        <f t="shared" si="133"/>
        <v>0</v>
      </c>
      <c r="AM32" s="93">
        <f t="shared" si="133"/>
        <v>0</v>
      </c>
      <c r="AN32" s="93">
        <f t="shared" si="133"/>
        <v>0</v>
      </c>
      <c r="AO32" s="93">
        <f t="shared" si="133"/>
        <v>0</v>
      </c>
      <c r="AP32" s="93">
        <f t="shared" si="133"/>
        <v>0</v>
      </c>
      <c r="AQ32" s="93">
        <f t="shared" si="133"/>
        <v>0</v>
      </c>
      <c r="AR32" s="93">
        <f t="shared" si="133"/>
        <v>0</v>
      </c>
      <c r="AS32" s="93">
        <f t="shared" si="133"/>
        <v>0</v>
      </c>
      <c r="AT32" s="93">
        <f t="shared" si="133"/>
        <v>0</v>
      </c>
      <c r="AU32" s="93">
        <f t="shared" si="133"/>
        <v>0</v>
      </c>
      <c r="AV32" s="93">
        <f t="shared" si="133"/>
        <v>0</v>
      </c>
      <c r="AW32" s="93">
        <f t="shared" si="133"/>
        <v>0</v>
      </c>
      <c r="AX32" s="93">
        <f t="shared" si="133"/>
        <v>0</v>
      </c>
      <c r="AY32" s="93">
        <f t="shared" si="133"/>
        <v>0</v>
      </c>
      <c r="AZ32" s="93">
        <f t="shared" si="133"/>
        <v>0</v>
      </c>
      <c r="BA32" s="93">
        <f t="shared" si="133"/>
        <v>0</v>
      </c>
      <c r="BB32" s="93">
        <f t="shared" si="133"/>
        <v>0</v>
      </c>
      <c r="BC32" s="93">
        <f t="shared" si="133"/>
        <v>0</v>
      </c>
      <c r="BD32" s="93">
        <f t="shared" si="133"/>
        <v>0</v>
      </c>
      <c r="BE32" s="93">
        <f t="shared" si="133"/>
        <v>0</v>
      </c>
      <c r="BF32" s="93">
        <f t="shared" si="133"/>
        <v>0</v>
      </c>
      <c r="BG32" s="93">
        <f t="shared" si="133"/>
        <v>0</v>
      </c>
      <c r="BH32" s="93">
        <f t="shared" si="133"/>
        <v>0</v>
      </c>
      <c r="BI32" s="93">
        <f t="shared" si="133"/>
        <v>0</v>
      </c>
      <c r="BJ32" s="93">
        <f t="shared" si="133"/>
        <v>0</v>
      </c>
      <c r="BK32" s="93">
        <f t="shared" si="133"/>
        <v>0</v>
      </c>
      <c r="BL32" s="93">
        <f t="shared" si="133"/>
        <v>0</v>
      </c>
      <c r="BM32" s="93">
        <f t="shared" si="133"/>
        <v>0</v>
      </c>
      <c r="BN32" s="93">
        <f t="shared" si="133"/>
        <v>0</v>
      </c>
      <c r="BO32" s="93">
        <f t="shared" si="133"/>
        <v>0</v>
      </c>
      <c r="BP32" s="93">
        <f t="shared" si="133"/>
        <v>0</v>
      </c>
      <c r="BQ32" s="93">
        <f t="shared" si="133"/>
        <v>0</v>
      </c>
      <c r="BR32" s="93">
        <f t="shared" si="133"/>
        <v>0</v>
      </c>
      <c r="BS32" s="93">
        <f t="shared" si="133"/>
        <v>0</v>
      </c>
      <c r="BT32" s="93">
        <f t="shared" si="133"/>
        <v>0</v>
      </c>
      <c r="BU32" s="93">
        <f t="shared" si="133"/>
        <v>0</v>
      </c>
      <c r="BV32" s="93">
        <f t="shared" si="133"/>
        <v>0</v>
      </c>
      <c r="BW32" s="93">
        <f t="shared" si="133"/>
        <v>0</v>
      </c>
      <c r="BX32" s="93">
        <f t="shared" si="133"/>
        <v>0</v>
      </c>
      <c r="BY32" s="93">
        <f t="shared" si="133"/>
        <v>0</v>
      </c>
      <c r="BZ32" s="93">
        <f t="shared" si="133"/>
        <v>0</v>
      </c>
      <c r="CA32" s="93">
        <f t="shared" si="133"/>
        <v>0</v>
      </c>
      <c r="CB32" s="93">
        <f t="shared" si="133"/>
        <v>0</v>
      </c>
      <c r="CC32" s="93">
        <f t="shared" ref="CC32:DV32" si="134">IF(CC26=0,-CB26,CC26-CB26)</f>
        <v>0</v>
      </c>
      <c r="CD32" s="93">
        <f t="shared" si="134"/>
        <v>0</v>
      </c>
      <c r="CE32" s="93">
        <f t="shared" si="134"/>
        <v>0</v>
      </c>
      <c r="CF32" s="93">
        <f t="shared" si="134"/>
        <v>0</v>
      </c>
      <c r="CG32" s="93">
        <f t="shared" si="134"/>
        <v>0</v>
      </c>
      <c r="CH32" s="93">
        <f t="shared" si="134"/>
        <v>0</v>
      </c>
      <c r="CI32" s="93">
        <f t="shared" si="134"/>
        <v>0</v>
      </c>
      <c r="CJ32" s="93">
        <f t="shared" si="134"/>
        <v>0</v>
      </c>
      <c r="CK32" s="93">
        <f t="shared" si="134"/>
        <v>0</v>
      </c>
      <c r="CL32" s="93">
        <f t="shared" si="134"/>
        <v>0</v>
      </c>
      <c r="CM32" s="93">
        <f t="shared" si="134"/>
        <v>0</v>
      </c>
      <c r="CN32" s="93">
        <f t="shared" si="134"/>
        <v>0</v>
      </c>
      <c r="CO32" s="93">
        <f t="shared" si="134"/>
        <v>0</v>
      </c>
      <c r="CP32" s="93">
        <f t="shared" si="134"/>
        <v>0</v>
      </c>
      <c r="CQ32" s="93">
        <f t="shared" si="134"/>
        <v>0</v>
      </c>
      <c r="CR32" s="93">
        <f t="shared" si="134"/>
        <v>0</v>
      </c>
      <c r="CS32" s="93">
        <f t="shared" si="134"/>
        <v>0</v>
      </c>
      <c r="CT32" s="93">
        <f t="shared" si="134"/>
        <v>0</v>
      </c>
      <c r="CU32" s="93">
        <f t="shared" si="134"/>
        <v>0</v>
      </c>
      <c r="CV32" s="93">
        <f t="shared" si="134"/>
        <v>0</v>
      </c>
      <c r="CW32" s="93">
        <f t="shared" si="134"/>
        <v>0</v>
      </c>
      <c r="CX32" s="93">
        <f t="shared" si="134"/>
        <v>0</v>
      </c>
      <c r="CY32" s="93">
        <f t="shared" si="134"/>
        <v>0</v>
      </c>
      <c r="CZ32" s="93">
        <f t="shared" si="134"/>
        <v>0</v>
      </c>
      <c r="DA32" s="93">
        <f t="shared" si="134"/>
        <v>0</v>
      </c>
      <c r="DB32" s="93">
        <f t="shared" si="134"/>
        <v>0</v>
      </c>
      <c r="DC32" s="93">
        <f t="shared" si="134"/>
        <v>0</v>
      </c>
      <c r="DD32" s="93">
        <f t="shared" si="134"/>
        <v>0</v>
      </c>
      <c r="DE32" s="93">
        <f t="shared" si="134"/>
        <v>0</v>
      </c>
      <c r="DF32" s="93">
        <f t="shared" si="134"/>
        <v>0</v>
      </c>
      <c r="DG32" s="93">
        <f t="shared" si="134"/>
        <v>0</v>
      </c>
      <c r="DH32" s="93">
        <f t="shared" si="134"/>
        <v>0</v>
      </c>
      <c r="DI32" s="93">
        <f t="shared" si="134"/>
        <v>0</v>
      </c>
      <c r="DJ32" s="93">
        <f t="shared" si="134"/>
        <v>0</v>
      </c>
      <c r="DK32" s="93">
        <f t="shared" si="134"/>
        <v>0</v>
      </c>
      <c r="DL32" s="93">
        <f t="shared" si="134"/>
        <v>0</v>
      </c>
      <c r="DM32" s="93">
        <f t="shared" si="134"/>
        <v>0</v>
      </c>
      <c r="DN32" s="93">
        <f t="shared" si="134"/>
        <v>0</v>
      </c>
      <c r="DO32" s="93">
        <f t="shared" si="134"/>
        <v>0</v>
      </c>
      <c r="DP32" s="93">
        <f t="shared" si="134"/>
        <v>0</v>
      </c>
      <c r="DQ32" s="93">
        <f t="shared" si="134"/>
        <v>0</v>
      </c>
      <c r="DR32" s="93">
        <f t="shared" si="134"/>
        <v>0</v>
      </c>
      <c r="DS32" s="93">
        <f t="shared" si="134"/>
        <v>0</v>
      </c>
      <c r="DT32" s="93">
        <f t="shared" si="134"/>
        <v>0</v>
      </c>
      <c r="DU32" s="93">
        <f t="shared" si="134"/>
        <v>0</v>
      </c>
      <c r="DV32" s="93">
        <f t="shared" si="134"/>
        <v>0</v>
      </c>
    </row>
    <row r="33" spans="4:126" x14ac:dyDescent="0.25">
      <c r="D33" s="86" t="s">
        <v>471</v>
      </c>
      <c r="E33" s="86"/>
      <c r="G33" s="93">
        <f>+G25-G27</f>
        <v>0</v>
      </c>
      <c r="H33" s="93">
        <f t="shared" ref="H33:O33" si="135">+H25-H27</f>
        <v>0</v>
      </c>
      <c r="I33" s="93">
        <f t="shared" si="135"/>
        <v>0</v>
      </c>
      <c r="J33" s="93">
        <f t="shared" si="135"/>
        <v>0</v>
      </c>
      <c r="K33" s="93">
        <f t="shared" si="135"/>
        <v>0</v>
      </c>
      <c r="L33" s="93">
        <f t="shared" si="135"/>
        <v>0</v>
      </c>
      <c r="M33" s="93">
        <f t="shared" si="135"/>
        <v>0</v>
      </c>
      <c r="N33" s="93">
        <f t="shared" si="135"/>
        <v>0</v>
      </c>
      <c r="O33" s="93">
        <f t="shared" si="135"/>
        <v>0</v>
      </c>
      <c r="P33" s="93">
        <f>+P25-P27</f>
        <v>0</v>
      </c>
      <c r="Q33" s="93">
        <f t="shared" ref="Q33:CB33" si="136">+Q25-Q27</f>
        <v>0</v>
      </c>
      <c r="R33" s="93">
        <f t="shared" si="136"/>
        <v>0</v>
      </c>
      <c r="S33" s="93">
        <f t="shared" si="136"/>
        <v>0</v>
      </c>
      <c r="T33" s="93">
        <f t="shared" si="136"/>
        <v>0</v>
      </c>
      <c r="U33" s="93">
        <f t="shared" si="136"/>
        <v>0</v>
      </c>
      <c r="V33" s="93">
        <f t="shared" si="136"/>
        <v>0</v>
      </c>
      <c r="W33" s="93">
        <f t="shared" si="136"/>
        <v>0</v>
      </c>
      <c r="X33" s="93">
        <f t="shared" si="136"/>
        <v>0</v>
      </c>
      <c r="Y33" s="93">
        <f t="shared" si="136"/>
        <v>0</v>
      </c>
      <c r="Z33" s="93">
        <f t="shared" si="136"/>
        <v>0</v>
      </c>
      <c r="AA33" s="93">
        <f t="shared" si="136"/>
        <v>0</v>
      </c>
      <c r="AB33" s="93">
        <f t="shared" si="136"/>
        <v>0</v>
      </c>
      <c r="AC33" s="93">
        <f t="shared" si="136"/>
        <v>0</v>
      </c>
      <c r="AD33" s="93">
        <f t="shared" si="136"/>
        <v>0</v>
      </c>
      <c r="AE33" s="93">
        <f t="shared" si="136"/>
        <v>0</v>
      </c>
      <c r="AF33" s="93">
        <f t="shared" si="136"/>
        <v>0</v>
      </c>
      <c r="AG33" s="93">
        <f t="shared" si="136"/>
        <v>0</v>
      </c>
      <c r="AH33" s="93">
        <f t="shared" si="136"/>
        <v>0</v>
      </c>
      <c r="AI33" s="93">
        <f t="shared" si="136"/>
        <v>0</v>
      </c>
      <c r="AJ33" s="93">
        <f t="shared" si="136"/>
        <v>0</v>
      </c>
      <c r="AK33" s="93">
        <f t="shared" si="136"/>
        <v>0</v>
      </c>
      <c r="AL33" s="93">
        <f t="shared" si="136"/>
        <v>0</v>
      </c>
      <c r="AM33" s="93">
        <f t="shared" si="136"/>
        <v>0</v>
      </c>
      <c r="AN33" s="93">
        <f t="shared" si="136"/>
        <v>0</v>
      </c>
      <c r="AO33" s="93">
        <f t="shared" si="136"/>
        <v>0</v>
      </c>
      <c r="AP33" s="93">
        <f t="shared" si="136"/>
        <v>0</v>
      </c>
      <c r="AQ33" s="93">
        <f t="shared" si="136"/>
        <v>0</v>
      </c>
      <c r="AR33" s="93">
        <f t="shared" si="136"/>
        <v>0</v>
      </c>
      <c r="AS33" s="93">
        <f t="shared" si="136"/>
        <v>0</v>
      </c>
      <c r="AT33" s="93">
        <f t="shared" si="136"/>
        <v>0</v>
      </c>
      <c r="AU33" s="93">
        <f t="shared" si="136"/>
        <v>0</v>
      </c>
      <c r="AV33" s="93">
        <f t="shared" si="136"/>
        <v>0</v>
      </c>
      <c r="AW33" s="93">
        <f t="shared" si="136"/>
        <v>0</v>
      </c>
      <c r="AX33" s="93">
        <f t="shared" si="136"/>
        <v>0</v>
      </c>
      <c r="AY33" s="93">
        <f t="shared" si="136"/>
        <v>0</v>
      </c>
      <c r="AZ33" s="93">
        <f t="shared" si="136"/>
        <v>0</v>
      </c>
      <c r="BA33" s="93">
        <f t="shared" si="136"/>
        <v>0</v>
      </c>
      <c r="BB33" s="93">
        <f t="shared" si="136"/>
        <v>0</v>
      </c>
      <c r="BC33" s="93">
        <f t="shared" si="136"/>
        <v>0</v>
      </c>
      <c r="BD33" s="93">
        <f t="shared" si="136"/>
        <v>0</v>
      </c>
      <c r="BE33" s="93">
        <f t="shared" si="136"/>
        <v>0</v>
      </c>
      <c r="BF33" s="93">
        <f t="shared" si="136"/>
        <v>0</v>
      </c>
      <c r="BG33" s="93">
        <f t="shared" si="136"/>
        <v>0</v>
      </c>
      <c r="BH33" s="93">
        <f t="shared" si="136"/>
        <v>0</v>
      </c>
      <c r="BI33" s="93">
        <f t="shared" si="136"/>
        <v>0</v>
      </c>
      <c r="BJ33" s="93">
        <f t="shared" si="136"/>
        <v>0</v>
      </c>
      <c r="BK33" s="93">
        <f t="shared" si="136"/>
        <v>0</v>
      </c>
      <c r="BL33" s="93">
        <f t="shared" si="136"/>
        <v>0</v>
      </c>
      <c r="BM33" s="93">
        <f t="shared" si="136"/>
        <v>0</v>
      </c>
      <c r="BN33" s="93">
        <f t="shared" si="136"/>
        <v>0</v>
      </c>
      <c r="BO33" s="93">
        <f t="shared" si="136"/>
        <v>0</v>
      </c>
      <c r="BP33" s="93">
        <f t="shared" si="136"/>
        <v>0</v>
      </c>
      <c r="BQ33" s="93">
        <f t="shared" si="136"/>
        <v>0</v>
      </c>
      <c r="BR33" s="93">
        <f t="shared" si="136"/>
        <v>0</v>
      </c>
      <c r="BS33" s="93">
        <f t="shared" si="136"/>
        <v>0</v>
      </c>
      <c r="BT33" s="93">
        <f t="shared" si="136"/>
        <v>0</v>
      </c>
      <c r="BU33" s="93">
        <f t="shared" si="136"/>
        <v>0</v>
      </c>
      <c r="BV33" s="93">
        <f t="shared" si="136"/>
        <v>0</v>
      </c>
      <c r="BW33" s="93">
        <f t="shared" si="136"/>
        <v>0</v>
      </c>
      <c r="BX33" s="93">
        <f t="shared" si="136"/>
        <v>0</v>
      </c>
      <c r="BY33" s="93">
        <f t="shared" si="136"/>
        <v>0</v>
      </c>
      <c r="BZ33" s="93">
        <f t="shared" si="136"/>
        <v>0</v>
      </c>
      <c r="CA33" s="93">
        <f t="shared" si="136"/>
        <v>0</v>
      </c>
      <c r="CB33" s="93">
        <f t="shared" si="136"/>
        <v>0</v>
      </c>
      <c r="CC33" s="93">
        <f t="shared" ref="CC33:DV33" si="137">+CC25-CC27</f>
        <v>0</v>
      </c>
      <c r="CD33" s="93">
        <f t="shared" si="137"/>
        <v>0</v>
      </c>
      <c r="CE33" s="93">
        <f t="shared" si="137"/>
        <v>0</v>
      </c>
      <c r="CF33" s="93">
        <f t="shared" si="137"/>
        <v>0</v>
      </c>
      <c r="CG33" s="93">
        <f t="shared" si="137"/>
        <v>0</v>
      </c>
      <c r="CH33" s="93">
        <f t="shared" si="137"/>
        <v>0</v>
      </c>
      <c r="CI33" s="93">
        <f t="shared" si="137"/>
        <v>0</v>
      </c>
      <c r="CJ33" s="93">
        <f t="shared" si="137"/>
        <v>0</v>
      </c>
      <c r="CK33" s="93">
        <f t="shared" si="137"/>
        <v>0</v>
      </c>
      <c r="CL33" s="93">
        <f t="shared" si="137"/>
        <v>0</v>
      </c>
      <c r="CM33" s="93">
        <f t="shared" si="137"/>
        <v>0</v>
      </c>
      <c r="CN33" s="93">
        <f t="shared" si="137"/>
        <v>0</v>
      </c>
      <c r="CO33" s="93">
        <f t="shared" si="137"/>
        <v>0</v>
      </c>
      <c r="CP33" s="93">
        <f t="shared" si="137"/>
        <v>0</v>
      </c>
      <c r="CQ33" s="93">
        <f t="shared" si="137"/>
        <v>0</v>
      </c>
      <c r="CR33" s="93">
        <f t="shared" si="137"/>
        <v>0</v>
      </c>
      <c r="CS33" s="93">
        <f t="shared" si="137"/>
        <v>0</v>
      </c>
      <c r="CT33" s="93">
        <f t="shared" si="137"/>
        <v>0</v>
      </c>
      <c r="CU33" s="93">
        <f t="shared" si="137"/>
        <v>0</v>
      </c>
      <c r="CV33" s="93">
        <f t="shared" si="137"/>
        <v>0</v>
      </c>
      <c r="CW33" s="93">
        <f t="shared" si="137"/>
        <v>0</v>
      </c>
      <c r="CX33" s="93">
        <f t="shared" si="137"/>
        <v>0</v>
      </c>
      <c r="CY33" s="93">
        <f t="shared" si="137"/>
        <v>0</v>
      </c>
      <c r="CZ33" s="93">
        <f t="shared" si="137"/>
        <v>0</v>
      </c>
      <c r="DA33" s="93">
        <f t="shared" si="137"/>
        <v>0</v>
      </c>
      <c r="DB33" s="93">
        <f t="shared" si="137"/>
        <v>0</v>
      </c>
      <c r="DC33" s="93">
        <f t="shared" si="137"/>
        <v>0</v>
      </c>
      <c r="DD33" s="93">
        <f t="shared" si="137"/>
        <v>0</v>
      </c>
      <c r="DE33" s="93">
        <f t="shared" si="137"/>
        <v>0</v>
      </c>
      <c r="DF33" s="93">
        <f t="shared" si="137"/>
        <v>0</v>
      </c>
      <c r="DG33" s="93">
        <f t="shared" si="137"/>
        <v>0</v>
      </c>
      <c r="DH33" s="93">
        <f t="shared" si="137"/>
        <v>0</v>
      </c>
      <c r="DI33" s="93">
        <f t="shared" si="137"/>
        <v>0</v>
      </c>
      <c r="DJ33" s="93">
        <f t="shared" si="137"/>
        <v>0</v>
      </c>
      <c r="DK33" s="93">
        <f t="shared" si="137"/>
        <v>0</v>
      </c>
      <c r="DL33" s="93">
        <f t="shared" si="137"/>
        <v>0</v>
      </c>
      <c r="DM33" s="93">
        <f t="shared" si="137"/>
        <v>0</v>
      </c>
      <c r="DN33" s="93">
        <f t="shared" si="137"/>
        <v>0</v>
      </c>
      <c r="DO33" s="93">
        <f t="shared" si="137"/>
        <v>0</v>
      </c>
      <c r="DP33" s="93">
        <f t="shared" si="137"/>
        <v>0</v>
      </c>
      <c r="DQ33" s="93">
        <f t="shared" si="137"/>
        <v>0</v>
      </c>
      <c r="DR33" s="93">
        <f t="shared" si="137"/>
        <v>0</v>
      </c>
      <c r="DS33" s="93">
        <f t="shared" si="137"/>
        <v>0</v>
      </c>
      <c r="DT33" s="93">
        <f t="shared" si="137"/>
        <v>0</v>
      </c>
      <c r="DU33" s="93">
        <f t="shared" si="137"/>
        <v>0</v>
      </c>
      <c r="DV33" s="93">
        <f t="shared" si="137"/>
        <v>0</v>
      </c>
    </row>
    <row r="34" spans="4:126" x14ac:dyDescent="0.25">
      <c r="D34" s="86" t="s">
        <v>183</v>
      </c>
      <c r="E34" s="86"/>
      <c r="G34" s="93">
        <f>+G27</f>
        <v>0</v>
      </c>
      <c r="H34" s="93">
        <f t="shared" ref="H34:BS34" si="138">+H27</f>
        <v>0</v>
      </c>
      <c r="I34" s="93">
        <f t="shared" si="138"/>
        <v>0</v>
      </c>
      <c r="J34" s="93">
        <f t="shared" si="138"/>
        <v>0</v>
      </c>
      <c r="K34" s="93">
        <f t="shared" si="138"/>
        <v>0</v>
      </c>
      <c r="L34" s="93">
        <f t="shared" si="138"/>
        <v>0</v>
      </c>
      <c r="M34" s="93">
        <f t="shared" si="138"/>
        <v>0</v>
      </c>
      <c r="N34" s="93">
        <f t="shared" si="138"/>
        <v>0</v>
      </c>
      <c r="O34" s="93">
        <f t="shared" si="138"/>
        <v>0</v>
      </c>
      <c r="P34" s="93">
        <f t="shared" si="138"/>
        <v>0</v>
      </c>
      <c r="Q34" s="93">
        <f t="shared" si="138"/>
        <v>0</v>
      </c>
      <c r="R34" s="93">
        <f t="shared" si="138"/>
        <v>0</v>
      </c>
      <c r="S34" s="93">
        <f t="shared" si="138"/>
        <v>0</v>
      </c>
      <c r="T34" s="93">
        <f t="shared" si="138"/>
        <v>0</v>
      </c>
      <c r="U34" s="93">
        <f t="shared" si="138"/>
        <v>0</v>
      </c>
      <c r="V34" s="93">
        <f t="shared" si="138"/>
        <v>0</v>
      </c>
      <c r="W34" s="93">
        <f t="shared" si="138"/>
        <v>0</v>
      </c>
      <c r="X34" s="93">
        <f t="shared" si="138"/>
        <v>0</v>
      </c>
      <c r="Y34" s="93">
        <f t="shared" si="138"/>
        <v>0</v>
      </c>
      <c r="Z34" s="93">
        <f t="shared" si="138"/>
        <v>0</v>
      </c>
      <c r="AA34" s="93">
        <f t="shared" si="138"/>
        <v>0</v>
      </c>
      <c r="AB34" s="93">
        <f t="shared" si="138"/>
        <v>0</v>
      </c>
      <c r="AC34" s="93">
        <f t="shared" si="138"/>
        <v>0</v>
      </c>
      <c r="AD34" s="93">
        <f t="shared" si="138"/>
        <v>0</v>
      </c>
      <c r="AE34" s="93">
        <f t="shared" si="138"/>
        <v>0</v>
      </c>
      <c r="AF34" s="93">
        <f t="shared" si="138"/>
        <v>0</v>
      </c>
      <c r="AG34" s="93">
        <f t="shared" si="138"/>
        <v>0</v>
      </c>
      <c r="AH34" s="93">
        <f t="shared" si="138"/>
        <v>0</v>
      </c>
      <c r="AI34" s="93">
        <f t="shared" si="138"/>
        <v>0</v>
      </c>
      <c r="AJ34" s="93">
        <f t="shared" si="138"/>
        <v>0</v>
      </c>
      <c r="AK34" s="93">
        <f t="shared" si="138"/>
        <v>0</v>
      </c>
      <c r="AL34" s="93">
        <f t="shared" si="138"/>
        <v>0</v>
      </c>
      <c r="AM34" s="93">
        <f t="shared" si="138"/>
        <v>0</v>
      </c>
      <c r="AN34" s="93">
        <f t="shared" si="138"/>
        <v>0</v>
      </c>
      <c r="AO34" s="93">
        <f t="shared" si="138"/>
        <v>0</v>
      </c>
      <c r="AP34" s="93">
        <f t="shared" si="138"/>
        <v>0</v>
      </c>
      <c r="AQ34" s="93">
        <f t="shared" si="138"/>
        <v>0</v>
      </c>
      <c r="AR34" s="93">
        <f t="shared" si="138"/>
        <v>0</v>
      </c>
      <c r="AS34" s="93">
        <f t="shared" si="138"/>
        <v>0</v>
      </c>
      <c r="AT34" s="93">
        <f t="shared" si="138"/>
        <v>0</v>
      </c>
      <c r="AU34" s="93">
        <f t="shared" si="138"/>
        <v>0</v>
      </c>
      <c r="AV34" s="93">
        <f t="shared" si="138"/>
        <v>0</v>
      </c>
      <c r="AW34" s="93">
        <f t="shared" si="138"/>
        <v>0</v>
      </c>
      <c r="AX34" s="93">
        <f t="shared" si="138"/>
        <v>0</v>
      </c>
      <c r="AY34" s="93">
        <f t="shared" si="138"/>
        <v>0</v>
      </c>
      <c r="AZ34" s="93">
        <f t="shared" si="138"/>
        <v>0</v>
      </c>
      <c r="BA34" s="93">
        <f t="shared" si="138"/>
        <v>0</v>
      </c>
      <c r="BB34" s="93">
        <f t="shared" si="138"/>
        <v>0</v>
      </c>
      <c r="BC34" s="93">
        <f t="shared" si="138"/>
        <v>0</v>
      </c>
      <c r="BD34" s="93">
        <f t="shared" si="138"/>
        <v>0</v>
      </c>
      <c r="BE34" s="93">
        <f t="shared" si="138"/>
        <v>0</v>
      </c>
      <c r="BF34" s="93">
        <f t="shared" si="138"/>
        <v>0</v>
      </c>
      <c r="BG34" s="93">
        <f t="shared" si="138"/>
        <v>0</v>
      </c>
      <c r="BH34" s="93">
        <f t="shared" si="138"/>
        <v>0</v>
      </c>
      <c r="BI34" s="93">
        <f t="shared" si="138"/>
        <v>0</v>
      </c>
      <c r="BJ34" s="93">
        <f t="shared" si="138"/>
        <v>0</v>
      </c>
      <c r="BK34" s="93">
        <f t="shared" si="138"/>
        <v>0</v>
      </c>
      <c r="BL34" s="93">
        <f t="shared" si="138"/>
        <v>0</v>
      </c>
      <c r="BM34" s="93">
        <f t="shared" si="138"/>
        <v>0</v>
      </c>
      <c r="BN34" s="93">
        <f t="shared" si="138"/>
        <v>0</v>
      </c>
      <c r="BO34" s="93">
        <f t="shared" si="138"/>
        <v>0</v>
      </c>
      <c r="BP34" s="93">
        <f t="shared" si="138"/>
        <v>0</v>
      </c>
      <c r="BQ34" s="93">
        <f t="shared" si="138"/>
        <v>0</v>
      </c>
      <c r="BR34" s="93">
        <f t="shared" si="138"/>
        <v>0</v>
      </c>
      <c r="BS34" s="93">
        <f t="shared" si="138"/>
        <v>0</v>
      </c>
      <c r="BT34" s="93">
        <f t="shared" ref="BT34:DV34" si="139">+BT27</f>
        <v>0</v>
      </c>
      <c r="BU34" s="93">
        <f t="shared" si="139"/>
        <v>0</v>
      </c>
      <c r="BV34" s="93">
        <f t="shared" si="139"/>
        <v>0</v>
      </c>
      <c r="BW34" s="93">
        <f t="shared" si="139"/>
        <v>0</v>
      </c>
      <c r="BX34" s="93">
        <f t="shared" si="139"/>
        <v>0</v>
      </c>
      <c r="BY34" s="93">
        <f t="shared" si="139"/>
        <v>0</v>
      </c>
      <c r="BZ34" s="93">
        <f t="shared" si="139"/>
        <v>0</v>
      </c>
      <c r="CA34" s="93">
        <f t="shared" si="139"/>
        <v>0</v>
      </c>
      <c r="CB34" s="93">
        <f t="shared" si="139"/>
        <v>0</v>
      </c>
      <c r="CC34" s="93">
        <f t="shared" si="139"/>
        <v>0</v>
      </c>
      <c r="CD34" s="93">
        <f t="shared" si="139"/>
        <v>0</v>
      </c>
      <c r="CE34" s="93">
        <f t="shared" si="139"/>
        <v>0</v>
      </c>
      <c r="CF34" s="93">
        <f t="shared" si="139"/>
        <v>0</v>
      </c>
      <c r="CG34" s="93">
        <f t="shared" si="139"/>
        <v>0</v>
      </c>
      <c r="CH34" s="93">
        <f t="shared" si="139"/>
        <v>0</v>
      </c>
      <c r="CI34" s="93">
        <f t="shared" si="139"/>
        <v>0</v>
      </c>
      <c r="CJ34" s="93">
        <f t="shared" si="139"/>
        <v>0</v>
      </c>
      <c r="CK34" s="93">
        <f t="shared" si="139"/>
        <v>0</v>
      </c>
      <c r="CL34" s="93">
        <f t="shared" si="139"/>
        <v>0</v>
      </c>
      <c r="CM34" s="93">
        <f t="shared" si="139"/>
        <v>0</v>
      </c>
      <c r="CN34" s="93">
        <f t="shared" si="139"/>
        <v>0</v>
      </c>
      <c r="CO34" s="93">
        <f t="shared" si="139"/>
        <v>0</v>
      </c>
      <c r="CP34" s="93">
        <f t="shared" si="139"/>
        <v>0</v>
      </c>
      <c r="CQ34" s="93">
        <f t="shared" si="139"/>
        <v>0</v>
      </c>
      <c r="CR34" s="93">
        <f t="shared" si="139"/>
        <v>0</v>
      </c>
      <c r="CS34" s="93">
        <f t="shared" si="139"/>
        <v>0</v>
      </c>
      <c r="CT34" s="93">
        <f t="shared" si="139"/>
        <v>0</v>
      </c>
      <c r="CU34" s="93">
        <f t="shared" si="139"/>
        <v>0</v>
      </c>
      <c r="CV34" s="93">
        <f t="shared" si="139"/>
        <v>0</v>
      </c>
      <c r="CW34" s="93">
        <f t="shared" si="139"/>
        <v>0</v>
      </c>
      <c r="CX34" s="93">
        <f t="shared" si="139"/>
        <v>0</v>
      </c>
      <c r="CY34" s="93">
        <f t="shared" si="139"/>
        <v>0</v>
      </c>
      <c r="CZ34" s="93">
        <f t="shared" si="139"/>
        <v>0</v>
      </c>
      <c r="DA34" s="93">
        <f t="shared" si="139"/>
        <v>0</v>
      </c>
      <c r="DB34" s="93">
        <f t="shared" si="139"/>
        <v>0</v>
      </c>
      <c r="DC34" s="93">
        <f t="shared" si="139"/>
        <v>0</v>
      </c>
      <c r="DD34" s="93">
        <f t="shared" si="139"/>
        <v>0</v>
      </c>
      <c r="DE34" s="93">
        <f t="shared" si="139"/>
        <v>0</v>
      </c>
      <c r="DF34" s="93">
        <f t="shared" si="139"/>
        <v>0</v>
      </c>
      <c r="DG34" s="93">
        <f t="shared" si="139"/>
        <v>0</v>
      </c>
      <c r="DH34" s="93">
        <f t="shared" si="139"/>
        <v>0</v>
      </c>
      <c r="DI34" s="93">
        <f t="shared" si="139"/>
        <v>0</v>
      </c>
      <c r="DJ34" s="93">
        <f t="shared" si="139"/>
        <v>0</v>
      </c>
      <c r="DK34" s="93">
        <f t="shared" si="139"/>
        <v>0</v>
      </c>
      <c r="DL34" s="93">
        <f t="shared" si="139"/>
        <v>0</v>
      </c>
      <c r="DM34" s="93">
        <f t="shared" si="139"/>
        <v>0</v>
      </c>
      <c r="DN34" s="93">
        <f t="shared" si="139"/>
        <v>0</v>
      </c>
      <c r="DO34" s="93">
        <f t="shared" si="139"/>
        <v>0</v>
      </c>
      <c r="DP34" s="93">
        <f t="shared" si="139"/>
        <v>0</v>
      </c>
      <c r="DQ34" s="93">
        <f t="shared" si="139"/>
        <v>0</v>
      </c>
      <c r="DR34" s="93">
        <f t="shared" si="139"/>
        <v>0</v>
      </c>
      <c r="DS34" s="93">
        <f t="shared" si="139"/>
        <v>0</v>
      </c>
      <c r="DT34" s="93">
        <f t="shared" si="139"/>
        <v>0</v>
      </c>
      <c r="DU34" s="93">
        <f t="shared" si="139"/>
        <v>0</v>
      </c>
      <c r="DV34" s="93">
        <f t="shared" si="139"/>
        <v>0</v>
      </c>
    </row>
  </sheetData>
  <hyperlinks>
    <hyperlink ref="B1" location="Input!A1" display="MENU" xr:uid="{05F2445E-C725-40EC-88B6-C9DD5A86C95D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ED9D6-6F22-487E-8164-7BA08096FA3A}">
  <sheetPr>
    <tabColor theme="7" tint="0.79998168889431442"/>
  </sheetPr>
  <dimension ref="C1:D10"/>
  <sheetViews>
    <sheetView showGridLines="0" workbookViewId="0">
      <selection activeCell="C1" sqref="C1"/>
    </sheetView>
  </sheetViews>
  <sheetFormatPr defaultRowHeight="15" x14ac:dyDescent="0.25"/>
  <cols>
    <col min="3" max="3" width="21.85546875" bestFit="1" customWidth="1"/>
    <col min="4" max="4" width="8.85546875" customWidth="1"/>
  </cols>
  <sheetData>
    <row r="1" spans="3:4" x14ac:dyDescent="0.25">
      <c r="C1" s="214" t="s">
        <v>40</v>
      </c>
    </row>
    <row r="3" spans="3:4" ht="15.75" thickBot="1" x14ac:dyDescent="0.3"/>
    <row r="4" spans="3:4" ht="17.25" thickTop="1" thickBot="1" x14ac:dyDescent="0.3">
      <c r="C4" s="2" t="s">
        <v>16</v>
      </c>
      <c r="D4" s="3"/>
    </row>
    <row r="5" spans="3:4" ht="16.5" thickTop="1" thickBot="1" x14ac:dyDescent="0.3"/>
    <row r="6" spans="3:4" ht="17.25" thickTop="1" thickBot="1" x14ac:dyDescent="0.3">
      <c r="C6" s="2" t="s">
        <v>18</v>
      </c>
      <c r="D6" s="125"/>
    </row>
    <row r="7" spans="3:4" ht="17.25" thickTop="1" thickBot="1" x14ac:dyDescent="0.3">
      <c r="C7" s="2" t="s">
        <v>19</v>
      </c>
      <c r="D7" s="125"/>
    </row>
    <row r="8" spans="3:4" ht="16.5" thickTop="1" thickBot="1" x14ac:dyDescent="0.3"/>
    <row r="9" spans="3:4" ht="17.25" thickTop="1" thickBot="1" x14ac:dyDescent="0.3">
      <c r="C9" s="2" t="s">
        <v>366</v>
      </c>
      <c r="D9" s="125"/>
    </row>
    <row r="10" spans="3:4" ht="15.75" thickTop="1" x14ac:dyDescent="0.25"/>
  </sheetData>
  <hyperlinks>
    <hyperlink ref="C1" location="Input!A1" display="MENU" xr:uid="{615B5F73-0E56-4797-8882-6A51C0B43F48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C96CD-6D79-4027-B991-D90266035C3F}">
  <sheetPr>
    <tabColor theme="7" tint="0.79998168889431442"/>
  </sheetPr>
  <dimension ref="B1:E64"/>
  <sheetViews>
    <sheetView showGridLines="0" workbookViewId="0">
      <selection activeCell="H17" sqref="H17"/>
    </sheetView>
  </sheetViews>
  <sheetFormatPr defaultRowHeight="15" x14ac:dyDescent="0.25"/>
  <cols>
    <col min="2" max="2" width="31.140625" bestFit="1" customWidth="1"/>
  </cols>
  <sheetData>
    <row r="1" spans="2:5" ht="15.75" thickBot="1" x14ac:dyDescent="0.3"/>
    <row r="2" spans="2:5" ht="22.5" thickTop="1" thickBot="1" x14ac:dyDescent="0.4">
      <c r="B2" s="29" t="s">
        <v>1</v>
      </c>
      <c r="C2" s="6"/>
      <c r="E2" s="187"/>
    </row>
    <row r="3" spans="2:5" ht="22.5" thickTop="1" thickBot="1" x14ac:dyDescent="0.4">
      <c r="B3" s="29"/>
      <c r="C3" s="6"/>
    </row>
    <row r="4" spans="2:5" ht="22.5" thickTop="1" thickBot="1" x14ac:dyDescent="0.4">
      <c r="B4" s="29" t="s">
        <v>351</v>
      </c>
      <c r="C4" s="6"/>
      <c r="E4" s="187"/>
    </row>
    <row r="5" spans="2:5" ht="20.25" thickTop="1" thickBot="1" x14ac:dyDescent="0.35">
      <c r="B5" s="29" t="s">
        <v>147</v>
      </c>
      <c r="C5" s="74"/>
      <c r="E5" s="187"/>
    </row>
    <row r="6" spans="2:5" ht="20.25" thickTop="1" thickBot="1" x14ac:dyDescent="0.35">
      <c r="B6" s="162" t="s">
        <v>355</v>
      </c>
      <c r="C6" s="163"/>
      <c r="E6" s="193">
        <f>+E4-E5</f>
        <v>0</v>
      </c>
    </row>
    <row r="7" spans="2:5" ht="20.25" thickTop="1" thickBot="1" x14ac:dyDescent="0.35">
      <c r="B7" s="29"/>
      <c r="C7" s="74"/>
    </row>
    <row r="8" spans="2:5" ht="20.25" thickTop="1" thickBot="1" x14ac:dyDescent="0.35">
      <c r="B8" s="162" t="s">
        <v>352</v>
      </c>
      <c r="C8" s="163"/>
      <c r="E8" s="193">
        <f>+E2-E6</f>
        <v>0</v>
      </c>
    </row>
    <row r="9" spans="2:5" ht="20.25" thickTop="1" thickBot="1" x14ac:dyDescent="0.35">
      <c r="B9" s="29"/>
      <c r="C9" s="74"/>
    </row>
    <row r="10" spans="2:5" ht="22.5" thickTop="1" thickBot="1" x14ac:dyDescent="0.4">
      <c r="B10" s="29" t="s">
        <v>8</v>
      </c>
      <c r="C10" s="6"/>
      <c r="E10" s="187"/>
    </row>
    <row r="11" spans="2:5" ht="20.25" thickTop="1" thickBot="1" x14ac:dyDescent="0.35">
      <c r="B11" s="29"/>
      <c r="C11" s="76"/>
    </row>
    <row r="12" spans="2:5" ht="20.25" thickTop="1" thickBot="1" x14ac:dyDescent="0.35">
      <c r="B12" s="162" t="s">
        <v>353</v>
      </c>
      <c r="C12" s="163"/>
    </row>
    <row r="13" spans="2:5" ht="19.5" thickTop="1" x14ac:dyDescent="0.3">
      <c r="B13" s="29"/>
      <c r="C13" s="76"/>
    </row>
    <row r="14" spans="2:5" ht="21" x14ac:dyDescent="0.35">
      <c r="B14" s="29" t="s">
        <v>3</v>
      </c>
      <c r="C14" s="6"/>
    </row>
    <row r="15" spans="2:5" ht="18.75" x14ac:dyDescent="0.3">
      <c r="B15" s="29"/>
      <c r="C15" s="76"/>
    </row>
    <row r="16" spans="2:5" ht="18.75" x14ac:dyDescent="0.3">
      <c r="B16" s="29"/>
      <c r="C16" s="78" t="str">
        <f>+'CE-mese'!A19</f>
        <v>Costo Gestione 1</v>
      </c>
    </row>
    <row r="17" spans="2:3" ht="18.75" x14ac:dyDescent="0.3">
      <c r="B17" s="29"/>
      <c r="C17" s="78" t="str">
        <f>+'CE-mese'!A20</f>
        <v>Costo Gestione 2</v>
      </c>
    </row>
    <row r="18" spans="2:3" ht="18.75" x14ac:dyDescent="0.3">
      <c r="B18" s="29"/>
      <c r="C18" s="78" t="str">
        <f>+'CE-mese'!A21</f>
        <v>Costo Gestione 3</v>
      </c>
    </row>
    <row r="19" spans="2:3" ht="18.75" x14ac:dyDescent="0.3">
      <c r="B19" s="29"/>
      <c r="C19" s="78" t="str">
        <f>+'CE-mese'!A22</f>
        <v>Costo Gestione 4</v>
      </c>
    </row>
    <row r="20" spans="2:3" ht="18.75" x14ac:dyDescent="0.3">
      <c r="B20" s="29"/>
      <c r="C20" s="78" t="str">
        <f>+'CE-mese'!A23</f>
        <v>Costo Gestione 5</v>
      </c>
    </row>
    <row r="21" spans="2:3" ht="18.75" x14ac:dyDescent="0.3">
      <c r="B21" s="29"/>
      <c r="C21" s="78" t="str">
        <f>+'CE-mese'!A24</f>
        <v>Costo Gestione 6</v>
      </c>
    </row>
    <row r="22" spans="2:3" ht="18.75" x14ac:dyDescent="0.3">
      <c r="B22" s="29"/>
      <c r="C22" s="78" t="str">
        <f>+'CE-mese'!A25</f>
        <v>Costo Gestione 7</v>
      </c>
    </row>
    <row r="23" spans="2:3" ht="18.75" x14ac:dyDescent="0.3">
      <c r="B23" s="29"/>
      <c r="C23" s="78" t="str">
        <f>+'CE-mese'!A26</f>
        <v>Costo Gestione 8</v>
      </c>
    </row>
    <row r="24" spans="2:3" ht="18.75" x14ac:dyDescent="0.3">
      <c r="B24" s="29"/>
      <c r="C24" s="78" t="str">
        <f>+'CE-mese'!A27</f>
        <v>Costo Gestione 9</v>
      </c>
    </row>
    <row r="25" spans="2:3" ht="18.75" x14ac:dyDescent="0.3">
      <c r="B25" s="29"/>
      <c r="C25" s="78" t="str">
        <f>+'CE-mese'!A28</f>
        <v>Costo Gestione 10</v>
      </c>
    </row>
    <row r="26" spans="2:3" ht="18.75" x14ac:dyDescent="0.3">
      <c r="B26" s="29"/>
      <c r="C26" s="78" t="str">
        <f>+'CE-mese'!A29</f>
        <v>Costo Gestione 11</v>
      </c>
    </row>
    <row r="27" spans="2:3" ht="18.75" x14ac:dyDescent="0.3">
      <c r="B27" s="29"/>
      <c r="C27" s="78" t="str">
        <f>+'CE-mese'!A30</f>
        <v>Costo Gestione 12</v>
      </c>
    </row>
    <row r="28" spans="2:3" ht="18.75" x14ac:dyDescent="0.3">
      <c r="B28" s="29"/>
      <c r="C28" s="78" t="str">
        <f>+'CE-mese'!A31</f>
        <v>Costo Gestione 13</v>
      </c>
    </row>
    <row r="29" spans="2:3" ht="18.75" x14ac:dyDescent="0.3">
      <c r="B29" s="29"/>
      <c r="C29" s="78" t="str">
        <f>+'CE-mese'!A32</f>
        <v>Costo Gestione 14</v>
      </c>
    </row>
    <row r="30" spans="2:3" ht="18.75" x14ac:dyDescent="0.3">
      <c r="B30" s="29"/>
      <c r="C30" s="78" t="str">
        <f>+'CE-mese'!A33</f>
        <v>Costo Gestione 15</v>
      </c>
    </row>
    <row r="31" spans="2:3" ht="18.75" x14ac:dyDescent="0.3">
      <c r="B31" s="29"/>
      <c r="C31" s="78" t="str">
        <f>+'CE-mese'!A34</f>
        <v>Costo Gestione 16</v>
      </c>
    </row>
    <row r="32" spans="2:3" ht="18.75" x14ac:dyDescent="0.3">
      <c r="B32" s="29"/>
      <c r="C32" s="78" t="str">
        <f>+'CE-mese'!A35</f>
        <v>Costo Gestione 17</v>
      </c>
    </row>
    <row r="33" spans="2:3" ht="18.75" x14ac:dyDescent="0.3">
      <c r="B33" s="29"/>
      <c r="C33" s="78" t="str">
        <f>+'CE-mese'!A36</f>
        <v>Costo Gestione 18</v>
      </c>
    </row>
    <row r="34" spans="2:3" ht="18.75" x14ac:dyDescent="0.3">
      <c r="B34" s="29"/>
      <c r="C34" s="78" t="str">
        <f>+'CE-mese'!A37</f>
        <v>Costo Gestione 19</v>
      </c>
    </row>
    <row r="35" spans="2:3" ht="18.75" x14ac:dyDescent="0.3">
      <c r="B35" s="29"/>
      <c r="C35" s="77" t="s">
        <v>159</v>
      </c>
    </row>
    <row r="36" spans="2:3" ht="18.75" x14ac:dyDescent="0.3">
      <c r="B36" s="29" t="s">
        <v>9</v>
      </c>
      <c r="C36" s="77"/>
    </row>
    <row r="37" spans="2:3" ht="18.75" x14ac:dyDescent="0.3">
      <c r="B37" s="29"/>
      <c r="C37" s="78" t="s">
        <v>148</v>
      </c>
    </row>
    <row r="38" spans="2:3" ht="18.75" x14ac:dyDescent="0.3">
      <c r="B38" s="29"/>
      <c r="C38" s="78" t="s">
        <v>149</v>
      </c>
    </row>
    <row r="39" spans="2:3" ht="18.75" x14ac:dyDescent="0.3">
      <c r="B39" s="29"/>
      <c r="C39" s="77" t="s">
        <v>150</v>
      </c>
    </row>
    <row r="40" spans="2:3" ht="18.75" x14ac:dyDescent="0.3">
      <c r="B40" s="29" t="s">
        <v>354</v>
      </c>
      <c r="C40" s="74"/>
    </row>
    <row r="41" spans="2:3" ht="18.75" x14ac:dyDescent="0.3">
      <c r="B41" s="29"/>
      <c r="C41" s="78" t="s">
        <v>151</v>
      </c>
    </row>
    <row r="42" spans="2:3" ht="18.75" x14ac:dyDescent="0.3">
      <c r="B42" s="29"/>
      <c r="C42" s="78" t="s">
        <v>152</v>
      </c>
    </row>
    <row r="43" spans="2:3" ht="18.75" x14ac:dyDescent="0.3">
      <c r="B43" s="29"/>
      <c r="C43" s="77" t="s">
        <v>153</v>
      </c>
    </row>
    <row r="44" spans="2:3" ht="18.75" x14ac:dyDescent="0.3">
      <c r="B44" s="29"/>
      <c r="C44" s="165"/>
    </row>
    <row r="45" spans="2:3" ht="18.75" x14ac:dyDescent="0.3">
      <c r="B45" s="29" t="s">
        <v>367</v>
      </c>
      <c r="C45" s="165"/>
    </row>
    <row r="46" spans="2:3" ht="19.5" thickBot="1" x14ac:dyDescent="0.35">
      <c r="B46" s="29"/>
      <c r="C46" s="75"/>
    </row>
    <row r="47" spans="2:3" ht="20.25" thickTop="1" thickBot="1" x14ac:dyDescent="0.35">
      <c r="B47" s="162" t="s">
        <v>154</v>
      </c>
      <c r="C47" s="163"/>
    </row>
    <row r="48" spans="2:3" ht="21.75" thickTop="1" x14ac:dyDescent="0.35">
      <c r="B48" s="29"/>
      <c r="C48" s="6"/>
    </row>
    <row r="49" spans="2:3" ht="21" x14ac:dyDescent="0.35">
      <c r="B49" s="29" t="s">
        <v>155</v>
      </c>
      <c r="C49" s="6"/>
    </row>
    <row r="50" spans="2:3" ht="18.75" x14ac:dyDescent="0.3">
      <c r="B50" s="29"/>
      <c r="C50" s="78" t="s">
        <v>91</v>
      </c>
    </row>
    <row r="51" spans="2:3" ht="18.75" x14ac:dyDescent="0.3">
      <c r="B51" s="29"/>
      <c r="C51" s="78" t="s">
        <v>195</v>
      </c>
    </row>
    <row r="52" spans="2:3" ht="18.75" x14ac:dyDescent="0.3">
      <c r="B52" s="29"/>
      <c r="C52" s="77" t="s">
        <v>160</v>
      </c>
    </row>
    <row r="53" spans="2:3" ht="19.5" thickBot="1" x14ac:dyDescent="0.35">
      <c r="B53" s="29"/>
      <c r="C53" s="74"/>
    </row>
    <row r="54" spans="2:3" ht="20.25" thickTop="1" thickBot="1" x14ac:dyDescent="0.35">
      <c r="B54" s="162" t="s">
        <v>156</v>
      </c>
      <c r="C54" s="163"/>
    </row>
    <row r="55" spans="2:3" ht="19.5" thickTop="1" x14ac:dyDescent="0.3">
      <c r="B55" s="29"/>
      <c r="C55" s="75"/>
    </row>
    <row r="56" spans="2:3" ht="18.75" x14ac:dyDescent="0.3">
      <c r="B56" s="29" t="s">
        <v>157</v>
      </c>
      <c r="C56" s="75"/>
    </row>
    <row r="57" spans="2:3" ht="18.75" x14ac:dyDescent="0.3">
      <c r="B57" s="29"/>
      <c r="C57" s="75"/>
    </row>
    <row r="58" spans="2:3" ht="18.75" x14ac:dyDescent="0.3">
      <c r="B58" s="29"/>
      <c r="C58" s="78" t="s">
        <v>11</v>
      </c>
    </row>
    <row r="59" spans="2:3" ht="18.75" x14ac:dyDescent="0.3">
      <c r="B59" s="29"/>
      <c r="C59" s="78" t="s">
        <v>12</v>
      </c>
    </row>
    <row r="60" spans="2:3" ht="18.75" x14ac:dyDescent="0.3">
      <c r="B60" s="29"/>
      <c r="C60" s="77" t="s">
        <v>161</v>
      </c>
    </row>
    <row r="61" spans="2:3" ht="18.75" x14ac:dyDescent="0.3">
      <c r="B61" s="29"/>
      <c r="C61" s="74"/>
    </row>
    <row r="62" spans="2:3" ht="19.5" thickBot="1" x14ac:dyDescent="0.35">
      <c r="B62" s="29"/>
      <c r="C62" s="74"/>
    </row>
    <row r="63" spans="2:3" ht="20.25" thickTop="1" thickBot="1" x14ac:dyDescent="0.35">
      <c r="B63" s="162" t="s">
        <v>158</v>
      </c>
      <c r="C63" s="163"/>
    </row>
    <row r="64" spans="2:3" ht="15.75" thickTop="1" x14ac:dyDescent="0.25"/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6D122-5096-4D9E-B4DC-6E078639B8DC}">
  <sheetPr>
    <tabColor theme="7" tint="0.79998168889431442"/>
  </sheetPr>
  <dimension ref="A1:DY36"/>
  <sheetViews>
    <sheetView showGridLines="0" workbookViewId="0">
      <selection activeCell="C1" sqref="C1"/>
    </sheetView>
  </sheetViews>
  <sheetFormatPr defaultRowHeight="15" outlineLevelRow="1" x14ac:dyDescent="0.25"/>
  <cols>
    <col min="1" max="1" width="19" bestFit="1" customWidth="1"/>
    <col min="2" max="2" width="12" bestFit="1" customWidth="1"/>
    <col min="3" max="3" width="19.42578125" bestFit="1" customWidth="1"/>
    <col min="4" max="4" width="20.28515625" bestFit="1" customWidth="1"/>
    <col min="5" max="5" width="9.42578125" bestFit="1" customWidth="1"/>
    <col min="6" max="6" width="8.5703125" bestFit="1" customWidth="1"/>
    <col min="7" max="8" width="7.28515625" bestFit="1" customWidth="1"/>
    <col min="9" max="9" width="4.85546875" bestFit="1" customWidth="1"/>
    <col min="10" max="11" width="5" bestFit="1" customWidth="1"/>
    <col min="12" max="129" width="9.42578125" bestFit="1" customWidth="1"/>
  </cols>
  <sheetData>
    <row r="1" spans="1:129" ht="28.5" x14ac:dyDescent="0.45">
      <c r="A1" s="29" t="s">
        <v>20</v>
      </c>
      <c r="B1" s="4"/>
      <c r="C1" s="214" t="s">
        <v>40</v>
      </c>
      <c r="D1" s="5"/>
      <c r="E1" s="5"/>
    </row>
    <row r="2" spans="1:129" ht="28.5" x14ac:dyDescent="0.45">
      <c r="A2" s="4"/>
      <c r="B2" s="6" t="s">
        <v>1</v>
      </c>
      <c r="C2" s="6"/>
      <c r="D2" s="6"/>
      <c r="E2" s="5"/>
      <c r="I2" s="7" t="s">
        <v>27</v>
      </c>
      <c r="J2" s="11">
        <f>+P_Iniziali!D4</f>
        <v>0</v>
      </c>
      <c r="K2" s="11">
        <f>+J2</f>
        <v>0</v>
      </c>
      <c r="L2" s="11">
        <f t="shared" ref="L2:R2" si="0">+K2</f>
        <v>0</v>
      </c>
      <c r="M2" s="11">
        <f t="shared" si="0"/>
        <v>0</v>
      </c>
      <c r="N2" s="11">
        <f t="shared" si="0"/>
        <v>0</v>
      </c>
      <c r="O2" s="11">
        <f t="shared" si="0"/>
        <v>0</v>
      </c>
      <c r="P2" s="11">
        <f t="shared" si="0"/>
        <v>0</v>
      </c>
      <c r="Q2" s="11">
        <f t="shared" si="0"/>
        <v>0</v>
      </c>
      <c r="R2" s="11">
        <f t="shared" si="0"/>
        <v>0</v>
      </c>
      <c r="S2" s="11">
        <f t="shared" ref="S2:U2" si="1">+R2</f>
        <v>0</v>
      </c>
      <c r="T2" s="11">
        <f t="shared" si="1"/>
        <v>0</v>
      </c>
      <c r="U2" s="11">
        <f t="shared" si="1"/>
        <v>0</v>
      </c>
      <c r="V2" s="11">
        <f>+U2+1</f>
        <v>1</v>
      </c>
      <c r="W2" s="11">
        <f>+V2</f>
        <v>1</v>
      </c>
      <c r="X2" s="11">
        <f t="shared" ref="X2:AD2" si="2">+W2</f>
        <v>1</v>
      </c>
      <c r="Y2" s="11">
        <f t="shared" si="2"/>
        <v>1</v>
      </c>
      <c r="Z2" s="11">
        <f t="shared" si="2"/>
        <v>1</v>
      </c>
      <c r="AA2" s="11">
        <f t="shared" si="2"/>
        <v>1</v>
      </c>
      <c r="AB2" s="11">
        <f t="shared" si="2"/>
        <v>1</v>
      </c>
      <c r="AC2" s="11">
        <f t="shared" si="2"/>
        <v>1</v>
      </c>
      <c r="AD2" s="11">
        <f t="shared" si="2"/>
        <v>1</v>
      </c>
      <c r="AE2" s="11">
        <f t="shared" ref="AE2:AG2" si="3">+AD2</f>
        <v>1</v>
      </c>
      <c r="AF2" s="11">
        <f t="shared" si="3"/>
        <v>1</v>
      </c>
      <c r="AG2" s="11">
        <f t="shared" si="3"/>
        <v>1</v>
      </c>
      <c r="AH2" s="11">
        <f>+AG2+1</f>
        <v>2</v>
      </c>
      <c r="AI2" s="11">
        <f>+AH2</f>
        <v>2</v>
      </c>
      <c r="AJ2" s="11">
        <f t="shared" ref="AJ2:AS2" si="4">+AI2</f>
        <v>2</v>
      </c>
      <c r="AK2" s="11">
        <f t="shared" si="4"/>
        <v>2</v>
      </c>
      <c r="AL2" s="11">
        <f t="shared" si="4"/>
        <v>2</v>
      </c>
      <c r="AM2" s="11">
        <f t="shared" si="4"/>
        <v>2</v>
      </c>
      <c r="AN2" s="11">
        <f t="shared" si="4"/>
        <v>2</v>
      </c>
      <c r="AO2" s="11">
        <f t="shared" si="4"/>
        <v>2</v>
      </c>
      <c r="AP2" s="11">
        <f t="shared" si="4"/>
        <v>2</v>
      </c>
      <c r="AQ2" s="11">
        <f t="shared" si="4"/>
        <v>2</v>
      </c>
      <c r="AR2" s="11">
        <f t="shared" si="4"/>
        <v>2</v>
      </c>
      <c r="AS2" s="11">
        <f t="shared" si="4"/>
        <v>2</v>
      </c>
      <c r="AT2" s="11">
        <f>+AS2+1</f>
        <v>3</v>
      </c>
      <c r="AU2" s="11">
        <f>+AT2</f>
        <v>3</v>
      </c>
      <c r="AV2" s="11">
        <f t="shared" ref="AV2:BE2" si="5">+AU2</f>
        <v>3</v>
      </c>
      <c r="AW2" s="11">
        <f t="shared" si="5"/>
        <v>3</v>
      </c>
      <c r="AX2" s="11">
        <f t="shared" si="5"/>
        <v>3</v>
      </c>
      <c r="AY2" s="11">
        <f t="shared" si="5"/>
        <v>3</v>
      </c>
      <c r="AZ2" s="11">
        <f t="shared" si="5"/>
        <v>3</v>
      </c>
      <c r="BA2" s="11">
        <f t="shared" si="5"/>
        <v>3</v>
      </c>
      <c r="BB2" s="11">
        <f t="shared" si="5"/>
        <v>3</v>
      </c>
      <c r="BC2" s="11">
        <f t="shared" si="5"/>
        <v>3</v>
      </c>
      <c r="BD2" s="11">
        <f t="shared" si="5"/>
        <v>3</v>
      </c>
      <c r="BE2" s="11">
        <f t="shared" si="5"/>
        <v>3</v>
      </c>
      <c r="BF2" s="11">
        <f>+BE2+1</f>
        <v>4</v>
      </c>
      <c r="BG2" s="11">
        <f>+BF2</f>
        <v>4</v>
      </c>
      <c r="BH2" s="11">
        <f t="shared" ref="BH2:BQ2" si="6">+BG2</f>
        <v>4</v>
      </c>
      <c r="BI2" s="11">
        <f t="shared" si="6"/>
        <v>4</v>
      </c>
      <c r="BJ2" s="11">
        <f t="shared" si="6"/>
        <v>4</v>
      </c>
      <c r="BK2" s="11">
        <f t="shared" si="6"/>
        <v>4</v>
      </c>
      <c r="BL2" s="11">
        <f t="shared" si="6"/>
        <v>4</v>
      </c>
      <c r="BM2" s="11">
        <f t="shared" si="6"/>
        <v>4</v>
      </c>
      <c r="BN2" s="11">
        <f t="shared" si="6"/>
        <v>4</v>
      </c>
      <c r="BO2" s="11">
        <f t="shared" si="6"/>
        <v>4</v>
      </c>
      <c r="BP2" s="11">
        <f t="shared" si="6"/>
        <v>4</v>
      </c>
      <c r="BQ2" s="11">
        <f t="shared" si="6"/>
        <v>4</v>
      </c>
      <c r="BR2" s="11">
        <f>+BQ2+1</f>
        <v>5</v>
      </c>
      <c r="BS2" s="11">
        <f>+BR2</f>
        <v>5</v>
      </c>
      <c r="BT2" s="11">
        <f t="shared" ref="BT2:CC2" si="7">+BS2</f>
        <v>5</v>
      </c>
      <c r="BU2" s="11">
        <f t="shared" si="7"/>
        <v>5</v>
      </c>
      <c r="BV2" s="11">
        <f t="shared" si="7"/>
        <v>5</v>
      </c>
      <c r="BW2" s="11">
        <f t="shared" si="7"/>
        <v>5</v>
      </c>
      <c r="BX2" s="11">
        <f t="shared" si="7"/>
        <v>5</v>
      </c>
      <c r="BY2" s="11">
        <f t="shared" si="7"/>
        <v>5</v>
      </c>
      <c r="BZ2" s="11">
        <f t="shared" si="7"/>
        <v>5</v>
      </c>
      <c r="CA2" s="11">
        <f t="shared" si="7"/>
        <v>5</v>
      </c>
      <c r="CB2" s="11">
        <f t="shared" si="7"/>
        <v>5</v>
      </c>
      <c r="CC2" s="11">
        <f t="shared" si="7"/>
        <v>5</v>
      </c>
      <c r="CD2" s="11">
        <f>+CC2+1</f>
        <v>6</v>
      </c>
      <c r="CE2" s="11">
        <f>+CD2</f>
        <v>6</v>
      </c>
      <c r="CF2" s="11">
        <f t="shared" ref="CF2:CO2" si="8">+CE2</f>
        <v>6</v>
      </c>
      <c r="CG2" s="11">
        <f t="shared" si="8"/>
        <v>6</v>
      </c>
      <c r="CH2" s="11">
        <f t="shared" si="8"/>
        <v>6</v>
      </c>
      <c r="CI2" s="11">
        <f t="shared" si="8"/>
        <v>6</v>
      </c>
      <c r="CJ2" s="11">
        <f t="shared" si="8"/>
        <v>6</v>
      </c>
      <c r="CK2" s="11">
        <f t="shared" si="8"/>
        <v>6</v>
      </c>
      <c r="CL2" s="11">
        <f t="shared" si="8"/>
        <v>6</v>
      </c>
      <c r="CM2" s="11">
        <f t="shared" si="8"/>
        <v>6</v>
      </c>
      <c r="CN2" s="11">
        <f t="shared" si="8"/>
        <v>6</v>
      </c>
      <c r="CO2" s="11">
        <f t="shared" si="8"/>
        <v>6</v>
      </c>
      <c r="CP2" s="11">
        <f>+CO2+1</f>
        <v>7</v>
      </c>
      <c r="CQ2" s="11">
        <f>+CP2</f>
        <v>7</v>
      </c>
      <c r="CR2" s="11">
        <f t="shared" ref="CR2:DA2" si="9">+CQ2</f>
        <v>7</v>
      </c>
      <c r="CS2" s="11">
        <f t="shared" si="9"/>
        <v>7</v>
      </c>
      <c r="CT2" s="11">
        <f t="shared" si="9"/>
        <v>7</v>
      </c>
      <c r="CU2" s="11">
        <f t="shared" si="9"/>
        <v>7</v>
      </c>
      <c r="CV2" s="11">
        <f t="shared" si="9"/>
        <v>7</v>
      </c>
      <c r="CW2" s="11">
        <f t="shared" si="9"/>
        <v>7</v>
      </c>
      <c r="CX2" s="11">
        <f t="shared" si="9"/>
        <v>7</v>
      </c>
      <c r="CY2" s="11">
        <f t="shared" si="9"/>
        <v>7</v>
      </c>
      <c r="CZ2" s="11">
        <f t="shared" si="9"/>
        <v>7</v>
      </c>
      <c r="DA2" s="11">
        <f t="shared" si="9"/>
        <v>7</v>
      </c>
      <c r="DB2" s="11">
        <f>+DA2+1</f>
        <v>8</v>
      </c>
      <c r="DC2" s="11">
        <f>+DB2</f>
        <v>8</v>
      </c>
      <c r="DD2" s="11">
        <f t="shared" ref="DD2:DM2" si="10">+DC2</f>
        <v>8</v>
      </c>
      <c r="DE2" s="11">
        <f t="shared" si="10"/>
        <v>8</v>
      </c>
      <c r="DF2" s="11">
        <f t="shared" si="10"/>
        <v>8</v>
      </c>
      <c r="DG2" s="11">
        <f t="shared" si="10"/>
        <v>8</v>
      </c>
      <c r="DH2" s="11">
        <f t="shared" si="10"/>
        <v>8</v>
      </c>
      <c r="DI2" s="11">
        <f t="shared" si="10"/>
        <v>8</v>
      </c>
      <c r="DJ2" s="11">
        <f t="shared" si="10"/>
        <v>8</v>
      </c>
      <c r="DK2" s="11">
        <f t="shared" si="10"/>
        <v>8</v>
      </c>
      <c r="DL2" s="11">
        <f t="shared" si="10"/>
        <v>8</v>
      </c>
      <c r="DM2" s="11">
        <f t="shared" si="10"/>
        <v>8</v>
      </c>
      <c r="DN2" s="11">
        <f>+DM2+1</f>
        <v>9</v>
      </c>
      <c r="DO2" s="11">
        <f>+DN2</f>
        <v>9</v>
      </c>
      <c r="DP2" s="11">
        <f t="shared" ref="DP2:DY2" si="11">+DO2</f>
        <v>9</v>
      </c>
      <c r="DQ2" s="11">
        <f t="shared" si="11"/>
        <v>9</v>
      </c>
      <c r="DR2" s="11">
        <f t="shared" si="11"/>
        <v>9</v>
      </c>
      <c r="DS2" s="11">
        <f t="shared" si="11"/>
        <v>9</v>
      </c>
      <c r="DT2" s="11">
        <f t="shared" si="11"/>
        <v>9</v>
      </c>
      <c r="DU2" s="11">
        <f t="shared" si="11"/>
        <v>9</v>
      </c>
      <c r="DV2" s="11">
        <f t="shared" si="11"/>
        <v>9</v>
      </c>
      <c r="DW2" s="11">
        <f t="shared" si="11"/>
        <v>9</v>
      </c>
      <c r="DX2" s="11">
        <f t="shared" si="11"/>
        <v>9</v>
      </c>
      <c r="DY2" s="11">
        <f t="shared" si="11"/>
        <v>9</v>
      </c>
    </row>
    <row r="3" spans="1:129" ht="40.5" outlineLevel="1" thickBot="1" x14ac:dyDescent="0.5">
      <c r="A3" s="4"/>
      <c r="B3" s="4"/>
      <c r="C3" s="2" t="s">
        <v>21</v>
      </c>
      <c r="D3" s="7" t="s">
        <v>22</v>
      </c>
      <c r="E3" s="5" t="s">
        <v>17</v>
      </c>
      <c r="F3" s="7" t="s">
        <v>23</v>
      </c>
      <c r="G3" s="7" t="s">
        <v>24</v>
      </c>
      <c r="H3" s="7" t="s">
        <v>25</v>
      </c>
      <c r="I3" s="7" t="s">
        <v>26</v>
      </c>
      <c r="J3" s="12" t="s">
        <v>28</v>
      </c>
      <c r="K3" s="12" t="s">
        <v>29</v>
      </c>
      <c r="L3" s="12" t="s">
        <v>30</v>
      </c>
      <c r="M3" s="12" t="s">
        <v>31</v>
      </c>
      <c r="N3" s="12" t="s">
        <v>32</v>
      </c>
      <c r="O3" s="12" t="s">
        <v>33</v>
      </c>
      <c r="P3" s="12" t="s">
        <v>34</v>
      </c>
      <c r="Q3" s="12" t="s">
        <v>35</v>
      </c>
      <c r="R3" s="12" t="s">
        <v>36</v>
      </c>
      <c r="S3" s="12" t="s">
        <v>37</v>
      </c>
      <c r="T3" s="12" t="s">
        <v>38</v>
      </c>
      <c r="U3" s="12" t="s">
        <v>39</v>
      </c>
      <c r="V3" s="12" t="str">
        <f>+J3</f>
        <v>gen</v>
      </c>
      <c r="W3" s="12" t="str">
        <f t="shared" ref="W3:AD3" si="12">+K3</f>
        <v>feb</v>
      </c>
      <c r="X3" s="12" t="str">
        <f t="shared" si="12"/>
        <v>mar</v>
      </c>
      <c r="Y3" s="12" t="str">
        <f t="shared" si="12"/>
        <v>apr</v>
      </c>
      <c r="Z3" s="12" t="str">
        <f t="shared" si="12"/>
        <v>mag</v>
      </c>
      <c r="AA3" s="12" t="str">
        <f t="shared" si="12"/>
        <v>giu</v>
      </c>
      <c r="AB3" s="12" t="str">
        <f t="shared" si="12"/>
        <v>lug</v>
      </c>
      <c r="AC3" s="12" t="str">
        <f t="shared" si="12"/>
        <v>ago</v>
      </c>
      <c r="AD3" s="12" t="str">
        <f t="shared" si="12"/>
        <v>set</v>
      </c>
      <c r="AE3" s="12" t="str">
        <f t="shared" ref="AE3" si="13">+S3</f>
        <v>ott</v>
      </c>
      <c r="AF3" s="12" t="str">
        <f t="shared" ref="AF3" si="14">+T3</f>
        <v>nov</v>
      </c>
      <c r="AG3" s="12" t="str">
        <f t="shared" ref="AG3" si="15">+U3</f>
        <v>dic</v>
      </c>
      <c r="AH3" s="12" t="str">
        <f>+V3</f>
        <v>gen</v>
      </c>
      <c r="AI3" s="12" t="str">
        <f t="shared" ref="AI3" si="16">+W3</f>
        <v>feb</v>
      </c>
      <c r="AJ3" s="12" t="str">
        <f t="shared" ref="AJ3" si="17">+X3</f>
        <v>mar</v>
      </c>
      <c r="AK3" s="12" t="str">
        <f t="shared" ref="AK3" si="18">+Y3</f>
        <v>apr</v>
      </c>
      <c r="AL3" s="12" t="str">
        <f t="shared" ref="AL3" si="19">+Z3</f>
        <v>mag</v>
      </c>
      <c r="AM3" s="12" t="str">
        <f t="shared" ref="AM3" si="20">+AA3</f>
        <v>giu</v>
      </c>
      <c r="AN3" s="12" t="str">
        <f t="shared" ref="AN3" si="21">+AB3</f>
        <v>lug</v>
      </c>
      <c r="AO3" s="12" t="str">
        <f t="shared" ref="AO3" si="22">+AC3</f>
        <v>ago</v>
      </c>
      <c r="AP3" s="12" t="str">
        <f t="shared" ref="AP3" si="23">+AD3</f>
        <v>set</v>
      </c>
      <c r="AQ3" s="12" t="str">
        <f t="shared" ref="AQ3" si="24">+AE3</f>
        <v>ott</v>
      </c>
      <c r="AR3" s="12" t="str">
        <f t="shared" ref="AR3" si="25">+AF3</f>
        <v>nov</v>
      </c>
      <c r="AS3" s="12" t="str">
        <f t="shared" ref="AS3" si="26">+AG3</f>
        <v>dic</v>
      </c>
      <c r="AT3" s="12" t="str">
        <f>+AH3</f>
        <v>gen</v>
      </c>
      <c r="AU3" s="12" t="str">
        <f t="shared" ref="AU3" si="27">+AI3</f>
        <v>feb</v>
      </c>
      <c r="AV3" s="12" t="str">
        <f t="shared" ref="AV3" si="28">+AJ3</f>
        <v>mar</v>
      </c>
      <c r="AW3" s="12" t="str">
        <f t="shared" ref="AW3" si="29">+AK3</f>
        <v>apr</v>
      </c>
      <c r="AX3" s="12" t="str">
        <f t="shared" ref="AX3" si="30">+AL3</f>
        <v>mag</v>
      </c>
      <c r="AY3" s="12" t="str">
        <f t="shared" ref="AY3" si="31">+AM3</f>
        <v>giu</v>
      </c>
      <c r="AZ3" s="12" t="str">
        <f t="shared" ref="AZ3" si="32">+AN3</f>
        <v>lug</v>
      </c>
      <c r="BA3" s="12" t="str">
        <f t="shared" ref="BA3" si="33">+AO3</f>
        <v>ago</v>
      </c>
      <c r="BB3" s="12" t="str">
        <f t="shared" ref="BB3" si="34">+AP3</f>
        <v>set</v>
      </c>
      <c r="BC3" s="12" t="str">
        <f t="shared" ref="BC3" si="35">+AQ3</f>
        <v>ott</v>
      </c>
      <c r="BD3" s="12" t="str">
        <f t="shared" ref="BD3" si="36">+AR3</f>
        <v>nov</v>
      </c>
      <c r="BE3" s="12" t="str">
        <f t="shared" ref="BE3" si="37">+AS3</f>
        <v>dic</v>
      </c>
      <c r="BF3" s="12" t="str">
        <f>+AT3</f>
        <v>gen</v>
      </c>
      <c r="BG3" s="12" t="str">
        <f t="shared" ref="BG3" si="38">+AU3</f>
        <v>feb</v>
      </c>
      <c r="BH3" s="12" t="str">
        <f t="shared" ref="BH3" si="39">+AV3</f>
        <v>mar</v>
      </c>
      <c r="BI3" s="12" t="str">
        <f t="shared" ref="BI3" si="40">+AW3</f>
        <v>apr</v>
      </c>
      <c r="BJ3" s="12" t="str">
        <f t="shared" ref="BJ3" si="41">+AX3</f>
        <v>mag</v>
      </c>
      <c r="BK3" s="12" t="str">
        <f t="shared" ref="BK3" si="42">+AY3</f>
        <v>giu</v>
      </c>
      <c r="BL3" s="12" t="str">
        <f t="shared" ref="BL3" si="43">+AZ3</f>
        <v>lug</v>
      </c>
      <c r="BM3" s="12" t="str">
        <f t="shared" ref="BM3" si="44">+BA3</f>
        <v>ago</v>
      </c>
      <c r="BN3" s="12" t="str">
        <f t="shared" ref="BN3" si="45">+BB3</f>
        <v>set</v>
      </c>
      <c r="BO3" s="12" t="str">
        <f t="shared" ref="BO3" si="46">+BC3</f>
        <v>ott</v>
      </c>
      <c r="BP3" s="12" t="str">
        <f t="shared" ref="BP3" si="47">+BD3</f>
        <v>nov</v>
      </c>
      <c r="BQ3" s="12" t="str">
        <f t="shared" ref="BQ3" si="48">+BE3</f>
        <v>dic</v>
      </c>
      <c r="BR3" s="12" t="str">
        <f>+BF3</f>
        <v>gen</v>
      </c>
      <c r="BS3" s="12" t="str">
        <f t="shared" ref="BS3" si="49">+BG3</f>
        <v>feb</v>
      </c>
      <c r="BT3" s="12" t="str">
        <f t="shared" ref="BT3" si="50">+BH3</f>
        <v>mar</v>
      </c>
      <c r="BU3" s="12" t="str">
        <f t="shared" ref="BU3" si="51">+BI3</f>
        <v>apr</v>
      </c>
      <c r="BV3" s="12" t="str">
        <f t="shared" ref="BV3" si="52">+BJ3</f>
        <v>mag</v>
      </c>
      <c r="BW3" s="12" t="str">
        <f t="shared" ref="BW3" si="53">+BK3</f>
        <v>giu</v>
      </c>
      <c r="BX3" s="12" t="str">
        <f t="shared" ref="BX3" si="54">+BL3</f>
        <v>lug</v>
      </c>
      <c r="BY3" s="12" t="str">
        <f t="shared" ref="BY3" si="55">+BM3</f>
        <v>ago</v>
      </c>
      <c r="BZ3" s="12" t="str">
        <f t="shared" ref="BZ3" si="56">+BN3</f>
        <v>set</v>
      </c>
      <c r="CA3" s="12" t="str">
        <f t="shared" ref="CA3" si="57">+BO3</f>
        <v>ott</v>
      </c>
      <c r="CB3" s="12" t="str">
        <f t="shared" ref="CB3" si="58">+BP3</f>
        <v>nov</v>
      </c>
      <c r="CC3" s="12" t="str">
        <f t="shared" ref="CC3" si="59">+BQ3</f>
        <v>dic</v>
      </c>
      <c r="CD3" s="12" t="str">
        <f>+BR3</f>
        <v>gen</v>
      </c>
      <c r="CE3" s="12" t="str">
        <f t="shared" ref="CE3" si="60">+BS3</f>
        <v>feb</v>
      </c>
      <c r="CF3" s="12" t="str">
        <f t="shared" ref="CF3" si="61">+BT3</f>
        <v>mar</v>
      </c>
      <c r="CG3" s="12" t="str">
        <f t="shared" ref="CG3" si="62">+BU3</f>
        <v>apr</v>
      </c>
      <c r="CH3" s="12" t="str">
        <f t="shared" ref="CH3" si="63">+BV3</f>
        <v>mag</v>
      </c>
      <c r="CI3" s="12" t="str">
        <f t="shared" ref="CI3" si="64">+BW3</f>
        <v>giu</v>
      </c>
      <c r="CJ3" s="12" t="str">
        <f t="shared" ref="CJ3" si="65">+BX3</f>
        <v>lug</v>
      </c>
      <c r="CK3" s="12" t="str">
        <f t="shared" ref="CK3" si="66">+BY3</f>
        <v>ago</v>
      </c>
      <c r="CL3" s="12" t="str">
        <f t="shared" ref="CL3" si="67">+BZ3</f>
        <v>set</v>
      </c>
      <c r="CM3" s="12" t="str">
        <f t="shared" ref="CM3" si="68">+CA3</f>
        <v>ott</v>
      </c>
      <c r="CN3" s="12" t="str">
        <f t="shared" ref="CN3" si="69">+CB3</f>
        <v>nov</v>
      </c>
      <c r="CO3" s="12" t="str">
        <f t="shared" ref="CO3" si="70">+CC3</f>
        <v>dic</v>
      </c>
      <c r="CP3" s="12" t="str">
        <f>+CD3</f>
        <v>gen</v>
      </c>
      <c r="CQ3" s="12" t="str">
        <f t="shared" ref="CQ3" si="71">+CE3</f>
        <v>feb</v>
      </c>
      <c r="CR3" s="12" t="str">
        <f t="shared" ref="CR3" si="72">+CF3</f>
        <v>mar</v>
      </c>
      <c r="CS3" s="12" t="str">
        <f t="shared" ref="CS3" si="73">+CG3</f>
        <v>apr</v>
      </c>
      <c r="CT3" s="12" t="str">
        <f t="shared" ref="CT3" si="74">+CH3</f>
        <v>mag</v>
      </c>
      <c r="CU3" s="12" t="str">
        <f t="shared" ref="CU3" si="75">+CI3</f>
        <v>giu</v>
      </c>
      <c r="CV3" s="12" t="str">
        <f t="shared" ref="CV3" si="76">+CJ3</f>
        <v>lug</v>
      </c>
      <c r="CW3" s="12" t="str">
        <f t="shared" ref="CW3" si="77">+CK3</f>
        <v>ago</v>
      </c>
      <c r="CX3" s="12" t="str">
        <f t="shared" ref="CX3" si="78">+CL3</f>
        <v>set</v>
      </c>
      <c r="CY3" s="12" t="str">
        <f t="shared" ref="CY3" si="79">+CM3</f>
        <v>ott</v>
      </c>
      <c r="CZ3" s="12" t="str">
        <f t="shared" ref="CZ3" si="80">+CN3</f>
        <v>nov</v>
      </c>
      <c r="DA3" s="12" t="str">
        <f t="shared" ref="DA3" si="81">+CO3</f>
        <v>dic</v>
      </c>
      <c r="DB3" s="12" t="str">
        <f>+CP3</f>
        <v>gen</v>
      </c>
      <c r="DC3" s="12" t="str">
        <f t="shared" ref="DC3" si="82">+CQ3</f>
        <v>feb</v>
      </c>
      <c r="DD3" s="12" t="str">
        <f t="shared" ref="DD3" si="83">+CR3</f>
        <v>mar</v>
      </c>
      <c r="DE3" s="12" t="str">
        <f t="shared" ref="DE3" si="84">+CS3</f>
        <v>apr</v>
      </c>
      <c r="DF3" s="12" t="str">
        <f t="shared" ref="DF3" si="85">+CT3</f>
        <v>mag</v>
      </c>
      <c r="DG3" s="12" t="str">
        <f t="shared" ref="DG3" si="86">+CU3</f>
        <v>giu</v>
      </c>
      <c r="DH3" s="12" t="str">
        <f t="shared" ref="DH3" si="87">+CV3</f>
        <v>lug</v>
      </c>
      <c r="DI3" s="12" t="str">
        <f t="shared" ref="DI3" si="88">+CW3</f>
        <v>ago</v>
      </c>
      <c r="DJ3" s="12" t="str">
        <f t="shared" ref="DJ3" si="89">+CX3</f>
        <v>set</v>
      </c>
      <c r="DK3" s="12" t="str">
        <f t="shared" ref="DK3" si="90">+CY3</f>
        <v>ott</v>
      </c>
      <c r="DL3" s="12" t="str">
        <f t="shared" ref="DL3" si="91">+CZ3</f>
        <v>nov</v>
      </c>
      <c r="DM3" s="12" t="str">
        <f t="shared" ref="DM3" si="92">+DA3</f>
        <v>dic</v>
      </c>
      <c r="DN3" s="12" t="str">
        <f>+DB3</f>
        <v>gen</v>
      </c>
      <c r="DO3" s="12" t="str">
        <f t="shared" ref="DO3" si="93">+DC3</f>
        <v>feb</v>
      </c>
      <c r="DP3" s="12" t="str">
        <f t="shared" ref="DP3" si="94">+DD3</f>
        <v>mar</v>
      </c>
      <c r="DQ3" s="12" t="str">
        <f t="shared" ref="DQ3" si="95">+DE3</f>
        <v>apr</v>
      </c>
      <c r="DR3" s="12" t="str">
        <f t="shared" ref="DR3" si="96">+DF3</f>
        <v>mag</v>
      </c>
      <c r="DS3" s="12" t="str">
        <f t="shared" ref="DS3" si="97">+DG3</f>
        <v>giu</v>
      </c>
      <c r="DT3" s="12" t="str">
        <f t="shared" ref="DT3" si="98">+DH3</f>
        <v>lug</v>
      </c>
      <c r="DU3" s="12" t="str">
        <f t="shared" ref="DU3" si="99">+DI3</f>
        <v>ago</v>
      </c>
      <c r="DV3" s="12" t="str">
        <f t="shared" ref="DV3" si="100">+DJ3</f>
        <v>set</v>
      </c>
      <c r="DW3" s="12" t="str">
        <f t="shared" ref="DW3" si="101">+DK3</f>
        <v>ott</v>
      </c>
      <c r="DX3" s="12" t="str">
        <f t="shared" ref="DX3" si="102">+DL3</f>
        <v>nov</v>
      </c>
      <c r="DY3" s="12" t="str">
        <f t="shared" ref="DY3" si="103">+DM3</f>
        <v>dic</v>
      </c>
    </row>
    <row r="4" spans="1:129" ht="16.5" outlineLevel="1" thickTop="1" thickBot="1" x14ac:dyDescent="0.3">
      <c r="A4" s="14">
        <v>0</v>
      </c>
      <c r="B4" s="8"/>
      <c r="C4" s="9"/>
      <c r="D4" s="9"/>
      <c r="E4" s="9"/>
      <c r="F4" s="38"/>
      <c r="G4" s="38"/>
      <c r="H4" s="38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/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  <c r="DO4" s="187"/>
      <c r="DP4" s="187"/>
      <c r="DQ4" s="187"/>
      <c r="DR4" s="187"/>
      <c r="DS4" s="187"/>
      <c r="DT4" s="187"/>
      <c r="DU4" s="187"/>
      <c r="DV4" s="187"/>
      <c r="DW4" s="187"/>
      <c r="DX4" s="187"/>
      <c r="DY4" s="187"/>
    </row>
    <row r="5" spans="1:129" ht="16.5" outlineLevel="1" thickTop="1" thickBot="1" x14ac:dyDescent="0.3">
      <c r="A5" s="14">
        <v>30</v>
      </c>
      <c r="B5" s="8"/>
      <c r="C5" s="9"/>
      <c r="D5" s="9"/>
      <c r="E5" s="9"/>
      <c r="F5" s="38"/>
      <c r="G5" s="38"/>
      <c r="H5" s="38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  <c r="CE5" s="187"/>
      <c r="CF5" s="187"/>
      <c r="CG5" s="187"/>
      <c r="CH5" s="187"/>
      <c r="CI5" s="187"/>
      <c r="CJ5" s="187"/>
      <c r="CK5" s="187"/>
      <c r="CL5" s="187"/>
      <c r="CM5" s="187"/>
      <c r="CN5" s="187"/>
      <c r="CO5" s="187"/>
      <c r="CP5" s="187"/>
      <c r="CQ5" s="187"/>
      <c r="CR5" s="187"/>
      <c r="CS5" s="187"/>
      <c r="CT5" s="187"/>
      <c r="CU5" s="187"/>
      <c r="CV5" s="187"/>
      <c r="CW5" s="187"/>
      <c r="CX5" s="187"/>
      <c r="CY5" s="187"/>
      <c r="CZ5" s="187"/>
      <c r="DA5" s="187"/>
      <c r="DB5" s="187"/>
      <c r="DC5" s="187"/>
      <c r="DD5" s="187"/>
      <c r="DE5" s="187"/>
      <c r="DF5" s="187"/>
      <c r="DG5" s="187"/>
      <c r="DH5" s="187"/>
      <c r="DI5" s="187"/>
      <c r="DJ5" s="187"/>
      <c r="DK5" s="187"/>
      <c r="DL5" s="187"/>
      <c r="DM5" s="187"/>
      <c r="DN5" s="187"/>
      <c r="DO5" s="187"/>
      <c r="DP5" s="187"/>
      <c r="DQ5" s="187"/>
      <c r="DR5" s="187"/>
      <c r="DS5" s="187"/>
      <c r="DT5" s="187"/>
      <c r="DU5" s="187"/>
      <c r="DV5" s="187"/>
      <c r="DW5" s="187"/>
      <c r="DX5" s="187"/>
      <c r="DY5" s="187"/>
    </row>
    <row r="6" spans="1:129" ht="16.5" outlineLevel="1" thickTop="1" thickBot="1" x14ac:dyDescent="0.3">
      <c r="A6" s="14">
        <v>60</v>
      </c>
      <c r="B6" s="8"/>
      <c r="C6" s="9"/>
      <c r="D6" s="9"/>
      <c r="E6" s="9"/>
      <c r="F6" s="38"/>
      <c r="G6" s="38"/>
      <c r="H6" s="38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</row>
    <row r="7" spans="1:129" ht="16.5" outlineLevel="1" thickTop="1" thickBot="1" x14ac:dyDescent="0.3">
      <c r="A7" s="14">
        <v>90</v>
      </c>
      <c r="B7" s="8"/>
      <c r="C7" s="9"/>
      <c r="D7" s="9"/>
      <c r="E7" s="9"/>
      <c r="F7" s="38"/>
      <c r="G7" s="38"/>
      <c r="H7" s="38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</row>
    <row r="8" spans="1:129" ht="16.5" outlineLevel="1" thickTop="1" thickBot="1" x14ac:dyDescent="0.3">
      <c r="A8" s="8"/>
      <c r="B8" s="8"/>
      <c r="C8" s="9"/>
      <c r="D8" s="9"/>
      <c r="E8" s="9"/>
      <c r="F8" s="38"/>
      <c r="G8" s="38"/>
      <c r="H8" s="38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</row>
    <row r="9" spans="1:129" ht="16.5" outlineLevel="1" thickTop="1" thickBot="1" x14ac:dyDescent="0.3">
      <c r="A9" s="8"/>
      <c r="B9" s="8"/>
      <c r="C9" s="9"/>
      <c r="D9" s="9"/>
      <c r="E9" s="9"/>
      <c r="F9" s="38"/>
      <c r="G9" s="38"/>
      <c r="H9" s="38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</row>
    <row r="10" spans="1:129" ht="22.5" outlineLevel="1" thickTop="1" thickBot="1" x14ac:dyDescent="0.4">
      <c r="A10" s="8"/>
      <c r="B10" s="6"/>
      <c r="C10" s="9"/>
      <c r="D10" s="9"/>
      <c r="E10" s="9"/>
      <c r="F10" s="38"/>
      <c r="G10" s="38"/>
      <c r="H10" s="38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87"/>
      <c r="DX10" s="187"/>
      <c r="DY10" s="187"/>
    </row>
    <row r="11" spans="1:129" ht="22.5" outlineLevel="1" thickTop="1" thickBot="1" x14ac:dyDescent="0.4">
      <c r="A11" s="8"/>
      <c r="B11" s="6"/>
      <c r="C11" s="9"/>
      <c r="D11" s="9"/>
      <c r="E11" s="9"/>
      <c r="F11" s="38"/>
      <c r="G11" s="38"/>
      <c r="H11" s="38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87"/>
      <c r="DX11" s="187"/>
      <c r="DY11" s="187"/>
    </row>
    <row r="12" spans="1:129" ht="16.5" outlineLevel="1" thickTop="1" thickBot="1" x14ac:dyDescent="0.3">
      <c r="A12" s="8"/>
      <c r="B12" s="8"/>
      <c r="C12" s="9"/>
      <c r="D12" s="9"/>
      <c r="E12" s="9"/>
      <c r="F12" s="38"/>
      <c r="G12" s="38"/>
      <c r="H12" s="38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</row>
    <row r="13" spans="1:129" ht="16.5" outlineLevel="1" thickTop="1" thickBot="1" x14ac:dyDescent="0.3">
      <c r="A13" s="8"/>
      <c r="B13" s="8"/>
      <c r="C13" s="9"/>
      <c r="D13" s="9"/>
      <c r="E13" s="9"/>
      <c r="F13" s="38"/>
      <c r="G13" s="38"/>
      <c r="H13" s="38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87"/>
      <c r="DX13" s="187"/>
      <c r="DY13" s="187"/>
    </row>
    <row r="14" spans="1:129" ht="16.5" outlineLevel="1" thickTop="1" thickBot="1" x14ac:dyDescent="0.3">
      <c r="B14" s="8"/>
      <c r="C14" s="9"/>
      <c r="D14" s="9"/>
      <c r="E14" s="9"/>
      <c r="F14" s="38"/>
      <c r="G14" s="38"/>
      <c r="H14" s="38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</row>
    <row r="15" spans="1:129" ht="16.5" outlineLevel="1" thickTop="1" thickBot="1" x14ac:dyDescent="0.3">
      <c r="B15" s="8"/>
      <c r="C15" s="9"/>
      <c r="D15" s="9"/>
      <c r="E15" s="9"/>
      <c r="F15" s="38"/>
      <c r="G15" s="38"/>
      <c r="H15" s="38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</row>
    <row r="16" spans="1:129" ht="16.5" outlineLevel="1" thickTop="1" thickBot="1" x14ac:dyDescent="0.3">
      <c r="A16" s="8"/>
      <c r="B16" s="8"/>
      <c r="C16" s="9"/>
      <c r="D16" s="9"/>
      <c r="E16" s="9"/>
      <c r="F16" s="38"/>
      <c r="G16" s="38"/>
      <c r="H16" s="38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</row>
    <row r="17" spans="1:129" ht="16.5" outlineLevel="1" thickTop="1" thickBot="1" x14ac:dyDescent="0.3">
      <c r="A17" s="8"/>
      <c r="B17" s="8"/>
      <c r="C17" s="9"/>
      <c r="D17" s="9"/>
      <c r="E17" s="9"/>
      <c r="F17" s="38"/>
      <c r="G17" s="38"/>
      <c r="H17" s="38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</row>
    <row r="18" spans="1:129" ht="22.5" outlineLevel="1" thickTop="1" thickBot="1" x14ac:dyDescent="0.4">
      <c r="A18" s="8"/>
      <c r="B18" s="6"/>
      <c r="C18" s="9"/>
      <c r="D18" s="9"/>
      <c r="E18" s="9"/>
      <c r="F18" s="38"/>
      <c r="G18" s="38"/>
      <c r="H18" s="38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</row>
    <row r="19" spans="1:129" ht="22.5" outlineLevel="1" thickTop="1" thickBot="1" x14ac:dyDescent="0.4">
      <c r="A19" s="8"/>
      <c r="B19" s="6"/>
      <c r="C19" s="9"/>
      <c r="D19" s="9"/>
      <c r="E19" s="9"/>
      <c r="F19" s="38"/>
      <c r="G19" s="38"/>
      <c r="H19" s="38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</row>
    <row r="20" spans="1:129" ht="16.5" outlineLevel="1" thickTop="1" thickBot="1" x14ac:dyDescent="0.3">
      <c r="A20" s="8"/>
      <c r="B20" s="8"/>
      <c r="C20" s="9"/>
      <c r="D20" s="9"/>
      <c r="E20" s="9"/>
      <c r="F20" s="38"/>
      <c r="G20" s="38"/>
      <c r="H20" s="38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</row>
    <row r="21" spans="1:129" ht="16.5" outlineLevel="1" thickTop="1" thickBot="1" x14ac:dyDescent="0.3">
      <c r="A21" s="8"/>
      <c r="B21" s="8"/>
      <c r="C21" s="9"/>
      <c r="D21" s="9"/>
      <c r="E21" s="9"/>
      <c r="F21" s="38"/>
      <c r="G21" s="38"/>
      <c r="H21" s="38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</row>
    <row r="22" spans="1:129" ht="22.5" outlineLevel="1" thickTop="1" thickBot="1" x14ac:dyDescent="0.4">
      <c r="A22" s="8"/>
      <c r="B22" s="6"/>
      <c r="C22" s="9"/>
      <c r="D22" s="9"/>
      <c r="E22" s="9"/>
      <c r="F22" s="38"/>
      <c r="G22" s="38"/>
      <c r="H22" s="38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</row>
    <row r="23" spans="1:129" ht="16.5" outlineLevel="1" thickTop="1" thickBot="1" x14ac:dyDescent="0.3">
      <c r="A23" s="8"/>
      <c r="B23" s="8"/>
      <c r="C23" s="9"/>
      <c r="D23" s="9"/>
      <c r="E23" s="9"/>
      <c r="F23" s="38"/>
      <c r="G23" s="38"/>
      <c r="H23" s="38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</row>
    <row r="24" spans="1:129" ht="16.5" outlineLevel="1" thickTop="1" thickBot="1" x14ac:dyDescent="0.3">
      <c r="A24" s="8"/>
      <c r="B24" s="8"/>
      <c r="C24" s="9"/>
      <c r="D24" s="9"/>
      <c r="E24" s="9"/>
      <c r="F24" s="38"/>
      <c r="G24" s="38"/>
      <c r="H24" s="38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</row>
    <row r="25" spans="1:129" ht="16.5" outlineLevel="1" thickTop="1" thickBot="1" x14ac:dyDescent="0.3">
      <c r="A25" s="8"/>
      <c r="B25" s="8"/>
      <c r="C25" s="9"/>
      <c r="D25" s="9"/>
      <c r="E25" s="9"/>
      <c r="F25" s="38"/>
      <c r="G25" s="38"/>
      <c r="H25" s="38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</row>
    <row r="26" spans="1:129" ht="16.5" outlineLevel="1" thickTop="1" thickBot="1" x14ac:dyDescent="0.3">
      <c r="A26" s="8"/>
      <c r="B26" s="8"/>
      <c r="C26" s="9"/>
      <c r="D26" s="9"/>
      <c r="E26" s="9"/>
      <c r="F26" s="38"/>
      <c r="G26" s="38"/>
      <c r="H26" s="38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</row>
    <row r="27" spans="1:129" ht="16.5" outlineLevel="1" thickTop="1" thickBot="1" x14ac:dyDescent="0.3">
      <c r="A27" s="8"/>
      <c r="B27" s="8"/>
      <c r="C27" s="9"/>
      <c r="D27" s="9"/>
      <c r="E27" s="9"/>
      <c r="F27" s="38"/>
      <c r="G27" s="38"/>
      <c r="H27" s="38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</row>
    <row r="28" spans="1:129" ht="16.5" outlineLevel="1" thickTop="1" thickBot="1" x14ac:dyDescent="0.3">
      <c r="A28" s="8"/>
      <c r="B28" s="8"/>
      <c r="C28" s="9"/>
      <c r="D28" s="9"/>
      <c r="E28" s="9"/>
      <c r="F28" s="38"/>
      <c r="G28" s="38"/>
      <c r="H28" s="38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</row>
    <row r="29" spans="1:129" ht="16.5" outlineLevel="1" thickTop="1" thickBot="1" x14ac:dyDescent="0.3">
      <c r="A29" s="8"/>
      <c r="B29" s="8"/>
      <c r="C29" s="9"/>
      <c r="D29" s="9"/>
      <c r="E29" s="9"/>
      <c r="F29" s="38"/>
      <c r="G29" s="38"/>
      <c r="H29" s="38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</row>
    <row r="30" spans="1:129" ht="16.5" outlineLevel="1" thickTop="1" thickBot="1" x14ac:dyDescent="0.3">
      <c r="A30" s="8"/>
      <c r="B30" s="8"/>
      <c r="C30" s="9"/>
      <c r="D30" s="9"/>
      <c r="E30" s="9"/>
      <c r="F30" s="38"/>
      <c r="G30" s="38"/>
      <c r="H30" s="38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</row>
    <row r="31" spans="1:129" ht="16.5" outlineLevel="1" thickTop="1" thickBot="1" x14ac:dyDescent="0.3">
      <c r="C31" s="9"/>
      <c r="D31" s="9"/>
      <c r="E31" s="9"/>
      <c r="F31" s="38"/>
      <c r="G31" s="38"/>
      <c r="H31" s="38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</row>
    <row r="32" spans="1:129" ht="16.5" outlineLevel="1" thickTop="1" thickBot="1" x14ac:dyDescent="0.3">
      <c r="C32" s="9"/>
      <c r="D32" s="9"/>
      <c r="E32" s="9"/>
      <c r="F32" s="38"/>
      <c r="G32" s="38"/>
      <c r="H32" s="38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</row>
    <row r="33" spans="3:129" ht="16.5" outlineLevel="1" thickTop="1" thickBot="1" x14ac:dyDescent="0.3">
      <c r="C33" s="9"/>
      <c r="D33" s="9"/>
      <c r="E33" s="9"/>
      <c r="F33" s="38"/>
      <c r="G33" s="38"/>
      <c r="H33" s="38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</row>
    <row r="34" spans="3:129" ht="15.75" outlineLevel="1" thickTop="1" x14ac:dyDescent="0.25"/>
    <row r="36" spans="3:129" x14ac:dyDescent="0.25">
      <c r="I36" s="7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</row>
  </sheetData>
  <phoneticPr fontId="8" type="noConversion"/>
  <dataValidations count="1">
    <dataValidation type="list" allowBlank="1" showInputMessage="1" showErrorMessage="1" sqref="F4:H33" xr:uid="{CA81839C-45C4-4C41-872D-23321205F2DA}">
      <formula1>$A$4:$A$7</formula1>
    </dataValidation>
  </dataValidations>
  <hyperlinks>
    <hyperlink ref="C1" location="Input!A1" display="MENU" xr:uid="{FF929C34-88D8-4521-9E57-B5215EE32CF6}"/>
  </hyperlinks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878F5-3328-4375-A635-9699BA974965}">
  <sheetPr>
    <tabColor theme="7" tint="0.79998168889431442"/>
  </sheetPr>
  <dimension ref="A1:DU108"/>
  <sheetViews>
    <sheetView showGridLines="0" workbookViewId="0">
      <selection activeCell="C1" sqref="C1"/>
    </sheetView>
  </sheetViews>
  <sheetFormatPr defaultRowHeight="15" outlineLevelRow="1" x14ac:dyDescent="0.25"/>
  <cols>
    <col min="1" max="1" width="15" bestFit="1" customWidth="1"/>
    <col min="3" max="3" width="44.7109375" bestFit="1" customWidth="1"/>
    <col min="4" max="4" width="33" bestFit="1" customWidth="1"/>
    <col min="5" max="5" width="10.42578125" bestFit="1" customWidth="1"/>
  </cols>
  <sheetData>
    <row r="1" spans="1:125" ht="28.5" x14ac:dyDescent="0.45">
      <c r="A1" s="29" t="s">
        <v>2</v>
      </c>
      <c r="B1" s="4"/>
      <c r="C1" s="214" t="s">
        <v>40</v>
      </c>
    </row>
    <row r="2" spans="1:125" ht="21.75" thickBot="1" x14ac:dyDescent="0.4">
      <c r="C2" s="6"/>
      <c r="D2" s="15"/>
    </row>
    <row r="3" spans="1:125" ht="20.25" thickTop="1" thickBot="1" x14ac:dyDescent="0.35">
      <c r="C3" s="20"/>
      <c r="D3" s="9"/>
    </row>
    <row r="4" spans="1:125" ht="16.5" outlineLevel="1" thickTop="1" thickBot="1" x14ac:dyDescent="0.3"/>
    <row r="5" spans="1:125" ht="16.5" outlineLevel="1" thickTop="1" thickBot="1" x14ac:dyDescent="0.3">
      <c r="A5" s="24" t="s">
        <v>28</v>
      </c>
      <c r="D5" s="22" t="s">
        <v>347</v>
      </c>
      <c r="E5" s="42"/>
    </row>
    <row r="6" spans="1:125" ht="16.5" outlineLevel="1" thickTop="1" thickBot="1" x14ac:dyDescent="0.3">
      <c r="A6" s="24" t="s">
        <v>29</v>
      </c>
      <c r="D6" s="22" t="s">
        <v>43</v>
      </c>
      <c r="E6" s="19"/>
    </row>
    <row r="7" spans="1:125" ht="16.5" outlineLevel="1" thickTop="1" thickBot="1" x14ac:dyDescent="0.3">
      <c r="A7" s="24" t="s">
        <v>30</v>
      </c>
      <c r="D7" s="22" t="s">
        <v>44</v>
      </c>
      <c r="E7" s="19"/>
    </row>
    <row r="8" spans="1:125" ht="16.5" outlineLevel="1" thickTop="1" thickBot="1" x14ac:dyDescent="0.3">
      <c r="A8" s="24" t="s">
        <v>31</v>
      </c>
      <c r="D8" s="22" t="s">
        <v>45</v>
      </c>
      <c r="E8" s="19"/>
    </row>
    <row r="9" spans="1:125" ht="16.5" outlineLevel="1" thickTop="1" thickBot="1" x14ac:dyDescent="0.3">
      <c r="A9" s="24" t="s">
        <v>32</v>
      </c>
      <c r="D9" s="22" t="s">
        <v>46</v>
      </c>
      <c r="E9" s="18"/>
    </row>
    <row r="10" spans="1:125" ht="16.5" outlineLevel="1" thickTop="1" thickBot="1" x14ac:dyDescent="0.3">
      <c r="A10" s="24" t="s">
        <v>33</v>
      </c>
      <c r="D10" s="22" t="s">
        <v>47</v>
      </c>
      <c r="E10" s="18"/>
    </row>
    <row r="11" spans="1:125" ht="16.5" outlineLevel="1" thickTop="1" thickBot="1" x14ac:dyDescent="0.3">
      <c r="A11" s="24" t="s">
        <v>34</v>
      </c>
      <c r="D11" s="22" t="s">
        <v>48</v>
      </c>
      <c r="E11" s="18"/>
    </row>
    <row r="12" spans="1:125" ht="15.75" outlineLevel="1" thickTop="1" x14ac:dyDescent="0.25">
      <c r="A12" s="24" t="s">
        <v>35</v>
      </c>
    </row>
    <row r="13" spans="1:125" outlineLevel="1" x14ac:dyDescent="0.25">
      <c r="A13" s="24" t="s">
        <v>36</v>
      </c>
    </row>
    <row r="14" spans="1:125" outlineLevel="1" x14ac:dyDescent="0.25">
      <c r="A14" s="24" t="s">
        <v>37</v>
      </c>
    </row>
    <row r="15" spans="1:125" outlineLevel="1" x14ac:dyDescent="0.25">
      <c r="A15" s="24" t="s">
        <v>38</v>
      </c>
      <c r="D15" s="16"/>
      <c r="E15" s="21" t="s">
        <v>27</v>
      </c>
      <c r="F15" s="11">
        <f>+I_Vendite!J2</f>
        <v>0</v>
      </c>
      <c r="G15" s="11">
        <f>+I_Vendite!K2</f>
        <v>0</v>
      </c>
      <c r="H15" s="11">
        <f>+I_Vendite!L2</f>
        <v>0</v>
      </c>
      <c r="I15" s="11">
        <f>+I_Vendite!M2</f>
        <v>0</v>
      </c>
      <c r="J15" s="11">
        <f>+I_Vendite!N2</f>
        <v>0</v>
      </c>
      <c r="K15" s="11">
        <f>+I_Vendite!O2</f>
        <v>0</v>
      </c>
      <c r="L15" s="11">
        <f>+I_Vendite!P2</f>
        <v>0</v>
      </c>
      <c r="M15" s="11">
        <f>+I_Vendite!Q2</f>
        <v>0</v>
      </c>
      <c r="N15" s="11">
        <f>+I_Vendite!R2</f>
        <v>0</v>
      </c>
      <c r="O15" s="11">
        <f>+I_Vendite!S2</f>
        <v>0</v>
      </c>
      <c r="P15" s="11">
        <f>+I_Vendite!T2</f>
        <v>0</v>
      </c>
      <c r="Q15" s="11">
        <f>+I_Vendite!U2</f>
        <v>0</v>
      </c>
      <c r="R15" s="11">
        <f>+I_Vendite!V2</f>
        <v>1</v>
      </c>
      <c r="S15" s="11">
        <f>+I_Vendite!W2</f>
        <v>1</v>
      </c>
      <c r="T15" s="11">
        <f>+I_Vendite!X2</f>
        <v>1</v>
      </c>
      <c r="U15" s="11">
        <f>+I_Vendite!Y2</f>
        <v>1</v>
      </c>
      <c r="V15" s="11">
        <f>+I_Vendite!Z2</f>
        <v>1</v>
      </c>
      <c r="W15" s="11">
        <f>+I_Vendite!AA2</f>
        <v>1</v>
      </c>
      <c r="X15" s="11">
        <f>+I_Vendite!AB2</f>
        <v>1</v>
      </c>
      <c r="Y15" s="11">
        <f>+I_Vendite!AC2</f>
        <v>1</v>
      </c>
      <c r="Z15" s="11">
        <f>+I_Vendite!AD2</f>
        <v>1</v>
      </c>
      <c r="AA15" s="11">
        <f>+I_Vendite!AE2</f>
        <v>1</v>
      </c>
      <c r="AB15" s="11">
        <f>+I_Vendite!AF2</f>
        <v>1</v>
      </c>
      <c r="AC15" s="11">
        <f>+I_Vendite!AG2</f>
        <v>1</v>
      </c>
      <c r="AD15" s="11">
        <f>+I_Vendite!AH2</f>
        <v>2</v>
      </c>
      <c r="AE15" s="11">
        <f>+I_Vendite!AI2</f>
        <v>2</v>
      </c>
      <c r="AF15" s="11">
        <f>+I_Vendite!AJ2</f>
        <v>2</v>
      </c>
      <c r="AG15" s="11">
        <f>+I_Vendite!AK2</f>
        <v>2</v>
      </c>
      <c r="AH15" s="11">
        <f>+I_Vendite!AL2</f>
        <v>2</v>
      </c>
      <c r="AI15" s="11">
        <f>+I_Vendite!AM2</f>
        <v>2</v>
      </c>
      <c r="AJ15" s="11">
        <f>+I_Vendite!AN2</f>
        <v>2</v>
      </c>
      <c r="AK15" s="11">
        <f>+I_Vendite!AO2</f>
        <v>2</v>
      </c>
      <c r="AL15" s="11">
        <f>+I_Vendite!AP2</f>
        <v>2</v>
      </c>
      <c r="AM15" s="11">
        <f>+I_Vendite!AQ2</f>
        <v>2</v>
      </c>
      <c r="AN15" s="11">
        <f>+I_Vendite!AR2</f>
        <v>2</v>
      </c>
      <c r="AO15" s="11">
        <f>+I_Vendite!AS2</f>
        <v>2</v>
      </c>
      <c r="AP15" s="11">
        <f>+I_Vendite!AT2</f>
        <v>3</v>
      </c>
      <c r="AQ15" s="11">
        <f>+I_Vendite!AU2</f>
        <v>3</v>
      </c>
      <c r="AR15" s="11">
        <f>+I_Vendite!AV2</f>
        <v>3</v>
      </c>
      <c r="AS15" s="11">
        <f>+I_Vendite!AW2</f>
        <v>3</v>
      </c>
      <c r="AT15" s="11">
        <f>+I_Vendite!AX2</f>
        <v>3</v>
      </c>
      <c r="AU15" s="11">
        <f>+I_Vendite!AY2</f>
        <v>3</v>
      </c>
      <c r="AV15" s="11">
        <f>+I_Vendite!AZ2</f>
        <v>3</v>
      </c>
      <c r="AW15" s="11">
        <f>+I_Vendite!BA2</f>
        <v>3</v>
      </c>
      <c r="AX15" s="11">
        <f>+I_Vendite!BB2</f>
        <v>3</v>
      </c>
      <c r="AY15" s="11">
        <f>+I_Vendite!BC2</f>
        <v>3</v>
      </c>
      <c r="AZ15" s="11">
        <f>+I_Vendite!BD2</f>
        <v>3</v>
      </c>
      <c r="BA15" s="11">
        <f>+I_Vendite!BE2</f>
        <v>3</v>
      </c>
      <c r="BB15" s="11">
        <f>+I_Vendite!BF2</f>
        <v>4</v>
      </c>
      <c r="BC15" s="11">
        <f>+I_Vendite!BG2</f>
        <v>4</v>
      </c>
      <c r="BD15" s="11">
        <f>+I_Vendite!BH2</f>
        <v>4</v>
      </c>
      <c r="BE15" s="11">
        <f>+I_Vendite!BI2</f>
        <v>4</v>
      </c>
      <c r="BF15" s="11">
        <f>+I_Vendite!BJ2</f>
        <v>4</v>
      </c>
      <c r="BG15" s="11">
        <f>+I_Vendite!BK2</f>
        <v>4</v>
      </c>
      <c r="BH15" s="11">
        <f>+I_Vendite!BL2</f>
        <v>4</v>
      </c>
      <c r="BI15" s="11">
        <f>+I_Vendite!BM2</f>
        <v>4</v>
      </c>
      <c r="BJ15" s="11">
        <f>+I_Vendite!BN2</f>
        <v>4</v>
      </c>
      <c r="BK15" s="11">
        <f>+I_Vendite!BO2</f>
        <v>4</v>
      </c>
      <c r="BL15" s="11">
        <f>+I_Vendite!BP2</f>
        <v>4</v>
      </c>
      <c r="BM15" s="11">
        <f>+I_Vendite!BQ2</f>
        <v>4</v>
      </c>
      <c r="BN15" s="11">
        <f>+I_Vendite!BR2</f>
        <v>5</v>
      </c>
      <c r="BO15" s="11">
        <f>+I_Vendite!BS2</f>
        <v>5</v>
      </c>
      <c r="BP15" s="11">
        <f>+I_Vendite!BT2</f>
        <v>5</v>
      </c>
      <c r="BQ15" s="11">
        <f>+I_Vendite!BU2</f>
        <v>5</v>
      </c>
      <c r="BR15" s="11">
        <f>+I_Vendite!BV2</f>
        <v>5</v>
      </c>
      <c r="BS15" s="11">
        <f>+I_Vendite!BW2</f>
        <v>5</v>
      </c>
      <c r="BT15" s="11">
        <f>+I_Vendite!BX2</f>
        <v>5</v>
      </c>
      <c r="BU15" s="11">
        <f>+I_Vendite!BY2</f>
        <v>5</v>
      </c>
      <c r="BV15" s="11">
        <f>+I_Vendite!BZ2</f>
        <v>5</v>
      </c>
      <c r="BW15" s="11">
        <f>+I_Vendite!CA2</f>
        <v>5</v>
      </c>
      <c r="BX15" s="11">
        <f>+I_Vendite!CB2</f>
        <v>5</v>
      </c>
      <c r="BY15" s="11">
        <f>+I_Vendite!CC2</f>
        <v>5</v>
      </c>
      <c r="BZ15" s="11">
        <f>+I_Vendite!CD2</f>
        <v>6</v>
      </c>
      <c r="CA15" s="11">
        <f>+I_Vendite!CE2</f>
        <v>6</v>
      </c>
      <c r="CB15" s="11">
        <f>+I_Vendite!CF2</f>
        <v>6</v>
      </c>
      <c r="CC15" s="11">
        <f>+I_Vendite!CG2</f>
        <v>6</v>
      </c>
      <c r="CD15" s="11">
        <f>+I_Vendite!CH2</f>
        <v>6</v>
      </c>
      <c r="CE15" s="11">
        <f>+I_Vendite!CI2</f>
        <v>6</v>
      </c>
      <c r="CF15" s="11">
        <f>+I_Vendite!CJ2</f>
        <v>6</v>
      </c>
      <c r="CG15" s="11">
        <f>+I_Vendite!CK2</f>
        <v>6</v>
      </c>
      <c r="CH15" s="11">
        <f>+I_Vendite!CL2</f>
        <v>6</v>
      </c>
      <c r="CI15" s="11">
        <f>+I_Vendite!CM2</f>
        <v>6</v>
      </c>
      <c r="CJ15" s="11">
        <f>+I_Vendite!CN2</f>
        <v>6</v>
      </c>
      <c r="CK15" s="11">
        <f>+I_Vendite!CO2</f>
        <v>6</v>
      </c>
      <c r="CL15" s="11">
        <f>+I_Vendite!CP2</f>
        <v>7</v>
      </c>
      <c r="CM15" s="11">
        <f>+I_Vendite!CQ2</f>
        <v>7</v>
      </c>
      <c r="CN15" s="11">
        <f>+I_Vendite!CR2</f>
        <v>7</v>
      </c>
      <c r="CO15" s="11">
        <f>+I_Vendite!CS2</f>
        <v>7</v>
      </c>
      <c r="CP15" s="11">
        <f>+I_Vendite!CT2</f>
        <v>7</v>
      </c>
      <c r="CQ15" s="11">
        <f>+I_Vendite!CU2</f>
        <v>7</v>
      </c>
      <c r="CR15" s="11">
        <f>+I_Vendite!CV2</f>
        <v>7</v>
      </c>
      <c r="CS15" s="11">
        <f>+I_Vendite!CW2</f>
        <v>7</v>
      </c>
      <c r="CT15" s="11">
        <f>+I_Vendite!CX2</f>
        <v>7</v>
      </c>
      <c r="CU15" s="11">
        <f>+I_Vendite!CY2</f>
        <v>7</v>
      </c>
      <c r="CV15" s="11">
        <f>+I_Vendite!CZ2</f>
        <v>7</v>
      </c>
      <c r="CW15" s="11">
        <f>+I_Vendite!DA2</f>
        <v>7</v>
      </c>
      <c r="CX15" s="11">
        <f>+I_Vendite!DB2</f>
        <v>8</v>
      </c>
      <c r="CY15" s="11">
        <f>+I_Vendite!DC2</f>
        <v>8</v>
      </c>
      <c r="CZ15" s="11">
        <f>+I_Vendite!DD2</f>
        <v>8</v>
      </c>
      <c r="DA15" s="11">
        <f>+I_Vendite!DE2</f>
        <v>8</v>
      </c>
      <c r="DB15" s="11">
        <f>+I_Vendite!DF2</f>
        <v>8</v>
      </c>
      <c r="DC15" s="11">
        <f>+I_Vendite!DG2</f>
        <v>8</v>
      </c>
      <c r="DD15" s="11">
        <f>+I_Vendite!DH2</f>
        <v>8</v>
      </c>
      <c r="DE15" s="11">
        <f>+I_Vendite!DI2</f>
        <v>8</v>
      </c>
      <c r="DF15" s="11">
        <f>+I_Vendite!DJ2</f>
        <v>8</v>
      </c>
      <c r="DG15" s="11">
        <f>+I_Vendite!DK2</f>
        <v>8</v>
      </c>
      <c r="DH15" s="11">
        <f>+I_Vendite!DL2</f>
        <v>8</v>
      </c>
      <c r="DI15" s="11">
        <f>+I_Vendite!DM2</f>
        <v>8</v>
      </c>
      <c r="DJ15" s="11">
        <f>+I_Vendite!DN2</f>
        <v>9</v>
      </c>
      <c r="DK15" s="11">
        <f>+I_Vendite!DO2</f>
        <v>9</v>
      </c>
      <c r="DL15" s="11">
        <f>+I_Vendite!DP2</f>
        <v>9</v>
      </c>
      <c r="DM15" s="11">
        <f>+I_Vendite!DQ2</f>
        <v>9</v>
      </c>
      <c r="DN15" s="11">
        <f>+I_Vendite!DR2</f>
        <v>9</v>
      </c>
      <c r="DO15" s="11">
        <f>+I_Vendite!DS2</f>
        <v>9</v>
      </c>
      <c r="DP15" s="11">
        <f>+I_Vendite!DT2</f>
        <v>9</v>
      </c>
      <c r="DQ15" s="11">
        <f>+I_Vendite!DU2</f>
        <v>9</v>
      </c>
      <c r="DR15" s="11">
        <f>+I_Vendite!DV2</f>
        <v>9</v>
      </c>
      <c r="DS15" s="11">
        <f>+I_Vendite!DW2</f>
        <v>9</v>
      </c>
      <c r="DT15" s="11">
        <f>+I_Vendite!DX2</f>
        <v>9</v>
      </c>
      <c r="DU15" s="11">
        <f>+I_Vendite!DY2</f>
        <v>9</v>
      </c>
    </row>
    <row r="16" spans="1:125" ht="15.75" outlineLevel="1" thickBot="1" x14ac:dyDescent="0.3">
      <c r="A16" s="24" t="s">
        <v>39</v>
      </c>
      <c r="E16" s="21" t="s">
        <v>26</v>
      </c>
      <c r="F16" s="12" t="str">
        <f>+I_Vendite!J3</f>
        <v>gen</v>
      </c>
      <c r="G16" s="12" t="str">
        <f>+I_Vendite!K3</f>
        <v>feb</v>
      </c>
      <c r="H16" s="12" t="str">
        <f>+I_Vendite!L3</f>
        <v>mar</v>
      </c>
      <c r="I16" s="12" t="str">
        <f>+I_Vendite!M3</f>
        <v>apr</v>
      </c>
      <c r="J16" s="12" t="str">
        <f>+I_Vendite!N3</f>
        <v>mag</v>
      </c>
      <c r="K16" s="12" t="str">
        <f>+I_Vendite!O3</f>
        <v>giu</v>
      </c>
      <c r="L16" s="12" t="str">
        <f>+I_Vendite!P3</f>
        <v>lug</v>
      </c>
      <c r="M16" s="12" t="str">
        <f>+I_Vendite!Q3</f>
        <v>ago</v>
      </c>
      <c r="N16" s="12" t="str">
        <f>+I_Vendite!R3</f>
        <v>set</v>
      </c>
      <c r="O16" s="12" t="str">
        <f>+I_Vendite!S3</f>
        <v>ott</v>
      </c>
      <c r="P16" s="12" t="str">
        <f>+I_Vendite!T3</f>
        <v>nov</v>
      </c>
      <c r="Q16" s="12" t="str">
        <f>+I_Vendite!U3</f>
        <v>dic</v>
      </c>
      <c r="R16" s="12" t="str">
        <f>+I_Vendite!V3</f>
        <v>gen</v>
      </c>
      <c r="S16" s="12" t="str">
        <f>+I_Vendite!W3</f>
        <v>feb</v>
      </c>
      <c r="T16" s="12" t="str">
        <f>+I_Vendite!X3</f>
        <v>mar</v>
      </c>
      <c r="U16" s="12" t="str">
        <f>+I_Vendite!Y3</f>
        <v>apr</v>
      </c>
      <c r="V16" s="12" t="str">
        <f>+I_Vendite!Z3</f>
        <v>mag</v>
      </c>
      <c r="W16" s="12" t="str">
        <f>+I_Vendite!AA3</f>
        <v>giu</v>
      </c>
      <c r="X16" s="12" t="str">
        <f>+I_Vendite!AB3</f>
        <v>lug</v>
      </c>
      <c r="Y16" s="12" t="str">
        <f>+I_Vendite!AC3</f>
        <v>ago</v>
      </c>
      <c r="Z16" s="12" t="str">
        <f>+I_Vendite!AD3</f>
        <v>set</v>
      </c>
      <c r="AA16" s="12" t="str">
        <f>+I_Vendite!AE3</f>
        <v>ott</v>
      </c>
      <c r="AB16" s="12" t="str">
        <f>+I_Vendite!AF3</f>
        <v>nov</v>
      </c>
      <c r="AC16" s="12" t="str">
        <f>+I_Vendite!AG3</f>
        <v>dic</v>
      </c>
      <c r="AD16" s="12" t="str">
        <f>+I_Vendite!AH3</f>
        <v>gen</v>
      </c>
      <c r="AE16" s="12" t="str">
        <f>+I_Vendite!AI3</f>
        <v>feb</v>
      </c>
      <c r="AF16" s="12" t="str">
        <f>+I_Vendite!AJ3</f>
        <v>mar</v>
      </c>
      <c r="AG16" s="12" t="str">
        <f>+I_Vendite!AK3</f>
        <v>apr</v>
      </c>
      <c r="AH16" s="12" t="str">
        <f>+I_Vendite!AL3</f>
        <v>mag</v>
      </c>
      <c r="AI16" s="12" t="str">
        <f>+I_Vendite!AM3</f>
        <v>giu</v>
      </c>
      <c r="AJ16" s="12" t="str">
        <f>+I_Vendite!AN3</f>
        <v>lug</v>
      </c>
      <c r="AK16" s="12" t="str">
        <f>+I_Vendite!AO3</f>
        <v>ago</v>
      </c>
      <c r="AL16" s="12" t="str">
        <f>+I_Vendite!AP3</f>
        <v>set</v>
      </c>
      <c r="AM16" s="12" t="str">
        <f>+I_Vendite!AQ3</f>
        <v>ott</v>
      </c>
      <c r="AN16" s="12" t="str">
        <f>+I_Vendite!AR3</f>
        <v>nov</v>
      </c>
      <c r="AO16" s="12" t="str">
        <f>+I_Vendite!AS3</f>
        <v>dic</v>
      </c>
      <c r="AP16" s="12" t="str">
        <f>+I_Vendite!AT3</f>
        <v>gen</v>
      </c>
      <c r="AQ16" s="12" t="str">
        <f>+I_Vendite!AU3</f>
        <v>feb</v>
      </c>
      <c r="AR16" s="12" t="str">
        <f>+I_Vendite!AV3</f>
        <v>mar</v>
      </c>
      <c r="AS16" s="12" t="str">
        <f>+I_Vendite!AW3</f>
        <v>apr</v>
      </c>
      <c r="AT16" s="12" t="str">
        <f>+I_Vendite!AX3</f>
        <v>mag</v>
      </c>
      <c r="AU16" s="12" t="str">
        <f>+I_Vendite!AY3</f>
        <v>giu</v>
      </c>
      <c r="AV16" s="12" t="str">
        <f>+I_Vendite!AZ3</f>
        <v>lug</v>
      </c>
      <c r="AW16" s="12" t="str">
        <f>+I_Vendite!BA3</f>
        <v>ago</v>
      </c>
      <c r="AX16" s="12" t="str">
        <f>+I_Vendite!BB3</f>
        <v>set</v>
      </c>
      <c r="AY16" s="12" t="str">
        <f>+I_Vendite!BC3</f>
        <v>ott</v>
      </c>
      <c r="AZ16" s="12" t="str">
        <f>+I_Vendite!BD3</f>
        <v>nov</v>
      </c>
      <c r="BA16" s="12" t="str">
        <f>+I_Vendite!BE3</f>
        <v>dic</v>
      </c>
      <c r="BB16" s="12" t="str">
        <f>+I_Vendite!BF3</f>
        <v>gen</v>
      </c>
      <c r="BC16" s="12" t="str">
        <f>+I_Vendite!BG3</f>
        <v>feb</v>
      </c>
      <c r="BD16" s="12" t="str">
        <f>+I_Vendite!BH3</f>
        <v>mar</v>
      </c>
      <c r="BE16" s="12" t="str">
        <f>+I_Vendite!BI3</f>
        <v>apr</v>
      </c>
      <c r="BF16" s="12" t="str">
        <f>+I_Vendite!BJ3</f>
        <v>mag</v>
      </c>
      <c r="BG16" s="12" t="str">
        <f>+I_Vendite!BK3</f>
        <v>giu</v>
      </c>
      <c r="BH16" s="12" t="str">
        <f>+I_Vendite!BL3</f>
        <v>lug</v>
      </c>
      <c r="BI16" s="12" t="str">
        <f>+I_Vendite!BM3</f>
        <v>ago</v>
      </c>
      <c r="BJ16" s="12" t="str">
        <f>+I_Vendite!BN3</f>
        <v>set</v>
      </c>
      <c r="BK16" s="12" t="str">
        <f>+I_Vendite!BO3</f>
        <v>ott</v>
      </c>
      <c r="BL16" s="12" t="str">
        <f>+I_Vendite!BP3</f>
        <v>nov</v>
      </c>
      <c r="BM16" s="12" t="str">
        <f>+I_Vendite!BQ3</f>
        <v>dic</v>
      </c>
      <c r="BN16" s="12" t="str">
        <f>+I_Vendite!BR3</f>
        <v>gen</v>
      </c>
      <c r="BO16" s="12" t="str">
        <f>+I_Vendite!BS3</f>
        <v>feb</v>
      </c>
      <c r="BP16" s="12" t="str">
        <f>+I_Vendite!BT3</f>
        <v>mar</v>
      </c>
      <c r="BQ16" s="12" t="str">
        <f>+I_Vendite!BU3</f>
        <v>apr</v>
      </c>
      <c r="BR16" s="12" t="str">
        <f>+I_Vendite!BV3</f>
        <v>mag</v>
      </c>
      <c r="BS16" s="12" t="str">
        <f>+I_Vendite!BW3</f>
        <v>giu</v>
      </c>
      <c r="BT16" s="12" t="str">
        <f>+I_Vendite!BX3</f>
        <v>lug</v>
      </c>
      <c r="BU16" s="12" t="str">
        <f>+I_Vendite!BY3</f>
        <v>ago</v>
      </c>
      <c r="BV16" s="12" t="str">
        <f>+I_Vendite!BZ3</f>
        <v>set</v>
      </c>
      <c r="BW16" s="12" t="str">
        <f>+I_Vendite!CA3</f>
        <v>ott</v>
      </c>
      <c r="BX16" s="12" t="str">
        <f>+I_Vendite!CB3</f>
        <v>nov</v>
      </c>
      <c r="BY16" s="12" t="str">
        <f>+I_Vendite!CC3</f>
        <v>dic</v>
      </c>
      <c r="BZ16" s="12" t="str">
        <f>+I_Vendite!CD3</f>
        <v>gen</v>
      </c>
      <c r="CA16" s="12" t="str">
        <f>+I_Vendite!CE3</f>
        <v>feb</v>
      </c>
      <c r="CB16" s="12" t="str">
        <f>+I_Vendite!CF3</f>
        <v>mar</v>
      </c>
      <c r="CC16" s="12" t="str">
        <f>+I_Vendite!CG3</f>
        <v>apr</v>
      </c>
      <c r="CD16" s="12" t="str">
        <f>+I_Vendite!CH3</f>
        <v>mag</v>
      </c>
      <c r="CE16" s="12" t="str">
        <f>+I_Vendite!CI3</f>
        <v>giu</v>
      </c>
      <c r="CF16" s="12" t="str">
        <f>+I_Vendite!CJ3</f>
        <v>lug</v>
      </c>
      <c r="CG16" s="12" t="str">
        <f>+I_Vendite!CK3</f>
        <v>ago</v>
      </c>
      <c r="CH16" s="12" t="str">
        <f>+I_Vendite!CL3</f>
        <v>set</v>
      </c>
      <c r="CI16" s="12" t="str">
        <f>+I_Vendite!CM3</f>
        <v>ott</v>
      </c>
      <c r="CJ16" s="12" t="str">
        <f>+I_Vendite!CN3</f>
        <v>nov</v>
      </c>
      <c r="CK16" s="12" t="str">
        <f>+I_Vendite!CO3</f>
        <v>dic</v>
      </c>
      <c r="CL16" s="12" t="str">
        <f>+I_Vendite!CP3</f>
        <v>gen</v>
      </c>
      <c r="CM16" s="12" t="str">
        <f>+I_Vendite!CQ3</f>
        <v>feb</v>
      </c>
      <c r="CN16" s="12" t="str">
        <f>+I_Vendite!CR3</f>
        <v>mar</v>
      </c>
      <c r="CO16" s="12" t="str">
        <f>+I_Vendite!CS3</f>
        <v>apr</v>
      </c>
      <c r="CP16" s="12" t="str">
        <f>+I_Vendite!CT3</f>
        <v>mag</v>
      </c>
      <c r="CQ16" s="12" t="str">
        <f>+I_Vendite!CU3</f>
        <v>giu</v>
      </c>
      <c r="CR16" s="12" t="str">
        <f>+I_Vendite!CV3</f>
        <v>lug</v>
      </c>
      <c r="CS16" s="12" t="str">
        <f>+I_Vendite!CW3</f>
        <v>ago</v>
      </c>
      <c r="CT16" s="12" t="str">
        <f>+I_Vendite!CX3</f>
        <v>set</v>
      </c>
      <c r="CU16" s="12" t="str">
        <f>+I_Vendite!CY3</f>
        <v>ott</v>
      </c>
      <c r="CV16" s="12" t="str">
        <f>+I_Vendite!CZ3</f>
        <v>nov</v>
      </c>
      <c r="CW16" s="12" t="str">
        <f>+I_Vendite!DA3</f>
        <v>dic</v>
      </c>
      <c r="CX16" s="12" t="str">
        <f>+I_Vendite!DB3</f>
        <v>gen</v>
      </c>
      <c r="CY16" s="12" t="str">
        <f>+I_Vendite!DC3</f>
        <v>feb</v>
      </c>
      <c r="CZ16" s="12" t="str">
        <f>+I_Vendite!DD3</f>
        <v>mar</v>
      </c>
      <c r="DA16" s="12" t="str">
        <f>+I_Vendite!DE3</f>
        <v>apr</v>
      </c>
      <c r="DB16" s="12" t="str">
        <f>+I_Vendite!DF3</f>
        <v>mag</v>
      </c>
      <c r="DC16" s="12" t="str">
        <f>+I_Vendite!DG3</f>
        <v>giu</v>
      </c>
      <c r="DD16" s="12" t="str">
        <f>+I_Vendite!DH3</f>
        <v>lug</v>
      </c>
      <c r="DE16" s="12" t="str">
        <f>+I_Vendite!DI3</f>
        <v>ago</v>
      </c>
      <c r="DF16" s="12" t="str">
        <f>+I_Vendite!DJ3</f>
        <v>set</v>
      </c>
      <c r="DG16" s="12" t="str">
        <f>+I_Vendite!DK3</f>
        <v>ott</v>
      </c>
      <c r="DH16" s="12" t="str">
        <f>+I_Vendite!DL3</f>
        <v>nov</v>
      </c>
      <c r="DI16" s="12" t="str">
        <f>+I_Vendite!DM3</f>
        <v>dic</v>
      </c>
      <c r="DJ16" s="12" t="str">
        <f>+I_Vendite!DN3</f>
        <v>gen</v>
      </c>
      <c r="DK16" s="12" t="str">
        <f>+I_Vendite!DO3</f>
        <v>feb</v>
      </c>
      <c r="DL16" s="12" t="str">
        <f>+I_Vendite!DP3</f>
        <v>mar</v>
      </c>
      <c r="DM16" s="12" t="str">
        <f>+I_Vendite!DQ3</f>
        <v>apr</v>
      </c>
      <c r="DN16" s="12" t="str">
        <f>+I_Vendite!DR3</f>
        <v>mag</v>
      </c>
      <c r="DO16" s="12" t="str">
        <f>+I_Vendite!DS3</f>
        <v>giu</v>
      </c>
      <c r="DP16" s="12" t="str">
        <f>+I_Vendite!DT3</f>
        <v>lug</v>
      </c>
      <c r="DQ16" s="12" t="str">
        <f>+I_Vendite!DU3</f>
        <v>ago</v>
      </c>
      <c r="DR16" s="12" t="str">
        <f>+I_Vendite!DV3</f>
        <v>set</v>
      </c>
      <c r="DS16" s="12" t="str">
        <f>+I_Vendite!DW3</f>
        <v>ott</v>
      </c>
      <c r="DT16" s="12" t="str">
        <f>+I_Vendite!DX3</f>
        <v>nov</v>
      </c>
      <c r="DU16" s="12" t="str">
        <f>+I_Vendite!DY3</f>
        <v>dic</v>
      </c>
    </row>
    <row r="17" spans="1:125" ht="16.5" outlineLevel="1" thickTop="1" thickBot="1" x14ac:dyDescent="0.3">
      <c r="A17" s="24"/>
      <c r="D17" s="23" t="s">
        <v>49</v>
      </c>
      <c r="E17" s="22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</row>
    <row r="18" spans="1:125" ht="15.75" outlineLevel="1" thickTop="1" x14ac:dyDescent="0.25">
      <c r="A18" s="24">
        <v>12</v>
      </c>
    </row>
    <row r="19" spans="1:125" x14ac:dyDescent="0.25">
      <c r="A19" s="24">
        <v>13</v>
      </c>
    </row>
    <row r="20" spans="1:125" ht="15.75" thickBot="1" x14ac:dyDescent="0.3">
      <c r="A20" s="24">
        <v>14</v>
      </c>
    </row>
    <row r="21" spans="1:125" ht="20.25" collapsed="1" thickTop="1" thickBot="1" x14ac:dyDescent="0.35">
      <c r="C21" s="20"/>
      <c r="D21" s="9"/>
    </row>
    <row r="22" spans="1:125" ht="16.5" outlineLevel="1" thickTop="1" thickBot="1" x14ac:dyDescent="0.3"/>
    <row r="23" spans="1:125" ht="16.5" outlineLevel="1" thickTop="1" thickBot="1" x14ac:dyDescent="0.3">
      <c r="D23" s="22" t="s">
        <v>42</v>
      </c>
      <c r="E23" s="42"/>
    </row>
    <row r="24" spans="1:125" ht="16.5" outlineLevel="1" thickTop="1" thickBot="1" x14ac:dyDescent="0.3">
      <c r="D24" s="22" t="s">
        <v>43</v>
      </c>
      <c r="E24" s="19"/>
    </row>
    <row r="25" spans="1:125" ht="16.5" outlineLevel="1" thickTop="1" thickBot="1" x14ac:dyDescent="0.3">
      <c r="D25" s="22" t="s">
        <v>44</v>
      </c>
      <c r="E25" s="19"/>
    </row>
    <row r="26" spans="1:125" ht="16.5" outlineLevel="1" thickTop="1" thickBot="1" x14ac:dyDescent="0.3">
      <c r="D26" s="22" t="s">
        <v>45</v>
      </c>
      <c r="E26" s="19"/>
    </row>
    <row r="27" spans="1:125" ht="16.5" outlineLevel="1" thickTop="1" thickBot="1" x14ac:dyDescent="0.3">
      <c r="D27" s="22" t="s">
        <v>46</v>
      </c>
      <c r="E27" s="18"/>
    </row>
    <row r="28" spans="1:125" ht="16.5" outlineLevel="1" thickTop="1" thickBot="1" x14ac:dyDescent="0.3">
      <c r="D28" s="22" t="s">
        <v>47</v>
      </c>
      <c r="E28" s="18"/>
    </row>
    <row r="29" spans="1:125" ht="16.5" outlineLevel="1" thickTop="1" thickBot="1" x14ac:dyDescent="0.3">
      <c r="D29" s="22" t="s">
        <v>48</v>
      </c>
      <c r="E29" s="18"/>
    </row>
    <row r="30" spans="1:125" ht="15.75" outlineLevel="1" thickTop="1" x14ac:dyDescent="0.25"/>
    <row r="31" spans="1:125" outlineLevel="1" x14ac:dyDescent="0.25"/>
    <row r="32" spans="1:125" outlineLevel="1" x14ac:dyDescent="0.25"/>
    <row r="33" spans="3:125" outlineLevel="1" x14ac:dyDescent="0.25">
      <c r="D33" s="16"/>
      <c r="E33" s="21" t="s">
        <v>27</v>
      </c>
      <c r="F33" s="11">
        <f>+F15</f>
        <v>0</v>
      </c>
      <c r="G33" s="11">
        <f t="shared" ref="G33:BR33" si="0">+G15</f>
        <v>0</v>
      </c>
      <c r="H33" s="11">
        <f t="shared" si="0"/>
        <v>0</v>
      </c>
      <c r="I33" s="11">
        <f t="shared" si="0"/>
        <v>0</v>
      </c>
      <c r="J33" s="11">
        <f t="shared" si="0"/>
        <v>0</v>
      </c>
      <c r="K33" s="11">
        <f t="shared" si="0"/>
        <v>0</v>
      </c>
      <c r="L33" s="11">
        <f t="shared" si="0"/>
        <v>0</v>
      </c>
      <c r="M33" s="11">
        <f t="shared" si="0"/>
        <v>0</v>
      </c>
      <c r="N33" s="11">
        <f t="shared" si="0"/>
        <v>0</v>
      </c>
      <c r="O33" s="11">
        <f t="shared" si="0"/>
        <v>0</v>
      </c>
      <c r="P33" s="11">
        <f t="shared" si="0"/>
        <v>0</v>
      </c>
      <c r="Q33" s="11">
        <f t="shared" si="0"/>
        <v>0</v>
      </c>
      <c r="R33" s="11">
        <f t="shared" si="0"/>
        <v>1</v>
      </c>
      <c r="S33" s="11">
        <f t="shared" si="0"/>
        <v>1</v>
      </c>
      <c r="T33" s="11">
        <f t="shared" si="0"/>
        <v>1</v>
      </c>
      <c r="U33" s="11">
        <f t="shared" si="0"/>
        <v>1</v>
      </c>
      <c r="V33" s="11">
        <f t="shared" si="0"/>
        <v>1</v>
      </c>
      <c r="W33" s="11">
        <f t="shared" si="0"/>
        <v>1</v>
      </c>
      <c r="X33" s="11">
        <f t="shared" si="0"/>
        <v>1</v>
      </c>
      <c r="Y33" s="11">
        <f t="shared" si="0"/>
        <v>1</v>
      </c>
      <c r="Z33" s="11">
        <f t="shared" si="0"/>
        <v>1</v>
      </c>
      <c r="AA33" s="11">
        <f t="shared" si="0"/>
        <v>1</v>
      </c>
      <c r="AB33" s="11">
        <f t="shared" si="0"/>
        <v>1</v>
      </c>
      <c r="AC33" s="11">
        <f t="shared" si="0"/>
        <v>1</v>
      </c>
      <c r="AD33" s="11">
        <f t="shared" si="0"/>
        <v>2</v>
      </c>
      <c r="AE33" s="11">
        <f t="shared" si="0"/>
        <v>2</v>
      </c>
      <c r="AF33" s="11">
        <f t="shared" si="0"/>
        <v>2</v>
      </c>
      <c r="AG33" s="11">
        <f t="shared" si="0"/>
        <v>2</v>
      </c>
      <c r="AH33" s="11">
        <f t="shared" si="0"/>
        <v>2</v>
      </c>
      <c r="AI33" s="11">
        <f t="shared" si="0"/>
        <v>2</v>
      </c>
      <c r="AJ33" s="11">
        <f t="shared" si="0"/>
        <v>2</v>
      </c>
      <c r="AK33" s="11">
        <f t="shared" si="0"/>
        <v>2</v>
      </c>
      <c r="AL33" s="11">
        <f t="shared" si="0"/>
        <v>2</v>
      </c>
      <c r="AM33" s="11">
        <f t="shared" si="0"/>
        <v>2</v>
      </c>
      <c r="AN33" s="11">
        <f t="shared" si="0"/>
        <v>2</v>
      </c>
      <c r="AO33" s="11">
        <f t="shared" si="0"/>
        <v>2</v>
      </c>
      <c r="AP33" s="11">
        <f t="shared" si="0"/>
        <v>3</v>
      </c>
      <c r="AQ33" s="11">
        <f t="shared" si="0"/>
        <v>3</v>
      </c>
      <c r="AR33" s="11">
        <f t="shared" si="0"/>
        <v>3</v>
      </c>
      <c r="AS33" s="11">
        <f t="shared" si="0"/>
        <v>3</v>
      </c>
      <c r="AT33" s="11">
        <f t="shared" si="0"/>
        <v>3</v>
      </c>
      <c r="AU33" s="11">
        <f t="shared" si="0"/>
        <v>3</v>
      </c>
      <c r="AV33" s="11">
        <f t="shared" si="0"/>
        <v>3</v>
      </c>
      <c r="AW33" s="11">
        <f t="shared" si="0"/>
        <v>3</v>
      </c>
      <c r="AX33" s="11">
        <f t="shared" si="0"/>
        <v>3</v>
      </c>
      <c r="AY33" s="11">
        <f t="shared" si="0"/>
        <v>3</v>
      </c>
      <c r="AZ33" s="11">
        <f t="shared" si="0"/>
        <v>3</v>
      </c>
      <c r="BA33" s="11">
        <f t="shared" si="0"/>
        <v>3</v>
      </c>
      <c r="BB33" s="11">
        <f t="shared" si="0"/>
        <v>4</v>
      </c>
      <c r="BC33" s="11">
        <f t="shared" si="0"/>
        <v>4</v>
      </c>
      <c r="BD33" s="11">
        <f t="shared" si="0"/>
        <v>4</v>
      </c>
      <c r="BE33" s="11">
        <f t="shared" si="0"/>
        <v>4</v>
      </c>
      <c r="BF33" s="11">
        <f t="shared" si="0"/>
        <v>4</v>
      </c>
      <c r="BG33" s="11">
        <f t="shared" si="0"/>
        <v>4</v>
      </c>
      <c r="BH33" s="11">
        <f t="shared" si="0"/>
        <v>4</v>
      </c>
      <c r="BI33" s="11">
        <f t="shared" si="0"/>
        <v>4</v>
      </c>
      <c r="BJ33" s="11">
        <f t="shared" si="0"/>
        <v>4</v>
      </c>
      <c r="BK33" s="11">
        <f t="shared" si="0"/>
        <v>4</v>
      </c>
      <c r="BL33" s="11">
        <f t="shared" si="0"/>
        <v>4</v>
      </c>
      <c r="BM33" s="11">
        <f t="shared" si="0"/>
        <v>4</v>
      </c>
      <c r="BN33" s="11">
        <f t="shared" si="0"/>
        <v>5</v>
      </c>
      <c r="BO33" s="11">
        <f t="shared" si="0"/>
        <v>5</v>
      </c>
      <c r="BP33" s="11">
        <f t="shared" si="0"/>
        <v>5</v>
      </c>
      <c r="BQ33" s="11">
        <f t="shared" si="0"/>
        <v>5</v>
      </c>
      <c r="BR33" s="11">
        <f t="shared" si="0"/>
        <v>5</v>
      </c>
      <c r="BS33" s="11">
        <f t="shared" ref="BS33:DU33" si="1">+BS15</f>
        <v>5</v>
      </c>
      <c r="BT33" s="11">
        <f t="shared" si="1"/>
        <v>5</v>
      </c>
      <c r="BU33" s="11">
        <f t="shared" si="1"/>
        <v>5</v>
      </c>
      <c r="BV33" s="11">
        <f t="shared" si="1"/>
        <v>5</v>
      </c>
      <c r="BW33" s="11">
        <f t="shared" si="1"/>
        <v>5</v>
      </c>
      <c r="BX33" s="11">
        <f t="shared" si="1"/>
        <v>5</v>
      </c>
      <c r="BY33" s="11">
        <f t="shared" si="1"/>
        <v>5</v>
      </c>
      <c r="BZ33" s="11">
        <f t="shared" si="1"/>
        <v>6</v>
      </c>
      <c r="CA33" s="11">
        <f t="shared" si="1"/>
        <v>6</v>
      </c>
      <c r="CB33" s="11">
        <f t="shared" si="1"/>
        <v>6</v>
      </c>
      <c r="CC33" s="11">
        <f t="shared" si="1"/>
        <v>6</v>
      </c>
      <c r="CD33" s="11">
        <f t="shared" si="1"/>
        <v>6</v>
      </c>
      <c r="CE33" s="11">
        <f t="shared" si="1"/>
        <v>6</v>
      </c>
      <c r="CF33" s="11">
        <f t="shared" si="1"/>
        <v>6</v>
      </c>
      <c r="CG33" s="11">
        <f t="shared" si="1"/>
        <v>6</v>
      </c>
      <c r="CH33" s="11">
        <f t="shared" si="1"/>
        <v>6</v>
      </c>
      <c r="CI33" s="11">
        <f t="shared" si="1"/>
        <v>6</v>
      </c>
      <c r="CJ33" s="11">
        <f t="shared" si="1"/>
        <v>6</v>
      </c>
      <c r="CK33" s="11">
        <f t="shared" si="1"/>
        <v>6</v>
      </c>
      <c r="CL33" s="11">
        <f t="shared" si="1"/>
        <v>7</v>
      </c>
      <c r="CM33" s="11">
        <f t="shared" si="1"/>
        <v>7</v>
      </c>
      <c r="CN33" s="11">
        <f t="shared" si="1"/>
        <v>7</v>
      </c>
      <c r="CO33" s="11">
        <f t="shared" si="1"/>
        <v>7</v>
      </c>
      <c r="CP33" s="11">
        <f t="shared" si="1"/>
        <v>7</v>
      </c>
      <c r="CQ33" s="11">
        <f t="shared" si="1"/>
        <v>7</v>
      </c>
      <c r="CR33" s="11">
        <f t="shared" si="1"/>
        <v>7</v>
      </c>
      <c r="CS33" s="11">
        <f t="shared" si="1"/>
        <v>7</v>
      </c>
      <c r="CT33" s="11">
        <f t="shared" si="1"/>
        <v>7</v>
      </c>
      <c r="CU33" s="11">
        <f t="shared" si="1"/>
        <v>7</v>
      </c>
      <c r="CV33" s="11">
        <f t="shared" si="1"/>
        <v>7</v>
      </c>
      <c r="CW33" s="11">
        <f t="shared" si="1"/>
        <v>7</v>
      </c>
      <c r="CX33" s="11">
        <f t="shared" si="1"/>
        <v>8</v>
      </c>
      <c r="CY33" s="11">
        <f t="shared" si="1"/>
        <v>8</v>
      </c>
      <c r="CZ33" s="11">
        <f t="shared" si="1"/>
        <v>8</v>
      </c>
      <c r="DA33" s="11">
        <f t="shared" si="1"/>
        <v>8</v>
      </c>
      <c r="DB33" s="11">
        <f t="shared" si="1"/>
        <v>8</v>
      </c>
      <c r="DC33" s="11">
        <f t="shared" si="1"/>
        <v>8</v>
      </c>
      <c r="DD33" s="11">
        <f t="shared" si="1"/>
        <v>8</v>
      </c>
      <c r="DE33" s="11">
        <f t="shared" si="1"/>
        <v>8</v>
      </c>
      <c r="DF33" s="11">
        <f t="shared" si="1"/>
        <v>8</v>
      </c>
      <c r="DG33" s="11">
        <f t="shared" si="1"/>
        <v>8</v>
      </c>
      <c r="DH33" s="11">
        <f t="shared" si="1"/>
        <v>8</v>
      </c>
      <c r="DI33" s="11">
        <f t="shared" si="1"/>
        <v>8</v>
      </c>
      <c r="DJ33" s="11">
        <f t="shared" si="1"/>
        <v>9</v>
      </c>
      <c r="DK33" s="11">
        <f t="shared" si="1"/>
        <v>9</v>
      </c>
      <c r="DL33" s="11">
        <f t="shared" si="1"/>
        <v>9</v>
      </c>
      <c r="DM33" s="11">
        <f t="shared" si="1"/>
        <v>9</v>
      </c>
      <c r="DN33" s="11">
        <f t="shared" si="1"/>
        <v>9</v>
      </c>
      <c r="DO33" s="11">
        <f t="shared" si="1"/>
        <v>9</v>
      </c>
      <c r="DP33" s="11">
        <f t="shared" si="1"/>
        <v>9</v>
      </c>
      <c r="DQ33" s="11">
        <f t="shared" si="1"/>
        <v>9</v>
      </c>
      <c r="DR33" s="11">
        <f t="shared" si="1"/>
        <v>9</v>
      </c>
      <c r="DS33" s="11">
        <f t="shared" si="1"/>
        <v>9</v>
      </c>
      <c r="DT33" s="11">
        <f t="shared" si="1"/>
        <v>9</v>
      </c>
      <c r="DU33" s="11">
        <f t="shared" si="1"/>
        <v>9</v>
      </c>
    </row>
    <row r="34" spans="3:125" ht="15.75" outlineLevel="1" thickBot="1" x14ac:dyDescent="0.3">
      <c r="E34" s="21" t="s">
        <v>26</v>
      </c>
      <c r="F34" s="11" t="str">
        <f>+F16</f>
        <v>gen</v>
      </c>
      <c r="G34" s="11" t="str">
        <f t="shared" ref="G34:BR34" si="2">+G16</f>
        <v>feb</v>
      </c>
      <c r="H34" s="11" t="str">
        <f t="shared" si="2"/>
        <v>mar</v>
      </c>
      <c r="I34" s="11" t="str">
        <f t="shared" si="2"/>
        <v>apr</v>
      </c>
      <c r="J34" s="11" t="str">
        <f t="shared" si="2"/>
        <v>mag</v>
      </c>
      <c r="K34" s="11" t="str">
        <f t="shared" si="2"/>
        <v>giu</v>
      </c>
      <c r="L34" s="11" t="str">
        <f t="shared" si="2"/>
        <v>lug</v>
      </c>
      <c r="M34" s="11" t="str">
        <f t="shared" si="2"/>
        <v>ago</v>
      </c>
      <c r="N34" s="11" t="str">
        <f t="shared" si="2"/>
        <v>set</v>
      </c>
      <c r="O34" s="11" t="str">
        <f t="shared" si="2"/>
        <v>ott</v>
      </c>
      <c r="P34" s="11" t="str">
        <f t="shared" si="2"/>
        <v>nov</v>
      </c>
      <c r="Q34" s="11" t="str">
        <f t="shared" si="2"/>
        <v>dic</v>
      </c>
      <c r="R34" s="11" t="str">
        <f t="shared" si="2"/>
        <v>gen</v>
      </c>
      <c r="S34" s="11" t="str">
        <f t="shared" si="2"/>
        <v>feb</v>
      </c>
      <c r="T34" s="11" t="str">
        <f t="shared" si="2"/>
        <v>mar</v>
      </c>
      <c r="U34" s="11" t="str">
        <f t="shared" si="2"/>
        <v>apr</v>
      </c>
      <c r="V34" s="11" t="str">
        <f t="shared" si="2"/>
        <v>mag</v>
      </c>
      <c r="W34" s="11" t="str">
        <f t="shared" si="2"/>
        <v>giu</v>
      </c>
      <c r="X34" s="11" t="str">
        <f t="shared" si="2"/>
        <v>lug</v>
      </c>
      <c r="Y34" s="11" t="str">
        <f t="shared" si="2"/>
        <v>ago</v>
      </c>
      <c r="Z34" s="11" t="str">
        <f t="shared" si="2"/>
        <v>set</v>
      </c>
      <c r="AA34" s="11" t="str">
        <f t="shared" si="2"/>
        <v>ott</v>
      </c>
      <c r="AB34" s="11" t="str">
        <f t="shared" si="2"/>
        <v>nov</v>
      </c>
      <c r="AC34" s="11" t="str">
        <f t="shared" si="2"/>
        <v>dic</v>
      </c>
      <c r="AD34" s="11" t="str">
        <f t="shared" si="2"/>
        <v>gen</v>
      </c>
      <c r="AE34" s="11" t="str">
        <f t="shared" si="2"/>
        <v>feb</v>
      </c>
      <c r="AF34" s="11" t="str">
        <f t="shared" si="2"/>
        <v>mar</v>
      </c>
      <c r="AG34" s="11" t="str">
        <f t="shared" si="2"/>
        <v>apr</v>
      </c>
      <c r="AH34" s="11" t="str">
        <f t="shared" si="2"/>
        <v>mag</v>
      </c>
      <c r="AI34" s="11" t="str">
        <f t="shared" si="2"/>
        <v>giu</v>
      </c>
      <c r="AJ34" s="11" t="str">
        <f t="shared" si="2"/>
        <v>lug</v>
      </c>
      <c r="AK34" s="11" t="str">
        <f t="shared" si="2"/>
        <v>ago</v>
      </c>
      <c r="AL34" s="11" t="str">
        <f t="shared" si="2"/>
        <v>set</v>
      </c>
      <c r="AM34" s="11" t="str">
        <f t="shared" si="2"/>
        <v>ott</v>
      </c>
      <c r="AN34" s="11" t="str">
        <f t="shared" si="2"/>
        <v>nov</v>
      </c>
      <c r="AO34" s="11" t="str">
        <f t="shared" si="2"/>
        <v>dic</v>
      </c>
      <c r="AP34" s="11" t="str">
        <f t="shared" si="2"/>
        <v>gen</v>
      </c>
      <c r="AQ34" s="11" t="str">
        <f t="shared" si="2"/>
        <v>feb</v>
      </c>
      <c r="AR34" s="11" t="str">
        <f t="shared" si="2"/>
        <v>mar</v>
      </c>
      <c r="AS34" s="11" t="str">
        <f t="shared" si="2"/>
        <v>apr</v>
      </c>
      <c r="AT34" s="11" t="str">
        <f t="shared" si="2"/>
        <v>mag</v>
      </c>
      <c r="AU34" s="11" t="str">
        <f t="shared" si="2"/>
        <v>giu</v>
      </c>
      <c r="AV34" s="11" t="str">
        <f t="shared" si="2"/>
        <v>lug</v>
      </c>
      <c r="AW34" s="11" t="str">
        <f t="shared" si="2"/>
        <v>ago</v>
      </c>
      <c r="AX34" s="11" t="str">
        <f t="shared" si="2"/>
        <v>set</v>
      </c>
      <c r="AY34" s="11" t="str">
        <f t="shared" si="2"/>
        <v>ott</v>
      </c>
      <c r="AZ34" s="11" t="str">
        <f t="shared" si="2"/>
        <v>nov</v>
      </c>
      <c r="BA34" s="11" t="str">
        <f t="shared" si="2"/>
        <v>dic</v>
      </c>
      <c r="BB34" s="11" t="str">
        <f t="shared" si="2"/>
        <v>gen</v>
      </c>
      <c r="BC34" s="11" t="str">
        <f t="shared" si="2"/>
        <v>feb</v>
      </c>
      <c r="BD34" s="11" t="str">
        <f t="shared" si="2"/>
        <v>mar</v>
      </c>
      <c r="BE34" s="11" t="str">
        <f t="shared" si="2"/>
        <v>apr</v>
      </c>
      <c r="BF34" s="11" t="str">
        <f t="shared" si="2"/>
        <v>mag</v>
      </c>
      <c r="BG34" s="11" t="str">
        <f t="shared" si="2"/>
        <v>giu</v>
      </c>
      <c r="BH34" s="11" t="str">
        <f t="shared" si="2"/>
        <v>lug</v>
      </c>
      <c r="BI34" s="11" t="str">
        <f t="shared" si="2"/>
        <v>ago</v>
      </c>
      <c r="BJ34" s="11" t="str">
        <f t="shared" si="2"/>
        <v>set</v>
      </c>
      <c r="BK34" s="11" t="str">
        <f t="shared" si="2"/>
        <v>ott</v>
      </c>
      <c r="BL34" s="11" t="str">
        <f t="shared" si="2"/>
        <v>nov</v>
      </c>
      <c r="BM34" s="11" t="str">
        <f t="shared" si="2"/>
        <v>dic</v>
      </c>
      <c r="BN34" s="11" t="str">
        <f t="shared" si="2"/>
        <v>gen</v>
      </c>
      <c r="BO34" s="11" t="str">
        <f t="shared" si="2"/>
        <v>feb</v>
      </c>
      <c r="BP34" s="11" t="str">
        <f t="shared" si="2"/>
        <v>mar</v>
      </c>
      <c r="BQ34" s="11" t="str">
        <f t="shared" si="2"/>
        <v>apr</v>
      </c>
      <c r="BR34" s="11" t="str">
        <f t="shared" si="2"/>
        <v>mag</v>
      </c>
      <c r="BS34" s="11" t="str">
        <f t="shared" ref="BS34:DU34" si="3">+BS16</f>
        <v>giu</v>
      </c>
      <c r="BT34" s="11" t="str">
        <f t="shared" si="3"/>
        <v>lug</v>
      </c>
      <c r="BU34" s="11" t="str">
        <f t="shared" si="3"/>
        <v>ago</v>
      </c>
      <c r="BV34" s="11" t="str">
        <f t="shared" si="3"/>
        <v>set</v>
      </c>
      <c r="BW34" s="11" t="str">
        <f t="shared" si="3"/>
        <v>ott</v>
      </c>
      <c r="BX34" s="11" t="str">
        <f t="shared" si="3"/>
        <v>nov</v>
      </c>
      <c r="BY34" s="11" t="str">
        <f t="shared" si="3"/>
        <v>dic</v>
      </c>
      <c r="BZ34" s="11" t="str">
        <f t="shared" si="3"/>
        <v>gen</v>
      </c>
      <c r="CA34" s="11" t="str">
        <f t="shared" si="3"/>
        <v>feb</v>
      </c>
      <c r="CB34" s="11" t="str">
        <f t="shared" si="3"/>
        <v>mar</v>
      </c>
      <c r="CC34" s="11" t="str">
        <f t="shared" si="3"/>
        <v>apr</v>
      </c>
      <c r="CD34" s="11" t="str">
        <f t="shared" si="3"/>
        <v>mag</v>
      </c>
      <c r="CE34" s="11" t="str">
        <f t="shared" si="3"/>
        <v>giu</v>
      </c>
      <c r="CF34" s="11" t="str">
        <f t="shared" si="3"/>
        <v>lug</v>
      </c>
      <c r="CG34" s="11" t="str">
        <f t="shared" si="3"/>
        <v>ago</v>
      </c>
      <c r="CH34" s="11" t="str">
        <f t="shared" si="3"/>
        <v>set</v>
      </c>
      <c r="CI34" s="11" t="str">
        <f t="shared" si="3"/>
        <v>ott</v>
      </c>
      <c r="CJ34" s="11" t="str">
        <f t="shared" si="3"/>
        <v>nov</v>
      </c>
      <c r="CK34" s="11" t="str">
        <f t="shared" si="3"/>
        <v>dic</v>
      </c>
      <c r="CL34" s="11" t="str">
        <f t="shared" si="3"/>
        <v>gen</v>
      </c>
      <c r="CM34" s="11" t="str">
        <f t="shared" si="3"/>
        <v>feb</v>
      </c>
      <c r="CN34" s="11" t="str">
        <f t="shared" si="3"/>
        <v>mar</v>
      </c>
      <c r="CO34" s="11" t="str">
        <f t="shared" si="3"/>
        <v>apr</v>
      </c>
      <c r="CP34" s="11" t="str">
        <f t="shared" si="3"/>
        <v>mag</v>
      </c>
      <c r="CQ34" s="11" t="str">
        <f t="shared" si="3"/>
        <v>giu</v>
      </c>
      <c r="CR34" s="11" t="str">
        <f t="shared" si="3"/>
        <v>lug</v>
      </c>
      <c r="CS34" s="11" t="str">
        <f t="shared" si="3"/>
        <v>ago</v>
      </c>
      <c r="CT34" s="11" t="str">
        <f t="shared" si="3"/>
        <v>set</v>
      </c>
      <c r="CU34" s="11" t="str">
        <f t="shared" si="3"/>
        <v>ott</v>
      </c>
      <c r="CV34" s="11" t="str">
        <f t="shared" si="3"/>
        <v>nov</v>
      </c>
      <c r="CW34" s="11" t="str">
        <f t="shared" si="3"/>
        <v>dic</v>
      </c>
      <c r="CX34" s="11" t="str">
        <f t="shared" si="3"/>
        <v>gen</v>
      </c>
      <c r="CY34" s="11" t="str">
        <f t="shared" si="3"/>
        <v>feb</v>
      </c>
      <c r="CZ34" s="11" t="str">
        <f t="shared" si="3"/>
        <v>mar</v>
      </c>
      <c r="DA34" s="11" t="str">
        <f t="shared" si="3"/>
        <v>apr</v>
      </c>
      <c r="DB34" s="11" t="str">
        <f t="shared" si="3"/>
        <v>mag</v>
      </c>
      <c r="DC34" s="11" t="str">
        <f t="shared" si="3"/>
        <v>giu</v>
      </c>
      <c r="DD34" s="11" t="str">
        <f t="shared" si="3"/>
        <v>lug</v>
      </c>
      <c r="DE34" s="11" t="str">
        <f t="shared" si="3"/>
        <v>ago</v>
      </c>
      <c r="DF34" s="11" t="str">
        <f t="shared" si="3"/>
        <v>set</v>
      </c>
      <c r="DG34" s="11" t="str">
        <f t="shared" si="3"/>
        <v>ott</v>
      </c>
      <c r="DH34" s="11" t="str">
        <f t="shared" si="3"/>
        <v>nov</v>
      </c>
      <c r="DI34" s="11" t="str">
        <f t="shared" si="3"/>
        <v>dic</v>
      </c>
      <c r="DJ34" s="11" t="str">
        <f t="shared" si="3"/>
        <v>gen</v>
      </c>
      <c r="DK34" s="11" t="str">
        <f t="shared" si="3"/>
        <v>feb</v>
      </c>
      <c r="DL34" s="11" t="str">
        <f t="shared" si="3"/>
        <v>mar</v>
      </c>
      <c r="DM34" s="11" t="str">
        <f t="shared" si="3"/>
        <v>apr</v>
      </c>
      <c r="DN34" s="11" t="str">
        <f t="shared" si="3"/>
        <v>mag</v>
      </c>
      <c r="DO34" s="11" t="str">
        <f t="shared" si="3"/>
        <v>giu</v>
      </c>
      <c r="DP34" s="11" t="str">
        <f t="shared" si="3"/>
        <v>lug</v>
      </c>
      <c r="DQ34" s="11" t="str">
        <f t="shared" si="3"/>
        <v>ago</v>
      </c>
      <c r="DR34" s="11" t="str">
        <f t="shared" si="3"/>
        <v>set</v>
      </c>
      <c r="DS34" s="11" t="str">
        <f t="shared" si="3"/>
        <v>ott</v>
      </c>
      <c r="DT34" s="11" t="str">
        <f t="shared" si="3"/>
        <v>nov</v>
      </c>
      <c r="DU34" s="11" t="str">
        <f t="shared" si="3"/>
        <v>dic</v>
      </c>
    </row>
    <row r="35" spans="3:125" ht="16.5" outlineLevel="1" thickTop="1" thickBot="1" x14ac:dyDescent="0.3">
      <c r="D35" s="23" t="s">
        <v>49</v>
      </c>
      <c r="E35" s="22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</row>
    <row r="36" spans="3:125" ht="15.75" outlineLevel="1" thickTop="1" x14ac:dyDescent="0.25"/>
    <row r="38" spans="3:125" ht="15.75" thickBot="1" x14ac:dyDescent="0.3"/>
    <row r="39" spans="3:125" ht="20.25" collapsed="1" thickTop="1" thickBot="1" x14ac:dyDescent="0.35">
      <c r="C39" s="20" t="s">
        <v>50</v>
      </c>
      <c r="D39" s="9" t="s">
        <v>505</v>
      </c>
    </row>
    <row r="40" spans="3:125" ht="16.5" outlineLevel="1" thickTop="1" thickBot="1" x14ac:dyDescent="0.3"/>
    <row r="41" spans="3:125" ht="16.5" outlineLevel="1" thickTop="1" thickBot="1" x14ac:dyDescent="0.3">
      <c r="D41" s="22" t="s">
        <v>42</v>
      </c>
      <c r="E41" s="10"/>
    </row>
    <row r="42" spans="3:125" ht="16.5" outlineLevel="1" thickTop="1" thickBot="1" x14ac:dyDescent="0.3">
      <c r="D42" s="22" t="s">
        <v>43</v>
      </c>
      <c r="E42" s="19"/>
    </row>
    <row r="43" spans="3:125" ht="16.5" outlineLevel="1" thickTop="1" thickBot="1" x14ac:dyDescent="0.3">
      <c r="D43" s="22" t="s">
        <v>44</v>
      </c>
      <c r="E43" s="19"/>
    </row>
    <row r="44" spans="3:125" ht="16.5" outlineLevel="1" thickTop="1" thickBot="1" x14ac:dyDescent="0.3">
      <c r="D44" s="22" t="s">
        <v>45</v>
      </c>
      <c r="E44" s="19"/>
    </row>
    <row r="45" spans="3:125" ht="16.5" outlineLevel="1" thickTop="1" thickBot="1" x14ac:dyDescent="0.3">
      <c r="D45" s="22" t="s">
        <v>46</v>
      </c>
      <c r="E45" s="18"/>
    </row>
    <row r="46" spans="3:125" ht="16.5" outlineLevel="1" thickTop="1" thickBot="1" x14ac:dyDescent="0.3">
      <c r="D46" s="22" t="s">
        <v>47</v>
      </c>
      <c r="E46" s="18"/>
    </row>
    <row r="47" spans="3:125" ht="16.5" outlineLevel="1" thickTop="1" thickBot="1" x14ac:dyDescent="0.3">
      <c r="D47" s="22" t="s">
        <v>48</v>
      </c>
      <c r="E47" s="18"/>
    </row>
    <row r="48" spans="3:125" ht="15.75" outlineLevel="1" thickTop="1" x14ac:dyDescent="0.25"/>
    <row r="49" spans="3:125" outlineLevel="1" x14ac:dyDescent="0.25"/>
    <row r="50" spans="3:125" outlineLevel="1" x14ac:dyDescent="0.25"/>
    <row r="51" spans="3:125" outlineLevel="1" x14ac:dyDescent="0.25">
      <c r="D51" s="16"/>
      <c r="E51" s="21" t="s">
        <v>27</v>
      </c>
      <c r="F51" s="11">
        <f>+F33</f>
        <v>0</v>
      </c>
      <c r="G51" s="11">
        <f t="shared" ref="G51:BR51" si="4">+G33</f>
        <v>0</v>
      </c>
      <c r="H51" s="11">
        <f t="shared" si="4"/>
        <v>0</v>
      </c>
      <c r="I51" s="11">
        <f t="shared" si="4"/>
        <v>0</v>
      </c>
      <c r="J51" s="11">
        <f t="shared" si="4"/>
        <v>0</v>
      </c>
      <c r="K51" s="11">
        <f t="shared" si="4"/>
        <v>0</v>
      </c>
      <c r="L51" s="11">
        <f t="shared" si="4"/>
        <v>0</v>
      </c>
      <c r="M51" s="11">
        <f t="shared" si="4"/>
        <v>0</v>
      </c>
      <c r="N51" s="11">
        <f t="shared" si="4"/>
        <v>0</v>
      </c>
      <c r="O51" s="11">
        <f t="shared" si="4"/>
        <v>0</v>
      </c>
      <c r="P51" s="11">
        <f t="shared" si="4"/>
        <v>0</v>
      </c>
      <c r="Q51" s="11">
        <f t="shared" si="4"/>
        <v>0</v>
      </c>
      <c r="R51" s="11">
        <f t="shared" si="4"/>
        <v>1</v>
      </c>
      <c r="S51" s="11">
        <f t="shared" si="4"/>
        <v>1</v>
      </c>
      <c r="T51" s="11">
        <f t="shared" si="4"/>
        <v>1</v>
      </c>
      <c r="U51" s="11">
        <f t="shared" si="4"/>
        <v>1</v>
      </c>
      <c r="V51" s="11">
        <f t="shared" si="4"/>
        <v>1</v>
      </c>
      <c r="W51" s="11">
        <f t="shared" si="4"/>
        <v>1</v>
      </c>
      <c r="X51" s="11">
        <f t="shared" si="4"/>
        <v>1</v>
      </c>
      <c r="Y51" s="11">
        <f t="shared" si="4"/>
        <v>1</v>
      </c>
      <c r="Z51" s="11">
        <f t="shared" si="4"/>
        <v>1</v>
      </c>
      <c r="AA51" s="11">
        <f t="shared" si="4"/>
        <v>1</v>
      </c>
      <c r="AB51" s="11">
        <f t="shared" si="4"/>
        <v>1</v>
      </c>
      <c r="AC51" s="11">
        <f t="shared" si="4"/>
        <v>1</v>
      </c>
      <c r="AD51" s="11">
        <f t="shared" si="4"/>
        <v>2</v>
      </c>
      <c r="AE51" s="11">
        <f t="shared" si="4"/>
        <v>2</v>
      </c>
      <c r="AF51" s="11">
        <f t="shared" si="4"/>
        <v>2</v>
      </c>
      <c r="AG51" s="11">
        <f t="shared" si="4"/>
        <v>2</v>
      </c>
      <c r="AH51" s="11">
        <f t="shared" si="4"/>
        <v>2</v>
      </c>
      <c r="AI51" s="11">
        <f t="shared" si="4"/>
        <v>2</v>
      </c>
      <c r="AJ51" s="11">
        <f t="shared" si="4"/>
        <v>2</v>
      </c>
      <c r="AK51" s="11">
        <f t="shared" si="4"/>
        <v>2</v>
      </c>
      <c r="AL51" s="11">
        <f t="shared" si="4"/>
        <v>2</v>
      </c>
      <c r="AM51" s="11">
        <f t="shared" si="4"/>
        <v>2</v>
      </c>
      <c r="AN51" s="11">
        <f t="shared" si="4"/>
        <v>2</v>
      </c>
      <c r="AO51" s="11">
        <f t="shared" si="4"/>
        <v>2</v>
      </c>
      <c r="AP51" s="11">
        <f t="shared" si="4"/>
        <v>3</v>
      </c>
      <c r="AQ51" s="11">
        <f t="shared" si="4"/>
        <v>3</v>
      </c>
      <c r="AR51" s="11">
        <f t="shared" si="4"/>
        <v>3</v>
      </c>
      <c r="AS51" s="11">
        <f t="shared" si="4"/>
        <v>3</v>
      </c>
      <c r="AT51" s="11">
        <f t="shared" si="4"/>
        <v>3</v>
      </c>
      <c r="AU51" s="11">
        <f t="shared" si="4"/>
        <v>3</v>
      </c>
      <c r="AV51" s="11">
        <f t="shared" si="4"/>
        <v>3</v>
      </c>
      <c r="AW51" s="11">
        <f t="shared" si="4"/>
        <v>3</v>
      </c>
      <c r="AX51" s="11">
        <f t="shared" si="4"/>
        <v>3</v>
      </c>
      <c r="AY51" s="11">
        <f t="shared" si="4"/>
        <v>3</v>
      </c>
      <c r="AZ51" s="11">
        <f t="shared" si="4"/>
        <v>3</v>
      </c>
      <c r="BA51" s="11">
        <f t="shared" si="4"/>
        <v>3</v>
      </c>
      <c r="BB51" s="11">
        <f t="shared" si="4"/>
        <v>4</v>
      </c>
      <c r="BC51" s="11">
        <f t="shared" si="4"/>
        <v>4</v>
      </c>
      <c r="BD51" s="11">
        <f t="shared" si="4"/>
        <v>4</v>
      </c>
      <c r="BE51" s="11">
        <f t="shared" si="4"/>
        <v>4</v>
      </c>
      <c r="BF51" s="11">
        <f t="shared" si="4"/>
        <v>4</v>
      </c>
      <c r="BG51" s="11">
        <f t="shared" si="4"/>
        <v>4</v>
      </c>
      <c r="BH51" s="11">
        <f t="shared" si="4"/>
        <v>4</v>
      </c>
      <c r="BI51" s="11">
        <f t="shared" si="4"/>
        <v>4</v>
      </c>
      <c r="BJ51" s="11">
        <f t="shared" si="4"/>
        <v>4</v>
      </c>
      <c r="BK51" s="11">
        <f t="shared" si="4"/>
        <v>4</v>
      </c>
      <c r="BL51" s="11">
        <f t="shared" si="4"/>
        <v>4</v>
      </c>
      <c r="BM51" s="11">
        <f t="shared" si="4"/>
        <v>4</v>
      </c>
      <c r="BN51" s="11">
        <f t="shared" si="4"/>
        <v>5</v>
      </c>
      <c r="BO51" s="11">
        <f t="shared" si="4"/>
        <v>5</v>
      </c>
      <c r="BP51" s="11">
        <f t="shared" si="4"/>
        <v>5</v>
      </c>
      <c r="BQ51" s="11">
        <f t="shared" si="4"/>
        <v>5</v>
      </c>
      <c r="BR51" s="11">
        <f t="shared" si="4"/>
        <v>5</v>
      </c>
      <c r="BS51" s="11">
        <f t="shared" ref="BS51:DU51" si="5">+BS33</f>
        <v>5</v>
      </c>
      <c r="BT51" s="11">
        <f t="shared" si="5"/>
        <v>5</v>
      </c>
      <c r="BU51" s="11">
        <f t="shared" si="5"/>
        <v>5</v>
      </c>
      <c r="BV51" s="11">
        <f t="shared" si="5"/>
        <v>5</v>
      </c>
      <c r="BW51" s="11">
        <f t="shared" si="5"/>
        <v>5</v>
      </c>
      <c r="BX51" s="11">
        <f t="shared" si="5"/>
        <v>5</v>
      </c>
      <c r="BY51" s="11">
        <f t="shared" si="5"/>
        <v>5</v>
      </c>
      <c r="BZ51" s="11">
        <f t="shared" si="5"/>
        <v>6</v>
      </c>
      <c r="CA51" s="11">
        <f t="shared" si="5"/>
        <v>6</v>
      </c>
      <c r="CB51" s="11">
        <f t="shared" si="5"/>
        <v>6</v>
      </c>
      <c r="CC51" s="11">
        <f t="shared" si="5"/>
        <v>6</v>
      </c>
      <c r="CD51" s="11">
        <f t="shared" si="5"/>
        <v>6</v>
      </c>
      <c r="CE51" s="11">
        <f t="shared" si="5"/>
        <v>6</v>
      </c>
      <c r="CF51" s="11">
        <f t="shared" si="5"/>
        <v>6</v>
      </c>
      <c r="CG51" s="11">
        <f t="shared" si="5"/>
        <v>6</v>
      </c>
      <c r="CH51" s="11">
        <f t="shared" si="5"/>
        <v>6</v>
      </c>
      <c r="CI51" s="11">
        <f t="shared" si="5"/>
        <v>6</v>
      </c>
      <c r="CJ51" s="11">
        <f t="shared" si="5"/>
        <v>6</v>
      </c>
      <c r="CK51" s="11">
        <f t="shared" si="5"/>
        <v>6</v>
      </c>
      <c r="CL51" s="11">
        <f t="shared" si="5"/>
        <v>7</v>
      </c>
      <c r="CM51" s="11">
        <f t="shared" si="5"/>
        <v>7</v>
      </c>
      <c r="CN51" s="11">
        <f t="shared" si="5"/>
        <v>7</v>
      </c>
      <c r="CO51" s="11">
        <f t="shared" si="5"/>
        <v>7</v>
      </c>
      <c r="CP51" s="11">
        <f t="shared" si="5"/>
        <v>7</v>
      </c>
      <c r="CQ51" s="11">
        <f t="shared" si="5"/>
        <v>7</v>
      </c>
      <c r="CR51" s="11">
        <f t="shared" si="5"/>
        <v>7</v>
      </c>
      <c r="CS51" s="11">
        <f t="shared" si="5"/>
        <v>7</v>
      </c>
      <c r="CT51" s="11">
        <f t="shared" si="5"/>
        <v>7</v>
      </c>
      <c r="CU51" s="11">
        <f t="shared" si="5"/>
        <v>7</v>
      </c>
      <c r="CV51" s="11">
        <f t="shared" si="5"/>
        <v>7</v>
      </c>
      <c r="CW51" s="11">
        <f t="shared" si="5"/>
        <v>7</v>
      </c>
      <c r="CX51" s="11">
        <f t="shared" si="5"/>
        <v>8</v>
      </c>
      <c r="CY51" s="11">
        <f t="shared" si="5"/>
        <v>8</v>
      </c>
      <c r="CZ51" s="11">
        <f t="shared" si="5"/>
        <v>8</v>
      </c>
      <c r="DA51" s="11">
        <f t="shared" si="5"/>
        <v>8</v>
      </c>
      <c r="DB51" s="11">
        <f t="shared" si="5"/>
        <v>8</v>
      </c>
      <c r="DC51" s="11">
        <f t="shared" si="5"/>
        <v>8</v>
      </c>
      <c r="DD51" s="11">
        <f t="shared" si="5"/>
        <v>8</v>
      </c>
      <c r="DE51" s="11">
        <f t="shared" si="5"/>
        <v>8</v>
      </c>
      <c r="DF51" s="11">
        <f t="shared" si="5"/>
        <v>8</v>
      </c>
      <c r="DG51" s="11">
        <f t="shared" si="5"/>
        <v>8</v>
      </c>
      <c r="DH51" s="11">
        <f t="shared" si="5"/>
        <v>8</v>
      </c>
      <c r="DI51" s="11">
        <f t="shared" si="5"/>
        <v>8</v>
      </c>
      <c r="DJ51" s="11">
        <f t="shared" si="5"/>
        <v>9</v>
      </c>
      <c r="DK51" s="11">
        <f t="shared" si="5"/>
        <v>9</v>
      </c>
      <c r="DL51" s="11">
        <f t="shared" si="5"/>
        <v>9</v>
      </c>
      <c r="DM51" s="11">
        <f t="shared" si="5"/>
        <v>9</v>
      </c>
      <c r="DN51" s="11">
        <f t="shared" si="5"/>
        <v>9</v>
      </c>
      <c r="DO51" s="11">
        <f t="shared" si="5"/>
        <v>9</v>
      </c>
      <c r="DP51" s="11">
        <f t="shared" si="5"/>
        <v>9</v>
      </c>
      <c r="DQ51" s="11">
        <f t="shared" si="5"/>
        <v>9</v>
      </c>
      <c r="DR51" s="11">
        <f t="shared" si="5"/>
        <v>9</v>
      </c>
      <c r="DS51" s="11">
        <f t="shared" si="5"/>
        <v>9</v>
      </c>
      <c r="DT51" s="11">
        <f t="shared" si="5"/>
        <v>9</v>
      </c>
      <c r="DU51" s="11">
        <f t="shared" si="5"/>
        <v>9</v>
      </c>
    </row>
    <row r="52" spans="3:125" ht="15.75" outlineLevel="1" thickBot="1" x14ac:dyDescent="0.3">
      <c r="E52" s="21" t="s">
        <v>26</v>
      </c>
      <c r="F52" s="11" t="str">
        <f>+F34</f>
        <v>gen</v>
      </c>
      <c r="G52" s="11" t="str">
        <f t="shared" ref="G52:BR52" si="6">+G34</f>
        <v>feb</v>
      </c>
      <c r="H52" s="11" t="str">
        <f t="shared" si="6"/>
        <v>mar</v>
      </c>
      <c r="I52" s="11" t="str">
        <f t="shared" si="6"/>
        <v>apr</v>
      </c>
      <c r="J52" s="11" t="str">
        <f t="shared" si="6"/>
        <v>mag</v>
      </c>
      <c r="K52" s="11" t="str">
        <f t="shared" si="6"/>
        <v>giu</v>
      </c>
      <c r="L52" s="11" t="str">
        <f t="shared" si="6"/>
        <v>lug</v>
      </c>
      <c r="M52" s="11" t="str">
        <f t="shared" si="6"/>
        <v>ago</v>
      </c>
      <c r="N52" s="11" t="str">
        <f t="shared" si="6"/>
        <v>set</v>
      </c>
      <c r="O52" s="11" t="str">
        <f t="shared" si="6"/>
        <v>ott</v>
      </c>
      <c r="P52" s="11" t="str">
        <f t="shared" si="6"/>
        <v>nov</v>
      </c>
      <c r="Q52" s="11" t="str">
        <f t="shared" si="6"/>
        <v>dic</v>
      </c>
      <c r="R52" s="11" t="str">
        <f t="shared" si="6"/>
        <v>gen</v>
      </c>
      <c r="S52" s="11" t="str">
        <f t="shared" si="6"/>
        <v>feb</v>
      </c>
      <c r="T52" s="11" t="str">
        <f t="shared" si="6"/>
        <v>mar</v>
      </c>
      <c r="U52" s="11" t="str">
        <f t="shared" si="6"/>
        <v>apr</v>
      </c>
      <c r="V52" s="11" t="str">
        <f t="shared" si="6"/>
        <v>mag</v>
      </c>
      <c r="W52" s="11" t="str">
        <f t="shared" si="6"/>
        <v>giu</v>
      </c>
      <c r="X52" s="11" t="str">
        <f t="shared" si="6"/>
        <v>lug</v>
      </c>
      <c r="Y52" s="11" t="str">
        <f t="shared" si="6"/>
        <v>ago</v>
      </c>
      <c r="Z52" s="11" t="str">
        <f t="shared" si="6"/>
        <v>set</v>
      </c>
      <c r="AA52" s="11" t="str">
        <f t="shared" si="6"/>
        <v>ott</v>
      </c>
      <c r="AB52" s="11" t="str">
        <f t="shared" si="6"/>
        <v>nov</v>
      </c>
      <c r="AC52" s="11" t="str">
        <f t="shared" si="6"/>
        <v>dic</v>
      </c>
      <c r="AD52" s="11" t="str">
        <f t="shared" si="6"/>
        <v>gen</v>
      </c>
      <c r="AE52" s="11" t="str">
        <f t="shared" si="6"/>
        <v>feb</v>
      </c>
      <c r="AF52" s="11" t="str">
        <f t="shared" si="6"/>
        <v>mar</v>
      </c>
      <c r="AG52" s="11" t="str">
        <f t="shared" si="6"/>
        <v>apr</v>
      </c>
      <c r="AH52" s="11" t="str">
        <f t="shared" si="6"/>
        <v>mag</v>
      </c>
      <c r="AI52" s="11" t="str">
        <f t="shared" si="6"/>
        <v>giu</v>
      </c>
      <c r="AJ52" s="11" t="str">
        <f t="shared" si="6"/>
        <v>lug</v>
      </c>
      <c r="AK52" s="11" t="str">
        <f t="shared" si="6"/>
        <v>ago</v>
      </c>
      <c r="AL52" s="11" t="str">
        <f t="shared" si="6"/>
        <v>set</v>
      </c>
      <c r="AM52" s="11" t="str">
        <f t="shared" si="6"/>
        <v>ott</v>
      </c>
      <c r="AN52" s="11" t="str">
        <f t="shared" si="6"/>
        <v>nov</v>
      </c>
      <c r="AO52" s="11" t="str">
        <f t="shared" si="6"/>
        <v>dic</v>
      </c>
      <c r="AP52" s="11" t="str">
        <f t="shared" si="6"/>
        <v>gen</v>
      </c>
      <c r="AQ52" s="11" t="str">
        <f t="shared" si="6"/>
        <v>feb</v>
      </c>
      <c r="AR52" s="11" t="str">
        <f t="shared" si="6"/>
        <v>mar</v>
      </c>
      <c r="AS52" s="11" t="str">
        <f t="shared" si="6"/>
        <v>apr</v>
      </c>
      <c r="AT52" s="11" t="str">
        <f t="shared" si="6"/>
        <v>mag</v>
      </c>
      <c r="AU52" s="11" t="str">
        <f t="shared" si="6"/>
        <v>giu</v>
      </c>
      <c r="AV52" s="11" t="str">
        <f t="shared" si="6"/>
        <v>lug</v>
      </c>
      <c r="AW52" s="11" t="str">
        <f t="shared" si="6"/>
        <v>ago</v>
      </c>
      <c r="AX52" s="11" t="str">
        <f t="shared" si="6"/>
        <v>set</v>
      </c>
      <c r="AY52" s="11" t="str">
        <f t="shared" si="6"/>
        <v>ott</v>
      </c>
      <c r="AZ52" s="11" t="str">
        <f t="shared" si="6"/>
        <v>nov</v>
      </c>
      <c r="BA52" s="11" t="str">
        <f t="shared" si="6"/>
        <v>dic</v>
      </c>
      <c r="BB52" s="11" t="str">
        <f t="shared" si="6"/>
        <v>gen</v>
      </c>
      <c r="BC52" s="11" t="str">
        <f t="shared" si="6"/>
        <v>feb</v>
      </c>
      <c r="BD52" s="11" t="str">
        <f t="shared" si="6"/>
        <v>mar</v>
      </c>
      <c r="BE52" s="11" t="str">
        <f t="shared" si="6"/>
        <v>apr</v>
      </c>
      <c r="BF52" s="11" t="str">
        <f t="shared" si="6"/>
        <v>mag</v>
      </c>
      <c r="BG52" s="11" t="str">
        <f t="shared" si="6"/>
        <v>giu</v>
      </c>
      <c r="BH52" s="11" t="str">
        <f t="shared" si="6"/>
        <v>lug</v>
      </c>
      <c r="BI52" s="11" t="str">
        <f t="shared" si="6"/>
        <v>ago</v>
      </c>
      <c r="BJ52" s="11" t="str">
        <f t="shared" si="6"/>
        <v>set</v>
      </c>
      <c r="BK52" s="11" t="str">
        <f t="shared" si="6"/>
        <v>ott</v>
      </c>
      <c r="BL52" s="11" t="str">
        <f t="shared" si="6"/>
        <v>nov</v>
      </c>
      <c r="BM52" s="11" t="str">
        <f t="shared" si="6"/>
        <v>dic</v>
      </c>
      <c r="BN52" s="11" t="str">
        <f t="shared" si="6"/>
        <v>gen</v>
      </c>
      <c r="BO52" s="11" t="str">
        <f t="shared" si="6"/>
        <v>feb</v>
      </c>
      <c r="BP52" s="11" t="str">
        <f t="shared" si="6"/>
        <v>mar</v>
      </c>
      <c r="BQ52" s="11" t="str">
        <f t="shared" si="6"/>
        <v>apr</v>
      </c>
      <c r="BR52" s="11" t="str">
        <f t="shared" si="6"/>
        <v>mag</v>
      </c>
      <c r="BS52" s="11" t="str">
        <f t="shared" ref="BS52:DU52" si="7">+BS34</f>
        <v>giu</v>
      </c>
      <c r="BT52" s="11" t="str">
        <f t="shared" si="7"/>
        <v>lug</v>
      </c>
      <c r="BU52" s="11" t="str">
        <f t="shared" si="7"/>
        <v>ago</v>
      </c>
      <c r="BV52" s="11" t="str">
        <f t="shared" si="7"/>
        <v>set</v>
      </c>
      <c r="BW52" s="11" t="str">
        <f t="shared" si="7"/>
        <v>ott</v>
      </c>
      <c r="BX52" s="11" t="str">
        <f t="shared" si="7"/>
        <v>nov</v>
      </c>
      <c r="BY52" s="11" t="str">
        <f t="shared" si="7"/>
        <v>dic</v>
      </c>
      <c r="BZ52" s="11" t="str">
        <f t="shared" si="7"/>
        <v>gen</v>
      </c>
      <c r="CA52" s="11" t="str">
        <f t="shared" si="7"/>
        <v>feb</v>
      </c>
      <c r="CB52" s="11" t="str">
        <f t="shared" si="7"/>
        <v>mar</v>
      </c>
      <c r="CC52" s="11" t="str">
        <f t="shared" si="7"/>
        <v>apr</v>
      </c>
      <c r="CD52" s="11" t="str">
        <f t="shared" si="7"/>
        <v>mag</v>
      </c>
      <c r="CE52" s="11" t="str">
        <f t="shared" si="7"/>
        <v>giu</v>
      </c>
      <c r="CF52" s="11" t="str">
        <f t="shared" si="7"/>
        <v>lug</v>
      </c>
      <c r="CG52" s="11" t="str">
        <f t="shared" si="7"/>
        <v>ago</v>
      </c>
      <c r="CH52" s="11" t="str">
        <f t="shared" si="7"/>
        <v>set</v>
      </c>
      <c r="CI52" s="11" t="str">
        <f t="shared" si="7"/>
        <v>ott</v>
      </c>
      <c r="CJ52" s="11" t="str">
        <f t="shared" si="7"/>
        <v>nov</v>
      </c>
      <c r="CK52" s="11" t="str">
        <f t="shared" si="7"/>
        <v>dic</v>
      </c>
      <c r="CL52" s="11" t="str">
        <f t="shared" si="7"/>
        <v>gen</v>
      </c>
      <c r="CM52" s="11" t="str">
        <f t="shared" si="7"/>
        <v>feb</v>
      </c>
      <c r="CN52" s="11" t="str">
        <f t="shared" si="7"/>
        <v>mar</v>
      </c>
      <c r="CO52" s="11" t="str">
        <f t="shared" si="7"/>
        <v>apr</v>
      </c>
      <c r="CP52" s="11" t="str">
        <f t="shared" si="7"/>
        <v>mag</v>
      </c>
      <c r="CQ52" s="11" t="str">
        <f t="shared" si="7"/>
        <v>giu</v>
      </c>
      <c r="CR52" s="11" t="str">
        <f t="shared" si="7"/>
        <v>lug</v>
      </c>
      <c r="CS52" s="11" t="str">
        <f t="shared" si="7"/>
        <v>ago</v>
      </c>
      <c r="CT52" s="11" t="str">
        <f t="shared" si="7"/>
        <v>set</v>
      </c>
      <c r="CU52" s="11" t="str">
        <f t="shared" si="7"/>
        <v>ott</v>
      </c>
      <c r="CV52" s="11" t="str">
        <f t="shared" si="7"/>
        <v>nov</v>
      </c>
      <c r="CW52" s="11" t="str">
        <f t="shared" si="7"/>
        <v>dic</v>
      </c>
      <c r="CX52" s="11" t="str">
        <f t="shared" si="7"/>
        <v>gen</v>
      </c>
      <c r="CY52" s="11" t="str">
        <f t="shared" si="7"/>
        <v>feb</v>
      </c>
      <c r="CZ52" s="11" t="str">
        <f t="shared" si="7"/>
        <v>mar</v>
      </c>
      <c r="DA52" s="11" t="str">
        <f t="shared" si="7"/>
        <v>apr</v>
      </c>
      <c r="DB52" s="11" t="str">
        <f t="shared" si="7"/>
        <v>mag</v>
      </c>
      <c r="DC52" s="11" t="str">
        <f t="shared" si="7"/>
        <v>giu</v>
      </c>
      <c r="DD52" s="11" t="str">
        <f t="shared" si="7"/>
        <v>lug</v>
      </c>
      <c r="DE52" s="11" t="str">
        <f t="shared" si="7"/>
        <v>ago</v>
      </c>
      <c r="DF52" s="11" t="str">
        <f t="shared" si="7"/>
        <v>set</v>
      </c>
      <c r="DG52" s="11" t="str">
        <f t="shared" si="7"/>
        <v>ott</v>
      </c>
      <c r="DH52" s="11" t="str">
        <f t="shared" si="7"/>
        <v>nov</v>
      </c>
      <c r="DI52" s="11" t="str">
        <f t="shared" si="7"/>
        <v>dic</v>
      </c>
      <c r="DJ52" s="11" t="str">
        <f t="shared" si="7"/>
        <v>gen</v>
      </c>
      <c r="DK52" s="11" t="str">
        <f t="shared" si="7"/>
        <v>feb</v>
      </c>
      <c r="DL52" s="11" t="str">
        <f t="shared" si="7"/>
        <v>mar</v>
      </c>
      <c r="DM52" s="11" t="str">
        <f t="shared" si="7"/>
        <v>apr</v>
      </c>
      <c r="DN52" s="11" t="str">
        <f t="shared" si="7"/>
        <v>mag</v>
      </c>
      <c r="DO52" s="11" t="str">
        <f t="shared" si="7"/>
        <v>giu</v>
      </c>
      <c r="DP52" s="11" t="str">
        <f t="shared" si="7"/>
        <v>lug</v>
      </c>
      <c r="DQ52" s="11" t="str">
        <f t="shared" si="7"/>
        <v>ago</v>
      </c>
      <c r="DR52" s="11" t="str">
        <f t="shared" si="7"/>
        <v>set</v>
      </c>
      <c r="DS52" s="11" t="str">
        <f t="shared" si="7"/>
        <v>ott</v>
      </c>
      <c r="DT52" s="11" t="str">
        <f t="shared" si="7"/>
        <v>nov</v>
      </c>
      <c r="DU52" s="11" t="str">
        <f t="shared" si="7"/>
        <v>dic</v>
      </c>
    </row>
    <row r="53" spans="3:125" ht="16.5" outlineLevel="1" thickTop="1" thickBot="1" x14ac:dyDescent="0.3">
      <c r="D53" s="23" t="s">
        <v>49</v>
      </c>
      <c r="E53" s="22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</row>
    <row r="54" spans="3:125" ht="15.75" outlineLevel="1" thickTop="1" x14ac:dyDescent="0.25"/>
    <row r="56" spans="3:125" ht="15.75" thickBot="1" x14ac:dyDescent="0.3"/>
    <row r="57" spans="3:125" ht="20.25" collapsed="1" thickTop="1" thickBot="1" x14ac:dyDescent="0.35">
      <c r="C57" s="20" t="s">
        <v>348</v>
      </c>
      <c r="D57" s="9" t="s">
        <v>506</v>
      </c>
    </row>
    <row r="58" spans="3:125" ht="16.5" outlineLevel="1" thickTop="1" thickBot="1" x14ac:dyDescent="0.3"/>
    <row r="59" spans="3:125" ht="16.5" outlineLevel="1" thickTop="1" thickBot="1" x14ac:dyDescent="0.3">
      <c r="D59" s="22" t="s">
        <v>42</v>
      </c>
      <c r="E59" s="10"/>
    </row>
    <row r="60" spans="3:125" ht="16.5" outlineLevel="1" thickTop="1" thickBot="1" x14ac:dyDescent="0.3">
      <c r="D60" s="22" t="s">
        <v>43</v>
      </c>
      <c r="E60" s="19"/>
    </row>
    <row r="61" spans="3:125" ht="16.5" outlineLevel="1" thickTop="1" thickBot="1" x14ac:dyDescent="0.3">
      <c r="D61" s="22" t="s">
        <v>44</v>
      </c>
      <c r="E61" s="19"/>
    </row>
    <row r="62" spans="3:125" ht="16.5" outlineLevel="1" thickTop="1" thickBot="1" x14ac:dyDescent="0.3">
      <c r="D62" s="22" t="s">
        <v>45</v>
      </c>
      <c r="E62" s="219"/>
    </row>
    <row r="63" spans="3:125" ht="16.5" outlineLevel="1" thickTop="1" thickBot="1" x14ac:dyDescent="0.3">
      <c r="D63" s="22" t="s">
        <v>46</v>
      </c>
      <c r="E63" s="18"/>
    </row>
    <row r="64" spans="3:125" ht="16.5" outlineLevel="1" thickTop="1" thickBot="1" x14ac:dyDescent="0.3">
      <c r="D64" s="22" t="s">
        <v>47</v>
      </c>
      <c r="E64" s="18"/>
    </row>
    <row r="65" spans="3:125" ht="16.5" outlineLevel="1" thickTop="1" thickBot="1" x14ac:dyDescent="0.3">
      <c r="D65" s="22" t="s">
        <v>48</v>
      </c>
      <c r="E65" s="18"/>
    </row>
    <row r="66" spans="3:125" ht="15.75" outlineLevel="1" thickTop="1" x14ac:dyDescent="0.25"/>
    <row r="67" spans="3:125" outlineLevel="1" x14ac:dyDescent="0.25"/>
    <row r="68" spans="3:125" outlineLevel="1" x14ac:dyDescent="0.25"/>
    <row r="69" spans="3:125" outlineLevel="1" x14ac:dyDescent="0.25">
      <c r="D69" s="16"/>
      <c r="E69" s="21" t="s">
        <v>27</v>
      </c>
      <c r="F69" s="11">
        <f>+F51</f>
        <v>0</v>
      </c>
      <c r="G69" s="11">
        <f t="shared" ref="G69:BR69" si="8">+G51</f>
        <v>0</v>
      </c>
      <c r="H69" s="11">
        <f t="shared" si="8"/>
        <v>0</v>
      </c>
      <c r="I69" s="11">
        <f t="shared" si="8"/>
        <v>0</v>
      </c>
      <c r="J69" s="11">
        <f t="shared" si="8"/>
        <v>0</v>
      </c>
      <c r="K69" s="11">
        <f t="shared" si="8"/>
        <v>0</v>
      </c>
      <c r="L69" s="11">
        <f t="shared" si="8"/>
        <v>0</v>
      </c>
      <c r="M69" s="11">
        <f t="shared" si="8"/>
        <v>0</v>
      </c>
      <c r="N69" s="11">
        <f t="shared" si="8"/>
        <v>0</v>
      </c>
      <c r="O69" s="11">
        <f t="shared" si="8"/>
        <v>0</v>
      </c>
      <c r="P69" s="11">
        <f t="shared" si="8"/>
        <v>0</v>
      </c>
      <c r="Q69" s="11">
        <f t="shared" si="8"/>
        <v>0</v>
      </c>
      <c r="R69" s="11">
        <f t="shared" si="8"/>
        <v>1</v>
      </c>
      <c r="S69" s="11">
        <f t="shared" si="8"/>
        <v>1</v>
      </c>
      <c r="T69" s="11">
        <f t="shared" si="8"/>
        <v>1</v>
      </c>
      <c r="U69" s="11">
        <f t="shared" si="8"/>
        <v>1</v>
      </c>
      <c r="V69" s="11">
        <f t="shared" si="8"/>
        <v>1</v>
      </c>
      <c r="W69" s="11">
        <f t="shared" si="8"/>
        <v>1</v>
      </c>
      <c r="X69" s="11">
        <f t="shared" si="8"/>
        <v>1</v>
      </c>
      <c r="Y69" s="11">
        <f t="shared" si="8"/>
        <v>1</v>
      </c>
      <c r="Z69" s="11">
        <f t="shared" si="8"/>
        <v>1</v>
      </c>
      <c r="AA69" s="11">
        <f t="shared" si="8"/>
        <v>1</v>
      </c>
      <c r="AB69" s="11">
        <f t="shared" si="8"/>
        <v>1</v>
      </c>
      <c r="AC69" s="11">
        <f t="shared" si="8"/>
        <v>1</v>
      </c>
      <c r="AD69" s="11">
        <f t="shared" si="8"/>
        <v>2</v>
      </c>
      <c r="AE69" s="11">
        <f t="shared" si="8"/>
        <v>2</v>
      </c>
      <c r="AF69" s="11">
        <f t="shared" si="8"/>
        <v>2</v>
      </c>
      <c r="AG69" s="11">
        <f t="shared" si="8"/>
        <v>2</v>
      </c>
      <c r="AH69" s="11">
        <f t="shared" si="8"/>
        <v>2</v>
      </c>
      <c r="AI69" s="11">
        <f t="shared" si="8"/>
        <v>2</v>
      </c>
      <c r="AJ69" s="11">
        <f t="shared" si="8"/>
        <v>2</v>
      </c>
      <c r="AK69" s="11">
        <f t="shared" si="8"/>
        <v>2</v>
      </c>
      <c r="AL69" s="11">
        <f t="shared" si="8"/>
        <v>2</v>
      </c>
      <c r="AM69" s="11">
        <f t="shared" si="8"/>
        <v>2</v>
      </c>
      <c r="AN69" s="11">
        <f t="shared" si="8"/>
        <v>2</v>
      </c>
      <c r="AO69" s="11">
        <f t="shared" si="8"/>
        <v>2</v>
      </c>
      <c r="AP69" s="11">
        <f t="shared" si="8"/>
        <v>3</v>
      </c>
      <c r="AQ69" s="11">
        <f t="shared" si="8"/>
        <v>3</v>
      </c>
      <c r="AR69" s="11">
        <f t="shared" si="8"/>
        <v>3</v>
      </c>
      <c r="AS69" s="11">
        <f t="shared" si="8"/>
        <v>3</v>
      </c>
      <c r="AT69" s="11">
        <f t="shared" si="8"/>
        <v>3</v>
      </c>
      <c r="AU69" s="11">
        <f t="shared" si="8"/>
        <v>3</v>
      </c>
      <c r="AV69" s="11">
        <f t="shared" si="8"/>
        <v>3</v>
      </c>
      <c r="AW69" s="11">
        <f t="shared" si="8"/>
        <v>3</v>
      </c>
      <c r="AX69" s="11">
        <f t="shared" si="8"/>
        <v>3</v>
      </c>
      <c r="AY69" s="11">
        <f t="shared" si="8"/>
        <v>3</v>
      </c>
      <c r="AZ69" s="11">
        <f t="shared" si="8"/>
        <v>3</v>
      </c>
      <c r="BA69" s="11">
        <f t="shared" si="8"/>
        <v>3</v>
      </c>
      <c r="BB69" s="11">
        <f t="shared" si="8"/>
        <v>4</v>
      </c>
      <c r="BC69" s="11">
        <f t="shared" si="8"/>
        <v>4</v>
      </c>
      <c r="BD69" s="11">
        <f t="shared" si="8"/>
        <v>4</v>
      </c>
      <c r="BE69" s="11">
        <f t="shared" si="8"/>
        <v>4</v>
      </c>
      <c r="BF69" s="11">
        <f t="shared" si="8"/>
        <v>4</v>
      </c>
      <c r="BG69" s="11">
        <f t="shared" si="8"/>
        <v>4</v>
      </c>
      <c r="BH69" s="11">
        <f t="shared" si="8"/>
        <v>4</v>
      </c>
      <c r="BI69" s="11">
        <f t="shared" si="8"/>
        <v>4</v>
      </c>
      <c r="BJ69" s="11">
        <f t="shared" si="8"/>
        <v>4</v>
      </c>
      <c r="BK69" s="11">
        <f t="shared" si="8"/>
        <v>4</v>
      </c>
      <c r="BL69" s="11">
        <f t="shared" si="8"/>
        <v>4</v>
      </c>
      <c r="BM69" s="11">
        <f t="shared" si="8"/>
        <v>4</v>
      </c>
      <c r="BN69" s="11">
        <f t="shared" si="8"/>
        <v>5</v>
      </c>
      <c r="BO69" s="11">
        <f t="shared" si="8"/>
        <v>5</v>
      </c>
      <c r="BP69" s="11">
        <f t="shared" si="8"/>
        <v>5</v>
      </c>
      <c r="BQ69" s="11">
        <f t="shared" si="8"/>
        <v>5</v>
      </c>
      <c r="BR69" s="11">
        <f t="shared" si="8"/>
        <v>5</v>
      </c>
      <c r="BS69" s="11">
        <f t="shared" ref="BS69:DU69" si="9">+BS51</f>
        <v>5</v>
      </c>
      <c r="BT69" s="11">
        <f t="shared" si="9"/>
        <v>5</v>
      </c>
      <c r="BU69" s="11">
        <f t="shared" si="9"/>
        <v>5</v>
      </c>
      <c r="BV69" s="11">
        <f t="shared" si="9"/>
        <v>5</v>
      </c>
      <c r="BW69" s="11">
        <f t="shared" si="9"/>
        <v>5</v>
      </c>
      <c r="BX69" s="11">
        <f t="shared" si="9"/>
        <v>5</v>
      </c>
      <c r="BY69" s="11">
        <f t="shared" si="9"/>
        <v>5</v>
      </c>
      <c r="BZ69" s="11">
        <f t="shared" si="9"/>
        <v>6</v>
      </c>
      <c r="CA69" s="11">
        <f t="shared" si="9"/>
        <v>6</v>
      </c>
      <c r="CB69" s="11">
        <f t="shared" si="9"/>
        <v>6</v>
      </c>
      <c r="CC69" s="11">
        <f t="shared" si="9"/>
        <v>6</v>
      </c>
      <c r="CD69" s="11">
        <f t="shared" si="9"/>
        <v>6</v>
      </c>
      <c r="CE69" s="11">
        <f t="shared" si="9"/>
        <v>6</v>
      </c>
      <c r="CF69" s="11">
        <f t="shared" si="9"/>
        <v>6</v>
      </c>
      <c r="CG69" s="11">
        <f t="shared" si="9"/>
        <v>6</v>
      </c>
      <c r="CH69" s="11">
        <f t="shared" si="9"/>
        <v>6</v>
      </c>
      <c r="CI69" s="11">
        <f t="shared" si="9"/>
        <v>6</v>
      </c>
      <c r="CJ69" s="11">
        <f t="shared" si="9"/>
        <v>6</v>
      </c>
      <c r="CK69" s="11">
        <f t="shared" si="9"/>
        <v>6</v>
      </c>
      <c r="CL69" s="11">
        <f t="shared" si="9"/>
        <v>7</v>
      </c>
      <c r="CM69" s="11">
        <f t="shared" si="9"/>
        <v>7</v>
      </c>
      <c r="CN69" s="11">
        <f t="shared" si="9"/>
        <v>7</v>
      </c>
      <c r="CO69" s="11">
        <f t="shared" si="9"/>
        <v>7</v>
      </c>
      <c r="CP69" s="11">
        <f t="shared" si="9"/>
        <v>7</v>
      </c>
      <c r="CQ69" s="11">
        <f t="shared" si="9"/>
        <v>7</v>
      </c>
      <c r="CR69" s="11">
        <f t="shared" si="9"/>
        <v>7</v>
      </c>
      <c r="CS69" s="11">
        <f t="shared" si="9"/>
        <v>7</v>
      </c>
      <c r="CT69" s="11">
        <f t="shared" si="9"/>
        <v>7</v>
      </c>
      <c r="CU69" s="11">
        <f t="shared" si="9"/>
        <v>7</v>
      </c>
      <c r="CV69" s="11">
        <f t="shared" si="9"/>
        <v>7</v>
      </c>
      <c r="CW69" s="11">
        <f t="shared" si="9"/>
        <v>7</v>
      </c>
      <c r="CX69" s="11">
        <f t="shared" si="9"/>
        <v>8</v>
      </c>
      <c r="CY69" s="11">
        <f t="shared" si="9"/>
        <v>8</v>
      </c>
      <c r="CZ69" s="11">
        <f t="shared" si="9"/>
        <v>8</v>
      </c>
      <c r="DA69" s="11">
        <f t="shared" si="9"/>
        <v>8</v>
      </c>
      <c r="DB69" s="11">
        <f t="shared" si="9"/>
        <v>8</v>
      </c>
      <c r="DC69" s="11">
        <f t="shared" si="9"/>
        <v>8</v>
      </c>
      <c r="DD69" s="11">
        <f t="shared" si="9"/>
        <v>8</v>
      </c>
      <c r="DE69" s="11">
        <f t="shared" si="9"/>
        <v>8</v>
      </c>
      <c r="DF69" s="11">
        <f t="shared" si="9"/>
        <v>8</v>
      </c>
      <c r="DG69" s="11">
        <f t="shared" si="9"/>
        <v>8</v>
      </c>
      <c r="DH69" s="11">
        <f t="shared" si="9"/>
        <v>8</v>
      </c>
      <c r="DI69" s="11">
        <f t="shared" si="9"/>
        <v>8</v>
      </c>
      <c r="DJ69" s="11">
        <f t="shared" si="9"/>
        <v>9</v>
      </c>
      <c r="DK69" s="11">
        <f t="shared" si="9"/>
        <v>9</v>
      </c>
      <c r="DL69" s="11">
        <f t="shared" si="9"/>
        <v>9</v>
      </c>
      <c r="DM69" s="11">
        <f t="shared" si="9"/>
        <v>9</v>
      </c>
      <c r="DN69" s="11">
        <f t="shared" si="9"/>
        <v>9</v>
      </c>
      <c r="DO69" s="11">
        <f t="shared" si="9"/>
        <v>9</v>
      </c>
      <c r="DP69" s="11">
        <f t="shared" si="9"/>
        <v>9</v>
      </c>
      <c r="DQ69" s="11">
        <f t="shared" si="9"/>
        <v>9</v>
      </c>
      <c r="DR69" s="11">
        <f t="shared" si="9"/>
        <v>9</v>
      </c>
      <c r="DS69" s="11">
        <f t="shared" si="9"/>
        <v>9</v>
      </c>
      <c r="DT69" s="11">
        <f t="shared" si="9"/>
        <v>9</v>
      </c>
      <c r="DU69" s="11">
        <f t="shared" si="9"/>
        <v>9</v>
      </c>
    </row>
    <row r="70" spans="3:125" ht="15.75" outlineLevel="1" thickBot="1" x14ac:dyDescent="0.3">
      <c r="E70" s="21" t="s">
        <v>26</v>
      </c>
      <c r="F70" s="11" t="str">
        <f>+F52</f>
        <v>gen</v>
      </c>
      <c r="G70" s="11" t="str">
        <f t="shared" ref="G70:BR70" si="10">+G52</f>
        <v>feb</v>
      </c>
      <c r="H70" s="11" t="str">
        <f t="shared" si="10"/>
        <v>mar</v>
      </c>
      <c r="I70" s="11" t="str">
        <f t="shared" si="10"/>
        <v>apr</v>
      </c>
      <c r="J70" s="11" t="str">
        <f t="shared" si="10"/>
        <v>mag</v>
      </c>
      <c r="K70" s="11" t="str">
        <f t="shared" si="10"/>
        <v>giu</v>
      </c>
      <c r="L70" s="11" t="str">
        <f t="shared" si="10"/>
        <v>lug</v>
      </c>
      <c r="M70" s="11" t="str">
        <f t="shared" si="10"/>
        <v>ago</v>
      </c>
      <c r="N70" s="11" t="str">
        <f t="shared" si="10"/>
        <v>set</v>
      </c>
      <c r="O70" s="11" t="str">
        <f t="shared" si="10"/>
        <v>ott</v>
      </c>
      <c r="P70" s="11" t="str">
        <f t="shared" si="10"/>
        <v>nov</v>
      </c>
      <c r="Q70" s="11" t="str">
        <f t="shared" si="10"/>
        <v>dic</v>
      </c>
      <c r="R70" s="11" t="str">
        <f t="shared" si="10"/>
        <v>gen</v>
      </c>
      <c r="S70" s="11" t="str">
        <f t="shared" si="10"/>
        <v>feb</v>
      </c>
      <c r="T70" s="11" t="str">
        <f t="shared" si="10"/>
        <v>mar</v>
      </c>
      <c r="U70" s="11" t="str">
        <f t="shared" si="10"/>
        <v>apr</v>
      </c>
      <c r="V70" s="11" t="str">
        <f t="shared" si="10"/>
        <v>mag</v>
      </c>
      <c r="W70" s="11" t="str">
        <f t="shared" si="10"/>
        <v>giu</v>
      </c>
      <c r="X70" s="11" t="str">
        <f t="shared" si="10"/>
        <v>lug</v>
      </c>
      <c r="Y70" s="11" t="str">
        <f t="shared" si="10"/>
        <v>ago</v>
      </c>
      <c r="Z70" s="11" t="str">
        <f t="shared" si="10"/>
        <v>set</v>
      </c>
      <c r="AA70" s="11" t="str">
        <f t="shared" si="10"/>
        <v>ott</v>
      </c>
      <c r="AB70" s="11" t="str">
        <f t="shared" si="10"/>
        <v>nov</v>
      </c>
      <c r="AC70" s="11" t="str">
        <f t="shared" si="10"/>
        <v>dic</v>
      </c>
      <c r="AD70" s="11" t="str">
        <f t="shared" si="10"/>
        <v>gen</v>
      </c>
      <c r="AE70" s="11" t="str">
        <f t="shared" si="10"/>
        <v>feb</v>
      </c>
      <c r="AF70" s="11" t="str">
        <f t="shared" si="10"/>
        <v>mar</v>
      </c>
      <c r="AG70" s="11" t="str">
        <f t="shared" si="10"/>
        <v>apr</v>
      </c>
      <c r="AH70" s="11" t="str">
        <f t="shared" si="10"/>
        <v>mag</v>
      </c>
      <c r="AI70" s="11" t="str">
        <f t="shared" si="10"/>
        <v>giu</v>
      </c>
      <c r="AJ70" s="11" t="str">
        <f t="shared" si="10"/>
        <v>lug</v>
      </c>
      <c r="AK70" s="11" t="str">
        <f t="shared" si="10"/>
        <v>ago</v>
      </c>
      <c r="AL70" s="11" t="str">
        <f t="shared" si="10"/>
        <v>set</v>
      </c>
      <c r="AM70" s="11" t="str">
        <f t="shared" si="10"/>
        <v>ott</v>
      </c>
      <c r="AN70" s="11" t="str">
        <f t="shared" si="10"/>
        <v>nov</v>
      </c>
      <c r="AO70" s="11" t="str">
        <f t="shared" si="10"/>
        <v>dic</v>
      </c>
      <c r="AP70" s="11" t="str">
        <f t="shared" si="10"/>
        <v>gen</v>
      </c>
      <c r="AQ70" s="11" t="str">
        <f t="shared" si="10"/>
        <v>feb</v>
      </c>
      <c r="AR70" s="11" t="str">
        <f t="shared" si="10"/>
        <v>mar</v>
      </c>
      <c r="AS70" s="11" t="str">
        <f t="shared" si="10"/>
        <v>apr</v>
      </c>
      <c r="AT70" s="11" t="str">
        <f t="shared" si="10"/>
        <v>mag</v>
      </c>
      <c r="AU70" s="11" t="str">
        <f t="shared" si="10"/>
        <v>giu</v>
      </c>
      <c r="AV70" s="11" t="str">
        <f t="shared" si="10"/>
        <v>lug</v>
      </c>
      <c r="AW70" s="11" t="str">
        <f t="shared" si="10"/>
        <v>ago</v>
      </c>
      <c r="AX70" s="11" t="str">
        <f t="shared" si="10"/>
        <v>set</v>
      </c>
      <c r="AY70" s="11" t="str">
        <f t="shared" si="10"/>
        <v>ott</v>
      </c>
      <c r="AZ70" s="11" t="str">
        <f t="shared" si="10"/>
        <v>nov</v>
      </c>
      <c r="BA70" s="11" t="str">
        <f t="shared" si="10"/>
        <v>dic</v>
      </c>
      <c r="BB70" s="11" t="str">
        <f t="shared" si="10"/>
        <v>gen</v>
      </c>
      <c r="BC70" s="11" t="str">
        <f t="shared" si="10"/>
        <v>feb</v>
      </c>
      <c r="BD70" s="11" t="str">
        <f t="shared" si="10"/>
        <v>mar</v>
      </c>
      <c r="BE70" s="11" t="str">
        <f t="shared" si="10"/>
        <v>apr</v>
      </c>
      <c r="BF70" s="11" t="str">
        <f t="shared" si="10"/>
        <v>mag</v>
      </c>
      <c r="BG70" s="11" t="str">
        <f t="shared" si="10"/>
        <v>giu</v>
      </c>
      <c r="BH70" s="11" t="str">
        <f t="shared" si="10"/>
        <v>lug</v>
      </c>
      <c r="BI70" s="11" t="str">
        <f t="shared" si="10"/>
        <v>ago</v>
      </c>
      <c r="BJ70" s="11" t="str">
        <f t="shared" si="10"/>
        <v>set</v>
      </c>
      <c r="BK70" s="11" t="str">
        <f t="shared" si="10"/>
        <v>ott</v>
      </c>
      <c r="BL70" s="11" t="str">
        <f t="shared" si="10"/>
        <v>nov</v>
      </c>
      <c r="BM70" s="11" t="str">
        <f t="shared" si="10"/>
        <v>dic</v>
      </c>
      <c r="BN70" s="11" t="str">
        <f t="shared" si="10"/>
        <v>gen</v>
      </c>
      <c r="BO70" s="11" t="str">
        <f t="shared" si="10"/>
        <v>feb</v>
      </c>
      <c r="BP70" s="11" t="str">
        <f t="shared" si="10"/>
        <v>mar</v>
      </c>
      <c r="BQ70" s="11" t="str">
        <f t="shared" si="10"/>
        <v>apr</v>
      </c>
      <c r="BR70" s="11" t="str">
        <f t="shared" si="10"/>
        <v>mag</v>
      </c>
      <c r="BS70" s="11" t="str">
        <f t="shared" ref="BS70:DU70" si="11">+BS52</f>
        <v>giu</v>
      </c>
      <c r="BT70" s="11" t="str">
        <f t="shared" si="11"/>
        <v>lug</v>
      </c>
      <c r="BU70" s="11" t="str">
        <f t="shared" si="11"/>
        <v>ago</v>
      </c>
      <c r="BV70" s="11" t="str">
        <f t="shared" si="11"/>
        <v>set</v>
      </c>
      <c r="BW70" s="11" t="str">
        <f t="shared" si="11"/>
        <v>ott</v>
      </c>
      <c r="BX70" s="11" t="str">
        <f t="shared" si="11"/>
        <v>nov</v>
      </c>
      <c r="BY70" s="11" t="str">
        <f t="shared" si="11"/>
        <v>dic</v>
      </c>
      <c r="BZ70" s="11" t="str">
        <f t="shared" si="11"/>
        <v>gen</v>
      </c>
      <c r="CA70" s="11" t="str">
        <f t="shared" si="11"/>
        <v>feb</v>
      </c>
      <c r="CB70" s="11" t="str">
        <f t="shared" si="11"/>
        <v>mar</v>
      </c>
      <c r="CC70" s="11" t="str">
        <f t="shared" si="11"/>
        <v>apr</v>
      </c>
      <c r="CD70" s="11" t="str">
        <f t="shared" si="11"/>
        <v>mag</v>
      </c>
      <c r="CE70" s="11" t="str">
        <f t="shared" si="11"/>
        <v>giu</v>
      </c>
      <c r="CF70" s="11" t="str">
        <f t="shared" si="11"/>
        <v>lug</v>
      </c>
      <c r="CG70" s="11" t="str">
        <f t="shared" si="11"/>
        <v>ago</v>
      </c>
      <c r="CH70" s="11" t="str">
        <f t="shared" si="11"/>
        <v>set</v>
      </c>
      <c r="CI70" s="11" t="str">
        <f t="shared" si="11"/>
        <v>ott</v>
      </c>
      <c r="CJ70" s="11" t="str">
        <f t="shared" si="11"/>
        <v>nov</v>
      </c>
      <c r="CK70" s="11" t="str">
        <f t="shared" si="11"/>
        <v>dic</v>
      </c>
      <c r="CL70" s="11" t="str">
        <f t="shared" si="11"/>
        <v>gen</v>
      </c>
      <c r="CM70" s="11" t="str">
        <f t="shared" si="11"/>
        <v>feb</v>
      </c>
      <c r="CN70" s="11" t="str">
        <f t="shared" si="11"/>
        <v>mar</v>
      </c>
      <c r="CO70" s="11" t="str">
        <f t="shared" si="11"/>
        <v>apr</v>
      </c>
      <c r="CP70" s="11" t="str">
        <f t="shared" si="11"/>
        <v>mag</v>
      </c>
      <c r="CQ70" s="11" t="str">
        <f t="shared" si="11"/>
        <v>giu</v>
      </c>
      <c r="CR70" s="11" t="str">
        <f t="shared" si="11"/>
        <v>lug</v>
      </c>
      <c r="CS70" s="11" t="str">
        <f t="shared" si="11"/>
        <v>ago</v>
      </c>
      <c r="CT70" s="11" t="str">
        <f t="shared" si="11"/>
        <v>set</v>
      </c>
      <c r="CU70" s="11" t="str">
        <f t="shared" si="11"/>
        <v>ott</v>
      </c>
      <c r="CV70" s="11" t="str">
        <f t="shared" si="11"/>
        <v>nov</v>
      </c>
      <c r="CW70" s="11" t="str">
        <f t="shared" si="11"/>
        <v>dic</v>
      </c>
      <c r="CX70" s="11" t="str">
        <f t="shared" si="11"/>
        <v>gen</v>
      </c>
      <c r="CY70" s="11" t="str">
        <f t="shared" si="11"/>
        <v>feb</v>
      </c>
      <c r="CZ70" s="11" t="str">
        <f t="shared" si="11"/>
        <v>mar</v>
      </c>
      <c r="DA70" s="11" t="str">
        <f t="shared" si="11"/>
        <v>apr</v>
      </c>
      <c r="DB70" s="11" t="str">
        <f t="shared" si="11"/>
        <v>mag</v>
      </c>
      <c r="DC70" s="11" t="str">
        <f t="shared" si="11"/>
        <v>giu</v>
      </c>
      <c r="DD70" s="11" t="str">
        <f t="shared" si="11"/>
        <v>lug</v>
      </c>
      <c r="DE70" s="11" t="str">
        <f t="shared" si="11"/>
        <v>ago</v>
      </c>
      <c r="DF70" s="11" t="str">
        <f t="shared" si="11"/>
        <v>set</v>
      </c>
      <c r="DG70" s="11" t="str">
        <f t="shared" si="11"/>
        <v>ott</v>
      </c>
      <c r="DH70" s="11" t="str">
        <f t="shared" si="11"/>
        <v>nov</v>
      </c>
      <c r="DI70" s="11" t="str">
        <f t="shared" si="11"/>
        <v>dic</v>
      </c>
      <c r="DJ70" s="11" t="str">
        <f t="shared" si="11"/>
        <v>gen</v>
      </c>
      <c r="DK70" s="11" t="str">
        <f t="shared" si="11"/>
        <v>feb</v>
      </c>
      <c r="DL70" s="11" t="str">
        <f t="shared" si="11"/>
        <v>mar</v>
      </c>
      <c r="DM70" s="11" t="str">
        <f t="shared" si="11"/>
        <v>apr</v>
      </c>
      <c r="DN70" s="11" t="str">
        <f t="shared" si="11"/>
        <v>mag</v>
      </c>
      <c r="DO70" s="11" t="str">
        <f t="shared" si="11"/>
        <v>giu</v>
      </c>
      <c r="DP70" s="11" t="str">
        <f t="shared" si="11"/>
        <v>lug</v>
      </c>
      <c r="DQ70" s="11" t="str">
        <f t="shared" si="11"/>
        <v>ago</v>
      </c>
      <c r="DR70" s="11" t="str">
        <f t="shared" si="11"/>
        <v>set</v>
      </c>
      <c r="DS70" s="11" t="str">
        <f t="shared" si="11"/>
        <v>ott</v>
      </c>
      <c r="DT70" s="11" t="str">
        <f t="shared" si="11"/>
        <v>nov</v>
      </c>
      <c r="DU70" s="11" t="str">
        <f t="shared" si="11"/>
        <v>dic</v>
      </c>
    </row>
    <row r="71" spans="3:125" ht="16.5" outlineLevel="1" thickTop="1" thickBot="1" x14ac:dyDescent="0.3">
      <c r="D71" s="23" t="s">
        <v>49</v>
      </c>
      <c r="E71" s="22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</row>
    <row r="72" spans="3:125" ht="15.75" outlineLevel="1" thickTop="1" x14ac:dyDescent="0.25"/>
    <row r="74" spans="3:125" ht="15.75" thickBot="1" x14ac:dyDescent="0.3"/>
    <row r="75" spans="3:125" ht="20.25" thickTop="1" thickBot="1" x14ac:dyDescent="0.35">
      <c r="C75" s="20" t="s">
        <v>349</v>
      </c>
      <c r="D75" s="9" t="s">
        <v>41</v>
      </c>
    </row>
    <row r="76" spans="3:125" ht="16.5" outlineLevel="1" thickTop="1" thickBot="1" x14ac:dyDescent="0.3"/>
    <row r="77" spans="3:125" ht="16.5" outlineLevel="1" thickTop="1" thickBot="1" x14ac:dyDescent="0.3">
      <c r="D77" s="22" t="s">
        <v>42</v>
      </c>
      <c r="E77" s="10"/>
    </row>
    <row r="78" spans="3:125" ht="16.5" outlineLevel="1" thickTop="1" thickBot="1" x14ac:dyDescent="0.3">
      <c r="D78" s="22" t="s">
        <v>43</v>
      </c>
      <c r="E78" s="19"/>
    </row>
    <row r="79" spans="3:125" ht="16.5" outlineLevel="1" thickTop="1" thickBot="1" x14ac:dyDescent="0.3">
      <c r="D79" s="22" t="s">
        <v>44</v>
      </c>
      <c r="E79" s="19"/>
    </row>
    <row r="80" spans="3:125" ht="16.5" outlineLevel="1" thickTop="1" thickBot="1" x14ac:dyDescent="0.3">
      <c r="D80" s="22" t="s">
        <v>45</v>
      </c>
      <c r="E80" s="19"/>
    </row>
    <row r="81" spans="3:125" ht="16.5" outlineLevel="1" thickTop="1" thickBot="1" x14ac:dyDescent="0.3">
      <c r="D81" s="22" t="s">
        <v>46</v>
      </c>
      <c r="E81" s="18"/>
    </row>
    <row r="82" spans="3:125" ht="16.5" outlineLevel="1" thickTop="1" thickBot="1" x14ac:dyDescent="0.3">
      <c r="D82" s="22" t="s">
        <v>47</v>
      </c>
      <c r="E82" s="18"/>
    </row>
    <row r="83" spans="3:125" ht="16.5" outlineLevel="1" thickTop="1" thickBot="1" x14ac:dyDescent="0.3">
      <c r="D83" s="22" t="s">
        <v>48</v>
      </c>
      <c r="E83" s="18"/>
    </row>
    <row r="84" spans="3:125" ht="15.75" outlineLevel="1" thickTop="1" x14ac:dyDescent="0.25"/>
    <row r="85" spans="3:125" outlineLevel="1" x14ac:dyDescent="0.25"/>
    <row r="86" spans="3:125" outlineLevel="1" x14ac:dyDescent="0.25"/>
    <row r="87" spans="3:125" outlineLevel="1" x14ac:dyDescent="0.25">
      <c r="D87" s="16"/>
      <c r="E87" s="21" t="s">
        <v>27</v>
      </c>
      <c r="F87" s="11">
        <f>+F69</f>
        <v>0</v>
      </c>
      <c r="G87" s="11">
        <f t="shared" ref="G87:BR87" si="12">+G69</f>
        <v>0</v>
      </c>
      <c r="H87" s="11">
        <f t="shared" si="12"/>
        <v>0</v>
      </c>
      <c r="I87" s="11">
        <f t="shared" si="12"/>
        <v>0</v>
      </c>
      <c r="J87" s="11">
        <f t="shared" si="12"/>
        <v>0</v>
      </c>
      <c r="K87" s="11">
        <f t="shared" si="12"/>
        <v>0</v>
      </c>
      <c r="L87" s="11">
        <f t="shared" si="12"/>
        <v>0</v>
      </c>
      <c r="M87" s="11">
        <f t="shared" si="12"/>
        <v>0</v>
      </c>
      <c r="N87" s="11">
        <f t="shared" si="12"/>
        <v>0</v>
      </c>
      <c r="O87" s="11">
        <f t="shared" si="12"/>
        <v>0</v>
      </c>
      <c r="P87" s="11">
        <f t="shared" si="12"/>
        <v>0</v>
      </c>
      <c r="Q87" s="11">
        <f t="shared" si="12"/>
        <v>0</v>
      </c>
      <c r="R87" s="11">
        <f t="shared" si="12"/>
        <v>1</v>
      </c>
      <c r="S87" s="11">
        <f t="shared" si="12"/>
        <v>1</v>
      </c>
      <c r="T87" s="11">
        <f t="shared" si="12"/>
        <v>1</v>
      </c>
      <c r="U87" s="11">
        <f t="shared" si="12"/>
        <v>1</v>
      </c>
      <c r="V87" s="11">
        <f t="shared" si="12"/>
        <v>1</v>
      </c>
      <c r="W87" s="11">
        <f t="shared" si="12"/>
        <v>1</v>
      </c>
      <c r="X87" s="11">
        <f t="shared" si="12"/>
        <v>1</v>
      </c>
      <c r="Y87" s="11">
        <f t="shared" si="12"/>
        <v>1</v>
      </c>
      <c r="Z87" s="11">
        <f t="shared" si="12"/>
        <v>1</v>
      </c>
      <c r="AA87" s="11">
        <f t="shared" si="12"/>
        <v>1</v>
      </c>
      <c r="AB87" s="11">
        <f t="shared" si="12"/>
        <v>1</v>
      </c>
      <c r="AC87" s="11">
        <f t="shared" si="12"/>
        <v>1</v>
      </c>
      <c r="AD87" s="11">
        <f t="shared" si="12"/>
        <v>2</v>
      </c>
      <c r="AE87" s="11">
        <f t="shared" si="12"/>
        <v>2</v>
      </c>
      <c r="AF87" s="11">
        <f t="shared" si="12"/>
        <v>2</v>
      </c>
      <c r="AG87" s="11">
        <f t="shared" si="12"/>
        <v>2</v>
      </c>
      <c r="AH87" s="11">
        <f t="shared" si="12"/>
        <v>2</v>
      </c>
      <c r="AI87" s="11">
        <f t="shared" si="12"/>
        <v>2</v>
      </c>
      <c r="AJ87" s="11">
        <f t="shared" si="12"/>
        <v>2</v>
      </c>
      <c r="AK87" s="11">
        <f t="shared" si="12"/>
        <v>2</v>
      </c>
      <c r="AL87" s="11">
        <f t="shared" si="12"/>
        <v>2</v>
      </c>
      <c r="AM87" s="11">
        <f t="shared" si="12"/>
        <v>2</v>
      </c>
      <c r="AN87" s="11">
        <f t="shared" si="12"/>
        <v>2</v>
      </c>
      <c r="AO87" s="11">
        <f t="shared" si="12"/>
        <v>2</v>
      </c>
      <c r="AP87" s="11">
        <f t="shared" si="12"/>
        <v>3</v>
      </c>
      <c r="AQ87" s="11">
        <f t="shared" si="12"/>
        <v>3</v>
      </c>
      <c r="AR87" s="11">
        <f t="shared" si="12"/>
        <v>3</v>
      </c>
      <c r="AS87" s="11">
        <f t="shared" si="12"/>
        <v>3</v>
      </c>
      <c r="AT87" s="11">
        <f t="shared" si="12"/>
        <v>3</v>
      </c>
      <c r="AU87" s="11">
        <f t="shared" si="12"/>
        <v>3</v>
      </c>
      <c r="AV87" s="11">
        <f t="shared" si="12"/>
        <v>3</v>
      </c>
      <c r="AW87" s="11">
        <f t="shared" si="12"/>
        <v>3</v>
      </c>
      <c r="AX87" s="11">
        <f t="shared" si="12"/>
        <v>3</v>
      </c>
      <c r="AY87" s="11">
        <f t="shared" si="12"/>
        <v>3</v>
      </c>
      <c r="AZ87" s="11">
        <f t="shared" si="12"/>
        <v>3</v>
      </c>
      <c r="BA87" s="11">
        <f t="shared" si="12"/>
        <v>3</v>
      </c>
      <c r="BB87" s="11">
        <f t="shared" si="12"/>
        <v>4</v>
      </c>
      <c r="BC87" s="11">
        <f t="shared" si="12"/>
        <v>4</v>
      </c>
      <c r="BD87" s="11">
        <f t="shared" si="12"/>
        <v>4</v>
      </c>
      <c r="BE87" s="11">
        <f t="shared" si="12"/>
        <v>4</v>
      </c>
      <c r="BF87" s="11">
        <f t="shared" si="12"/>
        <v>4</v>
      </c>
      <c r="BG87" s="11">
        <f t="shared" si="12"/>
        <v>4</v>
      </c>
      <c r="BH87" s="11">
        <f t="shared" si="12"/>
        <v>4</v>
      </c>
      <c r="BI87" s="11">
        <f t="shared" si="12"/>
        <v>4</v>
      </c>
      <c r="BJ87" s="11">
        <f t="shared" si="12"/>
        <v>4</v>
      </c>
      <c r="BK87" s="11">
        <f t="shared" si="12"/>
        <v>4</v>
      </c>
      <c r="BL87" s="11">
        <f t="shared" si="12"/>
        <v>4</v>
      </c>
      <c r="BM87" s="11">
        <f t="shared" si="12"/>
        <v>4</v>
      </c>
      <c r="BN87" s="11">
        <f t="shared" si="12"/>
        <v>5</v>
      </c>
      <c r="BO87" s="11">
        <f t="shared" si="12"/>
        <v>5</v>
      </c>
      <c r="BP87" s="11">
        <f t="shared" si="12"/>
        <v>5</v>
      </c>
      <c r="BQ87" s="11">
        <f t="shared" si="12"/>
        <v>5</v>
      </c>
      <c r="BR87" s="11">
        <f t="shared" si="12"/>
        <v>5</v>
      </c>
      <c r="BS87" s="11">
        <f t="shared" ref="BS87:DU87" si="13">+BS69</f>
        <v>5</v>
      </c>
      <c r="BT87" s="11">
        <f t="shared" si="13"/>
        <v>5</v>
      </c>
      <c r="BU87" s="11">
        <f t="shared" si="13"/>
        <v>5</v>
      </c>
      <c r="BV87" s="11">
        <f t="shared" si="13"/>
        <v>5</v>
      </c>
      <c r="BW87" s="11">
        <f t="shared" si="13"/>
        <v>5</v>
      </c>
      <c r="BX87" s="11">
        <f t="shared" si="13"/>
        <v>5</v>
      </c>
      <c r="BY87" s="11">
        <f t="shared" si="13"/>
        <v>5</v>
      </c>
      <c r="BZ87" s="11">
        <f t="shared" si="13"/>
        <v>6</v>
      </c>
      <c r="CA87" s="11">
        <f t="shared" si="13"/>
        <v>6</v>
      </c>
      <c r="CB87" s="11">
        <f t="shared" si="13"/>
        <v>6</v>
      </c>
      <c r="CC87" s="11">
        <f t="shared" si="13"/>
        <v>6</v>
      </c>
      <c r="CD87" s="11">
        <f t="shared" si="13"/>
        <v>6</v>
      </c>
      <c r="CE87" s="11">
        <f t="shared" si="13"/>
        <v>6</v>
      </c>
      <c r="CF87" s="11">
        <f t="shared" si="13"/>
        <v>6</v>
      </c>
      <c r="CG87" s="11">
        <f t="shared" si="13"/>
        <v>6</v>
      </c>
      <c r="CH87" s="11">
        <f t="shared" si="13"/>
        <v>6</v>
      </c>
      <c r="CI87" s="11">
        <f t="shared" si="13"/>
        <v>6</v>
      </c>
      <c r="CJ87" s="11">
        <f t="shared" si="13"/>
        <v>6</v>
      </c>
      <c r="CK87" s="11">
        <f t="shared" si="13"/>
        <v>6</v>
      </c>
      <c r="CL87" s="11">
        <f t="shared" si="13"/>
        <v>7</v>
      </c>
      <c r="CM87" s="11">
        <f t="shared" si="13"/>
        <v>7</v>
      </c>
      <c r="CN87" s="11">
        <f t="shared" si="13"/>
        <v>7</v>
      </c>
      <c r="CO87" s="11">
        <f t="shared" si="13"/>
        <v>7</v>
      </c>
      <c r="CP87" s="11">
        <f t="shared" si="13"/>
        <v>7</v>
      </c>
      <c r="CQ87" s="11">
        <f t="shared" si="13"/>
        <v>7</v>
      </c>
      <c r="CR87" s="11">
        <f t="shared" si="13"/>
        <v>7</v>
      </c>
      <c r="CS87" s="11">
        <f t="shared" si="13"/>
        <v>7</v>
      </c>
      <c r="CT87" s="11">
        <f t="shared" si="13"/>
        <v>7</v>
      </c>
      <c r="CU87" s="11">
        <f t="shared" si="13"/>
        <v>7</v>
      </c>
      <c r="CV87" s="11">
        <f t="shared" si="13"/>
        <v>7</v>
      </c>
      <c r="CW87" s="11">
        <f t="shared" si="13"/>
        <v>7</v>
      </c>
      <c r="CX87" s="11">
        <f t="shared" si="13"/>
        <v>8</v>
      </c>
      <c r="CY87" s="11">
        <f t="shared" si="13"/>
        <v>8</v>
      </c>
      <c r="CZ87" s="11">
        <f t="shared" si="13"/>
        <v>8</v>
      </c>
      <c r="DA87" s="11">
        <f t="shared" si="13"/>
        <v>8</v>
      </c>
      <c r="DB87" s="11">
        <f t="shared" si="13"/>
        <v>8</v>
      </c>
      <c r="DC87" s="11">
        <f t="shared" si="13"/>
        <v>8</v>
      </c>
      <c r="DD87" s="11">
        <f t="shared" si="13"/>
        <v>8</v>
      </c>
      <c r="DE87" s="11">
        <f t="shared" si="13"/>
        <v>8</v>
      </c>
      <c r="DF87" s="11">
        <f t="shared" si="13"/>
        <v>8</v>
      </c>
      <c r="DG87" s="11">
        <f t="shared" si="13"/>
        <v>8</v>
      </c>
      <c r="DH87" s="11">
        <f t="shared" si="13"/>
        <v>8</v>
      </c>
      <c r="DI87" s="11">
        <f t="shared" si="13"/>
        <v>8</v>
      </c>
      <c r="DJ87" s="11">
        <f t="shared" si="13"/>
        <v>9</v>
      </c>
      <c r="DK87" s="11">
        <f t="shared" si="13"/>
        <v>9</v>
      </c>
      <c r="DL87" s="11">
        <f t="shared" si="13"/>
        <v>9</v>
      </c>
      <c r="DM87" s="11">
        <f t="shared" si="13"/>
        <v>9</v>
      </c>
      <c r="DN87" s="11">
        <f t="shared" si="13"/>
        <v>9</v>
      </c>
      <c r="DO87" s="11">
        <f t="shared" si="13"/>
        <v>9</v>
      </c>
      <c r="DP87" s="11">
        <f t="shared" si="13"/>
        <v>9</v>
      </c>
      <c r="DQ87" s="11">
        <f t="shared" si="13"/>
        <v>9</v>
      </c>
      <c r="DR87" s="11">
        <f t="shared" si="13"/>
        <v>9</v>
      </c>
      <c r="DS87" s="11">
        <f t="shared" si="13"/>
        <v>9</v>
      </c>
      <c r="DT87" s="11">
        <f t="shared" si="13"/>
        <v>9</v>
      </c>
      <c r="DU87" s="11">
        <f t="shared" si="13"/>
        <v>9</v>
      </c>
    </row>
    <row r="88" spans="3:125" ht="15.75" outlineLevel="1" thickBot="1" x14ac:dyDescent="0.3">
      <c r="E88" s="21" t="s">
        <v>26</v>
      </c>
      <c r="F88" s="11" t="str">
        <f>+F70</f>
        <v>gen</v>
      </c>
      <c r="G88" s="11" t="str">
        <f t="shared" ref="G88:BR88" si="14">+G70</f>
        <v>feb</v>
      </c>
      <c r="H88" s="11" t="str">
        <f t="shared" si="14"/>
        <v>mar</v>
      </c>
      <c r="I88" s="11" t="str">
        <f t="shared" si="14"/>
        <v>apr</v>
      </c>
      <c r="J88" s="11" t="str">
        <f t="shared" si="14"/>
        <v>mag</v>
      </c>
      <c r="K88" s="11" t="str">
        <f t="shared" si="14"/>
        <v>giu</v>
      </c>
      <c r="L88" s="11" t="str">
        <f t="shared" si="14"/>
        <v>lug</v>
      </c>
      <c r="M88" s="11" t="str">
        <f t="shared" si="14"/>
        <v>ago</v>
      </c>
      <c r="N88" s="11" t="str">
        <f t="shared" si="14"/>
        <v>set</v>
      </c>
      <c r="O88" s="11" t="str">
        <f t="shared" si="14"/>
        <v>ott</v>
      </c>
      <c r="P88" s="11" t="str">
        <f t="shared" si="14"/>
        <v>nov</v>
      </c>
      <c r="Q88" s="11" t="str">
        <f t="shared" si="14"/>
        <v>dic</v>
      </c>
      <c r="R88" s="11" t="str">
        <f t="shared" si="14"/>
        <v>gen</v>
      </c>
      <c r="S88" s="11" t="str">
        <f t="shared" si="14"/>
        <v>feb</v>
      </c>
      <c r="T88" s="11" t="str">
        <f t="shared" si="14"/>
        <v>mar</v>
      </c>
      <c r="U88" s="11" t="str">
        <f t="shared" si="14"/>
        <v>apr</v>
      </c>
      <c r="V88" s="11" t="str">
        <f t="shared" si="14"/>
        <v>mag</v>
      </c>
      <c r="W88" s="11" t="str">
        <f t="shared" si="14"/>
        <v>giu</v>
      </c>
      <c r="X88" s="11" t="str">
        <f t="shared" si="14"/>
        <v>lug</v>
      </c>
      <c r="Y88" s="11" t="str">
        <f t="shared" si="14"/>
        <v>ago</v>
      </c>
      <c r="Z88" s="11" t="str">
        <f t="shared" si="14"/>
        <v>set</v>
      </c>
      <c r="AA88" s="11" t="str">
        <f t="shared" si="14"/>
        <v>ott</v>
      </c>
      <c r="AB88" s="11" t="str">
        <f t="shared" si="14"/>
        <v>nov</v>
      </c>
      <c r="AC88" s="11" t="str">
        <f t="shared" si="14"/>
        <v>dic</v>
      </c>
      <c r="AD88" s="11" t="str">
        <f t="shared" si="14"/>
        <v>gen</v>
      </c>
      <c r="AE88" s="11" t="str">
        <f t="shared" si="14"/>
        <v>feb</v>
      </c>
      <c r="AF88" s="11" t="str">
        <f t="shared" si="14"/>
        <v>mar</v>
      </c>
      <c r="AG88" s="11" t="str">
        <f t="shared" si="14"/>
        <v>apr</v>
      </c>
      <c r="AH88" s="11" t="str">
        <f t="shared" si="14"/>
        <v>mag</v>
      </c>
      <c r="AI88" s="11" t="str">
        <f t="shared" si="14"/>
        <v>giu</v>
      </c>
      <c r="AJ88" s="11" t="str">
        <f t="shared" si="14"/>
        <v>lug</v>
      </c>
      <c r="AK88" s="11" t="str">
        <f t="shared" si="14"/>
        <v>ago</v>
      </c>
      <c r="AL88" s="11" t="str">
        <f t="shared" si="14"/>
        <v>set</v>
      </c>
      <c r="AM88" s="11" t="str">
        <f t="shared" si="14"/>
        <v>ott</v>
      </c>
      <c r="AN88" s="11" t="str">
        <f t="shared" si="14"/>
        <v>nov</v>
      </c>
      <c r="AO88" s="11" t="str">
        <f t="shared" si="14"/>
        <v>dic</v>
      </c>
      <c r="AP88" s="11" t="str">
        <f t="shared" si="14"/>
        <v>gen</v>
      </c>
      <c r="AQ88" s="11" t="str">
        <f t="shared" si="14"/>
        <v>feb</v>
      </c>
      <c r="AR88" s="11" t="str">
        <f t="shared" si="14"/>
        <v>mar</v>
      </c>
      <c r="AS88" s="11" t="str">
        <f t="shared" si="14"/>
        <v>apr</v>
      </c>
      <c r="AT88" s="11" t="str">
        <f t="shared" si="14"/>
        <v>mag</v>
      </c>
      <c r="AU88" s="11" t="str">
        <f t="shared" si="14"/>
        <v>giu</v>
      </c>
      <c r="AV88" s="11" t="str">
        <f t="shared" si="14"/>
        <v>lug</v>
      </c>
      <c r="AW88" s="11" t="str">
        <f t="shared" si="14"/>
        <v>ago</v>
      </c>
      <c r="AX88" s="11" t="str">
        <f t="shared" si="14"/>
        <v>set</v>
      </c>
      <c r="AY88" s="11" t="str">
        <f t="shared" si="14"/>
        <v>ott</v>
      </c>
      <c r="AZ88" s="11" t="str">
        <f t="shared" si="14"/>
        <v>nov</v>
      </c>
      <c r="BA88" s="11" t="str">
        <f t="shared" si="14"/>
        <v>dic</v>
      </c>
      <c r="BB88" s="11" t="str">
        <f t="shared" si="14"/>
        <v>gen</v>
      </c>
      <c r="BC88" s="11" t="str">
        <f t="shared" si="14"/>
        <v>feb</v>
      </c>
      <c r="BD88" s="11" t="str">
        <f t="shared" si="14"/>
        <v>mar</v>
      </c>
      <c r="BE88" s="11" t="str">
        <f t="shared" si="14"/>
        <v>apr</v>
      </c>
      <c r="BF88" s="11" t="str">
        <f t="shared" si="14"/>
        <v>mag</v>
      </c>
      <c r="BG88" s="11" t="str">
        <f t="shared" si="14"/>
        <v>giu</v>
      </c>
      <c r="BH88" s="11" t="str">
        <f t="shared" si="14"/>
        <v>lug</v>
      </c>
      <c r="BI88" s="11" t="str">
        <f t="shared" si="14"/>
        <v>ago</v>
      </c>
      <c r="BJ88" s="11" t="str">
        <f t="shared" si="14"/>
        <v>set</v>
      </c>
      <c r="BK88" s="11" t="str">
        <f t="shared" si="14"/>
        <v>ott</v>
      </c>
      <c r="BL88" s="11" t="str">
        <f t="shared" si="14"/>
        <v>nov</v>
      </c>
      <c r="BM88" s="11" t="str">
        <f t="shared" si="14"/>
        <v>dic</v>
      </c>
      <c r="BN88" s="11" t="str">
        <f t="shared" si="14"/>
        <v>gen</v>
      </c>
      <c r="BO88" s="11" t="str">
        <f t="shared" si="14"/>
        <v>feb</v>
      </c>
      <c r="BP88" s="11" t="str">
        <f t="shared" si="14"/>
        <v>mar</v>
      </c>
      <c r="BQ88" s="11" t="str">
        <f t="shared" si="14"/>
        <v>apr</v>
      </c>
      <c r="BR88" s="11" t="str">
        <f t="shared" si="14"/>
        <v>mag</v>
      </c>
      <c r="BS88" s="11" t="str">
        <f t="shared" ref="BS88:DU88" si="15">+BS70</f>
        <v>giu</v>
      </c>
      <c r="BT88" s="11" t="str">
        <f t="shared" si="15"/>
        <v>lug</v>
      </c>
      <c r="BU88" s="11" t="str">
        <f t="shared" si="15"/>
        <v>ago</v>
      </c>
      <c r="BV88" s="11" t="str">
        <f t="shared" si="15"/>
        <v>set</v>
      </c>
      <c r="BW88" s="11" t="str">
        <f t="shared" si="15"/>
        <v>ott</v>
      </c>
      <c r="BX88" s="11" t="str">
        <f t="shared" si="15"/>
        <v>nov</v>
      </c>
      <c r="BY88" s="11" t="str">
        <f t="shared" si="15"/>
        <v>dic</v>
      </c>
      <c r="BZ88" s="11" t="str">
        <f t="shared" si="15"/>
        <v>gen</v>
      </c>
      <c r="CA88" s="11" t="str">
        <f t="shared" si="15"/>
        <v>feb</v>
      </c>
      <c r="CB88" s="11" t="str">
        <f t="shared" si="15"/>
        <v>mar</v>
      </c>
      <c r="CC88" s="11" t="str">
        <f t="shared" si="15"/>
        <v>apr</v>
      </c>
      <c r="CD88" s="11" t="str">
        <f t="shared" si="15"/>
        <v>mag</v>
      </c>
      <c r="CE88" s="11" t="str">
        <f t="shared" si="15"/>
        <v>giu</v>
      </c>
      <c r="CF88" s="11" t="str">
        <f t="shared" si="15"/>
        <v>lug</v>
      </c>
      <c r="CG88" s="11" t="str">
        <f t="shared" si="15"/>
        <v>ago</v>
      </c>
      <c r="CH88" s="11" t="str">
        <f t="shared" si="15"/>
        <v>set</v>
      </c>
      <c r="CI88" s="11" t="str">
        <f t="shared" si="15"/>
        <v>ott</v>
      </c>
      <c r="CJ88" s="11" t="str">
        <f t="shared" si="15"/>
        <v>nov</v>
      </c>
      <c r="CK88" s="11" t="str">
        <f t="shared" si="15"/>
        <v>dic</v>
      </c>
      <c r="CL88" s="11" t="str">
        <f t="shared" si="15"/>
        <v>gen</v>
      </c>
      <c r="CM88" s="11" t="str">
        <f t="shared" si="15"/>
        <v>feb</v>
      </c>
      <c r="CN88" s="11" t="str">
        <f t="shared" si="15"/>
        <v>mar</v>
      </c>
      <c r="CO88" s="11" t="str">
        <f t="shared" si="15"/>
        <v>apr</v>
      </c>
      <c r="CP88" s="11" t="str">
        <f t="shared" si="15"/>
        <v>mag</v>
      </c>
      <c r="CQ88" s="11" t="str">
        <f t="shared" si="15"/>
        <v>giu</v>
      </c>
      <c r="CR88" s="11" t="str">
        <f t="shared" si="15"/>
        <v>lug</v>
      </c>
      <c r="CS88" s="11" t="str">
        <f t="shared" si="15"/>
        <v>ago</v>
      </c>
      <c r="CT88" s="11" t="str">
        <f t="shared" si="15"/>
        <v>set</v>
      </c>
      <c r="CU88" s="11" t="str">
        <f t="shared" si="15"/>
        <v>ott</v>
      </c>
      <c r="CV88" s="11" t="str">
        <f t="shared" si="15"/>
        <v>nov</v>
      </c>
      <c r="CW88" s="11" t="str">
        <f t="shared" si="15"/>
        <v>dic</v>
      </c>
      <c r="CX88" s="11" t="str">
        <f t="shared" si="15"/>
        <v>gen</v>
      </c>
      <c r="CY88" s="11" t="str">
        <f t="shared" si="15"/>
        <v>feb</v>
      </c>
      <c r="CZ88" s="11" t="str">
        <f t="shared" si="15"/>
        <v>mar</v>
      </c>
      <c r="DA88" s="11" t="str">
        <f t="shared" si="15"/>
        <v>apr</v>
      </c>
      <c r="DB88" s="11" t="str">
        <f t="shared" si="15"/>
        <v>mag</v>
      </c>
      <c r="DC88" s="11" t="str">
        <f t="shared" si="15"/>
        <v>giu</v>
      </c>
      <c r="DD88" s="11" t="str">
        <f t="shared" si="15"/>
        <v>lug</v>
      </c>
      <c r="DE88" s="11" t="str">
        <f t="shared" si="15"/>
        <v>ago</v>
      </c>
      <c r="DF88" s="11" t="str">
        <f t="shared" si="15"/>
        <v>set</v>
      </c>
      <c r="DG88" s="11" t="str">
        <f t="shared" si="15"/>
        <v>ott</v>
      </c>
      <c r="DH88" s="11" t="str">
        <f t="shared" si="15"/>
        <v>nov</v>
      </c>
      <c r="DI88" s="11" t="str">
        <f t="shared" si="15"/>
        <v>dic</v>
      </c>
      <c r="DJ88" s="11" t="str">
        <f t="shared" si="15"/>
        <v>gen</v>
      </c>
      <c r="DK88" s="11" t="str">
        <f t="shared" si="15"/>
        <v>feb</v>
      </c>
      <c r="DL88" s="11" t="str">
        <f t="shared" si="15"/>
        <v>mar</v>
      </c>
      <c r="DM88" s="11" t="str">
        <f t="shared" si="15"/>
        <v>apr</v>
      </c>
      <c r="DN88" s="11" t="str">
        <f t="shared" si="15"/>
        <v>mag</v>
      </c>
      <c r="DO88" s="11" t="str">
        <f t="shared" si="15"/>
        <v>giu</v>
      </c>
      <c r="DP88" s="11" t="str">
        <f t="shared" si="15"/>
        <v>lug</v>
      </c>
      <c r="DQ88" s="11" t="str">
        <f t="shared" si="15"/>
        <v>ago</v>
      </c>
      <c r="DR88" s="11" t="str">
        <f t="shared" si="15"/>
        <v>set</v>
      </c>
      <c r="DS88" s="11" t="str">
        <f t="shared" si="15"/>
        <v>ott</v>
      </c>
      <c r="DT88" s="11" t="str">
        <f t="shared" si="15"/>
        <v>nov</v>
      </c>
      <c r="DU88" s="11" t="str">
        <f t="shared" si="15"/>
        <v>dic</v>
      </c>
    </row>
    <row r="89" spans="3:125" ht="16.5" outlineLevel="1" thickTop="1" thickBot="1" x14ac:dyDescent="0.3">
      <c r="D89" s="23" t="s">
        <v>49</v>
      </c>
      <c r="E89" s="22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</row>
    <row r="90" spans="3:125" ht="15.75" outlineLevel="1" thickTop="1" x14ac:dyDescent="0.25">
      <c r="D90" s="160"/>
      <c r="E90" s="73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  <c r="CF90" s="161"/>
      <c r="CG90" s="161"/>
      <c r="CH90" s="161"/>
      <c r="CI90" s="161"/>
      <c r="CJ90" s="161"/>
      <c r="CK90" s="161"/>
      <c r="CL90" s="161"/>
      <c r="CM90" s="161"/>
      <c r="CN90" s="161"/>
      <c r="CO90" s="161"/>
      <c r="CP90" s="161"/>
      <c r="CQ90" s="161"/>
      <c r="CR90" s="161"/>
      <c r="CS90" s="161"/>
      <c r="CT90" s="161"/>
      <c r="CU90" s="161"/>
      <c r="CV90" s="161"/>
      <c r="CW90" s="161"/>
      <c r="CX90" s="161"/>
      <c r="CY90" s="161"/>
      <c r="CZ90" s="161"/>
      <c r="DA90" s="161"/>
      <c r="DB90" s="161"/>
      <c r="DC90" s="161"/>
      <c r="DD90" s="161"/>
      <c r="DE90" s="161"/>
      <c r="DF90" s="161"/>
      <c r="DG90" s="161"/>
      <c r="DH90" s="161"/>
      <c r="DI90" s="161"/>
      <c r="DJ90" s="161"/>
      <c r="DK90" s="161"/>
      <c r="DL90" s="161"/>
      <c r="DM90" s="161"/>
      <c r="DN90" s="161"/>
      <c r="DO90" s="161"/>
      <c r="DP90" s="161"/>
      <c r="DQ90" s="161"/>
      <c r="DR90" s="161"/>
      <c r="DS90" s="161"/>
      <c r="DT90" s="161"/>
      <c r="DU90" s="161"/>
    </row>
    <row r="92" spans="3:125" ht="15.75" thickBot="1" x14ac:dyDescent="0.3"/>
    <row r="93" spans="3:125" ht="20.25" thickTop="1" thickBot="1" x14ac:dyDescent="0.35">
      <c r="C93" s="20" t="s">
        <v>350</v>
      </c>
      <c r="D93" s="9" t="s">
        <v>41</v>
      </c>
    </row>
    <row r="94" spans="3:125" ht="16.5" outlineLevel="1" thickTop="1" thickBot="1" x14ac:dyDescent="0.3"/>
    <row r="95" spans="3:125" ht="16.5" outlineLevel="1" thickTop="1" thickBot="1" x14ac:dyDescent="0.3">
      <c r="D95" s="22" t="s">
        <v>42</v>
      </c>
      <c r="E95" s="10"/>
    </row>
    <row r="96" spans="3:125" ht="16.5" outlineLevel="1" thickTop="1" thickBot="1" x14ac:dyDescent="0.3">
      <c r="D96" s="22" t="s">
        <v>43</v>
      </c>
      <c r="E96" s="19"/>
    </row>
    <row r="97" spans="4:125" ht="16.5" outlineLevel="1" thickTop="1" thickBot="1" x14ac:dyDescent="0.3">
      <c r="D97" s="22" t="s">
        <v>44</v>
      </c>
      <c r="E97" s="19"/>
    </row>
    <row r="98" spans="4:125" ht="16.5" outlineLevel="1" thickTop="1" thickBot="1" x14ac:dyDescent="0.3">
      <c r="D98" s="22" t="s">
        <v>45</v>
      </c>
      <c r="E98" s="19"/>
    </row>
    <row r="99" spans="4:125" ht="16.5" outlineLevel="1" thickTop="1" thickBot="1" x14ac:dyDescent="0.3">
      <c r="D99" s="22" t="s">
        <v>46</v>
      </c>
      <c r="E99" s="18"/>
    </row>
    <row r="100" spans="4:125" ht="16.5" outlineLevel="1" thickTop="1" thickBot="1" x14ac:dyDescent="0.3">
      <c r="D100" s="22" t="s">
        <v>47</v>
      </c>
      <c r="E100" s="18"/>
    </row>
    <row r="101" spans="4:125" ht="16.5" outlineLevel="1" thickTop="1" thickBot="1" x14ac:dyDescent="0.3">
      <c r="D101" s="22" t="s">
        <v>48</v>
      </c>
      <c r="E101" s="18"/>
    </row>
    <row r="102" spans="4:125" ht="15.75" outlineLevel="1" thickTop="1" x14ac:dyDescent="0.25"/>
    <row r="103" spans="4:125" outlineLevel="1" x14ac:dyDescent="0.25"/>
    <row r="104" spans="4:125" outlineLevel="1" x14ac:dyDescent="0.25"/>
    <row r="105" spans="4:125" outlineLevel="1" x14ac:dyDescent="0.25">
      <c r="D105" s="16"/>
      <c r="E105" s="21" t="s">
        <v>27</v>
      </c>
      <c r="F105" s="11">
        <f>+F87</f>
        <v>0</v>
      </c>
      <c r="G105" s="11">
        <f t="shared" ref="G105:BR105" si="16">+G87</f>
        <v>0</v>
      </c>
      <c r="H105" s="11">
        <f t="shared" si="16"/>
        <v>0</v>
      </c>
      <c r="I105" s="11">
        <f t="shared" si="16"/>
        <v>0</v>
      </c>
      <c r="J105" s="11">
        <f t="shared" si="16"/>
        <v>0</v>
      </c>
      <c r="K105" s="11">
        <f t="shared" si="16"/>
        <v>0</v>
      </c>
      <c r="L105" s="11">
        <f t="shared" si="16"/>
        <v>0</v>
      </c>
      <c r="M105" s="11">
        <f t="shared" si="16"/>
        <v>0</v>
      </c>
      <c r="N105" s="11">
        <f t="shared" si="16"/>
        <v>0</v>
      </c>
      <c r="O105" s="11">
        <f t="shared" si="16"/>
        <v>0</v>
      </c>
      <c r="P105" s="11">
        <f t="shared" si="16"/>
        <v>0</v>
      </c>
      <c r="Q105" s="11">
        <f t="shared" si="16"/>
        <v>0</v>
      </c>
      <c r="R105" s="11">
        <f t="shared" si="16"/>
        <v>1</v>
      </c>
      <c r="S105" s="11">
        <f t="shared" si="16"/>
        <v>1</v>
      </c>
      <c r="T105" s="11">
        <f t="shared" si="16"/>
        <v>1</v>
      </c>
      <c r="U105" s="11">
        <f t="shared" si="16"/>
        <v>1</v>
      </c>
      <c r="V105" s="11">
        <f t="shared" si="16"/>
        <v>1</v>
      </c>
      <c r="W105" s="11">
        <f t="shared" si="16"/>
        <v>1</v>
      </c>
      <c r="X105" s="11">
        <f t="shared" si="16"/>
        <v>1</v>
      </c>
      <c r="Y105" s="11">
        <f t="shared" si="16"/>
        <v>1</v>
      </c>
      <c r="Z105" s="11">
        <f t="shared" si="16"/>
        <v>1</v>
      </c>
      <c r="AA105" s="11">
        <f t="shared" si="16"/>
        <v>1</v>
      </c>
      <c r="AB105" s="11">
        <f t="shared" si="16"/>
        <v>1</v>
      </c>
      <c r="AC105" s="11">
        <f t="shared" si="16"/>
        <v>1</v>
      </c>
      <c r="AD105" s="11">
        <f t="shared" si="16"/>
        <v>2</v>
      </c>
      <c r="AE105" s="11">
        <f t="shared" si="16"/>
        <v>2</v>
      </c>
      <c r="AF105" s="11">
        <f t="shared" si="16"/>
        <v>2</v>
      </c>
      <c r="AG105" s="11">
        <f t="shared" si="16"/>
        <v>2</v>
      </c>
      <c r="AH105" s="11">
        <f t="shared" si="16"/>
        <v>2</v>
      </c>
      <c r="AI105" s="11">
        <f t="shared" si="16"/>
        <v>2</v>
      </c>
      <c r="AJ105" s="11">
        <f t="shared" si="16"/>
        <v>2</v>
      </c>
      <c r="AK105" s="11">
        <f t="shared" si="16"/>
        <v>2</v>
      </c>
      <c r="AL105" s="11">
        <f t="shared" si="16"/>
        <v>2</v>
      </c>
      <c r="AM105" s="11">
        <f t="shared" si="16"/>
        <v>2</v>
      </c>
      <c r="AN105" s="11">
        <f t="shared" si="16"/>
        <v>2</v>
      </c>
      <c r="AO105" s="11">
        <f t="shared" si="16"/>
        <v>2</v>
      </c>
      <c r="AP105" s="11">
        <f t="shared" si="16"/>
        <v>3</v>
      </c>
      <c r="AQ105" s="11">
        <f t="shared" si="16"/>
        <v>3</v>
      </c>
      <c r="AR105" s="11">
        <f t="shared" si="16"/>
        <v>3</v>
      </c>
      <c r="AS105" s="11">
        <f t="shared" si="16"/>
        <v>3</v>
      </c>
      <c r="AT105" s="11">
        <f t="shared" si="16"/>
        <v>3</v>
      </c>
      <c r="AU105" s="11">
        <f t="shared" si="16"/>
        <v>3</v>
      </c>
      <c r="AV105" s="11">
        <f t="shared" si="16"/>
        <v>3</v>
      </c>
      <c r="AW105" s="11">
        <f t="shared" si="16"/>
        <v>3</v>
      </c>
      <c r="AX105" s="11">
        <f t="shared" si="16"/>
        <v>3</v>
      </c>
      <c r="AY105" s="11">
        <f t="shared" si="16"/>
        <v>3</v>
      </c>
      <c r="AZ105" s="11">
        <f t="shared" si="16"/>
        <v>3</v>
      </c>
      <c r="BA105" s="11">
        <f t="shared" si="16"/>
        <v>3</v>
      </c>
      <c r="BB105" s="11">
        <f t="shared" si="16"/>
        <v>4</v>
      </c>
      <c r="BC105" s="11">
        <f t="shared" si="16"/>
        <v>4</v>
      </c>
      <c r="BD105" s="11">
        <f t="shared" si="16"/>
        <v>4</v>
      </c>
      <c r="BE105" s="11">
        <f t="shared" si="16"/>
        <v>4</v>
      </c>
      <c r="BF105" s="11">
        <f t="shared" si="16"/>
        <v>4</v>
      </c>
      <c r="BG105" s="11">
        <f t="shared" si="16"/>
        <v>4</v>
      </c>
      <c r="BH105" s="11">
        <f t="shared" si="16"/>
        <v>4</v>
      </c>
      <c r="BI105" s="11">
        <f t="shared" si="16"/>
        <v>4</v>
      </c>
      <c r="BJ105" s="11">
        <f t="shared" si="16"/>
        <v>4</v>
      </c>
      <c r="BK105" s="11">
        <f t="shared" si="16"/>
        <v>4</v>
      </c>
      <c r="BL105" s="11">
        <f t="shared" si="16"/>
        <v>4</v>
      </c>
      <c r="BM105" s="11">
        <f t="shared" si="16"/>
        <v>4</v>
      </c>
      <c r="BN105" s="11">
        <f t="shared" si="16"/>
        <v>5</v>
      </c>
      <c r="BO105" s="11">
        <f t="shared" si="16"/>
        <v>5</v>
      </c>
      <c r="BP105" s="11">
        <f t="shared" si="16"/>
        <v>5</v>
      </c>
      <c r="BQ105" s="11">
        <f t="shared" si="16"/>
        <v>5</v>
      </c>
      <c r="BR105" s="11">
        <f t="shared" si="16"/>
        <v>5</v>
      </c>
      <c r="BS105" s="11">
        <f t="shared" ref="BS105:DU105" si="17">+BS87</f>
        <v>5</v>
      </c>
      <c r="BT105" s="11">
        <f t="shared" si="17"/>
        <v>5</v>
      </c>
      <c r="BU105" s="11">
        <f t="shared" si="17"/>
        <v>5</v>
      </c>
      <c r="BV105" s="11">
        <f t="shared" si="17"/>
        <v>5</v>
      </c>
      <c r="BW105" s="11">
        <f t="shared" si="17"/>
        <v>5</v>
      </c>
      <c r="BX105" s="11">
        <f t="shared" si="17"/>
        <v>5</v>
      </c>
      <c r="BY105" s="11">
        <f t="shared" si="17"/>
        <v>5</v>
      </c>
      <c r="BZ105" s="11">
        <f t="shared" si="17"/>
        <v>6</v>
      </c>
      <c r="CA105" s="11">
        <f t="shared" si="17"/>
        <v>6</v>
      </c>
      <c r="CB105" s="11">
        <f t="shared" si="17"/>
        <v>6</v>
      </c>
      <c r="CC105" s="11">
        <f t="shared" si="17"/>
        <v>6</v>
      </c>
      <c r="CD105" s="11">
        <f t="shared" si="17"/>
        <v>6</v>
      </c>
      <c r="CE105" s="11">
        <f t="shared" si="17"/>
        <v>6</v>
      </c>
      <c r="CF105" s="11">
        <f t="shared" si="17"/>
        <v>6</v>
      </c>
      <c r="CG105" s="11">
        <f t="shared" si="17"/>
        <v>6</v>
      </c>
      <c r="CH105" s="11">
        <f t="shared" si="17"/>
        <v>6</v>
      </c>
      <c r="CI105" s="11">
        <f t="shared" si="17"/>
        <v>6</v>
      </c>
      <c r="CJ105" s="11">
        <f t="shared" si="17"/>
        <v>6</v>
      </c>
      <c r="CK105" s="11">
        <f t="shared" si="17"/>
        <v>6</v>
      </c>
      <c r="CL105" s="11">
        <f t="shared" si="17"/>
        <v>7</v>
      </c>
      <c r="CM105" s="11">
        <f t="shared" si="17"/>
        <v>7</v>
      </c>
      <c r="CN105" s="11">
        <f t="shared" si="17"/>
        <v>7</v>
      </c>
      <c r="CO105" s="11">
        <f t="shared" si="17"/>
        <v>7</v>
      </c>
      <c r="CP105" s="11">
        <f t="shared" si="17"/>
        <v>7</v>
      </c>
      <c r="CQ105" s="11">
        <f t="shared" si="17"/>
        <v>7</v>
      </c>
      <c r="CR105" s="11">
        <f t="shared" si="17"/>
        <v>7</v>
      </c>
      <c r="CS105" s="11">
        <f t="shared" si="17"/>
        <v>7</v>
      </c>
      <c r="CT105" s="11">
        <f t="shared" si="17"/>
        <v>7</v>
      </c>
      <c r="CU105" s="11">
        <f t="shared" si="17"/>
        <v>7</v>
      </c>
      <c r="CV105" s="11">
        <f t="shared" si="17"/>
        <v>7</v>
      </c>
      <c r="CW105" s="11">
        <f t="shared" si="17"/>
        <v>7</v>
      </c>
      <c r="CX105" s="11">
        <f t="shared" si="17"/>
        <v>8</v>
      </c>
      <c r="CY105" s="11">
        <f t="shared" si="17"/>
        <v>8</v>
      </c>
      <c r="CZ105" s="11">
        <f t="shared" si="17"/>
        <v>8</v>
      </c>
      <c r="DA105" s="11">
        <f t="shared" si="17"/>
        <v>8</v>
      </c>
      <c r="DB105" s="11">
        <f t="shared" si="17"/>
        <v>8</v>
      </c>
      <c r="DC105" s="11">
        <f t="shared" si="17"/>
        <v>8</v>
      </c>
      <c r="DD105" s="11">
        <f t="shared" si="17"/>
        <v>8</v>
      </c>
      <c r="DE105" s="11">
        <f t="shared" si="17"/>
        <v>8</v>
      </c>
      <c r="DF105" s="11">
        <f t="shared" si="17"/>
        <v>8</v>
      </c>
      <c r="DG105" s="11">
        <f t="shared" si="17"/>
        <v>8</v>
      </c>
      <c r="DH105" s="11">
        <f t="shared" si="17"/>
        <v>8</v>
      </c>
      <c r="DI105" s="11">
        <f t="shared" si="17"/>
        <v>8</v>
      </c>
      <c r="DJ105" s="11">
        <f t="shared" si="17"/>
        <v>9</v>
      </c>
      <c r="DK105" s="11">
        <f t="shared" si="17"/>
        <v>9</v>
      </c>
      <c r="DL105" s="11">
        <f t="shared" si="17"/>
        <v>9</v>
      </c>
      <c r="DM105" s="11">
        <f t="shared" si="17"/>
        <v>9</v>
      </c>
      <c r="DN105" s="11">
        <f t="shared" si="17"/>
        <v>9</v>
      </c>
      <c r="DO105" s="11">
        <f t="shared" si="17"/>
        <v>9</v>
      </c>
      <c r="DP105" s="11">
        <f t="shared" si="17"/>
        <v>9</v>
      </c>
      <c r="DQ105" s="11">
        <f t="shared" si="17"/>
        <v>9</v>
      </c>
      <c r="DR105" s="11">
        <f t="shared" si="17"/>
        <v>9</v>
      </c>
      <c r="DS105" s="11">
        <f t="shared" si="17"/>
        <v>9</v>
      </c>
      <c r="DT105" s="11">
        <f t="shared" si="17"/>
        <v>9</v>
      </c>
      <c r="DU105" s="11">
        <f t="shared" si="17"/>
        <v>9</v>
      </c>
    </row>
    <row r="106" spans="4:125" ht="15.75" outlineLevel="1" thickBot="1" x14ac:dyDescent="0.3">
      <c r="E106" s="21" t="s">
        <v>26</v>
      </c>
      <c r="F106" s="11" t="str">
        <f>+F88</f>
        <v>gen</v>
      </c>
      <c r="G106" s="11" t="str">
        <f t="shared" ref="G106:BR106" si="18">+G88</f>
        <v>feb</v>
      </c>
      <c r="H106" s="11" t="str">
        <f t="shared" si="18"/>
        <v>mar</v>
      </c>
      <c r="I106" s="11" t="str">
        <f t="shared" si="18"/>
        <v>apr</v>
      </c>
      <c r="J106" s="11" t="str">
        <f t="shared" si="18"/>
        <v>mag</v>
      </c>
      <c r="K106" s="11" t="str">
        <f t="shared" si="18"/>
        <v>giu</v>
      </c>
      <c r="L106" s="11" t="str">
        <f t="shared" si="18"/>
        <v>lug</v>
      </c>
      <c r="M106" s="11" t="str">
        <f t="shared" si="18"/>
        <v>ago</v>
      </c>
      <c r="N106" s="11" t="str">
        <f t="shared" si="18"/>
        <v>set</v>
      </c>
      <c r="O106" s="11" t="str">
        <f t="shared" si="18"/>
        <v>ott</v>
      </c>
      <c r="P106" s="11" t="str">
        <f t="shared" si="18"/>
        <v>nov</v>
      </c>
      <c r="Q106" s="11" t="str">
        <f t="shared" si="18"/>
        <v>dic</v>
      </c>
      <c r="R106" s="11" t="str">
        <f t="shared" si="18"/>
        <v>gen</v>
      </c>
      <c r="S106" s="11" t="str">
        <f t="shared" si="18"/>
        <v>feb</v>
      </c>
      <c r="T106" s="11" t="str">
        <f t="shared" si="18"/>
        <v>mar</v>
      </c>
      <c r="U106" s="11" t="str">
        <f t="shared" si="18"/>
        <v>apr</v>
      </c>
      <c r="V106" s="11" t="str">
        <f t="shared" si="18"/>
        <v>mag</v>
      </c>
      <c r="W106" s="11" t="str">
        <f t="shared" si="18"/>
        <v>giu</v>
      </c>
      <c r="X106" s="11" t="str">
        <f t="shared" si="18"/>
        <v>lug</v>
      </c>
      <c r="Y106" s="11" t="str">
        <f t="shared" si="18"/>
        <v>ago</v>
      </c>
      <c r="Z106" s="11" t="str">
        <f t="shared" si="18"/>
        <v>set</v>
      </c>
      <c r="AA106" s="11" t="str">
        <f t="shared" si="18"/>
        <v>ott</v>
      </c>
      <c r="AB106" s="11" t="str">
        <f t="shared" si="18"/>
        <v>nov</v>
      </c>
      <c r="AC106" s="11" t="str">
        <f t="shared" si="18"/>
        <v>dic</v>
      </c>
      <c r="AD106" s="11" t="str">
        <f t="shared" si="18"/>
        <v>gen</v>
      </c>
      <c r="AE106" s="11" t="str">
        <f t="shared" si="18"/>
        <v>feb</v>
      </c>
      <c r="AF106" s="11" t="str">
        <f t="shared" si="18"/>
        <v>mar</v>
      </c>
      <c r="AG106" s="11" t="str">
        <f t="shared" si="18"/>
        <v>apr</v>
      </c>
      <c r="AH106" s="11" t="str">
        <f t="shared" si="18"/>
        <v>mag</v>
      </c>
      <c r="AI106" s="11" t="str">
        <f t="shared" si="18"/>
        <v>giu</v>
      </c>
      <c r="AJ106" s="11" t="str">
        <f t="shared" si="18"/>
        <v>lug</v>
      </c>
      <c r="AK106" s="11" t="str">
        <f t="shared" si="18"/>
        <v>ago</v>
      </c>
      <c r="AL106" s="11" t="str">
        <f t="shared" si="18"/>
        <v>set</v>
      </c>
      <c r="AM106" s="11" t="str">
        <f t="shared" si="18"/>
        <v>ott</v>
      </c>
      <c r="AN106" s="11" t="str">
        <f t="shared" si="18"/>
        <v>nov</v>
      </c>
      <c r="AO106" s="11" t="str">
        <f t="shared" si="18"/>
        <v>dic</v>
      </c>
      <c r="AP106" s="11" t="str">
        <f t="shared" si="18"/>
        <v>gen</v>
      </c>
      <c r="AQ106" s="11" t="str">
        <f t="shared" si="18"/>
        <v>feb</v>
      </c>
      <c r="AR106" s="11" t="str">
        <f t="shared" si="18"/>
        <v>mar</v>
      </c>
      <c r="AS106" s="11" t="str">
        <f t="shared" si="18"/>
        <v>apr</v>
      </c>
      <c r="AT106" s="11" t="str">
        <f t="shared" si="18"/>
        <v>mag</v>
      </c>
      <c r="AU106" s="11" t="str">
        <f t="shared" si="18"/>
        <v>giu</v>
      </c>
      <c r="AV106" s="11" t="str">
        <f t="shared" si="18"/>
        <v>lug</v>
      </c>
      <c r="AW106" s="11" t="str">
        <f t="shared" si="18"/>
        <v>ago</v>
      </c>
      <c r="AX106" s="11" t="str">
        <f t="shared" si="18"/>
        <v>set</v>
      </c>
      <c r="AY106" s="11" t="str">
        <f t="shared" si="18"/>
        <v>ott</v>
      </c>
      <c r="AZ106" s="11" t="str">
        <f t="shared" si="18"/>
        <v>nov</v>
      </c>
      <c r="BA106" s="11" t="str">
        <f t="shared" si="18"/>
        <v>dic</v>
      </c>
      <c r="BB106" s="11" t="str">
        <f t="shared" si="18"/>
        <v>gen</v>
      </c>
      <c r="BC106" s="11" t="str">
        <f t="shared" si="18"/>
        <v>feb</v>
      </c>
      <c r="BD106" s="11" t="str">
        <f t="shared" si="18"/>
        <v>mar</v>
      </c>
      <c r="BE106" s="11" t="str">
        <f t="shared" si="18"/>
        <v>apr</v>
      </c>
      <c r="BF106" s="11" t="str">
        <f t="shared" si="18"/>
        <v>mag</v>
      </c>
      <c r="BG106" s="11" t="str">
        <f t="shared" si="18"/>
        <v>giu</v>
      </c>
      <c r="BH106" s="11" t="str">
        <f t="shared" si="18"/>
        <v>lug</v>
      </c>
      <c r="BI106" s="11" t="str">
        <f t="shared" si="18"/>
        <v>ago</v>
      </c>
      <c r="BJ106" s="11" t="str">
        <f t="shared" si="18"/>
        <v>set</v>
      </c>
      <c r="BK106" s="11" t="str">
        <f t="shared" si="18"/>
        <v>ott</v>
      </c>
      <c r="BL106" s="11" t="str">
        <f t="shared" si="18"/>
        <v>nov</v>
      </c>
      <c r="BM106" s="11" t="str">
        <f t="shared" si="18"/>
        <v>dic</v>
      </c>
      <c r="BN106" s="11" t="str">
        <f t="shared" si="18"/>
        <v>gen</v>
      </c>
      <c r="BO106" s="11" t="str">
        <f t="shared" si="18"/>
        <v>feb</v>
      </c>
      <c r="BP106" s="11" t="str">
        <f t="shared" si="18"/>
        <v>mar</v>
      </c>
      <c r="BQ106" s="11" t="str">
        <f t="shared" si="18"/>
        <v>apr</v>
      </c>
      <c r="BR106" s="11" t="str">
        <f t="shared" si="18"/>
        <v>mag</v>
      </c>
      <c r="BS106" s="11" t="str">
        <f t="shared" ref="BS106:DU106" si="19">+BS88</f>
        <v>giu</v>
      </c>
      <c r="BT106" s="11" t="str">
        <f t="shared" si="19"/>
        <v>lug</v>
      </c>
      <c r="BU106" s="11" t="str">
        <f t="shared" si="19"/>
        <v>ago</v>
      </c>
      <c r="BV106" s="11" t="str">
        <f t="shared" si="19"/>
        <v>set</v>
      </c>
      <c r="BW106" s="11" t="str">
        <f t="shared" si="19"/>
        <v>ott</v>
      </c>
      <c r="BX106" s="11" t="str">
        <f t="shared" si="19"/>
        <v>nov</v>
      </c>
      <c r="BY106" s="11" t="str">
        <f t="shared" si="19"/>
        <v>dic</v>
      </c>
      <c r="BZ106" s="11" t="str">
        <f t="shared" si="19"/>
        <v>gen</v>
      </c>
      <c r="CA106" s="11" t="str">
        <f t="shared" si="19"/>
        <v>feb</v>
      </c>
      <c r="CB106" s="11" t="str">
        <f t="shared" si="19"/>
        <v>mar</v>
      </c>
      <c r="CC106" s="11" t="str">
        <f t="shared" si="19"/>
        <v>apr</v>
      </c>
      <c r="CD106" s="11" t="str">
        <f t="shared" si="19"/>
        <v>mag</v>
      </c>
      <c r="CE106" s="11" t="str">
        <f t="shared" si="19"/>
        <v>giu</v>
      </c>
      <c r="CF106" s="11" t="str">
        <f t="shared" si="19"/>
        <v>lug</v>
      </c>
      <c r="CG106" s="11" t="str">
        <f t="shared" si="19"/>
        <v>ago</v>
      </c>
      <c r="CH106" s="11" t="str">
        <f t="shared" si="19"/>
        <v>set</v>
      </c>
      <c r="CI106" s="11" t="str">
        <f t="shared" si="19"/>
        <v>ott</v>
      </c>
      <c r="CJ106" s="11" t="str">
        <f t="shared" si="19"/>
        <v>nov</v>
      </c>
      <c r="CK106" s="11" t="str">
        <f t="shared" si="19"/>
        <v>dic</v>
      </c>
      <c r="CL106" s="11" t="str">
        <f t="shared" si="19"/>
        <v>gen</v>
      </c>
      <c r="CM106" s="11" t="str">
        <f t="shared" si="19"/>
        <v>feb</v>
      </c>
      <c r="CN106" s="11" t="str">
        <f t="shared" si="19"/>
        <v>mar</v>
      </c>
      <c r="CO106" s="11" t="str">
        <f t="shared" si="19"/>
        <v>apr</v>
      </c>
      <c r="CP106" s="11" t="str">
        <f t="shared" si="19"/>
        <v>mag</v>
      </c>
      <c r="CQ106" s="11" t="str">
        <f t="shared" si="19"/>
        <v>giu</v>
      </c>
      <c r="CR106" s="11" t="str">
        <f t="shared" si="19"/>
        <v>lug</v>
      </c>
      <c r="CS106" s="11" t="str">
        <f t="shared" si="19"/>
        <v>ago</v>
      </c>
      <c r="CT106" s="11" t="str">
        <f t="shared" si="19"/>
        <v>set</v>
      </c>
      <c r="CU106" s="11" t="str">
        <f t="shared" si="19"/>
        <v>ott</v>
      </c>
      <c r="CV106" s="11" t="str">
        <f t="shared" si="19"/>
        <v>nov</v>
      </c>
      <c r="CW106" s="11" t="str">
        <f t="shared" si="19"/>
        <v>dic</v>
      </c>
      <c r="CX106" s="11" t="str">
        <f t="shared" si="19"/>
        <v>gen</v>
      </c>
      <c r="CY106" s="11" t="str">
        <f t="shared" si="19"/>
        <v>feb</v>
      </c>
      <c r="CZ106" s="11" t="str">
        <f t="shared" si="19"/>
        <v>mar</v>
      </c>
      <c r="DA106" s="11" t="str">
        <f t="shared" si="19"/>
        <v>apr</v>
      </c>
      <c r="DB106" s="11" t="str">
        <f t="shared" si="19"/>
        <v>mag</v>
      </c>
      <c r="DC106" s="11" t="str">
        <f t="shared" si="19"/>
        <v>giu</v>
      </c>
      <c r="DD106" s="11" t="str">
        <f t="shared" si="19"/>
        <v>lug</v>
      </c>
      <c r="DE106" s="11" t="str">
        <f t="shared" si="19"/>
        <v>ago</v>
      </c>
      <c r="DF106" s="11" t="str">
        <f t="shared" si="19"/>
        <v>set</v>
      </c>
      <c r="DG106" s="11" t="str">
        <f t="shared" si="19"/>
        <v>ott</v>
      </c>
      <c r="DH106" s="11" t="str">
        <f t="shared" si="19"/>
        <v>nov</v>
      </c>
      <c r="DI106" s="11" t="str">
        <f t="shared" si="19"/>
        <v>dic</v>
      </c>
      <c r="DJ106" s="11" t="str">
        <f t="shared" si="19"/>
        <v>gen</v>
      </c>
      <c r="DK106" s="11" t="str">
        <f t="shared" si="19"/>
        <v>feb</v>
      </c>
      <c r="DL106" s="11" t="str">
        <f t="shared" si="19"/>
        <v>mar</v>
      </c>
      <c r="DM106" s="11" t="str">
        <f t="shared" si="19"/>
        <v>apr</v>
      </c>
      <c r="DN106" s="11" t="str">
        <f t="shared" si="19"/>
        <v>mag</v>
      </c>
      <c r="DO106" s="11" t="str">
        <f t="shared" si="19"/>
        <v>giu</v>
      </c>
      <c r="DP106" s="11" t="str">
        <f t="shared" si="19"/>
        <v>lug</v>
      </c>
      <c r="DQ106" s="11" t="str">
        <f t="shared" si="19"/>
        <v>ago</v>
      </c>
      <c r="DR106" s="11" t="str">
        <f t="shared" si="19"/>
        <v>set</v>
      </c>
      <c r="DS106" s="11" t="str">
        <f t="shared" si="19"/>
        <v>ott</v>
      </c>
      <c r="DT106" s="11" t="str">
        <f t="shared" si="19"/>
        <v>nov</v>
      </c>
      <c r="DU106" s="11" t="str">
        <f t="shared" si="19"/>
        <v>dic</v>
      </c>
    </row>
    <row r="107" spans="4:125" ht="16.5" outlineLevel="1" thickTop="1" thickBot="1" x14ac:dyDescent="0.3">
      <c r="D107" s="23" t="s">
        <v>49</v>
      </c>
      <c r="E107" s="22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</row>
    <row r="108" spans="4:125" ht="15.75" outlineLevel="1" thickTop="1" x14ac:dyDescent="0.25"/>
  </sheetData>
  <phoneticPr fontId="8" type="noConversion"/>
  <dataValidations count="4">
    <dataValidation type="decimal" allowBlank="1" showInputMessage="1" showErrorMessage="1" error="Devono essere inseriti valori percentuali compresi tra 0 e 100." sqref="E12 E6:E8 E30 E24:E26 E48 E42:E44 E66 E60:E62 E84 E78:E80 E102 E96:E98" xr:uid="{A9E9C961-2BAC-4279-862F-B83D139F8045}">
      <formula1>0</formula1>
      <formula2>100</formula2>
    </dataValidation>
    <dataValidation type="whole" operator="greaterThanOrEqual" allowBlank="1" showInputMessage="1" showErrorMessage="1" error="Devono essere inseriti valori maggiori o uguali a 0 €." sqref="E5 E23 E41 E59 E77 E95" xr:uid="{533C0B19-4087-4ADC-A4D4-919D869650D3}">
      <formula1>0</formula1>
    </dataValidation>
    <dataValidation type="list" allowBlank="1" showInputMessage="1" showErrorMessage="1" error="Devono essere inseriti valori percentuali compresi tra 0 e 100." sqref="E10:E11 E28:E29 E46:E47 E64:E65 E82:E83 E100:E101" xr:uid="{27B6C8EE-BE2D-407C-9668-7E6FCA11533D}">
      <formula1>$A$5:$A$16</formula1>
    </dataValidation>
    <dataValidation type="list" allowBlank="1" showInputMessage="1" showErrorMessage="1" error="Devono essere inseriti valori percentuali compresi tra 0 e 100." sqref="E9 E27 E45 E63 E81 E99" xr:uid="{4D634040-36BB-4667-AF35-A5F1348DCBCB}">
      <formula1>$A$18:$A$20</formula1>
    </dataValidation>
  </dataValidations>
  <hyperlinks>
    <hyperlink ref="C1" location="Input!A1" display="MENU" xr:uid="{EBA74F54-36A4-4F16-BDCD-5B2A91AFD035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F1527-9B83-4C14-9883-A5FC561FC82C}">
  <sheetPr>
    <tabColor theme="7" tint="0.79998168889431442"/>
  </sheetPr>
  <dimension ref="A1:G35"/>
  <sheetViews>
    <sheetView showGridLines="0" workbookViewId="0">
      <selection activeCell="C1" sqref="C1"/>
    </sheetView>
  </sheetViews>
  <sheetFormatPr defaultRowHeight="15" x14ac:dyDescent="0.25"/>
  <cols>
    <col min="4" max="4" width="38.5703125" bestFit="1" customWidth="1"/>
  </cols>
  <sheetData>
    <row r="1" spans="1:7" ht="28.5" x14ac:dyDescent="0.45">
      <c r="A1" s="29"/>
      <c r="B1" s="4"/>
      <c r="C1" s="214" t="s">
        <v>40</v>
      </c>
    </row>
    <row r="4" spans="1:7" ht="25.5" thickBot="1" x14ac:dyDescent="0.3">
      <c r="D4" s="17" t="s">
        <v>21</v>
      </c>
      <c r="E4" s="25" t="s">
        <v>17</v>
      </c>
      <c r="F4" s="158" t="s">
        <v>345</v>
      </c>
      <c r="G4" s="25" t="s">
        <v>51</v>
      </c>
    </row>
    <row r="5" spans="1:7" ht="17.25" thickTop="1" thickBot="1" x14ac:dyDescent="0.3">
      <c r="A5" s="24">
        <v>0</v>
      </c>
      <c r="D5" s="159" t="s">
        <v>507</v>
      </c>
      <c r="E5" s="9"/>
      <c r="F5" s="9"/>
      <c r="G5" s="38"/>
    </row>
    <row r="6" spans="1:7" ht="17.25" thickTop="1" thickBot="1" x14ac:dyDescent="0.3">
      <c r="A6" s="24">
        <v>30</v>
      </c>
      <c r="D6" s="159" t="s">
        <v>368</v>
      </c>
      <c r="E6" s="9"/>
      <c r="F6" s="9"/>
      <c r="G6" s="38"/>
    </row>
    <row r="7" spans="1:7" ht="17.25" thickTop="1" thickBot="1" x14ac:dyDescent="0.3">
      <c r="A7" s="24">
        <v>60</v>
      </c>
      <c r="D7" s="159" t="s">
        <v>369</v>
      </c>
      <c r="E7" s="9"/>
      <c r="F7" s="9"/>
      <c r="G7" s="38"/>
    </row>
    <row r="8" spans="1:7" ht="17.25" thickTop="1" thickBot="1" x14ac:dyDescent="0.3">
      <c r="A8" s="24">
        <v>90</v>
      </c>
      <c r="D8" s="159" t="s">
        <v>370</v>
      </c>
      <c r="E8" s="9"/>
      <c r="F8" s="9"/>
      <c r="G8" s="38"/>
    </row>
    <row r="9" spans="1:7" ht="17.25" thickTop="1" thickBot="1" x14ac:dyDescent="0.3">
      <c r="D9" s="159" t="s">
        <v>371</v>
      </c>
      <c r="E9" s="9"/>
      <c r="F9" s="9"/>
      <c r="G9" s="38"/>
    </row>
    <row r="10" spans="1:7" ht="17.25" thickTop="1" thickBot="1" x14ac:dyDescent="0.3">
      <c r="D10" s="159" t="s">
        <v>372</v>
      </c>
      <c r="E10" s="9"/>
      <c r="F10" s="9"/>
      <c r="G10" s="38"/>
    </row>
    <row r="11" spans="1:7" ht="17.25" thickTop="1" thickBot="1" x14ac:dyDescent="0.3">
      <c r="D11" s="159" t="s">
        <v>373</v>
      </c>
      <c r="E11" s="9"/>
      <c r="F11" s="9"/>
      <c r="G11" s="38"/>
    </row>
    <row r="12" spans="1:7" ht="17.25" thickTop="1" thickBot="1" x14ac:dyDescent="0.3">
      <c r="D12" s="159" t="s">
        <v>374</v>
      </c>
      <c r="E12" s="9"/>
      <c r="F12" s="9"/>
      <c r="G12" s="38"/>
    </row>
    <row r="13" spans="1:7" ht="17.25" thickTop="1" thickBot="1" x14ac:dyDescent="0.3">
      <c r="D13" s="159" t="s">
        <v>375</v>
      </c>
      <c r="E13" s="9"/>
      <c r="F13" s="9"/>
      <c r="G13" s="38"/>
    </row>
    <row r="14" spans="1:7" ht="17.25" thickTop="1" thickBot="1" x14ac:dyDescent="0.3">
      <c r="D14" s="159" t="s">
        <v>376</v>
      </c>
      <c r="E14" s="9"/>
      <c r="F14" s="9"/>
      <c r="G14" s="38"/>
    </row>
    <row r="15" spans="1:7" ht="17.25" thickTop="1" thickBot="1" x14ac:dyDescent="0.3">
      <c r="D15" s="159" t="s">
        <v>377</v>
      </c>
      <c r="E15" s="9"/>
      <c r="F15" s="9"/>
      <c r="G15" s="38"/>
    </row>
    <row r="16" spans="1:7" ht="17.25" thickTop="1" thickBot="1" x14ac:dyDescent="0.3">
      <c r="D16" s="159" t="s">
        <v>378</v>
      </c>
      <c r="E16" s="9"/>
      <c r="F16" s="9"/>
      <c r="G16" s="38"/>
    </row>
    <row r="17" spans="4:7" ht="17.25" thickTop="1" thickBot="1" x14ac:dyDescent="0.3">
      <c r="D17" s="159" t="s">
        <v>379</v>
      </c>
      <c r="E17" s="9"/>
      <c r="F17" s="9"/>
      <c r="G17" s="38"/>
    </row>
    <row r="18" spans="4:7" ht="17.25" thickTop="1" thickBot="1" x14ac:dyDescent="0.3">
      <c r="D18" s="159" t="s">
        <v>380</v>
      </c>
      <c r="E18" s="9"/>
      <c r="F18" s="9"/>
      <c r="G18" s="38"/>
    </row>
    <row r="19" spans="4:7" ht="17.25" thickTop="1" thickBot="1" x14ac:dyDescent="0.3">
      <c r="D19" s="159" t="s">
        <v>381</v>
      </c>
      <c r="E19" s="9"/>
      <c r="F19" s="9"/>
      <c r="G19" s="38"/>
    </row>
    <row r="20" spans="4:7" ht="17.25" thickTop="1" thickBot="1" x14ac:dyDescent="0.3">
      <c r="D20" s="159" t="s">
        <v>382</v>
      </c>
      <c r="E20" s="9"/>
      <c r="F20" s="9"/>
      <c r="G20" s="38"/>
    </row>
    <row r="21" spans="4:7" ht="17.25" thickTop="1" thickBot="1" x14ac:dyDescent="0.3">
      <c r="D21" s="159" t="s">
        <v>383</v>
      </c>
      <c r="E21" s="9"/>
      <c r="F21" s="9"/>
      <c r="G21" s="38"/>
    </row>
    <row r="22" spans="4:7" ht="17.25" thickTop="1" thickBot="1" x14ac:dyDescent="0.3">
      <c r="D22" s="159" t="s">
        <v>384</v>
      </c>
      <c r="E22" s="9"/>
      <c r="F22" s="9"/>
      <c r="G22" s="38"/>
    </row>
    <row r="23" spans="4:7" ht="17.25" thickTop="1" thickBot="1" x14ac:dyDescent="0.3">
      <c r="D23" s="159" t="s">
        <v>385</v>
      </c>
      <c r="E23" s="9"/>
      <c r="F23" s="9"/>
      <c r="G23" s="38"/>
    </row>
    <row r="24" spans="4:7" ht="17.25" thickTop="1" thickBot="1" x14ac:dyDescent="0.3">
      <c r="D24" s="159" t="s">
        <v>386</v>
      </c>
      <c r="E24" s="9"/>
      <c r="F24" s="9"/>
      <c r="G24" s="38"/>
    </row>
    <row r="25" spans="4:7" ht="17.25" thickTop="1" thickBot="1" x14ac:dyDescent="0.3">
      <c r="D25" s="159" t="s">
        <v>387</v>
      </c>
      <c r="E25" s="9"/>
      <c r="F25" s="9"/>
      <c r="G25" s="38"/>
    </row>
    <row r="26" spans="4:7" ht="17.25" thickTop="1" thickBot="1" x14ac:dyDescent="0.3">
      <c r="D26" s="159" t="s">
        <v>388</v>
      </c>
      <c r="E26" s="9"/>
      <c r="F26" s="9"/>
      <c r="G26" s="38"/>
    </row>
    <row r="27" spans="4:7" ht="17.25" thickTop="1" thickBot="1" x14ac:dyDescent="0.3">
      <c r="D27" s="159" t="s">
        <v>389</v>
      </c>
      <c r="E27" s="9"/>
      <c r="F27" s="9"/>
      <c r="G27" s="38"/>
    </row>
    <row r="28" spans="4:7" ht="17.25" thickTop="1" thickBot="1" x14ac:dyDescent="0.3">
      <c r="D28" s="159" t="s">
        <v>390</v>
      </c>
      <c r="E28" s="9"/>
      <c r="F28" s="9"/>
      <c r="G28" s="38"/>
    </row>
    <row r="29" spans="4:7" ht="17.25" thickTop="1" thickBot="1" x14ac:dyDescent="0.3">
      <c r="D29" s="159" t="s">
        <v>391</v>
      </c>
      <c r="E29" s="9"/>
      <c r="F29" s="9"/>
      <c r="G29" s="38"/>
    </row>
    <row r="30" spans="4:7" ht="17.25" thickTop="1" thickBot="1" x14ac:dyDescent="0.3">
      <c r="D30" s="159" t="s">
        <v>392</v>
      </c>
      <c r="E30" s="9"/>
      <c r="F30" s="9"/>
      <c r="G30" s="38"/>
    </row>
    <row r="31" spans="4:7" ht="17.25" thickTop="1" thickBot="1" x14ac:dyDescent="0.3">
      <c r="D31" s="159" t="s">
        <v>393</v>
      </c>
      <c r="E31" s="9"/>
      <c r="F31" s="9"/>
      <c r="G31" s="38"/>
    </row>
    <row r="32" spans="4:7" ht="17.25" thickTop="1" thickBot="1" x14ac:dyDescent="0.3">
      <c r="D32" s="159" t="s">
        <v>394</v>
      </c>
      <c r="E32" s="9"/>
      <c r="F32" s="9"/>
      <c r="G32" s="38"/>
    </row>
    <row r="33" spans="4:7" ht="17.25" thickTop="1" thickBot="1" x14ac:dyDescent="0.3">
      <c r="D33" s="159" t="s">
        <v>395</v>
      </c>
      <c r="E33" s="9"/>
      <c r="F33" s="9"/>
      <c r="G33" s="38"/>
    </row>
    <row r="34" spans="4:7" ht="17.25" thickTop="1" thickBot="1" x14ac:dyDescent="0.3">
      <c r="D34" s="159" t="s">
        <v>396</v>
      </c>
      <c r="E34" s="9"/>
      <c r="F34" s="9"/>
      <c r="G34" s="38"/>
    </row>
    <row r="35" spans="4:7" ht="15.75" thickTop="1" x14ac:dyDescent="0.25"/>
  </sheetData>
  <phoneticPr fontId="8" type="noConversion"/>
  <dataValidations count="2">
    <dataValidation type="list" allowBlank="1" showInputMessage="1" showErrorMessage="1" sqref="G5:G34" xr:uid="{93338127-6B64-4B19-BC88-9623831D3135}">
      <formula1>$A$5:$A$8</formula1>
    </dataValidation>
    <dataValidation type="decimal" allowBlank="1" showInputMessage="1" showErrorMessage="1" error="Devono essere inseriti valori percentuali compresi tra 0 e 100." sqref="E5:F34" xr:uid="{1B11F76D-1399-49BA-BCA8-DC98D28CE13C}">
      <formula1>0</formula1>
      <formula2>1</formula2>
    </dataValidation>
  </dataValidations>
  <hyperlinks>
    <hyperlink ref="C1" location="Input!A1" display="MENU" xr:uid="{AB023E9A-F02F-4BFA-9900-4F075AF3E79D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37ABB-4041-44D6-A9DD-D966FF7D277B}">
  <sheetPr>
    <tabColor theme="7" tint="0.79998168889431442"/>
  </sheetPr>
  <dimension ref="A1:DW24"/>
  <sheetViews>
    <sheetView showGridLines="0" workbookViewId="0">
      <pane xSplit="6" ySplit="4" topLeftCell="DG5" activePane="bottomRight" state="frozen"/>
      <selection pane="topRight" activeCell="G1" sqref="G1"/>
      <selection pane="bottomLeft" activeCell="A5" sqref="A5"/>
      <selection pane="bottomRight" activeCell="C1" sqref="C1"/>
    </sheetView>
  </sheetViews>
  <sheetFormatPr defaultRowHeight="15" x14ac:dyDescent="0.25"/>
  <cols>
    <col min="1" max="1" width="21.28515625" bestFit="1" customWidth="1"/>
    <col min="4" max="4" width="36.7109375" bestFit="1" customWidth="1"/>
    <col min="8" max="8" width="9.42578125" bestFit="1" customWidth="1"/>
    <col min="9" max="9" width="10.42578125" bestFit="1" customWidth="1"/>
  </cols>
  <sheetData>
    <row r="1" spans="1:127" ht="28.5" x14ac:dyDescent="0.45">
      <c r="A1" s="29" t="s">
        <v>3</v>
      </c>
      <c r="B1" s="4"/>
      <c r="C1" s="214" t="s">
        <v>40</v>
      </c>
    </row>
    <row r="3" spans="1:127" x14ac:dyDescent="0.25">
      <c r="G3" s="7" t="s">
        <v>27</v>
      </c>
      <c r="H3" s="11">
        <f>+I_Vendite!J2</f>
        <v>0</v>
      </c>
      <c r="I3" s="11">
        <f>+I_Vendite!K2</f>
        <v>0</v>
      </c>
      <c r="J3" s="11">
        <f>+I_Vendite!L2</f>
        <v>0</v>
      </c>
      <c r="K3" s="11">
        <f>+I_Vendite!M2</f>
        <v>0</v>
      </c>
      <c r="L3" s="11">
        <f>+I_Vendite!N2</f>
        <v>0</v>
      </c>
      <c r="M3" s="11">
        <f>+I_Vendite!O2</f>
        <v>0</v>
      </c>
      <c r="N3" s="11">
        <f>+I_Vendite!P2</f>
        <v>0</v>
      </c>
      <c r="O3" s="11">
        <f>+I_Vendite!Q2</f>
        <v>0</v>
      </c>
      <c r="P3" s="11">
        <f>+I_Vendite!R2</f>
        <v>0</v>
      </c>
      <c r="Q3" s="11">
        <f>+I_Vendite!S2</f>
        <v>0</v>
      </c>
      <c r="R3" s="11">
        <f>+I_Vendite!T2</f>
        <v>0</v>
      </c>
      <c r="S3" s="11">
        <f>+I_Vendite!U2</f>
        <v>0</v>
      </c>
      <c r="T3" s="11">
        <f>+I_Vendite!V2</f>
        <v>1</v>
      </c>
      <c r="U3" s="11">
        <f>+I_Vendite!W2</f>
        <v>1</v>
      </c>
      <c r="V3" s="11">
        <f>+I_Vendite!X2</f>
        <v>1</v>
      </c>
      <c r="W3" s="11">
        <f>+I_Vendite!Y2</f>
        <v>1</v>
      </c>
      <c r="X3" s="11">
        <f>+I_Vendite!Z2</f>
        <v>1</v>
      </c>
      <c r="Y3" s="11">
        <f>+I_Vendite!AA2</f>
        <v>1</v>
      </c>
      <c r="Z3" s="11">
        <f>+I_Vendite!AB2</f>
        <v>1</v>
      </c>
      <c r="AA3" s="11">
        <f>+I_Vendite!AC2</f>
        <v>1</v>
      </c>
      <c r="AB3" s="11">
        <f>+I_Vendite!AD2</f>
        <v>1</v>
      </c>
      <c r="AC3" s="11">
        <f>+I_Vendite!AE2</f>
        <v>1</v>
      </c>
      <c r="AD3" s="11">
        <f>+I_Vendite!AF2</f>
        <v>1</v>
      </c>
      <c r="AE3" s="11">
        <f>+I_Vendite!AG2</f>
        <v>1</v>
      </c>
      <c r="AF3" s="11">
        <f>+I_Vendite!AH2</f>
        <v>2</v>
      </c>
      <c r="AG3" s="11">
        <f>+I_Vendite!AI2</f>
        <v>2</v>
      </c>
      <c r="AH3" s="11">
        <f>+I_Vendite!AJ2</f>
        <v>2</v>
      </c>
      <c r="AI3" s="11">
        <f>+I_Vendite!AK2</f>
        <v>2</v>
      </c>
      <c r="AJ3" s="11">
        <f>+I_Vendite!AL2</f>
        <v>2</v>
      </c>
      <c r="AK3" s="11">
        <f>+I_Vendite!AM2</f>
        <v>2</v>
      </c>
      <c r="AL3" s="11">
        <f>+I_Vendite!AN2</f>
        <v>2</v>
      </c>
      <c r="AM3" s="11">
        <f>+I_Vendite!AO2</f>
        <v>2</v>
      </c>
      <c r="AN3" s="11">
        <f>+I_Vendite!AP2</f>
        <v>2</v>
      </c>
      <c r="AO3" s="11">
        <f>+I_Vendite!AQ2</f>
        <v>2</v>
      </c>
      <c r="AP3" s="11">
        <f>+I_Vendite!AR2</f>
        <v>2</v>
      </c>
      <c r="AQ3" s="11">
        <f>+I_Vendite!AS2</f>
        <v>2</v>
      </c>
      <c r="AR3" s="11">
        <f>+I_Vendite!AT2</f>
        <v>3</v>
      </c>
      <c r="AS3" s="11">
        <f>+I_Vendite!AU2</f>
        <v>3</v>
      </c>
      <c r="AT3" s="11">
        <f>+I_Vendite!AV2</f>
        <v>3</v>
      </c>
      <c r="AU3" s="11">
        <f>+I_Vendite!AW2</f>
        <v>3</v>
      </c>
      <c r="AV3" s="11">
        <f>+I_Vendite!AX2</f>
        <v>3</v>
      </c>
      <c r="AW3" s="11">
        <f>+I_Vendite!AY2</f>
        <v>3</v>
      </c>
      <c r="AX3" s="11">
        <f>+I_Vendite!AZ2</f>
        <v>3</v>
      </c>
      <c r="AY3" s="11">
        <f>+I_Vendite!BA2</f>
        <v>3</v>
      </c>
      <c r="AZ3" s="11">
        <f>+I_Vendite!BB2</f>
        <v>3</v>
      </c>
      <c r="BA3" s="11">
        <f>+I_Vendite!BC2</f>
        <v>3</v>
      </c>
      <c r="BB3" s="11">
        <f>+I_Vendite!BD2</f>
        <v>3</v>
      </c>
      <c r="BC3" s="11">
        <f>+I_Vendite!BE2</f>
        <v>3</v>
      </c>
      <c r="BD3" s="11">
        <f>+I_Vendite!BF2</f>
        <v>4</v>
      </c>
      <c r="BE3" s="11">
        <f>+I_Vendite!BG2</f>
        <v>4</v>
      </c>
      <c r="BF3" s="11">
        <f>+I_Vendite!BH2</f>
        <v>4</v>
      </c>
      <c r="BG3" s="11">
        <f>+I_Vendite!BI2</f>
        <v>4</v>
      </c>
      <c r="BH3" s="11">
        <f>+I_Vendite!BJ2</f>
        <v>4</v>
      </c>
      <c r="BI3" s="11">
        <f>+I_Vendite!BK2</f>
        <v>4</v>
      </c>
      <c r="BJ3" s="11">
        <f>+I_Vendite!BL2</f>
        <v>4</v>
      </c>
      <c r="BK3" s="11">
        <f>+I_Vendite!BM2</f>
        <v>4</v>
      </c>
      <c r="BL3" s="11">
        <f>+I_Vendite!BN2</f>
        <v>4</v>
      </c>
      <c r="BM3" s="11">
        <f>+I_Vendite!BO2</f>
        <v>4</v>
      </c>
      <c r="BN3" s="11">
        <f>+I_Vendite!BP2</f>
        <v>4</v>
      </c>
      <c r="BO3" s="11">
        <f>+I_Vendite!BQ2</f>
        <v>4</v>
      </c>
      <c r="BP3" s="11">
        <f>+I_Vendite!BR2</f>
        <v>5</v>
      </c>
      <c r="BQ3" s="11">
        <f>+I_Vendite!BS2</f>
        <v>5</v>
      </c>
      <c r="BR3" s="11">
        <f>+I_Vendite!BT2</f>
        <v>5</v>
      </c>
      <c r="BS3" s="11">
        <f>+I_Vendite!BU2</f>
        <v>5</v>
      </c>
      <c r="BT3" s="11">
        <f>+I_Vendite!BV2</f>
        <v>5</v>
      </c>
      <c r="BU3" s="11">
        <f>+I_Vendite!BW2</f>
        <v>5</v>
      </c>
      <c r="BV3" s="11">
        <f>+I_Vendite!BX2</f>
        <v>5</v>
      </c>
      <c r="BW3" s="11">
        <f>+I_Vendite!BY2</f>
        <v>5</v>
      </c>
      <c r="BX3" s="11">
        <f>+I_Vendite!BZ2</f>
        <v>5</v>
      </c>
      <c r="BY3" s="11">
        <f>+I_Vendite!CA2</f>
        <v>5</v>
      </c>
      <c r="BZ3" s="11">
        <f>+I_Vendite!CB2</f>
        <v>5</v>
      </c>
      <c r="CA3" s="11">
        <f>+I_Vendite!CC2</f>
        <v>5</v>
      </c>
      <c r="CB3" s="11">
        <f>+I_Vendite!CD2</f>
        <v>6</v>
      </c>
      <c r="CC3" s="11">
        <f>+I_Vendite!CE2</f>
        <v>6</v>
      </c>
      <c r="CD3" s="11">
        <f>+I_Vendite!CF2</f>
        <v>6</v>
      </c>
      <c r="CE3" s="11">
        <f>+I_Vendite!CG2</f>
        <v>6</v>
      </c>
      <c r="CF3" s="11">
        <f>+I_Vendite!CH2</f>
        <v>6</v>
      </c>
      <c r="CG3" s="11">
        <f>+I_Vendite!CI2</f>
        <v>6</v>
      </c>
      <c r="CH3" s="11">
        <f>+I_Vendite!CJ2</f>
        <v>6</v>
      </c>
      <c r="CI3" s="11">
        <f>+I_Vendite!CK2</f>
        <v>6</v>
      </c>
      <c r="CJ3" s="11">
        <f>+I_Vendite!CL2</f>
        <v>6</v>
      </c>
      <c r="CK3" s="11">
        <f>+I_Vendite!CM2</f>
        <v>6</v>
      </c>
      <c r="CL3" s="11">
        <f>+I_Vendite!CN2</f>
        <v>6</v>
      </c>
      <c r="CM3" s="11">
        <f>+I_Vendite!CO2</f>
        <v>6</v>
      </c>
      <c r="CN3" s="11">
        <f>+I_Vendite!CP2</f>
        <v>7</v>
      </c>
      <c r="CO3" s="11">
        <f>+I_Vendite!CQ2</f>
        <v>7</v>
      </c>
      <c r="CP3" s="11">
        <f>+I_Vendite!CR2</f>
        <v>7</v>
      </c>
      <c r="CQ3" s="11">
        <f>+I_Vendite!CS2</f>
        <v>7</v>
      </c>
      <c r="CR3" s="11">
        <f>+I_Vendite!CT2</f>
        <v>7</v>
      </c>
      <c r="CS3" s="11">
        <f>+I_Vendite!CU2</f>
        <v>7</v>
      </c>
      <c r="CT3" s="11">
        <f>+I_Vendite!CV2</f>
        <v>7</v>
      </c>
      <c r="CU3" s="11">
        <f>+I_Vendite!CW2</f>
        <v>7</v>
      </c>
      <c r="CV3" s="11">
        <f>+I_Vendite!CX2</f>
        <v>7</v>
      </c>
      <c r="CW3" s="11">
        <f>+I_Vendite!CY2</f>
        <v>7</v>
      </c>
      <c r="CX3" s="11">
        <f>+I_Vendite!CZ2</f>
        <v>7</v>
      </c>
      <c r="CY3" s="11">
        <f>+I_Vendite!DA2</f>
        <v>7</v>
      </c>
      <c r="CZ3" s="11">
        <f>+I_Vendite!DB2</f>
        <v>8</v>
      </c>
      <c r="DA3" s="11">
        <f>+I_Vendite!DC2</f>
        <v>8</v>
      </c>
      <c r="DB3" s="11">
        <f>+I_Vendite!DD2</f>
        <v>8</v>
      </c>
      <c r="DC3" s="11">
        <f>+I_Vendite!DE2</f>
        <v>8</v>
      </c>
      <c r="DD3" s="11">
        <f>+I_Vendite!DF2</f>
        <v>8</v>
      </c>
      <c r="DE3" s="11">
        <f>+I_Vendite!DG2</f>
        <v>8</v>
      </c>
      <c r="DF3" s="11">
        <f>+I_Vendite!DH2</f>
        <v>8</v>
      </c>
      <c r="DG3" s="11">
        <f>+I_Vendite!DI2</f>
        <v>8</v>
      </c>
      <c r="DH3" s="11">
        <f>+I_Vendite!DJ2</f>
        <v>8</v>
      </c>
      <c r="DI3" s="11">
        <f>+I_Vendite!DK2</f>
        <v>8</v>
      </c>
      <c r="DJ3" s="11">
        <f>+I_Vendite!DL2</f>
        <v>8</v>
      </c>
      <c r="DK3" s="11">
        <f>+I_Vendite!DM2</f>
        <v>8</v>
      </c>
      <c r="DL3" s="11">
        <f>+I_Vendite!DN2</f>
        <v>9</v>
      </c>
      <c r="DM3" s="11">
        <f>+I_Vendite!DO2</f>
        <v>9</v>
      </c>
      <c r="DN3" s="11">
        <f>+I_Vendite!DP2</f>
        <v>9</v>
      </c>
      <c r="DO3" s="11">
        <f>+I_Vendite!DQ2</f>
        <v>9</v>
      </c>
      <c r="DP3" s="11">
        <f>+I_Vendite!DR2</f>
        <v>9</v>
      </c>
      <c r="DQ3" s="11">
        <f>+I_Vendite!DS2</f>
        <v>9</v>
      </c>
      <c r="DR3" s="11">
        <f>+I_Vendite!DT2</f>
        <v>9</v>
      </c>
      <c r="DS3" s="11">
        <f>+I_Vendite!DU2</f>
        <v>9</v>
      </c>
      <c r="DT3" s="11">
        <f>+I_Vendite!DV2</f>
        <v>9</v>
      </c>
      <c r="DU3" s="11">
        <f>+I_Vendite!DW2</f>
        <v>9</v>
      </c>
      <c r="DV3" s="11">
        <f>+I_Vendite!DX2</f>
        <v>9</v>
      </c>
      <c r="DW3" s="11">
        <f>+I_Vendite!DY2</f>
        <v>9</v>
      </c>
    </row>
    <row r="4" spans="1:127" ht="25.5" thickBot="1" x14ac:dyDescent="0.3">
      <c r="D4" s="17" t="s">
        <v>21</v>
      </c>
      <c r="E4" s="25" t="s">
        <v>17</v>
      </c>
      <c r="F4" s="25" t="s">
        <v>51</v>
      </c>
      <c r="G4" s="7" t="s">
        <v>26</v>
      </c>
      <c r="H4" s="12" t="str">
        <f>+I_Vendite!J3</f>
        <v>gen</v>
      </c>
      <c r="I4" s="12" t="str">
        <f>+I_Vendite!K3</f>
        <v>feb</v>
      </c>
      <c r="J4" s="12" t="str">
        <f>+I_Vendite!L3</f>
        <v>mar</v>
      </c>
      <c r="K4" s="12" t="str">
        <f>+I_Vendite!M3</f>
        <v>apr</v>
      </c>
      <c r="L4" s="12" t="str">
        <f>+I_Vendite!N3</f>
        <v>mag</v>
      </c>
      <c r="M4" s="12" t="str">
        <f>+I_Vendite!O3</f>
        <v>giu</v>
      </c>
      <c r="N4" s="12" t="str">
        <f>+I_Vendite!P3</f>
        <v>lug</v>
      </c>
      <c r="O4" s="12" t="str">
        <f>+I_Vendite!Q3</f>
        <v>ago</v>
      </c>
      <c r="P4" s="12" t="str">
        <f>+I_Vendite!R3</f>
        <v>set</v>
      </c>
      <c r="Q4" s="12" t="str">
        <f>+I_Vendite!S3</f>
        <v>ott</v>
      </c>
      <c r="R4" s="12" t="str">
        <f>+I_Vendite!T3</f>
        <v>nov</v>
      </c>
      <c r="S4" s="12" t="str">
        <f>+I_Vendite!U3</f>
        <v>dic</v>
      </c>
      <c r="T4" s="12" t="str">
        <f>+I_Vendite!V3</f>
        <v>gen</v>
      </c>
      <c r="U4" s="12" t="str">
        <f>+I_Vendite!W3</f>
        <v>feb</v>
      </c>
      <c r="V4" s="12" t="str">
        <f>+I_Vendite!X3</f>
        <v>mar</v>
      </c>
      <c r="W4" s="12" t="str">
        <f>+I_Vendite!Y3</f>
        <v>apr</v>
      </c>
      <c r="X4" s="12" t="str">
        <f>+I_Vendite!Z3</f>
        <v>mag</v>
      </c>
      <c r="Y4" s="12" t="str">
        <f>+I_Vendite!AA3</f>
        <v>giu</v>
      </c>
      <c r="Z4" s="12" t="str">
        <f>+I_Vendite!AB3</f>
        <v>lug</v>
      </c>
      <c r="AA4" s="12" t="str">
        <f>+I_Vendite!AC3</f>
        <v>ago</v>
      </c>
      <c r="AB4" s="12" t="str">
        <f>+I_Vendite!AD3</f>
        <v>set</v>
      </c>
      <c r="AC4" s="12" t="str">
        <f>+I_Vendite!AE3</f>
        <v>ott</v>
      </c>
      <c r="AD4" s="12" t="str">
        <f>+I_Vendite!AF3</f>
        <v>nov</v>
      </c>
      <c r="AE4" s="12" t="str">
        <f>+I_Vendite!AG3</f>
        <v>dic</v>
      </c>
      <c r="AF4" s="12" t="str">
        <f>+I_Vendite!AH3</f>
        <v>gen</v>
      </c>
      <c r="AG4" s="12" t="str">
        <f>+I_Vendite!AI3</f>
        <v>feb</v>
      </c>
      <c r="AH4" s="12" t="str">
        <f>+I_Vendite!AJ3</f>
        <v>mar</v>
      </c>
      <c r="AI4" s="12" t="str">
        <f>+I_Vendite!AK3</f>
        <v>apr</v>
      </c>
      <c r="AJ4" s="12" t="str">
        <f>+I_Vendite!AL3</f>
        <v>mag</v>
      </c>
      <c r="AK4" s="12" t="str">
        <f>+I_Vendite!AM3</f>
        <v>giu</v>
      </c>
      <c r="AL4" s="12" t="str">
        <f>+I_Vendite!AN3</f>
        <v>lug</v>
      </c>
      <c r="AM4" s="12" t="str">
        <f>+I_Vendite!AO3</f>
        <v>ago</v>
      </c>
      <c r="AN4" s="12" t="str">
        <f>+I_Vendite!AP3</f>
        <v>set</v>
      </c>
      <c r="AO4" s="12" t="str">
        <f>+I_Vendite!AQ3</f>
        <v>ott</v>
      </c>
      <c r="AP4" s="12" t="str">
        <f>+I_Vendite!AR3</f>
        <v>nov</v>
      </c>
      <c r="AQ4" s="12" t="str">
        <f>+I_Vendite!AS3</f>
        <v>dic</v>
      </c>
      <c r="AR4" s="12" t="str">
        <f>+I_Vendite!AT3</f>
        <v>gen</v>
      </c>
      <c r="AS4" s="12" t="str">
        <f>+I_Vendite!AU3</f>
        <v>feb</v>
      </c>
      <c r="AT4" s="12" t="str">
        <f>+I_Vendite!AV3</f>
        <v>mar</v>
      </c>
      <c r="AU4" s="12" t="str">
        <f>+I_Vendite!AW3</f>
        <v>apr</v>
      </c>
      <c r="AV4" s="12" t="str">
        <f>+I_Vendite!AX3</f>
        <v>mag</v>
      </c>
      <c r="AW4" s="12" t="str">
        <f>+I_Vendite!AY3</f>
        <v>giu</v>
      </c>
      <c r="AX4" s="12" t="str">
        <f>+I_Vendite!AZ3</f>
        <v>lug</v>
      </c>
      <c r="AY4" s="12" t="str">
        <f>+I_Vendite!BA3</f>
        <v>ago</v>
      </c>
      <c r="AZ4" s="12" t="str">
        <f>+I_Vendite!BB3</f>
        <v>set</v>
      </c>
      <c r="BA4" s="12" t="str">
        <f>+I_Vendite!BC3</f>
        <v>ott</v>
      </c>
      <c r="BB4" s="12" t="str">
        <f>+I_Vendite!BD3</f>
        <v>nov</v>
      </c>
      <c r="BC4" s="12" t="str">
        <f>+I_Vendite!BE3</f>
        <v>dic</v>
      </c>
      <c r="BD4" s="12" t="str">
        <f>+I_Vendite!BF3</f>
        <v>gen</v>
      </c>
      <c r="BE4" s="12" t="str">
        <f>+I_Vendite!BG3</f>
        <v>feb</v>
      </c>
      <c r="BF4" s="12" t="str">
        <f>+I_Vendite!BH3</f>
        <v>mar</v>
      </c>
      <c r="BG4" s="12" t="str">
        <f>+I_Vendite!BI3</f>
        <v>apr</v>
      </c>
      <c r="BH4" s="12" t="str">
        <f>+I_Vendite!BJ3</f>
        <v>mag</v>
      </c>
      <c r="BI4" s="12" t="str">
        <f>+I_Vendite!BK3</f>
        <v>giu</v>
      </c>
      <c r="BJ4" s="12" t="str">
        <f>+I_Vendite!BL3</f>
        <v>lug</v>
      </c>
      <c r="BK4" s="12" t="str">
        <f>+I_Vendite!BM3</f>
        <v>ago</v>
      </c>
      <c r="BL4" s="12" t="str">
        <f>+I_Vendite!BN3</f>
        <v>set</v>
      </c>
      <c r="BM4" s="12" t="str">
        <f>+I_Vendite!BO3</f>
        <v>ott</v>
      </c>
      <c r="BN4" s="12" t="str">
        <f>+I_Vendite!BP3</f>
        <v>nov</v>
      </c>
      <c r="BO4" s="12" t="str">
        <f>+I_Vendite!BQ3</f>
        <v>dic</v>
      </c>
      <c r="BP4" s="12" t="str">
        <f>+I_Vendite!BR3</f>
        <v>gen</v>
      </c>
      <c r="BQ4" s="12" t="str">
        <f>+I_Vendite!BS3</f>
        <v>feb</v>
      </c>
      <c r="BR4" s="12" t="str">
        <f>+I_Vendite!BT3</f>
        <v>mar</v>
      </c>
      <c r="BS4" s="12" t="str">
        <f>+I_Vendite!BU3</f>
        <v>apr</v>
      </c>
      <c r="BT4" s="12" t="str">
        <f>+I_Vendite!BV3</f>
        <v>mag</v>
      </c>
      <c r="BU4" s="12" t="str">
        <f>+I_Vendite!BW3</f>
        <v>giu</v>
      </c>
      <c r="BV4" s="12" t="str">
        <f>+I_Vendite!BX3</f>
        <v>lug</v>
      </c>
      <c r="BW4" s="12" t="str">
        <f>+I_Vendite!BY3</f>
        <v>ago</v>
      </c>
      <c r="BX4" s="12" t="str">
        <f>+I_Vendite!BZ3</f>
        <v>set</v>
      </c>
      <c r="BY4" s="12" t="str">
        <f>+I_Vendite!CA3</f>
        <v>ott</v>
      </c>
      <c r="BZ4" s="12" t="str">
        <f>+I_Vendite!CB3</f>
        <v>nov</v>
      </c>
      <c r="CA4" s="12" t="str">
        <f>+I_Vendite!CC3</f>
        <v>dic</v>
      </c>
      <c r="CB4" s="12" t="str">
        <f>+I_Vendite!CD3</f>
        <v>gen</v>
      </c>
      <c r="CC4" s="12" t="str">
        <f>+I_Vendite!CE3</f>
        <v>feb</v>
      </c>
      <c r="CD4" s="12" t="str">
        <f>+I_Vendite!CF3</f>
        <v>mar</v>
      </c>
      <c r="CE4" s="12" t="str">
        <f>+I_Vendite!CG3</f>
        <v>apr</v>
      </c>
      <c r="CF4" s="12" t="str">
        <f>+I_Vendite!CH3</f>
        <v>mag</v>
      </c>
      <c r="CG4" s="12" t="str">
        <f>+I_Vendite!CI3</f>
        <v>giu</v>
      </c>
      <c r="CH4" s="12" t="str">
        <f>+I_Vendite!CJ3</f>
        <v>lug</v>
      </c>
      <c r="CI4" s="12" t="str">
        <f>+I_Vendite!CK3</f>
        <v>ago</v>
      </c>
      <c r="CJ4" s="12" t="str">
        <f>+I_Vendite!CL3</f>
        <v>set</v>
      </c>
      <c r="CK4" s="12" t="str">
        <f>+I_Vendite!CM3</f>
        <v>ott</v>
      </c>
      <c r="CL4" s="12" t="str">
        <f>+I_Vendite!CN3</f>
        <v>nov</v>
      </c>
      <c r="CM4" s="12" t="str">
        <f>+I_Vendite!CO3</f>
        <v>dic</v>
      </c>
      <c r="CN4" s="12" t="str">
        <f>+I_Vendite!CP3</f>
        <v>gen</v>
      </c>
      <c r="CO4" s="12" t="str">
        <f>+I_Vendite!CQ3</f>
        <v>feb</v>
      </c>
      <c r="CP4" s="12" t="str">
        <f>+I_Vendite!CR3</f>
        <v>mar</v>
      </c>
      <c r="CQ4" s="12" t="str">
        <f>+I_Vendite!CS3</f>
        <v>apr</v>
      </c>
      <c r="CR4" s="12" t="str">
        <f>+I_Vendite!CT3</f>
        <v>mag</v>
      </c>
      <c r="CS4" s="12" t="str">
        <f>+I_Vendite!CU3</f>
        <v>giu</v>
      </c>
      <c r="CT4" s="12" t="str">
        <f>+I_Vendite!CV3</f>
        <v>lug</v>
      </c>
      <c r="CU4" s="12" t="str">
        <f>+I_Vendite!CW3</f>
        <v>ago</v>
      </c>
      <c r="CV4" s="12" t="str">
        <f>+I_Vendite!CX3</f>
        <v>set</v>
      </c>
      <c r="CW4" s="12" t="str">
        <f>+I_Vendite!CY3</f>
        <v>ott</v>
      </c>
      <c r="CX4" s="12" t="str">
        <f>+I_Vendite!CZ3</f>
        <v>nov</v>
      </c>
      <c r="CY4" s="12" t="str">
        <f>+I_Vendite!DA3</f>
        <v>dic</v>
      </c>
      <c r="CZ4" s="12" t="str">
        <f>+I_Vendite!DB3</f>
        <v>gen</v>
      </c>
      <c r="DA4" s="12" t="str">
        <f>+I_Vendite!DC3</f>
        <v>feb</v>
      </c>
      <c r="DB4" s="12" t="str">
        <f>+I_Vendite!DD3</f>
        <v>mar</v>
      </c>
      <c r="DC4" s="12" t="str">
        <f>+I_Vendite!DE3</f>
        <v>apr</v>
      </c>
      <c r="DD4" s="12" t="str">
        <f>+I_Vendite!DF3</f>
        <v>mag</v>
      </c>
      <c r="DE4" s="12" t="str">
        <f>+I_Vendite!DG3</f>
        <v>giu</v>
      </c>
      <c r="DF4" s="12" t="str">
        <f>+I_Vendite!DH3</f>
        <v>lug</v>
      </c>
      <c r="DG4" s="12" t="str">
        <f>+I_Vendite!DI3</f>
        <v>ago</v>
      </c>
      <c r="DH4" s="12" t="str">
        <f>+I_Vendite!DJ3</f>
        <v>set</v>
      </c>
      <c r="DI4" s="12" t="str">
        <f>+I_Vendite!DK3</f>
        <v>ott</v>
      </c>
      <c r="DJ4" s="12" t="str">
        <f>+I_Vendite!DL3</f>
        <v>nov</v>
      </c>
      <c r="DK4" s="12" t="str">
        <f>+I_Vendite!DM3</f>
        <v>dic</v>
      </c>
      <c r="DL4" s="12" t="str">
        <f>+I_Vendite!DN3</f>
        <v>gen</v>
      </c>
      <c r="DM4" s="12" t="str">
        <f>+I_Vendite!DO3</f>
        <v>feb</v>
      </c>
      <c r="DN4" s="12" t="str">
        <f>+I_Vendite!DP3</f>
        <v>mar</v>
      </c>
      <c r="DO4" s="12" t="str">
        <f>+I_Vendite!DQ3</f>
        <v>apr</v>
      </c>
      <c r="DP4" s="12" t="str">
        <f>+I_Vendite!DR3</f>
        <v>mag</v>
      </c>
      <c r="DQ4" s="12" t="str">
        <f>+I_Vendite!DS3</f>
        <v>giu</v>
      </c>
      <c r="DR4" s="12" t="str">
        <f>+I_Vendite!DT3</f>
        <v>lug</v>
      </c>
      <c r="DS4" s="12" t="str">
        <f>+I_Vendite!DU3</f>
        <v>ago</v>
      </c>
      <c r="DT4" s="12" t="str">
        <f>+I_Vendite!DV3</f>
        <v>set</v>
      </c>
      <c r="DU4" s="12" t="str">
        <f>+I_Vendite!DW3</f>
        <v>ott</v>
      </c>
      <c r="DV4" s="12" t="str">
        <f>+I_Vendite!DX3</f>
        <v>nov</v>
      </c>
      <c r="DW4" s="12" t="str">
        <f>+I_Vendite!DY3</f>
        <v>dic</v>
      </c>
    </row>
    <row r="5" spans="1:127" ht="20.25" thickTop="1" thickBot="1" x14ac:dyDescent="0.35">
      <c r="A5" s="24">
        <v>0</v>
      </c>
      <c r="D5" s="112" t="s">
        <v>508</v>
      </c>
      <c r="E5" s="220"/>
      <c r="F5" s="38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</row>
    <row r="6" spans="1:127" ht="20.25" thickTop="1" thickBot="1" x14ac:dyDescent="0.35">
      <c r="A6" s="24">
        <v>30</v>
      </c>
      <c r="D6" s="112" t="s">
        <v>509</v>
      </c>
      <c r="E6" s="220"/>
      <c r="F6" s="38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</row>
    <row r="7" spans="1:127" ht="20.25" thickTop="1" thickBot="1" x14ac:dyDescent="0.35">
      <c r="A7" s="24">
        <v>60</v>
      </c>
      <c r="D7" s="112" t="s">
        <v>510</v>
      </c>
      <c r="E7" s="220"/>
      <c r="F7" s="38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</row>
    <row r="8" spans="1:127" ht="20.25" thickTop="1" thickBot="1" x14ac:dyDescent="0.35">
      <c r="A8" s="24">
        <v>90</v>
      </c>
      <c r="D8" s="112" t="s">
        <v>511</v>
      </c>
      <c r="E8" s="220"/>
      <c r="F8" s="38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</row>
    <row r="9" spans="1:127" ht="20.25" thickTop="1" thickBot="1" x14ac:dyDescent="0.35">
      <c r="D9" s="112" t="s">
        <v>512</v>
      </c>
      <c r="E9" s="220"/>
      <c r="F9" s="38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</row>
    <row r="10" spans="1:127" ht="20.25" thickTop="1" thickBot="1" x14ac:dyDescent="0.35">
      <c r="D10" s="112" t="s">
        <v>513</v>
      </c>
      <c r="E10" s="220"/>
      <c r="F10" s="38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</row>
    <row r="11" spans="1:127" ht="20.25" thickTop="1" thickBot="1" x14ac:dyDescent="0.35">
      <c r="D11" s="112" t="s">
        <v>514</v>
      </c>
      <c r="E11" s="220"/>
      <c r="F11" s="38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</row>
    <row r="12" spans="1:127" ht="20.25" thickTop="1" thickBot="1" x14ac:dyDescent="0.35">
      <c r="D12" s="112" t="s">
        <v>515</v>
      </c>
      <c r="E12" s="220"/>
      <c r="F12" s="38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</row>
    <row r="13" spans="1:127" ht="20.25" thickTop="1" thickBot="1" x14ac:dyDescent="0.35">
      <c r="D13" s="112" t="s">
        <v>419</v>
      </c>
      <c r="E13" s="220"/>
      <c r="F13" s="38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</row>
    <row r="14" spans="1:127" ht="20.25" thickTop="1" thickBot="1" x14ac:dyDescent="0.35">
      <c r="D14" s="112" t="s">
        <v>420</v>
      </c>
      <c r="E14" s="220"/>
      <c r="F14" s="38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</row>
    <row r="15" spans="1:127" ht="20.25" thickTop="1" thickBot="1" x14ac:dyDescent="0.35">
      <c r="D15" s="112" t="s">
        <v>421</v>
      </c>
      <c r="E15" s="220"/>
      <c r="F15" s="38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</row>
    <row r="16" spans="1:127" ht="20.25" thickTop="1" thickBot="1" x14ac:dyDescent="0.35">
      <c r="D16" s="112" t="s">
        <v>422</v>
      </c>
      <c r="E16" s="220"/>
      <c r="F16" s="38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</row>
    <row r="17" spans="4:127" ht="20.25" thickTop="1" thickBot="1" x14ac:dyDescent="0.35">
      <c r="D17" s="112" t="s">
        <v>423</v>
      </c>
      <c r="E17" s="220"/>
      <c r="F17" s="38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</row>
    <row r="18" spans="4:127" ht="20.25" thickTop="1" thickBot="1" x14ac:dyDescent="0.35">
      <c r="D18" s="112" t="s">
        <v>424</v>
      </c>
      <c r="E18" s="220"/>
      <c r="F18" s="38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</row>
    <row r="19" spans="4:127" ht="20.25" thickTop="1" thickBot="1" x14ac:dyDescent="0.35">
      <c r="D19" s="112" t="s">
        <v>425</v>
      </c>
      <c r="E19" s="220"/>
      <c r="F19" s="38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</row>
    <row r="20" spans="4:127" ht="20.25" thickTop="1" thickBot="1" x14ac:dyDescent="0.35">
      <c r="D20" s="112" t="s">
        <v>426</v>
      </c>
      <c r="E20" s="220"/>
      <c r="F20" s="38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</row>
    <row r="21" spans="4:127" ht="20.25" thickTop="1" thickBot="1" x14ac:dyDescent="0.35">
      <c r="D21" s="112" t="s">
        <v>427</v>
      </c>
      <c r="E21" s="220"/>
      <c r="F21" s="38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</row>
    <row r="22" spans="4:127" ht="20.25" thickTop="1" thickBot="1" x14ac:dyDescent="0.35">
      <c r="D22" s="112" t="s">
        <v>428</v>
      </c>
      <c r="E22" s="220"/>
      <c r="F22" s="38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</row>
    <row r="23" spans="4:127" ht="20.25" thickTop="1" thickBot="1" x14ac:dyDescent="0.35">
      <c r="D23" s="112" t="s">
        <v>429</v>
      </c>
      <c r="E23" s="220"/>
      <c r="F23" s="38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</row>
    <row r="24" spans="4:127" ht="15.75" thickTop="1" x14ac:dyDescent="0.25"/>
  </sheetData>
  <phoneticPr fontId="8" type="noConversion"/>
  <dataValidations count="2">
    <dataValidation type="decimal" allowBlank="1" showInputMessage="1" showErrorMessage="1" error="Devono essere inseriti valori percentuali compresi tra 0 e 100." sqref="E5:E23" xr:uid="{E92289E7-DAAE-4E21-8980-1155ED1495EC}">
      <formula1>0</formula1>
      <formula2>1</formula2>
    </dataValidation>
    <dataValidation type="list" allowBlank="1" showInputMessage="1" showErrorMessage="1" sqref="F5:F23" xr:uid="{496D64F1-90C1-4963-B675-DC2A1A865C83}">
      <formula1>$A$5:$A$8</formula1>
    </dataValidation>
  </dataValidations>
  <hyperlinks>
    <hyperlink ref="C1" location="Input!A1" display="MENU" xr:uid="{813F0091-2F0F-40DB-ABD8-C1FAE8CC838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6E9E7-2847-415C-A3FB-469587EAD8D4}">
  <dimension ref="A1:L36"/>
  <sheetViews>
    <sheetView showGridLines="0" workbookViewId="0">
      <pane xSplit="2" topLeftCell="C1" activePane="topRight" state="frozen"/>
      <selection pane="topRight" activeCell="D40" sqref="D40"/>
    </sheetView>
  </sheetViews>
  <sheetFormatPr defaultRowHeight="15" x14ac:dyDescent="0.25"/>
  <cols>
    <col min="1" max="1" width="6.28515625" customWidth="1"/>
    <col min="2" max="2" width="28.28515625" bestFit="1" customWidth="1"/>
    <col min="3" max="8" width="11.85546875" bestFit="1" customWidth="1"/>
    <col min="9" max="9" width="11.7109375" customWidth="1"/>
    <col min="10" max="10" width="13.7109375" customWidth="1"/>
    <col min="11" max="11" width="15.7109375" customWidth="1"/>
    <col min="12" max="12" width="15.28515625" customWidth="1"/>
  </cols>
  <sheetData>
    <row r="1" spans="1:12" x14ac:dyDescent="0.25">
      <c r="B1" s="214" t="s">
        <v>40</v>
      </c>
    </row>
    <row r="2" spans="1:12" x14ac:dyDescent="0.25">
      <c r="A2" s="153"/>
    </row>
    <row r="3" spans="1:12" x14ac:dyDescent="0.25">
      <c r="A3" s="153"/>
      <c r="B3" s="140" t="s">
        <v>340</v>
      </c>
      <c r="C3" s="140">
        <f>+'CE-anno'!B3</f>
        <v>0</v>
      </c>
      <c r="D3" s="140">
        <f>+'CE-anno'!C3</f>
        <v>1</v>
      </c>
      <c r="E3" s="140">
        <f>+'CE-anno'!D3</f>
        <v>2</v>
      </c>
      <c r="F3" s="140">
        <f>+'CE-anno'!E3</f>
        <v>3</v>
      </c>
      <c r="G3" s="140">
        <f>+'CE-anno'!F3</f>
        <v>4</v>
      </c>
      <c r="H3" s="140">
        <f>+'CE-anno'!G3</f>
        <v>5</v>
      </c>
      <c r="I3" s="140">
        <f>+'CE-anno'!H3</f>
        <v>6</v>
      </c>
      <c r="J3" s="140">
        <f>+'CE-anno'!I3</f>
        <v>7</v>
      </c>
      <c r="K3" s="140">
        <f>+'CE-anno'!J3</f>
        <v>8</v>
      </c>
      <c r="L3" s="140">
        <f>+'CE-anno'!K3</f>
        <v>9</v>
      </c>
    </row>
    <row r="4" spans="1:12" x14ac:dyDescent="0.25">
      <c r="A4" s="153"/>
      <c r="B4" t="str">
        <f>+'CE-mese'!A5</f>
        <v>Fatturato</v>
      </c>
      <c r="C4" s="93">
        <f>+'CE-anno'!B5</f>
        <v>0</v>
      </c>
      <c r="D4" s="93">
        <f>+'CE-anno'!C5</f>
        <v>0</v>
      </c>
      <c r="E4" s="93">
        <f>+'CE-anno'!D5</f>
        <v>0</v>
      </c>
      <c r="F4" s="93">
        <f>+'CE-anno'!E5</f>
        <v>0</v>
      </c>
      <c r="G4" s="93">
        <f>+'CE-anno'!F5</f>
        <v>0</v>
      </c>
      <c r="H4" s="93">
        <f>+'CE-anno'!G5</f>
        <v>0</v>
      </c>
      <c r="I4" s="93">
        <f>+'CE-anno'!H5</f>
        <v>0</v>
      </c>
      <c r="J4" s="93">
        <f>+'CE-anno'!I5</f>
        <v>0</v>
      </c>
      <c r="K4" s="93">
        <f>+'CE-anno'!J5</f>
        <v>0</v>
      </c>
      <c r="L4" s="93">
        <f>+'CE-anno'!K5</f>
        <v>0</v>
      </c>
    </row>
    <row r="5" spans="1:12" x14ac:dyDescent="0.25">
      <c r="A5" s="153"/>
      <c r="B5" t="str">
        <f>+'CE-mese'!A11</f>
        <v>1° Margine di Contribuzione</v>
      </c>
      <c r="C5" s="93">
        <f>+'CE-anno'!B11</f>
        <v>0</v>
      </c>
      <c r="D5" s="93">
        <f>+'CE-anno'!C11</f>
        <v>0</v>
      </c>
      <c r="E5" s="93">
        <f>+'CE-anno'!D11</f>
        <v>0</v>
      </c>
      <c r="F5" s="93">
        <f>+'CE-anno'!E11</f>
        <v>0</v>
      </c>
      <c r="G5" s="93">
        <f>+'CE-anno'!F11</f>
        <v>0</v>
      </c>
      <c r="H5" s="93">
        <f>+'CE-anno'!G11</f>
        <v>0</v>
      </c>
      <c r="I5" s="93">
        <f>+'CE-anno'!H11</f>
        <v>0</v>
      </c>
      <c r="J5" s="93">
        <f>+'CE-anno'!I11</f>
        <v>0</v>
      </c>
      <c r="K5" s="93">
        <f>+'CE-anno'!J11</f>
        <v>0</v>
      </c>
      <c r="L5" s="93">
        <f>+'CE-anno'!K11</f>
        <v>0</v>
      </c>
    </row>
    <row r="6" spans="1:12" x14ac:dyDescent="0.25">
      <c r="A6" s="153"/>
      <c r="B6" t="str">
        <f>+'CE-mese'!A16</f>
        <v>2° Margine Contribuzione</v>
      </c>
      <c r="C6" s="95">
        <f>+'CE-anno'!B15</f>
        <v>0</v>
      </c>
      <c r="D6" s="95">
        <f>+'CE-anno'!C15</f>
        <v>0</v>
      </c>
      <c r="E6" s="95">
        <f>+'CE-anno'!D15</f>
        <v>0</v>
      </c>
      <c r="F6" s="95">
        <f>+'CE-anno'!E15</f>
        <v>0</v>
      </c>
      <c r="G6" s="95">
        <f>+'CE-anno'!F15</f>
        <v>0</v>
      </c>
      <c r="H6" s="95">
        <f>+'CE-anno'!G15</f>
        <v>0</v>
      </c>
      <c r="I6" s="95">
        <f>+'CE-anno'!H15</f>
        <v>0</v>
      </c>
      <c r="J6" s="95">
        <f>+'CE-anno'!I15</f>
        <v>0</v>
      </c>
      <c r="K6" s="95">
        <f>+'CE-anno'!J15</f>
        <v>0</v>
      </c>
      <c r="L6" s="95">
        <f>+'CE-anno'!K15</f>
        <v>0</v>
      </c>
    </row>
    <row r="7" spans="1:12" ht="15.75" thickBot="1" x14ac:dyDescent="0.3">
      <c r="A7" s="153"/>
      <c r="B7" t="str">
        <f>+'CE-mese'!A52</f>
        <v>Reddito Operativo</v>
      </c>
      <c r="C7" s="95">
        <f>+'CE-anno'!B51</f>
        <v>0</v>
      </c>
      <c r="D7" s="95">
        <f>+'CE-anno'!C51</f>
        <v>0</v>
      </c>
      <c r="E7" s="95">
        <f>+'CE-anno'!D51</f>
        <v>0</v>
      </c>
      <c r="F7" s="95">
        <f>+'CE-anno'!E51</f>
        <v>0</v>
      </c>
      <c r="G7" s="95">
        <f>+'CE-anno'!F51</f>
        <v>0</v>
      </c>
      <c r="H7" s="95">
        <f>+'CE-anno'!G51</f>
        <v>0</v>
      </c>
      <c r="I7" s="95">
        <f>+'CE-anno'!H51</f>
        <v>0</v>
      </c>
      <c r="J7" s="95">
        <f>+'CE-anno'!I51</f>
        <v>0</v>
      </c>
      <c r="K7" s="95">
        <f>+'CE-anno'!J51</f>
        <v>0</v>
      </c>
      <c r="L7" s="95">
        <f>+'CE-anno'!K51</f>
        <v>0</v>
      </c>
    </row>
    <row r="8" spans="1:12" ht="15.75" thickBot="1" x14ac:dyDescent="0.3">
      <c r="A8" s="153"/>
      <c r="B8" s="150" t="str">
        <f>+'CE-mese'!A66</f>
        <v>Reddito Netto</v>
      </c>
      <c r="C8" s="151">
        <f>+'CE-anno'!B65</f>
        <v>0</v>
      </c>
      <c r="D8" s="151">
        <f>+'CE-anno'!C65</f>
        <v>0</v>
      </c>
      <c r="E8" s="151">
        <f>+'CE-anno'!D65</f>
        <v>0</v>
      </c>
      <c r="F8" s="151">
        <f>+'CE-anno'!E65</f>
        <v>0</v>
      </c>
      <c r="G8" s="151">
        <f>+'CE-anno'!F65</f>
        <v>0</v>
      </c>
      <c r="H8" s="151">
        <f>+'CE-anno'!G65</f>
        <v>0</v>
      </c>
      <c r="I8" s="151">
        <f>+'CE-anno'!H65</f>
        <v>0</v>
      </c>
      <c r="J8" s="151">
        <f>+'CE-anno'!I65</f>
        <v>0</v>
      </c>
      <c r="K8" s="151">
        <f>+'CE-anno'!J65</f>
        <v>0</v>
      </c>
      <c r="L8" s="151">
        <f>+'CE-anno'!K65</f>
        <v>0</v>
      </c>
    </row>
    <row r="9" spans="1:12" x14ac:dyDescent="0.25">
      <c r="A9" s="154"/>
    </row>
    <row r="10" spans="1:12" x14ac:dyDescent="0.25">
      <c r="A10" s="153"/>
      <c r="B10" s="140" t="s">
        <v>341</v>
      </c>
      <c r="C10" s="140">
        <f>+C3</f>
        <v>0</v>
      </c>
      <c r="D10" s="140">
        <f t="shared" ref="D10:L10" si="0">+D3</f>
        <v>1</v>
      </c>
      <c r="E10" s="140">
        <f t="shared" si="0"/>
        <v>2</v>
      </c>
      <c r="F10" s="140">
        <f t="shared" si="0"/>
        <v>3</v>
      </c>
      <c r="G10" s="140">
        <f t="shared" si="0"/>
        <v>4</v>
      </c>
      <c r="H10" s="140">
        <f t="shared" si="0"/>
        <v>5</v>
      </c>
      <c r="I10" s="140">
        <f t="shared" si="0"/>
        <v>6</v>
      </c>
      <c r="J10" s="140">
        <f t="shared" si="0"/>
        <v>7</v>
      </c>
      <c r="K10" s="140">
        <f t="shared" si="0"/>
        <v>8</v>
      </c>
      <c r="L10" s="140">
        <f t="shared" si="0"/>
        <v>9</v>
      </c>
    </row>
    <row r="11" spans="1:12" x14ac:dyDescent="0.25">
      <c r="A11" s="153"/>
      <c r="B11" t="str">
        <f>+'Banca-mese'!A12</f>
        <v>Totale Entrate</v>
      </c>
      <c r="C11" s="93">
        <f>+'Banca-anno'!C11</f>
        <v>0</v>
      </c>
      <c r="D11" s="93">
        <f>+'Banca-anno'!D11</f>
        <v>0</v>
      </c>
      <c r="E11" s="93">
        <f>+'Banca-anno'!E11</f>
        <v>0</v>
      </c>
      <c r="F11" s="93">
        <f>+'Banca-anno'!F11</f>
        <v>0</v>
      </c>
      <c r="G11" s="93">
        <f>+'Banca-anno'!G11</f>
        <v>0</v>
      </c>
      <c r="H11" s="93">
        <f>+'Banca-anno'!H11</f>
        <v>0</v>
      </c>
      <c r="I11" s="93">
        <f>+'Banca-anno'!I11</f>
        <v>0</v>
      </c>
      <c r="J11" s="93">
        <f>+'Banca-anno'!J11</f>
        <v>0</v>
      </c>
      <c r="K11" s="93">
        <f>+'Banca-anno'!K11</f>
        <v>0</v>
      </c>
      <c r="L11" s="93">
        <f>+'Banca-anno'!L11</f>
        <v>0</v>
      </c>
    </row>
    <row r="12" spans="1:12" ht="15.75" thickBot="1" x14ac:dyDescent="0.3">
      <c r="A12" s="153"/>
      <c r="B12" t="str">
        <f>+'Banca-mese'!A39</f>
        <v>Totale Uscite</v>
      </c>
      <c r="C12" s="93">
        <f>+'Banca-anno'!C38</f>
        <v>0</v>
      </c>
      <c r="D12" s="93">
        <f>+'Banca-anno'!D38</f>
        <v>0</v>
      </c>
      <c r="E12" s="93">
        <f>+'Banca-anno'!E38</f>
        <v>0</v>
      </c>
      <c r="F12" s="93">
        <f>+'Banca-anno'!F38</f>
        <v>0</v>
      </c>
      <c r="G12" s="93">
        <f>+'Banca-anno'!G38</f>
        <v>0</v>
      </c>
      <c r="H12" s="93">
        <f>+'Banca-anno'!H38</f>
        <v>0</v>
      </c>
      <c r="I12" s="93">
        <f>+'Banca-anno'!I38</f>
        <v>0</v>
      </c>
      <c r="J12" s="93">
        <f>+'Banca-anno'!J38</f>
        <v>0</v>
      </c>
      <c r="K12" s="93">
        <f>+'Banca-anno'!K38</f>
        <v>0</v>
      </c>
      <c r="L12" s="93">
        <f>+'Banca-anno'!L38</f>
        <v>0</v>
      </c>
    </row>
    <row r="13" spans="1:12" ht="15.75" thickBot="1" x14ac:dyDescent="0.3">
      <c r="A13" s="153"/>
      <c r="B13" s="150" t="s">
        <v>342</v>
      </c>
      <c r="C13" s="151">
        <f>+C11-C12</f>
        <v>0</v>
      </c>
      <c r="D13" s="151">
        <f t="shared" ref="D13:L13" si="1">+D11-D12</f>
        <v>0</v>
      </c>
      <c r="E13" s="151">
        <f t="shared" si="1"/>
        <v>0</v>
      </c>
      <c r="F13" s="151">
        <f t="shared" si="1"/>
        <v>0</v>
      </c>
      <c r="G13" s="151">
        <f t="shared" si="1"/>
        <v>0</v>
      </c>
      <c r="H13" s="151">
        <f t="shared" si="1"/>
        <v>0</v>
      </c>
      <c r="I13" s="151">
        <f t="shared" si="1"/>
        <v>0</v>
      </c>
      <c r="J13" s="151">
        <f t="shared" si="1"/>
        <v>0</v>
      </c>
      <c r="K13" s="151">
        <f t="shared" si="1"/>
        <v>0</v>
      </c>
      <c r="L13" s="151">
        <f t="shared" si="1"/>
        <v>0</v>
      </c>
    </row>
    <row r="14" spans="1:12" ht="15.75" thickBot="1" x14ac:dyDescent="0.3">
      <c r="A14" s="153"/>
      <c r="B14" s="150" t="str">
        <f>+'Banca-mese'!A43</f>
        <v>SALDO INZIALE BANCA</v>
      </c>
      <c r="C14" s="151">
        <f>+'Banca-anno'!C42</f>
        <v>0</v>
      </c>
      <c r="D14" s="151">
        <f>+'Banca-anno'!D42</f>
        <v>0</v>
      </c>
      <c r="E14" s="151">
        <f>+'Banca-anno'!E42</f>
        <v>0</v>
      </c>
      <c r="F14" s="151">
        <f>+'Banca-anno'!F42</f>
        <v>0</v>
      </c>
      <c r="G14" s="151">
        <f>+'Banca-anno'!G42</f>
        <v>0</v>
      </c>
      <c r="H14" s="151">
        <f>+'Banca-anno'!H42</f>
        <v>0</v>
      </c>
      <c r="I14" s="151">
        <f>+'Banca-anno'!I42</f>
        <v>0</v>
      </c>
      <c r="J14" s="151">
        <f>+'Banca-anno'!J42</f>
        <v>0</v>
      </c>
      <c r="K14" s="151">
        <f>+'Banca-anno'!K42</f>
        <v>0</v>
      </c>
      <c r="L14" s="151">
        <f>+'Banca-anno'!L42</f>
        <v>0</v>
      </c>
    </row>
    <row r="15" spans="1:12" ht="15.75" thickBot="1" x14ac:dyDescent="0.3">
      <c r="A15" s="153"/>
      <c r="B15" s="150" t="str">
        <f>+'Banca-mese'!A44</f>
        <v>SALDO FINALE BANCA</v>
      </c>
      <c r="C15" s="151">
        <f>+'Banca-anno'!C43</f>
        <v>0</v>
      </c>
      <c r="D15" s="151">
        <f>+'Banca-anno'!D43</f>
        <v>0</v>
      </c>
      <c r="E15" s="151">
        <f>+'Banca-anno'!E43</f>
        <v>0</v>
      </c>
      <c r="F15" s="151">
        <f>+'Banca-anno'!F43</f>
        <v>0</v>
      </c>
      <c r="G15" s="151">
        <f>+'Banca-anno'!G43</f>
        <v>0</v>
      </c>
      <c r="H15" s="151">
        <f>+'Banca-anno'!H43</f>
        <v>0</v>
      </c>
      <c r="I15" s="151">
        <f>+'Banca-anno'!I43</f>
        <v>0</v>
      </c>
      <c r="J15" s="151">
        <f>+'Banca-anno'!J43</f>
        <v>0</v>
      </c>
      <c r="K15" s="151">
        <f>+'Banca-anno'!K43</f>
        <v>0</v>
      </c>
      <c r="L15" s="151">
        <f>+'Banca-anno'!L43</f>
        <v>0</v>
      </c>
    </row>
    <row r="16" spans="1:12" x14ac:dyDescent="0.25">
      <c r="A16" s="153"/>
    </row>
    <row r="17" spans="1:12" ht="18.600000000000001" customHeight="1" x14ac:dyDescent="0.25">
      <c r="A17" s="153"/>
    </row>
    <row r="18" spans="1:12" ht="16.149999999999999" customHeight="1" x14ac:dyDescent="0.25">
      <c r="A18" s="153"/>
      <c r="B18" s="140" t="s">
        <v>259</v>
      </c>
      <c r="C18" s="140">
        <f>+C3</f>
        <v>0</v>
      </c>
      <c r="D18" s="140">
        <f t="shared" ref="D18:L18" si="2">+D3</f>
        <v>1</v>
      </c>
      <c r="E18" s="140">
        <f t="shared" si="2"/>
        <v>2</v>
      </c>
      <c r="F18" s="140">
        <f t="shared" si="2"/>
        <v>3</v>
      </c>
      <c r="G18" s="140">
        <f t="shared" si="2"/>
        <v>4</v>
      </c>
      <c r="H18" s="140">
        <f t="shared" si="2"/>
        <v>5</v>
      </c>
      <c r="I18" s="140">
        <f t="shared" si="2"/>
        <v>6</v>
      </c>
      <c r="J18" s="140">
        <f t="shared" si="2"/>
        <v>7</v>
      </c>
      <c r="K18" s="140">
        <f t="shared" si="2"/>
        <v>8</v>
      </c>
      <c r="L18" s="140">
        <f t="shared" si="2"/>
        <v>9</v>
      </c>
    </row>
    <row r="19" spans="1:12" x14ac:dyDescent="0.25">
      <c r="A19" s="153"/>
      <c r="B19" t="s">
        <v>343</v>
      </c>
      <c r="C19" s="152">
        <f>+DSCR!C4</f>
        <v>0</v>
      </c>
      <c r="D19" s="152">
        <f>+DSCR!D4</f>
        <v>0</v>
      </c>
      <c r="E19" s="152">
        <f>+DSCR!E4</f>
        <v>0</v>
      </c>
      <c r="F19" s="152">
        <f>+DSCR!F4</f>
        <v>0</v>
      </c>
      <c r="G19" s="152">
        <f>+DSCR!G4</f>
        <v>0</v>
      </c>
      <c r="H19" s="152">
        <f>+DSCR!H4</f>
        <v>0</v>
      </c>
      <c r="I19" s="152">
        <f>+DSCR!I4</f>
        <v>0</v>
      </c>
      <c r="J19" s="152">
        <f>+DSCR!J4</f>
        <v>0</v>
      </c>
      <c r="K19" s="152">
        <f>+DSCR!K4</f>
        <v>0</v>
      </c>
      <c r="L19" s="152">
        <f>+DSCR!L4</f>
        <v>0</v>
      </c>
    </row>
    <row r="20" spans="1:12" ht="15.75" thickBot="1" x14ac:dyDescent="0.3">
      <c r="A20" s="153"/>
      <c r="B20" t="s">
        <v>344</v>
      </c>
      <c r="C20" s="93">
        <f>+DSCR!C8</f>
        <v>0</v>
      </c>
      <c r="D20" s="93">
        <f>+DSCR!D8</f>
        <v>0</v>
      </c>
      <c r="E20" s="93">
        <f>+DSCR!E8</f>
        <v>0</v>
      </c>
      <c r="F20" s="93">
        <f>+DSCR!F8</f>
        <v>0</v>
      </c>
      <c r="G20" s="93">
        <f>+DSCR!G8</f>
        <v>0</v>
      </c>
      <c r="H20" s="93">
        <f>+DSCR!H8</f>
        <v>0</v>
      </c>
      <c r="I20" s="93">
        <f>+DSCR!I8</f>
        <v>0</v>
      </c>
      <c r="J20" s="93">
        <f>+DSCR!J8</f>
        <v>0</v>
      </c>
      <c r="K20" s="93">
        <f>+DSCR!K8</f>
        <v>0</v>
      </c>
      <c r="L20" s="93">
        <f>+DSCR!L8</f>
        <v>0</v>
      </c>
    </row>
    <row r="21" spans="1:12" ht="15.75" thickBot="1" x14ac:dyDescent="0.3">
      <c r="A21" s="153"/>
      <c r="B21" s="150" t="s">
        <v>259</v>
      </c>
      <c r="C21" s="155" t="str">
        <f>+IFERROR((C19/C20),"na")</f>
        <v>na</v>
      </c>
      <c r="D21" s="155" t="str">
        <f t="shared" ref="D21:L21" si="3">+IFERROR((D19/D20),"na")</f>
        <v>na</v>
      </c>
      <c r="E21" s="155" t="str">
        <f t="shared" si="3"/>
        <v>na</v>
      </c>
      <c r="F21" s="155" t="str">
        <f t="shared" si="3"/>
        <v>na</v>
      </c>
      <c r="G21" s="155" t="str">
        <f t="shared" si="3"/>
        <v>na</v>
      </c>
      <c r="H21" s="155" t="str">
        <f t="shared" si="3"/>
        <v>na</v>
      </c>
      <c r="I21" s="155" t="str">
        <f t="shared" si="3"/>
        <v>na</v>
      </c>
      <c r="J21" s="155" t="str">
        <f t="shared" si="3"/>
        <v>na</v>
      </c>
      <c r="K21" s="155" t="str">
        <f t="shared" si="3"/>
        <v>na</v>
      </c>
      <c r="L21" s="155" t="str">
        <f t="shared" si="3"/>
        <v>na</v>
      </c>
    </row>
    <row r="22" spans="1:12" x14ac:dyDescent="0.25">
      <c r="A22" s="153"/>
    </row>
    <row r="23" spans="1:12" x14ac:dyDescent="0.25">
      <c r="A23" s="153"/>
    </row>
    <row r="24" spans="1:12" x14ac:dyDescent="0.25">
      <c r="A24" s="153"/>
      <c r="B24" s="140" t="s">
        <v>363</v>
      </c>
      <c r="C24" s="140">
        <f>+C18</f>
        <v>0</v>
      </c>
      <c r="D24" s="140">
        <f t="shared" ref="D24:L24" si="4">+D18</f>
        <v>1</v>
      </c>
      <c r="E24" s="140">
        <f t="shared" si="4"/>
        <v>2</v>
      </c>
      <c r="F24" s="140">
        <f t="shared" si="4"/>
        <v>3</v>
      </c>
      <c r="G24" s="140">
        <f t="shared" si="4"/>
        <v>4</v>
      </c>
      <c r="H24" s="140">
        <f t="shared" si="4"/>
        <v>5</v>
      </c>
      <c r="I24" s="140">
        <f t="shared" si="4"/>
        <v>6</v>
      </c>
      <c r="J24" s="140">
        <f t="shared" si="4"/>
        <v>7</v>
      </c>
      <c r="K24" s="140">
        <f t="shared" si="4"/>
        <v>8</v>
      </c>
      <c r="L24" s="140">
        <f t="shared" si="4"/>
        <v>9</v>
      </c>
    </row>
    <row r="25" spans="1:12" x14ac:dyDescent="0.25">
      <c r="A25" s="153"/>
      <c r="B25" t="str">
        <f>+'SP-mese'!A5</f>
        <v>Cassa e Banca</v>
      </c>
      <c r="C25" s="152">
        <f>+'SP-anno'!C5</f>
        <v>0</v>
      </c>
      <c r="D25" s="152">
        <f>+'SP-anno'!D5</f>
        <v>0</v>
      </c>
      <c r="E25" s="152">
        <f>+'SP-anno'!E5</f>
        <v>0</v>
      </c>
      <c r="F25" s="152">
        <f>+'SP-anno'!F5</f>
        <v>0</v>
      </c>
      <c r="G25" s="152">
        <f>+'SP-anno'!G5</f>
        <v>0</v>
      </c>
      <c r="H25" s="152">
        <f>+'SP-anno'!H5</f>
        <v>0</v>
      </c>
      <c r="I25" s="152">
        <f>+'SP-anno'!I5</f>
        <v>0</v>
      </c>
      <c r="J25" s="152">
        <f>+'SP-anno'!J5</f>
        <v>0</v>
      </c>
      <c r="K25" s="152">
        <f>+'SP-anno'!K5</f>
        <v>0</v>
      </c>
      <c r="L25" s="152">
        <f>+'SP-anno'!L5</f>
        <v>0</v>
      </c>
    </row>
    <row r="26" spans="1:12" x14ac:dyDescent="0.25">
      <c r="A26" s="153"/>
      <c r="B26" t="str">
        <f>+'SP-mese'!A6</f>
        <v>Crediti esegibili nell'esercizio</v>
      </c>
      <c r="C26" s="152">
        <f>+'SP-anno'!C12</f>
        <v>0</v>
      </c>
      <c r="D26" s="152">
        <f>+'SP-anno'!D12</f>
        <v>0</v>
      </c>
      <c r="E26" s="152">
        <f>+'SP-anno'!E12</f>
        <v>0</v>
      </c>
      <c r="F26" s="152">
        <f>+'SP-anno'!F12</f>
        <v>0</v>
      </c>
      <c r="G26" s="152">
        <f>+'SP-anno'!G12</f>
        <v>0</v>
      </c>
      <c r="H26" s="152">
        <f>+'SP-anno'!H12</f>
        <v>0</v>
      </c>
      <c r="I26" s="152">
        <f>+'SP-anno'!I12</f>
        <v>0</v>
      </c>
      <c r="J26" s="152">
        <f>+'SP-anno'!J12</f>
        <v>0</v>
      </c>
      <c r="K26" s="152">
        <f>+'SP-anno'!K12</f>
        <v>0</v>
      </c>
      <c r="L26" s="152">
        <f>+'SP-anno'!L12</f>
        <v>0</v>
      </c>
    </row>
    <row r="27" spans="1:12" x14ac:dyDescent="0.25">
      <c r="A27" s="153"/>
      <c r="B27" t="str">
        <f>+'SP-mese'!A14</f>
        <v>Rimanenze</v>
      </c>
      <c r="C27" s="152">
        <f>+'SP-anno'!C14</f>
        <v>0</v>
      </c>
      <c r="D27" s="152">
        <f>+'SP-anno'!D14</f>
        <v>0</v>
      </c>
      <c r="E27" s="152">
        <f>+'SP-anno'!E14</f>
        <v>0</v>
      </c>
      <c r="F27" s="152">
        <f>+'SP-anno'!F14</f>
        <v>0</v>
      </c>
      <c r="G27" s="152">
        <f>+'SP-anno'!G14</f>
        <v>0</v>
      </c>
      <c r="H27" s="152">
        <f>+'SP-anno'!H14</f>
        <v>0</v>
      </c>
      <c r="I27" s="152">
        <f>+'SP-anno'!I14</f>
        <v>0</v>
      </c>
      <c r="J27" s="152">
        <f>+'SP-anno'!J14</f>
        <v>0</v>
      </c>
      <c r="K27" s="152">
        <f>+'SP-anno'!K14</f>
        <v>0</v>
      </c>
      <c r="L27" s="152">
        <f>+'SP-anno'!L14</f>
        <v>0</v>
      </c>
    </row>
    <row r="28" spans="1:12" x14ac:dyDescent="0.25">
      <c r="A28" s="153"/>
      <c r="B28" t="str">
        <f>+'SP-mese'!A16</f>
        <v>Immobilizzazioni materiali</v>
      </c>
      <c r="C28" s="152">
        <f>+'SP-anno'!C27</f>
        <v>0</v>
      </c>
      <c r="D28" s="152">
        <f>+'SP-anno'!D27</f>
        <v>0</v>
      </c>
      <c r="E28" s="152">
        <f>+'SP-anno'!E27</f>
        <v>0</v>
      </c>
      <c r="F28" s="152">
        <f>+'SP-anno'!F27</f>
        <v>0</v>
      </c>
      <c r="G28" s="152">
        <f>+'SP-anno'!G27</f>
        <v>0</v>
      </c>
      <c r="H28" s="152">
        <f>+'SP-anno'!H27</f>
        <v>0</v>
      </c>
      <c r="I28" s="152">
        <f>+'SP-anno'!I27</f>
        <v>0</v>
      </c>
      <c r="J28" s="152">
        <f>+'SP-anno'!J27</f>
        <v>0</v>
      </c>
      <c r="K28" s="152">
        <f>+'SP-anno'!K27</f>
        <v>0</v>
      </c>
      <c r="L28" s="152">
        <f>+'SP-anno'!L27</f>
        <v>0</v>
      </c>
    </row>
    <row r="29" spans="1:12" ht="15.75" thickBot="1" x14ac:dyDescent="0.3">
      <c r="A29" s="153"/>
      <c r="B29" t="str">
        <f>+'SP-mese'!A30</f>
        <v>Immobilizzazioni immateriali</v>
      </c>
      <c r="C29" s="152">
        <f>+'SP-anno'!C39</f>
        <v>0</v>
      </c>
      <c r="D29" s="152">
        <f>+'SP-anno'!D39</f>
        <v>0</v>
      </c>
      <c r="E29" s="152">
        <f>+'SP-anno'!E39</f>
        <v>0</v>
      </c>
      <c r="F29" s="152">
        <f>+'SP-anno'!F39</f>
        <v>0</v>
      </c>
      <c r="G29" s="152">
        <f>+'SP-anno'!G39</f>
        <v>0</v>
      </c>
      <c r="H29" s="152">
        <f>+'SP-anno'!H39</f>
        <v>0</v>
      </c>
      <c r="I29" s="152">
        <f>+'SP-anno'!I39</f>
        <v>0</v>
      </c>
      <c r="J29" s="152">
        <f>+'SP-anno'!J39</f>
        <v>0</v>
      </c>
      <c r="K29" s="152">
        <f>+'SP-anno'!K39</f>
        <v>0</v>
      </c>
      <c r="L29" s="152">
        <f>+'SP-anno'!L39</f>
        <v>0</v>
      </c>
    </row>
    <row r="30" spans="1:12" ht="15.75" thickBot="1" x14ac:dyDescent="0.3">
      <c r="A30" s="153"/>
      <c r="B30" s="150" t="s">
        <v>364</v>
      </c>
      <c r="C30" s="151">
        <f>SUM(C25:C29)</f>
        <v>0</v>
      </c>
      <c r="D30" s="151">
        <f t="shared" ref="D30:L30" si="5">SUM(D25:D29)</f>
        <v>0</v>
      </c>
      <c r="E30" s="151">
        <f t="shared" si="5"/>
        <v>0</v>
      </c>
      <c r="F30" s="151">
        <f t="shared" si="5"/>
        <v>0</v>
      </c>
      <c r="G30" s="151">
        <f t="shared" si="5"/>
        <v>0</v>
      </c>
      <c r="H30" s="151">
        <f t="shared" si="5"/>
        <v>0</v>
      </c>
      <c r="I30" s="151">
        <f t="shared" si="5"/>
        <v>0</v>
      </c>
      <c r="J30" s="151">
        <f t="shared" si="5"/>
        <v>0</v>
      </c>
      <c r="K30" s="151">
        <f t="shared" si="5"/>
        <v>0</v>
      </c>
      <c r="L30" s="151">
        <f t="shared" si="5"/>
        <v>0</v>
      </c>
    </row>
    <row r="31" spans="1:12" x14ac:dyDescent="0.25">
      <c r="A31" s="153"/>
      <c r="B31" t="str">
        <f>+'SP-mese'!A45</f>
        <v>Banche a breve termine</v>
      </c>
      <c r="C31" s="152">
        <f>+'SP-anno'!C45</f>
        <v>0</v>
      </c>
      <c r="D31" s="152">
        <f>+'SP-anno'!D45</f>
        <v>0</v>
      </c>
      <c r="E31" s="152">
        <f>+'SP-anno'!E45</f>
        <v>0</v>
      </c>
      <c r="F31" s="152">
        <f>+'SP-anno'!F45</f>
        <v>0</v>
      </c>
      <c r="G31" s="152">
        <f>+'SP-anno'!G45</f>
        <v>0</v>
      </c>
      <c r="H31" s="152">
        <f>+'SP-anno'!H45</f>
        <v>0</v>
      </c>
      <c r="I31" s="152">
        <f>+'SP-anno'!I45</f>
        <v>0</v>
      </c>
      <c r="J31" s="152">
        <f>+'SP-anno'!J45</f>
        <v>0</v>
      </c>
      <c r="K31" s="152">
        <f>+'SP-anno'!K45</f>
        <v>0</v>
      </c>
      <c r="L31" s="152">
        <f>+'SP-anno'!L45</f>
        <v>0</v>
      </c>
    </row>
    <row r="32" spans="1:12" x14ac:dyDescent="0.25">
      <c r="A32" s="153"/>
      <c r="B32" t="str">
        <f>+'SP-mese'!A46</f>
        <v>Debiti Correnti</v>
      </c>
      <c r="C32" s="152">
        <f>+'SP-anno'!C56</f>
        <v>0</v>
      </c>
      <c r="D32" s="152">
        <f>+'SP-anno'!D56</f>
        <v>0</v>
      </c>
      <c r="E32" s="152">
        <f>+'SP-anno'!E56</f>
        <v>0</v>
      </c>
      <c r="F32" s="152">
        <f>+'SP-anno'!F56</f>
        <v>0</v>
      </c>
      <c r="G32" s="152">
        <f>+'SP-anno'!G56</f>
        <v>0</v>
      </c>
      <c r="H32" s="152">
        <f>+'SP-anno'!H56</f>
        <v>0</v>
      </c>
      <c r="I32" s="152">
        <f>+'SP-anno'!I56</f>
        <v>0</v>
      </c>
      <c r="J32" s="152">
        <f>+'SP-anno'!J56</f>
        <v>0</v>
      </c>
      <c r="K32" s="152">
        <f>+'SP-anno'!K56</f>
        <v>0</v>
      </c>
      <c r="L32" s="152">
        <f>+'SP-anno'!L56</f>
        <v>0</v>
      </c>
    </row>
    <row r="33" spans="1:12" x14ac:dyDescent="0.25">
      <c r="A33" s="153"/>
      <c r="B33" t="str">
        <f>+'SP-mese'!A58</f>
        <v>Debito a m/lungo termine</v>
      </c>
      <c r="C33" s="152">
        <f>+'SP-anno'!C63</f>
        <v>0</v>
      </c>
      <c r="D33" s="152">
        <f>+'SP-anno'!D63</f>
        <v>0</v>
      </c>
      <c r="E33" s="152">
        <f>+'SP-anno'!E63</f>
        <v>0</v>
      </c>
      <c r="F33" s="152">
        <f>+'SP-anno'!F63</f>
        <v>0</v>
      </c>
      <c r="G33" s="152">
        <f>+'SP-anno'!G63</f>
        <v>0</v>
      </c>
      <c r="H33" s="152">
        <f>+'SP-anno'!H63</f>
        <v>0</v>
      </c>
      <c r="I33" s="152">
        <f>+'SP-anno'!I63</f>
        <v>0</v>
      </c>
      <c r="J33" s="152">
        <f>+'SP-anno'!J63</f>
        <v>0</v>
      </c>
      <c r="K33" s="152">
        <f>+'SP-anno'!K63</f>
        <v>0</v>
      </c>
      <c r="L33" s="152">
        <f>+'SP-anno'!L63</f>
        <v>0</v>
      </c>
    </row>
    <row r="34" spans="1:12" ht="15.75" thickBot="1" x14ac:dyDescent="0.3">
      <c r="A34" s="153"/>
      <c r="B34" t="str">
        <f>+'SP-mese'!A65</f>
        <v>Capitale Netto</v>
      </c>
      <c r="C34" s="152">
        <f>+'SP-anno'!C72</f>
        <v>0</v>
      </c>
      <c r="D34" s="152">
        <f>+'SP-anno'!D72</f>
        <v>0</v>
      </c>
      <c r="E34" s="152">
        <f>+'SP-anno'!E72</f>
        <v>0</v>
      </c>
      <c r="F34" s="152">
        <f>+'SP-anno'!F72</f>
        <v>0</v>
      </c>
      <c r="G34" s="152">
        <f>+'SP-anno'!G72</f>
        <v>0</v>
      </c>
      <c r="H34" s="152">
        <f>+'SP-anno'!H72</f>
        <v>0</v>
      </c>
      <c r="I34" s="152">
        <f>+'SP-anno'!I72</f>
        <v>0</v>
      </c>
      <c r="J34" s="152">
        <f>+'SP-anno'!J72</f>
        <v>0</v>
      </c>
      <c r="K34" s="152">
        <f>+'SP-anno'!K72</f>
        <v>0</v>
      </c>
      <c r="L34" s="152">
        <f>+'SP-anno'!L72</f>
        <v>0</v>
      </c>
    </row>
    <row r="35" spans="1:12" ht="15.75" thickBot="1" x14ac:dyDescent="0.3">
      <c r="A35" s="153"/>
      <c r="B35" s="150" t="s">
        <v>365</v>
      </c>
      <c r="C35" s="151">
        <f>SUM(C31:C34)</f>
        <v>0</v>
      </c>
      <c r="D35" s="151">
        <f t="shared" ref="D35:L35" si="6">SUM(D31:D34)</f>
        <v>0</v>
      </c>
      <c r="E35" s="151">
        <f t="shared" si="6"/>
        <v>0</v>
      </c>
      <c r="F35" s="151">
        <f t="shared" si="6"/>
        <v>0</v>
      </c>
      <c r="G35" s="151">
        <f t="shared" si="6"/>
        <v>0</v>
      </c>
      <c r="H35" s="151">
        <f t="shared" si="6"/>
        <v>0</v>
      </c>
      <c r="I35" s="151">
        <f t="shared" si="6"/>
        <v>0</v>
      </c>
      <c r="J35" s="151">
        <f t="shared" si="6"/>
        <v>0</v>
      </c>
      <c r="K35" s="151">
        <f t="shared" si="6"/>
        <v>0</v>
      </c>
      <c r="L35" s="151">
        <f t="shared" si="6"/>
        <v>0</v>
      </c>
    </row>
    <row r="36" spans="1:12" x14ac:dyDescent="0.25">
      <c r="A36" s="153"/>
    </row>
  </sheetData>
  <conditionalFormatting sqref="C21:L21">
    <cfRule type="cellIs" dxfId="0" priority="1" operator="lessThan">
      <formula>1</formula>
    </cfRule>
  </conditionalFormatting>
  <hyperlinks>
    <hyperlink ref="B1" location="Input!A1" display="MENU" xr:uid="{93CFBF80-4C18-4A8E-8290-C5C6B7BB2919}"/>
  </hyperlink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85946-8D9E-41E0-A5E6-9C819CECBB92}">
  <sheetPr>
    <tabColor theme="7" tint="0.79998168889431442"/>
  </sheetPr>
  <dimension ref="A1:DX64"/>
  <sheetViews>
    <sheetView showGridLines="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C1" sqref="C1"/>
    </sheetView>
  </sheetViews>
  <sheetFormatPr defaultRowHeight="15" x14ac:dyDescent="0.25"/>
  <cols>
    <col min="1" max="1" width="31.7109375" bestFit="1" customWidth="1"/>
    <col min="3" max="3" width="16.42578125" customWidth="1"/>
    <col min="4" max="4" width="42" bestFit="1" customWidth="1"/>
    <col min="5" max="5" width="15.140625" customWidth="1"/>
    <col min="7" max="7" width="16" customWidth="1"/>
    <col min="9" max="9" width="11.5703125" bestFit="1" customWidth="1"/>
    <col min="10" max="11" width="10.5703125" bestFit="1" customWidth="1"/>
    <col min="115" max="115" width="10.5703125" bestFit="1" customWidth="1"/>
    <col min="128" max="128" width="10.5703125" bestFit="1" customWidth="1"/>
  </cols>
  <sheetData>
    <row r="1" spans="1:128" ht="28.5" x14ac:dyDescent="0.45">
      <c r="A1" s="29" t="s">
        <v>4</v>
      </c>
      <c r="B1" s="4"/>
      <c r="C1" s="214" t="s">
        <v>40</v>
      </c>
    </row>
    <row r="4" spans="1:128" ht="18.75" x14ac:dyDescent="0.3">
      <c r="C4" s="53" t="s">
        <v>233</v>
      </c>
      <c r="H4" s="7" t="s">
        <v>27</v>
      </c>
      <c r="I4" s="11">
        <f>+I_C_Gestione!H3</f>
        <v>0</v>
      </c>
      <c r="J4" s="11">
        <f>+I_C_Gestione!I3</f>
        <v>0</v>
      </c>
      <c r="K4" s="11">
        <f>+I_C_Gestione!J3</f>
        <v>0</v>
      </c>
      <c r="L4" s="11">
        <f>+I_C_Gestione!K3</f>
        <v>0</v>
      </c>
      <c r="M4" s="11">
        <f>+I_C_Gestione!L3</f>
        <v>0</v>
      </c>
      <c r="N4" s="11">
        <f>+I_C_Gestione!M3</f>
        <v>0</v>
      </c>
      <c r="O4" s="11">
        <f>+I_C_Gestione!N3</f>
        <v>0</v>
      </c>
      <c r="P4" s="11">
        <f>+I_C_Gestione!O3</f>
        <v>0</v>
      </c>
      <c r="Q4" s="11">
        <f>+I_C_Gestione!P3</f>
        <v>0</v>
      </c>
      <c r="R4" s="11">
        <f>+I_C_Gestione!Q3</f>
        <v>0</v>
      </c>
      <c r="S4" s="11">
        <f>+I_C_Gestione!R3</f>
        <v>0</v>
      </c>
      <c r="T4" s="11">
        <f>+I_C_Gestione!S3</f>
        <v>0</v>
      </c>
      <c r="U4" s="11">
        <f>+I_C_Gestione!T3</f>
        <v>1</v>
      </c>
      <c r="V4" s="11">
        <f>+I_C_Gestione!U3</f>
        <v>1</v>
      </c>
      <c r="W4" s="11">
        <f>+I_C_Gestione!V3</f>
        <v>1</v>
      </c>
      <c r="X4" s="11">
        <f>+I_C_Gestione!W3</f>
        <v>1</v>
      </c>
      <c r="Y4" s="11">
        <f>+I_C_Gestione!X3</f>
        <v>1</v>
      </c>
      <c r="Z4" s="11">
        <f>+I_C_Gestione!Y3</f>
        <v>1</v>
      </c>
      <c r="AA4" s="11">
        <f>+I_C_Gestione!Z3</f>
        <v>1</v>
      </c>
      <c r="AB4" s="11">
        <f>+I_C_Gestione!AA3</f>
        <v>1</v>
      </c>
      <c r="AC4" s="11">
        <f>+I_C_Gestione!AB3</f>
        <v>1</v>
      </c>
      <c r="AD4" s="11">
        <f>+I_C_Gestione!AC3</f>
        <v>1</v>
      </c>
      <c r="AE4" s="11">
        <f>+I_C_Gestione!AD3</f>
        <v>1</v>
      </c>
      <c r="AF4" s="11">
        <f>+I_C_Gestione!AE3</f>
        <v>1</v>
      </c>
      <c r="AG4" s="11">
        <f>+I_C_Gestione!AF3</f>
        <v>2</v>
      </c>
      <c r="AH4" s="11">
        <f>+I_C_Gestione!AG3</f>
        <v>2</v>
      </c>
      <c r="AI4" s="11">
        <f>+I_C_Gestione!AH3</f>
        <v>2</v>
      </c>
      <c r="AJ4" s="11">
        <f>+I_C_Gestione!AI3</f>
        <v>2</v>
      </c>
      <c r="AK4" s="11">
        <f>+I_C_Gestione!AJ3</f>
        <v>2</v>
      </c>
      <c r="AL4" s="11">
        <f>+I_C_Gestione!AK3</f>
        <v>2</v>
      </c>
      <c r="AM4" s="11">
        <f>+I_C_Gestione!AL3</f>
        <v>2</v>
      </c>
      <c r="AN4" s="11">
        <f>+I_C_Gestione!AM3</f>
        <v>2</v>
      </c>
      <c r="AO4" s="11">
        <f>+I_C_Gestione!AN3</f>
        <v>2</v>
      </c>
      <c r="AP4" s="11">
        <f>+I_C_Gestione!AO3</f>
        <v>2</v>
      </c>
      <c r="AQ4" s="11">
        <f>+I_C_Gestione!AP3</f>
        <v>2</v>
      </c>
      <c r="AR4" s="11">
        <f>+I_C_Gestione!AQ3</f>
        <v>2</v>
      </c>
      <c r="AS4" s="11">
        <f>+I_C_Gestione!AR3</f>
        <v>3</v>
      </c>
      <c r="AT4" s="11">
        <f>+I_C_Gestione!AS3</f>
        <v>3</v>
      </c>
      <c r="AU4" s="11">
        <f>+I_C_Gestione!AT3</f>
        <v>3</v>
      </c>
      <c r="AV4" s="11">
        <f>+I_C_Gestione!AU3</f>
        <v>3</v>
      </c>
      <c r="AW4" s="11">
        <f>+I_C_Gestione!AV3</f>
        <v>3</v>
      </c>
      <c r="AX4" s="11">
        <f>+I_C_Gestione!AW3</f>
        <v>3</v>
      </c>
      <c r="AY4" s="11">
        <f>+I_C_Gestione!AX3</f>
        <v>3</v>
      </c>
      <c r="AZ4" s="11">
        <f>+I_C_Gestione!AY3</f>
        <v>3</v>
      </c>
      <c r="BA4" s="11">
        <f>+I_C_Gestione!AZ3</f>
        <v>3</v>
      </c>
      <c r="BB4" s="11">
        <f>+I_C_Gestione!BA3</f>
        <v>3</v>
      </c>
      <c r="BC4" s="11">
        <f>+I_C_Gestione!BB3</f>
        <v>3</v>
      </c>
      <c r="BD4" s="11">
        <f>+I_C_Gestione!BC3</f>
        <v>3</v>
      </c>
      <c r="BE4" s="11">
        <f>+I_C_Gestione!BD3</f>
        <v>4</v>
      </c>
      <c r="BF4" s="11">
        <f>+I_C_Gestione!BE3</f>
        <v>4</v>
      </c>
      <c r="BG4" s="11">
        <f>+I_C_Gestione!BF3</f>
        <v>4</v>
      </c>
      <c r="BH4" s="11">
        <f>+I_C_Gestione!BG3</f>
        <v>4</v>
      </c>
      <c r="BI4" s="11">
        <f>+I_C_Gestione!BH3</f>
        <v>4</v>
      </c>
      <c r="BJ4" s="11">
        <f>+I_C_Gestione!BI3</f>
        <v>4</v>
      </c>
      <c r="BK4" s="11">
        <f>+I_C_Gestione!BJ3</f>
        <v>4</v>
      </c>
      <c r="BL4" s="11">
        <f>+I_C_Gestione!BK3</f>
        <v>4</v>
      </c>
      <c r="BM4" s="11">
        <f>+I_C_Gestione!BL3</f>
        <v>4</v>
      </c>
      <c r="BN4" s="11">
        <f>+I_C_Gestione!BM3</f>
        <v>4</v>
      </c>
      <c r="BO4" s="11">
        <f>+I_C_Gestione!BN3</f>
        <v>4</v>
      </c>
      <c r="BP4" s="11">
        <f>+I_C_Gestione!BO3</f>
        <v>4</v>
      </c>
      <c r="BQ4" s="11">
        <f>+I_C_Gestione!BP3</f>
        <v>5</v>
      </c>
      <c r="BR4" s="11">
        <f>+I_C_Gestione!BQ3</f>
        <v>5</v>
      </c>
      <c r="BS4" s="11">
        <f>+I_C_Gestione!BR3</f>
        <v>5</v>
      </c>
      <c r="BT4" s="11">
        <f>+I_C_Gestione!BS3</f>
        <v>5</v>
      </c>
      <c r="BU4" s="11">
        <f>+I_C_Gestione!BT3</f>
        <v>5</v>
      </c>
      <c r="BV4" s="11">
        <f>+I_C_Gestione!BU3</f>
        <v>5</v>
      </c>
      <c r="BW4" s="11">
        <f>+I_C_Gestione!BV3</f>
        <v>5</v>
      </c>
      <c r="BX4" s="11">
        <f>+I_C_Gestione!BW3</f>
        <v>5</v>
      </c>
      <c r="BY4" s="11">
        <f>+I_C_Gestione!BX3</f>
        <v>5</v>
      </c>
      <c r="BZ4" s="11">
        <f>+I_C_Gestione!BY3</f>
        <v>5</v>
      </c>
      <c r="CA4" s="11">
        <f>+I_C_Gestione!BZ3</f>
        <v>5</v>
      </c>
      <c r="CB4" s="11">
        <f>+I_C_Gestione!CA3</f>
        <v>5</v>
      </c>
      <c r="CC4" s="11">
        <f>+I_C_Gestione!CB3</f>
        <v>6</v>
      </c>
      <c r="CD4" s="11">
        <f>+I_C_Gestione!CC3</f>
        <v>6</v>
      </c>
      <c r="CE4" s="11">
        <f>+I_C_Gestione!CD3</f>
        <v>6</v>
      </c>
      <c r="CF4" s="11">
        <f>+I_C_Gestione!CE3</f>
        <v>6</v>
      </c>
      <c r="CG4" s="11">
        <f>+I_C_Gestione!CF3</f>
        <v>6</v>
      </c>
      <c r="CH4" s="11">
        <f>+I_C_Gestione!CG3</f>
        <v>6</v>
      </c>
      <c r="CI4" s="11">
        <f>+I_C_Gestione!CH3</f>
        <v>6</v>
      </c>
      <c r="CJ4" s="11">
        <f>+I_C_Gestione!CI3</f>
        <v>6</v>
      </c>
      <c r="CK4" s="11">
        <f>+I_C_Gestione!CJ3</f>
        <v>6</v>
      </c>
      <c r="CL4" s="11">
        <f>+I_C_Gestione!CK3</f>
        <v>6</v>
      </c>
      <c r="CM4" s="11">
        <f>+I_C_Gestione!CL3</f>
        <v>6</v>
      </c>
      <c r="CN4" s="11">
        <f>+I_C_Gestione!CM3</f>
        <v>6</v>
      </c>
      <c r="CO4" s="11">
        <f>+I_C_Gestione!CN3</f>
        <v>7</v>
      </c>
      <c r="CP4" s="11">
        <f>+I_C_Gestione!CO3</f>
        <v>7</v>
      </c>
      <c r="CQ4" s="11">
        <f>+I_C_Gestione!CP3</f>
        <v>7</v>
      </c>
      <c r="CR4" s="11">
        <f>+I_C_Gestione!CQ3</f>
        <v>7</v>
      </c>
      <c r="CS4" s="11">
        <f>+I_C_Gestione!CR3</f>
        <v>7</v>
      </c>
      <c r="CT4" s="11">
        <f>+I_C_Gestione!CS3</f>
        <v>7</v>
      </c>
      <c r="CU4" s="11">
        <f>+I_C_Gestione!CT3</f>
        <v>7</v>
      </c>
      <c r="CV4" s="11">
        <f>+I_C_Gestione!CU3</f>
        <v>7</v>
      </c>
      <c r="CW4" s="11">
        <f>+I_C_Gestione!CV3</f>
        <v>7</v>
      </c>
      <c r="CX4" s="11">
        <f>+I_C_Gestione!CW3</f>
        <v>7</v>
      </c>
      <c r="CY4" s="11">
        <f>+I_C_Gestione!CX3</f>
        <v>7</v>
      </c>
      <c r="CZ4" s="11">
        <f>+I_C_Gestione!CY3</f>
        <v>7</v>
      </c>
      <c r="DA4" s="11">
        <f>+I_C_Gestione!CZ3</f>
        <v>8</v>
      </c>
      <c r="DB4" s="11">
        <f>+I_C_Gestione!DA3</f>
        <v>8</v>
      </c>
      <c r="DC4" s="11">
        <f>+I_C_Gestione!DB3</f>
        <v>8</v>
      </c>
      <c r="DD4" s="11">
        <f>+I_C_Gestione!DC3</f>
        <v>8</v>
      </c>
      <c r="DE4" s="11">
        <f>+I_C_Gestione!DD3</f>
        <v>8</v>
      </c>
      <c r="DF4" s="11">
        <f>+I_C_Gestione!DE3</f>
        <v>8</v>
      </c>
      <c r="DG4" s="11">
        <f>+I_C_Gestione!DF3</f>
        <v>8</v>
      </c>
      <c r="DH4" s="11">
        <f>+I_C_Gestione!DG3</f>
        <v>8</v>
      </c>
      <c r="DI4" s="11">
        <f>+I_C_Gestione!DH3</f>
        <v>8</v>
      </c>
      <c r="DJ4" s="11">
        <f>+I_C_Gestione!DI3</f>
        <v>8</v>
      </c>
      <c r="DK4" s="11">
        <f>+I_C_Gestione!DJ3</f>
        <v>8</v>
      </c>
      <c r="DL4" s="11">
        <f>+I_C_Gestione!DK3</f>
        <v>8</v>
      </c>
      <c r="DM4" s="11">
        <f>+I_C_Gestione!DL3</f>
        <v>9</v>
      </c>
      <c r="DN4" s="11">
        <f>+I_C_Gestione!DM3</f>
        <v>9</v>
      </c>
      <c r="DO4" s="11">
        <f>+I_C_Gestione!DN3</f>
        <v>9</v>
      </c>
      <c r="DP4" s="11">
        <f>+I_C_Gestione!DO3</f>
        <v>9</v>
      </c>
      <c r="DQ4" s="11">
        <f>+I_C_Gestione!DP3</f>
        <v>9</v>
      </c>
      <c r="DR4" s="11">
        <f>+I_C_Gestione!DQ3</f>
        <v>9</v>
      </c>
      <c r="DS4" s="11">
        <f>+I_C_Gestione!DR3</f>
        <v>9</v>
      </c>
      <c r="DT4" s="11">
        <f>+I_C_Gestione!DS3</f>
        <v>9</v>
      </c>
      <c r="DU4" s="11">
        <f>+I_C_Gestione!DT3</f>
        <v>9</v>
      </c>
      <c r="DV4" s="11">
        <f>+I_C_Gestione!DU3</f>
        <v>9</v>
      </c>
      <c r="DW4" s="11">
        <f>+I_C_Gestione!DV3</f>
        <v>9</v>
      </c>
      <c r="DX4" s="11">
        <f>+I_C_Gestione!DW3</f>
        <v>9</v>
      </c>
    </row>
    <row r="5" spans="1:128" ht="29.25" thickBot="1" x14ac:dyDescent="0.3">
      <c r="C5" s="26" t="s">
        <v>52</v>
      </c>
      <c r="D5" s="27" t="s">
        <v>21</v>
      </c>
      <c r="E5" s="191" t="s">
        <v>230</v>
      </c>
      <c r="F5" s="28" t="s">
        <v>53</v>
      </c>
      <c r="G5" s="28" t="s">
        <v>54</v>
      </c>
      <c r="H5" s="7" t="s">
        <v>26</v>
      </c>
      <c r="I5" s="12" t="str">
        <f>+I_C_Gestione!H4</f>
        <v>gen</v>
      </c>
      <c r="J5" s="12" t="str">
        <f>+I_C_Gestione!I4</f>
        <v>feb</v>
      </c>
      <c r="K5" s="12" t="str">
        <f>+I_C_Gestione!J4</f>
        <v>mar</v>
      </c>
      <c r="L5" s="12" t="str">
        <f>+I_C_Gestione!K4</f>
        <v>apr</v>
      </c>
      <c r="M5" s="12" t="str">
        <f>+I_C_Gestione!L4</f>
        <v>mag</v>
      </c>
      <c r="N5" s="12" t="str">
        <f>+I_C_Gestione!M4</f>
        <v>giu</v>
      </c>
      <c r="O5" s="12" t="str">
        <f>+I_C_Gestione!N4</f>
        <v>lug</v>
      </c>
      <c r="P5" s="12" t="str">
        <f>+I_C_Gestione!O4</f>
        <v>ago</v>
      </c>
      <c r="Q5" s="12" t="str">
        <f>+I_C_Gestione!P4</f>
        <v>set</v>
      </c>
      <c r="R5" s="12" t="str">
        <f>+I_C_Gestione!Q4</f>
        <v>ott</v>
      </c>
      <c r="S5" s="12" t="str">
        <f>+I_C_Gestione!R4</f>
        <v>nov</v>
      </c>
      <c r="T5" s="12" t="str">
        <f>+I_C_Gestione!S4</f>
        <v>dic</v>
      </c>
      <c r="U5" s="12" t="str">
        <f>+I_C_Gestione!T4</f>
        <v>gen</v>
      </c>
      <c r="V5" s="12" t="str">
        <f>+I_C_Gestione!U4</f>
        <v>feb</v>
      </c>
      <c r="W5" s="12" t="str">
        <f>+I_C_Gestione!V4</f>
        <v>mar</v>
      </c>
      <c r="X5" s="12" t="str">
        <f>+I_C_Gestione!W4</f>
        <v>apr</v>
      </c>
      <c r="Y5" s="12" t="str">
        <f>+I_C_Gestione!X4</f>
        <v>mag</v>
      </c>
      <c r="Z5" s="12" t="str">
        <f>+I_C_Gestione!Y4</f>
        <v>giu</v>
      </c>
      <c r="AA5" s="12" t="str">
        <f>+I_C_Gestione!Z4</f>
        <v>lug</v>
      </c>
      <c r="AB5" s="12" t="str">
        <f>+I_C_Gestione!AA4</f>
        <v>ago</v>
      </c>
      <c r="AC5" s="12" t="str">
        <f>+I_C_Gestione!AB4</f>
        <v>set</v>
      </c>
      <c r="AD5" s="12" t="str">
        <f>+I_C_Gestione!AC4</f>
        <v>ott</v>
      </c>
      <c r="AE5" s="12" t="str">
        <f>+I_C_Gestione!AD4</f>
        <v>nov</v>
      </c>
      <c r="AF5" s="12" t="str">
        <f>+I_C_Gestione!AE4</f>
        <v>dic</v>
      </c>
      <c r="AG5" s="12" t="str">
        <f>+I_C_Gestione!AF4</f>
        <v>gen</v>
      </c>
      <c r="AH5" s="12" t="str">
        <f>+I_C_Gestione!AG4</f>
        <v>feb</v>
      </c>
      <c r="AI5" s="12" t="str">
        <f>+I_C_Gestione!AH4</f>
        <v>mar</v>
      </c>
      <c r="AJ5" s="12" t="str">
        <f>+I_C_Gestione!AI4</f>
        <v>apr</v>
      </c>
      <c r="AK5" s="12" t="str">
        <f>+I_C_Gestione!AJ4</f>
        <v>mag</v>
      </c>
      <c r="AL5" s="12" t="str">
        <f>+I_C_Gestione!AK4</f>
        <v>giu</v>
      </c>
      <c r="AM5" s="12" t="str">
        <f>+I_C_Gestione!AL4</f>
        <v>lug</v>
      </c>
      <c r="AN5" s="12" t="str">
        <f>+I_C_Gestione!AM4</f>
        <v>ago</v>
      </c>
      <c r="AO5" s="12" t="str">
        <f>+I_C_Gestione!AN4</f>
        <v>set</v>
      </c>
      <c r="AP5" s="12" t="str">
        <f>+I_C_Gestione!AO4</f>
        <v>ott</v>
      </c>
      <c r="AQ5" s="12" t="str">
        <f>+I_C_Gestione!AP4</f>
        <v>nov</v>
      </c>
      <c r="AR5" s="12" t="str">
        <f>+I_C_Gestione!AQ4</f>
        <v>dic</v>
      </c>
      <c r="AS5" s="12" t="str">
        <f>+I_C_Gestione!AR4</f>
        <v>gen</v>
      </c>
      <c r="AT5" s="12" t="str">
        <f>+I_C_Gestione!AS4</f>
        <v>feb</v>
      </c>
      <c r="AU5" s="12" t="str">
        <f>+I_C_Gestione!AT4</f>
        <v>mar</v>
      </c>
      <c r="AV5" s="12" t="str">
        <f>+I_C_Gestione!AU4</f>
        <v>apr</v>
      </c>
      <c r="AW5" s="12" t="str">
        <f>+I_C_Gestione!AV4</f>
        <v>mag</v>
      </c>
      <c r="AX5" s="12" t="str">
        <f>+I_C_Gestione!AW4</f>
        <v>giu</v>
      </c>
      <c r="AY5" s="12" t="str">
        <f>+I_C_Gestione!AX4</f>
        <v>lug</v>
      </c>
      <c r="AZ5" s="12" t="str">
        <f>+I_C_Gestione!AY4</f>
        <v>ago</v>
      </c>
      <c r="BA5" s="12" t="str">
        <f>+I_C_Gestione!AZ4</f>
        <v>set</v>
      </c>
      <c r="BB5" s="12" t="str">
        <f>+I_C_Gestione!BA4</f>
        <v>ott</v>
      </c>
      <c r="BC5" s="12" t="str">
        <f>+I_C_Gestione!BB4</f>
        <v>nov</v>
      </c>
      <c r="BD5" s="12" t="str">
        <f>+I_C_Gestione!BC4</f>
        <v>dic</v>
      </c>
      <c r="BE5" s="12" t="str">
        <f>+I_C_Gestione!BD4</f>
        <v>gen</v>
      </c>
      <c r="BF5" s="12" t="str">
        <f>+I_C_Gestione!BE4</f>
        <v>feb</v>
      </c>
      <c r="BG5" s="12" t="str">
        <f>+I_C_Gestione!BF4</f>
        <v>mar</v>
      </c>
      <c r="BH5" s="12" t="str">
        <f>+I_C_Gestione!BG4</f>
        <v>apr</v>
      </c>
      <c r="BI5" s="12" t="str">
        <f>+I_C_Gestione!BH4</f>
        <v>mag</v>
      </c>
      <c r="BJ5" s="12" t="str">
        <f>+I_C_Gestione!BI4</f>
        <v>giu</v>
      </c>
      <c r="BK5" s="12" t="str">
        <f>+I_C_Gestione!BJ4</f>
        <v>lug</v>
      </c>
      <c r="BL5" s="12" t="str">
        <f>+I_C_Gestione!BK4</f>
        <v>ago</v>
      </c>
      <c r="BM5" s="12" t="str">
        <f>+I_C_Gestione!BL4</f>
        <v>set</v>
      </c>
      <c r="BN5" s="12" t="str">
        <f>+I_C_Gestione!BM4</f>
        <v>ott</v>
      </c>
      <c r="BO5" s="12" t="str">
        <f>+I_C_Gestione!BN4</f>
        <v>nov</v>
      </c>
      <c r="BP5" s="12" t="str">
        <f>+I_C_Gestione!BO4</f>
        <v>dic</v>
      </c>
      <c r="BQ5" s="12" t="str">
        <f>+I_C_Gestione!BP4</f>
        <v>gen</v>
      </c>
      <c r="BR5" s="12" t="str">
        <f>+I_C_Gestione!BQ4</f>
        <v>feb</v>
      </c>
      <c r="BS5" s="12" t="str">
        <f>+I_C_Gestione!BR4</f>
        <v>mar</v>
      </c>
      <c r="BT5" s="12" t="str">
        <f>+I_C_Gestione!BS4</f>
        <v>apr</v>
      </c>
      <c r="BU5" s="12" t="str">
        <f>+I_C_Gestione!BT4</f>
        <v>mag</v>
      </c>
      <c r="BV5" s="12" t="str">
        <f>+I_C_Gestione!BU4</f>
        <v>giu</v>
      </c>
      <c r="BW5" s="12" t="str">
        <f>+I_C_Gestione!BV4</f>
        <v>lug</v>
      </c>
      <c r="BX5" s="12" t="str">
        <f>+I_C_Gestione!BW4</f>
        <v>ago</v>
      </c>
      <c r="BY5" s="12" t="str">
        <f>+I_C_Gestione!BX4</f>
        <v>set</v>
      </c>
      <c r="BZ5" s="12" t="str">
        <f>+I_C_Gestione!BY4</f>
        <v>ott</v>
      </c>
      <c r="CA5" s="12" t="str">
        <f>+I_C_Gestione!BZ4</f>
        <v>nov</v>
      </c>
      <c r="CB5" s="12" t="str">
        <f>+I_C_Gestione!CA4</f>
        <v>dic</v>
      </c>
      <c r="CC5" s="12" t="str">
        <f>+I_C_Gestione!CB4</f>
        <v>gen</v>
      </c>
      <c r="CD5" s="12" t="str">
        <f>+I_C_Gestione!CC4</f>
        <v>feb</v>
      </c>
      <c r="CE5" s="12" t="str">
        <f>+I_C_Gestione!CD4</f>
        <v>mar</v>
      </c>
      <c r="CF5" s="12" t="str">
        <f>+I_C_Gestione!CE4</f>
        <v>apr</v>
      </c>
      <c r="CG5" s="12" t="str">
        <f>+I_C_Gestione!CF4</f>
        <v>mag</v>
      </c>
      <c r="CH5" s="12" t="str">
        <f>+I_C_Gestione!CG4</f>
        <v>giu</v>
      </c>
      <c r="CI5" s="12" t="str">
        <f>+I_C_Gestione!CH4</f>
        <v>lug</v>
      </c>
      <c r="CJ5" s="12" t="str">
        <f>+I_C_Gestione!CI4</f>
        <v>ago</v>
      </c>
      <c r="CK5" s="12" t="str">
        <f>+I_C_Gestione!CJ4</f>
        <v>set</v>
      </c>
      <c r="CL5" s="12" t="str">
        <f>+I_C_Gestione!CK4</f>
        <v>ott</v>
      </c>
      <c r="CM5" s="12" t="str">
        <f>+I_C_Gestione!CL4</f>
        <v>nov</v>
      </c>
      <c r="CN5" s="12" t="str">
        <f>+I_C_Gestione!CM4</f>
        <v>dic</v>
      </c>
      <c r="CO5" s="12" t="str">
        <f>+I_C_Gestione!CN4</f>
        <v>gen</v>
      </c>
      <c r="CP5" s="12" t="str">
        <f>+I_C_Gestione!CO4</f>
        <v>feb</v>
      </c>
      <c r="CQ5" s="12" t="str">
        <f>+I_C_Gestione!CP4</f>
        <v>mar</v>
      </c>
      <c r="CR5" s="12" t="str">
        <f>+I_C_Gestione!CQ4</f>
        <v>apr</v>
      </c>
      <c r="CS5" s="12" t="str">
        <f>+I_C_Gestione!CR4</f>
        <v>mag</v>
      </c>
      <c r="CT5" s="12" t="str">
        <f>+I_C_Gestione!CS4</f>
        <v>giu</v>
      </c>
      <c r="CU5" s="12" t="str">
        <f>+I_C_Gestione!CT4</f>
        <v>lug</v>
      </c>
      <c r="CV5" s="12" t="str">
        <f>+I_C_Gestione!CU4</f>
        <v>ago</v>
      </c>
      <c r="CW5" s="12" t="str">
        <f>+I_C_Gestione!CV4</f>
        <v>set</v>
      </c>
      <c r="CX5" s="12" t="str">
        <f>+I_C_Gestione!CW4</f>
        <v>ott</v>
      </c>
      <c r="CY5" s="12" t="str">
        <f>+I_C_Gestione!CX4</f>
        <v>nov</v>
      </c>
      <c r="CZ5" s="12" t="str">
        <f>+I_C_Gestione!CY4</f>
        <v>dic</v>
      </c>
      <c r="DA5" s="12" t="str">
        <f>+I_C_Gestione!CZ4</f>
        <v>gen</v>
      </c>
      <c r="DB5" s="12" t="str">
        <f>+I_C_Gestione!DA4</f>
        <v>feb</v>
      </c>
      <c r="DC5" s="12" t="str">
        <f>+I_C_Gestione!DB4</f>
        <v>mar</v>
      </c>
      <c r="DD5" s="12" t="str">
        <f>+I_C_Gestione!DC4</f>
        <v>apr</v>
      </c>
      <c r="DE5" s="12" t="str">
        <f>+I_C_Gestione!DD4</f>
        <v>mag</v>
      </c>
      <c r="DF5" s="12" t="str">
        <f>+I_C_Gestione!DE4</f>
        <v>giu</v>
      </c>
      <c r="DG5" s="12" t="str">
        <f>+I_C_Gestione!DF4</f>
        <v>lug</v>
      </c>
      <c r="DH5" s="12" t="str">
        <f>+I_C_Gestione!DG4</f>
        <v>ago</v>
      </c>
      <c r="DI5" s="12" t="str">
        <f>+I_C_Gestione!DH4</f>
        <v>set</v>
      </c>
      <c r="DJ5" s="12" t="str">
        <f>+I_C_Gestione!DI4</f>
        <v>ott</v>
      </c>
      <c r="DK5" s="12" t="str">
        <f>+I_C_Gestione!DJ4</f>
        <v>nov</v>
      </c>
      <c r="DL5" s="12" t="str">
        <f>+I_C_Gestione!DK4</f>
        <v>dic</v>
      </c>
      <c r="DM5" s="12" t="str">
        <f>+I_C_Gestione!DL4</f>
        <v>gen</v>
      </c>
      <c r="DN5" s="12" t="str">
        <f>+I_C_Gestione!DM4</f>
        <v>feb</v>
      </c>
      <c r="DO5" s="12" t="str">
        <f>+I_C_Gestione!DN4</f>
        <v>mar</v>
      </c>
      <c r="DP5" s="12" t="str">
        <f>+I_C_Gestione!DO4</f>
        <v>apr</v>
      </c>
      <c r="DQ5" s="12" t="str">
        <f>+I_C_Gestione!DP4</f>
        <v>mag</v>
      </c>
      <c r="DR5" s="12" t="str">
        <f>+I_C_Gestione!DQ4</f>
        <v>giu</v>
      </c>
      <c r="DS5" s="12" t="str">
        <f>+I_C_Gestione!DR4</f>
        <v>lug</v>
      </c>
      <c r="DT5" s="12" t="str">
        <f>+I_C_Gestione!DS4</f>
        <v>ago</v>
      </c>
      <c r="DU5" s="12" t="str">
        <f>+I_C_Gestione!DT4</f>
        <v>set</v>
      </c>
      <c r="DV5" s="12" t="str">
        <f>+I_C_Gestione!DU4</f>
        <v>ott</v>
      </c>
      <c r="DW5" s="12" t="str">
        <f>+I_C_Gestione!DV4</f>
        <v>nov</v>
      </c>
      <c r="DX5" s="12" t="str">
        <f>+I_C_Gestione!DW4</f>
        <v>dic</v>
      </c>
    </row>
    <row r="6" spans="1:128" ht="20.25" thickTop="1" thickBot="1" x14ac:dyDescent="0.35">
      <c r="A6" s="24" t="s">
        <v>67</v>
      </c>
      <c r="C6" s="9" t="s">
        <v>516</v>
      </c>
      <c r="D6" s="113"/>
      <c r="E6" s="217">
        <f t="shared" ref="E6:E22" si="0">SUM(I6:DX6)</f>
        <v>0</v>
      </c>
      <c r="F6" s="9"/>
      <c r="G6" s="38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</row>
    <row r="7" spans="1:128" ht="20.25" thickTop="1" thickBot="1" x14ac:dyDescent="0.35">
      <c r="A7" s="24" t="s">
        <v>68</v>
      </c>
      <c r="C7" s="9" t="s">
        <v>517</v>
      </c>
      <c r="D7" s="113"/>
      <c r="E7" s="217">
        <f t="shared" si="0"/>
        <v>0</v>
      </c>
      <c r="F7" s="9"/>
      <c r="G7" s="38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</row>
    <row r="8" spans="1:128" ht="20.25" thickTop="1" thickBot="1" x14ac:dyDescent="0.35">
      <c r="A8" s="24" t="s">
        <v>69</v>
      </c>
      <c r="C8" s="9" t="s">
        <v>518</v>
      </c>
      <c r="D8" s="113"/>
      <c r="E8" s="217">
        <f t="shared" si="0"/>
        <v>0</v>
      </c>
      <c r="F8" s="9"/>
      <c r="G8" s="38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</row>
    <row r="9" spans="1:128" ht="20.25" thickTop="1" thickBot="1" x14ac:dyDescent="0.35">
      <c r="A9" s="24" t="s">
        <v>70</v>
      </c>
      <c r="C9" s="9" t="s">
        <v>519</v>
      </c>
      <c r="D9" s="113"/>
      <c r="E9" s="217">
        <f t="shared" si="0"/>
        <v>0</v>
      </c>
      <c r="F9" s="9"/>
      <c r="G9" s="38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</row>
    <row r="10" spans="1:128" ht="20.25" thickTop="1" thickBot="1" x14ac:dyDescent="0.35">
      <c r="A10" s="24" t="s">
        <v>443</v>
      </c>
      <c r="C10" s="9" t="s">
        <v>430</v>
      </c>
      <c r="D10" s="113"/>
      <c r="E10" s="217">
        <f t="shared" si="0"/>
        <v>0</v>
      </c>
      <c r="F10" s="9"/>
      <c r="G10" s="38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</row>
    <row r="11" spans="1:128" ht="20.25" thickTop="1" thickBot="1" x14ac:dyDescent="0.35">
      <c r="A11" s="24" t="s">
        <v>72</v>
      </c>
      <c r="C11" s="9" t="s">
        <v>431</v>
      </c>
      <c r="D11" s="113"/>
      <c r="E11" s="217">
        <f t="shared" si="0"/>
        <v>0</v>
      </c>
      <c r="F11" s="9"/>
      <c r="G11" s="38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</row>
    <row r="12" spans="1:128" ht="20.25" thickTop="1" thickBot="1" x14ac:dyDescent="0.35">
      <c r="A12" s="24"/>
      <c r="C12" s="9" t="s">
        <v>432</v>
      </c>
      <c r="D12" s="113"/>
      <c r="E12" s="217">
        <f t="shared" si="0"/>
        <v>0</v>
      </c>
      <c r="F12" s="9"/>
      <c r="G12" s="38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</row>
    <row r="13" spans="1:128" ht="20.25" thickTop="1" thickBot="1" x14ac:dyDescent="0.35">
      <c r="A13" s="24"/>
      <c r="C13" s="9" t="s">
        <v>433</v>
      </c>
      <c r="D13" s="113"/>
      <c r="E13" s="217">
        <f t="shared" si="0"/>
        <v>0</v>
      </c>
      <c r="F13" s="9"/>
      <c r="G13" s="38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</row>
    <row r="14" spans="1:128" ht="20.25" thickTop="1" thickBot="1" x14ac:dyDescent="0.35">
      <c r="A14" s="24"/>
      <c r="C14" s="9" t="s">
        <v>434</v>
      </c>
      <c r="D14" s="113"/>
      <c r="E14" s="217">
        <f t="shared" si="0"/>
        <v>0</v>
      </c>
      <c r="F14" s="9"/>
      <c r="G14" s="38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</row>
    <row r="15" spans="1:128" ht="20.25" thickTop="1" thickBot="1" x14ac:dyDescent="0.35">
      <c r="A15" s="24"/>
      <c r="C15" s="9" t="s">
        <v>435</v>
      </c>
      <c r="D15" s="113"/>
      <c r="E15" s="217">
        <f t="shared" si="0"/>
        <v>0</v>
      </c>
      <c r="F15" s="9"/>
      <c r="G15" s="38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</row>
    <row r="16" spans="1:128" ht="20.25" thickTop="1" thickBot="1" x14ac:dyDescent="0.35">
      <c r="A16" s="24"/>
      <c r="C16" s="9" t="s">
        <v>436</v>
      </c>
      <c r="D16" s="113"/>
      <c r="E16" s="217">
        <f t="shared" si="0"/>
        <v>0</v>
      </c>
      <c r="F16" s="9"/>
      <c r="G16" s="38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</row>
    <row r="17" spans="1:128" ht="20.25" thickTop="1" thickBot="1" x14ac:dyDescent="0.35">
      <c r="A17" s="24"/>
      <c r="C17" s="9" t="s">
        <v>437</v>
      </c>
      <c r="D17" s="113"/>
      <c r="E17" s="217">
        <f t="shared" si="0"/>
        <v>0</v>
      </c>
      <c r="F17" s="9"/>
      <c r="G17" s="38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</row>
    <row r="18" spans="1:128" ht="20.25" thickTop="1" thickBot="1" x14ac:dyDescent="0.35">
      <c r="A18" s="24"/>
      <c r="C18" s="9" t="s">
        <v>438</v>
      </c>
      <c r="D18" s="113"/>
      <c r="E18" s="217">
        <f t="shared" si="0"/>
        <v>0</v>
      </c>
      <c r="F18" s="9"/>
      <c r="G18" s="38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</row>
    <row r="19" spans="1:128" ht="20.25" thickTop="1" thickBot="1" x14ac:dyDescent="0.35">
      <c r="A19" s="24"/>
      <c r="C19" s="9" t="s">
        <v>439</v>
      </c>
      <c r="D19" s="112"/>
      <c r="E19" s="217">
        <f t="shared" si="0"/>
        <v>0</v>
      </c>
      <c r="F19" s="9"/>
      <c r="G19" s="38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</row>
    <row r="20" spans="1:128" ht="20.25" thickTop="1" thickBot="1" x14ac:dyDescent="0.35">
      <c r="A20" s="24"/>
      <c r="C20" s="9" t="s">
        <v>440</v>
      </c>
      <c r="D20" s="112"/>
      <c r="E20" s="217">
        <f t="shared" si="0"/>
        <v>0</v>
      </c>
      <c r="F20" s="9"/>
      <c r="G20" s="38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</row>
    <row r="21" spans="1:128" ht="20.25" thickTop="1" thickBot="1" x14ac:dyDescent="0.35">
      <c r="A21" s="24"/>
      <c r="C21" s="9" t="s">
        <v>441</v>
      </c>
      <c r="D21" s="112"/>
      <c r="E21" s="217">
        <f t="shared" si="0"/>
        <v>0</v>
      </c>
      <c r="F21" s="9"/>
      <c r="G21" s="38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</row>
    <row r="22" spans="1:128" ht="20.25" thickTop="1" thickBot="1" x14ac:dyDescent="0.35">
      <c r="C22" s="9" t="s">
        <v>442</v>
      </c>
      <c r="D22" s="112"/>
      <c r="E22" s="217">
        <f t="shared" si="0"/>
        <v>0</v>
      </c>
      <c r="F22" s="9"/>
      <c r="G22" s="38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</row>
    <row r="23" spans="1:128" ht="15.75" thickTop="1" x14ac:dyDescent="0.25"/>
    <row r="24" spans="1:128" ht="18.75" x14ac:dyDescent="0.3">
      <c r="C24" s="53" t="s">
        <v>232</v>
      </c>
    </row>
    <row r="25" spans="1:128" ht="15.75" thickBot="1" x14ac:dyDescent="0.3">
      <c r="C25" s="26" t="s">
        <v>52</v>
      </c>
      <c r="D25" s="27" t="str">
        <f>+D5</f>
        <v>Categoria</v>
      </c>
      <c r="E25" s="190" t="s">
        <v>230</v>
      </c>
      <c r="G25" s="28" t="s">
        <v>82</v>
      </c>
    </row>
    <row r="26" spans="1:128" ht="16.5" thickTop="1" thickBot="1" x14ac:dyDescent="0.3">
      <c r="C26" s="218" t="str">
        <f>+C6</f>
        <v>Investimento 1</v>
      </c>
      <c r="D26" s="218">
        <f>+D6</f>
        <v>0</v>
      </c>
      <c r="E26" s="217">
        <f>SUM(I26:DX26)</f>
        <v>0</v>
      </c>
      <c r="G26" s="217">
        <f>+(E6*(1+F6))-E26</f>
        <v>0</v>
      </c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>
        <v>0</v>
      </c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</row>
    <row r="27" spans="1:128" ht="16.5" thickTop="1" thickBot="1" x14ac:dyDescent="0.3">
      <c r="C27" s="218" t="str">
        <f t="shared" ref="C27:D27" si="1">+C7</f>
        <v>Investimento 2</v>
      </c>
      <c r="D27" s="114">
        <f t="shared" si="1"/>
        <v>0</v>
      </c>
      <c r="E27" s="217">
        <f t="shared" ref="E27:E42" si="2">SUM(I27:DX27)</f>
        <v>0</v>
      </c>
      <c r="G27" s="217">
        <f t="shared" ref="G27:G42" si="3">+(E7*(1+F7))-E27</f>
        <v>0</v>
      </c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</row>
    <row r="28" spans="1:128" ht="16.5" thickTop="1" thickBot="1" x14ac:dyDescent="0.3">
      <c r="C28" s="218" t="str">
        <f t="shared" ref="C28:D28" si="4">+C8</f>
        <v>Investimento 3</v>
      </c>
      <c r="D28" s="218">
        <f t="shared" si="4"/>
        <v>0</v>
      </c>
      <c r="E28" s="217">
        <f t="shared" si="2"/>
        <v>0</v>
      </c>
      <c r="G28" s="217">
        <f t="shared" si="3"/>
        <v>0</v>
      </c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</row>
    <row r="29" spans="1:128" ht="16.5" thickTop="1" thickBot="1" x14ac:dyDescent="0.3">
      <c r="C29" s="218" t="str">
        <f t="shared" ref="C29:D29" si="5">+C9</f>
        <v>Investimento 4</v>
      </c>
      <c r="D29" s="218">
        <f t="shared" si="5"/>
        <v>0</v>
      </c>
      <c r="E29" s="217">
        <f t="shared" si="2"/>
        <v>0</v>
      </c>
      <c r="G29" s="217">
        <f t="shared" si="3"/>
        <v>0</v>
      </c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</row>
    <row r="30" spans="1:128" ht="16.5" thickTop="1" thickBot="1" x14ac:dyDescent="0.3">
      <c r="C30" s="218" t="str">
        <f t="shared" ref="C30:D30" si="6">+C10</f>
        <v>Investimento 5</v>
      </c>
      <c r="D30" s="218">
        <f t="shared" si="6"/>
        <v>0</v>
      </c>
      <c r="E30" s="217">
        <f t="shared" si="2"/>
        <v>0</v>
      </c>
      <c r="G30" s="217">
        <f t="shared" si="3"/>
        <v>0</v>
      </c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</row>
    <row r="31" spans="1:128" ht="16.5" thickTop="1" thickBot="1" x14ac:dyDescent="0.3">
      <c r="C31" s="218" t="str">
        <f t="shared" ref="C31:D31" si="7">+C11</f>
        <v>Investimento 6</v>
      </c>
      <c r="D31" s="218">
        <f t="shared" si="7"/>
        <v>0</v>
      </c>
      <c r="E31" s="217">
        <f t="shared" si="2"/>
        <v>0</v>
      </c>
      <c r="G31" s="217">
        <f t="shared" si="3"/>
        <v>0</v>
      </c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</row>
    <row r="32" spans="1:128" ht="16.5" thickTop="1" thickBot="1" x14ac:dyDescent="0.3">
      <c r="C32" s="218" t="str">
        <f t="shared" ref="C32:D32" si="8">+C12</f>
        <v>Investimento 7</v>
      </c>
      <c r="D32" s="218">
        <f t="shared" si="8"/>
        <v>0</v>
      </c>
      <c r="E32" s="217">
        <f t="shared" si="2"/>
        <v>0</v>
      </c>
      <c r="G32" s="217">
        <f t="shared" si="3"/>
        <v>0</v>
      </c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</row>
    <row r="33" spans="3:128" ht="16.5" thickTop="1" thickBot="1" x14ac:dyDescent="0.3">
      <c r="C33" s="218" t="str">
        <f t="shared" ref="C33:D33" si="9">+C13</f>
        <v>Investimento 8</v>
      </c>
      <c r="D33" s="218">
        <f t="shared" si="9"/>
        <v>0</v>
      </c>
      <c r="E33" s="217">
        <f t="shared" si="2"/>
        <v>0</v>
      </c>
      <c r="G33" s="217">
        <f t="shared" si="3"/>
        <v>0</v>
      </c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</row>
    <row r="34" spans="3:128" ht="16.5" thickTop="1" thickBot="1" x14ac:dyDescent="0.3">
      <c r="C34" s="218" t="str">
        <f t="shared" ref="C34:D34" si="10">+C14</f>
        <v>Investimento 9</v>
      </c>
      <c r="D34" s="218">
        <f t="shared" si="10"/>
        <v>0</v>
      </c>
      <c r="E34" s="217">
        <f t="shared" si="2"/>
        <v>0</v>
      </c>
      <c r="G34" s="217">
        <f t="shared" si="3"/>
        <v>0</v>
      </c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</row>
    <row r="35" spans="3:128" ht="16.5" thickTop="1" thickBot="1" x14ac:dyDescent="0.3">
      <c r="C35" s="218" t="str">
        <f t="shared" ref="C35:D35" si="11">+C15</f>
        <v>Investimento 10</v>
      </c>
      <c r="D35" s="218">
        <f t="shared" si="11"/>
        <v>0</v>
      </c>
      <c r="E35" s="217">
        <f t="shared" si="2"/>
        <v>0</v>
      </c>
      <c r="G35" s="217">
        <f t="shared" si="3"/>
        <v>0</v>
      </c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</row>
    <row r="36" spans="3:128" ht="16.5" thickTop="1" thickBot="1" x14ac:dyDescent="0.3">
      <c r="C36" s="218" t="str">
        <f t="shared" ref="C36:D36" si="12">+C16</f>
        <v>Investimento 11</v>
      </c>
      <c r="D36" s="218">
        <f t="shared" si="12"/>
        <v>0</v>
      </c>
      <c r="E36" s="217">
        <f t="shared" si="2"/>
        <v>0</v>
      </c>
      <c r="G36" s="217">
        <f t="shared" si="3"/>
        <v>0</v>
      </c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</row>
    <row r="37" spans="3:128" ht="16.5" thickTop="1" thickBot="1" x14ac:dyDescent="0.3">
      <c r="C37" s="218" t="str">
        <f t="shared" ref="C37:D37" si="13">+C17</f>
        <v>Investimento 12</v>
      </c>
      <c r="D37" s="218">
        <f t="shared" si="13"/>
        <v>0</v>
      </c>
      <c r="E37" s="217">
        <f t="shared" si="2"/>
        <v>0</v>
      </c>
      <c r="G37" s="217">
        <f t="shared" si="3"/>
        <v>0</v>
      </c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</row>
    <row r="38" spans="3:128" ht="16.5" thickTop="1" thickBot="1" x14ac:dyDescent="0.3">
      <c r="C38" s="218" t="str">
        <f t="shared" ref="C38:D38" si="14">+C18</f>
        <v>Investimento 13</v>
      </c>
      <c r="D38" s="218">
        <f t="shared" si="14"/>
        <v>0</v>
      </c>
      <c r="E38" s="217">
        <f t="shared" si="2"/>
        <v>0</v>
      </c>
      <c r="G38" s="217">
        <f t="shared" si="3"/>
        <v>0</v>
      </c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</row>
    <row r="39" spans="3:128" ht="16.5" thickTop="1" thickBot="1" x14ac:dyDescent="0.3">
      <c r="C39" s="218" t="str">
        <f t="shared" ref="C39:D39" si="15">+C19</f>
        <v>Investimento 14</v>
      </c>
      <c r="D39" s="218">
        <f t="shared" si="15"/>
        <v>0</v>
      </c>
      <c r="E39" s="217">
        <f t="shared" si="2"/>
        <v>0</v>
      </c>
      <c r="G39" s="217">
        <f t="shared" si="3"/>
        <v>0</v>
      </c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</row>
    <row r="40" spans="3:128" ht="16.5" thickTop="1" thickBot="1" x14ac:dyDescent="0.3">
      <c r="C40" s="218" t="str">
        <f t="shared" ref="C40:D41" si="16">+C20</f>
        <v>Investimento 15</v>
      </c>
      <c r="D40" s="218">
        <f t="shared" si="16"/>
        <v>0</v>
      </c>
      <c r="E40" s="217">
        <f t="shared" si="2"/>
        <v>0</v>
      </c>
      <c r="G40" s="217">
        <f t="shared" si="3"/>
        <v>0</v>
      </c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</row>
    <row r="41" spans="3:128" ht="16.5" thickTop="1" thickBot="1" x14ac:dyDescent="0.3">
      <c r="C41" s="218" t="str">
        <f t="shared" si="16"/>
        <v>Investimento 16</v>
      </c>
      <c r="D41" s="218">
        <f t="shared" si="16"/>
        <v>0</v>
      </c>
      <c r="E41" s="217">
        <f t="shared" si="2"/>
        <v>0</v>
      </c>
      <c r="G41" s="217">
        <f t="shared" si="3"/>
        <v>0</v>
      </c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</row>
    <row r="42" spans="3:128" ht="16.5" thickTop="1" thickBot="1" x14ac:dyDescent="0.3">
      <c r="C42" s="218" t="str">
        <f t="shared" ref="C42:D42" si="17">+C22</f>
        <v>Investimento 17</v>
      </c>
      <c r="D42" s="218">
        <f t="shared" si="17"/>
        <v>0</v>
      </c>
      <c r="E42" s="217">
        <f t="shared" si="2"/>
        <v>0</v>
      </c>
      <c r="G42" s="217">
        <f t="shared" si="3"/>
        <v>0</v>
      </c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</row>
    <row r="43" spans="3:128" ht="15.75" thickTop="1" x14ac:dyDescent="0.25"/>
    <row r="45" spans="3:128" ht="18.75" x14ac:dyDescent="0.3">
      <c r="C45" s="53" t="s">
        <v>235</v>
      </c>
      <c r="H45" s="188" t="str">
        <f>+H4</f>
        <v>anno</v>
      </c>
      <c r="I45" s="11">
        <f>+I4</f>
        <v>0</v>
      </c>
      <c r="J45" s="11">
        <f t="shared" ref="J45:BU45" si="18">+J4</f>
        <v>0</v>
      </c>
      <c r="K45" s="11">
        <f t="shared" si="18"/>
        <v>0</v>
      </c>
      <c r="L45" s="11">
        <f t="shared" si="18"/>
        <v>0</v>
      </c>
      <c r="M45" s="11">
        <f t="shared" si="18"/>
        <v>0</v>
      </c>
      <c r="N45" s="11">
        <f t="shared" si="18"/>
        <v>0</v>
      </c>
      <c r="O45" s="11">
        <f t="shared" si="18"/>
        <v>0</v>
      </c>
      <c r="P45" s="11">
        <f t="shared" si="18"/>
        <v>0</v>
      </c>
      <c r="Q45" s="11">
        <f t="shared" si="18"/>
        <v>0</v>
      </c>
      <c r="R45" s="11">
        <f t="shared" si="18"/>
        <v>0</v>
      </c>
      <c r="S45" s="11">
        <f t="shared" si="18"/>
        <v>0</v>
      </c>
      <c r="T45" s="11">
        <f t="shared" si="18"/>
        <v>0</v>
      </c>
      <c r="U45" s="11">
        <f t="shared" si="18"/>
        <v>1</v>
      </c>
      <c r="V45" s="11">
        <f t="shared" si="18"/>
        <v>1</v>
      </c>
      <c r="W45" s="11">
        <f t="shared" si="18"/>
        <v>1</v>
      </c>
      <c r="X45" s="11">
        <f t="shared" si="18"/>
        <v>1</v>
      </c>
      <c r="Y45" s="11">
        <f t="shared" si="18"/>
        <v>1</v>
      </c>
      <c r="Z45" s="11">
        <f t="shared" si="18"/>
        <v>1</v>
      </c>
      <c r="AA45" s="11">
        <f t="shared" si="18"/>
        <v>1</v>
      </c>
      <c r="AB45" s="11">
        <f t="shared" si="18"/>
        <v>1</v>
      </c>
      <c r="AC45" s="11">
        <f t="shared" si="18"/>
        <v>1</v>
      </c>
      <c r="AD45" s="11">
        <f t="shared" si="18"/>
        <v>1</v>
      </c>
      <c r="AE45" s="11">
        <f t="shared" si="18"/>
        <v>1</v>
      </c>
      <c r="AF45" s="11">
        <f t="shared" si="18"/>
        <v>1</v>
      </c>
      <c r="AG45" s="11">
        <f t="shared" si="18"/>
        <v>2</v>
      </c>
      <c r="AH45" s="11">
        <f t="shared" si="18"/>
        <v>2</v>
      </c>
      <c r="AI45" s="11">
        <f t="shared" si="18"/>
        <v>2</v>
      </c>
      <c r="AJ45" s="11">
        <f t="shared" si="18"/>
        <v>2</v>
      </c>
      <c r="AK45" s="11">
        <f t="shared" si="18"/>
        <v>2</v>
      </c>
      <c r="AL45" s="11">
        <f t="shared" si="18"/>
        <v>2</v>
      </c>
      <c r="AM45" s="11">
        <f t="shared" si="18"/>
        <v>2</v>
      </c>
      <c r="AN45" s="11">
        <f t="shared" si="18"/>
        <v>2</v>
      </c>
      <c r="AO45" s="11">
        <f t="shared" si="18"/>
        <v>2</v>
      </c>
      <c r="AP45" s="11">
        <f t="shared" si="18"/>
        <v>2</v>
      </c>
      <c r="AQ45" s="11">
        <f t="shared" si="18"/>
        <v>2</v>
      </c>
      <c r="AR45" s="11">
        <f t="shared" si="18"/>
        <v>2</v>
      </c>
      <c r="AS45" s="11">
        <f t="shared" si="18"/>
        <v>3</v>
      </c>
      <c r="AT45" s="11">
        <f t="shared" si="18"/>
        <v>3</v>
      </c>
      <c r="AU45" s="11">
        <f t="shared" si="18"/>
        <v>3</v>
      </c>
      <c r="AV45" s="11">
        <f t="shared" si="18"/>
        <v>3</v>
      </c>
      <c r="AW45" s="11">
        <f t="shared" si="18"/>
        <v>3</v>
      </c>
      <c r="AX45" s="11">
        <f t="shared" si="18"/>
        <v>3</v>
      </c>
      <c r="AY45" s="11">
        <f t="shared" si="18"/>
        <v>3</v>
      </c>
      <c r="AZ45" s="11">
        <f t="shared" si="18"/>
        <v>3</v>
      </c>
      <c r="BA45" s="11">
        <f t="shared" si="18"/>
        <v>3</v>
      </c>
      <c r="BB45" s="11">
        <f t="shared" si="18"/>
        <v>3</v>
      </c>
      <c r="BC45" s="11">
        <f t="shared" si="18"/>
        <v>3</v>
      </c>
      <c r="BD45" s="11">
        <f t="shared" si="18"/>
        <v>3</v>
      </c>
      <c r="BE45" s="11">
        <f t="shared" si="18"/>
        <v>4</v>
      </c>
      <c r="BF45" s="11">
        <f t="shared" si="18"/>
        <v>4</v>
      </c>
      <c r="BG45" s="11">
        <f t="shared" si="18"/>
        <v>4</v>
      </c>
      <c r="BH45" s="11">
        <f t="shared" si="18"/>
        <v>4</v>
      </c>
      <c r="BI45" s="11">
        <f t="shared" si="18"/>
        <v>4</v>
      </c>
      <c r="BJ45" s="11">
        <f t="shared" si="18"/>
        <v>4</v>
      </c>
      <c r="BK45" s="11">
        <f t="shared" si="18"/>
        <v>4</v>
      </c>
      <c r="BL45" s="11">
        <f t="shared" si="18"/>
        <v>4</v>
      </c>
      <c r="BM45" s="11">
        <f t="shared" si="18"/>
        <v>4</v>
      </c>
      <c r="BN45" s="11">
        <f t="shared" si="18"/>
        <v>4</v>
      </c>
      <c r="BO45" s="11">
        <f t="shared" si="18"/>
        <v>4</v>
      </c>
      <c r="BP45" s="11">
        <f t="shared" si="18"/>
        <v>4</v>
      </c>
      <c r="BQ45" s="11">
        <f t="shared" si="18"/>
        <v>5</v>
      </c>
      <c r="BR45" s="11">
        <f t="shared" si="18"/>
        <v>5</v>
      </c>
      <c r="BS45" s="11">
        <f t="shared" si="18"/>
        <v>5</v>
      </c>
      <c r="BT45" s="11">
        <f t="shared" si="18"/>
        <v>5</v>
      </c>
      <c r="BU45" s="11">
        <f t="shared" si="18"/>
        <v>5</v>
      </c>
      <c r="BV45" s="11">
        <f t="shared" ref="BV45:DX45" si="19">+BV4</f>
        <v>5</v>
      </c>
      <c r="BW45" s="11">
        <f t="shared" si="19"/>
        <v>5</v>
      </c>
      <c r="BX45" s="11">
        <f t="shared" si="19"/>
        <v>5</v>
      </c>
      <c r="BY45" s="11">
        <f t="shared" si="19"/>
        <v>5</v>
      </c>
      <c r="BZ45" s="11">
        <f t="shared" si="19"/>
        <v>5</v>
      </c>
      <c r="CA45" s="11">
        <f t="shared" si="19"/>
        <v>5</v>
      </c>
      <c r="CB45" s="11">
        <f t="shared" si="19"/>
        <v>5</v>
      </c>
      <c r="CC45" s="11">
        <f t="shared" si="19"/>
        <v>6</v>
      </c>
      <c r="CD45" s="11">
        <f t="shared" si="19"/>
        <v>6</v>
      </c>
      <c r="CE45" s="11">
        <f t="shared" si="19"/>
        <v>6</v>
      </c>
      <c r="CF45" s="11">
        <f t="shared" si="19"/>
        <v>6</v>
      </c>
      <c r="CG45" s="11">
        <f t="shared" si="19"/>
        <v>6</v>
      </c>
      <c r="CH45" s="11">
        <f t="shared" si="19"/>
        <v>6</v>
      </c>
      <c r="CI45" s="11">
        <f t="shared" si="19"/>
        <v>6</v>
      </c>
      <c r="CJ45" s="11">
        <f t="shared" si="19"/>
        <v>6</v>
      </c>
      <c r="CK45" s="11">
        <f t="shared" si="19"/>
        <v>6</v>
      </c>
      <c r="CL45" s="11">
        <f t="shared" si="19"/>
        <v>6</v>
      </c>
      <c r="CM45" s="11">
        <f t="shared" si="19"/>
        <v>6</v>
      </c>
      <c r="CN45" s="11">
        <f t="shared" si="19"/>
        <v>6</v>
      </c>
      <c r="CO45" s="11">
        <f t="shared" si="19"/>
        <v>7</v>
      </c>
      <c r="CP45" s="11">
        <f t="shared" si="19"/>
        <v>7</v>
      </c>
      <c r="CQ45" s="11">
        <f t="shared" si="19"/>
        <v>7</v>
      </c>
      <c r="CR45" s="11">
        <f t="shared" si="19"/>
        <v>7</v>
      </c>
      <c r="CS45" s="11">
        <f t="shared" si="19"/>
        <v>7</v>
      </c>
      <c r="CT45" s="11">
        <f t="shared" si="19"/>
        <v>7</v>
      </c>
      <c r="CU45" s="11">
        <f t="shared" si="19"/>
        <v>7</v>
      </c>
      <c r="CV45" s="11">
        <f t="shared" si="19"/>
        <v>7</v>
      </c>
      <c r="CW45" s="11">
        <f t="shared" si="19"/>
        <v>7</v>
      </c>
      <c r="CX45" s="11">
        <f t="shared" si="19"/>
        <v>7</v>
      </c>
      <c r="CY45" s="11">
        <f t="shared" si="19"/>
        <v>7</v>
      </c>
      <c r="CZ45" s="11">
        <f t="shared" si="19"/>
        <v>7</v>
      </c>
      <c r="DA45" s="11">
        <f t="shared" si="19"/>
        <v>8</v>
      </c>
      <c r="DB45" s="11">
        <f t="shared" si="19"/>
        <v>8</v>
      </c>
      <c r="DC45" s="11">
        <f t="shared" si="19"/>
        <v>8</v>
      </c>
      <c r="DD45" s="11">
        <f t="shared" si="19"/>
        <v>8</v>
      </c>
      <c r="DE45" s="11">
        <f t="shared" si="19"/>
        <v>8</v>
      </c>
      <c r="DF45" s="11">
        <f t="shared" si="19"/>
        <v>8</v>
      </c>
      <c r="DG45" s="11">
        <f t="shared" si="19"/>
        <v>8</v>
      </c>
      <c r="DH45" s="11">
        <f t="shared" si="19"/>
        <v>8</v>
      </c>
      <c r="DI45" s="11">
        <f t="shared" si="19"/>
        <v>8</v>
      </c>
      <c r="DJ45" s="11">
        <f t="shared" si="19"/>
        <v>8</v>
      </c>
      <c r="DK45" s="11">
        <f t="shared" si="19"/>
        <v>8</v>
      </c>
      <c r="DL45" s="11">
        <f t="shared" si="19"/>
        <v>8</v>
      </c>
      <c r="DM45" s="11">
        <f t="shared" si="19"/>
        <v>9</v>
      </c>
      <c r="DN45" s="11">
        <f t="shared" si="19"/>
        <v>9</v>
      </c>
      <c r="DO45" s="11">
        <f t="shared" si="19"/>
        <v>9</v>
      </c>
      <c r="DP45" s="11">
        <f t="shared" si="19"/>
        <v>9</v>
      </c>
      <c r="DQ45" s="11">
        <f t="shared" si="19"/>
        <v>9</v>
      </c>
      <c r="DR45" s="11">
        <f t="shared" si="19"/>
        <v>9</v>
      </c>
      <c r="DS45" s="11">
        <f t="shared" si="19"/>
        <v>9</v>
      </c>
      <c r="DT45" s="11">
        <f t="shared" si="19"/>
        <v>9</v>
      </c>
      <c r="DU45" s="11">
        <f t="shared" si="19"/>
        <v>9</v>
      </c>
      <c r="DV45" s="11">
        <f t="shared" si="19"/>
        <v>9</v>
      </c>
      <c r="DW45" s="11">
        <f t="shared" si="19"/>
        <v>9</v>
      </c>
      <c r="DX45" s="11">
        <f t="shared" si="19"/>
        <v>9</v>
      </c>
    </row>
    <row r="46" spans="3:128" ht="15.75" thickBot="1" x14ac:dyDescent="0.3">
      <c r="C46" s="26" t="s">
        <v>52</v>
      </c>
      <c r="D46" s="27" t="str">
        <f>+D5</f>
        <v>Categoria</v>
      </c>
      <c r="E46" s="189" t="s">
        <v>444</v>
      </c>
      <c r="H46" s="188" t="str">
        <f>+H5</f>
        <v>mese</v>
      </c>
      <c r="I46" s="12" t="str">
        <f>+I5</f>
        <v>gen</v>
      </c>
      <c r="J46" s="12" t="str">
        <f t="shared" ref="J46:BU46" si="20">+J5</f>
        <v>feb</v>
      </c>
      <c r="K46" s="12" t="str">
        <f t="shared" si="20"/>
        <v>mar</v>
      </c>
      <c r="L46" s="12" t="str">
        <f t="shared" si="20"/>
        <v>apr</v>
      </c>
      <c r="M46" s="12" t="str">
        <f t="shared" si="20"/>
        <v>mag</v>
      </c>
      <c r="N46" s="12" t="str">
        <f t="shared" si="20"/>
        <v>giu</v>
      </c>
      <c r="O46" s="12" t="str">
        <f t="shared" si="20"/>
        <v>lug</v>
      </c>
      <c r="P46" s="12" t="str">
        <f t="shared" si="20"/>
        <v>ago</v>
      </c>
      <c r="Q46" s="12" t="str">
        <f t="shared" si="20"/>
        <v>set</v>
      </c>
      <c r="R46" s="12" t="str">
        <f t="shared" si="20"/>
        <v>ott</v>
      </c>
      <c r="S46" s="12" t="str">
        <f t="shared" si="20"/>
        <v>nov</v>
      </c>
      <c r="T46" s="12" t="str">
        <f t="shared" si="20"/>
        <v>dic</v>
      </c>
      <c r="U46" s="12" t="str">
        <f t="shared" si="20"/>
        <v>gen</v>
      </c>
      <c r="V46" s="12" t="str">
        <f t="shared" si="20"/>
        <v>feb</v>
      </c>
      <c r="W46" s="12" t="str">
        <f t="shared" si="20"/>
        <v>mar</v>
      </c>
      <c r="X46" s="12" t="str">
        <f t="shared" si="20"/>
        <v>apr</v>
      </c>
      <c r="Y46" s="12" t="str">
        <f t="shared" si="20"/>
        <v>mag</v>
      </c>
      <c r="Z46" s="12" t="str">
        <f t="shared" si="20"/>
        <v>giu</v>
      </c>
      <c r="AA46" s="12" t="str">
        <f t="shared" si="20"/>
        <v>lug</v>
      </c>
      <c r="AB46" s="12" t="str">
        <f t="shared" si="20"/>
        <v>ago</v>
      </c>
      <c r="AC46" s="12" t="str">
        <f t="shared" si="20"/>
        <v>set</v>
      </c>
      <c r="AD46" s="12" t="str">
        <f t="shared" si="20"/>
        <v>ott</v>
      </c>
      <c r="AE46" s="12" t="str">
        <f t="shared" si="20"/>
        <v>nov</v>
      </c>
      <c r="AF46" s="12" t="str">
        <f t="shared" si="20"/>
        <v>dic</v>
      </c>
      <c r="AG46" s="12" t="str">
        <f t="shared" si="20"/>
        <v>gen</v>
      </c>
      <c r="AH46" s="12" t="str">
        <f t="shared" si="20"/>
        <v>feb</v>
      </c>
      <c r="AI46" s="12" t="str">
        <f t="shared" si="20"/>
        <v>mar</v>
      </c>
      <c r="AJ46" s="12" t="str">
        <f t="shared" si="20"/>
        <v>apr</v>
      </c>
      <c r="AK46" s="12" t="str">
        <f t="shared" si="20"/>
        <v>mag</v>
      </c>
      <c r="AL46" s="12" t="str">
        <f t="shared" si="20"/>
        <v>giu</v>
      </c>
      <c r="AM46" s="12" t="str">
        <f t="shared" si="20"/>
        <v>lug</v>
      </c>
      <c r="AN46" s="12" t="str">
        <f t="shared" si="20"/>
        <v>ago</v>
      </c>
      <c r="AO46" s="12" t="str">
        <f t="shared" si="20"/>
        <v>set</v>
      </c>
      <c r="AP46" s="12" t="str">
        <f t="shared" si="20"/>
        <v>ott</v>
      </c>
      <c r="AQ46" s="12" t="str">
        <f t="shared" si="20"/>
        <v>nov</v>
      </c>
      <c r="AR46" s="12" t="str">
        <f t="shared" si="20"/>
        <v>dic</v>
      </c>
      <c r="AS46" s="12" t="str">
        <f t="shared" si="20"/>
        <v>gen</v>
      </c>
      <c r="AT46" s="12" t="str">
        <f t="shared" si="20"/>
        <v>feb</v>
      </c>
      <c r="AU46" s="12" t="str">
        <f t="shared" si="20"/>
        <v>mar</v>
      </c>
      <c r="AV46" s="12" t="str">
        <f t="shared" si="20"/>
        <v>apr</v>
      </c>
      <c r="AW46" s="12" t="str">
        <f t="shared" si="20"/>
        <v>mag</v>
      </c>
      <c r="AX46" s="12" t="str">
        <f t="shared" si="20"/>
        <v>giu</v>
      </c>
      <c r="AY46" s="12" t="str">
        <f t="shared" si="20"/>
        <v>lug</v>
      </c>
      <c r="AZ46" s="12" t="str">
        <f t="shared" si="20"/>
        <v>ago</v>
      </c>
      <c r="BA46" s="12" t="str">
        <f t="shared" si="20"/>
        <v>set</v>
      </c>
      <c r="BB46" s="12" t="str">
        <f t="shared" si="20"/>
        <v>ott</v>
      </c>
      <c r="BC46" s="12" t="str">
        <f t="shared" si="20"/>
        <v>nov</v>
      </c>
      <c r="BD46" s="12" t="str">
        <f t="shared" si="20"/>
        <v>dic</v>
      </c>
      <c r="BE46" s="12" t="str">
        <f t="shared" si="20"/>
        <v>gen</v>
      </c>
      <c r="BF46" s="12" t="str">
        <f t="shared" si="20"/>
        <v>feb</v>
      </c>
      <c r="BG46" s="12" t="str">
        <f t="shared" si="20"/>
        <v>mar</v>
      </c>
      <c r="BH46" s="12" t="str">
        <f t="shared" si="20"/>
        <v>apr</v>
      </c>
      <c r="BI46" s="12" t="str">
        <f t="shared" si="20"/>
        <v>mag</v>
      </c>
      <c r="BJ46" s="12" t="str">
        <f t="shared" si="20"/>
        <v>giu</v>
      </c>
      <c r="BK46" s="12" t="str">
        <f t="shared" si="20"/>
        <v>lug</v>
      </c>
      <c r="BL46" s="12" t="str">
        <f t="shared" si="20"/>
        <v>ago</v>
      </c>
      <c r="BM46" s="12" t="str">
        <f t="shared" si="20"/>
        <v>set</v>
      </c>
      <c r="BN46" s="12" t="str">
        <f t="shared" si="20"/>
        <v>ott</v>
      </c>
      <c r="BO46" s="12" t="str">
        <f t="shared" si="20"/>
        <v>nov</v>
      </c>
      <c r="BP46" s="12" t="str">
        <f t="shared" si="20"/>
        <v>dic</v>
      </c>
      <c r="BQ46" s="12" t="str">
        <f t="shared" si="20"/>
        <v>gen</v>
      </c>
      <c r="BR46" s="12" t="str">
        <f t="shared" si="20"/>
        <v>feb</v>
      </c>
      <c r="BS46" s="12" t="str">
        <f t="shared" si="20"/>
        <v>mar</v>
      </c>
      <c r="BT46" s="12" t="str">
        <f t="shared" si="20"/>
        <v>apr</v>
      </c>
      <c r="BU46" s="12" t="str">
        <f t="shared" si="20"/>
        <v>mag</v>
      </c>
      <c r="BV46" s="12" t="str">
        <f t="shared" ref="BV46:DX46" si="21">+BV5</f>
        <v>giu</v>
      </c>
      <c r="BW46" s="12" t="str">
        <f t="shared" si="21"/>
        <v>lug</v>
      </c>
      <c r="BX46" s="12" t="str">
        <f t="shared" si="21"/>
        <v>ago</v>
      </c>
      <c r="BY46" s="12" t="str">
        <f t="shared" si="21"/>
        <v>set</v>
      </c>
      <c r="BZ46" s="12" t="str">
        <f t="shared" si="21"/>
        <v>ott</v>
      </c>
      <c r="CA46" s="12" t="str">
        <f t="shared" si="21"/>
        <v>nov</v>
      </c>
      <c r="CB46" s="12" t="str">
        <f t="shared" si="21"/>
        <v>dic</v>
      </c>
      <c r="CC46" s="12" t="str">
        <f t="shared" si="21"/>
        <v>gen</v>
      </c>
      <c r="CD46" s="12" t="str">
        <f t="shared" si="21"/>
        <v>feb</v>
      </c>
      <c r="CE46" s="12" t="str">
        <f t="shared" si="21"/>
        <v>mar</v>
      </c>
      <c r="CF46" s="12" t="str">
        <f t="shared" si="21"/>
        <v>apr</v>
      </c>
      <c r="CG46" s="12" t="str">
        <f t="shared" si="21"/>
        <v>mag</v>
      </c>
      <c r="CH46" s="12" t="str">
        <f t="shared" si="21"/>
        <v>giu</v>
      </c>
      <c r="CI46" s="12" t="str">
        <f t="shared" si="21"/>
        <v>lug</v>
      </c>
      <c r="CJ46" s="12" t="str">
        <f t="shared" si="21"/>
        <v>ago</v>
      </c>
      <c r="CK46" s="12" t="str">
        <f t="shared" si="21"/>
        <v>set</v>
      </c>
      <c r="CL46" s="12" t="str">
        <f t="shared" si="21"/>
        <v>ott</v>
      </c>
      <c r="CM46" s="12" t="str">
        <f t="shared" si="21"/>
        <v>nov</v>
      </c>
      <c r="CN46" s="12" t="str">
        <f t="shared" si="21"/>
        <v>dic</v>
      </c>
      <c r="CO46" s="12" t="str">
        <f t="shared" si="21"/>
        <v>gen</v>
      </c>
      <c r="CP46" s="12" t="str">
        <f t="shared" si="21"/>
        <v>feb</v>
      </c>
      <c r="CQ46" s="12" t="str">
        <f t="shared" si="21"/>
        <v>mar</v>
      </c>
      <c r="CR46" s="12" t="str">
        <f t="shared" si="21"/>
        <v>apr</v>
      </c>
      <c r="CS46" s="12" t="str">
        <f t="shared" si="21"/>
        <v>mag</v>
      </c>
      <c r="CT46" s="12" t="str">
        <f t="shared" si="21"/>
        <v>giu</v>
      </c>
      <c r="CU46" s="12" t="str">
        <f t="shared" si="21"/>
        <v>lug</v>
      </c>
      <c r="CV46" s="12" t="str">
        <f t="shared" si="21"/>
        <v>ago</v>
      </c>
      <c r="CW46" s="12" t="str">
        <f t="shared" si="21"/>
        <v>set</v>
      </c>
      <c r="CX46" s="12" t="str">
        <f t="shared" si="21"/>
        <v>ott</v>
      </c>
      <c r="CY46" s="12" t="str">
        <f t="shared" si="21"/>
        <v>nov</v>
      </c>
      <c r="CZ46" s="12" t="str">
        <f t="shared" si="21"/>
        <v>dic</v>
      </c>
      <c r="DA46" s="12" t="str">
        <f t="shared" si="21"/>
        <v>gen</v>
      </c>
      <c r="DB46" s="12" t="str">
        <f t="shared" si="21"/>
        <v>feb</v>
      </c>
      <c r="DC46" s="12" t="str">
        <f t="shared" si="21"/>
        <v>mar</v>
      </c>
      <c r="DD46" s="12" t="str">
        <f t="shared" si="21"/>
        <v>apr</v>
      </c>
      <c r="DE46" s="12" t="str">
        <f t="shared" si="21"/>
        <v>mag</v>
      </c>
      <c r="DF46" s="12" t="str">
        <f t="shared" si="21"/>
        <v>giu</v>
      </c>
      <c r="DG46" s="12" t="str">
        <f t="shared" si="21"/>
        <v>lug</v>
      </c>
      <c r="DH46" s="12" t="str">
        <f t="shared" si="21"/>
        <v>ago</v>
      </c>
      <c r="DI46" s="12" t="str">
        <f t="shared" si="21"/>
        <v>set</v>
      </c>
      <c r="DJ46" s="12" t="str">
        <f t="shared" si="21"/>
        <v>ott</v>
      </c>
      <c r="DK46" s="12" t="str">
        <f t="shared" si="21"/>
        <v>nov</v>
      </c>
      <c r="DL46" s="12" t="str">
        <f t="shared" si="21"/>
        <v>dic</v>
      </c>
      <c r="DM46" s="12" t="str">
        <f t="shared" si="21"/>
        <v>gen</v>
      </c>
      <c r="DN46" s="12" t="str">
        <f t="shared" si="21"/>
        <v>feb</v>
      </c>
      <c r="DO46" s="12" t="str">
        <f t="shared" si="21"/>
        <v>mar</v>
      </c>
      <c r="DP46" s="12" t="str">
        <f t="shared" si="21"/>
        <v>apr</v>
      </c>
      <c r="DQ46" s="12" t="str">
        <f t="shared" si="21"/>
        <v>mag</v>
      </c>
      <c r="DR46" s="12" t="str">
        <f t="shared" si="21"/>
        <v>giu</v>
      </c>
      <c r="DS46" s="12" t="str">
        <f t="shared" si="21"/>
        <v>lug</v>
      </c>
      <c r="DT46" s="12" t="str">
        <f t="shared" si="21"/>
        <v>ago</v>
      </c>
      <c r="DU46" s="12" t="str">
        <f t="shared" si="21"/>
        <v>set</v>
      </c>
      <c r="DV46" s="12" t="str">
        <f t="shared" si="21"/>
        <v>ott</v>
      </c>
      <c r="DW46" s="12" t="str">
        <f t="shared" si="21"/>
        <v>nov</v>
      </c>
      <c r="DX46" s="12" t="str">
        <f t="shared" si="21"/>
        <v>dic</v>
      </c>
    </row>
    <row r="47" spans="3:128" ht="16.5" thickTop="1" thickBot="1" x14ac:dyDescent="0.3">
      <c r="C47" s="185" t="str">
        <f>+C26</f>
        <v>Investimento 1</v>
      </c>
      <c r="D47" s="114">
        <f>+D26</f>
        <v>0</v>
      </c>
      <c r="E47" s="110">
        <f>DX47</f>
        <v>0</v>
      </c>
      <c r="I47" s="42">
        <f>+(I6*(1+$F6))-I26</f>
        <v>0</v>
      </c>
      <c r="J47" s="42">
        <f>+(SUM($I6:J6)*(1+$F6)-SUM($I26:J26))</f>
        <v>0</v>
      </c>
      <c r="K47" s="42">
        <f>+(SUM($I6:K6)*(1+$F6)-SUM($I26:K26))</f>
        <v>0</v>
      </c>
      <c r="L47" s="42">
        <f>+(SUM($I6:L6)*(1+$F6)-SUM($I26:L26))</f>
        <v>0</v>
      </c>
      <c r="M47" s="42">
        <f>+(SUM($I6:M6)*(1+$F6)-SUM($I26:M26))</f>
        <v>0</v>
      </c>
      <c r="N47" s="42">
        <f>+(SUM($I6:N6)*(1+$F6)-SUM($I26:N26))</f>
        <v>0</v>
      </c>
      <c r="O47" s="42">
        <f>+(SUM($I6:O6)*(1+$F6)-SUM($I26:O26))</f>
        <v>0</v>
      </c>
      <c r="P47" s="42">
        <f>+(SUM($I6:P6)*(1+$F6)-SUM($I26:P26))</f>
        <v>0</v>
      </c>
      <c r="Q47" s="42">
        <f>+(SUM($I6:Q6)*(1+$F6)-SUM($I26:Q26))</f>
        <v>0</v>
      </c>
      <c r="R47" s="42">
        <f>+(SUM($I6:R6)*(1+$F6)-SUM($I26:R26))</f>
        <v>0</v>
      </c>
      <c r="S47" s="42">
        <f>+(SUM($I6:S6)*(1+$F6)-SUM($I26:S26))</f>
        <v>0</v>
      </c>
      <c r="T47" s="42">
        <f>+(SUM($I6:T6)*(1+$F6)-SUM($I26:T26))</f>
        <v>0</v>
      </c>
      <c r="U47" s="42">
        <f>+(SUM($I6:U6)*(1+$F6)-SUM($I26:U26))</f>
        <v>0</v>
      </c>
      <c r="V47" s="42">
        <f>+(SUM($I6:V6)*(1+$F6)-SUM($I26:V26))</f>
        <v>0</v>
      </c>
      <c r="W47" s="42">
        <f>+(SUM($I6:W6)*(1+$F6)-SUM($I26:W26))</f>
        <v>0</v>
      </c>
      <c r="X47" s="42">
        <f>+(SUM($I6:X6)*(1+$F6)-SUM($I26:X26))</f>
        <v>0</v>
      </c>
      <c r="Y47" s="42">
        <f>+(SUM($I6:Y6)*(1+$F6)-SUM($I26:Y26))</f>
        <v>0</v>
      </c>
      <c r="Z47" s="42">
        <f>+(SUM($I6:Z6)*(1+$F6)-SUM($I26:Z26))</f>
        <v>0</v>
      </c>
      <c r="AA47" s="42">
        <f>+(SUM($I6:AA6)*(1+$F6)-SUM($I26:AA26))</f>
        <v>0</v>
      </c>
      <c r="AB47" s="42">
        <f>+(SUM($I6:AB6)*(1+$F6)-SUM($I26:AB26))</f>
        <v>0</v>
      </c>
      <c r="AC47" s="42">
        <f>+(SUM($I6:AC6)*(1+$F6)-SUM($I26:AC26))</f>
        <v>0</v>
      </c>
      <c r="AD47" s="42">
        <f>+(SUM($I6:AD6)*(1+$F6)-SUM($I26:AD26))</f>
        <v>0</v>
      </c>
      <c r="AE47" s="42">
        <f>+(SUM($I6:AE6)*(1+$F6)-SUM($I26:AE26))</f>
        <v>0</v>
      </c>
      <c r="AF47" s="42">
        <f>+(SUM($I6:AF6)*(1+$F6)-SUM($I26:AF26))</f>
        <v>0</v>
      </c>
      <c r="AG47" s="42">
        <f>+(SUM($I6:AG6)*(1+$F6)-SUM($I26:AG26))</f>
        <v>0</v>
      </c>
      <c r="AH47" s="42">
        <f>+(SUM($I6:AH6)*(1+$F6)-SUM($I26:AH26))</f>
        <v>0</v>
      </c>
      <c r="AI47" s="42">
        <f>+(SUM($I6:AI6)*(1+$F6)-SUM($I26:AI26))</f>
        <v>0</v>
      </c>
      <c r="AJ47" s="42">
        <f>+(SUM($I6:AJ6)*(1+$F6)-SUM($I26:AJ26))</f>
        <v>0</v>
      </c>
      <c r="AK47" s="42">
        <f>+(SUM($I6:AK6)*(1+$F6)-SUM($I26:AK26))</f>
        <v>0</v>
      </c>
      <c r="AL47" s="42">
        <f>+(SUM($I6:AL6)*(1+$F6)-SUM($I26:AL26))</f>
        <v>0</v>
      </c>
      <c r="AM47" s="42">
        <f>+(SUM($I6:AM6)*(1+$F6)-SUM($I26:AM26))</f>
        <v>0</v>
      </c>
      <c r="AN47" s="42">
        <f>+(SUM($I6:AN6)*(1+$F6)-SUM($I26:AN26))</f>
        <v>0</v>
      </c>
      <c r="AO47" s="42">
        <f>+(SUM($I6:AO6)*(1+$F6)-SUM($I26:AO26))</f>
        <v>0</v>
      </c>
      <c r="AP47" s="42">
        <f>+(SUM($I6:AP6)*(1+$F6)-SUM($I26:AP26))</f>
        <v>0</v>
      </c>
      <c r="AQ47" s="42">
        <f>+(SUM($I6:AQ6)*(1+$F6)-SUM($I26:AQ26))</f>
        <v>0</v>
      </c>
      <c r="AR47" s="42">
        <f>+(SUM($I6:AR6)*(1+$F6)-SUM($I26:AR26))</f>
        <v>0</v>
      </c>
      <c r="AS47" s="42">
        <f>+(SUM($I6:AS6)*(1+$F6)-SUM($I26:AS26))</f>
        <v>0</v>
      </c>
      <c r="AT47" s="42">
        <f>+(SUM($I6:AT6)*(1+$F6)-SUM($I26:AT26))</f>
        <v>0</v>
      </c>
      <c r="AU47" s="42">
        <f>+(SUM($I6:AU6)*(1+$F6)-SUM($I26:AU26))</f>
        <v>0</v>
      </c>
      <c r="AV47" s="42">
        <f>+(SUM($I6:AV6)*(1+$F6)-SUM($I26:AV26))</f>
        <v>0</v>
      </c>
      <c r="AW47" s="42">
        <f>+(SUM($I6:AW6)*(1+$F6)-SUM($I26:AW26))</f>
        <v>0</v>
      </c>
      <c r="AX47" s="42">
        <f>+(SUM($I6:AX6)*(1+$F6)-SUM($I26:AX26))</f>
        <v>0</v>
      </c>
      <c r="AY47" s="42">
        <f>+(SUM($I6:AY6)*(1+$F6)-SUM($I26:AY26))</f>
        <v>0</v>
      </c>
      <c r="AZ47" s="42">
        <f>+(SUM($I6:AZ6)*(1+$F6)-SUM($I26:AZ26))</f>
        <v>0</v>
      </c>
      <c r="BA47" s="42">
        <f>+(SUM($I6:BA6)*(1+$F6)-SUM($I26:BA26))</f>
        <v>0</v>
      </c>
      <c r="BB47" s="42">
        <f>+(SUM($I6:BB6)*(1+$F6)-SUM($I26:BB26))</f>
        <v>0</v>
      </c>
      <c r="BC47" s="42">
        <f>+(SUM($I6:BC6)*(1+$F6)-SUM($I26:BC26))</f>
        <v>0</v>
      </c>
      <c r="BD47" s="42">
        <f>+(SUM($I6:BD6)*(1+$F6)-SUM($I26:BD26))</f>
        <v>0</v>
      </c>
      <c r="BE47" s="42">
        <f>+(SUM($I6:BE6)*(1+$F6)-SUM($I26:BE26))</f>
        <v>0</v>
      </c>
      <c r="BF47" s="42">
        <f>+(SUM($I6:BF6)*(1+$F6)-SUM($I26:BF26))</f>
        <v>0</v>
      </c>
      <c r="BG47" s="42">
        <f>+(SUM($I6:BG6)*(1+$F6)-SUM($I26:BG26))</f>
        <v>0</v>
      </c>
      <c r="BH47" s="42">
        <f>+(SUM($I6:BH6)*(1+$F6)-SUM($I26:BH26))</f>
        <v>0</v>
      </c>
      <c r="BI47" s="42">
        <f>+(SUM($I6:BI6)*(1+$F6)-SUM($I26:BI26))</f>
        <v>0</v>
      </c>
      <c r="BJ47" s="42">
        <f>+(SUM($I6:BJ6)*(1+$F6)-SUM($I26:BJ26))</f>
        <v>0</v>
      </c>
      <c r="BK47" s="42">
        <f>+(SUM($I6:BK6)*(1+$F6)-SUM($I26:BK26))</f>
        <v>0</v>
      </c>
      <c r="BL47" s="42">
        <f>+(SUM($I6:BL6)*(1+$F6)-SUM($I26:BL26))</f>
        <v>0</v>
      </c>
      <c r="BM47" s="42">
        <f>+(SUM($I6:BM6)*(1+$F6)-SUM($I26:BM26))</f>
        <v>0</v>
      </c>
      <c r="BN47" s="42">
        <f>+(SUM($I6:BN6)*(1+$F6)-SUM($I26:BN26))</f>
        <v>0</v>
      </c>
      <c r="BO47" s="42">
        <f>+(SUM($I6:BO6)*(1+$F6)-SUM($I26:BO26))</f>
        <v>0</v>
      </c>
      <c r="BP47" s="42">
        <f>+(SUM($I6:BP6)*(1+$F6)-SUM($I26:BP26))</f>
        <v>0</v>
      </c>
      <c r="BQ47" s="42">
        <f>+(SUM($I6:BQ6)*(1+$F6)-SUM($I26:BQ26))</f>
        <v>0</v>
      </c>
      <c r="BR47" s="42">
        <f>+(SUM($I6:BR6)*(1+$F6)-SUM($I26:BR26))</f>
        <v>0</v>
      </c>
      <c r="BS47" s="42">
        <f>+(SUM($I6:BS6)*(1+$F6)-SUM($I26:BS26))</f>
        <v>0</v>
      </c>
      <c r="BT47" s="42">
        <f>+(SUM($I6:BT6)*(1+$F6)-SUM($I26:BT26))</f>
        <v>0</v>
      </c>
      <c r="BU47" s="42">
        <f>+(SUM($I6:BU6)*(1+$F6)-SUM($I26:BU26))</f>
        <v>0</v>
      </c>
      <c r="BV47" s="42">
        <f>+(SUM($I6:BV6)*(1+$F6)-SUM($I26:BV26))</f>
        <v>0</v>
      </c>
      <c r="BW47" s="42">
        <f>+(SUM($I6:BW6)*(1+$F6)-SUM($I26:BW26))</f>
        <v>0</v>
      </c>
      <c r="BX47" s="42">
        <f>+(SUM($I6:BX6)*(1+$F6)-SUM($I26:BX26))</f>
        <v>0</v>
      </c>
      <c r="BY47" s="42">
        <f>+(SUM($I6:BY6)*(1+$F6)-SUM($I26:BY26))</f>
        <v>0</v>
      </c>
      <c r="BZ47" s="42">
        <f>+(SUM($I6:BZ6)*(1+$F6)-SUM($I26:BZ26))</f>
        <v>0</v>
      </c>
      <c r="CA47" s="42">
        <f>+(SUM($I6:CA6)*(1+$F6)-SUM($I26:CA26))</f>
        <v>0</v>
      </c>
      <c r="CB47" s="42">
        <f>+(SUM($I6:CB6)*(1+$F6)-SUM($I26:CB26))</f>
        <v>0</v>
      </c>
      <c r="CC47" s="42">
        <f>+(SUM($I6:CC6)*(1+$F6)-SUM($I26:CC26))</f>
        <v>0</v>
      </c>
      <c r="CD47" s="42">
        <f>+(SUM($I6:CD6)*(1+$F6)-SUM($I26:CD26))</f>
        <v>0</v>
      </c>
      <c r="CE47" s="42">
        <f>+(SUM($I6:CE6)*(1+$F6)-SUM($I26:CE26))</f>
        <v>0</v>
      </c>
      <c r="CF47" s="42">
        <f>+(SUM($I6:CF6)*(1+$F6)-SUM($I26:CF26))</f>
        <v>0</v>
      </c>
      <c r="CG47" s="42">
        <f>+(SUM($I6:CG6)*(1+$F6)-SUM($I26:CG26))</f>
        <v>0</v>
      </c>
      <c r="CH47" s="42">
        <f>+(SUM($I6:CH6)*(1+$F6)-SUM($I26:CH26))</f>
        <v>0</v>
      </c>
      <c r="CI47" s="42">
        <f>+(SUM($I6:CI6)*(1+$F6)-SUM($I26:CI26))</f>
        <v>0</v>
      </c>
      <c r="CJ47" s="42">
        <f>+(SUM($I6:CJ6)*(1+$F6)-SUM($I26:CJ26))</f>
        <v>0</v>
      </c>
      <c r="CK47" s="42">
        <f>+(SUM($I6:CK6)*(1+$F6)-SUM($I26:CK26))</f>
        <v>0</v>
      </c>
      <c r="CL47" s="42">
        <f>+(SUM($I6:CL6)*(1+$F6)-SUM($I26:CL26))</f>
        <v>0</v>
      </c>
      <c r="CM47" s="42">
        <f>+(SUM($I6:CM6)*(1+$F6)-SUM($I26:CM26))</f>
        <v>0</v>
      </c>
      <c r="CN47" s="42">
        <f>+(SUM($I6:CN6)*(1+$F6)-SUM($I26:CN26))</f>
        <v>0</v>
      </c>
      <c r="CO47" s="42">
        <f>+(SUM($I6:CO6)*(1+$F6)-SUM($I26:CO26))</f>
        <v>0</v>
      </c>
      <c r="CP47" s="42">
        <f>+(SUM($I6:CP6)*(1+$F6)-SUM($I26:CP26))</f>
        <v>0</v>
      </c>
      <c r="CQ47" s="42">
        <f>+(SUM($I6:CQ6)*(1+$F6)-SUM($I26:CQ26))</f>
        <v>0</v>
      </c>
      <c r="CR47" s="42">
        <f>+(SUM($I6:CR6)*(1+$F6)-SUM($I26:CR26))</f>
        <v>0</v>
      </c>
      <c r="CS47" s="42">
        <f>+(SUM($I6:CS6)*(1+$F6)-SUM($I26:CS26))</f>
        <v>0</v>
      </c>
      <c r="CT47" s="42">
        <f>+(SUM($I6:CT6)*(1+$F6)-SUM($I26:CT26))</f>
        <v>0</v>
      </c>
      <c r="CU47" s="42">
        <f>+(SUM($I6:CU6)*(1+$F6)-SUM($I26:CU26))</f>
        <v>0</v>
      </c>
      <c r="CV47" s="42">
        <f>+(SUM($I6:CV6)*(1+$F6)-SUM($I26:CV26))</f>
        <v>0</v>
      </c>
      <c r="CW47" s="42">
        <f>+(SUM($I6:CW6)*(1+$F6)-SUM($I26:CW26))</f>
        <v>0</v>
      </c>
      <c r="CX47" s="42">
        <f>+(SUM($I6:CX6)*(1+$F6)-SUM($I26:CX26))</f>
        <v>0</v>
      </c>
      <c r="CY47" s="42">
        <f>+(SUM($I6:CY6)*(1+$F6)-SUM($I26:CY26))</f>
        <v>0</v>
      </c>
      <c r="CZ47" s="42">
        <f>+(SUM($I6:CZ6)*(1+$F6)-SUM($I26:CZ26))</f>
        <v>0</v>
      </c>
      <c r="DA47" s="42">
        <f>+(SUM($I6:DA6)*(1+$F6)-SUM($I26:DA26))</f>
        <v>0</v>
      </c>
      <c r="DB47" s="42">
        <f>+(SUM($I6:DB6)*(1+$F6)-SUM($I26:DB26))</f>
        <v>0</v>
      </c>
      <c r="DC47" s="42">
        <f>+(SUM($I6:DC6)*(1+$F6)-SUM($I26:DC26))</f>
        <v>0</v>
      </c>
      <c r="DD47" s="42">
        <f>+(SUM($I6:DD6)*(1+$F6)-SUM($I26:DD26))</f>
        <v>0</v>
      </c>
      <c r="DE47" s="42">
        <f>+(SUM($I6:DE6)*(1+$F6)-SUM($I26:DE26))</f>
        <v>0</v>
      </c>
      <c r="DF47" s="42">
        <f>+(SUM($I6:DF6)*(1+$F6)-SUM($I26:DF26))</f>
        <v>0</v>
      </c>
      <c r="DG47" s="42">
        <f>+(SUM($I6:DG6)*(1+$F6)-SUM($I26:DG26))</f>
        <v>0</v>
      </c>
      <c r="DH47" s="42">
        <f>+(SUM($I6:DH6)*(1+$F6)-SUM($I26:DH26))</f>
        <v>0</v>
      </c>
      <c r="DI47" s="42">
        <f>+(SUM($I6:DI6)*(1+$F6)-SUM($I26:DI26))</f>
        <v>0</v>
      </c>
      <c r="DJ47" s="42">
        <f>+(SUM($I6:DJ6)*(1+$F6)-SUM($I26:DJ26))</f>
        <v>0</v>
      </c>
      <c r="DK47" s="42">
        <f>+(SUM($I6:DK6)*(1+$F6)-SUM($I26:DK26))</f>
        <v>0</v>
      </c>
      <c r="DL47" s="42">
        <f>+(SUM($I6:DL6)*(1+$F6)-SUM($I26:DL26))</f>
        <v>0</v>
      </c>
      <c r="DM47" s="42">
        <f>+(SUM($I6:DM6)*(1+$F6)-SUM($I26:DM26))</f>
        <v>0</v>
      </c>
      <c r="DN47" s="42">
        <f>+(SUM($I6:DN6)*(1+$F6)-SUM($I26:DN26))</f>
        <v>0</v>
      </c>
      <c r="DO47" s="42">
        <f>+(SUM($I6:DO6)*(1+$F6)-SUM($I26:DO26))</f>
        <v>0</v>
      </c>
      <c r="DP47" s="42">
        <f>+(SUM($I6:DP6)*(1+$F6)-SUM($I26:DP26))</f>
        <v>0</v>
      </c>
      <c r="DQ47" s="42">
        <f>+(SUM($I6:DQ6)*(1+$F6)-SUM($I26:DQ26))</f>
        <v>0</v>
      </c>
      <c r="DR47" s="42">
        <f>+(SUM($I6:DR6)*(1+$F6)-SUM($I26:DR26))</f>
        <v>0</v>
      </c>
      <c r="DS47" s="42">
        <f>+(SUM($I6:DS6)*(1+$F6)-SUM($I26:DS26))</f>
        <v>0</v>
      </c>
      <c r="DT47" s="42">
        <f>+(SUM($I6:DT6)*(1+$F6)-SUM($I26:DT26))</f>
        <v>0</v>
      </c>
      <c r="DU47" s="42">
        <f>+(SUM($I6:DU6)*(1+$F6)-SUM($I26:DU26))</f>
        <v>0</v>
      </c>
      <c r="DV47" s="42">
        <f>+(SUM($I6:DV6)*(1+$F6)-SUM($I26:DV26))</f>
        <v>0</v>
      </c>
      <c r="DW47" s="42">
        <f>+(SUM($I6:DW6)*(1+$F6)-SUM($I26:DW26))</f>
        <v>0</v>
      </c>
      <c r="DX47" s="42">
        <f>+(SUM($I6:DX6)*(1+$F6)-SUM($I26:DX26))</f>
        <v>0</v>
      </c>
    </row>
    <row r="48" spans="3:128" ht="16.5" thickTop="1" thickBot="1" x14ac:dyDescent="0.3">
      <c r="C48" s="185" t="str">
        <f t="shared" ref="C48:D48" si="22">+C27</f>
        <v>Investimento 2</v>
      </c>
      <c r="D48" s="114">
        <f t="shared" si="22"/>
        <v>0</v>
      </c>
      <c r="E48" s="110">
        <f t="shared" ref="E48:E63" si="23">DX48</f>
        <v>0</v>
      </c>
      <c r="I48" s="42">
        <f t="shared" ref="I48:I63" si="24">+(I7*(1+$F7))-I27</f>
        <v>0</v>
      </c>
      <c r="J48" s="42">
        <f>+(SUM($I7:J7)*(1+$F7)-SUM($I27:J27))</f>
        <v>0</v>
      </c>
      <c r="K48" s="42">
        <f>+(SUM($I7:K7)*(1+$F7)-SUM($I27:K27))</f>
        <v>0</v>
      </c>
      <c r="L48" s="42">
        <f>+(SUM($I7:L7)*(1+$F7)-SUM($I27:L27))</f>
        <v>0</v>
      </c>
      <c r="M48" s="42">
        <f>+(SUM($I7:M7)*(1+$F7)-SUM($I27:M27))</f>
        <v>0</v>
      </c>
      <c r="N48" s="42">
        <f>+(SUM($I7:N7)*(1+$F7)-SUM($I27:N27))</f>
        <v>0</v>
      </c>
      <c r="O48" s="42">
        <f>+(SUM($I7:O7)*(1+$F7)-SUM($I27:O27))</f>
        <v>0</v>
      </c>
      <c r="P48" s="42">
        <f>+(SUM($I7:P7)*(1+$F7)-SUM($I27:P27))</f>
        <v>0</v>
      </c>
      <c r="Q48" s="42">
        <f>+(SUM($I7:Q7)*(1+$F7)-SUM($I27:Q27))</f>
        <v>0</v>
      </c>
      <c r="R48" s="42">
        <f>+(SUM($I7:R7)*(1+$F7)-SUM($I27:R27))</f>
        <v>0</v>
      </c>
      <c r="S48" s="42">
        <f>+(SUM($I7:S7)*(1+$F7)-SUM($I27:S27))</f>
        <v>0</v>
      </c>
      <c r="T48" s="42">
        <f>+(SUM($I7:T7)*(1+$F7)-SUM($I27:T27))</f>
        <v>0</v>
      </c>
      <c r="U48" s="42">
        <f>+(SUM($I7:U7)*(1+$F7)-SUM($I27:U27))</f>
        <v>0</v>
      </c>
      <c r="V48" s="42">
        <f>+(SUM($I7:V7)*(1+$F7)-SUM($I27:V27))</f>
        <v>0</v>
      </c>
      <c r="W48" s="42">
        <f>+(SUM($I7:W7)*(1+$F7)-SUM($I27:W27))</f>
        <v>0</v>
      </c>
      <c r="X48" s="42">
        <f>+(SUM($I7:X7)*(1+$F7)-SUM($I27:X27))</f>
        <v>0</v>
      </c>
      <c r="Y48" s="42">
        <f>+(SUM($I7:Y7)*(1+$F7)-SUM($I27:Y27))</f>
        <v>0</v>
      </c>
      <c r="Z48" s="42">
        <f>+(SUM($I7:Z7)*(1+$F7)-SUM($I27:Z27))</f>
        <v>0</v>
      </c>
      <c r="AA48" s="42">
        <f>+(SUM($I7:AA7)*(1+$F7)-SUM($I27:AA27))</f>
        <v>0</v>
      </c>
      <c r="AB48" s="42">
        <f>+(SUM($I7:AB7)*(1+$F7)-SUM($I27:AB27))</f>
        <v>0</v>
      </c>
      <c r="AC48" s="42">
        <f>+(SUM($I7:AC7)*(1+$F7)-SUM($I27:AC27))</f>
        <v>0</v>
      </c>
      <c r="AD48" s="42">
        <f>+(SUM($I7:AD7)*(1+$F7)-SUM($I27:AD27))</f>
        <v>0</v>
      </c>
      <c r="AE48" s="42">
        <f>+(SUM($I7:AE7)*(1+$F7)-SUM($I27:AE27))</f>
        <v>0</v>
      </c>
      <c r="AF48" s="42">
        <f>+(SUM($I7:AF7)*(1+$F7)-SUM($I27:AF27))</f>
        <v>0</v>
      </c>
      <c r="AG48" s="42">
        <f>+(SUM($I7:AG7)*(1+$F7)-SUM($I27:AG27))</f>
        <v>0</v>
      </c>
      <c r="AH48" s="42">
        <f>+(SUM($I7:AH7)*(1+$F7)-SUM($I27:AH27))</f>
        <v>0</v>
      </c>
      <c r="AI48" s="42">
        <f>+(SUM($I7:AI7)*(1+$F7)-SUM($I27:AI27))</f>
        <v>0</v>
      </c>
      <c r="AJ48" s="42">
        <f>+(SUM($I7:AJ7)*(1+$F7)-SUM($I27:AJ27))</f>
        <v>0</v>
      </c>
      <c r="AK48" s="42">
        <f>+(SUM($I7:AK7)*(1+$F7)-SUM($I27:AK27))</f>
        <v>0</v>
      </c>
      <c r="AL48" s="42">
        <f>+(SUM($I7:AL7)*(1+$F7)-SUM($I27:AL27))</f>
        <v>0</v>
      </c>
      <c r="AM48" s="42">
        <f>+(SUM($I7:AM7)*(1+$F7)-SUM($I27:AM27))</f>
        <v>0</v>
      </c>
      <c r="AN48" s="42">
        <f>+(SUM($I7:AN7)*(1+$F7)-SUM($I27:AN27))</f>
        <v>0</v>
      </c>
      <c r="AO48" s="42">
        <f>+(SUM($I7:AO7)*(1+$F7)-SUM($I27:AO27))</f>
        <v>0</v>
      </c>
      <c r="AP48" s="42">
        <f>+(SUM($I7:AP7)*(1+$F7)-SUM($I27:AP27))</f>
        <v>0</v>
      </c>
      <c r="AQ48" s="42">
        <f>+(SUM($I7:AQ7)*(1+$F7)-SUM($I27:AQ27))</f>
        <v>0</v>
      </c>
      <c r="AR48" s="42">
        <f>+(SUM($I7:AR7)*(1+$F7)-SUM($I27:AR27))</f>
        <v>0</v>
      </c>
      <c r="AS48" s="42">
        <f>+(SUM($I7:AS7)*(1+$F7)-SUM($I27:AS27))</f>
        <v>0</v>
      </c>
      <c r="AT48" s="42">
        <f>+(SUM($I7:AT7)*(1+$F7)-SUM($I27:AT27))</f>
        <v>0</v>
      </c>
      <c r="AU48" s="42">
        <f>+(SUM($I7:AU7)*(1+$F7)-SUM($I27:AU27))</f>
        <v>0</v>
      </c>
      <c r="AV48" s="42">
        <f>+(SUM($I7:AV7)*(1+$F7)-SUM($I27:AV27))</f>
        <v>0</v>
      </c>
      <c r="AW48" s="42">
        <f>+(SUM($I7:AW7)*(1+$F7)-SUM($I27:AW27))</f>
        <v>0</v>
      </c>
      <c r="AX48" s="42">
        <f>+(SUM($I7:AX7)*(1+$F7)-SUM($I27:AX27))</f>
        <v>0</v>
      </c>
      <c r="AY48" s="42">
        <f>+(SUM($I7:AY7)*(1+$F7)-SUM($I27:AY27))</f>
        <v>0</v>
      </c>
      <c r="AZ48" s="42">
        <f>+(SUM($I7:AZ7)*(1+$F7)-SUM($I27:AZ27))</f>
        <v>0</v>
      </c>
      <c r="BA48" s="42">
        <f>+(SUM($I7:BA7)*(1+$F7)-SUM($I27:BA27))</f>
        <v>0</v>
      </c>
      <c r="BB48" s="42">
        <f>+(SUM($I7:BB7)*(1+$F7)-SUM($I27:BB27))</f>
        <v>0</v>
      </c>
      <c r="BC48" s="42">
        <f>+(SUM($I7:BC7)*(1+$F7)-SUM($I27:BC27))</f>
        <v>0</v>
      </c>
      <c r="BD48" s="42">
        <f>+(SUM($I7:BD7)*(1+$F7)-SUM($I27:BD27))</f>
        <v>0</v>
      </c>
      <c r="BE48" s="42">
        <f>+(SUM($I7:BE7)*(1+$F7)-SUM($I27:BE27))</f>
        <v>0</v>
      </c>
      <c r="BF48" s="42">
        <f>+(SUM($I7:BF7)*(1+$F7)-SUM($I27:BF27))</f>
        <v>0</v>
      </c>
      <c r="BG48" s="42">
        <f>+(SUM($I7:BG7)*(1+$F7)-SUM($I27:BG27))</f>
        <v>0</v>
      </c>
      <c r="BH48" s="42">
        <f>+(SUM($I7:BH7)*(1+$F7)-SUM($I27:BH27))</f>
        <v>0</v>
      </c>
      <c r="BI48" s="42">
        <f>+(SUM($I7:BI7)*(1+$F7)-SUM($I27:BI27))</f>
        <v>0</v>
      </c>
      <c r="BJ48" s="42">
        <f>+(SUM($I7:BJ7)*(1+$F7)-SUM($I27:BJ27))</f>
        <v>0</v>
      </c>
      <c r="BK48" s="42">
        <f>+(SUM($I7:BK7)*(1+$F7)-SUM($I27:BK27))</f>
        <v>0</v>
      </c>
      <c r="BL48" s="42">
        <f>+(SUM($I7:BL7)*(1+$F7)-SUM($I27:BL27))</f>
        <v>0</v>
      </c>
      <c r="BM48" s="42">
        <f>+(SUM($I7:BM7)*(1+$F7)-SUM($I27:BM27))</f>
        <v>0</v>
      </c>
      <c r="BN48" s="42">
        <f>+(SUM($I7:BN7)*(1+$F7)-SUM($I27:BN27))</f>
        <v>0</v>
      </c>
      <c r="BO48" s="42">
        <f>+(SUM($I7:BO7)*(1+$F7)-SUM($I27:BO27))</f>
        <v>0</v>
      </c>
      <c r="BP48" s="42">
        <f>+(SUM($I7:BP7)*(1+$F7)-SUM($I27:BP27))</f>
        <v>0</v>
      </c>
      <c r="BQ48" s="42">
        <f>+(SUM($I7:BQ7)*(1+$F7)-SUM($I27:BQ27))</f>
        <v>0</v>
      </c>
      <c r="BR48" s="42">
        <f>+(SUM($I7:BR7)*(1+$F7)-SUM($I27:BR27))</f>
        <v>0</v>
      </c>
      <c r="BS48" s="42">
        <f>+(SUM($I7:BS7)*(1+$F7)-SUM($I27:BS27))</f>
        <v>0</v>
      </c>
      <c r="BT48" s="42">
        <f>+(SUM($I7:BT7)*(1+$F7)-SUM($I27:BT27))</f>
        <v>0</v>
      </c>
      <c r="BU48" s="42">
        <f>+(SUM($I7:BU7)*(1+$F7)-SUM($I27:BU27))</f>
        <v>0</v>
      </c>
      <c r="BV48" s="42">
        <f>+(SUM($I7:BV7)*(1+$F7)-SUM($I27:BV27))</f>
        <v>0</v>
      </c>
      <c r="BW48" s="42">
        <f>+(SUM($I7:BW7)*(1+$F7)-SUM($I27:BW27))</f>
        <v>0</v>
      </c>
      <c r="BX48" s="42">
        <f>+(SUM($I7:BX7)*(1+$F7)-SUM($I27:BX27))</f>
        <v>0</v>
      </c>
      <c r="BY48" s="42">
        <f>+(SUM($I7:BY7)*(1+$F7)-SUM($I27:BY27))</f>
        <v>0</v>
      </c>
      <c r="BZ48" s="42">
        <f>+(SUM($I7:BZ7)*(1+$F7)-SUM($I27:BZ27))</f>
        <v>0</v>
      </c>
      <c r="CA48" s="42">
        <f>+(SUM($I7:CA7)*(1+$F7)-SUM($I27:CA27))</f>
        <v>0</v>
      </c>
      <c r="CB48" s="42">
        <f>+(SUM($I7:CB7)*(1+$F7)-SUM($I27:CB27))</f>
        <v>0</v>
      </c>
      <c r="CC48" s="42">
        <f>+(SUM($I7:CC7)*(1+$F7)-SUM($I27:CC27))</f>
        <v>0</v>
      </c>
      <c r="CD48" s="42">
        <f>+(SUM($I7:CD7)*(1+$F7)-SUM($I27:CD27))</f>
        <v>0</v>
      </c>
      <c r="CE48" s="42">
        <f>+(SUM($I7:CE7)*(1+$F7)-SUM($I27:CE27))</f>
        <v>0</v>
      </c>
      <c r="CF48" s="42">
        <f>+(SUM($I7:CF7)*(1+$F7)-SUM($I27:CF27))</f>
        <v>0</v>
      </c>
      <c r="CG48" s="42">
        <f>+(SUM($I7:CG7)*(1+$F7)-SUM($I27:CG27))</f>
        <v>0</v>
      </c>
      <c r="CH48" s="42">
        <f>+(SUM($I7:CH7)*(1+$F7)-SUM($I27:CH27))</f>
        <v>0</v>
      </c>
      <c r="CI48" s="42">
        <f>+(SUM($I7:CI7)*(1+$F7)-SUM($I27:CI27))</f>
        <v>0</v>
      </c>
      <c r="CJ48" s="42">
        <f>+(SUM($I7:CJ7)*(1+$F7)-SUM($I27:CJ27))</f>
        <v>0</v>
      </c>
      <c r="CK48" s="42">
        <f>+(SUM($I7:CK7)*(1+$F7)-SUM($I27:CK27))</f>
        <v>0</v>
      </c>
      <c r="CL48" s="42">
        <f>+(SUM($I7:CL7)*(1+$F7)-SUM($I27:CL27))</f>
        <v>0</v>
      </c>
      <c r="CM48" s="42">
        <f>+(SUM($I7:CM7)*(1+$F7)-SUM($I27:CM27))</f>
        <v>0</v>
      </c>
      <c r="CN48" s="42">
        <f>+(SUM($I7:CN7)*(1+$F7)-SUM($I27:CN27))</f>
        <v>0</v>
      </c>
      <c r="CO48" s="42">
        <f>+(SUM($I7:CO7)*(1+$F7)-SUM($I27:CO27))</f>
        <v>0</v>
      </c>
      <c r="CP48" s="42">
        <f>+(SUM($I7:CP7)*(1+$F7)-SUM($I27:CP27))</f>
        <v>0</v>
      </c>
      <c r="CQ48" s="42">
        <f>+(SUM($I7:CQ7)*(1+$F7)-SUM($I27:CQ27))</f>
        <v>0</v>
      </c>
      <c r="CR48" s="42">
        <f>+(SUM($I7:CR7)*(1+$F7)-SUM($I27:CR27))</f>
        <v>0</v>
      </c>
      <c r="CS48" s="42">
        <f>+(SUM($I7:CS7)*(1+$F7)-SUM($I27:CS27))</f>
        <v>0</v>
      </c>
      <c r="CT48" s="42">
        <f>+(SUM($I7:CT7)*(1+$F7)-SUM($I27:CT27))</f>
        <v>0</v>
      </c>
      <c r="CU48" s="42">
        <f>+(SUM($I7:CU7)*(1+$F7)-SUM($I27:CU27))</f>
        <v>0</v>
      </c>
      <c r="CV48" s="42">
        <f>+(SUM($I7:CV7)*(1+$F7)-SUM($I27:CV27))</f>
        <v>0</v>
      </c>
      <c r="CW48" s="42">
        <f>+(SUM($I7:CW7)*(1+$F7)-SUM($I27:CW27))</f>
        <v>0</v>
      </c>
      <c r="CX48" s="42">
        <f>+(SUM($I7:CX7)*(1+$F7)-SUM($I27:CX27))</f>
        <v>0</v>
      </c>
      <c r="CY48" s="42">
        <f>+(SUM($I7:CY7)*(1+$F7)-SUM($I27:CY27))</f>
        <v>0</v>
      </c>
      <c r="CZ48" s="42">
        <f>+(SUM($I7:CZ7)*(1+$F7)-SUM($I27:CZ27))</f>
        <v>0</v>
      </c>
      <c r="DA48" s="42">
        <f>+(SUM($I7:DA7)*(1+$F7)-SUM($I27:DA27))</f>
        <v>0</v>
      </c>
      <c r="DB48" s="42">
        <f>+(SUM($I7:DB7)*(1+$F7)-SUM($I27:DB27))</f>
        <v>0</v>
      </c>
      <c r="DC48" s="42">
        <f>+(SUM($I7:DC7)*(1+$F7)-SUM($I27:DC27))</f>
        <v>0</v>
      </c>
      <c r="DD48" s="42">
        <f>+(SUM($I7:DD7)*(1+$F7)-SUM($I27:DD27))</f>
        <v>0</v>
      </c>
      <c r="DE48" s="42">
        <f>+(SUM($I7:DE7)*(1+$F7)-SUM($I27:DE27))</f>
        <v>0</v>
      </c>
      <c r="DF48" s="42">
        <f>+(SUM($I7:DF7)*(1+$F7)-SUM($I27:DF27))</f>
        <v>0</v>
      </c>
      <c r="DG48" s="42">
        <f>+(SUM($I7:DG7)*(1+$F7)-SUM($I27:DG27))</f>
        <v>0</v>
      </c>
      <c r="DH48" s="42">
        <f>+(SUM($I7:DH7)*(1+$F7)-SUM($I27:DH27))</f>
        <v>0</v>
      </c>
      <c r="DI48" s="42">
        <f>+(SUM($I7:DI7)*(1+$F7)-SUM($I27:DI27))</f>
        <v>0</v>
      </c>
      <c r="DJ48" s="42">
        <f>+(SUM($I7:DJ7)*(1+$F7)-SUM($I27:DJ27))</f>
        <v>0</v>
      </c>
      <c r="DK48" s="42">
        <f>+(SUM($I7:DK7)*(1+$F7)-SUM($I27:DK27))</f>
        <v>0</v>
      </c>
      <c r="DL48" s="42">
        <f>+(SUM($I7:DL7)*(1+$F7)-SUM($I27:DL27))</f>
        <v>0</v>
      </c>
      <c r="DM48" s="42">
        <f>+(SUM($I7:DM7)*(1+$F7)-SUM($I27:DM27))</f>
        <v>0</v>
      </c>
      <c r="DN48" s="42">
        <f>+(SUM($I7:DN7)*(1+$F7)-SUM($I27:DN27))</f>
        <v>0</v>
      </c>
      <c r="DO48" s="42">
        <f>+(SUM($I7:DO7)*(1+$F7)-SUM($I27:DO27))</f>
        <v>0</v>
      </c>
      <c r="DP48" s="42">
        <f>+(SUM($I7:DP7)*(1+$F7)-SUM($I27:DP27))</f>
        <v>0</v>
      </c>
      <c r="DQ48" s="42">
        <f>+(SUM($I7:DQ7)*(1+$F7)-SUM($I27:DQ27))</f>
        <v>0</v>
      </c>
      <c r="DR48" s="42">
        <f>+(SUM($I7:DR7)*(1+$F7)-SUM($I27:DR27))</f>
        <v>0</v>
      </c>
      <c r="DS48" s="42">
        <f>+(SUM($I7:DS7)*(1+$F7)-SUM($I27:DS27))</f>
        <v>0</v>
      </c>
      <c r="DT48" s="42">
        <f>+(SUM($I7:DT7)*(1+$F7)-SUM($I27:DT27))</f>
        <v>0</v>
      </c>
      <c r="DU48" s="42">
        <f>+(SUM($I7:DU7)*(1+$F7)-SUM($I27:DU27))</f>
        <v>0</v>
      </c>
      <c r="DV48" s="42">
        <f>+(SUM($I7:DV7)*(1+$F7)-SUM($I27:DV27))</f>
        <v>0</v>
      </c>
      <c r="DW48" s="42">
        <f>+(SUM($I7:DW7)*(1+$F7)-SUM($I27:DW27))</f>
        <v>0</v>
      </c>
      <c r="DX48" s="42">
        <f>+(SUM($I7:DX7)*(1+$F7)-SUM($I27:DX27))</f>
        <v>0</v>
      </c>
    </row>
    <row r="49" spans="3:128" ht="16.5" thickTop="1" thickBot="1" x14ac:dyDescent="0.3">
      <c r="C49" s="185" t="str">
        <f t="shared" ref="C49:D49" si="25">+C28</f>
        <v>Investimento 3</v>
      </c>
      <c r="D49" s="114">
        <f t="shared" si="25"/>
        <v>0</v>
      </c>
      <c r="E49" s="110">
        <f t="shared" si="23"/>
        <v>0</v>
      </c>
      <c r="I49" s="42">
        <f t="shared" si="24"/>
        <v>0</v>
      </c>
      <c r="J49" s="42">
        <f>+(SUM($I8:J8)*(1+$F8)-SUM($I28:J28))</f>
        <v>0</v>
      </c>
      <c r="K49" s="42">
        <f>+(SUM($I8:K8)*(1+$F8)-SUM($I28:K28))</f>
        <v>0</v>
      </c>
      <c r="L49" s="42">
        <f>+(SUM($I8:L8)*(1+$F8)-SUM($I28:L28))</f>
        <v>0</v>
      </c>
      <c r="M49" s="42">
        <f>+(SUM($I8:M8)*(1+$F8)-SUM($I28:M28))</f>
        <v>0</v>
      </c>
      <c r="N49" s="42">
        <f>+(SUM($I8:N8)*(1+$F8)-SUM($I28:N28))</f>
        <v>0</v>
      </c>
      <c r="O49" s="42">
        <f>+(SUM($I8:O8)*(1+$F8)-SUM($I28:O28))</f>
        <v>0</v>
      </c>
      <c r="P49" s="42">
        <f>+(SUM($I8:P8)*(1+$F8)-SUM($I28:P28))</f>
        <v>0</v>
      </c>
      <c r="Q49" s="42">
        <f>+(SUM($I8:Q8)*(1+$F8)-SUM($I28:Q28))</f>
        <v>0</v>
      </c>
      <c r="R49" s="42">
        <f>+(SUM($I8:R8)*(1+$F8)-SUM($I28:R28))</f>
        <v>0</v>
      </c>
      <c r="S49" s="42">
        <f>+(SUM($I8:S8)*(1+$F8)-SUM($I28:S28))</f>
        <v>0</v>
      </c>
      <c r="T49" s="42">
        <f>+(SUM($I8:T8)*(1+$F8)-SUM($I28:T28))</f>
        <v>0</v>
      </c>
      <c r="U49" s="42">
        <f>+(SUM($I8:U8)*(1+$F8)-SUM($I28:U28))</f>
        <v>0</v>
      </c>
      <c r="V49" s="42">
        <f>+(SUM($I8:V8)*(1+$F8)-SUM($I28:V28))</f>
        <v>0</v>
      </c>
      <c r="W49" s="42">
        <f>+(SUM($I8:W8)*(1+$F8)-SUM($I28:W28))</f>
        <v>0</v>
      </c>
      <c r="X49" s="42">
        <f>+(SUM($I8:X8)*(1+$F8)-SUM($I28:X28))</f>
        <v>0</v>
      </c>
      <c r="Y49" s="42">
        <f>+(SUM($I8:Y8)*(1+$F8)-SUM($I28:Y28))</f>
        <v>0</v>
      </c>
      <c r="Z49" s="42">
        <f>+(SUM($I8:Z8)*(1+$F8)-SUM($I28:Z28))</f>
        <v>0</v>
      </c>
      <c r="AA49" s="42">
        <f>+(SUM($I8:AA8)*(1+$F8)-SUM($I28:AA28))</f>
        <v>0</v>
      </c>
      <c r="AB49" s="42">
        <f>+(SUM($I8:AB8)*(1+$F8)-SUM($I28:AB28))</f>
        <v>0</v>
      </c>
      <c r="AC49" s="42">
        <f>+(SUM($I8:AC8)*(1+$F8)-SUM($I28:AC28))</f>
        <v>0</v>
      </c>
      <c r="AD49" s="42">
        <f>+(SUM($I8:AD8)*(1+$F8)-SUM($I28:AD28))</f>
        <v>0</v>
      </c>
      <c r="AE49" s="42">
        <f>+(SUM($I8:AE8)*(1+$F8)-SUM($I28:AE28))</f>
        <v>0</v>
      </c>
      <c r="AF49" s="42">
        <f>+(SUM($I8:AF8)*(1+$F8)-SUM($I28:AF28))</f>
        <v>0</v>
      </c>
      <c r="AG49" s="42">
        <f>+(SUM($I8:AG8)*(1+$F8)-SUM($I28:AG28))</f>
        <v>0</v>
      </c>
      <c r="AH49" s="42">
        <f>+(SUM($I8:AH8)*(1+$F8)-SUM($I28:AH28))</f>
        <v>0</v>
      </c>
      <c r="AI49" s="42">
        <f>+(SUM($I8:AI8)*(1+$F8)-SUM($I28:AI28))</f>
        <v>0</v>
      </c>
      <c r="AJ49" s="42">
        <f>+(SUM($I8:AJ8)*(1+$F8)-SUM($I28:AJ28))</f>
        <v>0</v>
      </c>
      <c r="AK49" s="42">
        <f>+(SUM($I8:AK8)*(1+$F8)-SUM($I28:AK28))</f>
        <v>0</v>
      </c>
      <c r="AL49" s="42">
        <f>+(SUM($I8:AL8)*(1+$F8)-SUM($I28:AL28))</f>
        <v>0</v>
      </c>
      <c r="AM49" s="42">
        <f>+(SUM($I8:AM8)*(1+$F8)-SUM($I28:AM28))</f>
        <v>0</v>
      </c>
      <c r="AN49" s="42">
        <f>+(SUM($I8:AN8)*(1+$F8)-SUM($I28:AN28))</f>
        <v>0</v>
      </c>
      <c r="AO49" s="42">
        <f>+(SUM($I8:AO8)*(1+$F8)-SUM($I28:AO28))</f>
        <v>0</v>
      </c>
      <c r="AP49" s="42">
        <f>+(SUM($I8:AP8)*(1+$F8)-SUM($I28:AP28))</f>
        <v>0</v>
      </c>
      <c r="AQ49" s="42">
        <f>+(SUM($I8:AQ8)*(1+$F8)-SUM($I28:AQ28))</f>
        <v>0</v>
      </c>
      <c r="AR49" s="42">
        <f>+(SUM($I8:AR8)*(1+$F8)-SUM($I28:AR28))</f>
        <v>0</v>
      </c>
      <c r="AS49" s="42">
        <f>+(SUM($I8:AS8)*(1+$F8)-SUM($I28:AS28))</f>
        <v>0</v>
      </c>
      <c r="AT49" s="42">
        <f>+(SUM($I8:AT8)*(1+$F8)-SUM($I28:AT28))</f>
        <v>0</v>
      </c>
      <c r="AU49" s="42">
        <f>+(SUM($I8:AU8)*(1+$F8)-SUM($I28:AU28))</f>
        <v>0</v>
      </c>
      <c r="AV49" s="42">
        <f>+(SUM($I8:AV8)*(1+$F8)-SUM($I28:AV28))</f>
        <v>0</v>
      </c>
      <c r="AW49" s="42">
        <f>+(SUM($I8:AW8)*(1+$F8)-SUM($I28:AW28))</f>
        <v>0</v>
      </c>
      <c r="AX49" s="42">
        <f>+(SUM($I8:AX8)*(1+$F8)-SUM($I28:AX28))</f>
        <v>0</v>
      </c>
      <c r="AY49" s="42">
        <f>+(SUM($I8:AY8)*(1+$F8)-SUM($I28:AY28))</f>
        <v>0</v>
      </c>
      <c r="AZ49" s="42">
        <f>+(SUM($I8:AZ8)*(1+$F8)-SUM($I28:AZ28))</f>
        <v>0</v>
      </c>
      <c r="BA49" s="42">
        <f>+(SUM($I8:BA8)*(1+$F8)-SUM($I28:BA28))</f>
        <v>0</v>
      </c>
      <c r="BB49" s="42">
        <f>+(SUM($I8:BB8)*(1+$F8)-SUM($I28:BB28))</f>
        <v>0</v>
      </c>
      <c r="BC49" s="42">
        <f>+(SUM($I8:BC8)*(1+$F8)-SUM($I28:BC28))</f>
        <v>0</v>
      </c>
      <c r="BD49" s="42">
        <f>+(SUM($I8:BD8)*(1+$F8)-SUM($I28:BD28))</f>
        <v>0</v>
      </c>
      <c r="BE49" s="42">
        <f>+(SUM($I8:BE8)*(1+$F8)-SUM($I28:BE28))</f>
        <v>0</v>
      </c>
      <c r="BF49" s="42">
        <f>+(SUM($I8:BF8)*(1+$F8)-SUM($I28:BF28))</f>
        <v>0</v>
      </c>
      <c r="BG49" s="42">
        <f>+(SUM($I8:BG8)*(1+$F8)-SUM($I28:BG28))</f>
        <v>0</v>
      </c>
      <c r="BH49" s="42">
        <f>+(SUM($I8:BH8)*(1+$F8)-SUM($I28:BH28))</f>
        <v>0</v>
      </c>
      <c r="BI49" s="42">
        <f>+(SUM($I8:BI8)*(1+$F8)-SUM($I28:BI28))</f>
        <v>0</v>
      </c>
      <c r="BJ49" s="42">
        <f>+(SUM($I8:BJ8)*(1+$F8)-SUM($I28:BJ28))</f>
        <v>0</v>
      </c>
      <c r="BK49" s="42">
        <f>+(SUM($I8:BK8)*(1+$F8)-SUM($I28:BK28))</f>
        <v>0</v>
      </c>
      <c r="BL49" s="42">
        <f>+(SUM($I8:BL8)*(1+$F8)-SUM($I28:BL28))</f>
        <v>0</v>
      </c>
      <c r="BM49" s="42">
        <f>+(SUM($I8:BM8)*(1+$F8)-SUM($I28:BM28))</f>
        <v>0</v>
      </c>
      <c r="BN49" s="42">
        <f>+(SUM($I8:BN8)*(1+$F8)-SUM($I28:BN28))</f>
        <v>0</v>
      </c>
      <c r="BO49" s="42">
        <f>+(SUM($I8:BO8)*(1+$F8)-SUM($I28:BO28))</f>
        <v>0</v>
      </c>
      <c r="BP49" s="42">
        <f>+(SUM($I8:BP8)*(1+$F8)-SUM($I28:BP28))</f>
        <v>0</v>
      </c>
      <c r="BQ49" s="42">
        <f>+(SUM($I8:BQ8)*(1+$F8)-SUM($I28:BQ28))</f>
        <v>0</v>
      </c>
      <c r="BR49" s="42">
        <f>+(SUM($I8:BR8)*(1+$F8)-SUM($I28:BR28))</f>
        <v>0</v>
      </c>
      <c r="BS49" s="42">
        <f>+(SUM($I8:BS8)*(1+$F8)-SUM($I28:BS28))</f>
        <v>0</v>
      </c>
      <c r="BT49" s="42">
        <f>+(SUM($I8:BT8)*(1+$F8)-SUM($I28:BT28))</f>
        <v>0</v>
      </c>
      <c r="BU49" s="42">
        <f>+(SUM($I8:BU8)*(1+$F8)-SUM($I28:BU28))</f>
        <v>0</v>
      </c>
      <c r="BV49" s="42">
        <f>+(SUM($I8:BV8)*(1+$F8)-SUM($I28:BV28))</f>
        <v>0</v>
      </c>
      <c r="BW49" s="42">
        <f>+(SUM($I8:BW8)*(1+$F8)-SUM($I28:BW28))</f>
        <v>0</v>
      </c>
      <c r="BX49" s="42">
        <f>+(SUM($I8:BX8)*(1+$F8)-SUM($I28:BX28))</f>
        <v>0</v>
      </c>
      <c r="BY49" s="42">
        <f>+(SUM($I8:BY8)*(1+$F8)-SUM($I28:BY28))</f>
        <v>0</v>
      </c>
      <c r="BZ49" s="42">
        <f>+(SUM($I8:BZ8)*(1+$F8)-SUM($I28:BZ28))</f>
        <v>0</v>
      </c>
      <c r="CA49" s="42">
        <f>+(SUM($I8:CA8)*(1+$F8)-SUM($I28:CA28))</f>
        <v>0</v>
      </c>
      <c r="CB49" s="42">
        <f>+(SUM($I8:CB8)*(1+$F8)-SUM($I28:CB28))</f>
        <v>0</v>
      </c>
      <c r="CC49" s="42">
        <f>+(SUM($I8:CC8)*(1+$F8)-SUM($I28:CC28))</f>
        <v>0</v>
      </c>
      <c r="CD49" s="42">
        <f>+(SUM($I8:CD8)*(1+$F8)-SUM($I28:CD28))</f>
        <v>0</v>
      </c>
      <c r="CE49" s="42">
        <f>+(SUM($I8:CE8)*(1+$F8)-SUM($I28:CE28))</f>
        <v>0</v>
      </c>
      <c r="CF49" s="42">
        <f>+(SUM($I8:CF8)*(1+$F8)-SUM($I28:CF28))</f>
        <v>0</v>
      </c>
      <c r="CG49" s="42">
        <f>+(SUM($I8:CG8)*(1+$F8)-SUM($I28:CG28))</f>
        <v>0</v>
      </c>
      <c r="CH49" s="42">
        <f>+(SUM($I8:CH8)*(1+$F8)-SUM($I28:CH28))</f>
        <v>0</v>
      </c>
      <c r="CI49" s="42">
        <f>+(SUM($I8:CI8)*(1+$F8)-SUM($I28:CI28))</f>
        <v>0</v>
      </c>
      <c r="CJ49" s="42">
        <f>+(SUM($I8:CJ8)*(1+$F8)-SUM($I28:CJ28))</f>
        <v>0</v>
      </c>
      <c r="CK49" s="42">
        <f>+(SUM($I8:CK8)*(1+$F8)-SUM($I28:CK28))</f>
        <v>0</v>
      </c>
      <c r="CL49" s="42">
        <f>+(SUM($I8:CL8)*(1+$F8)-SUM($I28:CL28))</f>
        <v>0</v>
      </c>
      <c r="CM49" s="42">
        <f>+(SUM($I8:CM8)*(1+$F8)-SUM($I28:CM28))</f>
        <v>0</v>
      </c>
      <c r="CN49" s="42">
        <f>+(SUM($I8:CN8)*(1+$F8)-SUM($I28:CN28))</f>
        <v>0</v>
      </c>
      <c r="CO49" s="42">
        <f>+(SUM($I8:CO8)*(1+$F8)-SUM($I28:CO28))</f>
        <v>0</v>
      </c>
      <c r="CP49" s="42">
        <f>+(SUM($I8:CP8)*(1+$F8)-SUM($I28:CP28))</f>
        <v>0</v>
      </c>
      <c r="CQ49" s="42">
        <f>+(SUM($I8:CQ8)*(1+$F8)-SUM($I28:CQ28))</f>
        <v>0</v>
      </c>
      <c r="CR49" s="42">
        <f>+(SUM($I8:CR8)*(1+$F8)-SUM($I28:CR28))</f>
        <v>0</v>
      </c>
      <c r="CS49" s="42">
        <f>+(SUM($I8:CS8)*(1+$F8)-SUM($I28:CS28))</f>
        <v>0</v>
      </c>
      <c r="CT49" s="42">
        <f>+(SUM($I8:CT8)*(1+$F8)-SUM($I28:CT28))</f>
        <v>0</v>
      </c>
      <c r="CU49" s="42">
        <f>+(SUM($I8:CU8)*(1+$F8)-SUM($I28:CU28))</f>
        <v>0</v>
      </c>
      <c r="CV49" s="42">
        <f>+(SUM($I8:CV8)*(1+$F8)-SUM($I28:CV28))</f>
        <v>0</v>
      </c>
      <c r="CW49" s="42">
        <f>+(SUM($I8:CW8)*(1+$F8)-SUM($I28:CW28))</f>
        <v>0</v>
      </c>
      <c r="CX49" s="42">
        <f>+(SUM($I8:CX8)*(1+$F8)-SUM($I28:CX28))</f>
        <v>0</v>
      </c>
      <c r="CY49" s="42">
        <f>+(SUM($I8:CY8)*(1+$F8)-SUM($I28:CY28))</f>
        <v>0</v>
      </c>
      <c r="CZ49" s="42">
        <f>+(SUM($I8:CZ8)*(1+$F8)-SUM($I28:CZ28))</f>
        <v>0</v>
      </c>
      <c r="DA49" s="42">
        <f>+(SUM($I8:DA8)*(1+$F8)-SUM($I28:DA28))</f>
        <v>0</v>
      </c>
      <c r="DB49" s="42">
        <f>+(SUM($I8:DB8)*(1+$F8)-SUM($I28:DB28))</f>
        <v>0</v>
      </c>
      <c r="DC49" s="42">
        <f>+(SUM($I8:DC8)*(1+$F8)-SUM($I28:DC28))</f>
        <v>0</v>
      </c>
      <c r="DD49" s="42">
        <f>+(SUM($I8:DD8)*(1+$F8)-SUM($I28:DD28))</f>
        <v>0</v>
      </c>
      <c r="DE49" s="42">
        <f>+(SUM($I8:DE8)*(1+$F8)-SUM($I28:DE28))</f>
        <v>0</v>
      </c>
      <c r="DF49" s="42">
        <f>+(SUM($I8:DF8)*(1+$F8)-SUM($I28:DF28))</f>
        <v>0</v>
      </c>
      <c r="DG49" s="42">
        <f>+(SUM($I8:DG8)*(1+$F8)-SUM($I28:DG28))</f>
        <v>0</v>
      </c>
      <c r="DH49" s="42">
        <f>+(SUM($I8:DH8)*(1+$F8)-SUM($I28:DH28))</f>
        <v>0</v>
      </c>
      <c r="DI49" s="42">
        <f>+(SUM($I8:DI8)*(1+$F8)-SUM($I28:DI28))</f>
        <v>0</v>
      </c>
      <c r="DJ49" s="42">
        <f>+(SUM($I8:DJ8)*(1+$F8)-SUM($I28:DJ28))</f>
        <v>0</v>
      </c>
      <c r="DK49" s="42">
        <f>+(SUM($I8:DK8)*(1+$F8)-SUM($I28:DK28))</f>
        <v>0</v>
      </c>
      <c r="DL49" s="42">
        <f>+(SUM($I8:DL8)*(1+$F8)-SUM($I28:DL28))</f>
        <v>0</v>
      </c>
      <c r="DM49" s="42">
        <f>+(SUM($I8:DM8)*(1+$F8)-SUM($I28:DM28))</f>
        <v>0</v>
      </c>
      <c r="DN49" s="42">
        <f>+(SUM($I8:DN8)*(1+$F8)-SUM($I28:DN28))</f>
        <v>0</v>
      </c>
      <c r="DO49" s="42">
        <f>+(SUM($I8:DO8)*(1+$F8)-SUM($I28:DO28))</f>
        <v>0</v>
      </c>
      <c r="DP49" s="42">
        <f>+(SUM($I8:DP8)*(1+$F8)-SUM($I28:DP28))</f>
        <v>0</v>
      </c>
      <c r="DQ49" s="42">
        <f>+(SUM($I8:DQ8)*(1+$F8)-SUM($I28:DQ28))</f>
        <v>0</v>
      </c>
      <c r="DR49" s="42">
        <f>+(SUM($I8:DR8)*(1+$F8)-SUM($I28:DR28))</f>
        <v>0</v>
      </c>
      <c r="DS49" s="42">
        <f>+(SUM($I8:DS8)*(1+$F8)-SUM($I28:DS28))</f>
        <v>0</v>
      </c>
      <c r="DT49" s="42">
        <f>+(SUM($I8:DT8)*(1+$F8)-SUM($I28:DT28))</f>
        <v>0</v>
      </c>
      <c r="DU49" s="42">
        <f>+(SUM($I8:DU8)*(1+$F8)-SUM($I28:DU28))</f>
        <v>0</v>
      </c>
      <c r="DV49" s="42">
        <f>+(SUM($I8:DV8)*(1+$F8)-SUM($I28:DV28))</f>
        <v>0</v>
      </c>
      <c r="DW49" s="42">
        <f>+(SUM($I8:DW8)*(1+$F8)-SUM($I28:DW28))</f>
        <v>0</v>
      </c>
      <c r="DX49" s="42">
        <f>+(SUM($I8:DX8)*(1+$F8)-SUM($I28:DX28))</f>
        <v>0</v>
      </c>
    </row>
    <row r="50" spans="3:128" ht="16.5" thickTop="1" thickBot="1" x14ac:dyDescent="0.3">
      <c r="C50" s="185" t="str">
        <f t="shared" ref="C50:D50" si="26">+C29</f>
        <v>Investimento 4</v>
      </c>
      <c r="D50" s="114">
        <f t="shared" si="26"/>
        <v>0</v>
      </c>
      <c r="E50" s="110">
        <f t="shared" si="23"/>
        <v>0</v>
      </c>
      <c r="I50" s="42">
        <f t="shared" si="24"/>
        <v>0</v>
      </c>
      <c r="J50" s="42">
        <f>+(SUM($I9:J9)*(1+$F9)-SUM($I29:J29))</f>
        <v>0</v>
      </c>
      <c r="K50" s="42">
        <f>+(SUM($I9:K9)*(1+$F9)-SUM($I29:K29))</f>
        <v>0</v>
      </c>
      <c r="L50" s="42">
        <f>+(SUM($I9:L9)*(1+$F9)-SUM($I29:L29))</f>
        <v>0</v>
      </c>
      <c r="M50" s="42">
        <f>+(SUM($I9:M9)*(1+$F9)-SUM($I29:M29))</f>
        <v>0</v>
      </c>
      <c r="N50" s="42">
        <f>+(SUM($I9:N9)*(1+$F9)-SUM($I29:N29))</f>
        <v>0</v>
      </c>
      <c r="O50" s="42">
        <f>+(SUM($I9:O9)*(1+$F9)-SUM($I29:O29))</f>
        <v>0</v>
      </c>
      <c r="P50" s="42">
        <f>+(SUM($I9:P9)*(1+$F9)-SUM($I29:P29))</f>
        <v>0</v>
      </c>
      <c r="Q50" s="42">
        <f>+(SUM($I9:Q9)*(1+$F9)-SUM($I29:Q29))</f>
        <v>0</v>
      </c>
      <c r="R50" s="42">
        <f>+(SUM($I9:R9)*(1+$F9)-SUM($I29:R29))</f>
        <v>0</v>
      </c>
      <c r="S50" s="42">
        <f>+(SUM($I9:S9)*(1+$F9)-SUM($I29:S29))</f>
        <v>0</v>
      </c>
      <c r="T50" s="42">
        <f>+(SUM($I9:T9)*(1+$F9)-SUM($I29:T29))</f>
        <v>0</v>
      </c>
      <c r="U50" s="42">
        <f>+(SUM($I9:U9)*(1+$F9)-SUM($I29:U29))</f>
        <v>0</v>
      </c>
      <c r="V50" s="42">
        <f>+(SUM($I9:V9)*(1+$F9)-SUM($I29:V29))</f>
        <v>0</v>
      </c>
      <c r="W50" s="42">
        <f>+(SUM($I9:W9)*(1+$F9)-SUM($I29:W29))</f>
        <v>0</v>
      </c>
      <c r="X50" s="42">
        <f>+(SUM($I9:X9)*(1+$F9)-SUM($I29:X29))</f>
        <v>0</v>
      </c>
      <c r="Y50" s="42">
        <f>+(SUM($I9:Y9)*(1+$F9)-SUM($I29:Y29))</f>
        <v>0</v>
      </c>
      <c r="Z50" s="42">
        <f>+(SUM($I9:Z9)*(1+$F9)-SUM($I29:Z29))</f>
        <v>0</v>
      </c>
      <c r="AA50" s="42">
        <f>+(SUM($I9:AA9)*(1+$F9)-SUM($I29:AA29))</f>
        <v>0</v>
      </c>
      <c r="AB50" s="42">
        <f>+(SUM($I9:AB9)*(1+$F9)-SUM($I29:AB29))</f>
        <v>0</v>
      </c>
      <c r="AC50" s="42">
        <f>+(SUM($I9:AC9)*(1+$F9)-SUM($I29:AC29))</f>
        <v>0</v>
      </c>
      <c r="AD50" s="42">
        <f>+(SUM($I9:AD9)*(1+$F9)-SUM($I29:AD29))</f>
        <v>0</v>
      </c>
      <c r="AE50" s="42">
        <f>+(SUM($I9:AE9)*(1+$F9)-SUM($I29:AE29))</f>
        <v>0</v>
      </c>
      <c r="AF50" s="42">
        <f>+(SUM($I9:AF9)*(1+$F9)-SUM($I29:AF29))</f>
        <v>0</v>
      </c>
      <c r="AG50" s="42">
        <f>+(SUM($I9:AG9)*(1+$F9)-SUM($I29:AG29))</f>
        <v>0</v>
      </c>
      <c r="AH50" s="42">
        <f>+(SUM($I9:AH9)*(1+$F9)-SUM($I29:AH29))</f>
        <v>0</v>
      </c>
      <c r="AI50" s="42">
        <f>+(SUM($I9:AI9)*(1+$F9)-SUM($I29:AI29))</f>
        <v>0</v>
      </c>
      <c r="AJ50" s="42">
        <f>+(SUM($I9:AJ9)*(1+$F9)-SUM($I29:AJ29))</f>
        <v>0</v>
      </c>
      <c r="AK50" s="42">
        <f>+(SUM($I9:AK9)*(1+$F9)-SUM($I29:AK29))</f>
        <v>0</v>
      </c>
      <c r="AL50" s="42">
        <f>+(SUM($I9:AL9)*(1+$F9)-SUM($I29:AL29))</f>
        <v>0</v>
      </c>
      <c r="AM50" s="42">
        <f>+(SUM($I9:AM9)*(1+$F9)-SUM($I29:AM29))</f>
        <v>0</v>
      </c>
      <c r="AN50" s="42">
        <f>+(SUM($I9:AN9)*(1+$F9)-SUM($I29:AN29))</f>
        <v>0</v>
      </c>
      <c r="AO50" s="42">
        <f>+(SUM($I9:AO9)*(1+$F9)-SUM($I29:AO29))</f>
        <v>0</v>
      </c>
      <c r="AP50" s="42">
        <f>+(SUM($I9:AP9)*(1+$F9)-SUM($I29:AP29))</f>
        <v>0</v>
      </c>
      <c r="AQ50" s="42">
        <f>+(SUM($I9:AQ9)*(1+$F9)-SUM($I29:AQ29))</f>
        <v>0</v>
      </c>
      <c r="AR50" s="42">
        <f>+(SUM($I9:AR9)*(1+$F9)-SUM($I29:AR29))</f>
        <v>0</v>
      </c>
      <c r="AS50" s="42">
        <f>+(SUM($I9:AS9)*(1+$F9)-SUM($I29:AS29))</f>
        <v>0</v>
      </c>
      <c r="AT50" s="42">
        <f>+(SUM($I9:AT9)*(1+$F9)-SUM($I29:AT29))</f>
        <v>0</v>
      </c>
      <c r="AU50" s="42">
        <f>+(SUM($I9:AU9)*(1+$F9)-SUM($I29:AU29))</f>
        <v>0</v>
      </c>
      <c r="AV50" s="42">
        <f>+(SUM($I9:AV9)*(1+$F9)-SUM($I29:AV29))</f>
        <v>0</v>
      </c>
      <c r="AW50" s="42">
        <f>+(SUM($I9:AW9)*(1+$F9)-SUM($I29:AW29))</f>
        <v>0</v>
      </c>
      <c r="AX50" s="42">
        <f>+(SUM($I9:AX9)*(1+$F9)-SUM($I29:AX29))</f>
        <v>0</v>
      </c>
      <c r="AY50" s="42">
        <f>+(SUM($I9:AY9)*(1+$F9)-SUM($I29:AY29))</f>
        <v>0</v>
      </c>
      <c r="AZ50" s="42">
        <f>+(SUM($I9:AZ9)*(1+$F9)-SUM($I29:AZ29))</f>
        <v>0</v>
      </c>
      <c r="BA50" s="42">
        <f>+(SUM($I9:BA9)*(1+$F9)-SUM($I29:BA29))</f>
        <v>0</v>
      </c>
      <c r="BB50" s="42">
        <f>+(SUM($I9:BB9)*(1+$F9)-SUM($I29:BB29))</f>
        <v>0</v>
      </c>
      <c r="BC50" s="42">
        <f>+(SUM($I9:BC9)*(1+$F9)-SUM($I29:BC29))</f>
        <v>0</v>
      </c>
      <c r="BD50" s="42">
        <f>+(SUM($I9:BD9)*(1+$F9)-SUM($I29:BD29))</f>
        <v>0</v>
      </c>
      <c r="BE50" s="42">
        <f>+(SUM($I9:BE9)*(1+$F9)-SUM($I29:BE29))</f>
        <v>0</v>
      </c>
      <c r="BF50" s="42">
        <f>+(SUM($I9:BF9)*(1+$F9)-SUM($I29:BF29))</f>
        <v>0</v>
      </c>
      <c r="BG50" s="42">
        <f>+(SUM($I9:BG9)*(1+$F9)-SUM($I29:BG29))</f>
        <v>0</v>
      </c>
      <c r="BH50" s="42">
        <f>+(SUM($I9:BH9)*(1+$F9)-SUM($I29:BH29))</f>
        <v>0</v>
      </c>
      <c r="BI50" s="42">
        <f>+(SUM($I9:BI9)*(1+$F9)-SUM($I29:BI29))</f>
        <v>0</v>
      </c>
      <c r="BJ50" s="42">
        <f>+(SUM($I9:BJ9)*(1+$F9)-SUM($I29:BJ29))</f>
        <v>0</v>
      </c>
      <c r="BK50" s="42">
        <f>+(SUM($I9:BK9)*(1+$F9)-SUM($I29:BK29))</f>
        <v>0</v>
      </c>
      <c r="BL50" s="42">
        <f>+(SUM($I9:BL9)*(1+$F9)-SUM($I29:BL29))</f>
        <v>0</v>
      </c>
      <c r="BM50" s="42">
        <f>+(SUM($I9:BM9)*(1+$F9)-SUM($I29:BM29))</f>
        <v>0</v>
      </c>
      <c r="BN50" s="42">
        <f>+(SUM($I9:BN9)*(1+$F9)-SUM($I29:BN29))</f>
        <v>0</v>
      </c>
      <c r="BO50" s="42">
        <f>+(SUM($I9:BO9)*(1+$F9)-SUM($I29:BO29))</f>
        <v>0</v>
      </c>
      <c r="BP50" s="42">
        <f>+(SUM($I9:BP9)*(1+$F9)-SUM($I29:BP29))</f>
        <v>0</v>
      </c>
      <c r="BQ50" s="42">
        <f>+(SUM($I9:BQ9)*(1+$F9)-SUM($I29:BQ29))</f>
        <v>0</v>
      </c>
      <c r="BR50" s="42">
        <f>+(SUM($I9:BR9)*(1+$F9)-SUM($I29:BR29))</f>
        <v>0</v>
      </c>
      <c r="BS50" s="42">
        <f>+(SUM($I9:BS9)*(1+$F9)-SUM($I29:BS29))</f>
        <v>0</v>
      </c>
      <c r="BT50" s="42">
        <f>+(SUM($I9:BT9)*(1+$F9)-SUM($I29:BT29))</f>
        <v>0</v>
      </c>
      <c r="BU50" s="42">
        <f>+(SUM($I9:BU9)*(1+$F9)-SUM($I29:BU29))</f>
        <v>0</v>
      </c>
      <c r="BV50" s="42">
        <f>+(SUM($I9:BV9)*(1+$F9)-SUM($I29:BV29))</f>
        <v>0</v>
      </c>
      <c r="BW50" s="42">
        <f>+(SUM($I9:BW9)*(1+$F9)-SUM($I29:BW29))</f>
        <v>0</v>
      </c>
      <c r="BX50" s="42">
        <f>+(SUM($I9:BX9)*(1+$F9)-SUM($I29:BX29))</f>
        <v>0</v>
      </c>
      <c r="BY50" s="42">
        <f>+(SUM($I9:BY9)*(1+$F9)-SUM($I29:BY29))</f>
        <v>0</v>
      </c>
      <c r="BZ50" s="42">
        <f>+(SUM($I9:BZ9)*(1+$F9)-SUM($I29:BZ29))</f>
        <v>0</v>
      </c>
      <c r="CA50" s="42">
        <f>+(SUM($I9:CA9)*(1+$F9)-SUM($I29:CA29))</f>
        <v>0</v>
      </c>
      <c r="CB50" s="42">
        <f>+(SUM($I9:CB9)*(1+$F9)-SUM($I29:CB29))</f>
        <v>0</v>
      </c>
      <c r="CC50" s="42">
        <f>+(SUM($I9:CC9)*(1+$F9)-SUM($I29:CC29))</f>
        <v>0</v>
      </c>
      <c r="CD50" s="42">
        <f>+(SUM($I9:CD9)*(1+$F9)-SUM($I29:CD29))</f>
        <v>0</v>
      </c>
      <c r="CE50" s="42">
        <f>+(SUM($I9:CE9)*(1+$F9)-SUM($I29:CE29))</f>
        <v>0</v>
      </c>
      <c r="CF50" s="42">
        <f>+(SUM($I9:CF9)*(1+$F9)-SUM($I29:CF29))</f>
        <v>0</v>
      </c>
      <c r="CG50" s="42">
        <f>+(SUM($I9:CG9)*(1+$F9)-SUM($I29:CG29))</f>
        <v>0</v>
      </c>
      <c r="CH50" s="42">
        <f>+(SUM($I9:CH9)*(1+$F9)-SUM($I29:CH29))</f>
        <v>0</v>
      </c>
      <c r="CI50" s="42">
        <f>+(SUM($I9:CI9)*(1+$F9)-SUM($I29:CI29))</f>
        <v>0</v>
      </c>
      <c r="CJ50" s="42">
        <f>+(SUM($I9:CJ9)*(1+$F9)-SUM($I29:CJ29))</f>
        <v>0</v>
      </c>
      <c r="CK50" s="42">
        <f>+(SUM($I9:CK9)*(1+$F9)-SUM($I29:CK29))</f>
        <v>0</v>
      </c>
      <c r="CL50" s="42">
        <f>+(SUM($I9:CL9)*(1+$F9)-SUM($I29:CL29))</f>
        <v>0</v>
      </c>
      <c r="CM50" s="42">
        <f>+(SUM($I9:CM9)*(1+$F9)-SUM($I29:CM29))</f>
        <v>0</v>
      </c>
      <c r="CN50" s="42">
        <f>+(SUM($I9:CN9)*(1+$F9)-SUM($I29:CN29))</f>
        <v>0</v>
      </c>
      <c r="CO50" s="42">
        <f>+(SUM($I9:CO9)*(1+$F9)-SUM($I29:CO29))</f>
        <v>0</v>
      </c>
      <c r="CP50" s="42">
        <f>+(SUM($I9:CP9)*(1+$F9)-SUM($I29:CP29))</f>
        <v>0</v>
      </c>
      <c r="CQ50" s="42">
        <f>+(SUM($I9:CQ9)*(1+$F9)-SUM($I29:CQ29))</f>
        <v>0</v>
      </c>
      <c r="CR50" s="42">
        <f>+(SUM($I9:CR9)*(1+$F9)-SUM($I29:CR29))</f>
        <v>0</v>
      </c>
      <c r="CS50" s="42">
        <f>+(SUM($I9:CS9)*(1+$F9)-SUM($I29:CS29))</f>
        <v>0</v>
      </c>
      <c r="CT50" s="42">
        <f>+(SUM($I9:CT9)*(1+$F9)-SUM($I29:CT29))</f>
        <v>0</v>
      </c>
      <c r="CU50" s="42">
        <f>+(SUM($I9:CU9)*(1+$F9)-SUM($I29:CU29))</f>
        <v>0</v>
      </c>
      <c r="CV50" s="42">
        <f>+(SUM($I9:CV9)*(1+$F9)-SUM($I29:CV29))</f>
        <v>0</v>
      </c>
      <c r="CW50" s="42">
        <f>+(SUM($I9:CW9)*(1+$F9)-SUM($I29:CW29))</f>
        <v>0</v>
      </c>
      <c r="CX50" s="42">
        <f>+(SUM($I9:CX9)*(1+$F9)-SUM($I29:CX29))</f>
        <v>0</v>
      </c>
      <c r="CY50" s="42">
        <f>+(SUM($I9:CY9)*(1+$F9)-SUM($I29:CY29))</f>
        <v>0</v>
      </c>
      <c r="CZ50" s="42">
        <f>+(SUM($I9:CZ9)*(1+$F9)-SUM($I29:CZ29))</f>
        <v>0</v>
      </c>
      <c r="DA50" s="42">
        <f>+(SUM($I9:DA9)*(1+$F9)-SUM($I29:DA29))</f>
        <v>0</v>
      </c>
      <c r="DB50" s="42">
        <f>+(SUM($I9:DB9)*(1+$F9)-SUM($I29:DB29))</f>
        <v>0</v>
      </c>
      <c r="DC50" s="42">
        <f>+(SUM($I9:DC9)*(1+$F9)-SUM($I29:DC29))</f>
        <v>0</v>
      </c>
      <c r="DD50" s="42">
        <f>+(SUM($I9:DD9)*(1+$F9)-SUM($I29:DD29))</f>
        <v>0</v>
      </c>
      <c r="DE50" s="42">
        <f>+(SUM($I9:DE9)*(1+$F9)-SUM($I29:DE29))</f>
        <v>0</v>
      </c>
      <c r="DF50" s="42">
        <f>+(SUM($I9:DF9)*(1+$F9)-SUM($I29:DF29))</f>
        <v>0</v>
      </c>
      <c r="DG50" s="42">
        <f>+(SUM($I9:DG9)*(1+$F9)-SUM($I29:DG29))</f>
        <v>0</v>
      </c>
      <c r="DH50" s="42">
        <f>+(SUM($I9:DH9)*(1+$F9)-SUM($I29:DH29))</f>
        <v>0</v>
      </c>
      <c r="DI50" s="42">
        <f>+(SUM($I9:DI9)*(1+$F9)-SUM($I29:DI29))</f>
        <v>0</v>
      </c>
      <c r="DJ50" s="42">
        <f>+(SUM($I9:DJ9)*(1+$F9)-SUM($I29:DJ29))</f>
        <v>0</v>
      </c>
      <c r="DK50" s="42">
        <f>+(SUM($I9:DK9)*(1+$F9)-SUM($I29:DK29))</f>
        <v>0</v>
      </c>
      <c r="DL50" s="42">
        <f>+(SUM($I9:DL9)*(1+$F9)-SUM($I29:DL29))</f>
        <v>0</v>
      </c>
      <c r="DM50" s="42">
        <f>+(SUM($I9:DM9)*(1+$F9)-SUM($I29:DM29))</f>
        <v>0</v>
      </c>
      <c r="DN50" s="42">
        <f>+(SUM($I9:DN9)*(1+$F9)-SUM($I29:DN29))</f>
        <v>0</v>
      </c>
      <c r="DO50" s="42">
        <f>+(SUM($I9:DO9)*(1+$F9)-SUM($I29:DO29))</f>
        <v>0</v>
      </c>
      <c r="DP50" s="42">
        <f>+(SUM($I9:DP9)*(1+$F9)-SUM($I29:DP29))</f>
        <v>0</v>
      </c>
      <c r="DQ50" s="42">
        <f>+(SUM($I9:DQ9)*(1+$F9)-SUM($I29:DQ29))</f>
        <v>0</v>
      </c>
      <c r="DR50" s="42">
        <f>+(SUM($I9:DR9)*(1+$F9)-SUM($I29:DR29))</f>
        <v>0</v>
      </c>
      <c r="DS50" s="42">
        <f>+(SUM($I9:DS9)*(1+$F9)-SUM($I29:DS29))</f>
        <v>0</v>
      </c>
      <c r="DT50" s="42">
        <f>+(SUM($I9:DT9)*(1+$F9)-SUM($I29:DT29))</f>
        <v>0</v>
      </c>
      <c r="DU50" s="42">
        <f>+(SUM($I9:DU9)*(1+$F9)-SUM($I29:DU29))</f>
        <v>0</v>
      </c>
      <c r="DV50" s="42">
        <f>+(SUM($I9:DV9)*(1+$F9)-SUM($I29:DV29))</f>
        <v>0</v>
      </c>
      <c r="DW50" s="42">
        <f>+(SUM($I9:DW9)*(1+$F9)-SUM($I29:DW29))</f>
        <v>0</v>
      </c>
      <c r="DX50" s="42">
        <f>+(SUM($I9:DX9)*(1+$F9)-SUM($I29:DX29))</f>
        <v>0</v>
      </c>
    </row>
    <row r="51" spans="3:128" ht="16.5" thickTop="1" thickBot="1" x14ac:dyDescent="0.3">
      <c r="C51" s="185" t="str">
        <f t="shared" ref="C51:D51" si="27">+C30</f>
        <v>Investimento 5</v>
      </c>
      <c r="D51" s="114">
        <f t="shared" si="27"/>
        <v>0</v>
      </c>
      <c r="E51" s="110">
        <f t="shared" si="23"/>
        <v>0</v>
      </c>
      <c r="I51" s="42">
        <f t="shared" si="24"/>
        <v>0</v>
      </c>
      <c r="J51" s="42">
        <f>+(SUM($I10:J10)*(1+$F10)-SUM($I30:J30))</f>
        <v>0</v>
      </c>
      <c r="K51" s="42">
        <f>+(SUM($I10:K10)*(1+$F10)-SUM($I30:K30))</f>
        <v>0</v>
      </c>
      <c r="L51" s="42">
        <f>+(SUM($I10:L10)*(1+$F10)-SUM($I30:L30))</f>
        <v>0</v>
      </c>
      <c r="M51" s="42">
        <f>+(SUM($I10:M10)*(1+$F10)-SUM($I30:M30))</f>
        <v>0</v>
      </c>
      <c r="N51" s="42">
        <f>+(SUM($I10:N10)*(1+$F10)-SUM($I30:N30))</f>
        <v>0</v>
      </c>
      <c r="O51" s="42">
        <f>+(SUM($I10:O10)*(1+$F10)-SUM($I30:O30))</f>
        <v>0</v>
      </c>
      <c r="P51" s="42">
        <f>+(SUM($I10:P10)*(1+$F10)-SUM($I30:P30))</f>
        <v>0</v>
      </c>
      <c r="Q51" s="42">
        <f>+(SUM($I10:Q10)*(1+$F10)-SUM($I30:Q30))</f>
        <v>0</v>
      </c>
      <c r="R51" s="42">
        <f>+(SUM($I10:R10)*(1+$F10)-SUM($I30:R30))</f>
        <v>0</v>
      </c>
      <c r="S51" s="42">
        <f>+(SUM($I10:S10)*(1+$F10)-SUM($I30:S30))</f>
        <v>0</v>
      </c>
      <c r="T51" s="42">
        <f>+(SUM($I10:T10)*(1+$F10)-SUM($I30:T30))</f>
        <v>0</v>
      </c>
      <c r="U51" s="42">
        <f>+(SUM($I10:U10)*(1+$F10)-SUM($I30:U30))</f>
        <v>0</v>
      </c>
      <c r="V51" s="42">
        <f>+(SUM($I10:V10)*(1+$F10)-SUM($I30:V30))</f>
        <v>0</v>
      </c>
      <c r="W51" s="42">
        <f>+(SUM($I10:W10)*(1+$F10)-SUM($I30:W30))</f>
        <v>0</v>
      </c>
      <c r="X51" s="42">
        <f>+(SUM($I10:X10)*(1+$F10)-SUM($I30:X30))</f>
        <v>0</v>
      </c>
      <c r="Y51" s="42">
        <f>+(SUM($I10:Y10)*(1+$F10)-SUM($I30:Y30))</f>
        <v>0</v>
      </c>
      <c r="Z51" s="42">
        <f>+(SUM($I10:Z10)*(1+$F10)-SUM($I30:Z30))</f>
        <v>0</v>
      </c>
      <c r="AA51" s="42">
        <f>+(SUM($I10:AA10)*(1+$F10)-SUM($I30:AA30))</f>
        <v>0</v>
      </c>
      <c r="AB51" s="42">
        <f>+(SUM($I10:AB10)*(1+$F10)-SUM($I30:AB30))</f>
        <v>0</v>
      </c>
      <c r="AC51" s="42">
        <f>+(SUM($I10:AC10)*(1+$F10)-SUM($I30:AC30))</f>
        <v>0</v>
      </c>
      <c r="AD51" s="42">
        <f>+(SUM($I10:AD10)*(1+$F10)-SUM($I30:AD30))</f>
        <v>0</v>
      </c>
      <c r="AE51" s="42">
        <f>+(SUM($I10:AE10)*(1+$F10)-SUM($I30:AE30))</f>
        <v>0</v>
      </c>
      <c r="AF51" s="42">
        <f>+(SUM($I10:AF10)*(1+$F10)-SUM($I30:AF30))</f>
        <v>0</v>
      </c>
      <c r="AG51" s="42">
        <f>+(SUM($I10:AG10)*(1+$F10)-SUM($I30:AG30))</f>
        <v>0</v>
      </c>
      <c r="AH51" s="42">
        <f>+(SUM($I10:AH10)*(1+$F10)-SUM($I30:AH30))</f>
        <v>0</v>
      </c>
      <c r="AI51" s="42">
        <f>+(SUM($I10:AI10)*(1+$F10)-SUM($I30:AI30))</f>
        <v>0</v>
      </c>
      <c r="AJ51" s="42">
        <f>+(SUM($I10:AJ10)*(1+$F10)-SUM($I30:AJ30))</f>
        <v>0</v>
      </c>
      <c r="AK51" s="42">
        <f>+(SUM($I10:AK10)*(1+$F10)-SUM($I30:AK30))</f>
        <v>0</v>
      </c>
      <c r="AL51" s="42">
        <f>+(SUM($I10:AL10)*(1+$F10)-SUM($I30:AL30))</f>
        <v>0</v>
      </c>
      <c r="AM51" s="42">
        <f>+(SUM($I10:AM10)*(1+$F10)-SUM($I30:AM30))</f>
        <v>0</v>
      </c>
      <c r="AN51" s="42">
        <f>+(SUM($I10:AN10)*(1+$F10)-SUM($I30:AN30))</f>
        <v>0</v>
      </c>
      <c r="AO51" s="42">
        <f>+(SUM($I10:AO10)*(1+$F10)-SUM($I30:AO30))</f>
        <v>0</v>
      </c>
      <c r="AP51" s="42">
        <f>+(SUM($I10:AP10)*(1+$F10)-SUM($I30:AP30))</f>
        <v>0</v>
      </c>
      <c r="AQ51" s="42">
        <f>+(SUM($I10:AQ10)*(1+$F10)-SUM($I30:AQ30))</f>
        <v>0</v>
      </c>
      <c r="AR51" s="42">
        <f>+(SUM($I10:AR10)*(1+$F10)-SUM($I30:AR30))</f>
        <v>0</v>
      </c>
      <c r="AS51" s="42">
        <f>+(SUM($I10:AS10)*(1+$F10)-SUM($I30:AS30))</f>
        <v>0</v>
      </c>
      <c r="AT51" s="42">
        <f>+(SUM($I10:AT10)*(1+$F10)-SUM($I30:AT30))</f>
        <v>0</v>
      </c>
      <c r="AU51" s="42">
        <f>+(SUM($I10:AU10)*(1+$F10)-SUM($I30:AU30))</f>
        <v>0</v>
      </c>
      <c r="AV51" s="42">
        <f>+(SUM($I10:AV10)*(1+$F10)-SUM($I30:AV30))</f>
        <v>0</v>
      </c>
      <c r="AW51" s="42">
        <f>+(SUM($I10:AW10)*(1+$F10)-SUM($I30:AW30))</f>
        <v>0</v>
      </c>
      <c r="AX51" s="42">
        <f>+(SUM($I10:AX10)*(1+$F10)-SUM($I30:AX30))</f>
        <v>0</v>
      </c>
      <c r="AY51" s="42">
        <f>+(SUM($I10:AY10)*(1+$F10)-SUM($I30:AY30))</f>
        <v>0</v>
      </c>
      <c r="AZ51" s="42">
        <f>+(SUM($I10:AZ10)*(1+$F10)-SUM($I30:AZ30))</f>
        <v>0</v>
      </c>
      <c r="BA51" s="42">
        <f>+(SUM($I10:BA10)*(1+$F10)-SUM($I30:BA30))</f>
        <v>0</v>
      </c>
      <c r="BB51" s="42">
        <f>+(SUM($I10:BB10)*(1+$F10)-SUM($I30:BB30))</f>
        <v>0</v>
      </c>
      <c r="BC51" s="42">
        <f>+(SUM($I10:BC10)*(1+$F10)-SUM($I30:BC30))</f>
        <v>0</v>
      </c>
      <c r="BD51" s="42">
        <f>+(SUM($I10:BD10)*(1+$F10)-SUM($I30:BD30))</f>
        <v>0</v>
      </c>
      <c r="BE51" s="42">
        <f>+(SUM($I10:BE10)*(1+$F10)-SUM($I30:BE30))</f>
        <v>0</v>
      </c>
      <c r="BF51" s="42">
        <f>+(SUM($I10:BF10)*(1+$F10)-SUM($I30:BF30))</f>
        <v>0</v>
      </c>
      <c r="BG51" s="42">
        <f>+(SUM($I10:BG10)*(1+$F10)-SUM($I30:BG30))</f>
        <v>0</v>
      </c>
      <c r="BH51" s="42">
        <f>+(SUM($I10:BH10)*(1+$F10)-SUM($I30:BH30))</f>
        <v>0</v>
      </c>
      <c r="BI51" s="42">
        <f>+(SUM($I10:BI10)*(1+$F10)-SUM($I30:BI30))</f>
        <v>0</v>
      </c>
      <c r="BJ51" s="42">
        <f>+(SUM($I10:BJ10)*(1+$F10)-SUM($I30:BJ30))</f>
        <v>0</v>
      </c>
      <c r="BK51" s="42">
        <f>+(SUM($I10:BK10)*(1+$F10)-SUM($I30:BK30))</f>
        <v>0</v>
      </c>
      <c r="BL51" s="42">
        <f>+(SUM($I10:BL10)*(1+$F10)-SUM($I30:BL30))</f>
        <v>0</v>
      </c>
      <c r="BM51" s="42">
        <f>+(SUM($I10:BM10)*(1+$F10)-SUM($I30:BM30))</f>
        <v>0</v>
      </c>
      <c r="BN51" s="42">
        <f>+(SUM($I10:BN10)*(1+$F10)-SUM($I30:BN30))</f>
        <v>0</v>
      </c>
      <c r="BO51" s="42">
        <f>+(SUM($I10:BO10)*(1+$F10)-SUM($I30:BO30))</f>
        <v>0</v>
      </c>
      <c r="BP51" s="42">
        <f>+(SUM($I10:BP10)*(1+$F10)-SUM($I30:BP30))</f>
        <v>0</v>
      </c>
      <c r="BQ51" s="42">
        <f>+(SUM($I10:BQ10)*(1+$F10)-SUM($I30:BQ30))</f>
        <v>0</v>
      </c>
      <c r="BR51" s="42">
        <f>+(SUM($I10:BR10)*(1+$F10)-SUM($I30:BR30))</f>
        <v>0</v>
      </c>
      <c r="BS51" s="42">
        <f>+(SUM($I10:BS10)*(1+$F10)-SUM($I30:BS30))</f>
        <v>0</v>
      </c>
      <c r="BT51" s="42">
        <f>+(SUM($I10:BT10)*(1+$F10)-SUM($I30:BT30))</f>
        <v>0</v>
      </c>
      <c r="BU51" s="42">
        <f>+(SUM($I10:BU10)*(1+$F10)-SUM($I30:BU30))</f>
        <v>0</v>
      </c>
      <c r="BV51" s="42">
        <f>+(SUM($I10:BV10)*(1+$F10)-SUM($I30:BV30))</f>
        <v>0</v>
      </c>
      <c r="BW51" s="42">
        <f>+(SUM($I10:BW10)*(1+$F10)-SUM($I30:BW30))</f>
        <v>0</v>
      </c>
      <c r="BX51" s="42">
        <f>+(SUM($I10:BX10)*(1+$F10)-SUM($I30:BX30))</f>
        <v>0</v>
      </c>
      <c r="BY51" s="42">
        <f>+(SUM($I10:BY10)*(1+$F10)-SUM($I30:BY30))</f>
        <v>0</v>
      </c>
      <c r="BZ51" s="42">
        <f>+(SUM($I10:BZ10)*(1+$F10)-SUM($I30:BZ30))</f>
        <v>0</v>
      </c>
      <c r="CA51" s="42">
        <f>+(SUM($I10:CA10)*(1+$F10)-SUM($I30:CA30))</f>
        <v>0</v>
      </c>
      <c r="CB51" s="42">
        <f>+(SUM($I10:CB10)*(1+$F10)-SUM($I30:CB30))</f>
        <v>0</v>
      </c>
      <c r="CC51" s="42">
        <f>+(SUM($I10:CC10)*(1+$F10)-SUM($I30:CC30))</f>
        <v>0</v>
      </c>
      <c r="CD51" s="42">
        <f>+(SUM($I10:CD10)*(1+$F10)-SUM($I30:CD30))</f>
        <v>0</v>
      </c>
      <c r="CE51" s="42">
        <f>+(SUM($I10:CE10)*(1+$F10)-SUM($I30:CE30))</f>
        <v>0</v>
      </c>
      <c r="CF51" s="42">
        <f>+(SUM($I10:CF10)*(1+$F10)-SUM($I30:CF30))</f>
        <v>0</v>
      </c>
      <c r="CG51" s="42">
        <f>+(SUM($I10:CG10)*(1+$F10)-SUM($I30:CG30))</f>
        <v>0</v>
      </c>
      <c r="CH51" s="42">
        <f>+(SUM($I10:CH10)*(1+$F10)-SUM($I30:CH30))</f>
        <v>0</v>
      </c>
      <c r="CI51" s="42">
        <f>+(SUM($I10:CI10)*(1+$F10)-SUM($I30:CI30))</f>
        <v>0</v>
      </c>
      <c r="CJ51" s="42">
        <f>+(SUM($I10:CJ10)*(1+$F10)-SUM($I30:CJ30))</f>
        <v>0</v>
      </c>
      <c r="CK51" s="42">
        <f>+(SUM($I10:CK10)*(1+$F10)-SUM($I30:CK30))</f>
        <v>0</v>
      </c>
      <c r="CL51" s="42">
        <f>+(SUM($I10:CL10)*(1+$F10)-SUM($I30:CL30))</f>
        <v>0</v>
      </c>
      <c r="CM51" s="42">
        <f>+(SUM($I10:CM10)*(1+$F10)-SUM($I30:CM30))</f>
        <v>0</v>
      </c>
      <c r="CN51" s="42">
        <f>+(SUM($I10:CN10)*(1+$F10)-SUM($I30:CN30))</f>
        <v>0</v>
      </c>
      <c r="CO51" s="42">
        <f>+(SUM($I10:CO10)*(1+$F10)-SUM($I30:CO30))</f>
        <v>0</v>
      </c>
      <c r="CP51" s="42">
        <f>+(SUM($I10:CP10)*(1+$F10)-SUM($I30:CP30))</f>
        <v>0</v>
      </c>
      <c r="CQ51" s="42">
        <f>+(SUM($I10:CQ10)*(1+$F10)-SUM($I30:CQ30))</f>
        <v>0</v>
      </c>
      <c r="CR51" s="42">
        <f>+(SUM($I10:CR10)*(1+$F10)-SUM($I30:CR30))</f>
        <v>0</v>
      </c>
      <c r="CS51" s="42">
        <f>+(SUM($I10:CS10)*(1+$F10)-SUM($I30:CS30))</f>
        <v>0</v>
      </c>
      <c r="CT51" s="42">
        <f>+(SUM($I10:CT10)*(1+$F10)-SUM($I30:CT30))</f>
        <v>0</v>
      </c>
      <c r="CU51" s="42">
        <f>+(SUM($I10:CU10)*(1+$F10)-SUM($I30:CU30))</f>
        <v>0</v>
      </c>
      <c r="CV51" s="42">
        <f>+(SUM($I10:CV10)*(1+$F10)-SUM($I30:CV30))</f>
        <v>0</v>
      </c>
      <c r="CW51" s="42">
        <f>+(SUM($I10:CW10)*(1+$F10)-SUM($I30:CW30))</f>
        <v>0</v>
      </c>
      <c r="CX51" s="42">
        <f>+(SUM($I10:CX10)*(1+$F10)-SUM($I30:CX30))</f>
        <v>0</v>
      </c>
      <c r="CY51" s="42">
        <f>+(SUM($I10:CY10)*(1+$F10)-SUM($I30:CY30))</f>
        <v>0</v>
      </c>
      <c r="CZ51" s="42">
        <f>+(SUM($I10:CZ10)*(1+$F10)-SUM($I30:CZ30))</f>
        <v>0</v>
      </c>
      <c r="DA51" s="42">
        <f>+(SUM($I10:DA10)*(1+$F10)-SUM($I30:DA30))</f>
        <v>0</v>
      </c>
      <c r="DB51" s="42">
        <f>+(SUM($I10:DB10)*(1+$F10)-SUM($I30:DB30))</f>
        <v>0</v>
      </c>
      <c r="DC51" s="42">
        <f>+(SUM($I10:DC10)*(1+$F10)-SUM($I30:DC30))</f>
        <v>0</v>
      </c>
      <c r="DD51" s="42">
        <f>+(SUM($I10:DD10)*(1+$F10)-SUM($I30:DD30))</f>
        <v>0</v>
      </c>
      <c r="DE51" s="42">
        <f>+(SUM($I10:DE10)*(1+$F10)-SUM($I30:DE30))</f>
        <v>0</v>
      </c>
      <c r="DF51" s="42">
        <f>+(SUM($I10:DF10)*(1+$F10)-SUM($I30:DF30))</f>
        <v>0</v>
      </c>
      <c r="DG51" s="42">
        <f>+(SUM($I10:DG10)*(1+$F10)-SUM($I30:DG30))</f>
        <v>0</v>
      </c>
      <c r="DH51" s="42">
        <f>+(SUM($I10:DH10)*(1+$F10)-SUM($I30:DH30))</f>
        <v>0</v>
      </c>
      <c r="DI51" s="42">
        <f>+(SUM($I10:DI10)*(1+$F10)-SUM($I30:DI30))</f>
        <v>0</v>
      </c>
      <c r="DJ51" s="42">
        <f>+(SUM($I10:DJ10)*(1+$F10)-SUM($I30:DJ30))</f>
        <v>0</v>
      </c>
      <c r="DK51" s="42">
        <f>+(SUM($I10:DK10)*(1+$F10)-SUM($I30:DK30))</f>
        <v>0</v>
      </c>
      <c r="DL51" s="42">
        <f>+(SUM($I10:DL10)*(1+$F10)-SUM($I30:DL30))</f>
        <v>0</v>
      </c>
      <c r="DM51" s="42">
        <f>+(SUM($I10:DM10)*(1+$F10)-SUM($I30:DM30))</f>
        <v>0</v>
      </c>
      <c r="DN51" s="42">
        <f>+(SUM($I10:DN10)*(1+$F10)-SUM($I30:DN30))</f>
        <v>0</v>
      </c>
      <c r="DO51" s="42">
        <f>+(SUM($I10:DO10)*(1+$F10)-SUM($I30:DO30))</f>
        <v>0</v>
      </c>
      <c r="DP51" s="42">
        <f>+(SUM($I10:DP10)*(1+$F10)-SUM($I30:DP30))</f>
        <v>0</v>
      </c>
      <c r="DQ51" s="42">
        <f>+(SUM($I10:DQ10)*(1+$F10)-SUM($I30:DQ30))</f>
        <v>0</v>
      </c>
      <c r="DR51" s="42">
        <f>+(SUM($I10:DR10)*(1+$F10)-SUM($I30:DR30))</f>
        <v>0</v>
      </c>
      <c r="DS51" s="42">
        <f>+(SUM($I10:DS10)*(1+$F10)-SUM($I30:DS30))</f>
        <v>0</v>
      </c>
      <c r="DT51" s="42">
        <f>+(SUM($I10:DT10)*(1+$F10)-SUM($I30:DT30))</f>
        <v>0</v>
      </c>
      <c r="DU51" s="42">
        <f>+(SUM($I10:DU10)*(1+$F10)-SUM($I30:DU30))</f>
        <v>0</v>
      </c>
      <c r="DV51" s="42">
        <f>+(SUM($I10:DV10)*(1+$F10)-SUM($I30:DV30))</f>
        <v>0</v>
      </c>
      <c r="DW51" s="42">
        <f>+(SUM($I10:DW10)*(1+$F10)-SUM($I30:DW30))</f>
        <v>0</v>
      </c>
      <c r="DX51" s="42">
        <f>+(SUM($I10:DX10)*(1+$F10)-SUM($I30:DX30))</f>
        <v>0</v>
      </c>
    </row>
    <row r="52" spans="3:128" ht="16.5" thickTop="1" thickBot="1" x14ac:dyDescent="0.3">
      <c r="C52" s="185" t="str">
        <f t="shared" ref="C52:D52" si="28">+C31</f>
        <v>Investimento 6</v>
      </c>
      <c r="D52" s="114">
        <f t="shared" si="28"/>
        <v>0</v>
      </c>
      <c r="E52" s="110">
        <f t="shared" si="23"/>
        <v>0</v>
      </c>
      <c r="I52" s="42">
        <f t="shared" si="24"/>
        <v>0</v>
      </c>
      <c r="J52" s="42">
        <f>+(SUM($I11:J11)*(1+$F11)-SUM($I31:J31))</f>
        <v>0</v>
      </c>
      <c r="K52" s="42">
        <f>+(SUM($I11:K11)*(1+$F11)-SUM($I31:K31))</f>
        <v>0</v>
      </c>
      <c r="L52" s="42">
        <f>+(SUM($I11:L11)*(1+$F11)-SUM($I31:L31))</f>
        <v>0</v>
      </c>
      <c r="M52" s="42">
        <f>+(SUM($I11:M11)*(1+$F11)-SUM($I31:M31))</f>
        <v>0</v>
      </c>
      <c r="N52" s="42">
        <f>+(SUM($I11:N11)*(1+$F11)-SUM($I31:N31))</f>
        <v>0</v>
      </c>
      <c r="O52" s="42">
        <f>+(SUM($I11:O11)*(1+$F11)-SUM($I31:O31))</f>
        <v>0</v>
      </c>
      <c r="P52" s="42">
        <f>+(SUM($I11:P11)*(1+$F11)-SUM($I31:P31))</f>
        <v>0</v>
      </c>
      <c r="Q52" s="42">
        <f>+(SUM($I11:Q11)*(1+$F11)-SUM($I31:Q31))</f>
        <v>0</v>
      </c>
      <c r="R52" s="42">
        <f>+(SUM($I11:R11)*(1+$F11)-SUM($I31:R31))</f>
        <v>0</v>
      </c>
      <c r="S52" s="42">
        <f>+(SUM($I11:S11)*(1+$F11)-SUM($I31:S31))</f>
        <v>0</v>
      </c>
      <c r="T52" s="42">
        <f>+(SUM($I11:T11)*(1+$F11)-SUM($I31:T31))</f>
        <v>0</v>
      </c>
      <c r="U52" s="42">
        <f>+(SUM($I11:U11)*(1+$F11)-SUM($I31:U31))</f>
        <v>0</v>
      </c>
      <c r="V52" s="42">
        <f>+(SUM($I11:V11)*(1+$F11)-SUM($I31:V31))</f>
        <v>0</v>
      </c>
      <c r="W52" s="42">
        <f>+(SUM($I11:W11)*(1+$F11)-SUM($I31:W31))</f>
        <v>0</v>
      </c>
      <c r="X52" s="42">
        <f>+(SUM($I11:X11)*(1+$F11)-SUM($I31:X31))</f>
        <v>0</v>
      </c>
      <c r="Y52" s="42">
        <f>+(SUM($I11:Y11)*(1+$F11)-SUM($I31:Y31))</f>
        <v>0</v>
      </c>
      <c r="Z52" s="42">
        <f>+(SUM($I11:Z11)*(1+$F11)-SUM($I31:Z31))</f>
        <v>0</v>
      </c>
      <c r="AA52" s="42">
        <f>+(SUM($I11:AA11)*(1+$F11)-SUM($I31:AA31))</f>
        <v>0</v>
      </c>
      <c r="AB52" s="42">
        <f>+(SUM($I11:AB11)*(1+$F11)-SUM($I31:AB31))</f>
        <v>0</v>
      </c>
      <c r="AC52" s="42">
        <f>+(SUM($I11:AC11)*(1+$F11)-SUM($I31:AC31))</f>
        <v>0</v>
      </c>
      <c r="AD52" s="42">
        <f>+(SUM($I11:AD11)*(1+$F11)-SUM($I31:AD31))</f>
        <v>0</v>
      </c>
      <c r="AE52" s="42">
        <f>+(SUM($I11:AE11)*(1+$F11)-SUM($I31:AE31))</f>
        <v>0</v>
      </c>
      <c r="AF52" s="42">
        <f>+(SUM($I11:AF11)*(1+$F11)-SUM($I31:AF31))</f>
        <v>0</v>
      </c>
      <c r="AG52" s="42">
        <f>+(SUM($I11:AG11)*(1+$F11)-SUM($I31:AG31))</f>
        <v>0</v>
      </c>
      <c r="AH52" s="42">
        <f>+(SUM($I11:AH11)*(1+$F11)-SUM($I31:AH31))</f>
        <v>0</v>
      </c>
      <c r="AI52" s="42">
        <f>+(SUM($I11:AI11)*(1+$F11)-SUM($I31:AI31))</f>
        <v>0</v>
      </c>
      <c r="AJ52" s="42">
        <f>+(SUM($I11:AJ11)*(1+$F11)-SUM($I31:AJ31))</f>
        <v>0</v>
      </c>
      <c r="AK52" s="42">
        <f>+(SUM($I11:AK11)*(1+$F11)-SUM($I31:AK31))</f>
        <v>0</v>
      </c>
      <c r="AL52" s="42">
        <f>+(SUM($I11:AL11)*(1+$F11)-SUM($I31:AL31))</f>
        <v>0</v>
      </c>
      <c r="AM52" s="42">
        <f>+(SUM($I11:AM11)*(1+$F11)-SUM($I31:AM31))</f>
        <v>0</v>
      </c>
      <c r="AN52" s="42">
        <f>+(SUM($I11:AN11)*(1+$F11)-SUM($I31:AN31))</f>
        <v>0</v>
      </c>
      <c r="AO52" s="42">
        <f>+(SUM($I11:AO11)*(1+$F11)-SUM($I31:AO31))</f>
        <v>0</v>
      </c>
      <c r="AP52" s="42">
        <f>+(SUM($I11:AP11)*(1+$F11)-SUM($I31:AP31))</f>
        <v>0</v>
      </c>
      <c r="AQ52" s="42">
        <f>+(SUM($I11:AQ11)*(1+$F11)-SUM($I31:AQ31))</f>
        <v>0</v>
      </c>
      <c r="AR52" s="42">
        <f>+(SUM($I11:AR11)*(1+$F11)-SUM($I31:AR31))</f>
        <v>0</v>
      </c>
      <c r="AS52" s="42">
        <f>+(SUM($I11:AS11)*(1+$F11)-SUM($I31:AS31))</f>
        <v>0</v>
      </c>
      <c r="AT52" s="42">
        <f>+(SUM($I11:AT11)*(1+$F11)-SUM($I31:AT31))</f>
        <v>0</v>
      </c>
      <c r="AU52" s="42">
        <f>+(SUM($I11:AU11)*(1+$F11)-SUM($I31:AU31))</f>
        <v>0</v>
      </c>
      <c r="AV52" s="42">
        <f>+(SUM($I11:AV11)*(1+$F11)-SUM($I31:AV31))</f>
        <v>0</v>
      </c>
      <c r="AW52" s="42">
        <f>+(SUM($I11:AW11)*(1+$F11)-SUM($I31:AW31))</f>
        <v>0</v>
      </c>
      <c r="AX52" s="42">
        <f>+(SUM($I11:AX11)*(1+$F11)-SUM($I31:AX31))</f>
        <v>0</v>
      </c>
      <c r="AY52" s="42">
        <f>+(SUM($I11:AY11)*(1+$F11)-SUM($I31:AY31))</f>
        <v>0</v>
      </c>
      <c r="AZ52" s="42">
        <f>+(SUM($I11:AZ11)*(1+$F11)-SUM($I31:AZ31))</f>
        <v>0</v>
      </c>
      <c r="BA52" s="42">
        <f>+(SUM($I11:BA11)*(1+$F11)-SUM($I31:BA31))</f>
        <v>0</v>
      </c>
      <c r="BB52" s="42">
        <f>+(SUM($I11:BB11)*(1+$F11)-SUM($I31:BB31))</f>
        <v>0</v>
      </c>
      <c r="BC52" s="42">
        <f>+(SUM($I11:BC11)*(1+$F11)-SUM($I31:BC31))</f>
        <v>0</v>
      </c>
      <c r="BD52" s="42">
        <f>+(SUM($I11:BD11)*(1+$F11)-SUM($I31:BD31))</f>
        <v>0</v>
      </c>
      <c r="BE52" s="42">
        <f>+(SUM($I11:BE11)*(1+$F11)-SUM($I31:BE31))</f>
        <v>0</v>
      </c>
      <c r="BF52" s="42">
        <f>+(SUM($I11:BF11)*(1+$F11)-SUM($I31:BF31))</f>
        <v>0</v>
      </c>
      <c r="BG52" s="42">
        <f>+(SUM($I11:BG11)*(1+$F11)-SUM($I31:BG31))</f>
        <v>0</v>
      </c>
      <c r="BH52" s="42">
        <f>+(SUM($I11:BH11)*(1+$F11)-SUM($I31:BH31))</f>
        <v>0</v>
      </c>
      <c r="BI52" s="42">
        <f>+(SUM($I11:BI11)*(1+$F11)-SUM($I31:BI31))</f>
        <v>0</v>
      </c>
      <c r="BJ52" s="42">
        <f>+(SUM($I11:BJ11)*(1+$F11)-SUM($I31:BJ31))</f>
        <v>0</v>
      </c>
      <c r="BK52" s="42">
        <f>+(SUM($I11:BK11)*(1+$F11)-SUM($I31:BK31))</f>
        <v>0</v>
      </c>
      <c r="BL52" s="42">
        <f>+(SUM($I11:BL11)*(1+$F11)-SUM($I31:BL31))</f>
        <v>0</v>
      </c>
      <c r="BM52" s="42">
        <f>+(SUM($I11:BM11)*(1+$F11)-SUM($I31:BM31))</f>
        <v>0</v>
      </c>
      <c r="BN52" s="42">
        <f>+(SUM($I11:BN11)*(1+$F11)-SUM($I31:BN31))</f>
        <v>0</v>
      </c>
      <c r="BO52" s="42">
        <f>+(SUM($I11:BO11)*(1+$F11)-SUM($I31:BO31))</f>
        <v>0</v>
      </c>
      <c r="BP52" s="42">
        <f>+(SUM($I11:BP11)*(1+$F11)-SUM($I31:BP31))</f>
        <v>0</v>
      </c>
      <c r="BQ52" s="42">
        <f>+(SUM($I11:BQ11)*(1+$F11)-SUM($I31:BQ31))</f>
        <v>0</v>
      </c>
      <c r="BR52" s="42">
        <f>+(SUM($I11:BR11)*(1+$F11)-SUM($I31:BR31))</f>
        <v>0</v>
      </c>
      <c r="BS52" s="42">
        <f>+(SUM($I11:BS11)*(1+$F11)-SUM($I31:BS31))</f>
        <v>0</v>
      </c>
      <c r="BT52" s="42">
        <f>+(SUM($I11:BT11)*(1+$F11)-SUM($I31:BT31))</f>
        <v>0</v>
      </c>
      <c r="BU52" s="42">
        <f>+(SUM($I11:BU11)*(1+$F11)-SUM($I31:BU31))</f>
        <v>0</v>
      </c>
      <c r="BV52" s="42">
        <f>+(SUM($I11:BV11)*(1+$F11)-SUM($I31:BV31))</f>
        <v>0</v>
      </c>
      <c r="BW52" s="42">
        <f>+(SUM($I11:BW11)*(1+$F11)-SUM($I31:BW31))</f>
        <v>0</v>
      </c>
      <c r="BX52" s="42">
        <f>+(SUM($I11:BX11)*(1+$F11)-SUM($I31:BX31))</f>
        <v>0</v>
      </c>
      <c r="BY52" s="42">
        <f>+(SUM($I11:BY11)*(1+$F11)-SUM($I31:BY31))</f>
        <v>0</v>
      </c>
      <c r="BZ52" s="42">
        <f>+(SUM($I11:BZ11)*(1+$F11)-SUM($I31:BZ31))</f>
        <v>0</v>
      </c>
      <c r="CA52" s="42">
        <f>+(SUM($I11:CA11)*(1+$F11)-SUM($I31:CA31))</f>
        <v>0</v>
      </c>
      <c r="CB52" s="42">
        <f>+(SUM($I11:CB11)*(1+$F11)-SUM($I31:CB31))</f>
        <v>0</v>
      </c>
      <c r="CC52" s="42">
        <f>+(SUM($I11:CC11)*(1+$F11)-SUM($I31:CC31))</f>
        <v>0</v>
      </c>
      <c r="CD52" s="42">
        <f>+(SUM($I11:CD11)*(1+$F11)-SUM($I31:CD31))</f>
        <v>0</v>
      </c>
      <c r="CE52" s="42">
        <f>+(SUM($I11:CE11)*(1+$F11)-SUM($I31:CE31))</f>
        <v>0</v>
      </c>
      <c r="CF52" s="42">
        <f>+(SUM($I11:CF11)*(1+$F11)-SUM($I31:CF31))</f>
        <v>0</v>
      </c>
      <c r="CG52" s="42">
        <f>+(SUM($I11:CG11)*(1+$F11)-SUM($I31:CG31))</f>
        <v>0</v>
      </c>
      <c r="CH52" s="42">
        <f>+(SUM($I11:CH11)*(1+$F11)-SUM($I31:CH31))</f>
        <v>0</v>
      </c>
      <c r="CI52" s="42">
        <f>+(SUM($I11:CI11)*(1+$F11)-SUM($I31:CI31))</f>
        <v>0</v>
      </c>
      <c r="CJ52" s="42">
        <f>+(SUM($I11:CJ11)*(1+$F11)-SUM($I31:CJ31))</f>
        <v>0</v>
      </c>
      <c r="CK52" s="42">
        <f>+(SUM($I11:CK11)*(1+$F11)-SUM($I31:CK31))</f>
        <v>0</v>
      </c>
      <c r="CL52" s="42">
        <f>+(SUM($I11:CL11)*(1+$F11)-SUM($I31:CL31))</f>
        <v>0</v>
      </c>
      <c r="CM52" s="42">
        <f>+(SUM($I11:CM11)*(1+$F11)-SUM($I31:CM31))</f>
        <v>0</v>
      </c>
      <c r="CN52" s="42">
        <f>+(SUM($I11:CN11)*(1+$F11)-SUM($I31:CN31))</f>
        <v>0</v>
      </c>
      <c r="CO52" s="42">
        <f>+(SUM($I11:CO11)*(1+$F11)-SUM($I31:CO31))</f>
        <v>0</v>
      </c>
      <c r="CP52" s="42">
        <f>+(SUM($I11:CP11)*(1+$F11)-SUM($I31:CP31))</f>
        <v>0</v>
      </c>
      <c r="CQ52" s="42">
        <f>+(SUM($I11:CQ11)*(1+$F11)-SUM($I31:CQ31))</f>
        <v>0</v>
      </c>
      <c r="CR52" s="42">
        <f>+(SUM($I11:CR11)*(1+$F11)-SUM($I31:CR31))</f>
        <v>0</v>
      </c>
      <c r="CS52" s="42">
        <f>+(SUM($I11:CS11)*(1+$F11)-SUM($I31:CS31))</f>
        <v>0</v>
      </c>
      <c r="CT52" s="42">
        <f>+(SUM($I11:CT11)*(1+$F11)-SUM($I31:CT31))</f>
        <v>0</v>
      </c>
      <c r="CU52" s="42">
        <f>+(SUM($I11:CU11)*(1+$F11)-SUM($I31:CU31))</f>
        <v>0</v>
      </c>
      <c r="CV52" s="42">
        <f>+(SUM($I11:CV11)*(1+$F11)-SUM($I31:CV31))</f>
        <v>0</v>
      </c>
      <c r="CW52" s="42">
        <f>+(SUM($I11:CW11)*(1+$F11)-SUM($I31:CW31))</f>
        <v>0</v>
      </c>
      <c r="CX52" s="42">
        <f>+(SUM($I11:CX11)*(1+$F11)-SUM($I31:CX31))</f>
        <v>0</v>
      </c>
      <c r="CY52" s="42">
        <f>+(SUM($I11:CY11)*(1+$F11)-SUM($I31:CY31))</f>
        <v>0</v>
      </c>
      <c r="CZ52" s="42">
        <f>+(SUM($I11:CZ11)*(1+$F11)-SUM($I31:CZ31))</f>
        <v>0</v>
      </c>
      <c r="DA52" s="42">
        <f>+(SUM($I11:DA11)*(1+$F11)-SUM($I31:DA31))</f>
        <v>0</v>
      </c>
      <c r="DB52" s="42">
        <f>+(SUM($I11:DB11)*(1+$F11)-SUM($I31:DB31))</f>
        <v>0</v>
      </c>
      <c r="DC52" s="42">
        <f>+(SUM($I11:DC11)*(1+$F11)-SUM($I31:DC31))</f>
        <v>0</v>
      </c>
      <c r="DD52" s="42">
        <f>+(SUM($I11:DD11)*(1+$F11)-SUM($I31:DD31))</f>
        <v>0</v>
      </c>
      <c r="DE52" s="42">
        <f>+(SUM($I11:DE11)*(1+$F11)-SUM($I31:DE31))</f>
        <v>0</v>
      </c>
      <c r="DF52" s="42">
        <f>+(SUM($I11:DF11)*(1+$F11)-SUM($I31:DF31))</f>
        <v>0</v>
      </c>
      <c r="DG52" s="42">
        <f>+(SUM($I11:DG11)*(1+$F11)-SUM($I31:DG31))</f>
        <v>0</v>
      </c>
      <c r="DH52" s="42">
        <f>+(SUM($I11:DH11)*(1+$F11)-SUM($I31:DH31))</f>
        <v>0</v>
      </c>
      <c r="DI52" s="42">
        <f>+(SUM($I11:DI11)*(1+$F11)-SUM($I31:DI31))</f>
        <v>0</v>
      </c>
      <c r="DJ52" s="42">
        <f>+(SUM($I11:DJ11)*(1+$F11)-SUM($I31:DJ31))</f>
        <v>0</v>
      </c>
      <c r="DK52" s="42">
        <f>+(SUM($I11:DK11)*(1+$F11)-SUM($I31:DK31))</f>
        <v>0</v>
      </c>
      <c r="DL52" s="42">
        <f>+(SUM($I11:DL11)*(1+$F11)-SUM($I31:DL31))</f>
        <v>0</v>
      </c>
      <c r="DM52" s="42">
        <f>+(SUM($I11:DM11)*(1+$F11)-SUM($I31:DM31))</f>
        <v>0</v>
      </c>
      <c r="DN52" s="42">
        <f>+(SUM($I11:DN11)*(1+$F11)-SUM($I31:DN31))</f>
        <v>0</v>
      </c>
      <c r="DO52" s="42">
        <f>+(SUM($I11:DO11)*(1+$F11)-SUM($I31:DO31))</f>
        <v>0</v>
      </c>
      <c r="DP52" s="42">
        <f>+(SUM($I11:DP11)*(1+$F11)-SUM($I31:DP31))</f>
        <v>0</v>
      </c>
      <c r="DQ52" s="42">
        <f>+(SUM($I11:DQ11)*(1+$F11)-SUM($I31:DQ31))</f>
        <v>0</v>
      </c>
      <c r="DR52" s="42">
        <f>+(SUM($I11:DR11)*(1+$F11)-SUM($I31:DR31))</f>
        <v>0</v>
      </c>
      <c r="DS52" s="42">
        <f>+(SUM($I11:DS11)*(1+$F11)-SUM($I31:DS31))</f>
        <v>0</v>
      </c>
      <c r="DT52" s="42">
        <f>+(SUM($I11:DT11)*(1+$F11)-SUM($I31:DT31))</f>
        <v>0</v>
      </c>
      <c r="DU52" s="42">
        <f>+(SUM($I11:DU11)*(1+$F11)-SUM($I31:DU31))</f>
        <v>0</v>
      </c>
      <c r="DV52" s="42">
        <f>+(SUM($I11:DV11)*(1+$F11)-SUM($I31:DV31))</f>
        <v>0</v>
      </c>
      <c r="DW52" s="42">
        <f>+(SUM($I11:DW11)*(1+$F11)-SUM($I31:DW31))</f>
        <v>0</v>
      </c>
      <c r="DX52" s="42">
        <f>+(SUM($I11:DX11)*(1+$F11)-SUM($I31:DX31))</f>
        <v>0</v>
      </c>
    </row>
    <row r="53" spans="3:128" ht="16.5" thickTop="1" thickBot="1" x14ac:dyDescent="0.3">
      <c r="C53" s="185" t="str">
        <f t="shared" ref="C53:D53" si="29">+C32</f>
        <v>Investimento 7</v>
      </c>
      <c r="D53" s="114">
        <f t="shared" si="29"/>
        <v>0</v>
      </c>
      <c r="E53" s="110">
        <f t="shared" si="23"/>
        <v>0</v>
      </c>
      <c r="I53" s="42">
        <f t="shared" si="24"/>
        <v>0</v>
      </c>
      <c r="J53" s="42">
        <f>+(SUM($I12:J12)*(1+$F12)-SUM($I32:J32))</f>
        <v>0</v>
      </c>
      <c r="K53" s="42">
        <f>+(SUM($I12:K12)*(1+$F12)-SUM($I32:K32))</f>
        <v>0</v>
      </c>
      <c r="L53" s="42">
        <f>+(SUM($I12:L12)*(1+$F12)-SUM($I32:L32))</f>
        <v>0</v>
      </c>
      <c r="M53" s="42">
        <f>+(SUM($I12:M12)*(1+$F12)-SUM($I32:M32))</f>
        <v>0</v>
      </c>
      <c r="N53" s="42">
        <f>+(SUM($I12:N12)*(1+$F12)-SUM($I32:N32))</f>
        <v>0</v>
      </c>
      <c r="O53" s="42">
        <f>+(SUM($I12:O12)*(1+$F12)-SUM($I32:O32))</f>
        <v>0</v>
      </c>
      <c r="P53" s="42">
        <f>+(SUM($I12:P12)*(1+$F12)-SUM($I32:P32))</f>
        <v>0</v>
      </c>
      <c r="Q53" s="42">
        <f>+(SUM($I12:Q12)*(1+$F12)-SUM($I32:Q32))</f>
        <v>0</v>
      </c>
      <c r="R53" s="42">
        <f>+(SUM($I12:R12)*(1+$F12)-SUM($I32:R32))</f>
        <v>0</v>
      </c>
      <c r="S53" s="42">
        <f>+(SUM($I12:S12)*(1+$F12)-SUM($I32:S32))</f>
        <v>0</v>
      </c>
      <c r="T53" s="42">
        <f>+(SUM($I12:T12)*(1+$F12)-SUM($I32:T32))</f>
        <v>0</v>
      </c>
      <c r="U53" s="42">
        <f>+(SUM($I12:U12)*(1+$F12)-SUM($I32:U32))</f>
        <v>0</v>
      </c>
      <c r="V53" s="42">
        <f>+(SUM($I12:V12)*(1+$F12)-SUM($I32:V32))</f>
        <v>0</v>
      </c>
      <c r="W53" s="42">
        <f>+(SUM($I12:W12)*(1+$F12)-SUM($I32:W32))</f>
        <v>0</v>
      </c>
      <c r="X53" s="42">
        <f>+(SUM($I12:X12)*(1+$F12)-SUM($I32:X32))</f>
        <v>0</v>
      </c>
      <c r="Y53" s="42">
        <f>+(SUM($I12:Y12)*(1+$F12)-SUM($I32:Y32))</f>
        <v>0</v>
      </c>
      <c r="Z53" s="42">
        <f>+(SUM($I12:Z12)*(1+$F12)-SUM($I32:Z32))</f>
        <v>0</v>
      </c>
      <c r="AA53" s="42">
        <f>+(SUM($I12:AA12)*(1+$F12)-SUM($I32:AA32))</f>
        <v>0</v>
      </c>
      <c r="AB53" s="42">
        <f>+(SUM($I12:AB12)*(1+$F12)-SUM($I32:AB32))</f>
        <v>0</v>
      </c>
      <c r="AC53" s="42">
        <f>+(SUM($I12:AC12)*(1+$F12)-SUM($I32:AC32))</f>
        <v>0</v>
      </c>
      <c r="AD53" s="42">
        <f>+(SUM($I12:AD12)*(1+$F12)-SUM($I32:AD32))</f>
        <v>0</v>
      </c>
      <c r="AE53" s="42">
        <f>+(SUM($I12:AE12)*(1+$F12)-SUM($I32:AE32))</f>
        <v>0</v>
      </c>
      <c r="AF53" s="42">
        <f>+(SUM($I12:AF12)*(1+$F12)-SUM($I32:AF32))</f>
        <v>0</v>
      </c>
      <c r="AG53" s="42">
        <f>+(SUM($I12:AG12)*(1+$F12)-SUM($I32:AG32))</f>
        <v>0</v>
      </c>
      <c r="AH53" s="42">
        <f>+(SUM($I12:AH12)*(1+$F12)-SUM($I32:AH32))</f>
        <v>0</v>
      </c>
      <c r="AI53" s="42">
        <f>+(SUM($I12:AI12)*(1+$F12)-SUM($I32:AI32))</f>
        <v>0</v>
      </c>
      <c r="AJ53" s="42">
        <f>+(SUM($I12:AJ12)*(1+$F12)-SUM($I32:AJ32))</f>
        <v>0</v>
      </c>
      <c r="AK53" s="42">
        <f>+(SUM($I12:AK12)*(1+$F12)-SUM($I32:AK32))</f>
        <v>0</v>
      </c>
      <c r="AL53" s="42">
        <f>+(SUM($I12:AL12)*(1+$F12)-SUM($I32:AL32))</f>
        <v>0</v>
      </c>
      <c r="AM53" s="42">
        <f>+(SUM($I12:AM12)*(1+$F12)-SUM($I32:AM32))</f>
        <v>0</v>
      </c>
      <c r="AN53" s="42">
        <f>+(SUM($I12:AN12)*(1+$F12)-SUM($I32:AN32))</f>
        <v>0</v>
      </c>
      <c r="AO53" s="42">
        <f>+(SUM($I12:AO12)*(1+$F12)-SUM($I32:AO32))</f>
        <v>0</v>
      </c>
      <c r="AP53" s="42">
        <f>+(SUM($I12:AP12)*(1+$F12)-SUM($I32:AP32))</f>
        <v>0</v>
      </c>
      <c r="AQ53" s="42">
        <f>+(SUM($I12:AQ12)*(1+$F12)-SUM($I32:AQ32))</f>
        <v>0</v>
      </c>
      <c r="AR53" s="42">
        <f>+(SUM($I12:AR12)*(1+$F12)-SUM($I32:AR32))</f>
        <v>0</v>
      </c>
      <c r="AS53" s="42">
        <f>+(SUM($I12:AS12)*(1+$F12)-SUM($I32:AS32))</f>
        <v>0</v>
      </c>
      <c r="AT53" s="42">
        <f>+(SUM($I12:AT12)*(1+$F12)-SUM($I32:AT32))</f>
        <v>0</v>
      </c>
      <c r="AU53" s="42">
        <f>+(SUM($I12:AU12)*(1+$F12)-SUM($I32:AU32))</f>
        <v>0</v>
      </c>
      <c r="AV53" s="42">
        <f>+(SUM($I12:AV12)*(1+$F12)-SUM($I32:AV32))</f>
        <v>0</v>
      </c>
      <c r="AW53" s="42">
        <f>+(SUM($I12:AW12)*(1+$F12)-SUM($I32:AW32))</f>
        <v>0</v>
      </c>
      <c r="AX53" s="42">
        <f>+(SUM($I12:AX12)*(1+$F12)-SUM($I32:AX32))</f>
        <v>0</v>
      </c>
      <c r="AY53" s="42">
        <f>+(SUM($I12:AY12)*(1+$F12)-SUM($I32:AY32))</f>
        <v>0</v>
      </c>
      <c r="AZ53" s="42">
        <f>+(SUM($I12:AZ12)*(1+$F12)-SUM($I32:AZ32))</f>
        <v>0</v>
      </c>
      <c r="BA53" s="42">
        <f>+(SUM($I12:BA12)*(1+$F12)-SUM($I32:BA32))</f>
        <v>0</v>
      </c>
      <c r="BB53" s="42">
        <f>+(SUM($I12:BB12)*(1+$F12)-SUM($I32:BB32))</f>
        <v>0</v>
      </c>
      <c r="BC53" s="42">
        <f>+(SUM($I12:BC12)*(1+$F12)-SUM($I32:BC32))</f>
        <v>0</v>
      </c>
      <c r="BD53" s="42">
        <f>+(SUM($I12:BD12)*(1+$F12)-SUM($I32:BD32))</f>
        <v>0</v>
      </c>
      <c r="BE53" s="42">
        <f>+(SUM($I12:BE12)*(1+$F12)-SUM($I32:BE32))</f>
        <v>0</v>
      </c>
      <c r="BF53" s="42">
        <f>+(SUM($I12:BF12)*(1+$F12)-SUM($I32:BF32))</f>
        <v>0</v>
      </c>
      <c r="BG53" s="42">
        <f>+(SUM($I12:BG12)*(1+$F12)-SUM($I32:BG32))</f>
        <v>0</v>
      </c>
      <c r="BH53" s="42">
        <f>+(SUM($I12:BH12)*(1+$F12)-SUM($I32:BH32))</f>
        <v>0</v>
      </c>
      <c r="BI53" s="42">
        <f>+(SUM($I12:BI12)*(1+$F12)-SUM($I32:BI32))</f>
        <v>0</v>
      </c>
      <c r="BJ53" s="42">
        <f>+(SUM($I12:BJ12)*(1+$F12)-SUM($I32:BJ32))</f>
        <v>0</v>
      </c>
      <c r="BK53" s="42">
        <f>+(SUM($I12:BK12)*(1+$F12)-SUM($I32:BK32))</f>
        <v>0</v>
      </c>
      <c r="BL53" s="42">
        <f>+(SUM($I12:BL12)*(1+$F12)-SUM($I32:BL32))</f>
        <v>0</v>
      </c>
      <c r="BM53" s="42">
        <f>+(SUM($I12:BM12)*(1+$F12)-SUM($I32:BM32))</f>
        <v>0</v>
      </c>
      <c r="BN53" s="42">
        <f>+(SUM($I12:BN12)*(1+$F12)-SUM($I32:BN32))</f>
        <v>0</v>
      </c>
      <c r="BO53" s="42">
        <f>+(SUM($I12:BO12)*(1+$F12)-SUM($I32:BO32))</f>
        <v>0</v>
      </c>
      <c r="BP53" s="42">
        <f>+(SUM($I12:BP12)*(1+$F12)-SUM($I32:BP32))</f>
        <v>0</v>
      </c>
      <c r="BQ53" s="42">
        <f>+(SUM($I12:BQ12)*(1+$F12)-SUM($I32:BQ32))</f>
        <v>0</v>
      </c>
      <c r="BR53" s="42">
        <f>+(SUM($I12:BR12)*(1+$F12)-SUM($I32:BR32))</f>
        <v>0</v>
      </c>
      <c r="BS53" s="42">
        <f>+(SUM($I12:BS12)*(1+$F12)-SUM($I32:BS32))</f>
        <v>0</v>
      </c>
      <c r="BT53" s="42">
        <f>+(SUM($I12:BT12)*(1+$F12)-SUM($I32:BT32))</f>
        <v>0</v>
      </c>
      <c r="BU53" s="42">
        <f>+(SUM($I12:BU12)*(1+$F12)-SUM($I32:BU32))</f>
        <v>0</v>
      </c>
      <c r="BV53" s="42">
        <f>+(SUM($I12:BV12)*(1+$F12)-SUM($I32:BV32))</f>
        <v>0</v>
      </c>
      <c r="BW53" s="42">
        <f>+(SUM($I12:BW12)*(1+$F12)-SUM($I32:BW32))</f>
        <v>0</v>
      </c>
      <c r="BX53" s="42">
        <f>+(SUM($I12:BX12)*(1+$F12)-SUM($I32:BX32))</f>
        <v>0</v>
      </c>
      <c r="BY53" s="42">
        <f>+(SUM($I12:BY12)*(1+$F12)-SUM($I32:BY32))</f>
        <v>0</v>
      </c>
      <c r="BZ53" s="42">
        <f>+(SUM($I12:BZ12)*(1+$F12)-SUM($I32:BZ32))</f>
        <v>0</v>
      </c>
      <c r="CA53" s="42">
        <f>+(SUM($I12:CA12)*(1+$F12)-SUM($I32:CA32))</f>
        <v>0</v>
      </c>
      <c r="CB53" s="42">
        <f>+(SUM($I12:CB12)*(1+$F12)-SUM($I32:CB32))</f>
        <v>0</v>
      </c>
      <c r="CC53" s="42">
        <f>+(SUM($I12:CC12)*(1+$F12)-SUM($I32:CC32))</f>
        <v>0</v>
      </c>
      <c r="CD53" s="42">
        <f>+(SUM($I12:CD12)*(1+$F12)-SUM($I32:CD32))</f>
        <v>0</v>
      </c>
      <c r="CE53" s="42">
        <f>+(SUM($I12:CE12)*(1+$F12)-SUM($I32:CE32))</f>
        <v>0</v>
      </c>
      <c r="CF53" s="42">
        <f>+(SUM($I12:CF12)*(1+$F12)-SUM($I32:CF32))</f>
        <v>0</v>
      </c>
      <c r="CG53" s="42">
        <f>+(SUM($I12:CG12)*(1+$F12)-SUM($I32:CG32))</f>
        <v>0</v>
      </c>
      <c r="CH53" s="42">
        <f>+(SUM($I12:CH12)*(1+$F12)-SUM($I32:CH32))</f>
        <v>0</v>
      </c>
      <c r="CI53" s="42">
        <f>+(SUM($I12:CI12)*(1+$F12)-SUM($I32:CI32))</f>
        <v>0</v>
      </c>
      <c r="CJ53" s="42">
        <f>+(SUM($I12:CJ12)*(1+$F12)-SUM($I32:CJ32))</f>
        <v>0</v>
      </c>
      <c r="CK53" s="42">
        <f>+(SUM($I12:CK12)*(1+$F12)-SUM($I32:CK32))</f>
        <v>0</v>
      </c>
      <c r="CL53" s="42">
        <f>+(SUM($I12:CL12)*(1+$F12)-SUM($I32:CL32))</f>
        <v>0</v>
      </c>
      <c r="CM53" s="42">
        <f>+(SUM($I12:CM12)*(1+$F12)-SUM($I32:CM32))</f>
        <v>0</v>
      </c>
      <c r="CN53" s="42">
        <f>+(SUM($I12:CN12)*(1+$F12)-SUM($I32:CN32))</f>
        <v>0</v>
      </c>
      <c r="CO53" s="42">
        <f>+(SUM($I12:CO12)*(1+$F12)-SUM($I32:CO32))</f>
        <v>0</v>
      </c>
      <c r="CP53" s="42">
        <f>+(SUM($I12:CP12)*(1+$F12)-SUM($I32:CP32))</f>
        <v>0</v>
      </c>
      <c r="CQ53" s="42">
        <f>+(SUM($I12:CQ12)*(1+$F12)-SUM($I32:CQ32))</f>
        <v>0</v>
      </c>
      <c r="CR53" s="42">
        <f>+(SUM($I12:CR12)*(1+$F12)-SUM($I32:CR32))</f>
        <v>0</v>
      </c>
      <c r="CS53" s="42">
        <f>+(SUM($I12:CS12)*(1+$F12)-SUM($I32:CS32))</f>
        <v>0</v>
      </c>
      <c r="CT53" s="42">
        <f>+(SUM($I12:CT12)*(1+$F12)-SUM($I32:CT32))</f>
        <v>0</v>
      </c>
      <c r="CU53" s="42">
        <f>+(SUM($I12:CU12)*(1+$F12)-SUM($I32:CU32))</f>
        <v>0</v>
      </c>
      <c r="CV53" s="42">
        <f>+(SUM($I12:CV12)*(1+$F12)-SUM($I32:CV32))</f>
        <v>0</v>
      </c>
      <c r="CW53" s="42">
        <f>+(SUM($I12:CW12)*(1+$F12)-SUM($I32:CW32))</f>
        <v>0</v>
      </c>
      <c r="CX53" s="42">
        <f>+(SUM($I12:CX12)*(1+$F12)-SUM($I32:CX32))</f>
        <v>0</v>
      </c>
      <c r="CY53" s="42">
        <f>+(SUM($I12:CY12)*(1+$F12)-SUM($I32:CY32))</f>
        <v>0</v>
      </c>
      <c r="CZ53" s="42">
        <f>+(SUM($I12:CZ12)*(1+$F12)-SUM($I32:CZ32))</f>
        <v>0</v>
      </c>
      <c r="DA53" s="42">
        <f>+(SUM($I12:DA12)*(1+$F12)-SUM($I32:DA32))</f>
        <v>0</v>
      </c>
      <c r="DB53" s="42">
        <f>+(SUM($I12:DB12)*(1+$F12)-SUM($I32:DB32))</f>
        <v>0</v>
      </c>
      <c r="DC53" s="42">
        <f>+(SUM($I12:DC12)*(1+$F12)-SUM($I32:DC32))</f>
        <v>0</v>
      </c>
      <c r="DD53" s="42">
        <f>+(SUM($I12:DD12)*(1+$F12)-SUM($I32:DD32))</f>
        <v>0</v>
      </c>
      <c r="DE53" s="42">
        <f>+(SUM($I12:DE12)*(1+$F12)-SUM($I32:DE32))</f>
        <v>0</v>
      </c>
      <c r="DF53" s="42">
        <f>+(SUM($I12:DF12)*(1+$F12)-SUM($I32:DF32))</f>
        <v>0</v>
      </c>
      <c r="DG53" s="42">
        <f>+(SUM($I12:DG12)*(1+$F12)-SUM($I32:DG32))</f>
        <v>0</v>
      </c>
      <c r="DH53" s="42">
        <f>+(SUM($I12:DH12)*(1+$F12)-SUM($I32:DH32))</f>
        <v>0</v>
      </c>
      <c r="DI53" s="42">
        <f>+(SUM($I12:DI12)*(1+$F12)-SUM($I32:DI32))</f>
        <v>0</v>
      </c>
      <c r="DJ53" s="42">
        <f>+(SUM($I12:DJ12)*(1+$F12)-SUM($I32:DJ32))</f>
        <v>0</v>
      </c>
      <c r="DK53" s="42">
        <f>+(SUM($I12:DK12)*(1+$F12)-SUM($I32:DK32))</f>
        <v>0</v>
      </c>
      <c r="DL53" s="42">
        <f>+(SUM($I12:DL12)*(1+$F12)-SUM($I32:DL32))</f>
        <v>0</v>
      </c>
      <c r="DM53" s="42">
        <f>+(SUM($I12:DM12)*(1+$F12)-SUM($I32:DM32))</f>
        <v>0</v>
      </c>
      <c r="DN53" s="42">
        <f>+(SUM($I12:DN12)*(1+$F12)-SUM($I32:DN32))</f>
        <v>0</v>
      </c>
      <c r="DO53" s="42">
        <f>+(SUM($I12:DO12)*(1+$F12)-SUM($I32:DO32))</f>
        <v>0</v>
      </c>
      <c r="DP53" s="42">
        <f>+(SUM($I12:DP12)*(1+$F12)-SUM($I32:DP32))</f>
        <v>0</v>
      </c>
      <c r="DQ53" s="42">
        <f>+(SUM($I12:DQ12)*(1+$F12)-SUM($I32:DQ32))</f>
        <v>0</v>
      </c>
      <c r="DR53" s="42">
        <f>+(SUM($I12:DR12)*(1+$F12)-SUM($I32:DR32))</f>
        <v>0</v>
      </c>
      <c r="DS53" s="42">
        <f>+(SUM($I12:DS12)*(1+$F12)-SUM($I32:DS32))</f>
        <v>0</v>
      </c>
      <c r="DT53" s="42">
        <f>+(SUM($I12:DT12)*(1+$F12)-SUM($I32:DT32))</f>
        <v>0</v>
      </c>
      <c r="DU53" s="42">
        <f>+(SUM($I12:DU12)*(1+$F12)-SUM($I32:DU32))</f>
        <v>0</v>
      </c>
      <c r="DV53" s="42">
        <f>+(SUM($I12:DV12)*(1+$F12)-SUM($I32:DV32))</f>
        <v>0</v>
      </c>
      <c r="DW53" s="42">
        <f>+(SUM($I12:DW12)*(1+$F12)-SUM($I32:DW32))</f>
        <v>0</v>
      </c>
      <c r="DX53" s="42">
        <f>+(SUM($I12:DX12)*(1+$F12)-SUM($I32:DX32))</f>
        <v>0</v>
      </c>
    </row>
    <row r="54" spans="3:128" ht="16.5" thickTop="1" thickBot="1" x14ac:dyDescent="0.3">
      <c r="C54" s="185" t="str">
        <f t="shared" ref="C54:D54" si="30">+C33</f>
        <v>Investimento 8</v>
      </c>
      <c r="D54" s="114">
        <f t="shared" si="30"/>
        <v>0</v>
      </c>
      <c r="E54" s="110">
        <f t="shared" si="23"/>
        <v>0</v>
      </c>
      <c r="I54" s="42">
        <f t="shared" si="24"/>
        <v>0</v>
      </c>
      <c r="J54" s="42">
        <f>+(SUM($I13:J13)*(1+$F13)-SUM($I33:J33))</f>
        <v>0</v>
      </c>
      <c r="K54" s="42">
        <f>+(SUM($I13:K13)*(1+$F13)-SUM($I33:K33))</f>
        <v>0</v>
      </c>
      <c r="L54" s="42">
        <f>+(SUM($I13:L13)*(1+$F13)-SUM($I33:L33))</f>
        <v>0</v>
      </c>
      <c r="M54" s="42">
        <f>+(SUM($I13:M13)*(1+$F13)-SUM($I33:M33))</f>
        <v>0</v>
      </c>
      <c r="N54" s="42">
        <f>+(SUM($I13:N13)*(1+$F13)-SUM($I33:N33))</f>
        <v>0</v>
      </c>
      <c r="O54" s="42">
        <f>+(SUM($I13:O13)*(1+$F13)-SUM($I33:O33))</f>
        <v>0</v>
      </c>
      <c r="P54" s="42">
        <f>+(SUM($I13:P13)*(1+$F13)-SUM($I33:P33))</f>
        <v>0</v>
      </c>
      <c r="Q54" s="42">
        <f>+(SUM($I13:Q13)*(1+$F13)-SUM($I33:Q33))</f>
        <v>0</v>
      </c>
      <c r="R54" s="42">
        <f>+(SUM($I13:R13)*(1+$F13)-SUM($I33:R33))</f>
        <v>0</v>
      </c>
      <c r="S54" s="42">
        <f>+(SUM($I13:S13)*(1+$F13)-SUM($I33:S33))</f>
        <v>0</v>
      </c>
      <c r="T54" s="42">
        <f>+(SUM($I13:T13)*(1+$F13)-SUM($I33:T33))</f>
        <v>0</v>
      </c>
      <c r="U54" s="42">
        <f>+(SUM($I13:U13)*(1+$F13)-SUM($I33:U33))</f>
        <v>0</v>
      </c>
      <c r="V54" s="42">
        <f>+(SUM($I13:V13)*(1+$F13)-SUM($I33:V33))</f>
        <v>0</v>
      </c>
      <c r="W54" s="42">
        <f>+(SUM($I13:W13)*(1+$F13)-SUM($I33:W33))</f>
        <v>0</v>
      </c>
      <c r="X54" s="42">
        <f>+(SUM($I13:X13)*(1+$F13)-SUM($I33:X33))</f>
        <v>0</v>
      </c>
      <c r="Y54" s="42">
        <f>+(SUM($I13:Y13)*(1+$F13)-SUM($I33:Y33))</f>
        <v>0</v>
      </c>
      <c r="Z54" s="42">
        <f>+(SUM($I13:Z13)*(1+$F13)-SUM($I33:Z33))</f>
        <v>0</v>
      </c>
      <c r="AA54" s="42">
        <f>+(SUM($I13:AA13)*(1+$F13)-SUM($I33:AA33))</f>
        <v>0</v>
      </c>
      <c r="AB54" s="42">
        <f>+(SUM($I13:AB13)*(1+$F13)-SUM($I33:AB33))</f>
        <v>0</v>
      </c>
      <c r="AC54" s="42">
        <f>+(SUM($I13:AC13)*(1+$F13)-SUM($I33:AC33))</f>
        <v>0</v>
      </c>
      <c r="AD54" s="42">
        <f>+(SUM($I13:AD13)*(1+$F13)-SUM($I33:AD33))</f>
        <v>0</v>
      </c>
      <c r="AE54" s="42">
        <f>+(SUM($I13:AE13)*(1+$F13)-SUM($I33:AE33))</f>
        <v>0</v>
      </c>
      <c r="AF54" s="42">
        <f>+(SUM($I13:AF13)*(1+$F13)-SUM($I33:AF33))</f>
        <v>0</v>
      </c>
      <c r="AG54" s="42">
        <f>+(SUM($I13:AG13)*(1+$F13)-SUM($I33:AG33))</f>
        <v>0</v>
      </c>
      <c r="AH54" s="42">
        <f>+(SUM($I13:AH13)*(1+$F13)-SUM($I33:AH33))</f>
        <v>0</v>
      </c>
      <c r="AI54" s="42">
        <f>+(SUM($I13:AI13)*(1+$F13)-SUM($I33:AI33))</f>
        <v>0</v>
      </c>
      <c r="AJ54" s="42">
        <f>+(SUM($I13:AJ13)*(1+$F13)-SUM($I33:AJ33))</f>
        <v>0</v>
      </c>
      <c r="AK54" s="42">
        <f>+(SUM($I13:AK13)*(1+$F13)-SUM($I33:AK33))</f>
        <v>0</v>
      </c>
      <c r="AL54" s="42">
        <f>+(SUM($I13:AL13)*(1+$F13)-SUM($I33:AL33))</f>
        <v>0</v>
      </c>
      <c r="AM54" s="42">
        <f>+(SUM($I13:AM13)*(1+$F13)-SUM($I33:AM33))</f>
        <v>0</v>
      </c>
      <c r="AN54" s="42">
        <f>+(SUM($I13:AN13)*(1+$F13)-SUM($I33:AN33))</f>
        <v>0</v>
      </c>
      <c r="AO54" s="42">
        <f>+(SUM($I13:AO13)*(1+$F13)-SUM($I33:AO33))</f>
        <v>0</v>
      </c>
      <c r="AP54" s="42">
        <f>+(SUM($I13:AP13)*(1+$F13)-SUM($I33:AP33))</f>
        <v>0</v>
      </c>
      <c r="AQ54" s="42">
        <f>+(SUM($I13:AQ13)*(1+$F13)-SUM($I33:AQ33))</f>
        <v>0</v>
      </c>
      <c r="AR54" s="42">
        <f>+(SUM($I13:AR13)*(1+$F13)-SUM($I33:AR33))</f>
        <v>0</v>
      </c>
      <c r="AS54" s="42">
        <f>+(SUM($I13:AS13)*(1+$F13)-SUM($I33:AS33))</f>
        <v>0</v>
      </c>
      <c r="AT54" s="42">
        <f>+(SUM($I13:AT13)*(1+$F13)-SUM($I33:AT33))</f>
        <v>0</v>
      </c>
      <c r="AU54" s="42">
        <f>+(SUM($I13:AU13)*(1+$F13)-SUM($I33:AU33))</f>
        <v>0</v>
      </c>
      <c r="AV54" s="42">
        <f>+(SUM($I13:AV13)*(1+$F13)-SUM($I33:AV33))</f>
        <v>0</v>
      </c>
      <c r="AW54" s="42">
        <f>+(SUM($I13:AW13)*(1+$F13)-SUM($I33:AW33))</f>
        <v>0</v>
      </c>
      <c r="AX54" s="42">
        <f>+(SUM($I13:AX13)*(1+$F13)-SUM($I33:AX33))</f>
        <v>0</v>
      </c>
      <c r="AY54" s="42">
        <f>+(SUM($I13:AY13)*(1+$F13)-SUM($I33:AY33))</f>
        <v>0</v>
      </c>
      <c r="AZ54" s="42">
        <f>+(SUM($I13:AZ13)*(1+$F13)-SUM($I33:AZ33))</f>
        <v>0</v>
      </c>
      <c r="BA54" s="42">
        <f>+(SUM($I13:BA13)*(1+$F13)-SUM($I33:BA33))</f>
        <v>0</v>
      </c>
      <c r="BB54" s="42">
        <f>+(SUM($I13:BB13)*(1+$F13)-SUM($I33:BB33))</f>
        <v>0</v>
      </c>
      <c r="BC54" s="42">
        <f>+(SUM($I13:BC13)*(1+$F13)-SUM($I33:BC33))</f>
        <v>0</v>
      </c>
      <c r="BD54" s="42">
        <f>+(SUM($I13:BD13)*(1+$F13)-SUM($I33:BD33))</f>
        <v>0</v>
      </c>
      <c r="BE54" s="42">
        <f>+(SUM($I13:BE13)*(1+$F13)-SUM($I33:BE33))</f>
        <v>0</v>
      </c>
      <c r="BF54" s="42">
        <f>+(SUM($I13:BF13)*(1+$F13)-SUM($I33:BF33))</f>
        <v>0</v>
      </c>
      <c r="BG54" s="42">
        <f>+(SUM($I13:BG13)*(1+$F13)-SUM($I33:BG33))</f>
        <v>0</v>
      </c>
      <c r="BH54" s="42">
        <f>+(SUM($I13:BH13)*(1+$F13)-SUM($I33:BH33))</f>
        <v>0</v>
      </c>
      <c r="BI54" s="42">
        <f>+(SUM($I13:BI13)*(1+$F13)-SUM($I33:BI33))</f>
        <v>0</v>
      </c>
      <c r="BJ54" s="42">
        <f>+(SUM($I13:BJ13)*(1+$F13)-SUM($I33:BJ33))</f>
        <v>0</v>
      </c>
      <c r="BK54" s="42">
        <f>+(SUM($I13:BK13)*(1+$F13)-SUM($I33:BK33))</f>
        <v>0</v>
      </c>
      <c r="BL54" s="42">
        <f>+(SUM($I13:BL13)*(1+$F13)-SUM($I33:BL33))</f>
        <v>0</v>
      </c>
      <c r="BM54" s="42">
        <f>+(SUM($I13:BM13)*(1+$F13)-SUM($I33:BM33))</f>
        <v>0</v>
      </c>
      <c r="BN54" s="42">
        <f>+(SUM($I13:BN13)*(1+$F13)-SUM($I33:BN33))</f>
        <v>0</v>
      </c>
      <c r="BO54" s="42">
        <f>+(SUM($I13:BO13)*(1+$F13)-SUM($I33:BO33))</f>
        <v>0</v>
      </c>
      <c r="BP54" s="42">
        <f>+(SUM($I13:BP13)*(1+$F13)-SUM($I33:BP33))</f>
        <v>0</v>
      </c>
      <c r="BQ54" s="42">
        <f>+(SUM($I13:BQ13)*(1+$F13)-SUM($I33:BQ33))</f>
        <v>0</v>
      </c>
      <c r="BR54" s="42">
        <f>+(SUM($I13:BR13)*(1+$F13)-SUM($I33:BR33))</f>
        <v>0</v>
      </c>
      <c r="BS54" s="42">
        <f>+(SUM($I13:BS13)*(1+$F13)-SUM($I33:BS33))</f>
        <v>0</v>
      </c>
      <c r="BT54" s="42">
        <f>+(SUM($I13:BT13)*(1+$F13)-SUM($I33:BT33))</f>
        <v>0</v>
      </c>
      <c r="BU54" s="42">
        <f>+(SUM($I13:BU13)*(1+$F13)-SUM($I33:BU33))</f>
        <v>0</v>
      </c>
      <c r="BV54" s="42">
        <f>+(SUM($I13:BV13)*(1+$F13)-SUM($I33:BV33))</f>
        <v>0</v>
      </c>
      <c r="BW54" s="42">
        <f>+(SUM($I13:BW13)*(1+$F13)-SUM($I33:BW33))</f>
        <v>0</v>
      </c>
      <c r="BX54" s="42">
        <f>+(SUM($I13:BX13)*(1+$F13)-SUM($I33:BX33))</f>
        <v>0</v>
      </c>
      <c r="BY54" s="42">
        <f>+(SUM($I13:BY13)*(1+$F13)-SUM($I33:BY33))</f>
        <v>0</v>
      </c>
      <c r="BZ54" s="42">
        <f>+(SUM($I13:BZ13)*(1+$F13)-SUM($I33:BZ33))</f>
        <v>0</v>
      </c>
      <c r="CA54" s="42">
        <f>+(SUM($I13:CA13)*(1+$F13)-SUM($I33:CA33))</f>
        <v>0</v>
      </c>
      <c r="CB54" s="42">
        <f>+(SUM($I13:CB13)*(1+$F13)-SUM($I33:CB33))</f>
        <v>0</v>
      </c>
      <c r="CC54" s="42">
        <f>+(SUM($I13:CC13)*(1+$F13)-SUM($I33:CC33))</f>
        <v>0</v>
      </c>
      <c r="CD54" s="42">
        <f>+(SUM($I13:CD13)*(1+$F13)-SUM($I33:CD33))</f>
        <v>0</v>
      </c>
      <c r="CE54" s="42">
        <f>+(SUM($I13:CE13)*(1+$F13)-SUM($I33:CE33))</f>
        <v>0</v>
      </c>
      <c r="CF54" s="42">
        <f>+(SUM($I13:CF13)*(1+$F13)-SUM($I33:CF33))</f>
        <v>0</v>
      </c>
      <c r="CG54" s="42">
        <f>+(SUM($I13:CG13)*(1+$F13)-SUM($I33:CG33))</f>
        <v>0</v>
      </c>
      <c r="CH54" s="42">
        <f>+(SUM($I13:CH13)*(1+$F13)-SUM($I33:CH33))</f>
        <v>0</v>
      </c>
      <c r="CI54" s="42">
        <f>+(SUM($I13:CI13)*(1+$F13)-SUM($I33:CI33))</f>
        <v>0</v>
      </c>
      <c r="CJ54" s="42">
        <f>+(SUM($I13:CJ13)*(1+$F13)-SUM($I33:CJ33))</f>
        <v>0</v>
      </c>
      <c r="CK54" s="42">
        <f>+(SUM($I13:CK13)*(1+$F13)-SUM($I33:CK33))</f>
        <v>0</v>
      </c>
      <c r="CL54" s="42">
        <f>+(SUM($I13:CL13)*(1+$F13)-SUM($I33:CL33))</f>
        <v>0</v>
      </c>
      <c r="CM54" s="42">
        <f>+(SUM($I13:CM13)*(1+$F13)-SUM($I33:CM33))</f>
        <v>0</v>
      </c>
      <c r="CN54" s="42">
        <f>+(SUM($I13:CN13)*(1+$F13)-SUM($I33:CN33))</f>
        <v>0</v>
      </c>
      <c r="CO54" s="42">
        <f>+(SUM($I13:CO13)*(1+$F13)-SUM($I33:CO33))</f>
        <v>0</v>
      </c>
      <c r="CP54" s="42">
        <f>+(SUM($I13:CP13)*(1+$F13)-SUM($I33:CP33))</f>
        <v>0</v>
      </c>
      <c r="CQ54" s="42">
        <f>+(SUM($I13:CQ13)*(1+$F13)-SUM($I33:CQ33))</f>
        <v>0</v>
      </c>
      <c r="CR54" s="42">
        <f>+(SUM($I13:CR13)*(1+$F13)-SUM($I33:CR33))</f>
        <v>0</v>
      </c>
      <c r="CS54" s="42">
        <f>+(SUM($I13:CS13)*(1+$F13)-SUM($I33:CS33))</f>
        <v>0</v>
      </c>
      <c r="CT54" s="42">
        <f>+(SUM($I13:CT13)*(1+$F13)-SUM($I33:CT33))</f>
        <v>0</v>
      </c>
      <c r="CU54" s="42">
        <f>+(SUM($I13:CU13)*(1+$F13)-SUM($I33:CU33))</f>
        <v>0</v>
      </c>
      <c r="CV54" s="42">
        <f>+(SUM($I13:CV13)*(1+$F13)-SUM($I33:CV33))</f>
        <v>0</v>
      </c>
      <c r="CW54" s="42">
        <f>+(SUM($I13:CW13)*(1+$F13)-SUM($I33:CW33))</f>
        <v>0</v>
      </c>
      <c r="CX54" s="42">
        <f>+(SUM($I13:CX13)*(1+$F13)-SUM($I33:CX33))</f>
        <v>0</v>
      </c>
      <c r="CY54" s="42">
        <f>+(SUM($I13:CY13)*(1+$F13)-SUM($I33:CY33))</f>
        <v>0</v>
      </c>
      <c r="CZ54" s="42">
        <f>+(SUM($I13:CZ13)*(1+$F13)-SUM($I33:CZ33))</f>
        <v>0</v>
      </c>
      <c r="DA54" s="42">
        <f>+(SUM($I13:DA13)*(1+$F13)-SUM($I33:DA33))</f>
        <v>0</v>
      </c>
      <c r="DB54" s="42">
        <f>+(SUM($I13:DB13)*(1+$F13)-SUM($I33:DB33))</f>
        <v>0</v>
      </c>
      <c r="DC54" s="42">
        <f>+(SUM($I13:DC13)*(1+$F13)-SUM($I33:DC33))</f>
        <v>0</v>
      </c>
      <c r="DD54" s="42">
        <f>+(SUM($I13:DD13)*(1+$F13)-SUM($I33:DD33))</f>
        <v>0</v>
      </c>
      <c r="DE54" s="42">
        <f>+(SUM($I13:DE13)*(1+$F13)-SUM($I33:DE33))</f>
        <v>0</v>
      </c>
      <c r="DF54" s="42">
        <f>+(SUM($I13:DF13)*(1+$F13)-SUM($I33:DF33))</f>
        <v>0</v>
      </c>
      <c r="DG54" s="42">
        <f>+(SUM($I13:DG13)*(1+$F13)-SUM($I33:DG33))</f>
        <v>0</v>
      </c>
      <c r="DH54" s="42">
        <f>+(SUM($I13:DH13)*(1+$F13)-SUM($I33:DH33))</f>
        <v>0</v>
      </c>
      <c r="DI54" s="42">
        <f>+(SUM($I13:DI13)*(1+$F13)-SUM($I33:DI33))</f>
        <v>0</v>
      </c>
      <c r="DJ54" s="42">
        <f>+(SUM($I13:DJ13)*(1+$F13)-SUM($I33:DJ33))</f>
        <v>0</v>
      </c>
      <c r="DK54" s="42">
        <f>+(SUM($I13:DK13)*(1+$F13)-SUM($I33:DK33))</f>
        <v>0</v>
      </c>
      <c r="DL54" s="42">
        <f>+(SUM($I13:DL13)*(1+$F13)-SUM($I33:DL33))</f>
        <v>0</v>
      </c>
      <c r="DM54" s="42">
        <f>+(SUM($I13:DM13)*(1+$F13)-SUM($I33:DM33))</f>
        <v>0</v>
      </c>
      <c r="DN54" s="42">
        <f>+(SUM($I13:DN13)*(1+$F13)-SUM($I33:DN33))</f>
        <v>0</v>
      </c>
      <c r="DO54" s="42">
        <f>+(SUM($I13:DO13)*(1+$F13)-SUM($I33:DO33))</f>
        <v>0</v>
      </c>
      <c r="DP54" s="42">
        <f>+(SUM($I13:DP13)*(1+$F13)-SUM($I33:DP33))</f>
        <v>0</v>
      </c>
      <c r="DQ54" s="42">
        <f>+(SUM($I13:DQ13)*(1+$F13)-SUM($I33:DQ33))</f>
        <v>0</v>
      </c>
      <c r="DR54" s="42">
        <f>+(SUM($I13:DR13)*(1+$F13)-SUM($I33:DR33))</f>
        <v>0</v>
      </c>
      <c r="DS54" s="42">
        <f>+(SUM($I13:DS13)*(1+$F13)-SUM($I33:DS33))</f>
        <v>0</v>
      </c>
      <c r="DT54" s="42">
        <f>+(SUM($I13:DT13)*(1+$F13)-SUM($I33:DT33))</f>
        <v>0</v>
      </c>
      <c r="DU54" s="42">
        <f>+(SUM($I13:DU13)*(1+$F13)-SUM($I33:DU33))</f>
        <v>0</v>
      </c>
      <c r="DV54" s="42">
        <f>+(SUM($I13:DV13)*(1+$F13)-SUM($I33:DV33))</f>
        <v>0</v>
      </c>
      <c r="DW54" s="42">
        <f>+(SUM($I13:DW13)*(1+$F13)-SUM($I33:DW33))</f>
        <v>0</v>
      </c>
      <c r="DX54" s="42">
        <f>+(SUM($I13:DX13)*(1+$F13)-SUM($I33:DX33))</f>
        <v>0</v>
      </c>
    </row>
    <row r="55" spans="3:128" ht="16.5" thickTop="1" thickBot="1" x14ac:dyDescent="0.3">
      <c r="C55" s="185" t="str">
        <f t="shared" ref="C55:D55" si="31">+C34</f>
        <v>Investimento 9</v>
      </c>
      <c r="D55" s="114">
        <f t="shared" si="31"/>
        <v>0</v>
      </c>
      <c r="E55" s="110">
        <f t="shared" si="23"/>
        <v>0</v>
      </c>
      <c r="I55" s="42">
        <f t="shared" si="24"/>
        <v>0</v>
      </c>
      <c r="J55" s="42">
        <f>+(SUM($I14:J14)*(1+$F14)-SUM($I34:J34))</f>
        <v>0</v>
      </c>
      <c r="K55" s="42">
        <f>+(SUM($I14:K14)*(1+$F14)-SUM($I34:K34))</f>
        <v>0</v>
      </c>
      <c r="L55" s="42">
        <f>+(SUM($I14:L14)*(1+$F14)-SUM($I34:L34))</f>
        <v>0</v>
      </c>
      <c r="M55" s="42">
        <f>+(SUM($I14:M14)*(1+$F14)-SUM($I34:M34))</f>
        <v>0</v>
      </c>
      <c r="N55" s="42">
        <f>+(SUM($I14:N14)*(1+$F14)-SUM($I34:N34))</f>
        <v>0</v>
      </c>
      <c r="O55" s="42">
        <f>+(SUM($I14:O14)*(1+$F14)-SUM($I34:O34))</f>
        <v>0</v>
      </c>
      <c r="P55" s="42">
        <f>+(SUM($I14:P14)*(1+$F14)-SUM($I34:P34))</f>
        <v>0</v>
      </c>
      <c r="Q55" s="42">
        <f>+(SUM($I14:Q14)*(1+$F14)-SUM($I34:Q34))</f>
        <v>0</v>
      </c>
      <c r="R55" s="42">
        <f>+(SUM($I14:R14)*(1+$F14)-SUM($I34:R34))</f>
        <v>0</v>
      </c>
      <c r="S55" s="42">
        <f>+(SUM($I14:S14)*(1+$F14)-SUM($I34:S34))</f>
        <v>0</v>
      </c>
      <c r="T55" s="42">
        <f>+(SUM($I14:T14)*(1+$F14)-SUM($I34:T34))</f>
        <v>0</v>
      </c>
      <c r="U55" s="42">
        <f>+(SUM($I14:U14)*(1+$F14)-SUM($I34:U34))</f>
        <v>0</v>
      </c>
      <c r="V55" s="42">
        <f>+(SUM($I14:V14)*(1+$F14)-SUM($I34:V34))</f>
        <v>0</v>
      </c>
      <c r="W55" s="42">
        <f>+(SUM($I14:W14)*(1+$F14)-SUM($I34:W34))</f>
        <v>0</v>
      </c>
      <c r="X55" s="42">
        <f>+(SUM($I14:X14)*(1+$F14)-SUM($I34:X34))</f>
        <v>0</v>
      </c>
      <c r="Y55" s="42">
        <f>+(SUM($I14:Y14)*(1+$F14)-SUM($I34:Y34))</f>
        <v>0</v>
      </c>
      <c r="Z55" s="42">
        <f>+(SUM($I14:Z14)*(1+$F14)-SUM($I34:Z34))</f>
        <v>0</v>
      </c>
      <c r="AA55" s="42">
        <f>+(SUM($I14:AA14)*(1+$F14)-SUM($I34:AA34))</f>
        <v>0</v>
      </c>
      <c r="AB55" s="42">
        <f>+(SUM($I14:AB14)*(1+$F14)-SUM($I34:AB34))</f>
        <v>0</v>
      </c>
      <c r="AC55" s="42">
        <f>+(SUM($I14:AC14)*(1+$F14)-SUM($I34:AC34))</f>
        <v>0</v>
      </c>
      <c r="AD55" s="42">
        <f>+(SUM($I14:AD14)*(1+$F14)-SUM($I34:AD34))</f>
        <v>0</v>
      </c>
      <c r="AE55" s="42">
        <f>+(SUM($I14:AE14)*(1+$F14)-SUM($I34:AE34))</f>
        <v>0</v>
      </c>
      <c r="AF55" s="42">
        <f>+(SUM($I14:AF14)*(1+$F14)-SUM($I34:AF34))</f>
        <v>0</v>
      </c>
      <c r="AG55" s="42">
        <f>+(SUM($I14:AG14)*(1+$F14)-SUM($I34:AG34))</f>
        <v>0</v>
      </c>
      <c r="AH55" s="42">
        <f>+(SUM($I14:AH14)*(1+$F14)-SUM($I34:AH34))</f>
        <v>0</v>
      </c>
      <c r="AI55" s="42">
        <f>+(SUM($I14:AI14)*(1+$F14)-SUM($I34:AI34))</f>
        <v>0</v>
      </c>
      <c r="AJ55" s="42">
        <f>+(SUM($I14:AJ14)*(1+$F14)-SUM($I34:AJ34))</f>
        <v>0</v>
      </c>
      <c r="AK55" s="42">
        <f>+(SUM($I14:AK14)*(1+$F14)-SUM($I34:AK34))</f>
        <v>0</v>
      </c>
      <c r="AL55" s="42">
        <f>+(SUM($I14:AL14)*(1+$F14)-SUM($I34:AL34))</f>
        <v>0</v>
      </c>
      <c r="AM55" s="42">
        <f>+(SUM($I14:AM14)*(1+$F14)-SUM($I34:AM34))</f>
        <v>0</v>
      </c>
      <c r="AN55" s="42">
        <f>+(SUM($I14:AN14)*(1+$F14)-SUM($I34:AN34))</f>
        <v>0</v>
      </c>
      <c r="AO55" s="42">
        <f>+(SUM($I14:AO14)*(1+$F14)-SUM($I34:AO34))</f>
        <v>0</v>
      </c>
      <c r="AP55" s="42">
        <f>+(SUM($I14:AP14)*(1+$F14)-SUM($I34:AP34))</f>
        <v>0</v>
      </c>
      <c r="AQ55" s="42">
        <f>+(SUM($I14:AQ14)*(1+$F14)-SUM($I34:AQ34))</f>
        <v>0</v>
      </c>
      <c r="AR55" s="42">
        <f>+(SUM($I14:AR14)*(1+$F14)-SUM($I34:AR34))</f>
        <v>0</v>
      </c>
      <c r="AS55" s="42">
        <f>+(SUM($I14:AS14)*(1+$F14)-SUM($I34:AS34))</f>
        <v>0</v>
      </c>
      <c r="AT55" s="42">
        <f>+(SUM($I14:AT14)*(1+$F14)-SUM($I34:AT34))</f>
        <v>0</v>
      </c>
      <c r="AU55" s="42">
        <f>+(SUM($I14:AU14)*(1+$F14)-SUM($I34:AU34))</f>
        <v>0</v>
      </c>
      <c r="AV55" s="42">
        <f>+(SUM($I14:AV14)*(1+$F14)-SUM($I34:AV34))</f>
        <v>0</v>
      </c>
      <c r="AW55" s="42">
        <f>+(SUM($I14:AW14)*(1+$F14)-SUM($I34:AW34))</f>
        <v>0</v>
      </c>
      <c r="AX55" s="42">
        <f>+(SUM($I14:AX14)*(1+$F14)-SUM($I34:AX34))</f>
        <v>0</v>
      </c>
      <c r="AY55" s="42">
        <f>+(SUM($I14:AY14)*(1+$F14)-SUM($I34:AY34))</f>
        <v>0</v>
      </c>
      <c r="AZ55" s="42">
        <f>+(SUM($I14:AZ14)*(1+$F14)-SUM($I34:AZ34))</f>
        <v>0</v>
      </c>
      <c r="BA55" s="42">
        <f>+(SUM($I14:BA14)*(1+$F14)-SUM($I34:BA34))</f>
        <v>0</v>
      </c>
      <c r="BB55" s="42">
        <f>+(SUM($I14:BB14)*(1+$F14)-SUM($I34:BB34))</f>
        <v>0</v>
      </c>
      <c r="BC55" s="42">
        <f>+(SUM($I14:BC14)*(1+$F14)-SUM($I34:BC34))</f>
        <v>0</v>
      </c>
      <c r="BD55" s="42">
        <f>+(SUM($I14:BD14)*(1+$F14)-SUM($I34:BD34))</f>
        <v>0</v>
      </c>
      <c r="BE55" s="42">
        <f>+(SUM($I14:BE14)*(1+$F14)-SUM($I34:BE34))</f>
        <v>0</v>
      </c>
      <c r="BF55" s="42">
        <f>+(SUM($I14:BF14)*(1+$F14)-SUM($I34:BF34))</f>
        <v>0</v>
      </c>
      <c r="BG55" s="42">
        <f>+(SUM($I14:BG14)*(1+$F14)-SUM($I34:BG34))</f>
        <v>0</v>
      </c>
      <c r="BH55" s="42">
        <f>+(SUM($I14:BH14)*(1+$F14)-SUM($I34:BH34))</f>
        <v>0</v>
      </c>
      <c r="BI55" s="42">
        <f>+(SUM($I14:BI14)*(1+$F14)-SUM($I34:BI34))</f>
        <v>0</v>
      </c>
      <c r="BJ55" s="42">
        <f>+(SUM($I14:BJ14)*(1+$F14)-SUM($I34:BJ34))</f>
        <v>0</v>
      </c>
      <c r="BK55" s="42">
        <f>+(SUM($I14:BK14)*(1+$F14)-SUM($I34:BK34))</f>
        <v>0</v>
      </c>
      <c r="BL55" s="42">
        <f>+(SUM($I14:BL14)*(1+$F14)-SUM($I34:BL34))</f>
        <v>0</v>
      </c>
      <c r="BM55" s="42">
        <f>+(SUM($I14:BM14)*(1+$F14)-SUM($I34:BM34))</f>
        <v>0</v>
      </c>
      <c r="BN55" s="42">
        <f>+(SUM($I14:BN14)*(1+$F14)-SUM($I34:BN34))</f>
        <v>0</v>
      </c>
      <c r="BO55" s="42">
        <f>+(SUM($I14:BO14)*(1+$F14)-SUM($I34:BO34))</f>
        <v>0</v>
      </c>
      <c r="BP55" s="42">
        <f>+(SUM($I14:BP14)*(1+$F14)-SUM($I34:BP34))</f>
        <v>0</v>
      </c>
      <c r="BQ55" s="42">
        <f>+(SUM($I14:BQ14)*(1+$F14)-SUM($I34:BQ34))</f>
        <v>0</v>
      </c>
      <c r="BR55" s="42">
        <f>+(SUM($I14:BR14)*(1+$F14)-SUM($I34:BR34))</f>
        <v>0</v>
      </c>
      <c r="BS55" s="42">
        <f>+(SUM($I14:BS14)*(1+$F14)-SUM($I34:BS34))</f>
        <v>0</v>
      </c>
      <c r="BT55" s="42">
        <f>+(SUM($I14:BT14)*(1+$F14)-SUM($I34:BT34))</f>
        <v>0</v>
      </c>
      <c r="BU55" s="42">
        <f>+(SUM($I14:BU14)*(1+$F14)-SUM($I34:BU34))</f>
        <v>0</v>
      </c>
      <c r="BV55" s="42">
        <f>+(SUM($I14:BV14)*(1+$F14)-SUM($I34:BV34))</f>
        <v>0</v>
      </c>
      <c r="BW55" s="42">
        <f>+(SUM($I14:BW14)*(1+$F14)-SUM($I34:BW34))</f>
        <v>0</v>
      </c>
      <c r="BX55" s="42">
        <f>+(SUM($I14:BX14)*(1+$F14)-SUM($I34:BX34))</f>
        <v>0</v>
      </c>
      <c r="BY55" s="42">
        <f>+(SUM($I14:BY14)*(1+$F14)-SUM($I34:BY34))</f>
        <v>0</v>
      </c>
      <c r="BZ55" s="42">
        <f>+(SUM($I14:BZ14)*(1+$F14)-SUM($I34:BZ34))</f>
        <v>0</v>
      </c>
      <c r="CA55" s="42">
        <f>+(SUM($I14:CA14)*(1+$F14)-SUM($I34:CA34))</f>
        <v>0</v>
      </c>
      <c r="CB55" s="42">
        <f>+(SUM($I14:CB14)*(1+$F14)-SUM($I34:CB34))</f>
        <v>0</v>
      </c>
      <c r="CC55" s="42">
        <f>+(SUM($I14:CC14)*(1+$F14)-SUM($I34:CC34))</f>
        <v>0</v>
      </c>
      <c r="CD55" s="42">
        <f>+(SUM($I14:CD14)*(1+$F14)-SUM($I34:CD34))</f>
        <v>0</v>
      </c>
      <c r="CE55" s="42">
        <f>+(SUM($I14:CE14)*(1+$F14)-SUM($I34:CE34))</f>
        <v>0</v>
      </c>
      <c r="CF55" s="42">
        <f>+(SUM($I14:CF14)*(1+$F14)-SUM($I34:CF34))</f>
        <v>0</v>
      </c>
      <c r="CG55" s="42">
        <f>+(SUM($I14:CG14)*(1+$F14)-SUM($I34:CG34))</f>
        <v>0</v>
      </c>
      <c r="CH55" s="42">
        <f>+(SUM($I14:CH14)*(1+$F14)-SUM($I34:CH34))</f>
        <v>0</v>
      </c>
      <c r="CI55" s="42">
        <f>+(SUM($I14:CI14)*(1+$F14)-SUM($I34:CI34))</f>
        <v>0</v>
      </c>
      <c r="CJ55" s="42">
        <f>+(SUM($I14:CJ14)*(1+$F14)-SUM($I34:CJ34))</f>
        <v>0</v>
      </c>
      <c r="CK55" s="42">
        <f>+(SUM($I14:CK14)*(1+$F14)-SUM($I34:CK34))</f>
        <v>0</v>
      </c>
      <c r="CL55" s="42">
        <f>+(SUM($I14:CL14)*(1+$F14)-SUM($I34:CL34))</f>
        <v>0</v>
      </c>
      <c r="CM55" s="42">
        <f>+(SUM($I14:CM14)*(1+$F14)-SUM($I34:CM34))</f>
        <v>0</v>
      </c>
      <c r="CN55" s="42">
        <f>+(SUM($I14:CN14)*(1+$F14)-SUM($I34:CN34))</f>
        <v>0</v>
      </c>
      <c r="CO55" s="42">
        <f>+(SUM($I14:CO14)*(1+$F14)-SUM($I34:CO34))</f>
        <v>0</v>
      </c>
      <c r="CP55" s="42">
        <f>+(SUM($I14:CP14)*(1+$F14)-SUM($I34:CP34))</f>
        <v>0</v>
      </c>
      <c r="CQ55" s="42">
        <f>+(SUM($I14:CQ14)*(1+$F14)-SUM($I34:CQ34))</f>
        <v>0</v>
      </c>
      <c r="CR55" s="42">
        <f>+(SUM($I14:CR14)*(1+$F14)-SUM($I34:CR34))</f>
        <v>0</v>
      </c>
      <c r="CS55" s="42">
        <f>+(SUM($I14:CS14)*(1+$F14)-SUM($I34:CS34))</f>
        <v>0</v>
      </c>
      <c r="CT55" s="42">
        <f>+(SUM($I14:CT14)*(1+$F14)-SUM($I34:CT34))</f>
        <v>0</v>
      </c>
      <c r="CU55" s="42">
        <f>+(SUM($I14:CU14)*(1+$F14)-SUM($I34:CU34))</f>
        <v>0</v>
      </c>
      <c r="CV55" s="42">
        <f>+(SUM($I14:CV14)*(1+$F14)-SUM($I34:CV34))</f>
        <v>0</v>
      </c>
      <c r="CW55" s="42">
        <f>+(SUM($I14:CW14)*(1+$F14)-SUM($I34:CW34))</f>
        <v>0</v>
      </c>
      <c r="CX55" s="42">
        <f>+(SUM($I14:CX14)*(1+$F14)-SUM($I34:CX34))</f>
        <v>0</v>
      </c>
      <c r="CY55" s="42">
        <f>+(SUM($I14:CY14)*(1+$F14)-SUM($I34:CY34))</f>
        <v>0</v>
      </c>
      <c r="CZ55" s="42">
        <f>+(SUM($I14:CZ14)*(1+$F14)-SUM($I34:CZ34))</f>
        <v>0</v>
      </c>
      <c r="DA55" s="42">
        <f>+(SUM($I14:DA14)*(1+$F14)-SUM($I34:DA34))</f>
        <v>0</v>
      </c>
      <c r="DB55" s="42">
        <f>+(SUM($I14:DB14)*(1+$F14)-SUM($I34:DB34))</f>
        <v>0</v>
      </c>
      <c r="DC55" s="42">
        <f>+(SUM($I14:DC14)*(1+$F14)-SUM($I34:DC34))</f>
        <v>0</v>
      </c>
      <c r="DD55" s="42">
        <f>+(SUM($I14:DD14)*(1+$F14)-SUM($I34:DD34))</f>
        <v>0</v>
      </c>
      <c r="DE55" s="42">
        <f>+(SUM($I14:DE14)*(1+$F14)-SUM($I34:DE34))</f>
        <v>0</v>
      </c>
      <c r="DF55" s="42">
        <f>+(SUM($I14:DF14)*(1+$F14)-SUM($I34:DF34))</f>
        <v>0</v>
      </c>
      <c r="DG55" s="42">
        <f>+(SUM($I14:DG14)*(1+$F14)-SUM($I34:DG34))</f>
        <v>0</v>
      </c>
      <c r="DH55" s="42">
        <f>+(SUM($I14:DH14)*(1+$F14)-SUM($I34:DH34))</f>
        <v>0</v>
      </c>
      <c r="DI55" s="42">
        <f>+(SUM($I14:DI14)*(1+$F14)-SUM($I34:DI34))</f>
        <v>0</v>
      </c>
      <c r="DJ55" s="42">
        <f>+(SUM($I14:DJ14)*(1+$F14)-SUM($I34:DJ34))</f>
        <v>0</v>
      </c>
      <c r="DK55" s="42">
        <f>+(SUM($I14:DK14)*(1+$F14)-SUM($I34:DK34))</f>
        <v>0</v>
      </c>
      <c r="DL55" s="42">
        <f>+(SUM($I14:DL14)*(1+$F14)-SUM($I34:DL34))</f>
        <v>0</v>
      </c>
      <c r="DM55" s="42">
        <f>+(SUM($I14:DM14)*(1+$F14)-SUM($I34:DM34))</f>
        <v>0</v>
      </c>
      <c r="DN55" s="42">
        <f>+(SUM($I14:DN14)*(1+$F14)-SUM($I34:DN34))</f>
        <v>0</v>
      </c>
      <c r="DO55" s="42">
        <f>+(SUM($I14:DO14)*(1+$F14)-SUM($I34:DO34))</f>
        <v>0</v>
      </c>
      <c r="DP55" s="42">
        <f>+(SUM($I14:DP14)*(1+$F14)-SUM($I34:DP34))</f>
        <v>0</v>
      </c>
      <c r="DQ55" s="42">
        <f>+(SUM($I14:DQ14)*(1+$F14)-SUM($I34:DQ34))</f>
        <v>0</v>
      </c>
      <c r="DR55" s="42">
        <f>+(SUM($I14:DR14)*(1+$F14)-SUM($I34:DR34))</f>
        <v>0</v>
      </c>
      <c r="DS55" s="42">
        <f>+(SUM($I14:DS14)*(1+$F14)-SUM($I34:DS34))</f>
        <v>0</v>
      </c>
      <c r="DT55" s="42">
        <f>+(SUM($I14:DT14)*(1+$F14)-SUM($I34:DT34))</f>
        <v>0</v>
      </c>
      <c r="DU55" s="42">
        <f>+(SUM($I14:DU14)*(1+$F14)-SUM($I34:DU34))</f>
        <v>0</v>
      </c>
      <c r="DV55" s="42">
        <f>+(SUM($I14:DV14)*(1+$F14)-SUM($I34:DV34))</f>
        <v>0</v>
      </c>
      <c r="DW55" s="42">
        <f>+(SUM($I14:DW14)*(1+$F14)-SUM($I34:DW34))</f>
        <v>0</v>
      </c>
      <c r="DX55" s="42">
        <f>+(SUM($I14:DX14)*(1+$F14)-SUM($I34:DX34))</f>
        <v>0</v>
      </c>
    </row>
    <row r="56" spans="3:128" ht="16.5" thickTop="1" thickBot="1" x14ac:dyDescent="0.3">
      <c r="C56" s="185" t="str">
        <f t="shared" ref="C56:D56" si="32">+C35</f>
        <v>Investimento 10</v>
      </c>
      <c r="D56" s="114">
        <f t="shared" si="32"/>
        <v>0</v>
      </c>
      <c r="E56" s="110">
        <f t="shared" si="23"/>
        <v>0</v>
      </c>
      <c r="I56" s="42">
        <f t="shared" si="24"/>
        <v>0</v>
      </c>
      <c r="J56" s="42">
        <f>+(SUM($I15:J15)*(1+$F15)-SUM($I35:J35))</f>
        <v>0</v>
      </c>
      <c r="K56" s="42">
        <f>+(SUM($I15:K15)*(1+$F15)-SUM($I35:K35))</f>
        <v>0</v>
      </c>
      <c r="L56" s="42">
        <f>+(SUM($I15:L15)*(1+$F15)-SUM($I35:L35))</f>
        <v>0</v>
      </c>
      <c r="M56" s="42">
        <f>+(SUM($I15:M15)*(1+$F15)-SUM($I35:M35))</f>
        <v>0</v>
      </c>
      <c r="N56" s="42">
        <f>+(SUM($I15:N15)*(1+$F15)-SUM($I35:N35))</f>
        <v>0</v>
      </c>
      <c r="O56" s="42">
        <f>+(SUM($I15:O15)*(1+$F15)-SUM($I35:O35))</f>
        <v>0</v>
      </c>
      <c r="P56" s="42">
        <f>+(SUM($I15:P15)*(1+$F15)-SUM($I35:P35))</f>
        <v>0</v>
      </c>
      <c r="Q56" s="42">
        <f>+(SUM($I15:Q15)*(1+$F15)-SUM($I35:Q35))</f>
        <v>0</v>
      </c>
      <c r="R56" s="42">
        <f>+(SUM($I15:R15)*(1+$F15)-SUM($I35:R35))</f>
        <v>0</v>
      </c>
      <c r="S56" s="42">
        <f>+(SUM($I15:S15)*(1+$F15)-SUM($I35:S35))</f>
        <v>0</v>
      </c>
      <c r="T56" s="42">
        <f>+(SUM($I15:T15)*(1+$F15)-SUM($I35:T35))</f>
        <v>0</v>
      </c>
      <c r="U56" s="42">
        <f>+(SUM($I15:U15)*(1+$F15)-SUM($I35:U35))</f>
        <v>0</v>
      </c>
      <c r="V56" s="42">
        <f>+(SUM($I15:V15)*(1+$F15)-SUM($I35:V35))</f>
        <v>0</v>
      </c>
      <c r="W56" s="42">
        <f>+(SUM($I15:W15)*(1+$F15)-SUM($I35:W35))</f>
        <v>0</v>
      </c>
      <c r="X56" s="42">
        <f>+(SUM($I15:X15)*(1+$F15)-SUM($I35:X35))</f>
        <v>0</v>
      </c>
      <c r="Y56" s="42">
        <f>+(SUM($I15:Y15)*(1+$F15)-SUM($I35:Y35))</f>
        <v>0</v>
      </c>
      <c r="Z56" s="42">
        <f>+(SUM($I15:Z15)*(1+$F15)-SUM($I35:Z35))</f>
        <v>0</v>
      </c>
      <c r="AA56" s="42">
        <f>+(SUM($I15:AA15)*(1+$F15)-SUM($I35:AA35))</f>
        <v>0</v>
      </c>
      <c r="AB56" s="42">
        <f>+(SUM($I15:AB15)*(1+$F15)-SUM($I35:AB35))</f>
        <v>0</v>
      </c>
      <c r="AC56" s="42">
        <f>+(SUM($I15:AC15)*(1+$F15)-SUM($I35:AC35))</f>
        <v>0</v>
      </c>
      <c r="AD56" s="42">
        <f>+(SUM($I15:AD15)*(1+$F15)-SUM($I35:AD35))</f>
        <v>0</v>
      </c>
      <c r="AE56" s="42">
        <f>+(SUM($I15:AE15)*(1+$F15)-SUM($I35:AE35))</f>
        <v>0</v>
      </c>
      <c r="AF56" s="42">
        <f>+(SUM($I15:AF15)*(1+$F15)-SUM($I35:AF35))</f>
        <v>0</v>
      </c>
      <c r="AG56" s="42">
        <f>+(SUM($I15:AG15)*(1+$F15)-SUM($I35:AG35))</f>
        <v>0</v>
      </c>
      <c r="AH56" s="42">
        <f>+(SUM($I15:AH15)*(1+$F15)-SUM($I35:AH35))</f>
        <v>0</v>
      </c>
      <c r="AI56" s="42">
        <f>+(SUM($I15:AI15)*(1+$F15)-SUM($I35:AI35))</f>
        <v>0</v>
      </c>
      <c r="AJ56" s="42">
        <f>+(SUM($I15:AJ15)*(1+$F15)-SUM($I35:AJ35))</f>
        <v>0</v>
      </c>
      <c r="AK56" s="42">
        <f>+(SUM($I15:AK15)*(1+$F15)-SUM($I35:AK35))</f>
        <v>0</v>
      </c>
      <c r="AL56" s="42">
        <f>+(SUM($I15:AL15)*(1+$F15)-SUM($I35:AL35))</f>
        <v>0</v>
      </c>
      <c r="AM56" s="42">
        <f>+(SUM($I15:AM15)*(1+$F15)-SUM($I35:AM35))</f>
        <v>0</v>
      </c>
      <c r="AN56" s="42">
        <f>+(SUM($I15:AN15)*(1+$F15)-SUM($I35:AN35))</f>
        <v>0</v>
      </c>
      <c r="AO56" s="42">
        <f>+(SUM($I15:AO15)*(1+$F15)-SUM($I35:AO35))</f>
        <v>0</v>
      </c>
      <c r="AP56" s="42">
        <f>+(SUM($I15:AP15)*(1+$F15)-SUM($I35:AP35))</f>
        <v>0</v>
      </c>
      <c r="AQ56" s="42">
        <f>+(SUM($I15:AQ15)*(1+$F15)-SUM($I35:AQ35))</f>
        <v>0</v>
      </c>
      <c r="AR56" s="42">
        <f>+(SUM($I15:AR15)*(1+$F15)-SUM($I35:AR35))</f>
        <v>0</v>
      </c>
      <c r="AS56" s="42">
        <f>+(SUM($I15:AS15)*(1+$F15)-SUM($I35:AS35))</f>
        <v>0</v>
      </c>
      <c r="AT56" s="42">
        <f>+(SUM($I15:AT15)*(1+$F15)-SUM($I35:AT35))</f>
        <v>0</v>
      </c>
      <c r="AU56" s="42">
        <f>+(SUM($I15:AU15)*(1+$F15)-SUM($I35:AU35))</f>
        <v>0</v>
      </c>
      <c r="AV56" s="42">
        <f>+(SUM($I15:AV15)*(1+$F15)-SUM($I35:AV35))</f>
        <v>0</v>
      </c>
      <c r="AW56" s="42">
        <f>+(SUM($I15:AW15)*(1+$F15)-SUM($I35:AW35))</f>
        <v>0</v>
      </c>
      <c r="AX56" s="42">
        <f>+(SUM($I15:AX15)*(1+$F15)-SUM($I35:AX35))</f>
        <v>0</v>
      </c>
      <c r="AY56" s="42">
        <f>+(SUM($I15:AY15)*(1+$F15)-SUM($I35:AY35))</f>
        <v>0</v>
      </c>
      <c r="AZ56" s="42">
        <f>+(SUM($I15:AZ15)*(1+$F15)-SUM($I35:AZ35))</f>
        <v>0</v>
      </c>
      <c r="BA56" s="42">
        <f>+(SUM($I15:BA15)*(1+$F15)-SUM($I35:BA35))</f>
        <v>0</v>
      </c>
      <c r="BB56" s="42">
        <f>+(SUM($I15:BB15)*(1+$F15)-SUM($I35:BB35))</f>
        <v>0</v>
      </c>
      <c r="BC56" s="42">
        <f>+(SUM($I15:BC15)*(1+$F15)-SUM($I35:BC35))</f>
        <v>0</v>
      </c>
      <c r="BD56" s="42">
        <f>+(SUM($I15:BD15)*(1+$F15)-SUM($I35:BD35))</f>
        <v>0</v>
      </c>
      <c r="BE56" s="42">
        <f>+(SUM($I15:BE15)*(1+$F15)-SUM($I35:BE35))</f>
        <v>0</v>
      </c>
      <c r="BF56" s="42">
        <f>+(SUM($I15:BF15)*(1+$F15)-SUM($I35:BF35))</f>
        <v>0</v>
      </c>
      <c r="BG56" s="42">
        <f>+(SUM($I15:BG15)*(1+$F15)-SUM($I35:BG35))</f>
        <v>0</v>
      </c>
      <c r="BH56" s="42">
        <f>+(SUM($I15:BH15)*(1+$F15)-SUM($I35:BH35))</f>
        <v>0</v>
      </c>
      <c r="BI56" s="42">
        <f>+(SUM($I15:BI15)*(1+$F15)-SUM($I35:BI35))</f>
        <v>0</v>
      </c>
      <c r="BJ56" s="42">
        <f>+(SUM($I15:BJ15)*(1+$F15)-SUM($I35:BJ35))</f>
        <v>0</v>
      </c>
      <c r="BK56" s="42">
        <f>+(SUM($I15:BK15)*(1+$F15)-SUM($I35:BK35))</f>
        <v>0</v>
      </c>
      <c r="BL56" s="42">
        <f>+(SUM($I15:BL15)*(1+$F15)-SUM($I35:BL35))</f>
        <v>0</v>
      </c>
      <c r="BM56" s="42">
        <f>+(SUM($I15:BM15)*(1+$F15)-SUM($I35:BM35))</f>
        <v>0</v>
      </c>
      <c r="BN56" s="42">
        <f>+(SUM($I15:BN15)*(1+$F15)-SUM($I35:BN35))</f>
        <v>0</v>
      </c>
      <c r="BO56" s="42">
        <f>+(SUM($I15:BO15)*(1+$F15)-SUM($I35:BO35))</f>
        <v>0</v>
      </c>
      <c r="BP56" s="42">
        <f>+(SUM($I15:BP15)*(1+$F15)-SUM($I35:BP35))</f>
        <v>0</v>
      </c>
      <c r="BQ56" s="42">
        <f>+(SUM($I15:BQ15)*(1+$F15)-SUM($I35:BQ35))</f>
        <v>0</v>
      </c>
      <c r="BR56" s="42">
        <f>+(SUM($I15:BR15)*(1+$F15)-SUM($I35:BR35))</f>
        <v>0</v>
      </c>
      <c r="BS56" s="42">
        <f>+(SUM($I15:BS15)*(1+$F15)-SUM($I35:BS35))</f>
        <v>0</v>
      </c>
      <c r="BT56" s="42">
        <f>+(SUM($I15:BT15)*(1+$F15)-SUM($I35:BT35))</f>
        <v>0</v>
      </c>
      <c r="BU56" s="42">
        <f>+(SUM($I15:BU15)*(1+$F15)-SUM($I35:BU35))</f>
        <v>0</v>
      </c>
      <c r="BV56" s="42">
        <f>+(SUM($I15:BV15)*(1+$F15)-SUM($I35:BV35))</f>
        <v>0</v>
      </c>
      <c r="BW56" s="42">
        <f>+(SUM($I15:BW15)*(1+$F15)-SUM($I35:BW35))</f>
        <v>0</v>
      </c>
      <c r="BX56" s="42">
        <f>+(SUM($I15:BX15)*(1+$F15)-SUM($I35:BX35))</f>
        <v>0</v>
      </c>
      <c r="BY56" s="42">
        <f>+(SUM($I15:BY15)*(1+$F15)-SUM($I35:BY35))</f>
        <v>0</v>
      </c>
      <c r="BZ56" s="42">
        <f>+(SUM($I15:BZ15)*(1+$F15)-SUM($I35:BZ35))</f>
        <v>0</v>
      </c>
      <c r="CA56" s="42">
        <f>+(SUM($I15:CA15)*(1+$F15)-SUM($I35:CA35))</f>
        <v>0</v>
      </c>
      <c r="CB56" s="42">
        <f>+(SUM($I15:CB15)*(1+$F15)-SUM($I35:CB35))</f>
        <v>0</v>
      </c>
      <c r="CC56" s="42">
        <f>+(SUM($I15:CC15)*(1+$F15)-SUM($I35:CC35))</f>
        <v>0</v>
      </c>
      <c r="CD56" s="42">
        <f>+(SUM($I15:CD15)*(1+$F15)-SUM($I35:CD35))</f>
        <v>0</v>
      </c>
      <c r="CE56" s="42">
        <f>+(SUM($I15:CE15)*(1+$F15)-SUM($I35:CE35))</f>
        <v>0</v>
      </c>
      <c r="CF56" s="42">
        <f>+(SUM($I15:CF15)*(1+$F15)-SUM($I35:CF35))</f>
        <v>0</v>
      </c>
      <c r="CG56" s="42">
        <f>+(SUM($I15:CG15)*(1+$F15)-SUM($I35:CG35))</f>
        <v>0</v>
      </c>
      <c r="CH56" s="42">
        <f>+(SUM($I15:CH15)*(1+$F15)-SUM($I35:CH35))</f>
        <v>0</v>
      </c>
      <c r="CI56" s="42">
        <f>+(SUM($I15:CI15)*(1+$F15)-SUM($I35:CI35))</f>
        <v>0</v>
      </c>
      <c r="CJ56" s="42">
        <f>+(SUM($I15:CJ15)*(1+$F15)-SUM($I35:CJ35))</f>
        <v>0</v>
      </c>
      <c r="CK56" s="42">
        <f>+(SUM($I15:CK15)*(1+$F15)-SUM($I35:CK35))</f>
        <v>0</v>
      </c>
      <c r="CL56" s="42">
        <f>+(SUM($I15:CL15)*(1+$F15)-SUM($I35:CL35))</f>
        <v>0</v>
      </c>
      <c r="CM56" s="42">
        <f>+(SUM($I15:CM15)*(1+$F15)-SUM($I35:CM35))</f>
        <v>0</v>
      </c>
      <c r="CN56" s="42">
        <f>+(SUM($I15:CN15)*(1+$F15)-SUM($I35:CN35))</f>
        <v>0</v>
      </c>
      <c r="CO56" s="42">
        <f>+(SUM($I15:CO15)*(1+$F15)-SUM($I35:CO35))</f>
        <v>0</v>
      </c>
      <c r="CP56" s="42">
        <f>+(SUM($I15:CP15)*(1+$F15)-SUM($I35:CP35))</f>
        <v>0</v>
      </c>
      <c r="CQ56" s="42">
        <f>+(SUM($I15:CQ15)*(1+$F15)-SUM($I35:CQ35))</f>
        <v>0</v>
      </c>
      <c r="CR56" s="42">
        <f>+(SUM($I15:CR15)*(1+$F15)-SUM($I35:CR35))</f>
        <v>0</v>
      </c>
      <c r="CS56" s="42">
        <f>+(SUM($I15:CS15)*(1+$F15)-SUM($I35:CS35))</f>
        <v>0</v>
      </c>
      <c r="CT56" s="42">
        <f>+(SUM($I15:CT15)*(1+$F15)-SUM($I35:CT35))</f>
        <v>0</v>
      </c>
      <c r="CU56" s="42">
        <f>+(SUM($I15:CU15)*(1+$F15)-SUM($I35:CU35))</f>
        <v>0</v>
      </c>
      <c r="CV56" s="42">
        <f>+(SUM($I15:CV15)*(1+$F15)-SUM($I35:CV35))</f>
        <v>0</v>
      </c>
      <c r="CW56" s="42">
        <f>+(SUM($I15:CW15)*(1+$F15)-SUM($I35:CW35))</f>
        <v>0</v>
      </c>
      <c r="CX56" s="42">
        <f>+(SUM($I15:CX15)*(1+$F15)-SUM($I35:CX35))</f>
        <v>0</v>
      </c>
      <c r="CY56" s="42">
        <f>+(SUM($I15:CY15)*(1+$F15)-SUM($I35:CY35))</f>
        <v>0</v>
      </c>
      <c r="CZ56" s="42">
        <f>+(SUM($I15:CZ15)*(1+$F15)-SUM($I35:CZ35))</f>
        <v>0</v>
      </c>
      <c r="DA56" s="42">
        <f>+(SUM($I15:DA15)*(1+$F15)-SUM($I35:DA35))</f>
        <v>0</v>
      </c>
      <c r="DB56" s="42">
        <f>+(SUM($I15:DB15)*(1+$F15)-SUM($I35:DB35))</f>
        <v>0</v>
      </c>
      <c r="DC56" s="42">
        <f>+(SUM($I15:DC15)*(1+$F15)-SUM($I35:DC35))</f>
        <v>0</v>
      </c>
      <c r="DD56" s="42">
        <f>+(SUM($I15:DD15)*(1+$F15)-SUM($I35:DD35))</f>
        <v>0</v>
      </c>
      <c r="DE56" s="42">
        <f>+(SUM($I15:DE15)*(1+$F15)-SUM($I35:DE35))</f>
        <v>0</v>
      </c>
      <c r="DF56" s="42">
        <f>+(SUM($I15:DF15)*(1+$F15)-SUM($I35:DF35))</f>
        <v>0</v>
      </c>
      <c r="DG56" s="42">
        <f>+(SUM($I15:DG15)*(1+$F15)-SUM($I35:DG35))</f>
        <v>0</v>
      </c>
      <c r="DH56" s="42">
        <f>+(SUM($I15:DH15)*(1+$F15)-SUM($I35:DH35))</f>
        <v>0</v>
      </c>
      <c r="DI56" s="42">
        <f>+(SUM($I15:DI15)*(1+$F15)-SUM($I35:DI35))</f>
        <v>0</v>
      </c>
      <c r="DJ56" s="42">
        <f>+(SUM($I15:DJ15)*(1+$F15)-SUM($I35:DJ35))</f>
        <v>0</v>
      </c>
      <c r="DK56" s="42">
        <f>+(SUM($I15:DK15)*(1+$F15)-SUM($I35:DK35))</f>
        <v>0</v>
      </c>
      <c r="DL56" s="42">
        <f>+(SUM($I15:DL15)*(1+$F15)-SUM($I35:DL35))</f>
        <v>0</v>
      </c>
      <c r="DM56" s="42">
        <f>+(SUM($I15:DM15)*(1+$F15)-SUM($I35:DM35))</f>
        <v>0</v>
      </c>
      <c r="DN56" s="42">
        <f>+(SUM($I15:DN15)*(1+$F15)-SUM($I35:DN35))</f>
        <v>0</v>
      </c>
      <c r="DO56" s="42">
        <f>+(SUM($I15:DO15)*(1+$F15)-SUM($I35:DO35))</f>
        <v>0</v>
      </c>
      <c r="DP56" s="42">
        <f>+(SUM($I15:DP15)*(1+$F15)-SUM($I35:DP35))</f>
        <v>0</v>
      </c>
      <c r="DQ56" s="42">
        <f>+(SUM($I15:DQ15)*(1+$F15)-SUM($I35:DQ35))</f>
        <v>0</v>
      </c>
      <c r="DR56" s="42">
        <f>+(SUM($I15:DR15)*(1+$F15)-SUM($I35:DR35))</f>
        <v>0</v>
      </c>
      <c r="DS56" s="42">
        <f>+(SUM($I15:DS15)*(1+$F15)-SUM($I35:DS35))</f>
        <v>0</v>
      </c>
      <c r="DT56" s="42">
        <f>+(SUM($I15:DT15)*(1+$F15)-SUM($I35:DT35))</f>
        <v>0</v>
      </c>
      <c r="DU56" s="42">
        <f>+(SUM($I15:DU15)*(1+$F15)-SUM($I35:DU35))</f>
        <v>0</v>
      </c>
      <c r="DV56" s="42">
        <f>+(SUM($I15:DV15)*(1+$F15)-SUM($I35:DV35))</f>
        <v>0</v>
      </c>
      <c r="DW56" s="42">
        <f>+(SUM($I15:DW15)*(1+$F15)-SUM($I35:DW35))</f>
        <v>0</v>
      </c>
      <c r="DX56" s="42">
        <f>+(SUM($I15:DX15)*(1+$F15)-SUM($I35:DX35))</f>
        <v>0</v>
      </c>
    </row>
    <row r="57" spans="3:128" ht="16.5" thickTop="1" thickBot="1" x14ac:dyDescent="0.3">
      <c r="C57" s="185" t="str">
        <f t="shared" ref="C57:D57" si="33">+C36</f>
        <v>Investimento 11</v>
      </c>
      <c r="D57" s="114">
        <f t="shared" si="33"/>
        <v>0</v>
      </c>
      <c r="E57" s="110">
        <f t="shared" si="23"/>
        <v>0</v>
      </c>
      <c r="I57" s="42">
        <f t="shared" si="24"/>
        <v>0</v>
      </c>
      <c r="J57" s="42">
        <f>+(SUM($I16:J16)*(1+$F16)-SUM($I36:J36))</f>
        <v>0</v>
      </c>
      <c r="K57" s="42">
        <f>+(SUM($I16:K16)*(1+$F16)-SUM($I36:K36))</f>
        <v>0</v>
      </c>
      <c r="L57" s="42">
        <f>+(SUM($I16:L16)*(1+$F16)-SUM($I36:L36))</f>
        <v>0</v>
      </c>
      <c r="M57" s="42">
        <f>+(SUM($I16:M16)*(1+$F16)-SUM($I36:M36))</f>
        <v>0</v>
      </c>
      <c r="N57" s="42">
        <f>+(SUM($I16:N16)*(1+$F16)-SUM($I36:N36))</f>
        <v>0</v>
      </c>
      <c r="O57" s="42">
        <f>+(SUM($I16:O16)*(1+$F16)-SUM($I36:O36))</f>
        <v>0</v>
      </c>
      <c r="P57" s="42">
        <f>+(SUM($I16:P16)*(1+$F16)-SUM($I36:P36))</f>
        <v>0</v>
      </c>
      <c r="Q57" s="42">
        <f>+(SUM($I16:Q16)*(1+$F16)-SUM($I36:Q36))</f>
        <v>0</v>
      </c>
      <c r="R57" s="42">
        <f>+(SUM($I16:R16)*(1+$F16)-SUM($I36:R36))</f>
        <v>0</v>
      </c>
      <c r="S57" s="42">
        <f>+(SUM($I16:S16)*(1+$F16)-SUM($I36:S36))</f>
        <v>0</v>
      </c>
      <c r="T57" s="42">
        <f>+(SUM($I16:T16)*(1+$F16)-SUM($I36:T36))</f>
        <v>0</v>
      </c>
      <c r="U57" s="42">
        <f>+(SUM($I16:U16)*(1+$F16)-SUM($I36:U36))</f>
        <v>0</v>
      </c>
      <c r="V57" s="42">
        <f>+(SUM($I16:V16)*(1+$F16)-SUM($I36:V36))</f>
        <v>0</v>
      </c>
      <c r="W57" s="42">
        <f>+(SUM($I16:W16)*(1+$F16)-SUM($I36:W36))</f>
        <v>0</v>
      </c>
      <c r="X57" s="42">
        <f>+(SUM($I16:X16)*(1+$F16)-SUM($I36:X36))</f>
        <v>0</v>
      </c>
      <c r="Y57" s="42">
        <f>+(SUM($I16:Y16)*(1+$F16)-SUM($I36:Y36))</f>
        <v>0</v>
      </c>
      <c r="Z57" s="42">
        <f>+(SUM($I16:Z16)*(1+$F16)-SUM($I36:Z36))</f>
        <v>0</v>
      </c>
      <c r="AA57" s="42">
        <f>+(SUM($I16:AA16)*(1+$F16)-SUM($I36:AA36))</f>
        <v>0</v>
      </c>
      <c r="AB57" s="42">
        <f>+(SUM($I16:AB16)*(1+$F16)-SUM($I36:AB36))</f>
        <v>0</v>
      </c>
      <c r="AC57" s="42">
        <f>+(SUM($I16:AC16)*(1+$F16)-SUM($I36:AC36))</f>
        <v>0</v>
      </c>
      <c r="AD57" s="42">
        <f>+(SUM($I16:AD16)*(1+$F16)-SUM($I36:AD36))</f>
        <v>0</v>
      </c>
      <c r="AE57" s="42">
        <f>+(SUM($I16:AE16)*(1+$F16)-SUM($I36:AE36))</f>
        <v>0</v>
      </c>
      <c r="AF57" s="42">
        <f>+(SUM($I16:AF16)*(1+$F16)-SUM($I36:AF36))</f>
        <v>0</v>
      </c>
      <c r="AG57" s="42">
        <f>+(SUM($I16:AG16)*(1+$F16)-SUM($I36:AG36))</f>
        <v>0</v>
      </c>
      <c r="AH57" s="42">
        <f>+(SUM($I16:AH16)*(1+$F16)-SUM($I36:AH36))</f>
        <v>0</v>
      </c>
      <c r="AI57" s="42">
        <f>+(SUM($I16:AI16)*(1+$F16)-SUM($I36:AI36))</f>
        <v>0</v>
      </c>
      <c r="AJ57" s="42">
        <f>+(SUM($I16:AJ16)*(1+$F16)-SUM($I36:AJ36))</f>
        <v>0</v>
      </c>
      <c r="AK57" s="42">
        <f>+(SUM($I16:AK16)*(1+$F16)-SUM($I36:AK36))</f>
        <v>0</v>
      </c>
      <c r="AL57" s="42">
        <f>+(SUM($I16:AL16)*(1+$F16)-SUM($I36:AL36))</f>
        <v>0</v>
      </c>
      <c r="AM57" s="42">
        <f>+(SUM($I16:AM16)*(1+$F16)-SUM($I36:AM36))</f>
        <v>0</v>
      </c>
      <c r="AN57" s="42">
        <f>+(SUM($I16:AN16)*(1+$F16)-SUM($I36:AN36))</f>
        <v>0</v>
      </c>
      <c r="AO57" s="42">
        <f>+(SUM($I16:AO16)*(1+$F16)-SUM($I36:AO36))</f>
        <v>0</v>
      </c>
      <c r="AP57" s="42">
        <f>+(SUM($I16:AP16)*(1+$F16)-SUM($I36:AP36))</f>
        <v>0</v>
      </c>
      <c r="AQ57" s="42">
        <f>+(SUM($I16:AQ16)*(1+$F16)-SUM($I36:AQ36))</f>
        <v>0</v>
      </c>
      <c r="AR57" s="42">
        <f>+(SUM($I16:AR16)*(1+$F16)-SUM($I36:AR36))</f>
        <v>0</v>
      </c>
      <c r="AS57" s="42">
        <f>+(SUM($I16:AS16)*(1+$F16)-SUM($I36:AS36))</f>
        <v>0</v>
      </c>
      <c r="AT57" s="42">
        <f>+(SUM($I16:AT16)*(1+$F16)-SUM($I36:AT36))</f>
        <v>0</v>
      </c>
      <c r="AU57" s="42">
        <f>+(SUM($I16:AU16)*(1+$F16)-SUM($I36:AU36))</f>
        <v>0</v>
      </c>
      <c r="AV57" s="42">
        <f>+(SUM($I16:AV16)*(1+$F16)-SUM($I36:AV36))</f>
        <v>0</v>
      </c>
      <c r="AW57" s="42">
        <f>+(SUM($I16:AW16)*(1+$F16)-SUM($I36:AW36))</f>
        <v>0</v>
      </c>
      <c r="AX57" s="42">
        <f>+(SUM($I16:AX16)*(1+$F16)-SUM($I36:AX36))</f>
        <v>0</v>
      </c>
      <c r="AY57" s="42">
        <f>+(SUM($I16:AY16)*(1+$F16)-SUM($I36:AY36))</f>
        <v>0</v>
      </c>
      <c r="AZ57" s="42">
        <f>+(SUM($I16:AZ16)*(1+$F16)-SUM($I36:AZ36))</f>
        <v>0</v>
      </c>
      <c r="BA57" s="42">
        <f>+(SUM($I16:BA16)*(1+$F16)-SUM($I36:BA36))</f>
        <v>0</v>
      </c>
      <c r="BB57" s="42">
        <f>+(SUM($I16:BB16)*(1+$F16)-SUM($I36:BB36))</f>
        <v>0</v>
      </c>
      <c r="BC57" s="42">
        <f>+(SUM($I16:BC16)*(1+$F16)-SUM($I36:BC36))</f>
        <v>0</v>
      </c>
      <c r="BD57" s="42">
        <f>+(SUM($I16:BD16)*(1+$F16)-SUM($I36:BD36))</f>
        <v>0</v>
      </c>
      <c r="BE57" s="42">
        <f>+(SUM($I16:BE16)*(1+$F16)-SUM($I36:BE36))</f>
        <v>0</v>
      </c>
      <c r="BF57" s="42">
        <f>+(SUM($I16:BF16)*(1+$F16)-SUM($I36:BF36))</f>
        <v>0</v>
      </c>
      <c r="BG57" s="42">
        <f>+(SUM($I16:BG16)*(1+$F16)-SUM($I36:BG36))</f>
        <v>0</v>
      </c>
      <c r="BH57" s="42">
        <f>+(SUM($I16:BH16)*(1+$F16)-SUM($I36:BH36))</f>
        <v>0</v>
      </c>
      <c r="BI57" s="42">
        <f>+(SUM($I16:BI16)*(1+$F16)-SUM($I36:BI36))</f>
        <v>0</v>
      </c>
      <c r="BJ57" s="42">
        <f>+(SUM($I16:BJ16)*(1+$F16)-SUM($I36:BJ36))</f>
        <v>0</v>
      </c>
      <c r="BK57" s="42">
        <f>+(SUM($I16:BK16)*(1+$F16)-SUM($I36:BK36))</f>
        <v>0</v>
      </c>
      <c r="BL57" s="42">
        <f>+(SUM($I16:BL16)*(1+$F16)-SUM($I36:BL36))</f>
        <v>0</v>
      </c>
      <c r="BM57" s="42">
        <f>+(SUM($I16:BM16)*(1+$F16)-SUM($I36:BM36))</f>
        <v>0</v>
      </c>
      <c r="BN57" s="42">
        <f>+(SUM($I16:BN16)*(1+$F16)-SUM($I36:BN36))</f>
        <v>0</v>
      </c>
      <c r="BO57" s="42">
        <f>+(SUM($I16:BO16)*(1+$F16)-SUM($I36:BO36))</f>
        <v>0</v>
      </c>
      <c r="BP57" s="42">
        <f>+(SUM($I16:BP16)*(1+$F16)-SUM($I36:BP36))</f>
        <v>0</v>
      </c>
      <c r="BQ57" s="42">
        <f>+(SUM($I16:BQ16)*(1+$F16)-SUM($I36:BQ36))</f>
        <v>0</v>
      </c>
      <c r="BR57" s="42">
        <f>+(SUM($I16:BR16)*(1+$F16)-SUM($I36:BR36))</f>
        <v>0</v>
      </c>
      <c r="BS57" s="42">
        <f>+(SUM($I16:BS16)*(1+$F16)-SUM($I36:BS36))</f>
        <v>0</v>
      </c>
      <c r="BT57" s="42">
        <f>+(SUM($I16:BT16)*(1+$F16)-SUM($I36:BT36))</f>
        <v>0</v>
      </c>
      <c r="BU57" s="42">
        <f>+(SUM($I16:BU16)*(1+$F16)-SUM($I36:BU36))</f>
        <v>0</v>
      </c>
      <c r="BV57" s="42">
        <f>+(SUM($I16:BV16)*(1+$F16)-SUM($I36:BV36))</f>
        <v>0</v>
      </c>
      <c r="BW57" s="42">
        <f>+(SUM($I16:BW16)*(1+$F16)-SUM($I36:BW36))</f>
        <v>0</v>
      </c>
      <c r="BX57" s="42">
        <f>+(SUM($I16:BX16)*(1+$F16)-SUM($I36:BX36))</f>
        <v>0</v>
      </c>
      <c r="BY57" s="42">
        <f>+(SUM($I16:BY16)*(1+$F16)-SUM($I36:BY36))</f>
        <v>0</v>
      </c>
      <c r="BZ57" s="42">
        <f>+(SUM($I16:BZ16)*(1+$F16)-SUM($I36:BZ36))</f>
        <v>0</v>
      </c>
      <c r="CA57" s="42">
        <f>+(SUM($I16:CA16)*(1+$F16)-SUM($I36:CA36))</f>
        <v>0</v>
      </c>
      <c r="CB57" s="42">
        <f>+(SUM($I16:CB16)*(1+$F16)-SUM($I36:CB36))</f>
        <v>0</v>
      </c>
      <c r="CC57" s="42">
        <f>+(SUM($I16:CC16)*(1+$F16)-SUM($I36:CC36))</f>
        <v>0</v>
      </c>
      <c r="CD57" s="42">
        <f>+(SUM($I16:CD16)*(1+$F16)-SUM($I36:CD36))</f>
        <v>0</v>
      </c>
      <c r="CE57" s="42">
        <f>+(SUM($I16:CE16)*(1+$F16)-SUM($I36:CE36))</f>
        <v>0</v>
      </c>
      <c r="CF57" s="42">
        <f>+(SUM($I16:CF16)*(1+$F16)-SUM($I36:CF36))</f>
        <v>0</v>
      </c>
      <c r="CG57" s="42">
        <f>+(SUM($I16:CG16)*(1+$F16)-SUM($I36:CG36))</f>
        <v>0</v>
      </c>
      <c r="CH57" s="42">
        <f>+(SUM($I16:CH16)*(1+$F16)-SUM($I36:CH36))</f>
        <v>0</v>
      </c>
      <c r="CI57" s="42">
        <f>+(SUM($I16:CI16)*(1+$F16)-SUM($I36:CI36))</f>
        <v>0</v>
      </c>
      <c r="CJ57" s="42">
        <f>+(SUM($I16:CJ16)*(1+$F16)-SUM($I36:CJ36))</f>
        <v>0</v>
      </c>
      <c r="CK57" s="42">
        <f>+(SUM($I16:CK16)*(1+$F16)-SUM($I36:CK36))</f>
        <v>0</v>
      </c>
      <c r="CL57" s="42">
        <f>+(SUM($I16:CL16)*(1+$F16)-SUM($I36:CL36))</f>
        <v>0</v>
      </c>
      <c r="CM57" s="42">
        <f>+(SUM($I16:CM16)*(1+$F16)-SUM($I36:CM36))</f>
        <v>0</v>
      </c>
      <c r="CN57" s="42">
        <f>+(SUM($I16:CN16)*(1+$F16)-SUM($I36:CN36))</f>
        <v>0</v>
      </c>
      <c r="CO57" s="42">
        <f>+(SUM($I16:CO16)*(1+$F16)-SUM($I36:CO36))</f>
        <v>0</v>
      </c>
      <c r="CP57" s="42">
        <f>+(SUM($I16:CP16)*(1+$F16)-SUM($I36:CP36))</f>
        <v>0</v>
      </c>
      <c r="CQ57" s="42">
        <f>+(SUM($I16:CQ16)*(1+$F16)-SUM($I36:CQ36))</f>
        <v>0</v>
      </c>
      <c r="CR57" s="42">
        <f>+(SUM($I16:CR16)*(1+$F16)-SUM($I36:CR36))</f>
        <v>0</v>
      </c>
      <c r="CS57" s="42">
        <f>+(SUM($I16:CS16)*(1+$F16)-SUM($I36:CS36))</f>
        <v>0</v>
      </c>
      <c r="CT57" s="42">
        <f>+(SUM($I16:CT16)*(1+$F16)-SUM($I36:CT36))</f>
        <v>0</v>
      </c>
      <c r="CU57" s="42">
        <f>+(SUM($I16:CU16)*(1+$F16)-SUM($I36:CU36))</f>
        <v>0</v>
      </c>
      <c r="CV57" s="42">
        <f>+(SUM($I16:CV16)*(1+$F16)-SUM($I36:CV36))</f>
        <v>0</v>
      </c>
      <c r="CW57" s="42">
        <f>+(SUM($I16:CW16)*(1+$F16)-SUM($I36:CW36))</f>
        <v>0</v>
      </c>
      <c r="CX57" s="42">
        <f>+(SUM($I16:CX16)*(1+$F16)-SUM($I36:CX36))</f>
        <v>0</v>
      </c>
      <c r="CY57" s="42">
        <f>+(SUM($I16:CY16)*(1+$F16)-SUM($I36:CY36))</f>
        <v>0</v>
      </c>
      <c r="CZ57" s="42">
        <f>+(SUM($I16:CZ16)*(1+$F16)-SUM($I36:CZ36))</f>
        <v>0</v>
      </c>
      <c r="DA57" s="42">
        <f>+(SUM($I16:DA16)*(1+$F16)-SUM($I36:DA36))</f>
        <v>0</v>
      </c>
      <c r="DB57" s="42">
        <f>+(SUM($I16:DB16)*(1+$F16)-SUM($I36:DB36))</f>
        <v>0</v>
      </c>
      <c r="DC57" s="42">
        <f>+(SUM($I16:DC16)*(1+$F16)-SUM($I36:DC36))</f>
        <v>0</v>
      </c>
      <c r="DD57" s="42">
        <f>+(SUM($I16:DD16)*(1+$F16)-SUM($I36:DD36))</f>
        <v>0</v>
      </c>
      <c r="DE57" s="42">
        <f>+(SUM($I16:DE16)*(1+$F16)-SUM($I36:DE36))</f>
        <v>0</v>
      </c>
      <c r="DF57" s="42">
        <f>+(SUM($I16:DF16)*(1+$F16)-SUM($I36:DF36))</f>
        <v>0</v>
      </c>
      <c r="DG57" s="42">
        <f>+(SUM($I16:DG16)*(1+$F16)-SUM($I36:DG36))</f>
        <v>0</v>
      </c>
      <c r="DH57" s="42">
        <f>+(SUM($I16:DH16)*(1+$F16)-SUM($I36:DH36))</f>
        <v>0</v>
      </c>
      <c r="DI57" s="42">
        <f>+(SUM($I16:DI16)*(1+$F16)-SUM($I36:DI36))</f>
        <v>0</v>
      </c>
      <c r="DJ57" s="42">
        <f>+(SUM($I16:DJ16)*(1+$F16)-SUM($I36:DJ36))</f>
        <v>0</v>
      </c>
      <c r="DK57" s="42">
        <f>+(SUM($I16:DK16)*(1+$F16)-SUM($I36:DK36))</f>
        <v>0</v>
      </c>
      <c r="DL57" s="42">
        <f>+(SUM($I16:DL16)*(1+$F16)-SUM($I36:DL36))</f>
        <v>0</v>
      </c>
      <c r="DM57" s="42">
        <f>+(SUM($I16:DM16)*(1+$F16)-SUM($I36:DM36))</f>
        <v>0</v>
      </c>
      <c r="DN57" s="42">
        <f>+(SUM($I16:DN16)*(1+$F16)-SUM($I36:DN36))</f>
        <v>0</v>
      </c>
      <c r="DO57" s="42">
        <f>+(SUM($I16:DO16)*(1+$F16)-SUM($I36:DO36))</f>
        <v>0</v>
      </c>
      <c r="DP57" s="42">
        <f>+(SUM($I16:DP16)*(1+$F16)-SUM($I36:DP36))</f>
        <v>0</v>
      </c>
      <c r="DQ57" s="42">
        <f>+(SUM($I16:DQ16)*(1+$F16)-SUM($I36:DQ36))</f>
        <v>0</v>
      </c>
      <c r="DR57" s="42">
        <f>+(SUM($I16:DR16)*(1+$F16)-SUM($I36:DR36))</f>
        <v>0</v>
      </c>
      <c r="DS57" s="42">
        <f>+(SUM($I16:DS16)*(1+$F16)-SUM($I36:DS36))</f>
        <v>0</v>
      </c>
      <c r="DT57" s="42">
        <f>+(SUM($I16:DT16)*(1+$F16)-SUM($I36:DT36))</f>
        <v>0</v>
      </c>
      <c r="DU57" s="42">
        <f>+(SUM($I16:DU16)*(1+$F16)-SUM($I36:DU36))</f>
        <v>0</v>
      </c>
      <c r="DV57" s="42">
        <f>+(SUM($I16:DV16)*(1+$F16)-SUM($I36:DV36))</f>
        <v>0</v>
      </c>
      <c r="DW57" s="42">
        <f>+(SUM($I16:DW16)*(1+$F16)-SUM($I36:DW36))</f>
        <v>0</v>
      </c>
      <c r="DX57" s="42">
        <f>+(SUM($I16:DX16)*(1+$F16)-SUM($I36:DX36))</f>
        <v>0</v>
      </c>
    </row>
    <row r="58" spans="3:128" ht="16.5" thickTop="1" thickBot="1" x14ac:dyDescent="0.3">
      <c r="C58" s="185" t="str">
        <f t="shared" ref="C58:D58" si="34">+C37</f>
        <v>Investimento 12</v>
      </c>
      <c r="D58" s="114">
        <f t="shared" si="34"/>
        <v>0</v>
      </c>
      <c r="E58" s="110">
        <f t="shared" si="23"/>
        <v>0</v>
      </c>
      <c r="I58" s="42">
        <f t="shared" si="24"/>
        <v>0</v>
      </c>
      <c r="J58" s="42">
        <f>+(SUM($I17:J17)*(1+$F17)-SUM($I37:J37))</f>
        <v>0</v>
      </c>
      <c r="K58" s="42">
        <f>+(SUM($I17:K17)*(1+$F17)-SUM($I37:K37))</f>
        <v>0</v>
      </c>
      <c r="L58" s="42">
        <f>+(SUM($I17:L17)*(1+$F17)-SUM($I37:L37))</f>
        <v>0</v>
      </c>
      <c r="M58" s="42">
        <f>+(SUM($I17:M17)*(1+$F17)-SUM($I37:M37))</f>
        <v>0</v>
      </c>
      <c r="N58" s="42">
        <f>+(SUM($I17:N17)*(1+$F17)-SUM($I37:N37))</f>
        <v>0</v>
      </c>
      <c r="O58" s="42">
        <f>+(SUM($I17:O17)*(1+$F17)-SUM($I37:O37))</f>
        <v>0</v>
      </c>
      <c r="P58" s="42">
        <f>+(SUM($I17:P17)*(1+$F17)-SUM($I37:P37))</f>
        <v>0</v>
      </c>
      <c r="Q58" s="42">
        <f>+(SUM($I17:Q17)*(1+$F17)-SUM($I37:Q37))</f>
        <v>0</v>
      </c>
      <c r="R58" s="42">
        <f>+(SUM($I17:R17)*(1+$F17)-SUM($I37:R37))</f>
        <v>0</v>
      </c>
      <c r="S58" s="42">
        <f>+(SUM($I17:S17)*(1+$F17)-SUM($I37:S37))</f>
        <v>0</v>
      </c>
      <c r="T58" s="42">
        <f>+(SUM($I17:T17)*(1+$F17)-SUM($I37:T37))</f>
        <v>0</v>
      </c>
      <c r="U58" s="42">
        <f>+(SUM($I17:U17)*(1+$F17)-SUM($I37:U37))</f>
        <v>0</v>
      </c>
      <c r="V58" s="42">
        <f>+(SUM($I17:V17)*(1+$F17)-SUM($I37:V37))</f>
        <v>0</v>
      </c>
      <c r="W58" s="42">
        <f>+(SUM($I17:W17)*(1+$F17)-SUM($I37:W37))</f>
        <v>0</v>
      </c>
      <c r="X58" s="42">
        <f>+(SUM($I17:X17)*(1+$F17)-SUM($I37:X37))</f>
        <v>0</v>
      </c>
      <c r="Y58" s="42">
        <f>+(SUM($I17:Y17)*(1+$F17)-SUM($I37:Y37))</f>
        <v>0</v>
      </c>
      <c r="Z58" s="42">
        <f>+(SUM($I17:Z17)*(1+$F17)-SUM($I37:Z37))</f>
        <v>0</v>
      </c>
      <c r="AA58" s="42">
        <f>+(SUM($I17:AA17)*(1+$F17)-SUM($I37:AA37))</f>
        <v>0</v>
      </c>
      <c r="AB58" s="42">
        <f>+(SUM($I17:AB17)*(1+$F17)-SUM($I37:AB37))</f>
        <v>0</v>
      </c>
      <c r="AC58" s="42">
        <f>+(SUM($I17:AC17)*(1+$F17)-SUM($I37:AC37))</f>
        <v>0</v>
      </c>
      <c r="AD58" s="42">
        <f>+(SUM($I17:AD17)*(1+$F17)-SUM($I37:AD37))</f>
        <v>0</v>
      </c>
      <c r="AE58" s="42">
        <f>+(SUM($I17:AE17)*(1+$F17)-SUM($I37:AE37))</f>
        <v>0</v>
      </c>
      <c r="AF58" s="42">
        <f>+(SUM($I17:AF17)*(1+$F17)-SUM($I37:AF37))</f>
        <v>0</v>
      </c>
      <c r="AG58" s="42">
        <f>+(SUM($I17:AG17)*(1+$F17)-SUM($I37:AG37))</f>
        <v>0</v>
      </c>
      <c r="AH58" s="42">
        <f>+(SUM($I17:AH17)*(1+$F17)-SUM($I37:AH37))</f>
        <v>0</v>
      </c>
      <c r="AI58" s="42">
        <f>+(SUM($I17:AI17)*(1+$F17)-SUM($I37:AI37))</f>
        <v>0</v>
      </c>
      <c r="AJ58" s="42">
        <f>+(SUM($I17:AJ17)*(1+$F17)-SUM($I37:AJ37))</f>
        <v>0</v>
      </c>
      <c r="AK58" s="42">
        <f>+(SUM($I17:AK17)*(1+$F17)-SUM($I37:AK37))</f>
        <v>0</v>
      </c>
      <c r="AL58" s="42">
        <f>+(SUM($I17:AL17)*(1+$F17)-SUM($I37:AL37))</f>
        <v>0</v>
      </c>
      <c r="AM58" s="42">
        <f>+(SUM($I17:AM17)*(1+$F17)-SUM($I37:AM37))</f>
        <v>0</v>
      </c>
      <c r="AN58" s="42">
        <f>+(SUM($I17:AN17)*(1+$F17)-SUM($I37:AN37))</f>
        <v>0</v>
      </c>
      <c r="AO58" s="42">
        <f>+(SUM($I17:AO17)*(1+$F17)-SUM($I37:AO37))</f>
        <v>0</v>
      </c>
      <c r="AP58" s="42">
        <f>+(SUM($I17:AP17)*(1+$F17)-SUM($I37:AP37))</f>
        <v>0</v>
      </c>
      <c r="AQ58" s="42">
        <f>+(SUM($I17:AQ17)*(1+$F17)-SUM($I37:AQ37))</f>
        <v>0</v>
      </c>
      <c r="AR58" s="42">
        <f>+(SUM($I17:AR17)*(1+$F17)-SUM($I37:AR37))</f>
        <v>0</v>
      </c>
      <c r="AS58" s="42">
        <f>+(SUM($I17:AS17)*(1+$F17)-SUM($I37:AS37))</f>
        <v>0</v>
      </c>
      <c r="AT58" s="42">
        <f>+(SUM($I17:AT17)*(1+$F17)-SUM($I37:AT37))</f>
        <v>0</v>
      </c>
      <c r="AU58" s="42">
        <f>+(SUM($I17:AU17)*(1+$F17)-SUM($I37:AU37))</f>
        <v>0</v>
      </c>
      <c r="AV58" s="42">
        <f>+(SUM($I17:AV17)*(1+$F17)-SUM($I37:AV37))</f>
        <v>0</v>
      </c>
      <c r="AW58" s="42">
        <f>+(SUM($I17:AW17)*(1+$F17)-SUM($I37:AW37))</f>
        <v>0</v>
      </c>
      <c r="AX58" s="42">
        <f>+(SUM($I17:AX17)*(1+$F17)-SUM($I37:AX37))</f>
        <v>0</v>
      </c>
      <c r="AY58" s="42">
        <f>+(SUM($I17:AY17)*(1+$F17)-SUM($I37:AY37))</f>
        <v>0</v>
      </c>
      <c r="AZ58" s="42">
        <f>+(SUM($I17:AZ17)*(1+$F17)-SUM($I37:AZ37))</f>
        <v>0</v>
      </c>
      <c r="BA58" s="42">
        <f>+(SUM($I17:BA17)*(1+$F17)-SUM($I37:BA37))</f>
        <v>0</v>
      </c>
      <c r="BB58" s="42">
        <f>+(SUM($I17:BB17)*(1+$F17)-SUM($I37:BB37))</f>
        <v>0</v>
      </c>
      <c r="BC58" s="42">
        <f>+(SUM($I17:BC17)*(1+$F17)-SUM($I37:BC37))</f>
        <v>0</v>
      </c>
      <c r="BD58" s="42">
        <f>+(SUM($I17:BD17)*(1+$F17)-SUM($I37:BD37))</f>
        <v>0</v>
      </c>
      <c r="BE58" s="42">
        <f>+(SUM($I17:BE17)*(1+$F17)-SUM($I37:BE37))</f>
        <v>0</v>
      </c>
      <c r="BF58" s="42">
        <f>+(SUM($I17:BF17)*(1+$F17)-SUM($I37:BF37))</f>
        <v>0</v>
      </c>
      <c r="BG58" s="42">
        <f>+(SUM($I17:BG17)*(1+$F17)-SUM($I37:BG37))</f>
        <v>0</v>
      </c>
      <c r="BH58" s="42">
        <f>+(SUM($I17:BH17)*(1+$F17)-SUM($I37:BH37))</f>
        <v>0</v>
      </c>
      <c r="BI58" s="42">
        <f>+(SUM($I17:BI17)*(1+$F17)-SUM($I37:BI37))</f>
        <v>0</v>
      </c>
      <c r="BJ58" s="42">
        <f>+(SUM($I17:BJ17)*(1+$F17)-SUM($I37:BJ37))</f>
        <v>0</v>
      </c>
      <c r="BK58" s="42">
        <f>+(SUM($I17:BK17)*(1+$F17)-SUM($I37:BK37))</f>
        <v>0</v>
      </c>
      <c r="BL58" s="42">
        <f>+(SUM($I17:BL17)*(1+$F17)-SUM($I37:BL37))</f>
        <v>0</v>
      </c>
      <c r="BM58" s="42">
        <f>+(SUM($I17:BM17)*(1+$F17)-SUM($I37:BM37))</f>
        <v>0</v>
      </c>
      <c r="BN58" s="42">
        <f>+(SUM($I17:BN17)*(1+$F17)-SUM($I37:BN37))</f>
        <v>0</v>
      </c>
      <c r="BO58" s="42">
        <f>+(SUM($I17:BO17)*(1+$F17)-SUM($I37:BO37))</f>
        <v>0</v>
      </c>
      <c r="BP58" s="42">
        <f>+(SUM($I17:BP17)*(1+$F17)-SUM($I37:BP37))</f>
        <v>0</v>
      </c>
      <c r="BQ58" s="42">
        <f>+(SUM($I17:BQ17)*(1+$F17)-SUM($I37:BQ37))</f>
        <v>0</v>
      </c>
      <c r="BR58" s="42">
        <f>+(SUM($I17:BR17)*(1+$F17)-SUM($I37:BR37))</f>
        <v>0</v>
      </c>
      <c r="BS58" s="42">
        <f>+(SUM($I17:BS17)*(1+$F17)-SUM($I37:BS37))</f>
        <v>0</v>
      </c>
      <c r="BT58" s="42">
        <f>+(SUM($I17:BT17)*(1+$F17)-SUM($I37:BT37))</f>
        <v>0</v>
      </c>
      <c r="BU58" s="42">
        <f>+(SUM($I17:BU17)*(1+$F17)-SUM($I37:BU37))</f>
        <v>0</v>
      </c>
      <c r="BV58" s="42">
        <f>+(SUM($I17:BV17)*(1+$F17)-SUM($I37:BV37))</f>
        <v>0</v>
      </c>
      <c r="BW58" s="42">
        <f>+(SUM($I17:BW17)*(1+$F17)-SUM($I37:BW37))</f>
        <v>0</v>
      </c>
      <c r="BX58" s="42">
        <f>+(SUM($I17:BX17)*(1+$F17)-SUM($I37:BX37))</f>
        <v>0</v>
      </c>
      <c r="BY58" s="42">
        <f>+(SUM($I17:BY17)*(1+$F17)-SUM($I37:BY37))</f>
        <v>0</v>
      </c>
      <c r="BZ58" s="42">
        <f>+(SUM($I17:BZ17)*(1+$F17)-SUM($I37:BZ37))</f>
        <v>0</v>
      </c>
      <c r="CA58" s="42">
        <f>+(SUM($I17:CA17)*(1+$F17)-SUM($I37:CA37))</f>
        <v>0</v>
      </c>
      <c r="CB58" s="42">
        <f>+(SUM($I17:CB17)*(1+$F17)-SUM($I37:CB37))</f>
        <v>0</v>
      </c>
      <c r="CC58" s="42">
        <f>+(SUM($I17:CC17)*(1+$F17)-SUM($I37:CC37))</f>
        <v>0</v>
      </c>
      <c r="CD58" s="42">
        <f>+(SUM($I17:CD17)*(1+$F17)-SUM($I37:CD37))</f>
        <v>0</v>
      </c>
      <c r="CE58" s="42">
        <f>+(SUM($I17:CE17)*(1+$F17)-SUM($I37:CE37))</f>
        <v>0</v>
      </c>
      <c r="CF58" s="42">
        <f>+(SUM($I17:CF17)*(1+$F17)-SUM($I37:CF37))</f>
        <v>0</v>
      </c>
      <c r="CG58" s="42">
        <f>+(SUM($I17:CG17)*(1+$F17)-SUM($I37:CG37))</f>
        <v>0</v>
      </c>
      <c r="CH58" s="42">
        <f>+(SUM($I17:CH17)*(1+$F17)-SUM($I37:CH37))</f>
        <v>0</v>
      </c>
      <c r="CI58" s="42">
        <f>+(SUM($I17:CI17)*(1+$F17)-SUM($I37:CI37))</f>
        <v>0</v>
      </c>
      <c r="CJ58" s="42">
        <f>+(SUM($I17:CJ17)*(1+$F17)-SUM($I37:CJ37))</f>
        <v>0</v>
      </c>
      <c r="CK58" s="42">
        <f>+(SUM($I17:CK17)*(1+$F17)-SUM($I37:CK37))</f>
        <v>0</v>
      </c>
      <c r="CL58" s="42">
        <f>+(SUM($I17:CL17)*(1+$F17)-SUM($I37:CL37))</f>
        <v>0</v>
      </c>
      <c r="CM58" s="42">
        <f>+(SUM($I17:CM17)*(1+$F17)-SUM($I37:CM37))</f>
        <v>0</v>
      </c>
      <c r="CN58" s="42">
        <f>+(SUM($I17:CN17)*(1+$F17)-SUM($I37:CN37))</f>
        <v>0</v>
      </c>
      <c r="CO58" s="42">
        <f>+(SUM($I17:CO17)*(1+$F17)-SUM($I37:CO37))</f>
        <v>0</v>
      </c>
      <c r="CP58" s="42">
        <f>+(SUM($I17:CP17)*(1+$F17)-SUM($I37:CP37))</f>
        <v>0</v>
      </c>
      <c r="CQ58" s="42">
        <f>+(SUM($I17:CQ17)*(1+$F17)-SUM($I37:CQ37))</f>
        <v>0</v>
      </c>
      <c r="CR58" s="42">
        <f>+(SUM($I17:CR17)*(1+$F17)-SUM($I37:CR37))</f>
        <v>0</v>
      </c>
      <c r="CS58" s="42">
        <f>+(SUM($I17:CS17)*(1+$F17)-SUM($I37:CS37))</f>
        <v>0</v>
      </c>
      <c r="CT58" s="42">
        <f>+(SUM($I17:CT17)*(1+$F17)-SUM($I37:CT37))</f>
        <v>0</v>
      </c>
      <c r="CU58" s="42">
        <f>+(SUM($I17:CU17)*(1+$F17)-SUM($I37:CU37))</f>
        <v>0</v>
      </c>
      <c r="CV58" s="42">
        <f>+(SUM($I17:CV17)*(1+$F17)-SUM($I37:CV37))</f>
        <v>0</v>
      </c>
      <c r="CW58" s="42">
        <f>+(SUM($I17:CW17)*(1+$F17)-SUM($I37:CW37))</f>
        <v>0</v>
      </c>
      <c r="CX58" s="42">
        <f>+(SUM($I17:CX17)*(1+$F17)-SUM($I37:CX37))</f>
        <v>0</v>
      </c>
      <c r="CY58" s="42">
        <f>+(SUM($I17:CY17)*(1+$F17)-SUM($I37:CY37))</f>
        <v>0</v>
      </c>
      <c r="CZ58" s="42">
        <f>+(SUM($I17:CZ17)*(1+$F17)-SUM($I37:CZ37))</f>
        <v>0</v>
      </c>
      <c r="DA58" s="42">
        <f>+(SUM($I17:DA17)*(1+$F17)-SUM($I37:DA37))</f>
        <v>0</v>
      </c>
      <c r="DB58" s="42">
        <f>+(SUM($I17:DB17)*(1+$F17)-SUM($I37:DB37))</f>
        <v>0</v>
      </c>
      <c r="DC58" s="42">
        <f>+(SUM($I17:DC17)*(1+$F17)-SUM($I37:DC37))</f>
        <v>0</v>
      </c>
      <c r="DD58" s="42">
        <f>+(SUM($I17:DD17)*(1+$F17)-SUM($I37:DD37))</f>
        <v>0</v>
      </c>
      <c r="DE58" s="42">
        <f>+(SUM($I17:DE17)*(1+$F17)-SUM($I37:DE37))</f>
        <v>0</v>
      </c>
      <c r="DF58" s="42">
        <f>+(SUM($I17:DF17)*(1+$F17)-SUM($I37:DF37))</f>
        <v>0</v>
      </c>
      <c r="DG58" s="42">
        <f>+(SUM($I17:DG17)*(1+$F17)-SUM($I37:DG37))</f>
        <v>0</v>
      </c>
      <c r="DH58" s="42">
        <f>+(SUM($I17:DH17)*(1+$F17)-SUM($I37:DH37))</f>
        <v>0</v>
      </c>
      <c r="DI58" s="42">
        <f>+(SUM($I17:DI17)*(1+$F17)-SUM($I37:DI37))</f>
        <v>0</v>
      </c>
      <c r="DJ58" s="42">
        <f>+(SUM($I17:DJ17)*(1+$F17)-SUM($I37:DJ37))</f>
        <v>0</v>
      </c>
      <c r="DK58" s="42">
        <f>+(SUM($I17:DK17)*(1+$F17)-SUM($I37:DK37))</f>
        <v>0</v>
      </c>
      <c r="DL58" s="42">
        <f>+(SUM($I17:DL17)*(1+$F17)-SUM($I37:DL37))</f>
        <v>0</v>
      </c>
      <c r="DM58" s="42">
        <f>+(SUM($I17:DM17)*(1+$F17)-SUM($I37:DM37))</f>
        <v>0</v>
      </c>
      <c r="DN58" s="42">
        <f>+(SUM($I17:DN17)*(1+$F17)-SUM($I37:DN37))</f>
        <v>0</v>
      </c>
      <c r="DO58" s="42">
        <f>+(SUM($I17:DO17)*(1+$F17)-SUM($I37:DO37))</f>
        <v>0</v>
      </c>
      <c r="DP58" s="42">
        <f>+(SUM($I17:DP17)*(1+$F17)-SUM($I37:DP37))</f>
        <v>0</v>
      </c>
      <c r="DQ58" s="42">
        <f>+(SUM($I17:DQ17)*(1+$F17)-SUM($I37:DQ37))</f>
        <v>0</v>
      </c>
      <c r="DR58" s="42">
        <f>+(SUM($I17:DR17)*(1+$F17)-SUM($I37:DR37))</f>
        <v>0</v>
      </c>
      <c r="DS58" s="42">
        <f>+(SUM($I17:DS17)*(1+$F17)-SUM($I37:DS37))</f>
        <v>0</v>
      </c>
      <c r="DT58" s="42">
        <f>+(SUM($I17:DT17)*(1+$F17)-SUM($I37:DT37))</f>
        <v>0</v>
      </c>
      <c r="DU58" s="42">
        <f>+(SUM($I17:DU17)*(1+$F17)-SUM($I37:DU37))</f>
        <v>0</v>
      </c>
      <c r="DV58" s="42">
        <f>+(SUM($I17:DV17)*(1+$F17)-SUM($I37:DV37))</f>
        <v>0</v>
      </c>
      <c r="DW58" s="42">
        <f>+(SUM($I17:DW17)*(1+$F17)-SUM($I37:DW37))</f>
        <v>0</v>
      </c>
      <c r="DX58" s="42">
        <f>+(SUM($I17:DX17)*(1+$F17)-SUM($I37:DX37))</f>
        <v>0</v>
      </c>
    </row>
    <row r="59" spans="3:128" ht="16.5" thickTop="1" thickBot="1" x14ac:dyDescent="0.3">
      <c r="C59" s="185" t="str">
        <f t="shared" ref="C59:D59" si="35">+C38</f>
        <v>Investimento 13</v>
      </c>
      <c r="D59" s="114">
        <f t="shared" si="35"/>
        <v>0</v>
      </c>
      <c r="E59" s="110">
        <f t="shared" si="23"/>
        <v>0</v>
      </c>
      <c r="I59" s="42">
        <f t="shared" si="24"/>
        <v>0</v>
      </c>
      <c r="J59" s="42">
        <f>+(SUM($I18:J18)*(1+$F18)-SUM($I38:J38))</f>
        <v>0</v>
      </c>
      <c r="K59" s="42">
        <f>+(SUM($I18:K18)*(1+$F18)-SUM($I38:K38))</f>
        <v>0</v>
      </c>
      <c r="L59" s="42">
        <f>+(SUM($I18:L18)*(1+$F18)-SUM($I38:L38))</f>
        <v>0</v>
      </c>
      <c r="M59" s="42">
        <f>+(SUM($I18:M18)*(1+$F18)-SUM($I38:M38))</f>
        <v>0</v>
      </c>
      <c r="N59" s="42">
        <f>+(SUM($I18:N18)*(1+$F18)-SUM($I38:N38))</f>
        <v>0</v>
      </c>
      <c r="O59" s="42">
        <f>+(SUM($I18:O18)*(1+$F18)-SUM($I38:O38))</f>
        <v>0</v>
      </c>
      <c r="P59" s="42">
        <f>+(SUM($I18:P18)*(1+$F18)-SUM($I38:P38))</f>
        <v>0</v>
      </c>
      <c r="Q59" s="42">
        <f>+(SUM($I18:Q18)*(1+$F18)-SUM($I38:Q38))</f>
        <v>0</v>
      </c>
      <c r="R59" s="42">
        <f>+(SUM($I18:R18)*(1+$F18)-SUM($I38:R38))</f>
        <v>0</v>
      </c>
      <c r="S59" s="42">
        <f>+(SUM($I18:S18)*(1+$F18)-SUM($I38:S38))</f>
        <v>0</v>
      </c>
      <c r="T59" s="42">
        <f>+(SUM($I18:T18)*(1+$F18)-SUM($I38:T38))</f>
        <v>0</v>
      </c>
      <c r="U59" s="42">
        <f>+(SUM($I18:U18)*(1+$F18)-SUM($I38:U38))</f>
        <v>0</v>
      </c>
      <c r="V59" s="42">
        <f>+(SUM($I18:V18)*(1+$F18)-SUM($I38:V38))</f>
        <v>0</v>
      </c>
      <c r="W59" s="42">
        <f>+(SUM($I18:W18)*(1+$F18)-SUM($I38:W38))</f>
        <v>0</v>
      </c>
      <c r="X59" s="42">
        <f>+(SUM($I18:X18)*(1+$F18)-SUM($I38:X38))</f>
        <v>0</v>
      </c>
      <c r="Y59" s="42">
        <f>+(SUM($I18:Y18)*(1+$F18)-SUM($I38:Y38))</f>
        <v>0</v>
      </c>
      <c r="Z59" s="42">
        <f>+(SUM($I18:Z18)*(1+$F18)-SUM($I38:Z38))</f>
        <v>0</v>
      </c>
      <c r="AA59" s="42">
        <f>+(SUM($I18:AA18)*(1+$F18)-SUM($I38:AA38))</f>
        <v>0</v>
      </c>
      <c r="AB59" s="42">
        <f>+(SUM($I18:AB18)*(1+$F18)-SUM($I38:AB38))</f>
        <v>0</v>
      </c>
      <c r="AC59" s="42">
        <f>+(SUM($I18:AC18)*(1+$F18)-SUM($I38:AC38))</f>
        <v>0</v>
      </c>
      <c r="AD59" s="42">
        <f>+(SUM($I18:AD18)*(1+$F18)-SUM($I38:AD38))</f>
        <v>0</v>
      </c>
      <c r="AE59" s="42">
        <f>+(SUM($I18:AE18)*(1+$F18)-SUM($I38:AE38))</f>
        <v>0</v>
      </c>
      <c r="AF59" s="42">
        <f>+(SUM($I18:AF18)*(1+$F18)-SUM($I38:AF38))</f>
        <v>0</v>
      </c>
      <c r="AG59" s="42">
        <f>+(SUM($I18:AG18)*(1+$F18)-SUM($I38:AG38))</f>
        <v>0</v>
      </c>
      <c r="AH59" s="42">
        <f>+(SUM($I18:AH18)*(1+$F18)-SUM($I38:AH38))</f>
        <v>0</v>
      </c>
      <c r="AI59" s="42">
        <f>+(SUM($I18:AI18)*(1+$F18)-SUM($I38:AI38))</f>
        <v>0</v>
      </c>
      <c r="AJ59" s="42">
        <f>+(SUM($I18:AJ18)*(1+$F18)-SUM($I38:AJ38))</f>
        <v>0</v>
      </c>
      <c r="AK59" s="42">
        <f>+(SUM($I18:AK18)*(1+$F18)-SUM($I38:AK38))</f>
        <v>0</v>
      </c>
      <c r="AL59" s="42">
        <f>+(SUM($I18:AL18)*(1+$F18)-SUM($I38:AL38))</f>
        <v>0</v>
      </c>
      <c r="AM59" s="42">
        <f>+(SUM($I18:AM18)*(1+$F18)-SUM($I38:AM38))</f>
        <v>0</v>
      </c>
      <c r="AN59" s="42">
        <f>+(SUM($I18:AN18)*(1+$F18)-SUM($I38:AN38))</f>
        <v>0</v>
      </c>
      <c r="AO59" s="42">
        <f>+(SUM($I18:AO18)*(1+$F18)-SUM($I38:AO38))</f>
        <v>0</v>
      </c>
      <c r="AP59" s="42">
        <f>+(SUM($I18:AP18)*(1+$F18)-SUM($I38:AP38))</f>
        <v>0</v>
      </c>
      <c r="AQ59" s="42">
        <f>+(SUM($I18:AQ18)*(1+$F18)-SUM($I38:AQ38))</f>
        <v>0</v>
      </c>
      <c r="AR59" s="42">
        <f>+(SUM($I18:AR18)*(1+$F18)-SUM($I38:AR38))</f>
        <v>0</v>
      </c>
      <c r="AS59" s="42">
        <f>+(SUM($I18:AS18)*(1+$F18)-SUM($I38:AS38))</f>
        <v>0</v>
      </c>
      <c r="AT59" s="42">
        <f>+(SUM($I18:AT18)*(1+$F18)-SUM($I38:AT38))</f>
        <v>0</v>
      </c>
      <c r="AU59" s="42">
        <f>+(SUM($I18:AU18)*(1+$F18)-SUM($I38:AU38))</f>
        <v>0</v>
      </c>
      <c r="AV59" s="42">
        <f>+(SUM($I18:AV18)*(1+$F18)-SUM($I38:AV38))</f>
        <v>0</v>
      </c>
      <c r="AW59" s="42">
        <f>+(SUM($I18:AW18)*(1+$F18)-SUM($I38:AW38))</f>
        <v>0</v>
      </c>
      <c r="AX59" s="42">
        <f>+(SUM($I18:AX18)*(1+$F18)-SUM($I38:AX38))</f>
        <v>0</v>
      </c>
      <c r="AY59" s="42">
        <f>+(SUM($I18:AY18)*(1+$F18)-SUM($I38:AY38))</f>
        <v>0</v>
      </c>
      <c r="AZ59" s="42">
        <f>+(SUM($I18:AZ18)*(1+$F18)-SUM($I38:AZ38))</f>
        <v>0</v>
      </c>
      <c r="BA59" s="42">
        <f>+(SUM($I18:BA18)*(1+$F18)-SUM($I38:BA38))</f>
        <v>0</v>
      </c>
      <c r="BB59" s="42">
        <f>+(SUM($I18:BB18)*(1+$F18)-SUM($I38:BB38))</f>
        <v>0</v>
      </c>
      <c r="BC59" s="42">
        <f>+(SUM($I18:BC18)*(1+$F18)-SUM($I38:BC38))</f>
        <v>0</v>
      </c>
      <c r="BD59" s="42">
        <f>+(SUM($I18:BD18)*(1+$F18)-SUM($I38:BD38))</f>
        <v>0</v>
      </c>
      <c r="BE59" s="42">
        <f>+(SUM($I18:BE18)*(1+$F18)-SUM($I38:BE38))</f>
        <v>0</v>
      </c>
      <c r="BF59" s="42">
        <f>+(SUM($I18:BF18)*(1+$F18)-SUM($I38:BF38))</f>
        <v>0</v>
      </c>
      <c r="BG59" s="42">
        <f>+(SUM($I18:BG18)*(1+$F18)-SUM($I38:BG38))</f>
        <v>0</v>
      </c>
      <c r="BH59" s="42">
        <f>+(SUM($I18:BH18)*(1+$F18)-SUM($I38:BH38))</f>
        <v>0</v>
      </c>
      <c r="BI59" s="42">
        <f>+(SUM($I18:BI18)*(1+$F18)-SUM($I38:BI38))</f>
        <v>0</v>
      </c>
      <c r="BJ59" s="42">
        <f>+(SUM($I18:BJ18)*(1+$F18)-SUM($I38:BJ38))</f>
        <v>0</v>
      </c>
      <c r="BK59" s="42">
        <f>+(SUM($I18:BK18)*(1+$F18)-SUM($I38:BK38))</f>
        <v>0</v>
      </c>
      <c r="BL59" s="42">
        <f>+(SUM($I18:BL18)*(1+$F18)-SUM($I38:BL38))</f>
        <v>0</v>
      </c>
      <c r="BM59" s="42">
        <f>+(SUM($I18:BM18)*(1+$F18)-SUM($I38:BM38))</f>
        <v>0</v>
      </c>
      <c r="BN59" s="42">
        <f>+(SUM($I18:BN18)*(1+$F18)-SUM($I38:BN38))</f>
        <v>0</v>
      </c>
      <c r="BO59" s="42">
        <f>+(SUM($I18:BO18)*(1+$F18)-SUM($I38:BO38))</f>
        <v>0</v>
      </c>
      <c r="BP59" s="42">
        <f>+(SUM($I18:BP18)*(1+$F18)-SUM($I38:BP38))</f>
        <v>0</v>
      </c>
      <c r="BQ59" s="42">
        <f>+(SUM($I18:BQ18)*(1+$F18)-SUM($I38:BQ38))</f>
        <v>0</v>
      </c>
      <c r="BR59" s="42">
        <f>+(SUM($I18:BR18)*(1+$F18)-SUM($I38:BR38))</f>
        <v>0</v>
      </c>
      <c r="BS59" s="42">
        <f>+(SUM($I18:BS18)*(1+$F18)-SUM($I38:BS38))</f>
        <v>0</v>
      </c>
      <c r="BT59" s="42">
        <f>+(SUM($I18:BT18)*(1+$F18)-SUM($I38:BT38))</f>
        <v>0</v>
      </c>
      <c r="BU59" s="42">
        <f>+(SUM($I18:BU18)*(1+$F18)-SUM($I38:BU38))</f>
        <v>0</v>
      </c>
      <c r="BV59" s="42">
        <f>+(SUM($I18:BV18)*(1+$F18)-SUM($I38:BV38))</f>
        <v>0</v>
      </c>
      <c r="BW59" s="42">
        <f>+(SUM($I18:BW18)*(1+$F18)-SUM($I38:BW38))</f>
        <v>0</v>
      </c>
      <c r="BX59" s="42">
        <f>+(SUM($I18:BX18)*(1+$F18)-SUM($I38:BX38))</f>
        <v>0</v>
      </c>
      <c r="BY59" s="42">
        <f>+(SUM($I18:BY18)*(1+$F18)-SUM($I38:BY38))</f>
        <v>0</v>
      </c>
      <c r="BZ59" s="42">
        <f>+(SUM($I18:BZ18)*(1+$F18)-SUM($I38:BZ38))</f>
        <v>0</v>
      </c>
      <c r="CA59" s="42">
        <f>+(SUM($I18:CA18)*(1+$F18)-SUM($I38:CA38))</f>
        <v>0</v>
      </c>
      <c r="CB59" s="42">
        <f>+(SUM($I18:CB18)*(1+$F18)-SUM($I38:CB38))</f>
        <v>0</v>
      </c>
      <c r="CC59" s="42">
        <f>+(SUM($I18:CC18)*(1+$F18)-SUM($I38:CC38))</f>
        <v>0</v>
      </c>
      <c r="CD59" s="42">
        <f>+(SUM($I18:CD18)*(1+$F18)-SUM($I38:CD38))</f>
        <v>0</v>
      </c>
      <c r="CE59" s="42">
        <f>+(SUM($I18:CE18)*(1+$F18)-SUM($I38:CE38))</f>
        <v>0</v>
      </c>
      <c r="CF59" s="42">
        <f>+(SUM($I18:CF18)*(1+$F18)-SUM($I38:CF38))</f>
        <v>0</v>
      </c>
      <c r="CG59" s="42">
        <f>+(SUM($I18:CG18)*(1+$F18)-SUM($I38:CG38))</f>
        <v>0</v>
      </c>
      <c r="CH59" s="42">
        <f>+(SUM($I18:CH18)*(1+$F18)-SUM($I38:CH38))</f>
        <v>0</v>
      </c>
      <c r="CI59" s="42">
        <f>+(SUM($I18:CI18)*(1+$F18)-SUM($I38:CI38))</f>
        <v>0</v>
      </c>
      <c r="CJ59" s="42">
        <f>+(SUM($I18:CJ18)*(1+$F18)-SUM($I38:CJ38))</f>
        <v>0</v>
      </c>
      <c r="CK59" s="42">
        <f>+(SUM($I18:CK18)*(1+$F18)-SUM($I38:CK38))</f>
        <v>0</v>
      </c>
      <c r="CL59" s="42">
        <f>+(SUM($I18:CL18)*(1+$F18)-SUM($I38:CL38))</f>
        <v>0</v>
      </c>
      <c r="CM59" s="42">
        <f>+(SUM($I18:CM18)*(1+$F18)-SUM($I38:CM38))</f>
        <v>0</v>
      </c>
      <c r="CN59" s="42">
        <f>+(SUM($I18:CN18)*(1+$F18)-SUM($I38:CN38))</f>
        <v>0</v>
      </c>
      <c r="CO59" s="42">
        <f>+(SUM($I18:CO18)*(1+$F18)-SUM($I38:CO38))</f>
        <v>0</v>
      </c>
      <c r="CP59" s="42">
        <f>+(SUM($I18:CP18)*(1+$F18)-SUM($I38:CP38))</f>
        <v>0</v>
      </c>
      <c r="CQ59" s="42">
        <f>+(SUM($I18:CQ18)*(1+$F18)-SUM($I38:CQ38))</f>
        <v>0</v>
      </c>
      <c r="CR59" s="42">
        <f>+(SUM($I18:CR18)*(1+$F18)-SUM($I38:CR38))</f>
        <v>0</v>
      </c>
      <c r="CS59" s="42">
        <f>+(SUM($I18:CS18)*(1+$F18)-SUM($I38:CS38))</f>
        <v>0</v>
      </c>
      <c r="CT59" s="42">
        <f>+(SUM($I18:CT18)*(1+$F18)-SUM($I38:CT38))</f>
        <v>0</v>
      </c>
      <c r="CU59" s="42">
        <f>+(SUM($I18:CU18)*(1+$F18)-SUM($I38:CU38))</f>
        <v>0</v>
      </c>
      <c r="CV59" s="42">
        <f>+(SUM($I18:CV18)*(1+$F18)-SUM($I38:CV38))</f>
        <v>0</v>
      </c>
      <c r="CW59" s="42">
        <f>+(SUM($I18:CW18)*(1+$F18)-SUM($I38:CW38))</f>
        <v>0</v>
      </c>
      <c r="CX59" s="42">
        <f>+(SUM($I18:CX18)*(1+$F18)-SUM($I38:CX38))</f>
        <v>0</v>
      </c>
      <c r="CY59" s="42">
        <f>+(SUM($I18:CY18)*(1+$F18)-SUM($I38:CY38))</f>
        <v>0</v>
      </c>
      <c r="CZ59" s="42">
        <f>+(SUM($I18:CZ18)*(1+$F18)-SUM($I38:CZ38))</f>
        <v>0</v>
      </c>
      <c r="DA59" s="42">
        <f>+(SUM($I18:DA18)*(1+$F18)-SUM($I38:DA38))</f>
        <v>0</v>
      </c>
      <c r="DB59" s="42">
        <f>+(SUM($I18:DB18)*(1+$F18)-SUM($I38:DB38))</f>
        <v>0</v>
      </c>
      <c r="DC59" s="42">
        <f>+(SUM($I18:DC18)*(1+$F18)-SUM($I38:DC38))</f>
        <v>0</v>
      </c>
      <c r="DD59" s="42">
        <f>+(SUM($I18:DD18)*(1+$F18)-SUM($I38:DD38))</f>
        <v>0</v>
      </c>
      <c r="DE59" s="42">
        <f>+(SUM($I18:DE18)*(1+$F18)-SUM($I38:DE38))</f>
        <v>0</v>
      </c>
      <c r="DF59" s="42">
        <f>+(SUM($I18:DF18)*(1+$F18)-SUM($I38:DF38))</f>
        <v>0</v>
      </c>
      <c r="DG59" s="42">
        <f>+(SUM($I18:DG18)*(1+$F18)-SUM($I38:DG38))</f>
        <v>0</v>
      </c>
      <c r="DH59" s="42">
        <f>+(SUM($I18:DH18)*(1+$F18)-SUM($I38:DH38))</f>
        <v>0</v>
      </c>
      <c r="DI59" s="42">
        <f>+(SUM($I18:DI18)*(1+$F18)-SUM($I38:DI38))</f>
        <v>0</v>
      </c>
      <c r="DJ59" s="42">
        <f>+(SUM($I18:DJ18)*(1+$F18)-SUM($I38:DJ38))</f>
        <v>0</v>
      </c>
      <c r="DK59" s="42">
        <f>+(SUM($I18:DK18)*(1+$F18)-SUM($I38:DK38))</f>
        <v>0</v>
      </c>
      <c r="DL59" s="42">
        <f>+(SUM($I18:DL18)*(1+$F18)-SUM($I38:DL38))</f>
        <v>0</v>
      </c>
      <c r="DM59" s="42">
        <f>+(SUM($I18:DM18)*(1+$F18)-SUM($I38:DM38))</f>
        <v>0</v>
      </c>
      <c r="DN59" s="42">
        <f>+(SUM($I18:DN18)*(1+$F18)-SUM($I38:DN38))</f>
        <v>0</v>
      </c>
      <c r="DO59" s="42">
        <f>+(SUM($I18:DO18)*(1+$F18)-SUM($I38:DO38))</f>
        <v>0</v>
      </c>
      <c r="DP59" s="42">
        <f>+(SUM($I18:DP18)*(1+$F18)-SUM($I38:DP38))</f>
        <v>0</v>
      </c>
      <c r="DQ59" s="42">
        <f>+(SUM($I18:DQ18)*(1+$F18)-SUM($I38:DQ38))</f>
        <v>0</v>
      </c>
      <c r="DR59" s="42">
        <f>+(SUM($I18:DR18)*(1+$F18)-SUM($I38:DR38))</f>
        <v>0</v>
      </c>
      <c r="DS59" s="42">
        <f>+(SUM($I18:DS18)*(1+$F18)-SUM($I38:DS38))</f>
        <v>0</v>
      </c>
      <c r="DT59" s="42">
        <f>+(SUM($I18:DT18)*(1+$F18)-SUM($I38:DT38))</f>
        <v>0</v>
      </c>
      <c r="DU59" s="42">
        <f>+(SUM($I18:DU18)*(1+$F18)-SUM($I38:DU38))</f>
        <v>0</v>
      </c>
      <c r="DV59" s="42">
        <f>+(SUM($I18:DV18)*(1+$F18)-SUM($I38:DV38))</f>
        <v>0</v>
      </c>
      <c r="DW59" s="42">
        <f>+(SUM($I18:DW18)*(1+$F18)-SUM($I38:DW38))</f>
        <v>0</v>
      </c>
      <c r="DX59" s="42">
        <f>+(SUM($I18:DX18)*(1+$F18)-SUM($I38:DX38))</f>
        <v>0</v>
      </c>
    </row>
    <row r="60" spans="3:128" ht="16.5" thickTop="1" thickBot="1" x14ac:dyDescent="0.3">
      <c r="C60" s="185" t="str">
        <f t="shared" ref="C60:D60" si="36">+C39</f>
        <v>Investimento 14</v>
      </c>
      <c r="D60" s="114">
        <f t="shared" si="36"/>
        <v>0</v>
      </c>
      <c r="E60" s="110">
        <f t="shared" si="23"/>
        <v>0</v>
      </c>
      <c r="I60" s="42">
        <f t="shared" si="24"/>
        <v>0</v>
      </c>
      <c r="J60" s="42">
        <f>+(SUM($I19:J19)*(1+$F19)-SUM($I39:J39))</f>
        <v>0</v>
      </c>
      <c r="K60" s="42">
        <f>+(SUM($I19:K19)*(1+$F19)-SUM($I39:K39))</f>
        <v>0</v>
      </c>
      <c r="L60" s="42">
        <f>+(SUM($I19:L19)*(1+$F19)-SUM($I39:L39))</f>
        <v>0</v>
      </c>
      <c r="M60" s="42">
        <f>+(SUM($I19:M19)*(1+$F19)-SUM($I39:M39))</f>
        <v>0</v>
      </c>
      <c r="N60" s="42">
        <f>+(SUM($I19:N19)*(1+$F19)-SUM($I39:N39))</f>
        <v>0</v>
      </c>
      <c r="O60" s="42">
        <f>+(SUM($I19:O19)*(1+$F19)-SUM($I39:O39))</f>
        <v>0</v>
      </c>
      <c r="P60" s="42">
        <f>+(SUM($I19:P19)*(1+$F19)-SUM($I39:P39))</f>
        <v>0</v>
      </c>
      <c r="Q60" s="42">
        <f>+(SUM($I19:Q19)*(1+$F19)-SUM($I39:Q39))</f>
        <v>0</v>
      </c>
      <c r="R60" s="42">
        <f>+(SUM($I19:R19)*(1+$F19)-SUM($I39:R39))</f>
        <v>0</v>
      </c>
      <c r="S60" s="42">
        <f>+(SUM($I19:S19)*(1+$F19)-SUM($I39:S39))</f>
        <v>0</v>
      </c>
      <c r="T60" s="42">
        <f>+(SUM($I19:T19)*(1+$F19)-SUM($I39:T39))</f>
        <v>0</v>
      </c>
      <c r="U60" s="42">
        <f>+(SUM($I19:U19)*(1+$F19)-SUM($I39:U39))</f>
        <v>0</v>
      </c>
      <c r="V60" s="42">
        <f>+(SUM($I19:V19)*(1+$F19)-SUM($I39:V39))</f>
        <v>0</v>
      </c>
      <c r="W60" s="42">
        <f>+(SUM($I19:W19)*(1+$F19)-SUM($I39:W39))</f>
        <v>0</v>
      </c>
      <c r="X60" s="42">
        <f>+(SUM($I19:X19)*(1+$F19)-SUM($I39:X39))</f>
        <v>0</v>
      </c>
      <c r="Y60" s="42">
        <f>+(SUM($I19:Y19)*(1+$F19)-SUM($I39:Y39))</f>
        <v>0</v>
      </c>
      <c r="Z60" s="42">
        <f>+(SUM($I19:Z19)*(1+$F19)-SUM($I39:Z39))</f>
        <v>0</v>
      </c>
      <c r="AA60" s="42">
        <f>+(SUM($I19:AA19)*(1+$F19)-SUM($I39:AA39))</f>
        <v>0</v>
      </c>
      <c r="AB60" s="42">
        <f>+(SUM($I19:AB19)*(1+$F19)-SUM($I39:AB39))</f>
        <v>0</v>
      </c>
      <c r="AC60" s="42">
        <f>+(SUM($I19:AC19)*(1+$F19)-SUM($I39:AC39))</f>
        <v>0</v>
      </c>
      <c r="AD60" s="42">
        <f>+(SUM($I19:AD19)*(1+$F19)-SUM($I39:AD39))</f>
        <v>0</v>
      </c>
      <c r="AE60" s="42">
        <f>+(SUM($I19:AE19)*(1+$F19)-SUM($I39:AE39))</f>
        <v>0</v>
      </c>
      <c r="AF60" s="42">
        <f>+(SUM($I19:AF19)*(1+$F19)-SUM($I39:AF39))</f>
        <v>0</v>
      </c>
      <c r="AG60" s="42">
        <f>+(SUM($I19:AG19)*(1+$F19)-SUM($I39:AG39))</f>
        <v>0</v>
      </c>
      <c r="AH60" s="42">
        <f>+(SUM($I19:AH19)*(1+$F19)-SUM($I39:AH39))</f>
        <v>0</v>
      </c>
      <c r="AI60" s="42">
        <f>+(SUM($I19:AI19)*(1+$F19)-SUM($I39:AI39))</f>
        <v>0</v>
      </c>
      <c r="AJ60" s="42">
        <f>+(SUM($I19:AJ19)*(1+$F19)-SUM($I39:AJ39))</f>
        <v>0</v>
      </c>
      <c r="AK60" s="42">
        <f>+(SUM($I19:AK19)*(1+$F19)-SUM($I39:AK39))</f>
        <v>0</v>
      </c>
      <c r="AL60" s="42">
        <f>+(SUM($I19:AL19)*(1+$F19)-SUM($I39:AL39))</f>
        <v>0</v>
      </c>
      <c r="AM60" s="42">
        <f>+(SUM($I19:AM19)*(1+$F19)-SUM($I39:AM39))</f>
        <v>0</v>
      </c>
      <c r="AN60" s="42">
        <f>+(SUM($I19:AN19)*(1+$F19)-SUM($I39:AN39))</f>
        <v>0</v>
      </c>
      <c r="AO60" s="42">
        <f>+(SUM($I19:AO19)*(1+$F19)-SUM($I39:AO39))</f>
        <v>0</v>
      </c>
      <c r="AP60" s="42">
        <f>+(SUM($I19:AP19)*(1+$F19)-SUM($I39:AP39))</f>
        <v>0</v>
      </c>
      <c r="AQ60" s="42">
        <f>+(SUM($I19:AQ19)*(1+$F19)-SUM($I39:AQ39))</f>
        <v>0</v>
      </c>
      <c r="AR60" s="42">
        <f>+(SUM($I19:AR19)*(1+$F19)-SUM($I39:AR39))</f>
        <v>0</v>
      </c>
      <c r="AS60" s="42">
        <f>+(SUM($I19:AS19)*(1+$F19)-SUM($I39:AS39))</f>
        <v>0</v>
      </c>
      <c r="AT60" s="42">
        <f>+(SUM($I19:AT19)*(1+$F19)-SUM($I39:AT39))</f>
        <v>0</v>
      </c>
      <c r="AU60" s="42">
        <f>+(SUM($I19:AU19)*(1+$F19)-SUM($I39:AU39))</f>
        <v>0</v>
      </c>
      <c r="AV60" s="42">
        <f>+(SUM($I19:AV19)*(1+$F19)-SUM($I39:AV39))</f>
        <v>0</v>
      </c>
      <c r="AW60" s="42">
        <f>+(SUM($I19:AW19)*(1+$F19)-SUM($I39:AW39))</f>
        <v>0</v>
      </c>
      <c r="AX60" s="42">
        <f>+(SUM($I19:AX19)*(1+$F19)-SUM($I39:AX39))</f>
        <v>0</v>
      </c>
      <c r="AY60" s="42">
        <f>+(SUM($I19:AY19)*(1+$F19)-SUM($I39:AY39))</f>
        <v>0</v>
      </c>
      <c r="AZ60" s="42">
        <f>+(SUM($I19:AZ19)*(1+$F19)-SUM($I39:AZ39))</f>
        <v>0</v>
      </c>
      <c r="BA60" s="42">
        <f>+(SUM($I19:BA19)*(1+$F19)-SUM($I39:BA39))</f>
        <v>0</v>
      </c>
      <c r="BB60" s="42">
        <f>+(SUM($I19:BB19)*(1+$F19)-SUM($I39:BB39))</f>
        <v>0</v>
      </c>
      <c r="BC60" s="42">
        <f>+(SUM($I19:BC19)*(1+$F19)-SUM($I39:BC39))</f>
        <v>0</v>
      </c>
      <c r="BD60" s="42">
        <f>+(SUM($I19:BD19)*(1+$F19)-SUM($I39:BD39))</f>
        <v>0</v>
      </c>
      <c r="BE60" s="42">
        <f>+(SUM($I19:BE19)*(1+$F19)-SUM($I39:BE39))</f>
        <v>0</v>
      </c>
      <c r="BF60" s="42">
        <f>+(SUM($I19:BF19)*(1+$F19)-SUM($I39:BF39))</f>
        <v>0</v>
      </c>
      <c r="BG60" s="42">
        <f>+(SUM($I19:BG19)*(1+$F19)-SUM($I39:BG39))</f>
        <v>0</v>
      </c>
      <c r="BH60" s="42">
        <f>+(SUM($I19:BH19)*(1+$F19)-SUM($I39:BH39))</f>
        <v>0</v>
      </c>
      <c r="BI60" s="42">
        <f>+(SUM($I19:BI19)*(1+$F19)-SUM($I39:BI39))</f>
        <v>0</v>
      </c>
      <c r="BJ60" s="42">
        <f>+(SUM($I19:BJ19)*(1+$F19)-SUM($I39:BJ39))</f>
        <v>0</v>
      </c>
      <c r="BK60" s="42">
        <f>+(SUM($I19:BK19)*(1+$F19)-SUM($I39:BK39))</f>
        <v>0</v>
      </c>
      <c r="BL60" s="42">
        <f>+(SUM($I19:BL19)*(1+$F19)-SUM($I39:BL39))</f>
        <v>0</v>
      </c>
      <c r="BM60" s="42">
        <f>+(SUM($I19:BM19)*(1+$F19)-SUM($I39:BM39))</f>
        <v>0</v>
      </c>
      <c r="BN60" s="42">
        <f>+(SUM($I19:BN19)*(1+$F19)-SUM($I39:BN39))</f>
        <v>0</v>
      </c>
      <c r="BO60" s="42">
        <f>+(SUM($I19:BO19)*(1+$F19)-SUM($I39:BO39))</f>
        <v>0</v>
      </c>
      <c r="BP60" s="42">
        <f>+(SUM($I19:BP19)*(1+$F19)-SUM($I39:BP39))</f>
        <v>0</v>
      </c>
      <c r="BQ60" s="42">
        <f>+(SUM($I19:BQ19)*(1+$F19)-SUM($I39:BQ39))</f>
        <v>0</v>
      </c>
      <c r="BR60" s="42">
        <f>+(SUM($I19:BR19)*(1+$F19)-SUM($I39:BR39))</f>
        <v>0</v>
      </c>
      <c r="BS60" s="42">
        <f>+(SUM($I19:BS19)*(1+$F19)-SUM($I39:BS39))</f>
        <v>0</v>
      </c>
      <c r="BT60" s="42">
        <f>+(SUM($I19:BT19)*(1+$F19)-SUM($I39:BT39))</f>
        <v>0</v>
      </c>
      <c r="BU60" s="42">
        <f>+(SUM($I19:BU19)*(1+$F19)-SUM($I39:BU39))</f>
        <v>0</v>
      </c>
      <c r="BV60" s="42">
        <f>+(SUM($I19:BV19)*(1+$F19)-SUM($I39:BV39))</f>
        <v>0</v>
      </c>
      <c r="BW60" s="42">
        <f>+(SUM($I19:BW19)*(1+$F19)-SUM($I39:BW39))</f>
        <v>0</v>
      </c>
      <c r="BX60" s="42">
        <f>+(SUM($I19:BX19)*(1+$F19)-SUM($I39:BX39))</f>
        <v>0</v>
      </c>
      <c r="BY60" s="42">
        <f>+(SUM($I19:BY19)*(1+$F19)-SUM($I39:BY39))</f>
        <v>0</v>
      </c>
      <c r="BZ60" s="42">
        <f>+(SUM($I19:BZ19)*(1+$F19)-SUM($I39:BZ39))</f>
        <v>0</v>
      </c>
      <c r="CA60" s="42">
        <f>+(SUM($I19:CA19)*(1+$F19)-SUM($I39:CA39))</f>
        <v>0</v>
      </c>
      <c r="CB60" s="42">
        <f>+(SUM($I19:CB19)*(1+$F19)-SUM($I39:CB39))</f>
        <v>0</v>
      </c>
      <c r="CC60" s="42">
        <f>+(SUM($I19:CC19)*(1+$F19)-SUM($I39:CC39))</f>
        <v>0</v>
      </c>
      <c r="CD60" s="42">
        <f>+(SUM($I19:CD19)*(1+$F19)-SUM($I39:CD39))</f>
        <v>0</v>
      </c>
      <c r="CE60" s="42">
        <f>+(SUM($I19:CE19)*(1+$F19)-SUM($I39:CE39))</f>
        <v>0</v>
      </c>
      <c r="CF60" s="42">
        <f>+(SUM($I19:CF19)*(1+$F19)-SUM($I39:CF39))</f>
        <v>0</v>
      </c>
      <c r="CG60" s="42">
        <f>+(SUM($I19:CG19)*(1+$F19)-SUM($I39:CG39))</f>
        <v>0</v>
      </c>
      <c r="CH60" s="42">
        <f>+(SUM($I19:CH19)*(1+$F19)-SUM($I39:CH39))</f>
        <v>0</v>
      </c>
      <c r="CI60" s="42">
        <f>+(SUM($I19:CI19)*(1+$F19)-SUM($I39:CI39))</f>
        <v>0</v>
      </c>
      <c r="CJ60" s="42">
        <f>+(SUM($I19:CJ19)*(1+$F19)-SUM($I39:CJ39))</f>
        <v>0</v>
      </c>
      <c r="CK60" s="42">
        <f>+(SUM($I19:CK19)*(1+$F19)-SUM($I39:CK39))</f>
        <v>0</v>
      </c>
      <c r="CL60" s="42">
        <f>+(SUM($I19:CL19)*(1+$F19)-SUM($I39:CL39))</f>
        <v>0</v>
      </c>
      <c r="CM60" s="42">
        <f>+(SUM($I19:CM19)*(1+$F19)-SUM($I39:CM39))</f>
        <v>0</v>
      </c>
      <c r="CN60" s="42">
        <f>+(SUM($I19:CN19)*(1+$F19)-SUM($I39:CN39))</f>
        <v>0</v>
      </c>
      <c r="CO60" s="42">
        <f>+(SUM($I19:CO19)*(1+$F19)-SUM($I39:CO39))</f>
        <v>0</v>
      </c>
      <c r="CP60" s="42">
        <f>+(SUM($I19:CP19)*(1+$F19)-SUM($I39:CP39))</f>
        <v>0</v>
      </c>
      <c r="CQ60" s="42">
        <f>+(SUM($I19:CQ19)*(1+$F19)-SUM($I39:CQ39))</f>
        <v>0</v>
      </c>
      <c r="CR60" s="42">
        <f>+(SUM($I19:CR19)*(1+$F19)-SUM($I39:CR39))</f>
        <v>0</v>
      </c>
      <c r="CS60" s="42">
        <f>+(SUM($I19:CS19)*(1+$F19)-SUM($I39:CS39))</f>
        <v>0</v>
      </c>
      <c r="CT60" s="42">
        <f>+(SUM($I19:CT19)*(1+$F19)-SUM($I39:CT39))</f>
        <v>0</v>
      </c>
      <c r="CU60" s="42">
        <f>+(SUM($I19:CU19)*(1+$F19)-SUM($I39:CU39))</f>
        <v>0</v>
      </c>
      <c r="CV60" s="42">
        <f>+(SUM($I19:CV19)*(1+$F19)-SUM($I39:CV39))</f>
        <v>0</v>
      </c>
      <c r="CW60" s="42">
        <f>+(SUM($I19:CW19)*(1+$F19)-SUM($I39:CW39))</f>
        <v>0</v>
      </c>
      <c r="CX60" s="42">
        <f>+(SUM($I19:CX19)*(1+$F19)-SUM($I39:CX39))</f>
        <v>0</v>
      </c>
      <c r="CY60" s="42">
        <f>+(SUM($I19:CY19)*(1+$F19)-SUM($I39:CY39))</f>
        <v>0</v>
      </c>
      <c r="CZ60" s="42">
        <f>+(SUM($I19:CZ19)*(1+$F19)-SUM($I39:CZ39))</f>
        <v>0</v>
      </c>
      <c r="DA60" s="42">
        <f>+(SUM($I19:DA19)*(1+$F19)-SUM($I39:DA39))</f>
        <v>0</v>
      </c>
      <c r="DB60" s="42">
        <f>+(SUM($I19:DB19)*(1+$F19)-SUM($I39:DB39))</f>
        <v>0</v>
      </c>
      <c r="DC60" s="42">
        <f>+(SUM($I19:DC19)*(1+$F19)-SUM($I39:DC39))</f>
        <v>0</v>
      </c>
      <c r="DD60" s="42">
        <f>+(SUM($I19:DD19)*(1+$F19)-SUM($I39:DD39))</f>
        <v>0</v>
      </c>
      <c r="DE60" s="42">
        <f>+(SUM($I19:DE19)*(1+$F19)-SUM($I39:DE39))</f>
        <v>0</v>
      </c>
      <c r="DF60" s="42">
        <f>+(SUM($I19:DF19)*(1+$F19)-SUM($I39:DF39))</f>
        <v>0</v>
      </c>
      <c r="DG60" s="42">
        <f>+(SUM($I19:DG19)*(1+$F19)-SUM($I39:DG39))</f>
        <v>0</v>
      </c>
      <c r="DH60" s="42">
        <f>+(SUM($I19:DH19)*(1+$F19)-SUM($I39:DH39))</f>
        <v>0</v>
      </c>
      <c r="DI60" s="42">
        <f>+(SUM($I19:DI19)*(1+$F19)-SUM($I39:DI39))</f>
        <v>0</v>
      </c>
      <c r="DJ60" s="42">
        <f>+(SUM($I19:DJ19)*(1+$F19)-SUM($I39:DJ39))</f>
        <v>0</v>
      </c>
      <c r="DK60" s="42">
        <f>+(SUM($I19:DK19)*(1+$F19)-SUM($I39:DK39))</f>
        <v>0</v>
      </c>
      <c r="DL60" s="42">
        <f>+(SUM($I19:DL19)*(1+$F19)-SUM($I39:DL39))</f>
        <v>0</v>
      </c>
      <c r="DM60" s="42">
        <f>+(SUM($I19:DM19)*(1+$F19)-SUM($I39:DM39))</f>
        <v>0</v>
      </c>
      <c r="DN60" s="42">
        <f>+(SUM($I19:DN19)*(1+$F19)-SUM($I39:DN39))</f>
        <v>0</v>
      </c>
      <c r="DO60" s="42">
        <f>+(SUM($I19:DO19)*(1+$F19)-SUM($I39:DO39))</f>
        <v>0</v>
      </c>
      <c r="DP60" s="42">
        <f>+(SUM($I19:DP19)*(1+$F19)-SUM($I39:DP39))</f>
        <v>0</v>
      </c>
      <c r="DQ60" s="42">
        <f>+(SUM($I19:DQ19)*(1+$F19)-SUM($I39:DQ39))</f>
        <v>0</v>
      </c>
      <c r="DR60" s="42">
        <f>+(SUM($I19:DR19)*(1+$F19)-SUM($I39:DR39))</f>
        <v>0</v>
      </c>
      <c r="DS60" s="42">
        <f>+(SUM($I19:DS19)*(1+$F19)-SUM($I39:DS39))</f>
        <v>0</v>
      </c>
      <c r="DT60" s="42">
        <f>+(SUM($I19:DT19)*(1+$F19)-SUM($I39:DT39))</f>
        <v>0</v>
      </c>
      <c r="DU60" s="42">
        <f>+(SUM($I19:DU19)*(1+$F19)-SUM($I39:DU39))</f>
        <v>0</v>
      </c>
      <c r="DV60" s="42">
        <f>+(SUM($I19:DV19)*(1+$F19)-SUM($I39:DV39))</f>
        <v>0</v>
      </c>
      <c r="DW60" s="42">
        <f>+(SUM($I19:DW19)*(1+$F19)-SUM($I39:DW39))</f>
        <v>0</v>
      </c>
      <c r="DX60" s="42">
        <f>+(SUM($I19:DX19)*(1+$F19)-SUM($I39:DX39))</f>
        <v>0</v>
      </c>
    </row>
    <row r="61" spans="3:128" ht="16.5" thickTop="1" thickBot="1" x14ac:dyDescent="0.3">
      <c r="C61" s="185" t="str">
        <f t="shared" ref="C61:D61" si="37">+C40</f>
        <v>Investimento 15</v>
      </c>
      <c r="D61" s="114">
        <f t="shared" si="37"/>
        <v>0</v>
      </c>
      <c r="E61" s="110">
        <f t="shared" si="23"/>
        <v>0</v>
      </c>
      <c r="I61" s="42">
        <f t="shared" si="24"/>
        <v>0</v>
      </c>
      <c r="J61" s="42">
        <f>+(SUM($I20:J20)*(1+$F20)-SUM($I40:J40))</f>
        <v>0</v>
      </c>
      <c r="K61" s="42">
        <f>+(SUM($I20:K20)*(1+$F20)-SUM($I40:K40))</f>
        <v>0</v>
      </c>
      <c r="L61" s="42">
        <f>+(SUM($I20:L20)*(1+$F20)-SUM($I40:L40))</f>
        <v>0</v>
      </c>
      <c r="M61" s="42">
        <f>+(SUM($I20:M20)*(1+$F20)-SUM($I40:M40))</f>
        <v>0</v>
      </c>
      <c r="N61" s="42">
        <f>+(SUM($I20:N20)*(1+$F20)-SUM($I40:N40))</f>
        <v>0</v>
      </c>
      <c r="O61" s="42">
        <f>+(SUM($I20:O20)*(1+$F20)-SUM($I40:O40))</f>
        <v>0</v>
      </c>
      <c r="P61" s="42">
        <f>+(SUM($I20:P20)*(1+$F20)-SUM($I40:P40))</f>
        <v>0</v>
      </c>
      <c r="Q61" s="42">
        <f>+(SUM($I20:Q20)*(1+$F20)-SUM($I40:Q40))</f>
        <v>0</v>
      </c>
      <c r="R61" s="42">
        <f>+(SUM($I20:R20)*(1+$F20)-SUM($I40:R40))</f>
        <v>0</v>
      </c>
      <c r="S61" s="42">
        <f>+(SUM($I20:S20)*(1+$F20)-SUM($I40:S40))</f>
        <v>0</v>
      </c>
      <c r="T61" s="42">
        <f>+(SUM($I20:T20)*(1+$F20)-SUM($I40:T40))</f>
        <v>0</v>
      </c>
      <c r="U61" s="42">
        <f>+(SUM($I20:U20)*(1+$F20)-SUM($I40:U40))</f>
        <v>0</v>
      </c>
      <c r="V61" s="42">
        <f>+(SUM($I20:V20)*(1+$F20)-SUM($I40:V40))</f>
        <v>0</v>
      </c>
      <c r="W61" s="42">
        <f>+(SUM($I20:W20)*(1+$F20)-SUM($I40:W40))</f>
        <v>0</v>
      </c>
      <c r="X61" s="42">
        <f>+(SUM($I20:X20)*(1+$F20)-SUM($I40:X40))</f>
        <v>0</v>
      </c>
      <c r="Y61" s="42">
        <f>+(SUM($I20:Y20)*(1+$F20)-SUM($I40:Y40))</f>
        <v>0</v>
      </c>
      <c r="Z61" s="42">
        <f>+(SUM($I20:Z20)*(1+$F20)-SUM($I40:Z40))</f>
        <v>0</v>
      </c>
      <c r="AA61" s="42">
        <f>+(SUM($I20:AA20)*(1+$F20)-SUM($I40:AA40))</f>
        <v>0</v>
      </c>
      <c r="AB61" s="42">
        <f>+(SUM($I20:AB20)*(1+$F20)-SUM($I40:AB40))</f>
        <v>0</v>
      </c>
      <c r="AC61" s="42">
        <f>+(SUM($I20:AC20)*(1+$F20)-SUM($I40:AC40))</f>
        <v>0</v>
      </c>
      <c r="AD61" s="42">
        <f>+(SUM($I20:AD20)*(1+$F20)-SUM($I40:AD40))</f>
        <v>0</v>
      </c>
      <c r="AE61" s="42">
        <f>+(SUM($I20:AE20)*(1+$F20)-SUM($I40:AE40))</f>
        <v>0</v>
      </c>
      <c r="AF61" s="42">
        <f>+(SUM($I20:AF20)*(1+$F20)-SUM($I40:AF40))</f>
        <v>0</v>
      </c>
      <c r="AG61" s="42">
        <f>+(SUM($I20:AG20)*(1+$F20)-SUM($I40:AG40))</f>
        <v>0</v>
      </c>
      <c r="AH61" s="42">
        <f>+(SUM($I20:AH20)*(1+$F20)-SUM($I40:AH40))</f>
        <v>0</v>
      </c>
      <c r="AI61" s="42">
        <f>+(SUM($I20:AI20)*(1+$F20)-SUM($I40:AI40))</f>
        <v>0</v>
      </c>
      <c r="AJ61" s="42">
        <f>+(SUM($I20:AJ20)*(1+$F20)-SUM($I40:AJ40))</f>
        <v>0</v>
      </c>
      <c r="AK61" s="42">
        <f>+(SUM($I20:AK20)*(1+$F20)-SUM($I40:AK40))</f>
        <v>0</v>
      </c>
      <c r="AL61" s="42">
        <f>+(SUM($I20:AL20)*(1+$F20)-SUM($I40:AL40))</f>
        <v>0</v>
      </c>
      <c r="AM61" s="42">
        <f>+(SUM($I20:AM20)*(1+$F20)-SUM($I40:AM40))</f>
        <v>0</v>
      </c>
      <c r="AN61" s="42">
        <f>+(SUM($I20:AN20)*(1+$F20)-SUM($I40:AN40))</f>
        <v>0</v>
      </c>
      <c r="AO61" s="42">
        <f>+(SUM($I20:AO20)*(1+$F20)-SUM($I40:AO40))</f>
        <v>0</v>
      </c>
      <c r="AP61" s="42">
        <f>+(SUM($I20:AP20)*(1+$F20)-SUM($I40:AP40))</f>
        <v>0</v>
      </c>
      <c r="AQ61" s="42">
        <f>+(SUM($I20:AQ20)*(1+$F20)-SUM($I40:AQ40))</f>
        <v>0</v>
      </c>
      <c r="AR61" s="42">
        <f>+(SUM($I20:AR20)*(1+$F20)-SUM($I40:AR40))</f>
        <v>0</v>
      </c>
      <c r="AS61" s="42">
        <f>+(SUM($I20:AS20)*(1+$F20)-SUM($I40:AS40))</f>
        <v>0</v>
      </c>
      <c r="AT61" s="42">
        <f>+(SUM($I20:AT20)*(1+$F20)-SUM($I40:AT40))</f>
        <v>0</v>
      </c>
      <c r="AU61" s="42">
        <f>+(SUM($I20:AU20)*(1+$F20)-SUM($I40:AU40))</f>
        <v>0</v>
      </c>
      <c r="AV61" s="42">
        <f>+(SUM($I20:AV20)*(1+$F20)-SUM($I40:AV40))</f>
        <v>0</v>
      </c>
      <c r="AW61" s="42">
        <f>+(SUM($I20:AW20)*(1+$F20)-SUM($I40:AW40))</f>
        <v>0</v>
      </c>
      <c r="AX61" s="42">
        <f>+(SUM($I20:AX20)*(1+$F20)-SUM($I40:AX40))</f>
        <v>0</v>
      </c>
      <c r="AY61" s="42">
        <f>+(SUM($I20:AY20)*(1+$F20)-SUM($I40:AY40))</f>
        <v>0</v>
      </c>
      <c r="AZ61" s="42">
        <f>+(SUM($I20:AZ20)*(1+$F20)-SUM($I40:AZ40))</f>
        <v>0</v>
      </c>
      <c r="BA61" s="42">
        <f>+(SUM($I20:BA20)*(1+$F20)-SUM($I40:BA40))</f>
        <v>0</v>
      </c>
      <c r="BB61" s="42">
        <f>+(SUM($I20:BB20)*(1+$F20)-SUM($I40:BB40))</f>
        <v>0</v>
      </c>
      <c r="BC61" s="42">
        <f>+(SUM($I20:BC20)*(1+$F20)-SUM($I40:BC40))</f>
        <v>0</v>
      </c>
      <c r="BD61" s="42">
        <f>+(SUM($I20:BD20)*(1+$F20)-SUM($I40:BD40))</f>
        <v>0</v>
      </c>
      <c r="BE61" s="42">
        <f>+(SUM($I20:BE20)*(1+$F20)-SUM($I40:BE40))</f>
        <v>0</v>
      </c>
      <c r="BF61" s="42">
        <f>+(SUM($I20:BF20)*(1+$F20)-SUM($I40:BF40))</f>
        <v>0</v>
      </c>
      <c r="BG61" s="42">
        <f>+(SUM($I20:BG20)*(1+$F20)-SUM($I40:BG40))</f>
        <v>0</v>
      </c>
      <c r="BH61" s="42">
        <f>+(SUM($I20:BH20)*(1+$F20)-SUM($I40:BH40))</f>
        <v>0</v>
      </c>
      <c r="BI61" s="42">
        <f>+(SUM($I20:BI20)*(1+$F20)-SUM($I40:BI40))</f>
        <v>0</v>
      </c>
      <c r="BJ61" s="42">
        <f>+(SUM($I20:BJ20)*(1+$F20)-SUM($I40:BJ40))</f>
        <v>0</v>
      </c>
      <c r="BK61" s="42">
        <f>+(SUM($I20:BK20)*(1+$F20)-SUM($I40:BK40))</f>
        <v>0</v>
      </c>
      <c r="BL61" s="42">
        <f>+(SUM($I20:BL20)*(1+$F20)-SUM($I40:BL40))</f>
        <v>0</v>
      </c>
      <c r="BM61" s="42">
        <f>+(SUM($I20:BM20)*(1+$F20)-SUM($I40:BM40))</f>
        <v>0</v>
      </c>
      <c r="BN61" s="42">
        <f>+(SUM($I20:BN20)*(1+$F20)-SUM($I40:BN40))</f>
        <v>0</v>
      </c>
      <c r="BO61" s="42">
        <f>+(SUM($I20:BO20)*(1+$F20)-SUM($I40:BO40))</f>
        <v>0</v>
      </c>
      <c r="BP61" s="42">
        <f>+(SUM($I20:BP20)*(1+$F20)-SUM($I40:BP40))</f>
        <v>0</v>
      </c>
      <c r="BQ61" s="42">
        <f>+(SUM($I20:BQ20)*(1+$F20)-SUM($I40:BQ40))</f>
        <v>0</v>
      </c>
      <c r="BR61" s="42">
        <f>+(SUM($I20:BR20)*(1+$F20)-SUM($I40:BR40))</f>
        <v>0</v>
      </c>
      <c r="BS61" s="42">
        <f>+(SUM($I20:BS20)*(1+$F20)-SUM($I40:BS40))</f>
        <v>0</v>
      </c>
      <c r="BT61" s="42">
        <f>+(SUM($I20:BT20)*(1+$F20)-SUM($I40:BT40))</f>
        <v>0</v>
      </c>
      <c r="BU61" s="42">
        <f>+(SUM($I20:BU20)*(1+$F20)-SUM($I40:BU40))</f>
        <v>0</v>
      </c>
      <c r="BV61" s="42">
        <f>+(SUM($I20:BV20)*(1+$F20)-SUM($I40:BV40))</f>
        <v>0</v>
      </c>
      <c r="BW61" s="42">
        <f>+(SUM($I20:BW20)*(1+$F20)-SUM($I40:BW40))</f>
        <v>0</v>
      </c>
      <c r="BX61" s="42">
        <f>+(SUM($I20:BX20)*(1+$F20)-SUM($I40:BX40))</f>
        <v>0</v>
      </c>
      <c r="BY61" s="42">
        <f>+(SUM($I20:BY20)*(1+$F20)-SUM($I40:BY40))</f>
        <v>0</v>
      </c>
      <c r="BZ61" s="42">
        <f>+(SUM($I20:BZ20)*(1+$F20)-SUM($I40:BZ40))</f>
        <v>0</v>
      </c>
      <c r="CA61" s="42">
        <f>+(SUM($I20:CA20)*(1+$F20)-SUM($I40:CA40))</f>
        <v>0</v>
      </c>
      <c r="CB61" s="42">
        <f>+(SUM($I20:CB20)*(1+$F20)-SUM($I40:CB40))</f>
        <v>0</v>
      </c>
      <c r="CC61" s="42">
        <f>+(SUM($I20:CC20)*(1+$F20)-SUM($I40:CC40))</f>
        <v>0</v>
      </c>
      <c r="CD61" s="42">
        <f>+(SUM($I20:CD20)*(1+$F20)-SUM($I40:CD40))</f>
        <v>0</v>
      </c>
      <c r="CE61" s="42">
        <f>+(SUM($I20:CE20)*(1+$F20)-SUM($I40:CE40))</f>
        <v>0</v>
      </c>
      <c r="CF61" s="42">
        <f>+(SUM($I20:CF20)*(1+$F20)-SUM($I40:CF40))</f>
        <v>0</v>
      </c>
      <c r="CG61" s="42">
        <f>+(SUM($I20:CG20)*(1+$F20)-SUM($I40:CG40))</f>
        <v>0</v>
      </c>
      <c r="CH61" s="42">
        <f>+(SUM($I20:CH20)*(1+$F20)-SUM($I40:CH40))</f>
        <v>0</v>
      </c>
      <c r="CI61" s="42">
        <f>+(SUM($I20:CI20)*(1+$F20)-SUM($I40:CI40))</f>
        <v>0</v>
      </c>
      <c r="CJ61" s="42">
        <f>+(SUM($I20:CJ20)*(1+$F20)-SUM($I40:CJ40))</f>
        <v>0</v>
      </c>
      <c r="CK61" s="42">
        <f>+(SUM($I20:CK20)*(1+$F20)-SUM($I40:CK40))</f>
        <v>0</v>
      </c>
      <c r="CL61" s="42">
        <f>+(SUM($I20:CL20)*(1+$F20)-SUM($I40:CL40))</f>
        <v>0</v>
      </c>
      <c r="CM61" s="42">
        <f>+(SUM($I20:CM20)*(1+$F20)-SUM($I40:CM40))</f>
        <v>0</v>
      </c>
      <c r="CN61" s="42">
        <f>+(SUM($I20:CN20)*(1+$F20)-SUM($I40:CN40))</f>
        <v>0</v>
      </c>
      <c r="CO61" s="42">
        <f>+(SUM($I20:CO20)*(1+$F20)-SUM($I40:CO40))</f>
        <v>0</v>
      </c>
      <c r="CP61" s="42">
        <f>+(SUM($I20:CP20)*(1+$F20)-SUM($I40:CP40))</f>
        <v>0</v>
      </c>
      <c r="CQ61" s="42">
        <f>+(SUM($I20:CQ20)*(1+$F20)-SUM($I40:CQ40))</f>
        <v>0</v>
      </c>
      <c r="CR61" s="42">
        <f>+(SUM($I20:CR20)*(1+$F20)-SUM($I40:CR40))</f>
        <v>0</v>
      </c>
      <c r="CS61" s="42">
        <f>+(SUM($I20:CS20)*(1+$F20)-SUM($I40:CS40))</f>
        <v>0</v>
      </c>
      <c r="CT61" s="42">
        <f>+(SUM($I20:CT20)*(1+$F20)-SUM($I40:CT40))</f>
        <v>0</v>
      </c>
      <c r="CU61" s="42">
        <f>+(SUM($I20:CU20)*(1+$F20)-SUM($I40:CU40))</f>
        <v>0</v>
      </c>
      <c r="CV61" s="42">
        <f>+(SUM($I20:CV20)*(1+$F20)-SUM($I40:CV40))</f>
        <v>0</v>
      </c>
      <c r="CW61" s="42">
        <f>+(SUM($I20:CW20)*(1+$F20)-SUM($I40:CW40))</f>
        <v>0</v>
      </c>
      <c r="CX61" s="42">
        <f>+(SUM($I20:CX20)*(1+$F20)-SUM($I40:CX40))</f>
        <v>0</v>
      </c>
      <c r="CY61" s="42">
        <f>+(SUM($I20:CY20)*(1+$F20)-SUM($I40:CY40))</f>
        <v>0</v>
      </c>
      <c r="CZ61" s="42">
        <f>+(SUM($I20:CZ20)*(1+$F20)-SUM($I40:CZ40))</f>
        <v>0</v>
      </c>
      <c r="DA61" s="42">
        <f>+(SUM($I20:DA20)*(1+$F20)-SUM($I40:DA40))</f>
        <v>0</v>
      </c>
      <c r="DB61" s="42">
        <f>+(SUM($I20:DB20)*(1+$F20)-SUM($I40:DB40))</f>
        <v>0</v>
      </c>
      <c r="DC61" s="42">
        <f>+(SUM($I20:DC20)*(1+$F20)-SUM($I40:DC40))</f>
        <v>0</v>
      </c>
      <c r="DD61" s="42">
        <f>+(SUM($I20:DD20)*(1+$F20)-SUM($I40:DD40))</f>
        <v>0</v>
      </c>
      <c r="DE61" s="42">
        <f>+(SUM($I20:DE20)*(1+$F20)-SUM($I40:DE40))</f>
        <v>0</v>
      </c>
      <c r="DF61" s="42">
        <f>+(SUM($I20:DF20)*(1+$F20)-SUM($I40:DF40))</f>
        <v>0</v>
      </c>
      <c r="DG61" s="42">
        <f>+(SUM($I20:DG20)*(1+$F20)-SUM($I40:DG40))</f>
        <v>0</v>
      </c>
      <c r="DH61" s="42">
        <f>+(SUM($I20:DH20)*(1+$F20)-SUM($I40:DH40))</f>
        <v>0</v>
      </c>
      <c r="DI61" s="42">
        <f>+(SUM($I20:DI20)*(1+$F20)-SUM($I40:DI40))</f>
        <v>0</v>
      </c>
      <c r="DJ61" s="42">
        <f>+(SUM($I20:DJ20)*(1+$F20)-SUM($I40:DJ40))</f>
        <v>0</v>
      </c>
      <c r="DK61" s="42">
        <f>+(SUM($I20:DK20)*(1+$F20)-SUM($I40:DK40))</f>
        <v>0</v>
      </c>
      <c r="DL61" s="42">
        <f>+(SUM($I20:DL20)*(1+$F20)-SUM($I40:DL40))</f>
        <v>0</v>
      </c>
      <c r="DM61" s="42">
        <f>+(SUM($I20:DM20)*(1+$F20)-SUM($I40:DM40))</f>
        <v>0</v>
      </c>
      <c r="DN61" s="42">
        <f>+(SUM($I20:DN20)*(1+$F20)-SUM($I40:DN40))</f>
        <v>0</v>
      </c>
      <c r="DO61" s="42">
        <f>+(SUM($I20:DO20)*(1+$F20)-SUM($I40:DO40))</f>
        <v>0</v>
      </c>
      <c r="DP61" s="42">
        <f>+(SUM($I20:DP20)*(1+$F20)-SUM($I40:DP40))</f>
        <v>0</v>
      </c>
      <c r="DQ61" s="42">
        <f>+(SUM($I20:DQ20)*(1+$F20)-SUM($I40:DQ40))</f>
        <v>0</v>
      </c>
      <c r="DR61" s="42">
        <f>+(SUM($I20:DR20)*(1+$F20)-SUM($I40:DR40))</f>
        <v>0</v>
      </c>
      <c r="DS61" s="42">
        <f>+(SUM($I20:DS20)*(1+$F20)-SUM($I40:DS40))</f>
        <v>0</v>
      </c>
      <c r="DT61" s="42">
        <f>+(SUM($I20:DT20)*(1+$F20)-SUM($I40:DT40))</f>
        <v>0</v>
      </c>
      <c r="DU61" s="42">
        <f>+(SUM($I20:DU20)*(1+$F20)-SUM($I40:DU40))</f>
        <v>0</v>
      </c>
      <c r="DV61" s="42">
        <f>+(SUM($I20:DV20)*(1+$F20)-SUM($I40:DV40))</f>
        <v>0</v>
      </c>
      <c r="DW61" s="42">
        <f>+(SUM($I20:DW20)*(1+$F20)-SUM($I40:DW40))</f>
        <v>0</v>
      </c>
      <c r="DX61" s="42">
        <f>+(SUM($I20:DX20)*(1+$F20)-SUM($I40:DX40))</f>
        <v>0</v>
      </c>
    </row>
    <row r="62" spans="3:128" ht="16.5" thickTop="1" thickBot="1" x14ac:dyDescent="0.3">
      <c r="C62" s="185" t="str">
        <f t="shared" ref="C62:D62" si="38">+C41</f>
        <v>Investimento 16</v>
      </c>
      <c r="D62" s="114">
        <f t="shared" si="38"/>
        <v>0</v>
      </c>
      <c r="E62" s="110">
        <f t="shared" si="23"/>
        <v>0</v>
      </c>
      <c r="I62" s="42">
        <f t="shared" si="24"/>
        <v>0</v>
      </c>
      <c r="J62" s="42">
        <f>+(SUM($I21:J21)*(1+$F21)-SUM($I41:J41))</f>
        <v>0</v>
      </c>
      <c r="K62" s="42">
        <f>+(SUM($I21:K21)*(1+$F21)-SUM($I41:K41))</f>
        <v>0</v>
      </c>
      <c r="L62" s="42">
        <f>+(SUM($I21:L21)*(1+$F21)-SUM($I41:L41))</f>
        <v>0</v>
      </c>
      <c r="M62" s="42">
        <f>+(SUM($I21:M21)*(1+$F21)-SUM($I41:M41))</f>
        <v>0</v>
      </c>
      <c r="N62" s="42">
        <f>+(SUM($I21:N21)*(1+$F21)-SUM($I41:N41))</f>
        <v>0</v>
      </c>
      <c r="O62" s="42">
        <f>+(SUM($I21:O21)*(1+$F21)-SUM($I41:O41))</f>
        <v>0</v>
      </c>
      <c r="P62" s="42">
        <f>+(SUM($I21:P21)*(1+$F21)-SUM($I41:P41))</f>
        <v>0</v>
      </c>
      <c r="Q62" s="42">
        <f>+(SUM($I21:Q21)*(1+$F21)-SUM($I41:Q41))</f>
        <v>0</v>
      </c>
      <c r="R62" s="42">
        <f>+(SUM($I21:R21)*(1+$F21)-SUM($I41:R41))</f>
        <v>0</v>
      </c>
      <c r="S62" s="42">
        <f>+(SUM($I21:S21)*(1+$F21)-SUM($I41:S41))</f>
        <v>0</v>
      </c>
      <c r="T62" s="42">
        <f>+(SUM($I21:T21)*(1+$F21)-SUM($I41:T41))</f>
        <v>0</v>
      </c>
      <c r="U62" s="42">
        <f>+(SUM($I21:U21)*(1+$F21)-SUM($I41:U41))</f>
        <v>0</v>
      </c>
      <c r="V62" s="42">
        <f>+(SUM($I21:V21)*(1+$F21)-SUM($I41:V41))</f>
        <v>0</v>
      </c>
      <c r="W62" s="42">
        <f>+(SUM($I21:W21)*(1+$F21)-SUM($I41:W41))</f>
        <v>0</v>
      </c>
      <c r="X62" s="42">
        <f>+(SUM($I21:X21)*(1+$F21)-SUM($I41:X41))</f>
        <v>0</v>
      </c>
      <c r="Y62" s="42">
        <f>+(SUM($I21:Y21)*(1+$F21)-SUM($I41:Y41))</f>
        <v>0</v>
      </c>
      <c r="Z62" s="42">
        <f>+(SUM($I21:Z21)*(1+$F21)-SUM($I41:Z41))</f>
        <v>0</v>
      </c>
      <c r="AA62" s="42">
        <f>+(SUM($I21:AA21)*(1+$F21)-SUM($I41:AA41))</f>
        <v>0</v>
      </c>
      <c r="AB62" s="42">
        <f>+(SUM($I21:AB21)*(1+$F21)-SUM($I41:AB41))</f>
        <v>0</v>
      </c>
      <c r="AC62" s="42">
        <f>+(SUM($I21:AC21)*(1+$F21)-SUM($I41:AC41))</f>
        <v>0</v>
      </c>
      <c r="AD62" s="42">
        <f>+(SUM($I21:AD21)*(1+$F21)-SUM($I41:AD41))</f>
        <v>0</v>
      </c>
      <c r="AE62" s="42">
        <f>+(SUM($I21:AE21)*(1+$F21)-SUM($I41:AE41))</f>
        <v>0</v>
      </c>
      <c r="AF62" s="42">
        <f>+(SUM($I21:AF21)*(1+$F21)-SUM($I41:AF41))</f>
        <v>0</v>
      </c>
      <c r="AG62" s="42">
        <f>+(SUM($I21:AG21)*(1+$F21)-SUM($I41:AG41))</f>
        <v>0</v>
      </c>
      <c r="AH62" s="42">
        <f>+(SUM($I21:AH21)*(1+$F21)-SUM($I41:AH41))</f>
        <v>0</v>
      </c>
      <c r="AI62" s="42">
        <f>+(SUM($I21:AI21)*(1+$F21)-SUM($I41:AI41))</f>
        <v>0</v>
      </c>
      <c r="AJ62" s="42">
        <f>+(SUM($I21:AJ21)*(1+$F21)-SUM($I41:AJ41))</f>
        <v>0</v>
      </c>
      <c r="AK62" s="42">
        <f>+(SUM($I21:AK21)*(1+$F21)-SUM($I41:AK41))</f>
        <v>0</v>
      </c>
      <c r="AL62" s="42">
        <f>+(SUM($I21:AL21)*(1+$F21)-SUM($I41:AL41))</f>
        <v>0</v>
      </c>
      <c r="AM62" s="42">
        <f>+(SUM($I21:AM21)*(1+$F21)-SUM($I41:AM41))</f>
        <v>0</v>
      </c>
      <c r="AN62" s="42">
        <f>+(SUM($I21:AN21)*(1+$F21)-SUM($I41:AN41))</f>
        <v>0</v>
      </c>
      <c r="AO62" s="42">
        <f>+(SUM($I21:AO21)*(1+$F21)-SUM($I41:AO41))</f>
        <v>0</v>
      </c>
      <c r="AP62" s="42">
        <f>+(SUM($I21:AP21)*(1+$F21)-SUM($I41:AP41))</f>
        <v>0</v>
      </c>
      <c r="AQ62" s="42">
        <f>+(SUM($I21:AQ21)*(1+$F21)-SUM($I41:AQ41))</f>
        <v>0</v>
      </c>
      <c r="AR62" s="42">
        <f>+(SUM($I21:AR21)*(1+$F21)-SUM($I41:AR41))</f>
        <v>0</v>
      </c>
      <c r="AS62" s="42">
        <f>+(SUM($I21:AS21)*(1+$F21)-SUM($I41:AS41))</f>
        <v>0</v>
      </c>
      <c r="AT62" s="42">
        <f>+(SUM($I21:AT21)*(1+$F21)-SUM($I41:AT41))</f>
        <v>0</v>
      </c>
      <c r="AU62" s="42">
        <f>+(SUM($I21:AU21)*(1+$F21)-SUM($I41:AU41))</f>
        <v>0</v>
      </c>
      <c r="AV62" s="42">
        <f>+(SUM($I21:AV21)*(1+$F21)-SUM($I41:AV41))</f>
        <v>0</v>
      </c>
      <c r="AW62" s="42">
        <f>+(SUM($I21:AW21)*(1+$F21)-SUM($I41:AW41))</f>
        <v>0</v>
      </c>
      <c r="AX62" s="42">
        <f>+(SUM($I21:AX21)*(1+$F21)-SUM($I41:AX41))</f>
        <v>0</v>
      </c>
      <c r="AY62" s="42">
        <f>+(SUM($I21:AY21)*(1+$F21)-SUM($I41:AY41))</f>
        <v>0</v>
      </c>
      <c r="AZ62" s="42">
        <f>+(SUM($I21:AZ21)*(1+$F21)-SUM($I41:AZ41))</f>
        <v>0</v>
      </c>
      <c r="BA62" s="42">
        <f>+(SUM($I21:BA21)*(1+$F21)-SUM($I41:BA41))</f>
        <v>0</v>
      </c>
      <c r="BB62" s="42">
        <f>+(SUM($I21:BB21)*(1+$F21)-SUM($I41:BB41))</f>
        <v>0</v>
      </c>
      <c r="BC62" s="42">
        <f>+(SUM($I21:BC21)*(1+$F21)-SUM($I41:BC41))</f>
        <v>0</v>
      </c>
      <c r="BD62" s="42">
        <f>+(SUM($I21:BD21)*(1+$F21)-SUM($I41:BD41))</f>
        <v>0</v>
      </c>
      <c r="BE62" s="42">
        <f>+(SUM($I21:BE21)*(1+$F21)-SUM($I41:BE41))</f>
        <v>0</v>
      </c>
      <c r="BF62" s="42">
        <f>+(SUM($I21:BF21)*(1+$F21)-SUM($I41:BF41))</f>
        <v>0</v>
      </c>
      <c r="BG62" s="42">
        <f>+(SUM($I21:BG21)*(1+$F21)-SUM($I41:BG41))</f>
        <v>0</v>
      </c>
      <c r="BH62" s="42">
        <f>+(SUM($I21:BH21)*(1+$F21)-SUM($I41:BH41))</f>
        <v>0</v>
      </c>
      <c r="BI62" s="42">
        <f>+(SUM($I21:BI21)*(1+$F21)-SUM($I41:BI41))</f>
        <v>0</v>
      </c>
      <c r="BJ62" s="42">
        <f>+(SUM($I21:BJ21)*(1+$F21)-SUM($I41:BJ41))</f>
        <v>0</v>
      </c>
      <c r="BK62" s="42">
        <f>+(SUM($I21:BK21)*(1+$F21)-SUM($I41:BK41))</f>
        <v>0</v>
      </c>
      <c r="BL62" s="42">
        <f>+(SUM($I21:BL21)*(1+$F21)-SUM($I41:BL41))</f>
        <v>0</v>
      </c>
      <c r="BM62" s="42">
        <f>+(SUM($I21:BM21)*(1+$F21)-SUM($I41:BM41))</f>
        <v>0</v>
      </c>
      <c r="BN62" s="42">
        <f>+(SUM($I21:BN21)*(1+$F21)-SUM($I41:BN41))</f>
        <v>0</v>
      </c>
      <c r="BO62" s="42">
        <f>+(SUM($I21:BO21)*(1+$F21)-SUM($I41:BO41))</f>
        <v>0</v>
      </c>
      <c r="BP62" s="42">
        <f>+(SUM($I21:BP21)*(1+$F21)-SUM($I41:BP41))</f>
        <v>0</v>
      </c>
      <c r="BQ62" s="42">
        <f>+(SUM($I21:BQ21)*(1+$F21)-SUM($I41:BQ41))</f>
        <v>0</v>
      </c>
      <c r="BR62" s="42">
        <f>+(SUM($I21:BR21)*(1+$F21)-SUM($I41:BR41))</f>
        <v>0</v>
      </c>
      <c r="BS62" s="42">
        <f>+(SUM($I21:BS21)*(1+$F21)-SUM($I41:BS41))</f>
        <v>0</v>
      </c>
      <c r="BT62" s="42">
        <f>+(SUM($I21:BT21)*(1+$F21)-SUM($I41:BT41))</f>
        <v>0</v>
      </c>
      <c r="BU62" s="42">
        <f>+(SUM($I21:BU21)*(1+$F21)-SUM($I41:BU41))</f>
        <v>0</v>
      </c>
      <c r="BV62" s="42">
        <f>+(SUM($I21:BV21)*(1+$F21)-SUM($I41:BV41))</f>
        <v>0</v>
      </c>
      <c r="BW62" s="42">
        <f>+(SUM($I21:BW21)*(1+$F21)-SUM($I41:BW41))</f>
        <v>0</v>
      </c>
      <c r="BX62" s="42">
        <f>+(SUM($I21:BX21)*(1+$F21)-SUM($I41:BX41))</f>
        <v>0</v>
      </c>
      <c r="BY62" s="42">
        <f>+(SUM($I21:BY21)*(1+$F21)-SUM($I41:BY41))</f>
        <v>0</v>
      </c>
      <c r="BZ62" s="42">
        <f>+(SUM($I21:BZ21)*(1+$F21)-SUM($I41:BZ41))</f>
        <v>0</v>
      </c>
      <c r="CA62" s="42">
        <f>+(SUM($I21:CA21)*(1+$F21)-SUM($I41:CA41))</f>
        <v>0</v>
      </c>
      <c r="CB62" s="42">
        <f>+(SUM($I21:CB21)*(1+$F21)-SUM($I41:CB41))</f>
        <v>0</v>
      </c>
      <c r="CC62" s="42">
        <f>+(SUM($I21:CC21)*(1+$F21)-SUM($I41:CC41))</f>
        <v>0</v>
      </c>
      <c r="CD62" s="42">
        <f>+(SUM($I21:CD21)*(1+$F21)-SUM($I41:CD41))</f>
        <v>0</v>
      </c>
      <c r="CE62" s="42">
        <f>+(SUM($I21:CE21)*(1+$F21)-SUM($I41:CE41))</f>
        <v>0</v>
      </c>
      <c r="CF62" s="42">
        <f>+(SUM($I21:CF21)*(1+$F21)-SUM($I41:CF41))</f>
        <v>0</v>
      </c>
      <c r="CG62" s="42">
        <f>+(SUM($I21:CG21)*(1+$F21)-SUM($I41:CG41))</f>
        <v>0</v>
      </c>
      <c r="CH62" s="42">
        <f>+(SUM($I21:CH21)*(1+$F21)-SUM($I41:CH41))</f>
        <v>0</v>
      </c>
      <c r="CI62" s="42">
        <f>+(SUM($I21:CI21)*(1+$F21)-SUM($I41:CI41))</f>
        <v>0</v>
      </c>
      <c r="CJ62" s="42">
        <f>+(SUM($I21:CJ21)*(1+$F21)-SUM($I41:CJ41))</f>
        <v>0</v>
      </c>
      <c r="CK62" s="42">
        <f>+(SUM($I21:CK21)*(1+$F21)-SUM($I41:CK41))</f>
        <v>0</v>
      </c>
      <c r="CL62" s="42">
        <f>+(SUM($I21:CL21)*(1+$F21)-SUM($I41:CL41))</f>
        <v>0</v>
      </c>
      <c r="CM62" s="42">
        <f>+(SUM($I21:CM21)*(1+$F21)-SUM($I41:CM41))</f>
        <v>0</v>
      </c>
      <c r="CN62" s="42">
        <f>+(SUM($I21:CN21)*(1+$F21)-SUM($I41:CN41))</f>
        <v>0</v>
      </c>
      <c r="CO62" s="42">
        <f>+(SUM($I21:CO21)*(1+$F21)-SUM($I41:CO41))</f>
        <v>0</v>
      </c>
      <c r="CP62" s="42">
        <f>+(SUM($I21:CP21)*(1+$F21)-SUM($I41:CP41))</f>
        <v>0</v>
      </c>
      <c r="CQ62" s="42">
        <f>+(SUM($I21:CQ21)*(1+$F21)-SUM($I41:CQ41))</f>
        <v>0</v>
      </c>
      <c r="CR62" s="42">
        <f>+(SUM($I21:CR21)*(1+$F21)-SUM($I41:CR41))</f>
        <v>0</v>
      </c>
      <c r="CS62" s="42">
        <f>+(SUM($I21:CS21)*(1+$F21)-SUM($I41:CS41))</f>
        <v>0</v>
      </c>
      <c r="CT62" s="42">
        <f>+(SUM($I21:CT21)*(1+$F21)-SUM($I41:CT41))</f>
        <v>0</v>
      </c>
      <c r="CU62" s="42">
        <f>+(SUM($I21:CU21)*(1+$F21)-SUM($I41:CU41))</f>
        <v>0</v>
      </c>
      <c r="CV62" s="42">
        <f>+(SUM($I21:CV21)*(1+$F21)-SUM($I41:CV41))</f>
        <v>0</v>
      </c>
      <c r="CW62" s="42">
        <f>+(SUM($I21:CW21)*(1+$F21)-SUM($I41:CW41))</f>
        <v>0</v>
      </c>
      <c r="CX62" s="42">
        <f>+(SUM($I21:CX21)*(1+$F21)-SUM($I41:CX41))</f>
        <v>0</v>
      </c>
      <c r="CY62" s="42">
        <f>+(SUM($I21:CY21)*(1+$F21)-SUM($I41:CY41))</f>
        <v>0</v>
      </c>
      <c r="CZ62" s="42">
        <f>+(SUM($I21:CZ21)*(1+$F21)-SUM($I41:CZ41))</f>
        <v>0</v>
      </c>
      <c r="DA62" s="42">
        <f>+(SUM($I21:DA21)*(1+$F21)-SUM($I41:DA41))</f>
        <v>0</v>
      </c>
      <c r="DB62" s="42">
        <f>+(SUM($I21:DB21)*(1+$F21)-SUM($I41:DB41))</f>
        <v>0</v>
      </c>
      <c r="DC62" s="42">
        <f>+(SUM($I21:DC21)*(1+$F21)-SUM($I41:DC41))</f>
        <v>0</v>
      </c>
      <c r="DD62" s="42">
        <f>+(SUM($I21:DD21)*(1+$F21)-SUM($I41:DD41))</f>
        <v>0</v>
      </c>
      <c r="DE62" s="42">
        <f>+(SUM($I21:DE21)*(1+$F21)-SUM($I41:DE41))</f>
        <v>0</v>
      </c>
      <c r="DF62" s="42">
        <f>+(SUM($I21:DF21)*(1+$F21)-SUM($I41:DF41))</f>
        <v>0</v>
      </c>
      <c r="DG62" s="42">
        <f>+(SUM($I21:DG21)*(1+$F21)-SUM($I41:DG41))</f>
        <v>0</v>
      </c>
      <c r="DH62" s="42">
        <f>+(SUM($I21:DH21)*(1+$F21)-SUM($I41:DH41))</f>
        <v>0</v>
      </c>
      <c r="DI62" s="42">
        <f>+(SUM($I21:DI21)*(1+$F21)-SUM($I41:DI41))</f>
        <v>0</v>
      </c>
      <c r="DJ62" s="42">
        <f>+(SUM($I21:DJ21)*(1+$F21)-SUM($I41:DJ41))</f>
        <v>0</v>
      </c>
      <c r="DK62" s="42">
        <f>+(SUM($I21:DK21)*(1+$F21)-SUM($I41:DK41))</f>
        <v>0</v>
      </c>
      <c r="DL62" s="42">
        <f>+(SUM($I21:DL21)*(1+$F21)-SUM($I41:DL41))</f>
        <v>0</v>
      </c>
      <c r="DM62" s="42">
        <f>+(SUM($I21:DM21)*(1+$F21)-SUM($I41:DM41))</f>
        <v>0</v>
      </c>
      <c r="DN62" s="42">
        <f>+(SUM($I21:DN21)*(1+$F21)-SUM($I41:DN41))</f>
        <v>0</v>
      </c>
      <c r="DO62" s="42">
        <f>+(SUM($I21:DO21)*(1+$F21)-SUM($I41:DO41))</f>
        <v>0</v>
      </c>
      <c r="DP62" s="42">
        <f>+(SUM($I21:DP21)*(1+$F21)-SUM($I41:DP41))</f>
        <v>0</v>
      </c>
      <c r="DQ62" s="42">
        <f>+(SUM($I21:DQ21)*(1+$F21)-SUM($I41:DQ41))</f>
        <v>0</v>
      </c>
      <c r="DR62" s="42">
        <f>+(SUM($I21:DR21)*(1+$F21)-SUM($I41:DR41))</f>
        <v>0</v>
      </c>
      <c r="DS62" s="42">
        <f>+(SUM($I21:DS21)*(1+$F21)-SUM($I41:DS41))</f>
        <v>0</v>
      </c>
      <c r="DT62" s="42">
        <f>+(SUM($I21:DT21)*(1+$F21)-SUM($I41:DT41))</f>
        <v>0</v>
      </c>
      <c r="DU62" s="42">
        <f>+(SUM($I21:DU21)*(1+$F21)-SUM($I41:DU41))</f>
        <v>0</v>
      </c>
      <c r="DV62" s="42">
        <f>+(SUM($I21:DV21)*(1+$F21)-SUM($I41:DV41))</f>
        <v>0</v>
      </c>
      <c r="DW62" s="42">
        <f>+(SUM($I21:DW21)*(1+$F21)-SUM($I41:DW41))</f>
        <v>0</v>
      </c>
      <c r="DX62" s="42">
        <f>+(SUM($I21:DX21)*(1+$F21)-SUM($I41:DX41))</f>
        <v>0</v>
      </c>
    </row>
    <row r="63" spans="3:128" ht="16.5" thickTop="1" thickBot="1" x14ac:dyDescent="0.3">
      <c r="C63" s="185" t="str">
        <f t="shared" ref="C63:D63" si="39">+C42</f>
        <v>Investimento 17</v>
      </c>
      <c r="D63" s="114">
        <f t="shared" si="39"/>
        <v>0</v>
      </c>
      <c r="E63" s="110">
        <f t="shared" si="23"/>
        <v>0</v>
      </c>
      <c r="I63" s="42">
        <f t="shared" si="24"/>
        <v>0</v>
      </c>
      <c r="J63" s="42">
        <f>+(SUM($I22:J22)*(1+$F22)-SUM($I42:J42))</f>
        <v>0</v>
      </c>
      <c r="K63" s="42">
        <f>+(SUM($I22:K22)*(1+$F22)-SUM($I42:K42))</f>
        <v>0</v>
      </c>
      <c r="L63" s="42">
        <f>+(SUM($I22:L22)*(1+$F22)-SUM($I42:L42))</f>
        <v>0</v>
      </c>
      <c r="M63" s="42">
        <f>+(SUM($I22:M22)*(1+$F22)-SUM($I42:M42))</f>
        <v>0</v>
      </c>
      <c r="N63" s="42">
        <f>+(SUM($I22:N22)*(1+$F22)-SUM($I42:N42))</f>
        <v>0</v>
      </c>
      <c r="O63" s="42">
        <f>+(SUM($I22:O22)*(1+$F22)-SUM($I42:O42))</f>
        <v>0</v>
      </c>
      <c r="P63" s="42">
        <f>+(SUM($I22:P22)*(1+$F22)-SUM($I42:P42))</f>
        <v>0</v>
      </c>
      <c r="Q63" s="42">
        <f>+(SUM($I22:Q22)*(1+$F22)-SUM($I42:Q42))</f>
        <v>0</v>
      </c>
      <c r="R63" s="42">
        <f>+(SUM($I22:R22)*(1+$F22)-SUM($I42:R42))</f>
        <v>0</v>
      </c>
      <c r="S63" s="42">
        <f>+(SUM($I22:S22)*(1+$F22)-SUM($I42:S42))</f>
        <v>0</v>
      </c>
      <c r="T63" s="42">
        <f>+(SUM($I22:T22)*(1+$F22)-SUM($I42:T42))</f>
        <v>0</v>
      </c>
      <c r="U63" s="42">
        <f>+(SUM($I22:U22)*(1+$F22)-SUM($I42:U42))</f>
        <v>0</v>
      </c>
      <c r="V63" s="42">
        <f>+(SUM($I22:V22)*(1+$F22)-SUM($I42:V42))</f>
        <v>0</v>
      </c>
      <c r="W63" s="42">
        <f>+(SUM($I22:W22)*(1+$F22)-SUM($I42:W42))</f>
        <v>0</v>
      </c>
      <c r="X63" s="42">
        <f>+(SUM($I22:X22)*(1+$F22)-SUM($I42:X42))</f>
        <v>0</v>
      </c>
      <c r="Y63" s="42">
        <f>+(SUM($I22:Y22)*(1+$F22)-SUM($I42:Y42))</f>
        <v>0</v>
      </c>
      <c r="Z63" s="42">
        <f>+(SUM($I22:Z22)*(1+$F22)-SUM($I42:Z42))</f>
        <v>0</v>
      </c>
      <c r="AA63" s="42">
        <f>+(SUM($I22:AA22)*(1+$F22)-SUM($I42:AA42))</f>
        <v>0</v>
      </c>
      <c r="AB63" s="42">
        <f>+(SUM($I22:AB22)*(1+$F22)-SUM($I42:AB42))</f>
        <v>0</v>
      </c>
      <c r="AC63" s="42">
        <f>+(SUM($I22:AC22)*(1+$F22)-SUM($I42:AC42))</f>
        <v>0</v>
      </c>
      <c r="AD63" s="42">
        <f>+(SUM($I22:AD22)*(1+$F22)-SUM($I42:AD42))</f>
        <v>0</v>
      </c>
      <c r="AE63" s="42">
        <f>+(SUM($I22:AE22)*(1+$F22)-SUM($I42:AE42))</f>
        <v>0</v>
      </c>
      <c r="AF63" s="42">
        <f>+(SUM($I22:AF22)*(1+$F22)-SUM($I42:AF42))</f>
        <v>0</v>
      </c>
      <c r="AG63" s="42">
        <f>+(SUM($I22:AG22)*(1+$F22)-SUM($I42:AG42))</f>
        <v>0</v>
      </c>
      <c r="AH63" s="42">
        <f>+(SUM($I22:AH22)*(1+$F22)-SUM($I42:AH42))</f>
        <v>0</v>
      </c>
      <c r="AI63" s="42">
        <f>+(SUM($I22:AI22)*(1+$F22)-SUM($I42:AI42))</f>
        <v>0</v>
      </c>
      <c r="AJ63" s="42">
        <f>+(SUM($I22:AJ22)*(1+$F22)-SUM($I42:AJ42))</f>
        <v>0</v>
      </c>
      <c r="AK63" s="42">
        <f>+(SUM($I22:AK22)*(1+$F22)-SUM($I42:AK42))</f>
        <v>0</v>
      </c>
      <c r="AL63" s="42">
        <f>+(SUM($I22:AL22)*(1+$F22)-SUM($I42:AL42))</f>
        <v>0</v>
      </c>
      <c r="AM63" s="42">
        <f>+(SUM($I22:AM22)*(1+$F22)-SUM($I42:AM42))</f>
        <v>0</v>
      </c>
      <c r="AN63" s="42">
        <f>+(SUM($I22:AN22)*(1+$F22)-SUM($I42:AN42))</f>
        <v>0</v>
      </c>
      <c r="AO63" s="42">
        <f>+(SUM($I22:AO22)*(1+$F22)-SUM($I42:AO42))</f>
        <v>0</v>
      </c>
      <c r="AP63" s="42">
        <f>+(SUM($I22:AP22)*(1+$F22)-SUM($I42:AP42))</f>
        <v>0</v>
      </c>
      <c r="AQ63" s="42">
        <f>+(SUM($I22:AQ22)*(1+$F22)-SUM($I42:AQ42))</f>
        <v>0</v>
      </c>
      <c r="AR63" s="42">
        <f>+(SUM($I22:AR22)*(1+$F22)-SUM($I42:AR42))</f>
        <v>0</v>
      </c>
      <c r="AS63" s="42">
        <f>+(SUM($I22:AS22)*(1+$F22)-SUM($I42:AS42))</f>
        <v>0</v>
      </c>
      <c r="AT63" s="42">
        <f>+(SUM($I22:AT22)*(1+$F22)-SUM($I42:AT42))</f>
        <v>0</v>
      </c>
      <c r="AU63" s="42">
        <f>+(SUM($I22:AU22)*(1+$F22)-SUM($I42:AU42))</f>
        <v>0</v>
      </c>
      <c r="AV63" s="42">
        <f>+(SUM($I22:AV22)*(1+$F22)-SUM($I42:AV42))</f>
        <v>0</v>
      </c>
      <c r="AW63" s="42">
        <f>+(SUM($I22:AW22)*(1+$F22)-SUM($I42:AW42))</f>
        <v>0</v>
      </c>
      <c r="AX63" s="42">
        <f>+(SUM($I22:AX22)*(1+$F22)-SUM($I42:AX42))</f>
        <v>0</v>
      </c>
      <c r="AY63" s="42">
        <f>+(SUM($I22:AY22)*(1+$F22)-SUM($I42:AY42))</f>
        <v>0</v>
      </c>
      <c r="AZ63" s="42">
        <f>+(SUM($I22:AZ22)*(1+$F22)-SUM($I42:AZ42))</f>
        <v>0</v>
      </c>
      <c r="BA63" s="42">
        <f>+(SUM($I22:BA22)*(1+$F22)-SUM($I42:BA42))</f>
        <v>0</v>
      </c>
      <c r="BB63" s="42">
        <f>+(SUM($I22:BB22)*(1+$F22)-SUM($I42:BB42))</f>
        <v>0</v>
      </c>
      <c r="BC63" s="42">
        <f>+(SUM($I22:BC22)*(1+$F22)-SUM($I42:BC42))</f>
        <v>0</v>
      </c>
      <c r="BD63" s="42">
        <f>+(SUM($I22:BD22)*(1+$F22)-SUM($I42:BD42))</f>
        <v>0</v>
      </c>
      <c r="BE63" s="42">
        <f>+(SUM($I22:BE22)*(1+$F22)-SUM($I42:BE42))</f>
        <v>0</v>
      </c>
      <c r="BF63" s="42">
        <f>+(SUM($I22:BF22)*(1+$F22)-SUM($I42:BF42))</f>
        <v>0</v>
      </c>
      <c r="BG63" s="42">
        <f>+(SUM($I22:BG22)*(1+$F22)-SUM($I42:BG42))</f>
        <v>0</v>
      </c>
      <c r="BH63" s="42">
        <f>+(SUM($I22:BH22)*(1+$F22)-SUM($I42:BH42))</f>
        <v>0</v>
      </c>
      <c r="BI63" s="42">
        <f>+(SUM($I22:BI22)*(1+$F22)-SUM($I42:BI42))</f>
        <v>0</v>
      </c>
      <c r="BJ63" s="42">
        <f>+(SUM($I22:BJ22)*(1+$F22)-SUM($I42:BJ42))</f>
        <v>0</v>
      </c>
      <c r="BK63" s="42">
        <f>+(SUM($I22:BK22)*(1+$F22)-SUM($I42:BK42))</f>
        <v>0</v>
      </c>
      <c r="BL63" s="42">
        <f>+(SUM($I22:BL22)*(1+$F22)-SUM($I42:BL42))</f>
        <v>0</v>
      </c>
      <c r="BM63" s="42">
        <f>+(SUM($I22:BM22)*(1+$F22)-SUM($I42:BM42))</f>
        <v>0</v>
      </c>
      <c r="BN63" s="42">
        <f>+(SUM($I22:BN22)*(1+$F22)-SUM($I42:BN42))</f>
        <v>0</v>
      </c>
      <c r="BO63" s="42">
        <f>+(SUM($I22:BO22)*(1+$F22)-SUM($I42:BO42))</f>
        <v>0</v>
      </c>
      <c r="BP63" s="42">
        <f>+(SUM($I22:BP22)*(1+$F22)-SUM($I42:BP42))</f>
        <v>0</v>
      </c>
      <c r="BQ63" s="42">
        <f>+(SUM($I22:BQ22)*(1+$F22)-SUM($I42:BQ42))</f>
        <v>0</v>
      </c>
      <c r="BR63" s="42">
        <f>+(SUM($I22:BR22)*(1+$F22)-SUM($I42:BR42))</f>
        <v>0</v>
      </c>
      <c r="BS63" s="42">
        <f>+(SUM($I22:BS22)*(1+$F22)-SUM($I42:BS42))</f>
        <v>0</v>
      </c>
      <c r="BT63" s="42">
        <f>+(SUM($I22:BT22)*(1+$F22)-SUM($I42:BT42))</f>
        <v>0</v>
      </c>
      <c r="BU63" s="42">
        <f>+(SUM($I22:BU22)*(1+$F22)-SUM($I42:BU42))</f>
        <v>0</v>
      </c>
      <c r="BV63" s="42">
        <f>+(SUM($I22:BV22)*(1+$F22)-SUM($I42:BV42))</f>
        <v>0</v>
      </c>
      <c r="BW63" s="42">
        <f>+(SUM($I22:BW22)*(1+$F22)-SUM($I42:BW42))</f>
        <v>0</v>
      </c>
      <c r="BX63" s="42">
        <f>+(SUM($I22:BX22)*(1+$F22)-SUM($I42:BX42))</f>
        <v>0</v>
      </c>
      <c r="BY63" s="42">
        <f>+(SUM($I22:BY22)*(1+$F22)-SUM($I42:BY42))</f>
        <v>0</v>
      </c>
      <c r="BZ63" s="42">
        <f>+(SUM($I22:BZ22)*(1+$F22)-SUM($I42:BZ42))</f>
        <v>0</v>
      </c>
      <c r="CA63" s="42">
        <f>+(SUM($I22:CA22)*(1+$F22)-SUM($I42:CA42))</f>
        <v>0</v>
      </c>
      <c r="CB63" s="42">
        <f>+(SUM($I22:CB22)*(1+$F22)-SUM($I42:CB42))</f>
        <v>0</v>
      </c>
      <c r="CC63" s="42">
        <f>+(SUM($I22:CC22)*(1+$F22)-SUM($I42:CC42))</f>
        <v>0</v>
      </c>
      <c r="CD63" s="42">
        <f>+(SUM($I22:CD22)*(1+$F22)-SUM($I42:CD42))</f>
        <v>0</v>
      </c>
      <c r="CE63" s="42">
        <f>+(SUM($I22:CE22)*(1+$F22)-SUM($I42:CE42))</f>
        <v>0</v>
      </c>
      <c r="CF63" s="42">
        <f>+(SUM($I22:CF22)*(1+$F22)-SUM($I42:CF42))</f>
        <v>0</v>
      </c>
      <c r="CG63" s="42">
        <f>+(SUM($I22:CG22)*(1+$F22)-SUM($I42:CG42))</f>
        <v>0</v>
      </c>
      <c r="CH63" s="42">
        <f>+(SUM($I22:CH22)*(1+$F22)-SUM($I42:CH42))</f>
        <v>0</v>
      </c>
      <c r="CI63" s="42">
        <f>+(SUM($I22:CI22)*(1+$F22)-SUM($I42:CI42))</f>
        <v>0</v>
      </c>
      <c r="CJ63" s="42">
        <f>+(SUM($I22:CJ22)*(1+$F22)-SUM($I42:CJ42))</f>
        <v>0</v>
      </c>
      <c r="CK63" s="42">
        <f>+(SUM($I22:CK22)*(1+$F22)-SUM($I42:CK42))</f>
        <v>0</v>
      </c>
      <c r="CL63" s="42">
        <f>+(SUM($I22:CL22)*(1+$F22)-SUM($I42:CL42))</f>
        <v>0</v>
      </c>
      <c r="CM63" s="42">
        <f>+(SUM($I22:CM22)*(1+$F22)-SUM($I42:CM42))</f>
        <v>0</v>
      </c>
      <c r="CN63" s="42">
        <f>+(SUM($I22:CN22)*(1+$F22)-SUM($I42:CN42))</f>
        <v>0</v>
      </c>
      <c r="CO63" s="42">
        <f>+(SUM($I22:CO22)*(1+$F22)-SUM($I42:CO42))</f>
        <v>0</v>
      </c>
      <c r="CP63" s="42">
        <f>+(SUM($I22:CP22)*(1+$F22)-SUM($I42:CP42))</f>
        <v>0</v>
      </c>
      <c r="CQ63" s="42">
        <f>+(SUM($I22:CQ22)*(1+$F22)-SUM($I42:CQ42))</f>
        <v>0</v>
      </c>
      <c r="CR63" s="42">
        <f>+(SUM($I22:CR22)*(1+$F22)-SUM($I42:CR42))</f>
        <v>0</v>
      </c>
      <c r="CS63" s="42">
        <f>+(SUM($I22:CS22)*(1+$F22)-SUM($I42:CS42))</f>
        <v>0</v>
      </c>
      <c r="CT63" s="42">
        <f>+(SUM($I22:CT22)*(1+$F22)-SUM($I42:CT42))</f>
        <v>0</v>
      </c>
      <c r="CU63" s="42">
        <f>+(SUM($I22:CU22)*(1+$F22)-SUM($I42:CU42))</f>
        <v>0</v>
      </c>
      <c r="CV63" s="42">
        <f>+(SUM($I22:CV22)*(1+$F22)-SUM($I42:CV42))</f>
        <v>0</v>
      </c>
      <c r="CW63" s="42">
        <f>+(SUM($I22:CW22)*(1+$F22)-SUM($I42:CW42))</f>
        <v>0</v>
      </c>
      <c r="CX63" s="42">
        <f>+(SUM($I22:CX22)*(1+$F22)-SUM($I42:CX42))</f>
        <v>0</v>
      </c>
      <c r="CY63" s="42">
        <f>+(SUM($I22:CY22)*(1+$F22)-SUM($I42:CY42))</f>
        <v>0</v>
      </c>
      <c r="CZ63" s="42">
        <f>+(SUM($I22:CZ22)*(1+$F22)-SUM($I42:CZ42))</f>
        <v>0</v>
      </c>
      <c r="DA63" s="42">
        <f>+(SUM($I22:DA22)*(1+$F22)-SUM($I42:DA42))</f>
        <v>0</v>
      </c>
      <c r="DB63" s="42">
        <f>+(SUM($I22:DB22)*(1+$F22)-SUM($I42:DB42))</f>
        <v>0</v>
      </c>
      <c r="DC63" s="42">
        <f>+(SUM($I22:DC22)*(1+$F22)-SUM($I42:DC42))</f>
        <v>0</v>
      </c>
      <c r="DD63" s="42">
        <f>+(SUM($I22:DD22)*(1+$F22)-SUM($I42:DD42))</f>
        <v>0</v>
      </c>
      <c r="DE63" s="42">
        <f>+(SUM($I22:DE22)*(1+$F22)-SUM($I42:DE42))</f>
        <v>0</v>
      </c>
      <c r="DF63" s="42">
        <f>+(SUM($I22:DF22)*(1+$F22)-SUM($I42:DF42))</f>
        <v>0</v>
      </c>
      <c r="DG63" s="42">
        <f>+(SUM($I22:DG22)*(1+$F22)-SUM($I42:DG42))</f>
        <v>0</v>
      </c>
      <c r="DH63" s="42">
        <f>+(SUM($I22:DH22)*(1+$F22)-SUM($I42:DH42))</f>
        <v>0</v>
      </c>
      <c r="DI63" s="42">
        <f>+(SUM($I22:DI22)*(1+$F22)-SUM($I42:DI42))</f>
        <v>0</v>
      </c>
      <c r="DJ63" s="42">
        <f>+(SUM($I22:DJ22)*(1+$F22)-SUM($I42:DJ42))</f>
        <v>0</v>
      </c>
      <c r="DK63" s="42">
        <f>+(SUM($I22:DK22)*(1+$F22)-SUM($I42:DK42))</f>
        <v>0</v>
      </c>
      <c r="DL63" s="42">
        <f>+(SUM($I22:DL22)*(1+$F22)-SUM($I42:DL42))</f>
        <v>0</v>
      </c>
      <c r="DM63" s="42">
        <f>+(SUM($I22:DM22)*(1+$F22)-SUM($I42:DM42))</f>
        <v>0</v>
      </c>
      <c r="DN63" s="42">
        <f>+(SUM($I22:DN22)*(1+$F22)-SUM($I42:DN42))</f>
        <v>0</v>
      </c>
      <c r="DO63" s="42">
        <f>+(SUM($I22:DO22)*(1+$F22)-SUM($I42:DO42))</f>
        <v>0</v>
      </c>
      <c r="DP63" s="42">
        <f>+(SUM($I22:DP22)*(1+$F22)-SUM($I42:DP42))</f>
        <v>0</v>
      </c>
      <c r="DQ63" s="42">
        <f>+(SUM($I22:DQ22)*(1+$F22)-SUM($I42:DQ42))</f>
        <v>0</v>
      </c>
      <c r="DR63" s="42">
        <f>+(SUM($I22:DR22)*(1+$F22)-SUM($I42:DR42))</f>
        <v>0</v>
      </c>
      <c r="DS63" s="42">
        <f>+(SUM($I22:DS22)*(1+$F22)-SUM($I42:DS42))</f>
        <v>0</v>
      </c>
      <c r="DT63" s="42">
        <f>+(SUM($I22:DT22)*(1+$F22)-SUM($I42:DT42))</f>
        <v>0</v>
      </c>
      <c r="DU63" s="42">
        <f>+(SUM($I22:DU22)*(1+$F22)-SUM($I42:DU42))</f>
        <v>0</v>
      </c>
      <c r="DV63" s="42">
        <f>+(SUM($I22:DV22)*(1+$F22)-SUM($I42:DV42))</f>
        <v>0</v>
      </c>
      <c r="DW63" s="42">
        <f>+(SUM($I22:DW22)*(1+$F22)-SUM($I42:DW42))</f>
        <v>0</v>
      </c>
      <c r="DX63" s="42">
        <f>+(SUM($I22:DX22)*(1+$F22)-SUM($I42:DX42))</f>
        <v>0</v>
      </c>
    </row>
    <row r="64" spans="3:128" ht="15.75" thickTop="1" x14ac:dyDescent="0.25"/>
  </sheetData>
  <phoneticPr fontId="8" type="noConversion"/>
  <dataValidations count="1">
    <dataValidation type="list" allowBlank="1" showInputMessage="1" showErrorMessage="1" sqref="D6:D22" xr:uid="{A1ACEE27-AD32-4673-A494-03D6804BCB06}">
      <formula1>$A$6:$A$11</formula1>
    </dataValidation>
  </dataValidations>
  <hyperlinks>
    <hyperlink ref="C1" location="Input!A1" display="MENU" xr:uid="{905F03AB-BA0F-4375-A9E1-D6A10D8444A3}"/>
  </hyperlinks>
  <pageMargins left="0.7" right="0.7" top="0.75" bottom="0.75" header="0.3" footer="0.3"/>
  <pageSetup paperSize="9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F9E34-41AF-468B-8781-041CE761AAD4}">
  <sheetPr>
    <tabColor theme="7" tint="0.79998168889431442"/>
  </sheetPr>
  <dimension ref="A1:DX58"/>
  <sheetViews>
    <sheetView showGridLines="0" workbookViewId="0">
      <selection activeCell="C1" sqref="C1"/>
    </sheetView>
  </sheetViews>
  <sheetFormatPr defaultRowHeight="15" outlineLevelRow="1" x14ac:dyDescent="0.25"/>
  <cols>
    <col min="1" max="1" width="24.7109375" bestFit="1" customWidth="1"/>
    <col min="3" max="3" width="13.42578125" bestFit="1" customWidth="1"/>
    <col min="6" max="6" width="38.140625" bestFit="1" customWidth="1"/>
    <col min="7" max="7" width="11.42578125" bestFit="1" customWidth="1"/>
    <col min="8" max="8" width="12.85546875" bestFit="1" customWidth="1"/>
    <col min="9" max="127" width="11.85546875" bestFit="1" customWidth="1"/>
  </cols>
  <sheetData>
    <row r="1" spans="1:128" ht="28.5" x14ac:dyDescent="0.45">
      <c r="A1" s="29" t="s">
        <v>73</v>
      </c>
      <c r="B1" s="4"/>
      <c r="C1" s="214" t="s">
        <v>40</v>
      </c>
    </row>
    <row r="4" spans="1:128" ht="19.5" thickBot="1" x14ac:dyDescent="0.35">
      <c r="C4" s="53" t="s">
        <v>83</v>
      </c>
    </row>
    <row r="5" spans="1:128" ht="16.5" outlineLevel="1" thickTop="1" thickBot="1" x14ac:dyDescent="0.3">
      <c r="A5" s="58"/>
      <c r="F5" s="40" t="s">
        <v>85</v>
      </c>
      <c r="G5" s="9"/>
    </row>
    <row r="6" spans="1:128" ht="16.5" outlineLevel="1" thickTop="1" thickBot="1" x14ac:dyDescent="0.3">
      <c r="A6" s="60" t="s">
        <v>28</v>
      </c>
      <c r="F6" s="40" t="s">
        <v>84</v>
      </c>
      <c r="G6" s="38"/>
    </row>
    <row r="7" spans="1:128" ht="16.5" outlineLevel="1" thickTop="1" thickBot="1" x14ac:dyDescent="0.3">
      <c r="A7" s="60" t="s">
        <v>29</v>
      </c>
      <c r="F7" s="40" t="s">
        <v>88</v>
      </c>
      <c r="G7" s="38"/>
    </row>
    <row r="8" spans="1:128" ht="16.5" outlineLevel="1" thickTop="1" thickBot="1" x14ac:dyDescent="0.3">
      <c r="A8" s="60" t="s">
        <v>30</v>
      </c>
      <c r="F8" s="40" t="s">
        <v>89</v>
      </c>
      <c r="G8" s="9"/>
    </row>
    <row r="9" spans="1:128" ht="16.5" outlineLevel="1" thickTop="1" thickBot="1" x14ac:dyDescent="0.3">
      <c r="A9" s="60" t="s">
        <v>31</v>
      </c>
      <c r="F9" s="40" t="s">
        <v>90</v>
      </c>
      <c r="G9" s="38"/>
    </row>
    <row r="10" spans="1:128" ht="16.5" outlineLevel="1" thickTop="1" thickBot="1" x14ac:dyDescent="0.3">
      <c r="A10" s="60" t="s">
        <v>32</v>
      </c>
      <c r="F10" s="40" t="s">
        <v>75</v>
      </c>
      <c r="G10" s="19"/>
    </row>
    <row r="11" spans="1:128" ht="16.5" outlineLevel="1" thickTop="1" thickBot="1" x14ac:dyDescent="0.3">
      <c r="A11" s="60" t="s">
        <v>33</v>
      </c>
      <c r="F11" s="40" t="s">
        <v>86</v>
      </c>
      <c r="G11" s="42"/>
    </row>
    <row r="12" spans="1:128" ht="16.5" outlineLevel="1" thickTop="1" thickBot="1" x14ac:dyDescent="0.3">
      <c r="A12" s="60" t="s">
        <v>34</v>
      </c>
      <c r="F12" s="40" t="s">
        <v>76</v>
      </c>
      <c r="G12" s="43"/>
      <c r="DX12" s="41"/>
    </row>
    <row r="13" spans="1:128" ht="16.5" outlineLevel="1" thickTop="1" thickBot="1" x14ac:dyDescent="0.3">
      <c r="A13" s="60" t="s">
        <v>35</v>
      </c>
      <c r="DX13" s="41"/>
    </row>
    <row r="14" spans="1:128" ht="16.5" outlineLevel="1" thickTop="1" thickBot="1" x14ac:dyDescent="0.3">
      <c r="A14" s="60" t="s">
        <v>36</v>
      </c>
      <c r="F14" s="40" t="s">
        <v>77</v>
      </c>
      <c r="G14" s="186">
        <f>+((1+G10)^(1/12))-1</f>
        <v>0</v>
      </c>
    </row>
    <row r="15" spans="1:128" ht="16.5" outlineLevel="1" thickTop="1" thickBot="1" x14ac:dyDescent="0.3">
      <c r="A15" s="60" t="s">
        <v>37</v>
      </c>
      <c r="F15" s="40" t="s">
        <v>78</v>
      </c>
      <c r="G15" s="57" t="e">
        <f>+(G11)/((1-(1+G14)^(-G12))/G14)</f>
        <v>#DIV/0!</v>
      </c>
    </row>
    <row r="16" spans="1:128" ht="15.75" outlineLevel="1" thickTop="1" x14ac:dyDescent="0.25">
      <c r="A16" s="60" t="s">
        <v>38</v>
      </c>
    </row>
    <row r="17" spans="1:127" outlineLevel="1" x14ac:dyDescent="0.25">
      <c r="A17" s="60" t="s">
        <v>39</v>
      </c>
      <c r="G17" s="7" t="s">
        <v>27</v>
      </c>
      <c r="H17" s="11">
        <f>+I_Vendite!J2</f>
        <v>0</v>
      </c>
      <c r="I17" s="11">
        <f>+I_Vendite!K2</f>
        <v>0</v>
      </c>
      <c r="J17" s="11">
        <f>+I_Vendite!L2</f>
        <v>0</v>
      </c>
      <c r="K17" s="11">
        <f>+I_Vendite!M2</f>
        <v>0</v>
      </c>
      <c r="L17" s="11">
        <f>+I_Vendite!N2</f>
        <v>0</v>
      </c>
      <c r="M17" s="11">
        <f>+I_Vendite!O2</f>
        <v>0</v>
      </c>
      <c r="N17" s="11">
        <f>+I_Vendite!P2</f>
        <v>0</v>
      </c>
      <c r="O17" s="11">
        <f>+I_Vendite!Q2</f>
        <v>0</v>
      </c>
      <c r="P17" s="11">
        <f>+I_Vendite!R2</f>
        <v>0</v>
      </c>
      <c r="Q17" s="11">
        <f>+I_Vendite!S2</f>
        <v>0</v>
      </c>
      <c r="R17" s="11">
        <f>+I_Vendite!T2</f>
        <v>0</v>
      </c>
      <c r="S17" s="11">
        <f>+I_Vendite!U2</f>
        <v>0</v>
      </c>
      <c r="T17" s="11">
        <f>+I_Vendite!V2</f>
        <v>1</v>
      </c>
      <c r="U17" s="11">
        <f>+I_Vendite!W2</f>
        <v>1</v>
      </c>
      <c r="V17" s="11">
        <f>+I_Vendite!X2</f>
        <v>1</v>
      </c>
      <c r="W17" s="11">
        <f>+I_Vendite!Y2</f>
        <v>1</v>
      </c>
      <c r="X17" s="11">
        <f>+I_Vendite!Z2</f>
        <v>1</v>
      </c>
      <c r="Y17" s="11">
        <f>+I_Vendite!AA2</f>
        <v>1</v>
      </c>
      <c r="Z17" s="11">
        <f>+I_Vendite!AB2</f>
        <v>1</v>
      </c>
      <c r="AA17" s="11">
        <f>+I_Vendite!AC2</f>
        <v>1</v>
      </c>
      <c r="AB17" s="11">
        <f>+I_Vendite!AD2</f>
        <v>1</v>
      </c>
      <c r="AC17" s="11">
        <f>+I_Vendite!AE2</f>
        <v>1</v>
      </c>
      <c r="AD17" s="11">
        <f>+I_Vendite!AF2</f>
        <v>1</v>
      </c>
      <c r="AE17" s="11">
        <f>+I_Vendite!AG2</f>
        <v>1</v>
      </c>
      <c r="AF17" s="11">
        <f>+I_Vendite!AH2</f>
        <v>2</v>
      </c>
      <c r="AG17" s="11">
        <f>+I_Vendite!AI2</f>
        <v>2</v>
      </c>
      <c r="AH17" s="11">
        <f>+I_Vendite!AJ2</f>
        <v>2</v>
      </c>
      <c r="AI17" s="11">
        <f>+I_Vendite!AK2</f>
        <v>2</v>
      </c>
      <c r="AJ17" s="11">
        <f>+I_Vendite!AL2</f>
        <v>2</v>
      </c>
      <c r="AK17" s="11">
        <f>+I_Vendite!AM2</f>
        <v>2</v>
      </c>
      <c r="AL17" s="11">
        <f>+I_Vendite!AN2</f>
        <v>2</v>
      </c>
      <c r="AM17" s="11">
        <f>+I_Vendite!AO2</f>
        <v>2</v>
      </c>
      <c r="AN17" s="11">
        <f>+I_Vendite!AP2</f>
        <v>2</v>
      </c>
      <c r="AO17" s="11">
        <f>+I_Vendite!AQ2</f>
        <v>2</v>
      </c>
      <c r="AP17" s="11">
        <f>+I_Vendite!AR2</f>
        <v>2</v>
      </c>
      <c r="AQ17" s="11">
        <f>+I_Vendite!AS2</f>
        <v>2</v>
      </c>
      <c r="AR17" s="11">
        <f>+I_Vendite!AT2</f>
        <v>3</v>
      </c>
      <c r="AS17" s="11">
        <f>+I_Vendite!AU2</f>
        <v>3</v>
      </c>
      <c r="AT17" s="11">
        <f>+I_Vendite!AV2</f>
        <v>3</v>
      </c>
      <c r="AU17" s="11">
        <f>+I_Vendite!AW2</f>
        <v>3</v>
      </c>
      <c r="AV17" s="11">
        <f>+I_Vendite!AX2</f>
        <v>3</v>
      </c>
      <c r="AW17" s="11">
        <f>+I_Vendite!AY2</f>
        <v>3</v>
      </c>
      <c r="AX17" s="11">
        <f>+I_Vendite!AZ2</f>
        <v>3</v>
      </c>
      <c r="AY17" s="11">
        <f>+I_Vendite!BA2</f>
        <v>3</v>
      </c>
      <c r="AZ17" s="11">
        <f>+I_Vendite!BB2</f>
        <v>3</v>
      </c>
      <c r="BA17" s="11">
        <f>+I_Vendite!BC2</f>
        <v>3</v>
      </c>
      <c r="BB17" s="11">
        <f>+I_Vendite!BD2</f>
        <v>3</v>
      </c>
      <c r="BC17" s="11">
        <f>+I_Vendite!BE2</f>
        <v>3</v>
      </c>
      <c r="BD17" s="11">
        <f>+I_Vendite!BF2</f>
        <v>4</v>
      </c>
      <c r="BE17" s="11">
        <f>+I_Vendite!BG2</f>
        <v>4</v>
      </c>
      <c r="BF17" s="11">
        <f>+I_Vendite!BH2</f>
        <v>4</v>
      </c>
      <c r="BG17" s="11">
        <f>+I_Vendite!BI2</f>
        <v>4</v>
      </c>
      <c r="BH17" s="11">
        <f>+I_Vendite!BJ2</f>
        <v>4</v>
      </c>
      <c r="BI17" s="11">
        <f>+I_Vendite!BK2</f>
        <v>4</v>
      </c>
      <c r="BJ17" s="11">
        <f>+I_Vendite!BL2</f>
        <v>4</v>
      </c>
      <c r="BK17" s="11">
        <f>+I_Vendite!BM2</f>
        <v>4</v>
      </c>
      <c r="BL17" s="11">
        <f>+I_Vendite!BN2</f>
        <v>4</v>
      </c>
      <c r="BM17" s="11">
        <f>+I_Vendite!BO2</f>
        <v>4</v>
      </c>
      <c r="BN17" s="11">
        <f>+I_Vendite!BP2</f>
        <v>4</v>
      </c>
      <c r="BO17" s="11">
        <f>+I_Vendite!BQ2</f>
        <v>4</v>
      </c>
      <c r="BP17" s="11">
        <f>+I_Vendite!BR2</f>
        <v>5</v>
      </c>
      <c r="BQ17" s="11">
        <f>+I_Vendite!BS2</f>
        <v>5</v>
      </c>
      <c r="BR17" s="11">
        <f>+I_Vendite!BT2</f>
        <v>5</v>
      </c>
      <c r="BS17" s="11">
        <f>+I_Vendite!BU2</f>
        <v>5</v>
      </c>
      <c r="BT17" s="11">
        <f>+I_Vendite!BV2</f>
        <v>5</v>
      </c>
      <c r="BU17" s="11">
        <f>+I_Vendite!BW2</f>
        <v>5</v>
      </c>
      <c r="BV17" s="11">
        <f>+I_Vendite!BX2</f>
        <v>5</v>
      </c>
      <c r="BW17" s="11">
        <f>+I_Vendite!BY2</f>
        <v>5</v>
      </c>
      <c r="BX17" s="11">
        <f>+I_Vendite!BZ2</f>
        <v>5</v>
      </c>
      <c r="BY17" s="11">
        <f>+I_Vendite!CA2</f>
        <v>5</v>
      </c>
      <c r="BZ17" s="11">
        <f>+I_Vendite!CB2</f>
        <v>5</v>
      </c>
      <c r="CA17" s="11">
        <f>+I_Vendite!CC2</f>
        <v>5</v>
      </c>
      <c r="CB17" s="11">
        <f>+I_Vendite!CD2</f>
        <v>6</v>
      </c>
      <c r="CC17" s="11">
        <f>+I_Vendite!CE2</f>
        <v>6</v>
      </c>
      <c r="CD17" s="11">
        <f>+I_Vendite!CF2</f>
        <v>6</v>
      </c>
      <c r="CE17" s="11">
        <f>+I_Vendite!CG2</f>
        <v>6</v>
      </c>
      <c r="CF17" s="11">
        <f>+I_Vendite!CH2</f>
        <v>6</v>
      </c>
      <c r="CG17" s="11">
        <f>+I_Vendite!CI2</f>
        <v>6</v>
      </c>
      <c r="CH17" s="11">
        <f>+I_Vendite!CJ2</f>
        <v>6</v>
      </c>
      <c r="CI17" s="11">
        <f>+I_Vendite!CK2</f>
        <v>6</v>
      </c>
      <c r="CJ17" s="11">
        <f>+I_Vendite!CL2</f>
        <v>6</v>
      </c>
      <c r="CK17" s="11">
        <f>+I_Vendite!CM2</f>
        <v>6</v>
      </c>
      <c r="CL17" s="11">
        <f>+I_Vendite!CN2</f>
        <v>6</v>
      </c>
      <c r="CM17" s="11">
        <f>+I_Vendite!CO2</f>
        <v>6</v>
      </c>
      <c r="CN17" s="11">
        <f>+I_Vendite!CP2</f>
        <v>7</v>
      </c>
      <c r="CO17" s="11">
        <f>+I_Vendite!CQ2</f>
        <v>7</v>
      </c>
      <c r="CP17" s="11">
        <f>+I_Vendite!CR2</f>
        <v>7</v>
      </c>
      <c r="CQ17" s="11">
        <f>+I_Vendite!CS2</f>
        <v>7</v>
      </c>
      <c r="CR17" s="11">
        <f>+I_Vendite!CT2</f>
        <v>7</v>
      </c>
      <c r="CS17" s="11">
        <f>+I_Vendite!CU2</f>
        <v>7</v>
      </c>
      <c r="CT17" s="11">
        <f>+I_Vendite!CV2</f>
        <v>7</v>
      </c>
      <c r="CU17" s="11">
        <f>+I_Vendite!CW2</f>
        <v>7</v>
      </c>
      <c r="CV17" s="11">
        <f>+I_Vendite!CX2</f>
        <v>7</v>
      </c>
      <c r="CW17" s="11">
        <f>+I_Vendite!CY2</f>
        <v>7</v>
      </c>
      <c r="CX17" s="11">
        <f>+I_Vendite!CZ2</f>
        <v>7</v>
      </c>
      <c r="CY17" s="11">
        <f>+I_Vendite!DA2</f>
        <v>7</v>
      </c>
      <c r="CZ17" s="11">
        <f>+I_Vendite!DB2</f>
        <v>8</v>
      </c>
      <c r="DA17" s="11">
        <f>+I_Vendite!DC2</f>
        <v>8</v>
      </c>
      <c r="DB17" s="11">
        <f>+I_Vendite!DD2</f>
        <v>8</v>
      </c>
      <c r="DC17" s="11">
        <f>+I_Vendite!DE2</f>
        <v>8</v>
      </c>
      <c r="DD17" s="11">
        <f>+I_Vendite!DF2</f>
        <v>8</v>
      </c>
      <c r="DE17" s="11">
        <f>+I_Vendite!DG2</f>
        <v>8</v>
      </c>
      <c r="DF17" s="11">
        <f>+I_Vendite!DH2</f>
        <v>8</v>
      </c>
      <c r="DG17" s="11">
        <f>+I_Vendite!DI2</f>
        <v>8</v>
      </c>
      <c r="DH17" s="11">
        <f>+I_Vendite!DJ2</f>
        <v>8</v>
      </c>
      <c r="DI17" s="11">
        <f>+I_Vendite!DK2</f>
        <v>8</v>
      </c>
      <c r="DJ17" s="11">
        <f>+I_Vendite!DL2</f>
        <v>8</v>
      </c>
      <c r="DK17" s="11">
        <f>+I_Vendite!DM2</f>
        <v>8</v>
      </c>
      <c r="DL17" s="11">
        <f>+I_Vendite!DN2</f>
        <v>9</v>
      </c>
      <c r="DM17" s="11">
        <f>+I_Vendite!DO2</f>
        <v>9</v>
      </c>
      <c r="DN17" s="11">
        <f>+I_Vendite!DP2</f>
        <v>9</v>
      </c>
      <c r="DO17" s="11">
        <f>+I_Vendite!DQ2</f>
        <v>9</v>
      </c>
      <c r="DP17" s="11">
        <f>+I_Vendite!DR2</f>
        <v>9</v>
      </c>
      <c r="DQ17" s="11">
        <f>+I_Vendite!DS2</f>
        <v>9</v>
      </c>
      <c r="DR17" s="11">
        <f>+I_Vendite!DT2</f>
        <v>9</v>
      </c>
      <c r="DS17" s="11">
        <f>+I_Vendite!DU2</f>
        <v>9</v>
      </c>
      <c r="DT17" s="11">
        <f>+I_Vendite!DV2</f>
        <v>9</v>
      </c>
      <c r="DU17" s="11">
        <f>+I_Vendite!DW2</f>
        <v>9</v>
      </c>
      <c r="DV17" s="11">
        <f>+I_Vendite!DX2</f>
        <v>9</v>
      </c>
      <c r="DW17" s="11">
        <f>+I_Vendite!DY2</f>
        <v>9</v>
      </c>
    </row>
    <row r="18" spans="1:127" ht="15.75" outlineLevel="1" thickBot="1" x14ac:dyDescent="0.3">
      <c r="A18" s="61">
        <f>+P_Iniziali!D4</f>
        <v>0</v>
      </c>
      <c r="G18" s="7" t="s">
        <v>26</v>
      </c>
      <c r="H18" s="11" t="str">
        <f>+I_Vendite!J3</f>
        <v>gen</v>
      </c>
      <c r="I18" s="11" t="str">
        <f>+I_Vendite!K3</f>
        <v>feb</v>
      </c>
      <c r="J18" s="11" t="str">
        <f>+I_Vendite!L3</f>
        <v>mar</v>
      </c>
      <c r="K18" s="11" t="str">
        <f>+I_Vendite!M3</f>
        <v>apr</v>
      </c>
      <c r="L18" s="11" t="str">
        <f>+I_Vendite!N3</f>
        <v>mag</v>
      </c>
      <c r="M18" s="11" t="str">
        <f>+I_Vendite!O3</f>
        <v>giu</v>
      </c>
      <c r="N18" s="11" t="str">
        <f>+I_Vendite!P3</f>
        <v>lug</v>
      </c>
      <c r="O18" s="11" t="str">
        <f>+I_Vendite!Q3</f>
        <v>ago</v>
      </c>
      <c r="P18" s="11" t="str">
        <f>+I_Vendite!R3</f>
        <v>set</v>
      </c>
      <c r="Q18" s="11" t="str">
        <f>+I_Vendite!S3</f>
        <v>ott</v>
      </c>
      <c r="R18" s="11" t="str">
        <f>+I_Vendite!T3</f>
        <v>nov</v>
      </c>
      <c r="S18" s="11" t="str">
        <f>+I_Vendite!U3</f>
        <v>dic</v>
      </c>
      <c r="T18" s="11" t="str">
        <f>+I_Vendite!V3</f>
        <v>gen</v>
      </c>
      <c r="U18" s="11" t="str">
        <f>+I_Vendite!W3</f>
        <v>feb</v>
      </c>
      <c r="V18" s="11" t="str">
        <f>+I_Vendite!X3</f>
        <v>mar</v>
      </c>
      <c r="W18" s="11" t="str">
        <f>+I_Vendite!Y3</f>
        <v>apr</v>
      </c>
      <c r="X18" s="11" t="str">
        <f>+I_Vendite!Z3</f>
        <v>mag</v>
      </c>
      <c r="Y18" s="11" t="str">
        <f>+I_Vendite!AA3</f>
        <v>giu</v>
      </c>
      <c r="Z18" s="11" t="str">
        <f>+I_Vendite!AB3</f>
        <v>lug</v>
      </c>
      <c r="AA18" s="11" t="str">
        <f>+I_Vendite!AC3</f>
        <v>ago</v>
      </c>
      <c r="AB18" s="11" t="str">
        <f>+I_Vendite!AD3</f>
        <v>set</v>
      </c>
      <c r="AC18" s="11" t="str">
        <f>+I_Vendite!AE3</f>
        <v>ott</v>
      </c>
      <c r="AD18" s="11" t="str">
        <f>+I_Vendite!AF3</f>
        <v>nov</v>
      </c>
      <c r="AE18" s="11" t="str">
        <f>+I_Vendite!AG3</f>
        <v>dic</v>
      </c>
      <c r="AF18" s="11" t="str">
        <f>+I_Vendite!AH3</f>
        <v>gen</v>
      </c>
      <c r="AG18" s="11" t="str">
        <f>+I_Vendite!AI3</f>
        <v>feb</v>
      </c>
      <c r="AH18" s="11" t="str">
        <f>+I_Vendite!AJ3</f>
        <v>mar</v>
      </c>
      <c r="AI18" s="11" t="str">
        <f>+I_Vendite!AK3</f>
        <v>apr</v>
      </c>
      <c r="AJ18" s="11" t="str">
        <f>+I_Vendite!AL3</f>
        <v>mag</v>
      </c>
      <c r="AK18" s="11" t="str">
        <f>+I_Vendite!AM3</f>
        <v>giu</v>
      </c>
      <c r="AL18" s="11" t="str">
        <f>+I_Vendite!AN3</f>
        <v>lug</v>
      </c>
      <c r="AM18" s="11" t="str">
        <f>+I_Vendite!AO3</f>
        <v>ago</v>
      </c>
      <c r="AN18" s="11" t="str">
        <f>+I_Vendite!AP3</f>
        <v>set</v>
      </c>
      <c r="AO18" s="11" t="str">
        <f>+I_Vendite!AQ3</f>
        <v>ott</v>
      </c>
      <c r="AP18" s="11" t="str">
        <f>+I_Vendite!AR3</f>
        <v>nov</v>
      </c>
      <c r="AQ18" s="11" t="str">
        <f>+I_Vendite!AS3</f>
        <v>dic</v>
      </c>
      <c r="AR18" s="11" t="str">
        <f>+I_Vendite!AT3</f>
        <v>gen</v>
      </c>
      <c r="AS18" s="11" t="str">
        <f>+I_Vendite!AU3</f>
        <v>feb</v>
      </c>
      <c r="AT18" s="11" t="str">
        <f>+I_Vendite!AV3</f>
        <v>mar</v>
      </c>
      <c r="AU18" s="11" t="str">
        <f>+I_Vendite!AW3</f>
        <v>apr</v>
      </c>
      <c r="AV18" s="11" t="str">
        <f>+I_Vendite!AX3</f>
        <v>mag</v>
      </c>
      <c r="AW18" s="11" t="str">
        <f>+I_Vendite!AY3</f>
        <v>giu</v>
      </c>
      <c r="AX18" s="11" t="str">
        <f>+I_Vendite!AZ3</f>
        <v>lug</v>
      </c>
      <c r="AY18" s="11" t="str">
        <f>+I_Vendite!BA3</f>
        <v>ago</v>
      </c>
      <c r="AZ18" s="11" t="str">
        <f>+I_Vendite!BB3</f>
        <v>set</v>
      </c>
      <c r="BA18" s="11" t="str">
        <f>+I_Vendite!BC3</f>
        <v>ott</v>
      </c>
      <c r="BB18" s="11" t="str">
        <f>+I_Vendite!BD3</f>
        <v>nov</v>
      </c>
      <c r="BC18" s="11" t="str">
        <f>+I_Vendite!BE3</f>
        <v>dic</v>
      </c>
      <c r="BD18" s="11" t="str">
        <f>+I_Vendite!BF3</f>
        <v>gen</v>
      </c>
      <c r="BE18" s="11" t="str">
        <f>+I_Vendite!BG3</f>
        <v>feb</v>
      </c>
      <c r="BF18" s="11" t="str">
        <f>+I_Vendite!BH3</f>
        <v>mar</v>
      </c>
      <c r="BG18" s="11" t="str">
        <f>+I_Vendite!BI3</f>
        <v>apr</v>
      </c>
      <c r="BH18" s="11" t="str">
        <f>+I_Vendite!BJ3</f>
        <v>mag</v>
      </c>
      <c r="BI18" s="11" t="str">
        <f>+I_Vendite!BK3</f>
        <v>giu</v>
      </c>
      <c r="BJ18" s="11" t="str">
        <f>+I_Vendite!BL3</f>
        <v>lug</v>
      </c>
      <c r="BK18" s="11" t="str">
        <f>+I_Vendite!BM3</f>
        <v>ago</v>
      </c>
      <c r="BL18" s="11" t="str">
        <f>+I_Vendite!BN3</f>
        <v>set</v>
      </c>
      <c r="BM18" s="11" t="str">
        <f>+I_Vendite!BO3</f>
        <v>ott</v>
      </c>
      <c r="BN18" s="11" t="str">
        <f>+I_Vendite!BP3</f>
        <v>nov</v>
      </c>
      <c r="BO18" s="11" t="str">
        <f>+I_Vendite!BQ3</f>
        <v>dic</v>
      </c>
      <c r="BP18" s="11" t="str">
        <f>+I_Vendite!BR3</f>
        <v>gen</v>
      </c>
      <c r="BQ18" s="11" t="str">
        <f>+I_Vendite!BS3</f>
        <v>feb</v>
      </c>
      <c r="BR18" s="11" t="str">
        <f>+I_Vendite!BT3</f>
        <v>mar</v>
      </c>
      <c r="BS18" s="11" t="str">
        <f>+I_Vendite!BU3</f>
        <v>apr</v>
      </c>
      <c r="BT18" s="11" t="str">
        <f>+I_Vendite!BV3</f>
        <v>mag</v>
      </c>
      <c r="BU18" s="11" t="str">
        <f>+I_Vendite!BW3</f>
        <v>giu</v>
      </c>
      <c r="BV18" s="11" t="str">
        <f>+I_Vendite!BX3</f>
        <v>lug</v>
      </c>
      <c r="BW18" s="11" t="str">
        <f>+I_Vendite!BY3</f>
        <v>ago</v>
      </c>
      <c r="BX18" s="11" t="str">
        <f>+I_Vendite!BZ3</f>
        <v>set</v>
      </c>
      <c r="BY18" s="11" t="str">
        <f>+I_Vendite!CA3</f>
        <v>ott</v>
      </c>
      <c r="BZ18" s="11" t="str">
        <f>+I_Vendite!CB3</f>
        <v>nov</v>
      </c>
      <c r="CA18" s="11" t="str">
        <f>+I_Vendite!CC3</f>
        <v>dic</v>
      </c>
      <c r="CB18" s="11" t="str">
        <f>+I_Vendite!CD3</f>
        <v>gen</v>
      </c>
      <c r="CC18" s="11" t="str">
        <f>+I_Vendite!CE3</f>
        <v>feb</v>
      </c>
      <c r="CD18" s="11" t="str">
        <f>+I_Vendite!CF3</f>
        <v>mar</v>
      </c>
      <c r="CE18" s="11" t="str">
        <f>+I_Vendite!CG3</f>
        <v>apr</v>
      </c>
      <c r="CF18" s="11" t="str">
        <f>+I_Vendite!CH3</f>
        <v>mag</v>
      </c>
      <c r="CG18" s="11" t="str">
        <f>+I_Vendite!CI3</f>
        <v>giu</v>
      </c>
      <c r="CH18" s="11" t="str">
        <f>+I_Vendite!CJ3</f>
        <v>lug</v>
      </c>
      <c r="CI18" s="11" t="str">
        <f>+I_Vendite!CK3</f>
        <v>ago</v>
      </c>
      <c r="CJ18" s="11" t="str">
        <f>+I_Vendite!CL3</f>
        <v>set</v>
      </c>
      <c r="CK18" s="11" t="str">
        <f>+I_Vendite!CM3</f>
        <v>ott</v>
      </c>
      <c r="CL18" s="11" t="str">
        <f>+I_Vendite!CN3</f>
        <v>nov</v>
      </c>
      <c r="CM18" s="11" t="str">
        <f>+I_Vendite!CO3</f>
        <v>dic</v>
      </c>
      <c r="CN18" s="11" t="str">
        <f>+I_Vendite!CP3</f>
        <v>gen</v>
      </c>
      <c r="CO18" s="11" t="str">
        <f>+I_Vendite!CQ3</f>
        <v>feb</v>
      </c>
      <c r="CP18" s="11" t="str">
        <f>+I_Vendite!CR3</f>
        <v>mar</v>
      </c>
      <c r="CQ18" s="11" t="str">
        <f>+I_Vendite!CS3</f>
        <v>apr</v>
      </c>
      <c r="CR18" s="11" t="str">
        <f>+I_Vendite!CT3</f>
        <v>mag</v>
      </c>
      <c r="CS18" s="11" t="str">
        <f>+I_Vendite!CU3</f>
        <v>giu</v>
      </c>
      <c r="CT18" s="11" t="str">
        <f>+I_Vendite!CV3</f>
        <v>lug</v>
      </c>
      <c r="CU18" s="11" t="str">
        <f>+I_Vendite!CW3</f>
        <v>ago</v>
      </c>
      <c r="CV18" s="11" t="str">
        <f>+I_Vendite!CX3</f>
        <v>set</v>
      </c>
      <c r="CW18" s="11" t="str">
        <f>+I_Vendite!CY3</f>
        <v>ott</v>
      </c>
      <c r="CX18" s="11" t="str">
        <f>+I_Vendite!CZ3</f>
        <v>nov</v>
      </c>
      <c r="CY18" s="11" t="str">
        <f>+I_Vendite!DA3</f>
        <v>dic</v>
      </c>
      <c r="CZ18" s="11" t="str">
        <f>+I_Vendite!DB3</f>
        <v>gen</v>
      </c>
      <c r="DA18" s="11" t="str">
        <f>+I_Vendite!DC3</f>
        <v>feb</v>
      </c>
      <c r="DB18" s="11" t="str">
        <f>+I_Vendite!DD3</f>
        <v>mar</v>
      </c>
      <c r="DC18" s="11" t="str">
        <f>+I_Vendite!DE3</f>
        <v>apr</v>
      </c>
      <c r="DD18" s="11" t="str">
        <f>+I_Vendite!DF3</f>
        <v>mag</v>
      </c>
      <c r="DE18" s="11" t="str">
        <f>+I_Vendite!DG3</f>
        <v>giu</v>
      </c>
      <c r="DF18" s="11" t="str">
        <f>+I_Vendite!DH3</f>
        <v>lug</v>
      </c>
      <c r="DG18" s="11" t="str">
        <f>+I_Vendite!DI3</f>
        <v>ago</v>
      </c>
      <c r="DH18" s="11" t="str">
        <f>+I_Vendite!DJ3</f>
        <v>set</v>
      </c>
      <c r="DI18" s="11" t="str">
        <f>+I_Vendite!DK3</f>
        <v>ott</v>
      </c>
      <c r="DJ18" s="11" t="str">
        <f>+I_Vendite!DL3</f>
        <v>nov</v>
      </c>
      <c r="DK18" s="11" t="str">
        <f>+I_Vendite!DM3</f>
        <v>dic</v>
      </c>
      <c r="DL18" s="11" t="str">
        <f>+I_Vendite!DN3</f>
        <v>gen</v>
      </c>
      <c r="DM18" s="11" t="str">
        <f>+I_Vendite!DO3</f>
        <v>feb</v>
      </c>
      <c r="DN18" s="11" t="str">
        <f>+I_Vendite!DP3</f>
        <v>mar</v>
      </c>
      <c r="DO18" s="11" t="str">
        <f>+I_Vendite!DQ3</f>
        <v>apr</v>
      </c>
      <c r="DP18" s="11" t="str">
        <f>+I_Vendite!DR3</f>
        <v>mag</v>
      </c>
      <c r="DQ18" s="11" t="str">
        <f>+I_Vendite!DS3</f>
        <v>giu</v>
      </c>
      <c r="DR18" s="11" t="str">
        <f>+I_Vendite!DT3</f>
        <v>lug</v>
      </c>
      <c r="DS18" s="11" t="str">
        <f>+I_Vendite!DU3</f>
        <v>ago</v>
      </c>
      <c r="DT18" s="11" t="str">
        <f>+I_Vendite!DV3</f>
        <v>set</v>
      </c>
      <c r="DU18" s="11" t="str">
        <f>+I_Vendite!DW3</f>
        <v>ott</v>
      </c>
      <c r="DV18" s="11" t="str">
        <f>+I_Vendite!DX3</f>
        <v>nov</v>
      </c>
      <c r="DW18" s="11" t="str">
        <f>+I_Vendite!DY3</f>
        <v>dic</v>
      </c>
    </row>
    <row r="19" spans="1:127" ht="16.5" outlineLevel="1" thickTop="1" thickBot="1" x14ac:dyDescent="0.3">
      <c r="A19" s="61">
        <f>+A18+1</f>
        <v>1</v>
      </c>
      <c r="F19" s="40" t="s">
        <v>79</v>
      </c>
      <c r="H19" s="45">
        <f>+IF(AND($G8=H18,$G9=H17),$G15,0)</f>
        <v>0</v>
      </c>
      <c r="I19" s="46">
        <f t="shared" ref="I19" si="0">+(IF(AND($G8=I18,$G9=I17),$G15,0)+H19)*IF(H24&lt;=0,0,1)</f>
        <v>0</v>
      </c>
      <c r="J19" s="46">
        <f t="shared" ref="J19" si="1">+(IF(AND($G8=J18,$G9=J17),$G15,0)+I19)*IF(I24&lt;=0,0,1)</f>
        <v>0</v>
      </c>
      <c r="K19" s="46">
        <f t="shared" ref="K19" si="2">+(IF(AND($G8=K18,$G9=K17),$G15,0)+J19)*IF(J24&lt;=0,0,1)</f>
        <v>0</v>
      </c>
      <c r="L19" s="46">
        <f t="shared" ref="L19" si="3">+(IF(AND($G8=L18,$G9=L17),$G15,0)+K19)*IF(K24&lt;=0,0,1)</f>
        <v>0</v>
      </c>
      <c r="M19" s="46">
        <f t="shared" ref="M19" si="4">+(IF(AND($G8=M18,$G9=M17),$G15,0)+L19)*IF(L24&lt;=0,0,1)</f>
        <v>0</v>
      </c>
      <c r="N19" s="46">
        <f t="shared" ref="N19" si="5">+(IF(AND($G8=N18,$G9=N17),$G15,0)+M19)*IF(M24&lt;=0,0,1)</f>
        <v>0</v>
      </c>
      <c r="O19" s="46">
        <f t="shared" ref="O19" si="6">+(IF(AND($G8=O18,$G9=O17),$G15,0)+N19)*IF(N24&lt;=0,0,1)</f>
        <v>0</v>
      </c>
      <c r="P19" s="46">
        <f t="shared" ref="P19" si="7">+(IF(AND($G8=P18,$G9=P17),$G15,0)+O19)*IF(O24&lt;=0,0,1)</f>
        <v>0</v>
      </c>
      <c r="Q19" s="46">
        <f t="shared" ref="Q19" si="8">+(IF(AND($G8=Q18,$G9=Q17),$G15,0)+P19)*IF(P24&lt;=0,0,1)</f>
        <v>0</v>
      </c>
      <c r="R19" s="46">
        <f t="shared" ref="R19" si="9">+(IF(AND($G8=R18,$G9=R17),$G15,0)+Q19)*IF(Q24&lt;=0,0,1)</f>
        <v>0</v>
      </c>
      <c r="S19" s="46">
        <f t="shared" ref="S19" si="10">+(IF(AND($G8=S18,$G9=S17),$G15,0)+R19)*IF(R24&lt;=0,0,1)</f>
        <v>0</v>
      </c>
      <c r="T19" s="46">
        <f t="shared" ref="T19" si="11">+(IF(AND($G8=T18,$G9=T17),$G15,0)+S19)*IF(S24&lt;=0,0,1)</f>
        <v>0</v>
      </c>
      <c r="U19" s="46">
        <f t="shared" ref="U19" si="12">+(IF(AND($G8=U18,$G9=U17),$G15,0)+T19)*IF(T24&lt;=0,0,1)</f>
        <v>0</v>
      </c>
      <c r="V19" s="46">
        <f t="shared" ref="V19" si="13">+(IF(AND($G8=V18,$G9=V17),$G15,0)+U19)*IF(U24&lt;=0,0,1)</f>
        <v>0</v>
      </c>
      <c r="W19" s="46">
        <f t="shared" ref="W19" si="14">+(IF(AND($G8=W18,$G9=W17),$G15,0)+V19)*IF(V24&lt;=0,0,1)</f>
        <v>0</v>
      </c>
      <c r="X19" s="46">
        <f t="shared" ref="X19" si="15">+(IF(AND($G8=X18,$G9=X17),$G15,0)+W19)*IF(W24&lt;=0,0,1)</f>
        <v>0</v>
      </c>
      <c r="Y19" s="46">
        <f t="shared" ref="Y19" si="16">+(IF(AND($G8=Y18,$G9=Y17),$G15,0)+X19)*IF(X24&lt;=0,0,1)</f>
        <v>0</v>
      </c>
      <c r="Z19" s="46">
        <f t="shared" ref="Z19" si="17">+(IF(AND($G8=Z18,$G9=Z17),$G15,0)+Y19)*IF(Y24&lt;=0,0,1)</f>
        <v>0</v>
      </c>
      <c r="AA19" s="46">
        <f t="shared" ref="AA19" si="18">+(IF(AND($G8=AA18,$G9=AA17),$G15,0)+Z19)*IF(Z24&lt;=0,0,1)</f>
        <v>0</v>
      </c>
      <c r="AB19" s="46">
        <f t="shared" ref="AB19" si="19">+(IF(AND($G8=AB18,$G9=AB17),$G15,0)+AA19)*IF(AA24&lt;=0,0,1)</f>
        <v>0</v>
      </c>
      <c r="AC19" s="46">
        <f t="shared" ref="AC19" si="20">+(IF(AND($G8=AC18,$G9=AC17),$G15,0)+AB19)*IF(AB24&lt;=0,0,1)</f>
        <v>0</v>
      </c>
      <c r="AD19" s="46">
        <f t="shared" ref="AD19" si="21">+(IF(AND($G8=AD18,$G9=AD17),$G15,0)+AC19)*IF(AC24&lt;=0,0,1)</f>
        <v>0</v>
      </c>
      <c r="AE19" s="46">
        <f t="shared" ref="AE19" si="22">+(IF(AND($G8=AE18,$G9=AE17),$G15,0)+AD19)*IF(AD24&lt;=0,0,1)</f>
        <v>0</v>
      </c>
      <c r="AF19" s="46">
        <f t="shared" ref="AF19" si="23">+(IF(AND($G8=AF18,$G9=AF17),$G15,0)+AE19)*IF(AE24&lt;=0,0,1)</f>
        <v>0</v>
      </c>
      <c r="AG19" s="46">
        <f t="shared" ref="AG19" si="24">+(IF(AND($G8=AG18,$G9=AG17),$G15,0)+AF19)*IF(AF24&lt;=0,0,1)</f>
        <v>0</v>
      </c>
      <c r="AH19" s="46">
        <f t="shared" ref="AH19" si="25">+(IF(AND($G8=AH18,$G9=AH17),$G15,0)+AG19)*IF(AG24&lt;=0,0,1)</f>
        <v>0</v>
      </c>
      <c r="AI19" s="46">
        <f t="shared" ref="AI19" si="26">+(IF(AND($G8=AI18,$G9=AI17),$G15,0)+AH19)*IF(AH24&lt;=0,0,1)</f>
        <v>0</v>
      </c>
      <c r="AJ19" s="46">
        <f t="shared" ref="AJ19" si="27">+(IF(AND($G8=AJ18,$G9=AJ17),$G15,0)+AI19)*IF(AI24&lt;=0,0,1)</f>
        <v>0</v>
      </c>
      <c r="AK19" s="46">
        <f t="shared" ref="AK19" si="28">+(IF(AND($G8=AK18,$G9=AK17),$G15,0)+AJ19)*IF(AJ24&lt;=0,0,1)</f>
        <v>0</v>
      </c>
      <c r="AL19" s="46">
        <f t="shared" ref="AL19" si="29">+(IF(AND($G8=AL18,$G9=AL17),$G15,0)+AK19)*IF(AK24&lt;=0,0,1)</f>
        <v>0</v>
      </c>
      <c r="AM19" s="46">
        <f t="shared" ref="AM19" si="30">+(IF(AND($G8=AM18,$G9=AM17),$G15,0)+AL19)*IF(AL24&lt;=0,0,1)</f>
        <v>0</v>
      </c>
      <c r="AN19" s="46">
        <f t="shared" ref="AN19" si="31">+(IF(AND($G8=AN18,$G9=AN17),$G15,0)+AM19)*IF(AM24&lt;=0,0,1)</f>
        <v>0</v>
      </c>
      <c r="AO19" s="46">
        <f t="shared" ref="AO19" si="32">+(IF(AND($G8=AO18,$G9=AO17),$G15,0)+AN19)*IF(AN24&lt;=0,0,1)</f>
        <v>0</v>
      </c>
      <c r="AP19" s="46">
        <f t="shared" ref="AP19" si="33">+(IF(AND($G8=AP18,$G9=AP17),$G15,0)+AO19)*IF(AO24&lt;=0,0,1)</f>
        <v>0</v>
      </c>
      <c r="AQ19" s="46">
        <f t="shared" ref="AQ19" si="34">+(IF(AND($G8=AQ18,$G9=AQ17),$G15,0)+AP19)*IF(AP24&lt;=0,0,1)</f>
        <v>0</v>
      </c>
      <c r="AR19" s="46">
        <f t="shared" ref="AR19" si="35">+(IF(AND($G8=AR18,$G9=AR17),$G15,0)+AQ19)*IF(AQ24&lt;=0,0,1)</f>
        <v>0</v>
      </c>
      <c r="AS19" s="46">
        <f t="shared" ref="AS19" si="36">+(IF(AND($G8=AS18,$G9=AS17),$G15,0)+AR19)*IF(AR24&lt;=0,0,1)</f>
        <v>0</v>
      </c>
      <c r="AT19" s="46">
        <f t="shared" ref="AT19" si="37">+(IF(AND($G8=AT18,$G9=AT17),$G15,0)+AS19)*IF(AS24&lt;=0,0,1)</f>
        <v>0</v>
      </c>
      <c r="AU19" s="46">
        <f t="shared" ref="AU19" si="38">+(IF(AND($G8=AU18,$G9=AU17),$G15,0)+AT19)*IF(AT24&lt;=0,0,1)</f>
        <v>0</v>
      </c>
      <c r="AV19" s="46">
        <f t="shared" ref="AV19" si="39">+(IF(AND($G8=AV18,$G9=AV17),$G15,0)+AU19)*IF(AU24&lt;=0,0,1)</f>
        <v>0</v>
      </c>
      <c r="AW19" s="46">
        <f t="shared" ref="AW19" si="40">+(IF(AND($G8=AW18,$G9=AW17),$G15,0)+AV19)*IF(AV24&lt;=0,0,1)</f>
        <v>0</v>
      </c>
      <c r="AX19" s="46">
        <f t="shared" ref="AX19" si="41">+(IF(AND($G8=AX18,$G9=AX17),$G15,0)+AW19)*IF(AW24&lt;=0,0,1)</f>
        <v>0</v>
      </c>
      <c r="AY19" s="46">
        <f t="shared" ref="AY19" si="42">+(IF(AND($G8=AY18,$G9=AY17),$G15,0)+AX19)*IF(AX24&lt;=0,0,1)</f>
        <v>0</v>
      </c>
      <c r="AZ19" s="46">
        <f t="shared" ref="AZ19" si="43">+(IF(AND($G8=AZ18,$G9=AZ17),$G15,0)+AY19)*IF(AY24&lt;=0,0,1)</f>
        <v>0</v>
      </c>
      <c r="BA19" s="46">
        <f t="shared" ref="BA19" si="44">+(IF(AND($G8=BA18,$G9=BA17),$G15,0)+AZ19)*IF(AZ24&lt;=0,0,1)</f>
        <v>0</v>
      </c>
      <c r="BB19" s="46">
        <f t="shared" ref="BB19" si="45">+(IF(AND($G8=BB18,$G9=BB17),$G15,0)+BA19)*IF(BA24&lt;=0,0,1)</f>
        <v>0</v>
      </c>
      <c r="BC19" s="46">
        <f t="shared" ref="BC19" si="46">+(IF(AND($G8=BC18,$G9=BC17),$G15,0)+BB19)*IF(BB24&lt;=0,0,1)</f>
        <v>0</v>
      </c>
      <c r="BD19" s="46">
        <f t="shared" ref="BD19" si="47">+(IF(AND($G8=BD18,$G9=BD17),$G15,0)+BC19)*IF(BC24&lt;=0,0,1)</f>
        <v>0</v>
      </c>
      <c r="BE19" s="46">
        <f t="shared" ref="BE19" si="48">+(IF(AND($G8=BE18,$G9=BE17),$G15,0)+BD19)*IF(BD24&lt;=0,0,1)</f>
        <v>0</v>
      </c>
      <c r="BF19" s="46">
        <f t="shared" ref="BF19" si="49">+(IF(AND($G8=BF18,$G9=BF17),$G15,0)+BE19)*IF(BE24&lt;=0,0,1)</f>
        <v>0</v>
      </c>
      <c r="BG19" s="46">
        <f t="shared" ref="BG19" si="50">+(IF(AND($G8=BG18,$G9=BG17),$G15,0)+BF19)*IF(BF24&lt;=0,0,1)</f>
        <v>0</v>
      </c>
      <c r="BH19" s="46">
        <f t="shared" ref="BH19" si="51">+(IF(AND($G8=BH18,$G9=BH17),$G15,0)+BG19)*IF(BG24&lt;=0,0,1)</f>
        <v>0</v>
      </c>
      <c r="BI19" s="46">
        <f t="shared" ref="BI19" si="52">+(IF(AND($G8=BI18,$G9=BI17),$G15,0)+BH19)*IF(BH24&lt;=0,0,1)</f>
        <v>0</v>
      </c>
      <c r="BJ19" s="46">
        <f t="shared" ref="BJ19" si="53">+(IF(AND($G8=BJ18,$G9=BJ17),$G15,0)+BI19)*IF(BI24&lt;=0,0,1)</f>
        <v>0</v>
      </c>
      <c r="BK19" s="46">
        <f t="shared" ref="BK19" si="54">+(IF(AND($G8=BK18,$G9=BK17),$G15,0)+BJ19)*IF(BJ24&lt;=0,0,1)</f>
        <v>0</v>
      </c>
      <c r="BL19" s="46">
        <f t="shared" ref="BL19" si="55">+(IF(AND($G8=BL18,$G9=BL17),$G15,0)+BK19)*IF(BK24&lt;=0,0,1)</f>
        <v>0</v>
      </c>
      <c r="BM19" s="46">
        <f t="shared" ref="BM19" si="56">+(IF(AND($G8=BM18,$G9=BM17),$G15,0)+BL19)*IF(BL24&lt;=0,0,1)</f>
        <v>0</v>
      </c>
      <c r="BN19" s="46">
        <f t="shared" ref="BN19" si="57">+(IF(AND($G8=BN18,$G9=BN17),$G15,0)+BM19)*IF(BM24&lt;=0,0,1)</f>
        <v>0</v>
      </c>
      <c r="BO19" s="46">
        <f t="shared" ref="BO19" si="58">+(IF(AND($G8=BO18,$G9=BO17),$G15,0)+BN19)*IF(BN24&lt;=0,0,1)</f>
        <v>0</v>
      </c>
      <c r="BP19" s="46">
        <f t="shared" ref="BP19" si="59">+(IF(AND($G8=BP18,$G9=BP17),$G15,0)+BO19)*IF(BO24&lt;=0,0,1)</f>
        <v>0</v>
      </c>
      <c r="BQ19" s="46">
        <f t="shared" ref="BQ19" si="60">+(IF(AND($G8=BQ18,$G9=BQ17),$G15,0)+BP19)*IF(BP24&lt;=0,0,1)</f>
        <v>0</v>
      </c>
      <c r="BR19" s="46">
        <f t="shared" ref="BR19" si="61">+(IF(AND($G8=BR18,$G9=BR17),$G15,0)+BQ19)*IF(BQ24&lt;=0,0,1)</f>
        <v>0</v>
      </c>
      <c r="BS19" s="46">
        <f t="shared" ref="BS19" si="62">+(IF(AND($G8=BS18,$G9=BS17),$G15,0)+BR19)*IF(BR24&lt;=0,0,1)</f>
        <v>0</v>
      </c>
      <c r="BT19" s="46">
        <f t="shared" ref="BT19" si="63">+(IF(AND($G8=BT18,$G9=BT17),$G15,0)+BS19)*IF(BS24&lt;=0,0,1)</f>
        <v>0</v>
      </c>
      <c r="BU19" s="46">
        <f t="shared" ref="BU19" si="64">+(IF(AND($G8=BU18,$G9=BU17),$G15,0)+BT19)*IF(BT24&lt;=0,0,1)</f>
        <v>0</v>
      </c>
      <c r="BV19" s="46">
        <f t="shared" ref="BV19" si="65">+(IF(AND($G8=BV18,$G9=BV17),$G15,0)+BU19)*IF(BU24&lt;=0,0,1)</f>
        <v>0</v>
      </c>
      <c r="BW19" s="46">
        <f t="shared" ref="BW19" si="66">+(IF(AND($G8=BW18,$G9=BW17),$G15,0)+BV19)*IF(BV24&lt;=0,0,1)</f>
        <v>0</v>
      </c>
      <c r="BX19" s="46">
        <f t="shared" ref="BX19" si="67">+(IF(AND($G8=BX18,$G9=BX17),$G15,0)+BW19)*IF(BW24&lt;=0,0,1)</f>
        <v>0</v>
      </c>
      <c r="BY19" s="46">
        <f t="shared" ref="BY19" si="68">+(IF(AND($G8=BY18,$G9=BY17),$G15,0)+BX19)*IF(BX24&lt;=0,0,1)</f>
        <v>0</v>
      </c>
      <c r="BZ19" s="46">
        <f t="shared" ref="BZ19" si="69">+(IF(AND($G8=BZ18,$G9=BZ17),$G15,0)+BY19)*IF(BY24&lt;=0,0,1)</f>
        <v>0</v>
      </c>
      <c r="CA19" s="46">
        <f t="shared" ref="CA19" si="70">+(IF(AND($G8=CA18,$G9=CA17),$G15,0)+BZ19)*IF(BZ24&lt;=0,0,1)</f>
        <v>0</v>
      </c>
      <c r="CB19" s="46">
        <f t="shared" ref="CB19" si="71">+(IF(AND($G8=CB18,$G9=CB17),$G15,0)+CA19)*IF(CA24&lt;=0,0,1)</f>
        <v>0</v>
      </c>
      <c r="CC19" s="46">
        <f t="shared" ref="CC19" si="72">+(IF(AND($G8=CC18,$G9=CC17),$G15,0)+CB19)*IF(CB24&lt;=0,0,1)</f>
        <v>0</v>
      </c>
      <c r="CD19" s="46">
        <f t="shared" ref="CD19" si="73">+(IF(AND($G8=CD18,$G9=CD17),$G15,0)+CC19)*IF(CC24&lt;=0,0,1)</f>
        <v>0</v>
      </c>
      <c r="CE19" s="46">
        <f t="shared" ref="CE19" si="74">+(IF(AND($G8=CE18,$G9=CE17),$G15,0)+CD19)*IF(CD24&lt;=0,0,1)</f>
        <v>0</v>
      </c>
      <c r="CF19" s="46">
        <f t="shared" ref="CF19:CG19" si="75">+(IF(AND($G8=CF18,$G9=CF17),$G15,0)+CE19)*IF(CE24&lt;=0,0,1)</f>
        <v>0</v>
      </c>
      <c r="CG19" s="46">
        <f t="shared" si="75"/>
        <v>0</v>
      </c>
      <c r="CH19" s="46">
        <f>+(IF(AND($G8=CH18,$G9=CH17),$G15,0)+CG19)*IF(CG24&lt;=0,0,1)</f>
        <v>0</v>
      </c>
      <c r="CI19" s="46">
        <f t="shared" ref="CI19:DW19" si="76">+(IF(AND($G8=CI18,$G9=CI17),$G15,0)+CH19)*IF(CH24&lt;=0,0,1)</f>
        <v>0</v>
      </c>
      <c r="CJ19" s="46">
        <f t="shared" si="76"/>
        <v>0</v>
      </c>
      <c r="CK19" s="46">
        <f t="shared" si="76"/>
        <v>0</v>
      </c>
      <c r="CL19" s="46">
        <f t="shared" si="76"/>
        <v>0</v>
      </c>
      <c r="CM19" s="46">
        <f t="shared" si="76"/>
        <v>0</v>
      </c>
      <c r="CN19" s="46">
        <f t="shared" si="76"/>
        <v>0</v>
      </c>
      <c r="CO19" s="46">
        <f t="shared" si="76"/>
        <v>0</v>
      </c>
      <c r="CP19" s="46">
        <f t="shared" si="76"/>
        <v>0</v>
      </c>
      <c r="CQ19" s="46">
        <f t="shared" si="76"/>
        <v>0</v>
      </c>
      <c r="CR19" s="46">
        <f t="shared" si="76"/>
        <v>0</v>
      </c>
      <c r="CS19" s="46">
        <f t="shared" si="76"/>
        <v>0</v>
      </c>
      <c r="CT19" s="46">
        <f t="shared" si="76"/>
        <v>0</v>
      </c>
      <c r="CU19" s="46">
        <f t="shared" si="76"/>
        <v>0</v>
      </c>
      <c r="CV19" s="46">
        <f t="shared" si="76"/>
        <v>0</v>
      </c>
      <c r="CW19" s="46">
        <f t="shared" si="76"/>
        <v>0</v>
      </c>
      <c r="CX19" s="46">
        <f t="shared" si="76"/>
        <v>0</v>
      </c>
      <c r="CY19" s="46">
        <f t="shared" si="76"/>
        <v>0</v>
      </c>
      <c r="CZ19" s="46">
        <f t="shared" si="76"/>
        <v>0</v>
      </c>
      <c r="DA19" s="46">
        <f t="shared" si="76"/>
        <v>0</v>
      </c>
      <c r="DB19" s="46">
        <f t="shared" si="76"/>
        <v>0</v>
      </c>
      <c r="DC19" s="46">
        <f t="shared" si="76"/>
        <v>0</v>
      </c>
      <c r="DD19" s="46">
        <f t="shared" si="76"/>
        <v>0</v>
      </c>
      <c r="DE19" s="46">
        <f t="shared" si="76"/>
        <v>0</v>
      </c>
      <c r="DF19" s="46">
        <f t="shared" si="76"/>
        <v>0</v>
      </c>
      <c r="DG19" s="46">
        <f t="shared" si="76"/>
        <v>0</v>
      </c>
      <c r="DH19" s="46">
        <f t="shared" si="76"/>
        <v>0</v>
      </c>
      <c r="DI19" s="46">
        <f t="shared" si="76"/>
        <v>0</v>
      </c>
      <c r="DJ19" s="46">
        <f t="shared" si="76"/>
        <v>0</v>
      </c>
      <c r="DK19" s="46">
        <f t="shared" si="76"/>
        <v>0</v>
      </c>
      <c r="DL19" s="46">
        <f t="shared" si="76"/>
        <v>0</v>
      </c>
      <c r="DM19" s="46">
        <f t="shared" si="76"/>
        <v>0</v>
      </c>
      <c r="DN19" s="46">
        <f t="shared" si="76"/>
        <v>0</v>
      </c>
      <c r="DO19" s="46">
        <f t="shared" si="76"/>
        <v>0</v>
      </c>
      <c r="DP19" s="46">
        <f t="shared" si="76"/>
        <v>0</v>
      </c>
      <c r="DQ19" s="46">
        <f t="shared" si="76"/>
        <v>0</v>
      </c>
      <c r="DR19" s="46">
        <f t="shared" si="76"/>
        <v>0</v>
      </c>
      <c r="DS19" s="46">
        <f t="shared" si="76"/>
        <v>0</v>
      </c>
      <c r="DT19" s="46">
        <f t="shared" si="76"/>
        <v>0</v>
      </c>
      <c r="DU19" s="46">
        <f t="shared" si="76"/>
        <v>0</v>
      </c>
      <c r="DV19" s="46">
        <f t="shared" si="76"/>
        <v>0</v>
      </c>
      <c r="DW19" s="46">
        <f t="shared" si="76"/>
        <v>0</v>
      </c>
    </row>
    <row r="20" spans="1:127" ht="16.5" outlineLevel="1" thickTop="1" thickBot="1" x14ac:dyDescent="0.3">
      <c r="A20" s="61">
        <f t="shared" ref="A20:A22" si="77">+A19+1</f>
        <v>2</v>
      </c>
      <c r="F20" s="40" t="s">
        <v>80</v>
      </c>
      <c r="H20" s="47">
        <f>+IF(H19=0,0,H19-H21)</f>
        <v>0</v>
      </c>
      <c r="I20" s="48">
        <f>+IF(I19=0,0,I19-I21)</f>
        <v>0</v>
      </c>
      <c r="J20" s="48">
        <f t="shared" ref="J20:BU20" si="78">+IF(J19=0,0,J19-J21)</f>
        <v>0</v>
      </c>
      <c r="K20" s="48">
        <f t="shared" si="78"/>
        <v>0</v>
      </c>
      <c r="L20" s="48">
        <f t="shared" si="78"/>
        <v>0</v>
      </c>
      <c r="M20" s="48">
        <f t="shared" si="78"/>
        <v>0</v>
      </c>
      <c r="N20" s="48">
        <f t="shared" si="78"/>
        <v>0</v>
      </c>
      <c r="O20" s="48">
        <f t="shared" si="78"/>
        <v>0</v>
      </c>
      <c r="P20" s="48">
        <f t="shared" si="78"/>
        <v>0</v>
      </c>
      <c r="Q20" s="48">
        <f t="shared" si="78"/>
        <v>0</v>
      </c>
      <c r="R20" s="48">
        <f t="shared" si="78"/>
        <v>0</v>
      </c>
      <c r="S20" s="48">
        <f t="shared" si="78"/>
        <v>0</v>
      </c>
      <c r="T20" s="48">
        <f t="shared" si="78"/>
        <v>0</v>
      </c>
      <c r="U20" s="48">
        <f t="shared" si="78"/>
        <v>0</v>
      </c>
      <c r="V20" s="48">
        <f t="shared" si="78"/>
        <v>0</v>
      </c>
      <c r="W20" s="48">
        <f t="shared" si="78"/>
        <v>0</v>
      </c>
      <c r="X20" s="48">
        <f t="shared" si="78"/>
        <v>0</v>
      </c>
      <c r="Y20" s="48">
        <f t="shared" si="78"/>
        <v>0</v>
      </c>
      <c r="Z20" s="48">
        <f t="shared" si="78"/>
        <v>0</v>
      </c>
      <c r="AA20" s="48">
        <f t="shared" si="78"/>
        <v>0</v>
      </c>
      <c r="AB20" s="48">
        <f t="shared" si="78"/>
        <v>0</v>
      </c>
      <c r="AC20" s="48">
        <f t="shared" si="78"/>
        <v>0</v>
      </c>
      <c r="AD20" s="48">
        <f t="shared" si="78"/>
        <v>0</v>
      </c>
      <c r="AE20" s="48">
        <f t="shared" si="78"/>
        <v>0</v>
      </c>
      <c r="AF20" s="48">
        <f t="shared" si="78"/>
        <v>0</v>
      </c>
      <c r="AG20" s="48">
        <f t="shared" si="78"/>
        <v>0</v>
      </c>
      <c r="AH20" s="48">
        <f t="shared" si="78"/>
        <v>0</v>
      </c>
      <c r="AI20" s="48">
        <f t="shared" si="78"/>
        <v>0</v>
      </c>
      <c r="AJ20" s="48">
        <f t="shared" si="78"/>
        <v>0</v>
      </c>
      <c r="AK20" s="48">
        <f t="shared" si="78"/>
        <v>0</v>
      </c>
      <c r="AL20" s="48">
        <f t="shared" si="78"/>
        <v>0</v>
      </c>
      <c r="AM20" s="48">
        <f t="shared" si="78"/>
        <v>0</v>
      </c>
      <c r="AN20" s="48">
        <f t="shared" si="78"/>
        <v>0</v>
      </c>
      <c r="AO20" s="48">
        <f t="shared" si="78"/>
        <v>0</v>
      </c>
      <c r="AP20" s="48">
        <f t="shared" si="78"/>
        <v>0</v>
      </c>
      <c r="AQ20" s="48">
        <f t="shared" si="78"/>
        <v>0</v>
      </c>
      <c r="AR20" s="48">
        <f t="shared" si="78"/>
        <v>0</v>
      </c>
      <c r="AS20" s="48">
        <f t="shared" si="78"/>
        <v>0</v>
      </c>
      <c r="AT20" s="48">
        <f t="shared" si="78"/>
        <v>0</v>
      </c>
      <c r="AU20" s="48">
        <f t="shared" si="78"/>
        <v>0</v>
      </c>
      <c r="AV20" s="48">
        <f t="shared" si="78"/>
        <v>0</v>
      </c>
      <c r="AW20" s="48">
        <f t="shared" si="78"/>
        <v>0</v>
      </c>
      <c r="AX20" s="48">
        <f t="shared" si="78"/>
        <v>0</v>
      </c>
      <c r="AY20" s="48">
        <f t="shared" si="78"/>
        <v>0</v>
      </c>
      <c r="AZ20" s="48">
        <f t="shared" si="78"/>
        <v>0</v>
      </c>
      <c r="BA20" s="48">
        <f t="shared" si="78"/>
        <v>0</v>
      </c>
      <c r="BB20" s="48">
        <f t="shared" si="78"/>
        <v>0</v>
      </c>
      <c r="BC20" s="48">
        <f t="shared" si="78"/>
        <v>0</v>
      </c>
      <c r="BD20" s="48">
        <f t="shared" si="78"/>
        <v>0</v>
      </c>
      <c r="BE20" s="48">
        <f t="shared" si="78"/>
        <v>0</v>
      </c>
      <c r="BF20" s="48">
        <f t="shared" si="78"/>
        <v>0</v>
      </c>
      <c r="BG20" s="48">
        <f t="shared" si="78"/>
        <v>0</v>
      </c>
      <c r="BH20" s="48">
        <f t="shared" si="78"/>
        <v>0</v>
      </c>
      <c r="BI20" s="48">
        <f t="shared" si="78"/>
        <v>0</v>
      </c>
      <c r="BJ20" s="48">
        <f t="shared" si="78"/>
        <v>0</v>
      </c>
      <c r="BK20" s="48">
        <f t="shared" si="78"/>
        <v>0</v>
      </c>
      <c r="BL20" s="48">
        <f t="shared" si="78"/>
        <v>0</v>
      </c>
      <c r="BM20" s="48">
        <f t="shared" si="78"/>
        <v>0</v>
      </c>
      <c r="BN20" s="48">
        <f t="shared" si="78"/>
        <v>0</v>
      </c>
      <c r="BO20" s="48">
        <f t="shared" si="78"/>
        <v>0</v>
      </c>
      <c r="BP20" s="48">
        <f t="shared" si="78"/>
        <v>0</v>
      </c>
      <c r="BQ20" s="48">
        <f t="shared" si="78"/>
        <v>0</v>
      </c>
      <c r="BR20" s="48">
        <f t="shared" si="78"/>
        <v>0</v>
      </c>
      <c r="BS20" s="48">
        <f t="shared" si="78"/>
        <v>0</v>
      </c>
      <c r="BT20" s="48">
        <f t="shared" si="78"/>
        <v>0</v>
      </c>
      <c r="BU20" s="48">
        <f t="shared" si="78"/>
        <v>0</v>
      </c>
      <c r="BV20" s="48">
        <f t="shared" ref="BV20:DW20" si="79">+IF(BV19=0,0,BV19-BV21)</f>
        <v>0</v>
      </c>
      <c r="BW20" s="48">
        <f t="shared" si="79"/>
        <v>0</v>
      </c>
      <c r="BX20" s="48">
        <f t="shared" si="79"/>
        <v>0</v>
      </c>
      <c r="BY20" s="48">
        <f t="shared" si="79"/>
        <v>0</v>
      </c>
      <c r="BZ20" s="48">
        <f t="shared" si="79"/>
        <v>0</v>
      </c>
      <c r="CA20" s="48">
        <f t="shared" si="79"/>
        <v>0</v>
      </c>
      <c r="CB20" s="48">
        <f t="shared" si="79"/>
        <v>0</v>
      </c>
      <c r="CC20" s="48">
        <f t="shared" si="79"/>
        <v>0</v>
      </c>
      <c r="CD20" s="48">
        <f t="shared" si="79"/>
        <v>0</v>
      </c>
      <c r="CE20" s="48">
        <f t="shared" si="79"/>
        <v>0</v>
      </c>
      <c r="CF20" s="48">
        <f t="shared" si="79"/>
        <v>0</v>
      </c>
      <c r="CG20" s="48">
        <f t="shared" si="79"/>
        <v>0</v>
      </c>
      <c r="CH20" s="48">
        <f t="shared" si="79"/>
        <v>0</v>
      </c>
      <c r="CI20" s="48">
        <f t="shared" si="79"/>
        <v>0</v>
      </c>
      <c r="CJ20" s="48">
        <f t="shared" si="79"/>
        <v>0</v>
      </c>
      <c r="CK20" s="48">
        <f t="shared" si="79"/>
        <v>0</v>
      </c>
      <c r="CL20" s="48">
        <f t="shared" si="79"/>
        <v>0</v>
      </c>
      <c r="CM20" s="48">
        <f t="shared" si="79"/>
        <v>0</v>
      </c>
      <c r="CN20" s="48">
        <f t="shared" si="79"/>
        <v>0</v>
      </c>
      <c r="CO20" s="48">
        <f t="shared" si="79"/>
        <v>0</v>
      </c>
      <c r="CP20" s="48">
        <f t="shared" si="79"/>
        <v>0</v>
      </c>
      <c r="CQ20" s="48">
        <f t="shared" si="79"/>
        <v>0</v>
      </c>
      <c r="CR20" s="48">
        <f t="shared" si="79"/>
        <v>0</v>
      </c>
      <c r="CS20" s="48">
        <f t="shared" si="79"/>
        <v>0</v>
      </c>
      <c r="CT20" s="48">
        <f t="shared" si="79"/>
        <v>0</v>
      </c>
      <c r="CU20" s="48">
        <f t="shared" si="79"/>
        <v>0</v>
      </c>
      <c r="CV20" s="48">
        <f t="shared" si="79"/>
        <v>0</v>
      </c>
      <c r="CW20" s="48">
        <f t="shared" si="79"/>
        <v>0</v>
      </c>
      <c r="CX20" s="48">
        <f t="shared" si="79"/>
        <v>0</v>
      </c>
      <c r="CY20" s="48">
        <f t="shared" si="79"/>
        <v>0</v>
      </c>
      <c r="CZ20" s="48">
        <f t="shared" si="79"/>
        <v>0</v>
      </c>
      <c r="DA20" s="48">
        <f t="shared" si="79"/>
        <v>0</v>
      </c>
      <c r="DB20" s="48">
        <f t="shared" si="79"/>
        <v>0</v>
      </c>
      <c r="DC20" s="48">
        <f t="shared" si="79"/>
        <v>0</v>
      </c>
      <c r="DD20" s="48">
        <f t="shared" si="79"/>
        <v>0</v>
      </c>
      <c r="DE20" s="48">
        <f t="shared" si="79"/>
        <v>0</v>
      </c>
      <c r="DF20" s="48">
        <f t="shared" si="79"/>
        <v>0</v>
      </c>
      <c r="DG20" s="48">
        <f t="shared" si="79"/>
        <v>0</v>
      </c>
      <c r="DH20" s="48">
        <f t="shared" si="79"/>
        <v>0</v>
      </c>
      <c r="DI20" s="48">
        <f t="shared" si="79"/>
        <v>0</v>
      </c>
      <c r="DJ20" s="48">
        <f t="shared" si="79"/>
        <v>0</v>
      </c>
      <c r="DK20" s="48">
        <f t="shared" si="79"/>
        <v>0</v>
      </c>
      <c r="DL20" s="48">
        <f t="shared" si="79"/>
        <v>0</v>
      </c>
      <c r="DM20" s="48">
        <f t="shared" si="79"/>
        <v>0</v>
      </c>
      <c r="DN20" s="48">
        <f t="shared" si="79"/>
        <v>0</v>
      </c>
      <c r="DO20" s="48">
        <f t="shared" si="79"/>
        <v>0</v>
      </c>
      <c r="DP20" s="48">
        <f t="shared" si="79"/>
        <v>0</v>
      </c>
      <c r="DQ20" s="48">
        <f t="shared" si="79"/>
        <v>0</v>
      </c>
      <c r="DR20" s="48">
        <f t="shared" si="79"/>
        <v>0</v>
      </c>
      <c r="DS20" s="48">
        <f t="shared" si="79"/>
        <v>0</v>
      </c>
      <c r="DT20" s="48">
        <f t="shared" si="79"/>
        <v>0</v>
      </c>
      <c r="DU20" s="48">
        <f t="shared" si="79"/>
        <v>0</v>
      </c>
      <c r="DV20" s="48">
        <f t="shared" si="79"/>
        <v>0</v>
      </c>
      <c r="DW20" s="48">
        <f t="shared" si="79"/>
        <v>0</v>
      </c>
    </row>
    <row r="21" spans="1:127" ht="16.5" outlineLevel="1" thickTop="1" thickBot="1" x14ac:dyDescent="0.3">
      <c r="A21" s="61">
        <f t="shared" si="77"/>
        <v>3</v>
      </c>
      <c r="F21" s="40" t="s">
        <v>81</v>
      </c>
      <c r="H21" s="47">
        <f>+H24*$G14</f>
        <v>0</v>
      </c>
      <c r="I21" s="48">
        <f t="shared" ref="I21:AN21" si="80">+H24*$G14</f>
        <v>0</v>
      </c>
      <c r="J21" s="48">
        <f t="shared" si="80"/>
        <v>0</v>
      </c>
      <c r="K21" s="48">
        <f t="shared" si="80"/>
        <v>0</v>
      </c>
      <c r="L21" s="48">
        <f t="shared" si="80"/>
        <v>0</v>
      </c>
      <c r="M21" s="48">
        <f t="shared" si="80"/>
        <v>0</v>
      </c>
      <c r="N21" s="48">
        <f t="shared" si="80"/>
        <v>0</v>
      </c>
      <c r="O21" s="48">
        <f t="shared" si="80"/>
        <v>0</v>
      </c>
      <c r="P21" s="48">
        <f t="shared" si="80"/>
        <v>0</v>
      </c>
      <c r="Q21" s="48">
        <f t="shared" si="80"/>
        <v>0</v>
      </c>
      <c r="R21" s="48">
        <f t="shared" si="80"/>
        <v>0</v>
      </c>
      <c r="S21" s="48">
        <f t="shared" si="80"/>
        <v>0</v>
      </c>
      <c r="T21" s="48">
        <f t="shared" si="80"/>
        <v>0</v>
      </c>
      <c r="U21" s="48">
        <f t="shared" si="80"/>
        <v>0</v>
      </c>
      <c r="V21" s="48">
        <f t="shared" si="80"/>
        <v>0</v>
      </c>
      <c r="W21" s="48">
        <f t="shared" si="80"/>
        <v>0</v>
      </c>
      <c r="X21" s="48">
        <f t="shared" si="80"/>
        <v>0</v>
      </c>
      <c r="Y21" s="48">
        <f t="shared" si="80"/>
        <v>0</v>
      </c>
      <c r="Z21" s="48">
        <f t="shared" si="80"/>
        <v>0</v>
      </c>
      <c r="AA21" s="48">
        <f t="shared" si="80"/>
        <v>0</v>
      </c>
      <c r="AB21" s="48">
        <f t="shared" si="80"/>
        <v>0</v>
      </c>
      <c r="AC21" s="48">
        <f t="shared" si="80"/>
        <v>0</v>
      </c>
      <c r="AD21" s="48">
        <f t="shared" si="80"/>
        <v>0</v>
      </c>
      <c r="AE21" s="48">
        <f t="shared" si="80"/>
        <v>0</v>
      </c>
      <c r="AF21" s="48">
        <f t="shared" si="80"/>
        <v>0</v>
      </c>
      <c r="AG21" s="48">
        <f t="shared" si="80"/>
        <v>0</v>
      </c>
      <c r="AH21" s="48">
        <f t="shared" si="80"/>
        <v>0</v>
      </c>
      <c r="AI21" s="48">
        <f t="shared" si="80"/>
        <v>0</v>
      </c>
      <c r="AJ21" s="48">
        <f t="shared" si="80"/>
        <v>0</v>
      </c>
      <c r="AK21" s="48">
        <f t="shared" si="80"/>
        <v>0</v>
      </c>
      <c r="AL21" s="48">
        <f t="shared" si="80"/>
        <v>0</v>
      </c>
      <c r="AM21" s="48">
        <f t="shared" si="80"/>
        <v>0</v>
      </c>
      <c r="AN21" s="48">
        <f t="shared" si="80"/>
        <v>0</v>
      </c>
      <c r="AO21" s="48">
        <f t="shared" ref="AO21:BT21" si="81">+AN24*$G14</f>
        <v>0</v>
      </c>
      <c r="AP21" s="48">
        <f t="shared" si="81"/>
        <v>0</v>
      </c>
      <c r="AQ21" s="48">
        <f t="shared" si="81"/>
        <v>0</v>
      </c>
      <c r="AR21" s="48">
        <f t="shared" si="81"/>
        <v>0</v>
      </c>
      <c r="AS21" s="48">
        <f t="shared" si="81"/>
        <v>0</v>
      </c>
      <c r="AT21" s="48">
        <f t="shared" si="81"/>
        <v>0</v>
      </c>
      <c r="AU21" s="48">
        <f t="shared" si="81"/>
        <v>0</v>
      </c>
      <c r="AV21" s="48">
        <f t="shared" si="81"/>
        <v>0</v>
      </c>
      <c r="AW21" s="48">
        <f t="shared" si="81"/>
        <v>0</v>
      </c>
      <c r="AX21" s="48">
        <f t="shared" si="81"/>
        <v>0</v>
      </c>
      <c r="AY21" s="48">
        <f t="shared" si="81"/>
        <v>0</v>
      </c>
      <c r="AZ21" s="48">
        <f t="shared" si="81"/>
        <v>0</v>
      </c>
      <c r="BA21" s="48">
        <f t="shared" si="81"/>
        <v>0</v>
      </c>
      <c r="BB21" s="48">
        <f t="shared" si="81"/>
        <v>0</v>
      </c>
      <c r="BC21" s="48">
        <f t="shared" si="81"/>
        <v>0</v>
      </c>
      <c r="BD21" s="48">
        <f t="shared" si="81"/>
        <v>0</v>
      </c>
      <c r="BE21" s="48">
        <f t="shared" si="81"/>
        <v>0</v>
      </c>
      <c r="BF21" s="48">
        <f t="shared" si="81"/>
        <v>0</v>
      </c>
      <c r="BG21" s="48">
        <f t="shared" si="81"/>
        <v>0</v>
      </c>
      <c r="BH21" s="48">
        <f t="shared" si="81"/>
        <v>0</v>
      </c>
      <c r="BI21" s="48">
        <f t="shared" si="81"/>
        <v>0</v>
      </c>
      <c r="BJ21" s="48">
        <f t="shared" si="81"/>
        <v>0</v>
      </c>
      <c r="BK21" s="48">
        <f t="shared" si="81"/>
        <v>0</v>
      </c>
      <c r="BL21" s="48">
        <f t="shared" si="81"/>
        <v>0</v>
      </c>
      <c r="BM21" s="48">
        <f t="shared" si="81"/>
        <v>0</v>
      </c>
      <c r="BN21" s="48">
        <f t="shared" si="81"/>
        <v>0</v>
      </c>
      <c r="BO21" s="48">
        <f t="shared" si="81"/>
        <v>0</v>
      </c>
      <c r="BP21" s="48">
        <f t="shared" si="81"/>
        <v>0</v>
      </c>
      <c r="BQ21" s="48">
        <f t="shared" si="81"/>
        <v>0</v>
      </c>
      <c r="BR21" s="48">
        <f t="shared" si="81"/>
        <v>0</v>
      </c>
      <c r="BS21" s="48">
        <f t="shared" si="81"/>
        <v>0</v>
      </c>
      <c r="BT21" s="48">
        <f t="shared" si="81"/>
        <v>0</v>
      </c>
      <c r="BU21" s="48">
        <f t="shared" ref="BU21:CZ21" si="82">+BT24*$G14</f>
        <v>0</v>
      </c>
      <c r="BV21" s="48">
        <f t="shared" si="82"/>
        <v>0</v>
      </c>
      <c r="BW21" s="48">
        <f t="shared" si="82"/>
        <v>0</v>
      </c>
      <c r="BX21" s="48">
        <f t="shared" si="82"/>
        <v>0</v>
      </c>
      <c r="BY21" s="48">
        <f t="shared" si="82"/>
        <v>0</v>
      </c>
      <c r="BZ21" s="48">
        <f t="shared" si="82"/>
        <v>0</v>
      </c>
      <c r="CA21" s="48">
        <f t="shared" si="82"/>
        <v>0</v>
      </c>
      <c r="CB21" s="48">
        <f t="shared" si="82"/>
        <v>0</v>
      </c>
      <c r="CC21" s="48">
        <f t="shared" si="82"/>
        <v>0</v>
      </c>
      <c r="CD21" s="48">
        <f t="shared" si="82"/>
        <v>0</v>
      </c>
      <c r="CE21" s="48">
        <f t="shared" si="82"/>
        <v>0</v>
      </c>
      <c r="CF21" s="48">
        <f t="shared" si="82"/>
        <v>0</v>
      </c>
      <c r="CG21" s="48">
        <f t="shared" si="82"/>
        <v>0</v>
      </c>
      <c r="CH21" s="48">
        <f t="shared" si="82"/>
        <v>0</v>
      </c>
      <c r="CI21" s="48">
        <f t="shared" si="82"/>
        <v>0</v>
      </c>
      <c r="CJ21" s="48">
        <f t="shared" si="82"/>
        <v>0</v>
      </c>
      <c r="CK21" s="48">
        <f t="shared" si="82"/>
        <v>0</v>
      </c>
      <c r="CL21" s="48">
        <f t="shared" si="82"/>
        <v>0</v>
      </c>
      <c r="CM21" s="48">
        <f t="shared" si="82"/>
        <v>0</v>
      </c>
      <c r="CN21" s="48">
        <f t="shared" si="82"/>
        <v>0</v>
      </c>
      <c r="CO21" s="48">
        <f t="shared" si="82"/>
        <v>0</v>
      </c>
      <c r="CP21" s="48">
        <f t="shared" si="82"/>
        <v>0</v>
      </c>
      <c r="CQ21" s="48">
        <f t="shared" si="82"/>
        <v>0</v>
      </c>
      <c r="CR21" s="48">
        <f t="shared" si="82"/>
        <v>0</v>
      </c>
      <c r="CS21" s="48">
        <f t="shared" si="82"/>
        <v>0</v>
      </c>
      <c r="CT21" s="48">
        <f t="shared" si="82"/>
        <v>0</v>
      </c>
      <c r="CU21" s="48">
        <f t="shared" si="82"/>
        <v>0</v>
      </c>
      <c r="CV21" s="48">
        <f t="shared" si="82"/>
        <v>0</v>
      </c>
      <c r="CW21" s="48">
        <f t="shared" si="82"/>
        <v>0</v>
      </c>
      <c r="CX21" s="48">
        <f t="shared" si="82"/>
        <v>0</v>
      </c>
      <c r="CY21" s="48">
        <f t="shared" si="82"/>
        <v>0</v>
      </c>
      <c r="CZ21" s="48">
        <f t="shared" si="82"/>
        <v>0</v>
      </c>
      <c r="DA21" s="48">
        <f t="shared" ref="DA21:DW21" si="83">+CZ24*$G14</f>
        <v>0</v>
      </c>
      <c r="DB21" s="48">
        <f t="shared" si="83"/>
        <v>0</v>
      </c>
      <c r="DC21" s="48">
        <f t="shared" si="83"/>
        <v>0</v>
      </c>
      <c r="DD21" s="48">
        <f t="shared" si="83"/>
        <v>0</v>
      </c>
      <c r="DE21" s="48">
        <f t="shared" si="83"/>
        <v>0</v>
      </c>
      <c r="DF21" s="48">
        <f t="shared" si="83"/>
        <v>0</v>
      </c>
      <c r="DG21" s="48">
        <f t="shared" si="83"/>
        <v>0</v>
      </c>
      <c r="DH21" s="48">
        <f t="shared" si="83"/>
        <v>0</v>
      </c>
      <c r="DI21" s="48">
        <f t="shared" si="83"/>
        <v>0</v>
      </c>
      <c r="DJ21" s="48">
        <f t="shared" si="83"/>
        <v>0</v>
      </c>
      <c r="DK21" s="48">
        <f t="shared" si="83"/>
        <v>0</v>
      </c>
      <c r="DL21" s="48">
        <f t="shared" si="83"/>
        <v>0</v>
      </c>
      <c r="DM21" s="48">
        <f t="shared" si="83"/>
        <v>0</v>
      </c>
      <c r="DN21" s="48">
        <f t="shared" si="83"/>
        <v>0</v>
      </c>
      <c r="DO21" s="48">
        <f t="shared" si="83"/>
        <v>0</v>
      </c>
      <c r="DP21" s="48">
        <f t="shared" si="83"/>
        <v>0</v>
      </c>
      <c r="DQ21" s="48">
        <f t="shared" si="83"/>
        <v>0</v>
      </c>
      <c r="DR21" s="48">
        <f t="shared" si="83"/>
        <v>0</v>
      </c>
      <c r="DS21" s="48">
        <f t="shared" si="83"/>
        <v>0</v>
      </c>
      <c r="DT21" s="48">
        <f t="shared" si="83"/>
        <v>0</v>
      </c>
      <c r="DU21" s="48">
        <f t="shared" si="83"/>
        <v>0</v>
      </c>
      <c r="DV21" s="48">
        <f t="shared" si="83"/>
        <v>0</v>
      </c>
      <c r="DW21" s="51">
        <f t="shared" si="83"/>
        <v>0</v>
      </c>
    </row>
    <row r="22" spans="1:127" ht="16.5" outlineLevel="1" thickTop="1" thickBot="1" x14ac:dyDescent="0.3">
      <c r="A22" s="61">
        <f t="shared" si="77"/>
        <v>4</v>
      </c>
      <c r="F22" s="40" t="s">
        <v>87</v>
      </c>
      <c r="H22" s="47">
        <f t="shared" ref="H22:AM22" si="84">+IF(AND($G5=H18,$G6=H17),$G11,0)</f>
        <v>0</v>
      </c>
      <c r="I22" s="48">
        <f t="shared" si="84"/>
        <v>0</v>
      </c>
      <c r="J22" s="48">
        <f t="shared" si="84"/>
        <v>0</v>
      </c>
      <c r="K22" s="48">
        <f t="shared" si="84"/>
        <v>0</v>
      </c>
      <c r="L22" s="48">
        <f t="shared" si="84"/>
        <v>0</v>
      </c>
      <c r="M22" s="48">
        <f t="shared" si="84"/>
        <v>0</v>
      </c>
      <c r="N22" s="48">
        <f t="shared" si="84"/>
        <v>0</v>
      </c>
      <c r="O22" s="48">
        <f t="shared" si="84"/>
        <v>0</v>
      </c>
      <c r="P22" s="48">
        <f t="shared" si="84"/>
        <v>0</v>
      </c>
      <c r="Q22" s="48">
        <f t="shared" si="84"/>
        <v>0</v>
      </c>
      <c r="R22" s="48">
        <f t="shared" si="84"/>
        <v>0</v>
      </c>
      <c r="S22" s="48">
        <f t="shared" si="84"/>
        <v>0</v>
      </c>
      <c r="T22" s="48">
        <f t="shared" si="84"/>
        <v>0</v>
      </c>
      <c r="U22" s="48">
        <f t="shared" si="84"/>
        <v>0</v>
      </c>
      <c r="V22" s="48">
        <f t="shared" si="84"/>
        <v>0</v>
      </c>
      <c r="W22" s="48">
        <f t="shared" si="84"/>
        <v>0</v>
      </c>
      <c r="X22" s="48">
        <f t="shared" si="84"/>
        <v>0</v>
      </c>
      <c r="Y22" s="48">
        <f t="shared" si="84"/>
        <v>0</v>
      </c>
      <c r="Z22" s="48">
        <f t="shared" si="84"/>
        <v>0</v>
      </c>
      <c r="AA22" s="48">
        <f t="shared" si="84"/>
        <v>0</v>
      </c>
      <c r="AB22" s="48">
        <f t="shared" si="84"/>
        <v>0</v>
      </c>
      <c r="AC22" s="48">
        <f t="shared" si="84"/>
        <v>0</v>
      </c>
      <c r="AD22" s="48">
        <f t="shared" si="84"/>
        <v>0</v>
      </c>
      <c r="AE22" s="48">
        <f t="shared" si="84"/>
        <v>0</v>
      </c>
      <c r="AF22" s="48">
        <f t="shared" si="84"/>
        <v>0</v>
      </c>
      <c r="AG22" s="48">
        <f t="shared" si="84"/>
        <v>0</v>
      </c>
      <c r="AH22" s="48">
        <f t="shared" si="84"/>
        <v>0</v>
      </c>
      <c r="AI22" s="48">
        <f t="shared" si="84"/>
        <v>0</v>
      </c>
      <c r="AJ22" s="48">
        <f t="shared" si="84"/>
        <v>0</v>
      </c>
      <c r="AK22" s="48">
        <f t="shared" si="84"/>
        <v>0</v>
      </c>
      <c r="AL22" s="48">
        <f t="shared" si="84"/>
        <v>0</v>
      </c>
      <c r="AM22" s="48">
        <f t="shared" si="84"/>
        <v>0</v>
      </c>
      <c r="AN22" s="48">
        <f t="shared" ref="AN22:BS22" si="85">+IF(AND($G5=AN18,$G6=AN17),$G11,0)</f>
        <v>0</v>
      </c>
      <c r="AO22" s="48">
        <f t="shared" si="85"/>
        <v>0</v>
      </c>
      <c r="AP22" s="48">
        <f t="shared" si="85"/>
        <v>0</v>
      </c>
      <c r="AQ22" s="48">
        <f t="shared" si="85"/>
        <v>0</v>
      </c>
      <c r="AR22" s="48">
        <f t="shared" si="85"/>
        <v>0</v>
      </c>
      <c r="AS22" s="48">
        <f t="shared" si="85"/>
        <v>0</v>
      </c>
      <c r="AT22" s="48">
        <f t="shared" si="85"/>
        <v>0</v>
      </c>
      <c r="AU22" s="48">
        <f t="shared" si="85"/>
        <v>0</v>
      </c>
      <c r="AV22" s="48">
        <f t="shared" si="85"/>
        <v>0</v>
      </c>
      <c r="AW22" s="48">
        <f t="shared" si="85"/>
        <v>0</v>
      </c>
      <c r="AX22" s="48">
        <f t="shared" si="85"/>
        <v>0</v>
      </c>
      <c r="AY22" s="48">
        <f t="shared" si="85"/>
        <v>0</v>
      </c>
      <c r="AZ22" s="48">
        <f t="shared" si="85"/>
        <v>0</v>
      </c>
      <c r="BA22" s="48">
        <f t="shared" si="85"/>
        <v>0</v>
      </c>
      <c r="BB22" s="48">
        <f t="shared" si="85"/>
        <v>0</v>
      </c>
      <c r="BC22" s="48">
        <f t="shared" si="85"/>
        <v>0</v>
      </c>
      <c r="BD22" s="48">
        <f t="shared" si="85"/>
        <v>0</v>
      </c>
      <c r="BE22" s="48">
        <f t="shared" si="85"/>
        <v>0</v>
      </c>
      <c r="BF22" s="48">
        <f t="shared" si="85"/>
        <v>0</v>
      </c>
      <c r="BG22" s="48">
        <f t="shared" si="85"/>
        <v>0</v>
      </c>
      <c r="BH22" s="48">
        <f t="shared" si="85"/>
        <v>0</v>
      </c>
      <c r="BI22" s="48">
        <f t="shared" si="85"/>
        <v>0</v>
      </c>
      <c r="BJ22" s="48">
        <f t="shared" si="85"/>
        <v>0</v>
      </c>
      <c r="BK22" s="48">
        <f t="shared" si="85"/>
        <v>0</v>
      </c>
      <c r="BL22" s="48">
        <f t="shared" si="85"/>
        <v>0</v>
      </c>
      <c r="BM22" s="48">
        <f t="shared" si="85"/>
        <v>0</v>
      </c>
      <c r="BN22" s="48">
        <f t="shared" si="85"/>
        <v>0</v>
      </c>
      <c r="BO22" s="48">
        <f t="shared" si="85"/>
        <v>0</v>
      </c>
      <c r="BP22" s="48">
        <f t="shared" si="85"/>
        <v>0</v>
      </c>
      <c r="BQ22" s="48">
        <f t="shared" si="85"/>
        <v>0</v>
      </c>
      <c r="BR22" s="48">
        <f t="shared" si="85"/>
        <v>0</v>
      </c>
      <c r="BS22" s="48">
        <f t="shared" si="85"/>
        <v>0</v>
      </c>
      <c r="BT22" s="48">
        <f t="shared" ref="BT22:CY22" si="86">+IF(AND($G5=BT18,$G6=BT17),$G11,0)</f>
        <v>0</v>
      </c>
      <c r="BU22" s="48">
        <f t="shared" si="86"/>
        <v>0</v>
      </c>
      <c r="BV22" s="48">
        <f t="shared" si="86"/>
        <v>0</v>
      </c>
      <c r="BW22" s="48">
        <f t="shared" si="86"/>
        <v>0</v>
      </c>
      <c r="BX22" s="48">
        <f t="shared" si="86"/>
        <v>0</v>
      </c>
      <c r="BY22" s="48">
        <f t="shared" si="86"/>
        <v>0</v>
      </c>
      <c r="BZ22" s="48">
        <f t="shared" si="86"/>
        <v>0</v>
      </c>
      <c r="CA22" s="48">
        <f t="shared" si="86"/>
        <v>0</v>
      </c>
      <c r="CB22" s="48">
        <f t="shared" si="86"/>
        <v>0</v>
      </c>
      <c r="CC22" s="48">
        <f t="shared" si="86"/>
        <v>0</v>
      </c>
      <c r="CD22" s="48">
        <f t="shared" si="86"/>
        <v>0</v>
      </c>
      <c r="CE22" s="48">
        <f t="shared" si="86"/>
        <v>0</v>
      </c>
      <c r="CF22" s="48">
        <f t="shared" si="86"/>
        <v>0</v>
      </c>
      <c r="CG22" s="48">
        <f t="shared" si="86"/>
        <v>0</v>
      </c>
      <c r="CH22" s="48">
        <f t="shared" si="86"/>
        <v>0</v>
      </c>
      <c r="CI22" s="48">
        <f t="shared" si="86"/>
        <v>0</v>
      </c>
      <c r="CJ22" s="48">
        <f t="shared" si="86"/>
        <v>0</v>
      </c>
      <c r="CK22" s="48">
        <f t="shared" si="86"/>
        <v>0</v>
      </c>
      <c r="CL22" s="48">
        <f t="shared" si="86"/>
        <v>0</v>
      </c>
      <c r="CM22" s="48">
        <f t="shared" si="86"/>
        <v>0</v>
      </c>
      <c r="CN22" s="48">
        <f t="shared" si="86"/>
        <v>0</v>
      </c>
      <c r="CO22" s="48">
        <f t="shared" si="86"/>
        <v>0</v>
      </c>
      <c r="CP22" s="48">
        <f t="shared" si="86"/>
        <v>0</v>
      </c>
      <c r="CQ22" s="48">
        <f t="shared" si="86"/>
        <v>0</v>
      </c>
      <c r="CR22" s="48">
        <f t="shared" si="86"/>
        <v>0</v>
      </c>
      <c r="CS22" s="48">
        <f t="shared" si="86"/>
        <v>0</v>
      </c>
      <c r="CT22" s="48">
        <f t="shared" si="86"/>
        <v>0</v>
      </c>
      <c r="CU22" s="48">
        <f t="shared" si="86"/>
        <v>0</v>
      </c>
      <c r="CV22" s="48">
        <f t="shared" si="86"/>
        <v>0</v>
      </c>
      <c r="CW22" s="48">
        <f t="shared" si="86"/>
        <v>0</v>
      </c>
      <c r="CX22" s="48">
        <f t="shared" si="86"/>
        <v>0</v>
      </c>
      <c r="CY22" s="48">
        <f t="shared" si="86"/>
        <v>0</v>
      </c>
      <c r="CZ22" s="48">
        <f t="shared" ref="CZ22:DW22" si="87">+IF(AND($G5=CZ18,$G6=CZ17),$G11,0)</f>
        <v>0</v>
      </c>
      <c r="DA22" s="48">
        <f t="shared" si="87"/>
        <v>0</v>
      </c>
      <c r="DB22" s="48">
        <f t="shared" si="87"/>
        <v>0</v>
      </c>
      <c r="DC22" s="48">
        <f t="shared" si="87"/>
        <v>0</v>
      </c>
      <c r="DD22" s="48">
        <f t="shared" si="87"/>
        <v>0</v>
      </c>
      <c r="DE22" s="48">
        <f t="shared" si="87"/>
        <v>0</v>
      </c>
      <c r="DF22" s="48">
        <f t="shared" si="87"/>
        <v>0</v>
      </c>
      <c r="DG22" s="48">
        <f t="shared" si="87"/>
        <v>0</v>
      </c>
      <c r="DH22" s="48">
        <f t="shared" si="87"/>
        <v>0</v>
      </c>
      <c r="DI22" s="48">
        <f t="shared" si="87"/>
        <v>0</v>
      </c>
      <c r="DJ22" s="48">
        <f t="shared" si="87"/>
        <v>0</v>
      </c>
      <c r="DK22" s="48">
        <f t="shared" si="87"/>
        <v>0</v>
      </c>
      <c r="DL22" s="48">
        <f t="shared" si="87"/>
        <v>0</v>
      </c>
      <c r="DM22" s="48">
        <f t="shared" si="87"/>
        <v>0</v>
      </c>
      <c r="DN22" s="48">
        <f t="shared" si="87"/>
        <v>0</v>
      </c>
      <c r="DO22" s="48">
        <f t="shared" si="87"/>
        <v>0</v>
      </c>
      <c r="DP22" s="48">
        <f t="shared" si="87"/>
        <v>0</v>
      </c>
      <c r="DQ22" s="48">
        <f t="shared" si="87"/>
        <v>0</v>
      </c>
      <c r="DR22" s="48">
        <f t="shared" si="87"/>
        <v>0</v>
      </c>
      <c r="DS22" s="48">
        <f t="shared" si="87"/>
        <v>0</v>
      </c>
      <c r="DT22" s="48">
        <f t="shared" si="87"/>
        <v>0</v>
      </c>
      <c r="DU22" s="48">
        <f t="shared" si="87"/>
        <v>0</v>
      </c>
      <c r="DV22" s="48">
        <f t="shared" si="87"/>
        <v>0</v>
      </c>
      <c r="DW22" s="51">
        <f t="shared" si="87"/>
        <v>0</v>
      </c>
    </row>
    <row r="23" spans="1:127" ht="16.5" outlineLevel="1" thickTop="1" thickBot="1" x14ac:dyDescent="0.3">
      <c r="A23" s="60"/>
      <c r="F23" s="40" t="s">
        <v>91</v>
      </c>
      <c r="H23" s="47">
        <f>+IF(H24=$G11,H21,0)</f>
        <v>0</v>
      </c>
      <c r="I23" s="48">
        <f>+IF(I24=$G11,I21,0)</f>
        <v>0</v>
      </c>
      <c r="J23" s="48">
        <f t="shared" ref="J23:AD23" si="88">+IF(J24=$G11,J21,0)</f>
        <v>0</v>
      </c>
      <c r="K23" s="48">
        <f t="shared" si="88"/>
        <v>0</v>
      </c>
      <c r="L23" s="48">
        <f t="shared" si="88"/>
        <v>0</v>
      </c>
      <c r="M23" s="48">
        <f t="shared" si="88"/>
        <v>0</v>
      </c>
      <c r="N23" s="48">
        <f t="shared" si="88"/>
        <v>0</v>
      </c>
      <c r="O23" s="48">
        <f t="shared" si="88"/>
        <v>0</v>
      </c>
      <c r="P23" s="48">
        <f t="shared" si="88"/>
        <v>0</v>
      </c>
      <c r="Q23" s="48">
        <f t="shared" si="88"/>
        <v>0</v>
      </c>
      <c r="R23" s="48">
        <f t="shared" si="88"/>
        <v>0</v>
      </c>
      <c r="S23" s="48">
        <f t="shared" si="88"/>
        <v>0</v>
      </c>
      <c r="T23" s="48">
        <f t="shared" si="88"/>
        <v>0</v>
      </c>
      <c r="U23" s="48">
        <f t="shared" si="88"/>
        <v>0</v>
      </c>
      <c r="V23" s="48">
        <f t="shared" si="88"/>
        <v>0</v>
      </c>
      <c r="W23" s="48">
        <f t="shared" si="88"/>
        <v>0</v>
      </c>
      <c r="X23" s="48">
        <f t="shared" si="88"/>
        <v>0</v>
      </c>
      <c r="Y23" s="48">
        <f t="shared" si="88"/>
        <v>0</v>
      </c>
      <c r="Z23" s="48">
        <f t="shared" si="88"/>
        <v>0</v>
      </c>
      <c r="AA23" s="48">
        <f t="shared" si="88"/>
        <v>0</v>
      </c>
      <c r="AB23" s="48">
        <f t="shared" si="88"/>
        <v>0</v>
      </c>
      <c r="AC23" s="48">
        <f t="shared" si="88"/>
        <v>0</v>
      </c>
      <c r="AD23" s="48">
        <f t="shared" si="88"/>
        <v>0</v>
      </c>
      <c r="AE23" s="48">
        <f t="shared" ref="AE23" si="89">+IF(AE24=$G11,AE21,0)</f>
        <v>0</v>
      </c>
      <c r="AF23" s="48">
        <f t="shared" ref="AF23" si="90">+IF(AF24=$G11,AF21,0)</f>
        <v>0</v>
      </c>
      <c r="AG23" s="48">
        <f t="shared" ref="AG23" si="91">+IF(AG24=$G11,AG21,0)</f>
        <v>0</v>
      </c>
      <c r="AH23" s="48">
        <f t="shared" ref="AH23" si="92">+IF(AH24=$G11,AH21,0)</f>
        <v>0</v>
      </c>
      <c r="AI23" s="48">
        <f t="shared" ref="AI23" si="93">+IF(AI24=$G11,AI21,0)</f>
        <v>0</v>
      </c>
      <c r="AJ23" s="48">
        <f t="shared" ref="AJ23" si="94">+IF(AJ24=$G11,AJ21,0)</f>
        <v>0</v>
      </c>
      <c r="AK23" s="48">
        <f t="shared" ref="AK23" si="95">+IF(AK24=$G11,AK21,0)</f>
        <v>0</v>
      </c>
      <c r="AL23" s="48">
        <f t="shared" ref="AL23" si="96">+IF(AL24=$G11,AL21,0)</f>
        <v>0</v>
      </c>
      <c r="AM23" s="48">
        <f t="shared" ref="AM23" si="97">+IF(AM24=$G11,AM21,0)</f>
        <v>0</v>
      </c>
      <c r="AN23" s="48">
        <f t="shared" ref="AN23" si="98">+IF(AN24=$G11,AN21,0)</f>
        <v>0</v>
      </c>
      <c r="AO23" s="48">
        <f t="shared" ref="AO23" si="99">+IF(AO24=$G11,AO21,0)</f>
        <v>0</v>
      </c>
      <c r="AP23" s="48">
        <f t="shared" ref="AP23" si="100">+IF(AP24=$G11,AP21,0)</f>
        <v>0</v>
      </c>
      <c r="AQ23" s="48">
        <f t="shared" ref="AQ23" si="101">+IF(AQ24=$G11,AQ21,0)</f>
        <v>0</v>
      </c>
      <c r="AR23" s="48">
        <f t="shared" ref="AR23" si="102">+IF(AR24=$G11,AR21,0)</f>
        <v>0</v>
      </c>
      <c r="AS23" s="48">
        <f t="shared" ref="AS23" si="103">+IF(AS24=$G11,AS21,0)</f>
        <v>0</v>
      </c>
      <c r="AT23" s="48">
        <f t="shared" ref="AT23" si="104">+IF(AT24=$G11,AT21,0)</f>
        <v>0</v>
      </c>
      <c r="AU23" s="48">
        <f t="shared" ref="AU23" si="105">+IF(AU24=$G11,AU21,0)</f>
        <v>0</v>
      </c>
      <c r="AV23" s="48">
        <f t="shared" ref="AV23" si="106">+IF(AV24=$G11,AV21,0)</f>
        <v>0</v>
      </c>
      <c r="AW23" s="48">
        <f t="shared" ref="AW23" si="107">+IF(AW24=$G11,AW21,0)</f>
        <v>0</v>
      </c>
      <c r="AX23" s="48">
        <f t="shared" ref="AX23:AY23" si="108">+IF(AX24=$G11,AX21,0)</f>
        <v>0</v>
      </c>
      <c r="AY23" s="48">
        <f t="shared" si="108"/>
        <v>0</v>
      </c>
      <c r="AZ23" s="48">
        <f t="shared" ref="AZ23" si="109">+IF(AZ24=$G11,AZ21,0)</f>
        <v>0</v>
      </c>
      <c r="BA23" s="48">
        <f t="shared" ref="BA23" si="110">+IF(BA24=$G11,BA21,0)</f>
        <v>0</v>
      </c>
      <c r="BB23" s="48">
        <f t="shared" ref="BB23" si="111">+IF(BB24=$G11,BB21,0)</f>
        <v>0</v>
      </c>
      <c r="BC23" s="48">
        <f t="shared" ref="BC23" si="112">+IF(BC24=$G11,BC21,0)</f>
        <v>0</v>
      </c>
      <c r="BD23" s="48">
        <f t="shared" ref="BD23" si="113">+IF(BD24=$G11,BD21,0)</f>
        <v>0</v>
      </c>
      <c r="BE23" s="48">
        <f t="shared" ref="BE23" si="114">+IF(BE24=$G11,BE21,0)</f>
        <v>0</v>
      </c>
      <c r="BF23" s="48">
        <f t="shared" ref="BF23" si="115">+IF(BF24=$G11,BF21,0)</f>
        <v>0</v>
      </c>
      <c r="BG23" s="48">
        <f t="shared" ref="BG23" si="116">+IF(BG24=$G11,BG21,0)</f>
        <v>0</v>
      </c>
      <c r="BH23" s="48">
        <f t="shared" ref="BH23" si="117">+IF(BH24=$G11,BH21,0)</f>
        <v>0</v>
      </c>
      <c r="BI23" s="48">
        <f t="shared" ref="BI23" si="118">+IF(BI24=$G11,BI21,0)</f>
        <v>0</v>
      </c>
      <c r="BJ23" s="48">
        <f t="shared" ref="BJ23" si="119">+IF(BJ24=$G11,BJ21,0)</f>
        <v>0</v>
      </c>
      <c r="BK23" s="48">
        <f t="shared" ref="BK23" si="120">+IF(BK24=$G11,BK21,0)</f>
        <v>0</v>
      </c>
      <c r="BL23" s="48">
        <f t="shared" ref="BL23" si="121">+IF(BL24=$G11,BL21,0)</f>
        <v>0</v>
      </c>
      <c r="BM23" s="48">
        <f t="shared" ref="BM23" si="122">+IF(BM24=$G11,BM21,0)</f>
        <v>0</v>
      </c>
      <c r="BN23" s="48">
        <f t="shared" ref="BN23" si="123">+IF(BN24=$G11,BN21,0)</f>
        <v>0</v>
      </c>
      <c r="BO23" s="48">
        <f t="shared" ref="BO23" si="124">+IF(BO24=$G11,BO21,0)</f>
        <v>0</v>
      </c>
      <c r="BP23" s="48">
        <f t="shared" ref="BP23" si="125">+IF(BP24=$G11,BP21,0)</f>
        <v>0</v>
      </c>
      <c r="BQ23" s="48">
        <f t="shared" ref="BQ23" si="126">+IF(BQ24=$G11,BQ21,0)</f>
        <v>0</v>
      </c>
      <c r="BR23" s="48">
        <f t="shared" ref="BR23" si="127">+IF(BR24=$G11,BR21,0)</f>
        <v>0</v>
      </c>
      <c r="BS23" s="48">
        <f t="shared" ref="BS23:BT23" si="128">+IF(BS24=$G11,BS21,0)</f>
        <v>0</v>
      </c>
      <c r="BT23" s="48">
        <f t="shared" si="128"/>
        <v>0</v>
      </c>
      <c r="BU23" s="48">
        <f t="shared" ref="BU23" si="129">+IF(BU24=$G11,BU21,0)</f>
        <v>0</v>
      </c>
      <c r="BV23" s="48">
        <f t="shared" ref="BV23" si="130">+IF(BV24=$G11,BV21,0)</f>
        <v>0</v>
      </c>
      <c r="BW23" s="48">
        <f t="shared" ref="BW23" si="131">+IF(BW24=$G11,BW21,0)</f>
        <v>0</v>
      </c>
      <c r="BX23" s="48">
        <f t="shared" ref="BX23" si="132">+IF(BX24=$G11,BX21,0)</f>
        <v>0</v>
      </c>
      <c r="BY23" s="48">
        <f t="shared" ref="BY23" si="133">+IF(BY24=$G11,BY21,0)</f>
        <v>0</v>
      </c>
      <c r="BZ23" s="48">
        <f t="shared" ref="BZ23" si="134">+IF(BZ24=$G11,BZ21,0)</f>
        <v>0</v>
      </c>
      <c r="CA23" s="48">
        <f t="shared" ref="CA23" si="135">+IF(CA24=$G11,CA21,0)</f>
        <v>0</v>
      </c>
      <c r="CB23" s="48">
        <f t="shared" ref="CB23" si="136">+IF(CB24=$G11,CB21,0)</f>
        <v>0</v>
      </c>
      <c r="CC23" s="48">
        <f t="shared" ref="CC23" si="137">+IF(CC24=$G11,CC21,0)</f>
        <v>0</v>
      </c>
      <c r="CD23" s="48">
        <f t="shared" ref="CD23" si="138">+IF(CD24=$G11,CD21,0)</f>
        <v>0</v>
      </c>
      <c r="CE23" s="48">
        <f t="shared" ref="CE23" si="139">+IF(CE24=$G11,CE21,0)</f>
        <v>0</v>
      </c>
      <c r="CF23" s="48">
        <f t="shared" ref="CF23" si="140">+IF(CF24=$G11,CF21,0)</f>
        <v>0</v>
      </c>
      <c r="CG23" s="48">
        <f t="shared" ref="CG23" si="141">+IF(CG24=$G11,CG21,0)</f>
        <v>0</v>
      </c>
      <c r="CH23" s="48">
        <f t="shared" ref="CH23" si="142">+IF(CH24=$G11,CH21,0)</f>
        <v>0</v>
      </c>
      <c r="CI23" s="48">
        <f t="shared" ref="CI23" si="143">+IF(CI24=$G11,CI21,0)</f>
        <v>0</v>
      </c>
      <c r="CJ23" s="48">
        <f t="shared" ref="CJ23" si="144">+IF(CJ24=$G11,CJ21,0)</f>
        <v>0</v>
      </c>
      <c r="CK23" s="48">
        <f t="shared" ref="CK23" si="145">+IF(CK24=$G11,CK21,0)</f>
        <v>0</v>
      </c>
      <c r="CL23" s="48">
        <f t="shared" ref="CL23" si="146">+IF(CL24=$G11,CL21,0)</f>
        <v>0</v>
      </c>
      <c r="CM23" s="48">
        <f t="shared" ref="CM23" si="147">+IF(CM24=$G11,CM21,0)</f>
        <v>0</v>
      </c>
      <c r="CN23" s="48">
        <f t="shared" ref="CN23:CO23" si="148">+IF(CN24=$G11,CN21,0)</f>
        <v>0</v>
      </c>
      <c r="CO23" s="48">
        <f t="shared" si="148"/>
        <v>0</v>
      </c>
      <c r="CP23" s="48">
        <f t="shared" ref="CP23" si="149">+IF(CP24=$G11,CP21,0)</f>
        <v>0</v>
      </c>
      <c r="CQ23" s="48">
        <f t="shared" ref="CQ23" si="150">+IF(CQ24=$G11,CQ21,0)</f>
        <v>0</v>
      </c>
      <c r="CR23" s="48">
        <f t="shared" ref="CR23" si="151">+IF(CR24=$G11,CR21,0)</f>
        <v>0</v>
      </c>
      <c r="CS23" s="48">
        <f t="shared" ref="CS23" si="152">+IF(CS24=$G11,CS21,0)</f>
        <v>0</v>
      </c>
      <c r="CT23" s="48">
        <f t="shared" ref="CT23" si="153">+IF(CT24=$G11,CT21,0)</f>
        <v>0</v>
      </c>
      <c r="CU23" s="48">
        <f t="shared" ref="CU23" si="154">+IF(CU24=$G11,CU21,0)</f>
        <v>0</v>
      </c>
      <c r="CV23" s="48">
        <f t="shared" ref="CV23" si="155">+IF(CV24=$G11,CV21,0)</f>
        <v>0</v>
      </c>
      <c r="CW23" s="48">
        <f t="shared" ref="CW23" si="156">+IF(CW24=$G11,CW21,0)</f>
        <v>0</v>
      </c>
      <c r="CX23" s="48">
        <f t="shared" ref="CX23" si="157">+IF(CX24=$G11,CX21,0)</f>
        <v>0</v>
      </c>
      <c r="CY23" s="48">
        <f t="shared" ref="CY23" si="158">+IF(CY24=$G11,CY21,0)</f>
        <v>0</v>
      </c>
      <c r="CZ23" s="48">
        <f t="shared" ref="CZ23" si="159">+IF(CZ24=$G11,CZ21,0)</f>
        <v>0</v>
      </c>
      <c r="DA23" s="48">
        <f t="shared" ref="DA23" si="160">+IF(DA24=$G11,DA21,0)</f>
        <v>0</v>
      </c>
      <c r="DB23" s="48">
        <f t="shared" ref="DB23" si="161">+IF(DB24=$G11,DB21,0)</f>
        <v>0</v>
      </c>
      <c r="DC23" s="48">
        <f t="shared" ref="DC23" si="162">+IF(DC24=$G11,DC21,0)</f>
        <v>0</v>
      </c>
      <c r="DD23" s="48">
        <f t="shared" ref="DD23" si="163">+IF(DD24=$G11,DD21,0)</f>
        <v>0</v>
      </c>
      <c r="DE23" s="48">
        <f t="shared" ref="DE23" si="164">+IF(DE24=$G11,DE21,0)</f>
        <v>0</v>
      </c>
      <c r="DF23" s="48">
        <f t="shared" ref="DF23" si="165">+IF(DF24=$G11,DF21,0)</f>
        <v>0</v>
      </c>
      <c r="DG23" s="48">
        <f t="shared" ref="DG23" si="166">+IF(DG24=$G11,DG21,0)</f>
        <v>0</v>
      </c>
      <c r="DH23" s="48">
        <f t="shared" ref="DH23" si="167">+IF(DH24=$G11,DH21,0)</f>
        <v>0</v>
      </c>
      <c r="DI23" s="48">
        <f t="shared" ref="DI23:DJ23" si="168">+IF(DI24=$G11,DI21,0)</f>
        <v>0</v>
      </c>
      <c r="DJ23" s="48">
        <f t="shared" si="168"/>
        <v>0</v>
      </c>
      <c r="DK23" s="48">
        <f t="shared" ref="DK23" si="169">+IF(DK24=$G11,DK21,0)</f>
        <v>0</v>
      </c>
      <c r="DL23" s="48">
        <f t="shared" ref="DL23" si="170">+IF(DL24=$G11,DL21,0)</f>
        <v>0</v>
      </c>
      <c r="DM23" s="48">
        <f t="shared" ref="DM23" si="171">+IF(DM24=$G11,DM21,0)</f>
        <v>0</v>
      </c>
      <c r="DN23" s="48">
        <f t="shared" ref="DN23" si="172">+IF(DN24=$G11,DN21,0)</f>
        <v>0</v>
      </c>
      <c r="DO23" s="48">
        <f t="shared" ref="DO23" si="173">+IF(DO24=$G11,DO21,0)</f>
        <v>0</v>
      </c>
      <c r="DP23" s="48">
        <f t="shared" ref="DP23" si="174">+IF(DP24=$G11,DP21,0)</f>
        <v>0</v>
      </c>
      <c r="DQ23" s="48">
        <f t="shared" ref="DQ23" si="175">+IF(DQ24=$G11,DQ21,0)</f>
        <v>0</v>
      </c>
      <c r="DR23" s="48">
        <f t="shared" ref="DR23" si="176">+IF(DR24=$G11,DR21,0)</f>
        <v>0</v>
      </c>
      <c r="DS23" s="48">
        <f t="shared" ref="DS23" si="177">+IF(DS24=$G11,DS21,0)</f>
        <v>0</v>
      </c>
      <c r="DT23" s="48">
        <f t="shared" ref="DT23" si="178">+IF(DT24=$G11,DT21,0)</f>
        <v>0</v>
      </c>
      <c r="DU23" s="48">
        <f t="shared" ref="DU23" si="179">+IF(DU24=$G11,DU21,0)</f>
        <v>0</v>
      </c>
      <c r="DV23" s="48">
        <f t="shared" ref="DV23" si="180">+IF(DV24=$G11,DV21,0)</f>
        <v>0</v>
      </c>
      <c r="DW23" s="48">
        <f t="shared" ref="DW23" si="181">+IF(DW24=$G11,DW21,0)</f>
        <v>0</v>
      </c>
    </row>
    <row r="24" spans="1:127" ht="16.5" outlineLevel="1" thickTop="1" thickBot="1" x14ac:dyDescent="0.3">
      <c r="A24" s="58"/>
      <c r="F24" s="40" t="s">
        <v>82</v>
      </c>
      <c r="H24" s="49">
        <f>+H22</f>
        <v>0</v>
      </c>
      <c r="I24" s="50">
        <f t="shared" ref="I24:AN24" si="182">+H24+I22-I20</f>
        <v>0</v>
      </c>
      <c r="J24" s="50">
        <f t="shared" si="182"/>
        <v>0</v>
      </c>
      <c r="K24" s="50">
        <f t="shared" si="182"/>
        <v>0</v>
      </c>
      <c r="L24" s="50">
        <f t="shared" si="182"/>
        <v>0</v>
      </c>
      <c r="M24" s="50">
        <f t="shared" si="182"/>
        <v>0</v>
      </c>
      <c r="N24" s="50">
        <f t="shared" si="182"/>
        <v>0</v>
      </c>
      <c r="O24" s="50">
        <f t="shared" si="182"/>
        <v>0</v>
      </c>
      <c r="P24" s="50">
        <f t="shared" si="182"/>
        <v>0</v>
      </c>
      <c r="Q24" s="50">
        <f t="shared" si="182"/>
        <v>0</v>
      </c>
      <c r="R24" s="50">
        <f t="shared" si="182"/>
        <v>0</v>
      </c>
      <c r="S24" s="50">
        <f t="shared" si="182"/>
        <v>0</v>
      </c>
      <c r="T24" s="50">
        <f t="shared" si="182"/>
        <v>0</v>
      </c>
      <c r="U24" s="50">
        <f t="shared" si="182"/>
        <v>0</v>
      </c>
      <c r="V24" s="50">
        <f t="shared" si="182"/>
        <v>0</v>
      </c>
      <c r="W24" s="50">
        <f t="shared" si="182"/>
        <v>0</v>
      </c>
      <c r="X24" s="50">
        <f t="shared" si="182"/>
        <v>0</v>
      </c>
      <c r="Y24" s="50">
        <f t="shared" si="182"/>
        <v>0</v>
      </c>
      <c r="Z24" s="50">
        <f t="shared" si="182"/>
        <v>0</v>
      </c>
      <c r="AA24" s="50">
        <f t="shared" si="182"/>
        <v>0</v>
      </c>
      <c r="AB24" s="50">
        <f t="shared" si="182"/>
        <v>0</v>
      </c>
      <c r="AC24" s="50">
        <f t="shared" si="182"/>
        <v>0</v>
      </c>
      <c r="AD24" s="50">
        <f t="shared" si="182"/>
        <v>0</v>
      </c>
      <c r="AE24" s="50">
        <f t="shared" si="182"/>
        <v>0</v>
      </c>
      <c r="AF24" s="50">
        <f t="shared" si="182"/>
        <v>0</v>
      </c>
      <c r="AG24" s="50">
        <f t="shared" si="182"/>
        <v>0</v>
      </c>
      <c r="AH24" s="50">
        <f t="shared" si="182"/>
        <v>0</v>
      </c>
      <c r="AI24" s="50">
        <f t="shared" si="182"/>
        <v>0</v>
      </c>
      <c r="AJ24" s="50">
        <f t="shared" si="182"/>
        <v>0</v>
      </c>
      <c r="AK24" s="50">
        <f t="shared" si="182"/>
        <v>0</v>
      </c>
      <c r="AL24" s="50">
        <f t="shared" si="182"/>
        <v>0</v>
      </c>
      <c r="AM24" s="50">
        <f t="shared" si="182"/>
        <v>0</v>
      </c>
      <c r="AN24" s="50">
        <f t="shared" si="182"/>
        <v>0</v>
      </c>
      <c r="AO24" s="50">
        <f t="shared" ref="AO24:BT24" si="183">+AN24+AO22-AO20</f>
        <v>0</v>
      </c>
      <c r="AP24" s="50">
        <f t="shared" si="183"/>
        <v>0</v>
      </c>
      <c r="AQ24" s="50">
        <f t="shared" si="183"/>
        <v>0</v>
      </c>
      <c r="AR24" s="50">
        <f t="shared" si="183"/>
        <v>0</v>
      </c>
      <c r="AS24" s="50">
        <f t="shared" si="183"/>
        <v>0</v>
      </c>
      <c r="AT24" s="50">
        <f t="shared" si="183"/>
        <v>0</v>
      </c>
      <c r="AU24" s="50">
        <f t="shared" si="183"/>
        <v>0</v>
      </c>
      <c r="AV24" s="50">
        <f t="shared" si="183"/>
        <v>0</v>
      </c>
      <c r="AW24" s="50">
        <f t="shared" si="183"/>
        <v>0</v>
      </c>
      <c r="AX24" s="50">
        <f t="shared" si="183"/>
        <v>0</v>
      </c>
      <c r="AY24" s="50">
        <f t="shared" si="183"/>
        <v>0</v>
      </c>
      <c r="AZ24" s="50">
        <f t="shared" si="183"/>
        <v>0</v>
      </c>
      <c r="BA24" s="50">
        <f t="shared" si="183"/>
        <v>0</v>
      </c>
      <c r="BB24" s="50">
        <f t="shared" si="183"/>
        <v>0</v>
      </c>
      <c r="BC24" s="50">
        <f t="shared" si="183"/>
        <v>0</v>
      </c>
      <c r="BD24" s="50">
        <f t="shared" si="183"/>
        <v>0</v>
      </c>
      <c r="BE24" s="50">
        <f t="shared" si="183"/>
        <v>0</v>
      </c>
      <c r="BF24" s="50">
        <f t="shared" si="183"/>
        <v>0</v>
      </c>
      <c r="BG24" s="50">
        <f t="shared" si="183"/>
        <v>0</v>
      </c>
      <c r="BH24" s="50">
        <f t="shared" si="183"/>
        <v>0</v>
      </c>
      <c r="BI24" s="50">
        <f t="shared" si="183"/>
        <v>0</v>
      </c>
      <c r="BJ24" s="50">
        <f t="shared" si="183"/>
        <v>0</v>
      </c>
      <c r="BK24" s="50">
        <f t="shared" si="183"/>
        <v>0</v>
      </c>
      <c r="BL24" s="50">
        <f t="shared" si="183"/>
        <v>0</v>
      </c>
      <c r="BM24" s="50">
        <f t="shared" si="183"/>
        <v>0</v>
      </c>
      <c r="BN24" s="50">
        <f t="shared" si="183"/>
        <v>0</v>
      </c>
      <c r="BO24" s="50">
        <f t="shared" si="183"/>
        <v>0</v>
      </c>
      <c r="BP24" s="50">
        <f t="shared" si="183"/>
        <v>0</v>
      </c>
      <c r="BQ24" s="50">
        <f t="shared" si="183"/>
        <v>0</v>
      </c>
      <c r="BR24" s="50">
        <f t="shared" si="183"/>
        <v>0</v>
      </c>
      <c r="BS24" s="50">
        <f t="shared" si="183"/>
        <v>0</v>
      </c>
      <c r="BT24" s="50">
        <f t="shared" si="183"/>
        <v>0</v>
      </c>
      <c r="BU24" s="50">
        <f t="shared" ref="BU24:CZ24" si="184">+BT24+BU22-BU20</f>
        <v>0</v>
      </c>
      <c r="BV24" s="50">
        <f t="shared" si="184"/>
        <v>0</v>
      </c>
      <c r="BW24" s="50">
        <f t="shared" si="184"/>
        <v>0</v>
      </c>
      <c r="BX24" s="50">
        <f t="shared" si="184"/>
        <v>0</v>
      </c>
      <c r="BY24" s="50">
        <f t="shared" si="184"/>
        <v>0</v>
      </c>
      <c r="BZ24" s="50">
        <f t="shared" si="184"/>
        <v>0</v>
      </c>
      <c r="CA24" s="50">
        <f t="shared" si="184"/>
        <v>0</v>
      </c>
      <c r="CB24" s="50">
        <f t="shared" si="184"/>
        <v>0</v>
      </c>
      <c r="CC24" s="50">
        <f t="shared" si="184"/>
        <v>0</v>
      </c>
      <c r="CD24" s="50">
        <f t="shared" si="184"/>
        <v>0</v>
      </c>
      <c r="CE24" s="50">
        <f t="shared" si="184"/>
        <v>0</v>
      </c>
      <c r="CF24" s="50">
        <f t="shared" si="184"/>
        <v>0</v>
      </c>
      <c r="CG24" s="50">
        <f t="shared" si="184"/>
        <v>0</v>
      </c>
      <c r="CH24" s="50">
        <f t="shared" si="184"/>
        <v>0</v>
      </c>
      <c r="CI24" s="50">
        <f t="shared" si="184"/>
        <v>0</v>
      </c>
      <c r="CJ24" s="50">
        <f t="shared" si="184"/>
        <v>0</v>
      </c>
      <c r="CK24" s="50">
        <f t="shared" si="184"/>
        <v>0</v>
      </c>
      <c r="CL24" s="50">
        <f t="shared" si="184"/>
        <v>0</v>
      </c>
      <c r="CM24" s="50">
        <f t="shared" si="184"/>
        <v>0</v>
      </c>
      <c r="CN24" s="50">
        <f t="shared" si="184"/>
        <v>0</v>
      </c>
      <c r="CO24" s="50">
        <f t="shared" si="184"/>
        <v>0</v>
      </c>
      <c r="CP24" s="50">
        <f t="shared" si="184"/>
        <v>0</v>
      </c>
      <c r="CQ24" s="50">
        <f t="shared" si="184"/>
        <v>0</v>
      </c>
      <c r="CR24" s="50">
        <f t="shared" si="184"/>
        <v>0</v>
      </c>
      <c r="CS24" s="50">
        <f t="shared" si="184"/>
        <v>0</v>
      </c>
      <c r="CT24" s="50">
        <f t="shared" si="184"/>
        <v>0</v>
      </c>
      <c r="CU24" s="50">
        <f t="shared" si="184"/>
        <v>0</v>
      </c>
      <c r="CV24" s="50">
        <f t="shared" si="184"/>
        <v>0</v>
      </c>
      <c r="CW24" s="50">
        <f t="shared" si="184"/>
        <v>0</v>
      </c>
      <c r="CX24" s="50">
        <f t="shared" si="184"/>
        <v>0</v>
      </c>
      <c r="CY24" s="50">
        <f t="shared" si="184"/>
        <v>0</v>
      </c>
      <c r="CZ24" s="50">
        <f t="shared" si="184"/>
        <v>0</v>
      </c>
      <c r="DA24" s="50">
        <f t="shared" ref="DA24:DW24" si="185">+CZ24+DA22-DA20</f>
        <v>0</v>
      </c>
      <c r="DB24" s="50">
        <f t="shared" si="185"/>
        <v>0</v>
      </c>
      <c r="DC24" s="50">
        <f t="shared" si="185"/>
        <v>0</v>
      </c>
      <c r="DD24" s="50">
        <f t="shared" si="185"/>
        <v>0</v>
      </c>
      <c r="DE24" s="50">
        <f t="shared" si="185"/>
        <v>0</v>
      </c>
      <c r="DF24" s="50">
        <f t="shared" si="185"/>
        <v>0</v>
      </c>
      <c r="DG24" s="50">
        <f t="shared" si="185"/>
        <v>0</v>
      </c>
      <c r="DH24" s="50">
        <f t="shared" si="185"/>
        <v>0</v>
      </c>
      <c r="DI24" s="50">
        <f t="shared" si="185"/>
        <v>0</v>
      </c>
      <c r="DJ24" s="50">
        <f t="shared" si="185"/>
        <v>0</v>
      </c>
      <c r="DK24" s="50">
        <f t="shared" si="185"/>
        <v>0</v>
      </c>
      <c r="DL24" s="50">
        <f t="shared" si="185"/>
        <v>0</v>
      </c>
      <c r="DM24" s="50">
        <f t="shared" si="185"/>
        <v>0</v>
      </c>
      <c r="DN24" s="50">
        <f t="shared" si="185"/>
        <v>0</v>
      </c>
      <c r="DO24" s="50">
        <f t="shared" si="185"/>
        <v>0</v>
      </c>
      <c r="DP24" s="50">
        <f t="shared" si="185"/>
        <v>0</v>
      </c>
      <c r="DQ24" s="50">
        <f t="shared" si="185"/>
        <v>0</v>
      </c>
      <c r="DR24" s="50">
        <f t="shared" si="185"/>
        <v>0</v>
      </c>
      <c r="DS24" s="50">
        <f t="shared" si="185"/>
        <v>0</v>
      </c>
      <c r="DT24" s="50">
        <f t="shared" si="185"/>
        <v>0</v>
      </c>
      <c r="DU24" s="50">
        <f t="shared" si="185"/>
        <v>0</v>
      </c>
      <c r="DV24" s="50">
        <f t="shared" si="185"/>
        <v>0</v>
      </c>
      <c r="DW24" s="52">
        <f t="shared" si="185"/>
        <v>0</v>
      </c>
    </row>
    <row r="25" spans="1:127" ht="15.75" outlineLevel="1" thickTop="1" x14ac:dyDescent="0.25">
      <c r="A25" s="58"/>
    </row>
    <row r="26" spans="1:127" x14ac:dyDescent="0.25">
      <c r="A26" s="59"/>
    </row>
    <row r="27" spans="1:127" ht="19.5" thickBot="1" x14ac:dyDescent="0.35">
      <c r="A27" s="59"/>
      <c r="C27" s="53" t="s">
        <v>92</v>
      </c>
    </row>
    <row r="28" spans="1:127" ht="16.5" outlineLevel="1" thickTop="1" thickBot="1" x14ac:dyDescent="0.3">
      <c r="F28" s="40" t="s">
        <v>85</v>
      </c>
      <c r="G28" s="9"/>
    </row>
    <row r="29" spans="1:127" ht="16.5" outlineLevel="1" thickTop="1" thickBot="1" x14ac:dyDescent="0.3">
      <c r="F29" s="40" t="s">
        <v>84</v>
      </c>
      <c r="G29" s="38"/>
    </row>
    <row r="30" spans="1:127" ht="16.5" outlineLevel="1" thickTop="1" thickBot="1" x14ac:dyDescent="0.3">
      <c r="F30" s="40" t="s">
        <v>88</v>
      </c>
      <c r="G30" s="38"/>
    </row>
    <row r="31" spans="1:127" ht="16.5" outlineLevel="1" thickTop="1" thickBot="1" x14ac:dyDescent="0.3">
      <c r="F31" s="40" t="s">
        <v>89</v>
      </c>
      <c r="G31" s="9"/>
    </row>
    <row r="32" spans="1:127" ht="16.5" outlineLevel="1" thickTop="1" thickBot="1" x14ac:dyDescent="0.3">
      <c r="F32" s="40" t="s">
        <v>90</v>
      </c>
      <c r="G32" s="38"/>
    </row>
    <row r="33" spans="6:127" ht="16.5" outlineLevel="1" thickTop="1" thickBot="1" x14ac:dyDescent="0.3">
      <c r="F33" s="40" t="s">
        <v>75</v>
      </c>
      <c r="G33" s="19"/>
    </row>
    <row r="34" spans="6:127" ht="16.5" outlineLevel="1" thickTop="1" thickBot="1" x14ac:dyDescent="0.3">
      <c r="F34" s="40" t="s">
        <v>86</v>
      </c>
      <c r="G34" s="42"/>
    </row>
    <row r="35" spans="6:127" ht="16.5" outlineLevel="1" thickTop="1" thickBot="1" x14ac:dyDescent="0.3">
      <c r="F35" s="40" t="s">
        <v>76</v>
      </c>
      <c r="G35" s="43"/>
    </row>
    <row r="36" spans="6:127" ht="16.5" outlineLevel="1" thickTop="1" thickBot="1" x14ac:dyDescent="0.3"/>
    <row r="37" spans="6:127" ht="16.5" outlineLevel="1" thickTop="1" thickBot="1" x14ac:dyDescent="0.3">
      <c r="F37" s="40" t="s">
        <v>77</v>
      </c>
      <c r="G37" s="186">
        <f>+((1+G33)^(1/12))-1</f>
        <v>0</v>
      </c>
    </row>
    <row r="38" spans="6:127" ht="16.5" outlineLevel="1" thickTop="1" thickBot="1" x14ac:dyDescent="0.3">
      <c r="F38" s="40" t="s">
        <v>78</v>
      </c>
      <c r="G38" s="57" t="e">
        <f>+(G34)/((1-(1+G37)^(-G35))/G37)</f>
        <v>#DIV/0!</v>
      </c>
    </row>
    <row r="39" spans="6:127" ht="15.75" outlineLevel="1" thickTop="1" x14ac:dyDescent="0.25"/>
    <row r="40" spans="6:127" outlineLevel="1" x14ac:dyDescent="0.25">
      <c r="G40" s="7" t="s">
        <v>27</v>
      </c>
      <c r="H40" s="11">
        <f>+H17</f>
        <v>0</v>
      </c>
      <c r="I40" s="11">
        <f t="shared" ref="I40:K40" si="186">+I17</f>
        <v>0</v>
      </c>
      <c r="J40" s="11">
        <f t="shared" si="186"/>
        <v>0</v>
      </c>
      <c r="K40" s="11">
        <f t="shared" si="186"/>
        <v>0</v>
      </c>
      <c r="L40" s="11">
        <f t="shared" ref="L40:BW40" si="187">+L17</f>
        <v>0</v>
      </c>
      <c r="M40" s="11">
        <f t="shared" si="187"/>
        <v>0</v>
      </c>
      <c r="N40" s="11">
        <f t="shared" si="187"/>
        <v>0</v>
      </c>
      <c r="O40" s="11">
        <f t="shared" si="187"/>
        <v>0</v>
      </c>
      <c r="P40" s="11">
        <f t="shared" si="187"/>
        <v>0</v>
      </c>
      <c r="Q40" s="11">
        <f t="shared" si="187"/>
        <v>0</v>
      </c>
      <c r="R40" s="11">
        <f t="shared" si="187"/>
        <v>0</v>
      </c>
      <c r="S40" s="11">
        <f t="shared" si="187"/>
        <v>0</v>
      </c>
      <c r="T40" s="11">
        <f t="shared" si="187"/>
        <v>1</v>
      </c>
      <c r="U40" s="11">
        <f t="shared" si="187"/>
        <v>1</v>
      </c>
      <c r="V40" s="11">
        <f t="shared" si="187"/>
        <v>1</v>
      </c>
      <c r="W40" s="11">
        <f t="shared" si="187"/>
        <v>1</v>
      </c>
      <c r="X40" s="11">
        <f t="shared" si="187"/>
        <v>1</v>
      </c>
      <c r="Y40" s="11">
        <f t="shared" si="187"/>
        <v>1</v>
      </c>
      <c r="Z40" s="11">
        <f t="shared" si="187"/>
        <v>1</v>
      </c>
      <c r="AA40" s="11">
        <f t="shared" si="187"/>
        <v>1</v>
      </c>
      <c r="AB40" s="11">
        <f t="shared" si="187"/>
        <v>1</v>
      </c>
      <c r="AC40" s="11">
        <f t="shared" si="187"/>
        <v>1</v>
      </c>
      <c r="AD40" s="11">
        <f t="shared" si="187"/>
        <v>1</v>
      </c>
      <c r="AE40" s="11">
        <f t="shared" si="187"/>
        <v>1</v>
      </c>
      <c r="AF40" s="11">
        <f t="shared" si="187"/>
        <v>2</v>
      </c>
      <c r="AG40" s="11">
        <f t="shared" si="187"/>
        <v>2</v>
      </c>
      <c r="AH40" s="11">
        <f t="shared" si="187"/>
        <v>2</v>
      </c>
      <c r="AI40" s="11">
        <f t="shared" si="187"/>
        <v>2</v>
      </c>
      <c r="AJ40" s="11">
        <f t="shared" si="187"/>
        <v>2</v>
      </c>
      <c r="AK40" s="11">
        <f t="shared" si="187"/>
        <v>2</v>
      </c>
      <c r="AL40" s="11">
        <f t="shared" si="187"/>
        <v>2</v>
      </c>
      <c r="AM40" s="11">
        <f t="shared" si="187"/>
        <v>2</v>
      </c>
      <c r="AN40" s="11">
        <f t="shared" si="187"/>
        <v>2</v>
      </c>
      <c r="AO40" s="11">
        <f t="shared" si="187"/>
        <v>2</v>
      </c>
      <c r="AP40" s="11">
        <f t="shared" si="187"/>
        <v>2</v>
      </c>
      <c r="AQ40" s="11">
        <f t="shared" si="187"/>
        <v>2</v>
      </c>
      <c r="AR40" s="11">
        <f t="shared" si="187"/>
        <v>3</v>
      </c>
      <c r="AS40" s="11">
        <f t="shared" si="187"/>
        <v>3</v>
      </c>
      <c r="AT40" s="11">
        <f t="shared" si="187"/>
        <v>3</v>
      </c>
      <c r="AU40" s="11">
        <f t="shared" si="187"/>
        <v>3</v>
      </c>
      <c r="AV40" s="11">
        <f t="shared" si="187"/>
        <v>3</v>
      </c>
      <c r="AW40" s="11">
        <f t="shared" si="187"/>
        <v>3</v>
      </c>
      <c r="AX40" s="11">
        <f t="shared" si="187"/>
        <v>3</v>
      </c>
      <c r="AY40" s="11">
        <f t="shared" si="187"/>
        <v>3</v>
      </c>
      <c r="AZ40" s="11">
        <f t="shared" si="187"/>
        <v>3</v>
      </c>
      <c r="BA40" s="11">
        <f t="shared" si="187"/>
        <v>3</v>
      </c>
      <c r="BB40" s="11">
        <f t="shared" si="187"/>
        <v>3</v>
      </c>
      <c r="BC40" s="11">
        <f t="shared" si="187"/>
        <v>3</v>
      </c>
      <c r="BD40" s="11">
        <f t="shared" si="187"/>
        <v>4</v>
      </c>
      <c r="BE40" s="11">
        <f t="shared" si="187"/>
        <v>4</v>
      </c>
      <c r="BF40" s="11">
        <f t="shared" si="187"/>
        <v>4</v>
      </c>
      <c r="BG40" s="11">
        <f t="shared" si="187"/>
        <v>4</v>
      </c>
      <c r="BH40" s="11">
        <f t="shared" si="187"/>
        <v>4</v>
      </c>
      <c r="BI40" s="11">
        <f t="shared" si="187"/>
        <v>4</v>
      </c>
      <c r="BJ40" s="11">
        <f t="shared" si="187"/>
        <v>4</v>
      </c>
      <c r="BK40" s="11">
        <f t="shared" si="187"/>
        <v>4</v>
      </c>
      <c r="BL40" s="11">
        <f t="shared" si="187"/>
        <v>4</v>
      </c>
      <c r="BM40" s="11">
        <f t="shared" si="187"/>
        <v>4</v>
      </c>
      <c r="BN40" s="11">
        <f t="shared" si="187"/>
        <v>4</v>
      </c>
      <c r="BO40" s="11">
        <f t="shared" si="187"/>
        <v>4</v>
      </c>
      <c r="BP40" s="11">
        <f t="shared" si="187"/>
        <v>5</v>
      </c>
      <c r="BQ40" s="11">
        <f t="shared" si="187"/>
        <v>5</v>
      </c>
      <c r="BR40" s="11">
        <f t="shared" si="187"/>
        <v>5</v>
      </c>
      <c r="BS40" s="11">
        <f t="shared" si="187"/>
        <v>5</v>
      </c>
      <c r="BT40" s="11">
        <f t="shared" si="187"/>
        <v>5</v>
      </c>
      <c r="BU40" s="11">
        <f t="shared" si="187"/>
        <v>5</v>
      </c>
      <c r="BV40" s="11">
        <f t="shared" si="187"/>
        <v>5</v>
      </c>
      <c r="BW40" s="11">
        <f t="shared" si="187"/>
        <v>5</v>
      </c>
      <c r="BX40" s="11">
        <f t="shared" ref="BX40:DW40" si="188">+BX17</f>
        <v>5</v>
      </c>
      <c r="BY40" s="11">
        <f t="shared" si="188"/>
        <v>5</v>
      </c>
      <c r="BZ40" s="11">
        <f t="shared" si="188"/>
        <v>5</v>
      </c>
      <c r="CA40" s="11">
        <f t="shared" si="188"/>
        <v>5</v>
      </c>
      <c r="CB40" s="11">
        <f t="shared" si="188"/>
        <v>6</v>
      </c>
      <c r="CC40" s="11">
        <f t="shared" si="188"/>
        <v>6</v>
      </c>
      <c r="CD40" s="11">
        <f t="shared" si="188"/>
        <v>6</v>
      </c>
      <c r="CE40" s="11">
        <f t="shared" si="188"/>
        <v>6</v>
      </c>
      <c r="CF40" s="11">
        <f t="shared" si="188"/>
        <v>6</v>
      </c>
      <c r="CG40" s="11">
        <f t="shared" si="188"/>
        <v>6</v>
      </c>
      <c r="CH40" s="11">
        <f t="shared" si="188"/>
        <v>6</v>
      </c>
      <c r="CI40" s="11">
        <f t="shared" si="188"/>
        <v>6</v>
      </c>
      <c r="CJ40" s="11">
        <f t="shared" si="188"/>
        <v>6</v>
      </c>
      <c r="CK40" s="11">
        <f t="shared" si="188"/>
        <v>6</v>
      </c>
      <c r="CL40" s="11">
        <f t="shared" si="188"/>
        <v>6</v>
      </c>
      <c r="CM40" s="11">
        <f t="shared" si="188"/>
        <v>6</v>
      </c>
      <c r="CN40" s="11">
        <f t="shared" si="188"/>
        <v>7</v>
      </c>
      <c r="CO40" s="11">
        <f t="shared" si="188"/>
        <v>7</v>
      </c>
      <c r="CP40" s="11">
        <f t="shared" si="188"/>
        <v>7</v>
      </c>
      <c r="CQ40" s="11">
        <f t="shared" si="188"/>
        <v>7</v>
      </c>
      <c r="CR40" s="11">
        <f t="shared" si="188"/>
        <v>7</v>
      </c>
      <c r="CS40" s="11">
        <f t="shared" si="188"/>
        <v>7</v>
      </c>
      <c r="CT40" s="11">
        <f t="shared" si="188"/>
        <v>7</v>
      </c>
      <c r="CU40" s="11">
        <f t="shared" si="188"/>
        <v>7</v>
      </c>
      <c r="CV40" s="11">
        <f t="shared" si="188"/>
        <v>7</v>
      </c>
      <c r="CW40" s="11">
        <f t="shared" si="188"/>
        <v>7</v>
      </c>
      <c r="CX40" s="11">
        <f t="shared" si="188"/>
        <v>7</v>
      </c>
      <c r="CY40" s="11">
        <f t="shared" si="188"/>
        <v>7</v>
      </c>
      <c r="CZ40" s="11">
        <f t="shared" si="188"/>
        <v>8</v>
      </c>
      <c r="DA40" s="11">
        <f t="shared" si="188"/>
        <v>8</v>
      </c>
      <c r="DB40" s="11">
        <f t="shared" si="188"/>
        <v>8</v>
      </c>
      <c r="DC40" s="11">
        <f t="shared" si="188"/>
        <v>8</v>
      </c>
      <c r="DD40" s="11">
        <f t="shared" si="188"/>
        <v>8</v>
      </c>
      <c r="DE40" s="11">
        <f t="shared" si="188"/>
        <v>8</v>
      </c>
      <c r="DF40" s="11">
        <f t="shared" si="188"/>
        <v>8</v>
      </c>
      <c r="DG40" s="11">
        <f t="shared" si="188"/>
        <v>8</v>
      </c>
      <c r="DH40" s="11">
        <f t="shared" si="188"/>
        <v>8</v>
      </c>
      <c r="DI40" s="11">
        <f t="shared" si="188"/>
        <v>8</v>
      </c>
      <c r="DJ40" s="11">
        <f t="shared" si="188"/>
        <v>8</v>
      </c>
      <c r="DK40" s="11">
        <f t="shared" si="188"/>
        <v>8</v>
      </c>
      <c r="DL40" s="11">
        <f t="shared" si="188"/>
        <v>9</v>
      </c>
      <c r="DM40" s="11">
        <f t="shared" si="188"/>
        <v>9</v>
      </c>
      <c r="DN40" s="11">
        <f t="shared" si="188"/>
        <v>9</v>
      </c>
      <c r="DO40" s="11">
        <f t="shared" si="188"/>
        <v>9</v>
      </c>
      <c r="DP40" s="11">
        <f t="shared" si="188"/>
        <v>9</v>
      </c>
      <c r="DQ40" s="11">
        <f t="shared" si="188"/>
        <v>9</v>
      </c>
      <c r="DR40" s="11">
        <f t="shared" si="188"/>
        <v>9</v>
      </c>
      <c r="DS40" s="11">
        <f t="shared" si="188"/>
        <v>9</v>
      </c>
      <c r="DT40" s="11">
        <f t="shared" si="188"/>
        <v>9</v>
      </c>
      <c r="DU40" s="11">
        <f t="shared" si="188"/>
        <v>9</v>
      </c>
      <c r="DV40" s="11">
        <f t="shared" si="188"/>
        <v>9</v>
      </c>
      <c r="DW40" s="11">
        <f t="shared" si="188"/>
        <v>9</v>
      </c>
    </row>
    <row r="41" spans="6:127" ht="15.75" outlineLevel="1" thickBot="1" x14ac:dyDescent="0.3">
      <c r="G41" s="7" t="s">
        <v>26</v>
      </c>
      <c r="H41" s="11" t="str">
        <f>+H18</f>
        <v>gen</v>
      </c>
      <c r="I41" s="11" t="str">
        <f t="shared" ref="I41:K41" si="189">+I18</f>
        <v>feb</v>
      </c>
      <c r="J41" s="11" t="str">
        <f t="shared" si="189"/>
        <v>mar</v>
      </c>
      <c r="K41" s="11" t="str">
        <f t="shared" si="189"/>
        <v>apr</v>
      </c>
      <c r="L41" s="11" t="str">
        <f t="shared" ref="L41:BW41" si="190">+L18</f>
        <v>mag</v>
      </c>
      <c r="M41" s="11" t="str">
        <f t="shared" si="190"/>
        <v>giu</v>
      </c>
      <c r="N41" s="11" t="str">
        <f t="shared" si="190"/>
        <v>lug</v>
      </c>
      <c r="O41" s="11" t="str">
        <f t="shared" si="190"/>
        <v>ago</v>
      </c>
      <c r="P41" s="11" t="str">
        <f t="shared" si="190"/>
        <v>set</v>
      </c>
      <c r="Q41" s="11" t="str">
        <f t="shared" si="190"/>
        <v>ott</v>
      </c>
      <c r="R41" s="11" t="str">
        <f t="shared" si="190"/>
        <v>nov</v>
      </c>
      <c r="S41" s="11" t="str">
        <f t="shared" si="190"/>
        <v>dic</v>
      </c>
      <c r="T41" s="11" t="str">
        <f t="shared" si="190"/>
        <v>gen</v>
      </c>
      <c r="U41" s="11" t="str">
        <f t="shared" si="190"/>
        <v>feb</v>
      </c>
      <c r="V41" s="11" t="str">
        <f t="shared" si="190"/>
        <v>mar</v>
      </c>
      <c r="W41" s="11" t="str">
        <f t="shared" si="190"/>
        <v>apr</v>
      </c>
      <c r="X41" s="11" t="str">
        <f t="shared" si="190"/>
        <v>mag</v>
      </c>
      <c r="Y41" s="11" t="str">
        <f t="shared" si="190"/>
        <v>giu</v>
      </c>
      <c r="Z41" s="11" t="str">
        <f t="shared" si="190"/>
        <v>lug</v>
      </c>
      <c r="AA41" s="11" t="str">
        <f t="shared" si="190"/>
        <v>ago</v>
      </c>
      <c r="AB41" s="11" t="str">
        <f t="shared" si="190"/>
        <v>set</v>
      </c>
      <c r="AC41" s="11" t="str">
        <f t="shared" si="190"/>
        <v>ott</v>
      </c>
      <c r="AD41" s="11" t="str">
        <f t="shared" si="190"/>
        <v>nov</v>
      </c>
      <c r="AE41" s="11" t="str">
        <f t="shared" si="190"/>
        <v>dic</v>
      </c>
      <c r="AF41" s="11" t="str">
        <f t="shared" si="190"/>
        <v>gen</v>
      </c>
      <c r="AG41" s="11" t="str">
        <f t="shared" si="190"/>
        <v>feb</v>
      </c>
      <c r="AH41" s="11" t="str">
        <f t="shared" si="190"/>
        <v>mar</v>
      </c>
      <c r="AI41" s="11" t="str">
        <f t="shared" si="190"/>
        <v>apr</v>
      </c>
      <c r="AJ41" s="11" t="str">
        <f t="shared" si="190"/>
        <v>mag</v>
      </c>
      <c r="AK41" s="11" t="str">
        <f t="shared" si="190"/>
        <v>giu</v>
      </c>
      <c r="AL41" s="11" t="str">
        <f t="shared" si="190"/>
        <v>lug</v>
      </c>
      <c r="AM41" s="11" t="str">
        <f t="shared" si="190"/>
        <v>ago</v>
      </c>
      <c r="AN41" s="11" t="str">
        <f t="shared" si="190"/>
        <v>set</v>
      </c>
      <c r="AO41" s="11" t="str">
        <f t="shared" si="190"/>
        <v>ott</v>
      </c>
      <c r="AP41" s="11" t="str">
        <f t="shared" si="190"/>
        <v>nov</v>
      </c>
      <c r="AQ41" s="11" t="str">
        <f t="shared" si="190"/>
        <v>dic</v>
      </c>
      <c r="AR41" s="11" t="str">
        <f t="shared" si="190"/>
        <v>gen</v>
      </c>
      <c r="AS41" s="11" t="str">
        <f t="shared" si="190"/>
        <v>feb</v>
      </c>
      <c r="AT41" s="11" t="str">
        <f t="shared" si="190"/>
        <v>mar</v>
      </c>
      <c r="AU41" s="11" t="str">
        <f t="shared" si="190"/>
        <v>apr</v>
      </c>
      <c r="AV41" s="11" t="str">
        <f t="shared" si="190"/>
        <v>mag</v>
      </c>
      <c r="AW41" s="11" t="str">
        <f t="shared" si="190"/>
        <v>giu</v>
      </c>
      <c r="AX41" s="11" t="str">
        <f t="shared" si="190"/>
        <v>lug</v>
      </c>
      <c r="AY41" s="11" t="str">
        <f t="shared" si="190"/>
        <v>ago</v>
      </c>
      <c r="AZ41" s="11" t="str">
        <f t="shared" si="190"/>
        <v>set</v>
      </c>
      <c r="BA41" s="11" t="str">
        <f t="shared" si="190"/>
        <v>ott</v>
      </c>
      <c r="BB41" s="11" t="str">
        <f t="shared" si="190"/>
        <v>nov</v>
      </c>
      <c r="BC41" s="11" t="str">
        <f t="shared" si="190"/>
        <v>dic</v>
      </c>
      <c r="BD41" s="11" t="str">
        <f t="shared" si="190"/>
        <v>gen</v>
      </c>
      <c r="BE41" s="11" t="str">
        <f t="shared" si="190"/>
        <v>feb</v>
      </c>
      <c r="BF41" s="11" t="str">
        <f t="shared" si="190"/>
        <v>mar</v>
      </c>
      <c r="BG41" s="11" t="str">
        <f t="shared" si="190"/>
        <v>apr</v>
      </c>
      <c r="BH41" s="11" t="str">
        <f t="shared" si="190"/>
        <v>mag</v>
      </c>
      <c r="BI41" s="11" t="str">
        <f t="shared" si="190"/>
        <v>giu</v>
      </c>
      <c r="BJ41" s="11" t="str">
        <f t="shared" si="190"/>
        <v>lug</v>
      </c>
      <c r="BK41" s="11" t="str">
        <f t="shared" si="190"/>
        <v>ago</v>
      </c>
      <c r="BL41" s="11" t="str">
        <f t="shared" si="190"/>
        <v>set</v>
      </c>
      <c r="BM41" s="11" t="str">
        <f t="shared" si="190"/>
        <v>ott</v>
      </c>
      <c r="BN41" s="11" t="str">
        <f t="shared" si="190"/>
        <v>nov</v>
      </c>
      <c r="BO41" s="11" t="str">
        <f t="shared" si="190"/>
        <v>dic</v>
      </c>
      <c r="BP41" s="11" t="str">
        <f t="shared" si="190"/>
        <v>gen</v>
      </c>
      <c r="BQ41" s="11" t="str">
        <f t="shared" si="190"/>
        <v>feb</v>
      </c>
      <c r="BR41" s="11" t="str">
        <f t="shared" si="190"/>
        <v>mar</v>
      </c>
      <c r="BS41" s="11" t="str">
        <f t="shared" si="190"/>
        <v>apr</v>
      </c>
      <c r="BT41" s="11" t="str">
        <f t="shared" si="190"/>
        <v>mag</v>
      </c>
      <c r="BU41" s="11" t="str">
        <f t="shared" si="190"/>
        <v>giu</v>
      </c>
      <c r="BV41" s="11" t="str">
        <f t="shared" si="190"/>
        <v>lug</v>
      </c>
      <c r="BW41" s="11" t="str">
        <f t="shared" si="190"/>
        <v>ago</v>
      </c>
      <c r="BX41" s="11" t="str">
        <f t="shared" ref="BX41:DW41" si="191">+BX18</f>
        <v>set</v>
      </c>
      <c r="BY41" s="11" t="str">
        <f t="shared" si="191"/>
        <v>ott</v>
      </c>
      <c r="BZ41" s="11" t="str">
        <f t="shared" si="191"/>
        <v>nov</v>
      </c>
      <c r="CA41" s="11" t="str">
        <f t="shared" si="191"/>
        <v>dic</v>
      </c>
      <c r="CB41" s="11" t="str">
        <f t="shared" si="191"/>
        <v>gen</v>
      </c>
      <c r="CC41" s="11" t="str">
        <f t="shared" si="191"/>
        <v>feb</v>
      </c>
      <c r="CD41" s="11" t="str">
        <f t="shared" si="191"/>
        <v>mar</v>
      </c>
      <c r="CE41" s="11" t="str">
        <f t="shared" si="191"/>
        <v>apr</v>
      </c>
      <c r="CF41" s="11" t="str">
        <f t="shared" si="191"/>
        <v>mag</v>
      </c>
      <c r="CG41" s="11" t="str">
        <f t="shared" si="191"/>
        <v>giu</v>
      </c>
      <c r="CH41" s="11" t="str">
        <f t="shared" si="191"/>
        <v>lug</v>
      </c>
      <c r="CI41" s="11" t="str">
        <f t="shared" si="191"/>
        <v>ago</v>
      </c>
      <c r="CJ41" s="11" t="str">
        <f t="shared" si="191"/>
        <v>set</v>
      </c>
      <c r="CK41" s="11" t="str">
        <f t="shared" si="191"/>
        <v>ott</v>
      </c>
      <c r="CL41" s="11" t="str">
        <f t="shared" si="191"/>
        <v>nov</v>
      </c>
      <c r="CM41" s="11" t="str">
        <f t="shared" si="191"/>
        <v>dic</v>
      </c>
      <c r="CN41" s="11" t="str">
        <f t="shared" si="191"/>
        <v>gen</v>
      </c>
      <c r="CO41" s="11" t="str">
        <f t="shared" si="191"/>
        <v>feb</v>
      </c>
      <c r="CP41" s="11" t="str">
        <f t="shared" si="191"/>
        <v>mar</v>
      </c>
      <c r="CQ41" s="11" t="str">
        <f t="shared" si="191"/>
        <v>apr</v>
      </c>
      <c r="CR41" s="11" t="str">
        <f t="shared" si="191"/>
        <v>mag</v>
      </c>
      <c r="CS41" s="11" t="str">
        <f t="shared" si="191"/>
        <v>giu</v>
      </c>
      <c r="CT41" s="11" t="str">
        <f t="shared" si="191"/>
        <v>lug</v>
      </c>
      <c r="CU41" s="11" t="str">
        <f t="shared" si="191"/>
        <v>ago</v>
      </c>
      <c r="CV41" s="11" t="str">
        <f t="shared" si="191"/>
        <v>set</v>
      </c>
      <c r="CW41" s="11" t="str">
        <f t="shared" si="191"/>
        <v>ott</v>
      </c>
      <c r="CX41" s="11" t="str">
        <f t="shared" si="191"/>
        <v>nov</v>
      </c>
      <c r="CY41" s="11" t="str">
        <f t="shared" si="191"/>
        <v>dic</v>
      </c>
      <c r="CZ41" s="11" t="str">
        <f t="shared" si="191"/>
        <v>gen</v>
      </c>
      <c r="DA41" s="11" t="str">
        <f t="shared" si="191"/>
        <v>feb</v>
      </c>
      <c r="DB41" s="11" t="str">
        <f t="shared" si="191"/>
        <v>mar</v>
      </c>
      <c r="DC41" s="11" t="str">
        <f t="shared" si="191"/>
        <v>apr</v>
      </c>
      <c r="DD41" s="11" t="str">
        <f t="shared" si="191"/>
        <v>mag</v>
      </c>
      <c r="DE41" s="11" t="str">
        <f t="shared" si="191"/>
        <v>giu</v>
      </c>
      <c r="DF41" s="11" t="str">
        <f t="shared" si="191"/>
        <v>lug</v>
      </c>
      <c r="DG41" s="11" t="str">
        <f t="shared" si="191"/>
        <v>ago</v>
      </c>
      <c r="DH41" s="11" t="str">
        <f t="shared" si="191"/>
        <v>set</v>
      </c>
      <c r="DI41" s="11" t="str">
        <f t="shared" si="191"/>
        <v>ott</v>
      </c>
      <c r="DJ41" s="11" t="str">
        <f t="shared" si="191"/>
        <v>nov</v>
      </c>
      <c r="DK41" s="11" t="str">
        <f t="shared" si="191"/>
        <v>dic</v>
      </c>
      <c r="DL41" s="11" t="str">
        <f t="shared" si="191"/>
        <v>gen</v>
      </c>
      <c r="DM41" s="11" t="str">
        <f t="shared" si="191"/>
        <v>feb</v>
      </c>
      <c r="DN41" s="11" t="str">
        <f t="shared" si="191"/>
        <v>mar</v>
      </c>
      <c r="DO41" s="11" t="str">
        <f t="shared" si="191"/>
        <v>apr</v>
      </c>
      <c r="DP41" s="11" t="str">
        <f t="shared" si="191"/>
        <v>mag</v>
      </c>
      <c r="DQ41" s="11" t="str">
        <f t="shared" si="191"/>
        <v>giu</v>
      </c>
      <c r="DR41" s="11" t="str">
        <f t="shared" si="191"/>
        <v>lug</v>
      </c>
      <c r="DS41" s="11" t="str">
        <f t="shared" si="191"/>
        <v>ago</v>
      </c>
      <c r="DT41" s="11" t="str">
        <f t="shared" si="191"/>
        <v>set</v>
      </c>
      <c r="DU41" s="11" t="str">
        <f t="shared" si="191"/>
        <v>ott</v>
      </c>
      <c r="DV41" s="11" t="str">
        <f t="shared" si="191"/>
        <v>nov</v>
      </c>
      <c r="DW41" s="11" t="str">
        <f t="shared" si="191"/>
        <v>dic</v>
      </c>
    </row>
    <row r="42" spans="6:127" ht="16.5" outlineLevel="1" thickTop="1" thickBot="1" x14ac:dyDescent="0.3">
      <c r="F42" s="40" t="s">
        <v>79</v>
      </c>
      <c r="H42" s="45">
        <f>+IF(AND($G31=H41,$G32=H40),$G38,0)</f>
        <v>0</v>
      </c>
      <c r="I42" s="46">
        <f t="shared" ref="I42" si="192">+(IF(AND($G31=I41,$G32=I40),$G38,0)+H42)*IF(H47&lt;=0,0,1)</f>
        <v>0</v>
      </c>
      <c r="J42" s="46">
        <f t="shared" ref="J42" si="193">+(IF(AND($G31=J41,$G32=J40),$G38,0)+I42)*IF(I47&lt;=0,0,1)</f>
        <v>0</v>
      </c>
      <c r="K42" s="46">
        <f t="shared" ref="K42" si="194">+(IF(AND($G31=K41,$G32=K40),$G38,0)+J42)*IF(J47&lt;=0,0,1)</f>
        <v>0</v>
      </c>
      <c r="L42" s="46">
        <f t="shared" ref="L42" si="195">+(IF(AND($G31=L41,$G32=L40),$G38,0)+K42)*IF(K47&lt;=0,0,1)</f>
        <v>0</v>
      </c>
      <c r="M42" s="46">
        <f t="shared" ref="M42" si="196">+(IF(AND($G31=M41,$G32=M40),$G38,0)+L42)*IF(L47&lt;=0,0,1)</f>
        <v>0</v>
      </c>
      <c r="N42" s="46">
        <f t="shared" ref="N42" si="197">+(IF(AND($G31=N41,$G32=N40),$G38,0)+M42)*IF(M47&lt;=0,0,1)</f>
        <v>0</v>
      </c>
      <c r="O42" s="46">
        <f t="shared" ref="O42" si="198">+(IF(AND($G31=O41,$G32=O40),$G38,0)+N42)*IF(N47&lt;=0,0,1)</f>
        <v>0</v>
      </c>
      <c r="P42" s="46">
        <f t="shared" ref="P42" si="199">+(IF(AND($G31=P41,$G32=P40),$G38,0)+O42)*IF(O47&lt;=0,0,1)</f>
        <v>0</v>
      </c>
      <c r="Q42" s="46">
        <f t="shared" ref="Q42" si="200">+(IF(AND($G31=Q41,$G32=Q40),$G38,0)+P42)*IF(P47&lt;=0,0,1)</f>
        <v>0</v>
      </c>
      <c r="R42" s="46">
        <f t="shared" ref="R42" si="201">+(IF(AND($G31=R41,$G32=R40),$G38,0)+Q42)*IF(Q47&lt;=0,0,1)</f>
        <v>0</v>
      </c>
      <c r="S42" s="46">
        <f t="shared" ref="S42" si="202">+(IF(AND($G31=S41,$G32=S40),$G38,0)+R42)*IF(R47&lt;=0,0,1)</f>
        <v>0</v>
      </c>
      <c r="T42" s="46">
        <f t="shared" ref="T42" si="203">+(IF(AND($G31=T41,$G32=T40),$G38,0)+S42)*IF(S47&lt;=0,0,1)</f>
        <v>0</v>
      </c>
      <c r="U42" s="46">
        <f t="shared" ref="U42" si="204">+(IF(AND($G31=U41,$G32=U40),$G38,0)+T42)*IF(T47&lt;=0,0,1)</f>
        <v>0</v>
      </c>
      <c r="V42" s="46">
        <f t="shared" ref="V42" si="205">+(IF(AND($G31=V41,$G32=V40),$G38,0)+U42)*IF(U47&lt;=0,0,1)</f>
        <v>0</v>
      </c>
      <c r="W42" s="46">
        <f t="shared" ref="W42" si="206">+(IF(AND($G31=W41,$G32=W40),$G38,0)+V42)*IF(V47&lt;=0,0,1)</f>
        <v>0</v>
      </c>
      <c r="X42" s="46">
        <f t="shared" ref="X42" si="207">+(IF(AND($G31=X41,$G32=X40),$G38,0)+W42)*IF(W47&lt;=0,0,1)</f>
        <v>0</v>
      </c>
      <c r="Y42" s="46">
        <f t="shared" ref="Y42" si="208">+(IF(AND($G31=Y41,$G32=Y40),$G38,0)+X42)*IF(X47&lt;=0,0,1)</f>
        <v>0</v>
      </c>
      <c r="Z42" s="46">
        <f t="shared" ref="Z42" si="209">+(IF(AND($G31=Z41,$G32=Z40),$G38,0)+Y42)*IF(Y47&lt;=0,0,1)</f>
        <v>0</v>
      </c>
      <c r="AA42" s="46">
        <f t="shared" ref="AA42" si="210">+(IF(AND($G31=AA41,$G32=AA40),$G38,0)+Z42)*IF(Z47&lt;=0,0,1)</f>
        <v>0</v>
      </c>
      <c r="AB42" s="46">
        <f t="shared" ref="AB42" si="211">+(IF(AND($G31=AB41,$G32=AB40),$G38,0)+AA42)*IF(AA47&lt;=0,0,1)</f>
        <v>0</v>
      </c>
      <c r="AC42" s="46">
        <f t="shared" ref="AC42" si="212">+(IF(AND($G31=AC41,$G32=AC40),$G38,0)+AB42)*IF(AB47&lt;=0,0,1)</f>
        <v>0</v>
      </c>
      <c r="AD42" s="46">
        <f t="shared" ref="AD42" si="213">+(IF(AND($G31=AD41,$G32=AD40),$G38,0)+AC42)*IF(AC47&lt;=0,0,1)</f>
        <v>0</v>
      </c>
      <c r="AE42" s="46">
        <f t="shared" ref="AE42" si="214">+(IF(AND($G31=AE41,$G32=AE40),$G38,0)+AD42)*IF(AD47&lt;=0,0,1)</f>
        <v>0</v>
      </c>
      <c r="AF42" s="46">
        <f t="shared" ref="AF42" si="215">+(IF(AND($G31=AF41,$G32=AF40),$G38,0)+AE42)*IF(AE47&lt;=0,0,1)</f>
        <v>0</v>
      </c>
      <c r="AG42" s="46">
        <f t="shared" ref="AG42" si="216">+(IF(AND($G31=AG41,$G32=AG40),$G38,0)+AF42)*IF(AF47&lt;=0,0,1)</f>
        <v>0</v>
      </c>
      <c r="AH42" s="46">
        <f t="shared" ref="AH42" si="217">+(IF(AND($G31=AH41,$G32=AH40),$G38,0)+AG42)*IF(AG47&lt;=0,0,1)</f>
        <v>0</v>
      </c>
      <c r="AI42" s="46">
        <f t="shared" ref="AI42" si="218">+(IF(AND($G31=AI41,$G32=AI40),$G38,0)+AH42)*IF(AH47&lt;=0,0,1)</f>
        <v>0</v>
      </c>
      <c r="AJ42" s="46">
        <f t="shared" ref="AJ42" si="219">+(IF(AND($G31=AJ41,$G32=AJ40),$G38,0)+AI42)*IF(AI47&lt;=0,0,1)</f>
        <v>0</v>
      </c>
      <c r="AK42" s="46">
        <f t="shared" ref="AK42" si="220">+(IF(AND($G31=AK41,$G32=AK40),$G38,0)+AJ42)*IF(AJ47&lt;=0,0,1)</f>
        <v>0</v>
      </c>
      <c r="AL42" s="46">
        <f t="shared" ref="AL42" si="221">+(IF(AND($G31=AL41,$G32=AL40),$G38,0)+AK42)*IF(AK47&lt;=0,0,1)</f>
        <v>0</v>
      </c>
      <c r="AM42" s="46">
        <f t="shared" ref="AM42" si="222">+(IF(AND($G31=AM41,$G32=AM40),$G38,0)+AL42)*IF(AL47&lt;=0,0,1)</f>
        <v>0</v>
      </c>
      <c r="AN42" s="46">
        <f t="shared" ref="AN42" si="223">+(IF(AND($G31=AN41,$G32=AN40),$G38,0)+AM42)*IF(AM47&lt;=0,0,1)</f>
        <v>0</v>
      </c>
      <c r="AO42" s="46">
        <f t="shared" ref="AO42" si="224">+(IF(AND($G31=AO41,$G32=AO40),$G38,0)+AN42)*IF(AN47&lt;=0,0,1)</f>
        <v>0</v>
      </c>
      <c r="AP42" s="46">
        <f t="shared" ref="AP42" si="225">+(IF(AND($G31=AP41,$G32=AP40),$G38,0)+AO42)*IF(AO47&lt;=0,0,1)</f>
        <v>0</v>
      </c>
      <c r="AQ42" s="46">
        <f t="shared" ref="AQ42" si="226">+(IF(AND($G31=AQ41,$G32=AQ40),$G38,0)+AP42)*IF(AP47&lt;=0,0,1)</f>
        <v>0</v>
      </c>
      <c r="AR42" s="46">
        <f t="shared" ref="AR42" si="227">+(IF(AND($G31=AR41,$G32=AR40),$G38,0)+AQ42)*IF(AQ47&lt;=0,0,1)</f>
        <v>0</v>
      </c>
      <c r="AS42" s="46">
        <f t="shared" ref="AS42" si="228">+(IF(AND($G31=AS41,$G32=AS40),$G38,0)+AR42)*IF(AR47&lt;=0,0,1)</f>
        <v>0</v>
      </c>
      <c r="AT42" s="46">
        <f t="shared" ref="AT42" si="229">+(IF(AND($G31=AT41,$G32=AT40),$G38,0)+AS42)*IF(AS47&lt;=0,0,1)</f>
        <v>0</v>
      </c>
      <c r="AU42" s="46">
        <f t="shared" ref="AU42" si="230">+(IF(AND($G31=AU41,$G32=AU40),$G38,0)+AT42)*IF(AT47&lt;=0,0,1)</f>
        <v>0</v>
      </c>
      <c r="AV42" s="46">
        <f t="shared" ref="AV42" si="231">+(IF(AND($G31=AV41,$G32=AV40),$G38,0)+AU42)*IF(AU47&lt;=0,0,1)</f>
        <v>0</v>
      </c>
      <c r="AW42" s="46">
        <f t="shared" ref="AW42" si="232">+(IF(AND($G31=AW41,$G32=AW40),$G38,0)+AV42)*IF(AV47&lt;=0,0,1)</f>
        <v>0</v>
      </c>
      <c r="AX42" s="46">
        <f t="shared" ref="AX42" si="233">+(IF(AND($G31=AX41,$G32=AX40),$G38,0)+AW42)*IF(AW47&lt;=0,0,1)</f>
        <v>0</v>
      </c>
      <c r="AY42" s="46">
        <f t="shared" ref="AY42" si="234">+(IF(AND($G31=AY41,$G32=AY40),$G38,0)+AX42)*IF(AX47&lt;=0,0,1)</f>
        <v>0</v>
      </c>
      <c r="AZ42" s="46">
        <f t="shared" ref="AZ42" si="235">+(IF(AND($G31=AZ41,$G32=AZ40),$G38,0)+AY42)*IF(AY47&lt;=0,0,1)</f>
        <v>0</v>
      </c>
      <c r="BA42" s="46">
        <f t="shared" ref="BA42" si="236">+(IF(AND($G31=BA41,$G32=BA40),$G38,0)+AZ42)*IF(AZ47&lt;=0,0,1)</f>
        <v>0</v>
      </c>
      <c r="BB42" s="46">
        <f t="shared" ref="BB42" si="237">+(IF(AND($G31=BB41,$G32=BB40),$G38,0)+BA42)*IF(BA47&lt;=0,0,1)</f>
        <v>0</v>
      </c>
      <c r="BC42" s="46">
        <f t="shared" ref="BC42" si="238">+(IF(AND($G31=BC41,$G32=BC40),$G38,0)+BB42)*IF(BB47&lt;=0,0,1)</f>
        <v>0</v>
      </c>
      <c r="BD42" s="46">
        <f t="shared" ref="BD42" si="239">+(IF(AND($G31=BD41,$G32=BD40),$G38,0)+BC42)*IF(BC47&lt;=0,0,1)</f>
        <v>0</v>
      </c>
      <c r="BE42" s="46">
        <f t="shared" ref="BE42" si="240">+(IF(AND($G31=BE41,$G32=BE40),$G38,0)+BD42)*IF(BD47&lt;=0,0,1)</f>
        <v>0</v>
      </c>
      <c r="BF42" s="46">
        <f t="shared" ref="BF42" si="241">+(IF(AND($G31=BF41,$G32=BF40),$G38,0)+BE42)*IF(BE47&lt;=0,0,1)</f>
        <v>0</v>
      </c>
      <c r="BG42" s="46">
        <f t="shared" ref="BG42" si="242">+(IF(AND($G31=BG41,$G32=BG40),$G38,0)+BF42)*IF(BF47&lt;=0,0,1)</f>
        <v>0</v>
      </c>
      <c r="BH42" s="46">
        <f t="shared" ref="BH42" si="243">+(IF(AND($G31=BH41,$G32=BH40),$G38,0)+BG42)*IF(BG47&lt;=0,0,1)</f>
        <v>0</v>
      </c>
      <c r="BI42" s="46">
        <f t="shared" ref="BI42" si="244">+(IF(AND($G31=BI41,$G32=BI40),$G38,0)+BH42)*IF(BH47&lt;=0,0,1)</f>
        <v>0</v>
      </c>
      <c r="BJ42" s="46">
        <f t="shared" ref="BJ42" si="245">+(IF(AND($G31=BJ41,$G32=BJ40),$G38,0)+BI42)*IF(BI47&lt;=0,0,1)</f>
        <v>0</v>
      </c>
      <c r="BK42" s="46">
        <f t="shared" ref="BK42" si="246">+(IF(AND($G31=BK41,$G32=BK40),$G38,0)+BJ42)*IF(BJ47&lt;=0,0,1)</f>
        <v>0</v>
      </c>
      <c r="BL42" s="46">
        <f t="shared" ref="BL42" si="247">+(IF(AND($G31=BL41,$G32=BL40),$G38,0)+BK42)*IF(BK47&lt;=0,0,1)</f>
        <v>0</v>
      </c>
      <c r="BM42" s="46">
        <f t="shared" ref="BM42" si="248">+(IF(AND($G31=BM41,$G32=BM40),$G38,0)+BL42)*IF(BL47&lt;=0,0,1)</f>
        <v>0</v>
      </c>
      <c r="BN42" s="46">
        <f t="shared" ref="BN42" si="249">+(IF(AND($G31=BN41,$G32=BN40),$G38,0)+BM42)*IF(BM47&lt;=0,0,1)</f>
        <v>0</v>
      </c>
      <c r="BO42" s="46">
        <f t="shared" ref="BO42" si="250">+(IF(AND($G31=BO41,$G32=BO40),$G38,0)+BN42)*IF(BN47&lt;=0,0,1)</f>
        <v>0</v>
      </c>
      <c r="BP42" s="46">
        <f t="shared" ref="BP42" si="251">+(IF(AND($G31=BP41,$G32=BP40),$G38,0)+BO42)*IF(BO47&lt;=0,0,1)</f>
        <v>0</v>
      </c>
      <c r="BQ42" s="46">
        <f t="shared" ref="BQ42" si="252">+(IF(AND($G31=BQ41,$G32=BQ40),$G38,0)+BP42)*IF(BP47&lt;=0,0,1)</f>
        <v>0</v>
      </c>
      <c r="BR42" s="46">
        <f t="shared" ref="BR42" si="253">+(IF(AND($G31=BR41,$G32=BR40),$G38,0)+BQ42)*IF(BQ47&lt;=0,0,1)</f>
        <v>0</v>
      </c>
      <c r="BS42" s="46">
        <f t="shared" ref="BS42" si="254">+(IF(AND($G31=BS41,$G32=BS40),$G38,0)+BR42)*IF(BR47&lt;=0,0,1)</f>
        <v>0</v>
      </c>
      <c r="BT42" s="46">
        <f t="shared" ref="BT42" si="255">+(IF(AND($G31=BT41,$G32=BT40),$G38,0)+BS42)*IF(BS47&lt;=0,0,1)</f>
        <v>0</v>
      </c>
      <c r="BU42" s="46">
        <f t="shared" ref="BU42" si="256">+(IF(AND($G31=BU41,$G32=BU40),$G38,0)+BT42)*IF(BT47&lt;=0,0,1)</f>
        <v>0</v>
      </c>
      <c r="BV42" s="46">
        <f t="shared" ref="BV42" si="257">+(IF(AND($G31=BV41,$G32=BV40),$G38,0)+BU42)*IF(BU47&lt;=0,0,1)</f>
        <v>0</v>
      </c>
      <c r="BW42" s="46">
        <f t="shared" ref="BW42" si="258">+(IF(AND($G31=BW41,$G32=BW40),$G38,0)+BV42)*IF(BV47&lt;=0,0,1)</f>
        <v>0</v>
      </c>
      <c r="BX42" s="46">
        <f t="shared" ref="BX42" si="259">+(IF(AND($G31=BX41,$G32=BX40),$G38,0)+BW42)*IF(BW47&lt;=0,0,1)</f>
        <v>0</v>
      </c>
      <c r="BY42" s="46">
        <f t="shared" ref="BY42" si="260">+(IF(AND($G31=BY41,$G32=BY40),$G38,0)+BX42)*IF(BX47&lt;=0,0,1)</f>
        <v>0</v>
      </c>
      <c r="BZ42" s="46">
        <f t="shared" ref="BZ42" si="261">+(IF(AND($G31=BZ41,$G32=BZ40),$G38,0)+BY42)*IF(BY47&lt;=0,0,1)</f>
        <v>0</v>
      </c>
      <c r="CA42" s="46">
        <f t="shared" ref="CA42" si="262">+(IF(AND($G31=CA41,$G32=CA40),$G38,0)+BZ42)*IF(BZ47&lt;=0,0,1)</f>
        <v>0</v>
      </c>
      <c r="CB42" s="46">
        <f t="shared" ref="CB42" si="263">+(IF(AND($G31=CB41,$G32=CB40),$G38,0)+CA42)*IF(CA47&lt;=0,0,1)</f>
        <v>0</v>
      </c>
      <c r="CC42" s="46">
        <f t="shared" ref="CC42" si="264">+(IF(AND($G31=CC41,$G32=CC40),$G38,0)+CB42)*IF(CB47&lt;=0,0,1)</f>
        <v>0</v>
      </c>
      <c r="CD42" s="46">
        <f t="shared" ref="CD42" si="265">+(IF(AND($G31=CD41,$G32=CD40),$G38,0)+CC42)*IF(CC47&lt;=0,0,1)</f>
        <v>0</v>
      </c>
      <c r="CE42" s="46">
        <f t="shared" ref="CE42" si="266">+(IF(AND($G31=CE41,$G32=CE40),$G38,0)+CD42)*IF(CD47&lt;=0,0,1)</f>
        <v>0</v>
      </c>
      <c r="CF42" s="46">
        <f t="shared" ref="CF42" si="267">+(IF(AND($G31=CF41,$G32=CF40),$G38,0)+CE42)*IF(CE47&lt;=0,0,1)</f>
        <v>0</v>
      </c>
      <c r="CG42" s="46">
        <f t="shared" ref="CG42" si="268">+(IF(AND($G31=CG41,$G32=CG40),$G38,0)+CF42)*IF(CF47&lt;=0,0,1)</f>
        <v>0</v>
      </c>
      <c r="CH42" s="46">
        <f>+(IF(AND($G31=CH41,$G32=CH40),$G38,0)+CG42)*IF(CG47&lt;=0,0,1)</f>
        <v>0</v>
      </c>
      <c r="CI42" s="46">
        <f t="shared" ref="CI42" si="269">+(IF(AND($G31=CI41,$G32=CI40),$G38,0)+CH42)*IF(CH47&lt;=0,0,1)</f>
        <v>0</v>
      </c>
      <c r="CJ42" s="46">
        <f t="shared" ref="CJ42" si="270">+(IF(AND($G31=CJ41,$G32=CJ40),$G38,0)+CI42)*IF(CI47&lt;=0,0,1)</f>
        <v>0</v>
      </c>
      <c r="CK42" s="46">
        <f t="shared" ref="CK42" si="271">+(IF(AND($G31=CK41,$G32=CK40),$G38,0)+CJ42)*IF(CJ47&lt;=0,0,1)</f>
        <v>0</v>
      </c>
      <c r="CL42" s="46">
        <f t="shared" ref="CL42" si="272">+(IF(AND($G31=CL41,$G32=CL40),$G38,0)+CK42)*IF(CK47&lt;=0,0,1)</f>
        <v>0</v>
      </c>
      <c r="CM42" s="46">
        <f t="shared" ref="CM42" si="273">+(IF(AND($G31=CM41,$G32=CM40),$G38,0)+CL42)*IF(CL47&lt;=0,0,1)</f>
        <v>0</v>
      </c>
      <c r="CN42" s="46">
        <f t="shared" ref="CN42" si="274">+(IF(AND($G31=CN41,$G32=CN40),$G38,0)+CM42)*IF(CM47&lt;=0,0,1)</f>
        <v>0</v>
      </c>
      <c r="CO42" s="46">
        <f t="shared" ref="CO42" si="275">+(IF(AND($G31=CO41,$G32=CO40),$G38,0)+CN42)*IF(CN47&lt;=0,0,1)</f>
        <v>0</v>
      </c>
      <c r="CP42" s="46">
        <f t="shared" ref="CP42" si="276">+(IF(AND($G31=CP41,$G32=CP40),$G38,0)+CO42)*IF(CO47&lt;=0,0,1)</f>
        <v>0</v>
      </c>
      <c r="CQ42" s="46">
        <f t="shared" ref="CQ42" si="277">+(IF(AND($G31=CQ41,$G32=CQ40),$G38,0)+CP42)*IF(CP47&lt;=0,0,1)</f>
        <v>0</v>
      </c>
      <c r="CR42" s="46">
        <f t="shared" ref="CR42" si="278">+(IF(AND($G31=CR41,$G32=CR40),$G38,0)+CQ42)*IF(CQ47&lt;=0,0,1)</f>
        <v>0</v>
      </c>
      <c r="CS42" s="46">
        <f t="shared" ref="CS42" si="279">+(IF(AND($G31=CS41,$G32=CS40),$G38,0)+CR42)*IF(CR47&lt;=0,0,1)</f>
        <v>0</v>
      </c>
      <c r="CT42" s="46">
        <f t="shared" ref="CT42" si="280">+(IF(AND($G31=CT41,$G32=CT40),$G38,0)+CS42)*IF(CS47&lt;=0,0,1)</f>
        <v>0</v>
      </c>
      <c r="CU42" s="46">
        <f t="shared" ref="CU42" si="281">+(IF(AND($G31=CU41,$G32=CU40),$G38,0)+CT42)*IF(CT47&lt;=0,0,1)</f>
        <v>0</v>
      </c>
      <c r="CV42" s="46">
        <f t="shared" ref="CV42" si="282">+(IF(AND($G31=CV41,$G32=CV40),$G38,0)+CU42)*IF(CU47&lt;=0,0,1)</f>
        <v>0</v>
      </c>
      <c r="CW42" s="46">
        <f t="shared" ref="CW42" si="283">+(IF(AND($G31=CW41,$G32=CW40),$G38,0)+CV42)*IF(CV47&lt;=0,0,1)</f>
        <v>0</v>
      </c>
      <c r="CX42" s="46">
        <f t="shared" ref="CX42" si="284">+(IF(AND($G31=CX41,$G32=CX40),$G38,0)+CW42)*IF(CW47&lt;=0,0,1)</f>
        <v>0</v>
      </c>
      <c r="CY42" s="46">
        <f t="shared" ref="CY42" si="285">+(IF(AND($G31=CY41,$G32=CY40),$G38,0)+CX42)*IF(CX47&lt;=0,0,1)</f>
        <v>0</v>
      </c>
      <c r="CZ42" s="46">
        <f t="shared" ref="CZ42" si="286">+(IF(AND($G31=CZ41,$G32=CZ40),$G38,0)+CY42)*IF(CY47&lt;=0,0,1)</f>
        <v>0</v>
      </c>
      <c r="DA42" s="46">
        <f t="shared" ref="DA42" si="287">+(IF(AND($G31=DA41,$G32=DA40),$G38,0)+CZ42)*IF(CZ47&lt;=0,0,1)</f>
        <v>0</v>
      </c>
      <c r="DB42" s="46">
        <f t="shared" ref="DB42" si="288">+(IF(AND($G31=DB41,$G32=DB40),$G38,0)+DA42)*IF(DA47&lt;=0,0,1)</f>
        <v>0</v>
      </c>
      <c r="DC42" s="46">
        <f t="shared" ref="DC42" si="289">+(IF(AND($G31=DC41,$G32=DC40),$G38,0)+DB42)*IF(DB47&lt;=0,0,1)</f>
        <v>0</v>
      </c>
      <c r="DD42" s="46">
        <f t="shared" ref="DD42" si="290">+(IF(AND($G31=DD41,$G32=DD40),$G38,0)+DC42)*IF(DC47&lt;=0,0,1)</f>
        <v>0</v>
      </c>
      <c r="DE42" s="46">
        <f t="shared" ref="DE42" si="291">+(IF(AND($G31=DE41,$G32=DE40),$G38,0)+DD42)*IF(DD47&lt;=0,0,1)</f>
        <v>0</v>
      </c>
      <c r="DF42" s="46">
        <f t="shared" ref="DF42" si="292">+(IF(AND($G31=DF41,$G32=DF40),$G38,0)+DE42)*IF(DE47&lt;=0,0,1)</f>
        <v>0</v>
      </c>
      <c r="DG42" s="46">
        <f t="shared" ref="DG42" si="293">+(IF(AND($G31=DG41,$G32=DG40),$G38,0)+DF42)*IF(DF47&lt;=0,0,1)</f>
        <v>0</v>
      </c>
      <c r="DH42" s="46">
        <f t="shared" ref="DH42" si="294">+(IF(AND($G31=DH41,$G32=DH40),$G38,0)+DG42)*IF(DG47&lt;=0,0,1)</f>
        <v>0</v>
      </c>
      <c r="DI42" s="46">
        <f t="shared" ref="DI42" si="295">+(IF(AND($G31=DI41,$G32=DI40),$G38,0)+DH42)*IF(DH47&lt;=0,0,1)</f>
        <v>0</v>
      </c>
      <c r="DJ42" s="46">
        <f t="shared" ref="DJ42" si="296">+(IF(AND($G31=DJ41,$G32=DJ40),$G38,0)+DI42)*IF(DI47&lt;=0,0,1)</f>
        <v>0</v>
      </c>
      <c r="DK42" s="46">
        <f t="shared" ref="DK42" si="297">+(IF(AND($G31=DK41,$G32=DK40),$G38,0)+DJ42)*IF(DJ47&lt;=0,0,1)</f>
        <v>0</v>
      </c>
      <c r="DL42" s="46">
        <f t="shared" ref="DL42" si="298">+(IF(AND($G31=DL41,$G32=DL40),$G38,0)+DK42)*IF(DK47&lt;=0,0,1)</f>
        <v>0</v>
      </c>
      <c r="DM42" s="46">
        <f t="shared" ref="DM42" si="299">+(IF(AND($G31=DM41,$G32=DM40),$G38,0)+DL42)*IF(DL47&lt;=0,0,1)</f>
        <v>0</v>
      </c>
      <c r="DN42" s="46">
        <f t="shared" ref="DN42" si="300">+(IF(AND($G31=DN41,$G32=DN40),$G38,0)+DM42)*IF(DM47&lt;=0,0,1)</f>
        <v>0</v>
      </c>
      <c r="DO42" s="46">
        <f t="shared" ref="DO42" si="301">+(IF(AND($G31=DO41,$G32=DO40),$G38,0)+DN42)*IF(DN47&lt;=0,0,1)</f>
        <v>0</v>
      </c>
      <c r="DP42" s="46">
        <f t="shared" ref="DP42" si="302">+(IF(AND($G31=DP41,$G32=DP40),$G38,0)+DO42)*IF(DO47&lt;=0,0,1)</f>
        <v>0</v>
      </c>
      <c r="DQ42" s="46">
        <f t="shared" ref="DQ42" si="303">+(IF(AND($G31=DQ41,$G32=DQ40),$G38,0)+DP42)*IF(DP47&lt;=0,0,1)</f>
        <v>0</v>
      </c>
      <c r="DR42" s="46">
        <f t="shared" ref="DR42" si="304">+(IF(AND($G31=DR41,$G32=DR40),$G38,0)+DQ42)*IF(DQ47&lt;=0,0,1)</f>
        <v>0</v>
      </c>
      <c r="DS42" s="46">
        <f t="shared" ref="DS42" si="305">+(IF(AND($G31=DS41,$G32=DS40),$G38,0)+DR42)*IF(DR47&lt;=0,0,1)</f>
        <v>0</v>
      </c>
      <c r="DT42" s="46">
        <f t="shared" ref="DT42" si="306">+(IF(AND($G31=DT41,$G32=DT40),$G38,0)+DS42)*IF(DS47&lt;=0,0,1)</f>
        <v>0</v>
      </c>
      <c r="DU42" s="46">
        <f t="shared" ref="DU42" si="307">+(IF(AND($G31=DU41,$G32=DU40),$G38,0)+DT42)*IF(DT47&lt;=0,0,1)</f>
        <v>0</v>
      </c>
      <c r="DV42" s="46">
        <f t="shared" ref="DV42" si="308">+(IF(AND($G31=DV41,$G32=DV40),$G38,0)+DU42)*IF(DU47&lt;=0,0,1)</f>
        <v>0</v>
      </c>
      <c r="DW42" s="46">
        <f t="shared" ref="DW42" si="309">+(IF(AND($G31=DW41,$G32=DW40),$G38,0)+DV42)*IF(DV47&lt;=0,0,1)</f>
        <v>0</v>
      </c>
    </row>
    <row r="43" spans="6:127" ht="16.5" outlineLevel="1" thickTop="1" thickBot="1" x14ac:dyDescent="0.3">
      <c r="F43" s="40" t="s">
        <v>80</v>
      </c>
      <c r="H43" s="47">
        <f>+IF(H42=0,0,H42-H44)</f>
        <v>0</v>
      </c>
      <c r="I43" s="48">
        <f>+IF(I42=0,0,I42-I44)</f>
        <v>0</v>
      </c>
      <c r="J43" s="48">
        <f t="shared" ref="J43" si="310">+IF(J42=0,0,J42-J44)</f>
        <v>0</v>
      </c>
      <c r="K43" s="48">
        <f t="shared" ref="K43" si="311">+IF(K42=0,0,K42-K44)</f>
        <v>0</v>
      </c>
      <c r="L43" s="48">
        <f t="shared" ref="L43" si="312">+IF(L42=0,0,L42-L44)</f>
        <v>0</v>
      </c>
      <c r="M43" s="48">
        <f t="shared" ref="M43" si="313">+IF(M42=0,0,M42-M44)</f>
        <v>0</v>
      </c>
      <c r="N43" s="48">
        <f t="shared" ref="N43" si="314">+IF(N42=0,0,N42-N44)</f>
        <v>0</v>
      </c>
      <c r="O43" s="48">
        <f t="shared" ref="O43" si="315">+IF(O42=0,0,O42-O44)</f>
        <v>0</v>
      </c>
      <c r="P43" s="48">
        <f t="shared" ref="P43" si="316">+IF(P42=0,0,P42-P44)</f>
        <v>0</v>
      </c>
      <c r="Q43" s="48">
        <f t="shared" ref="Q43" si="317">+IF(Q42=0,0,Q42-Q44)</f>
        <v>0</v>
      </c>
      <c r="R43" s="48">
        <f t="shared" ref="R43" si="318">+IF(R42=0,0,R42-R44)</f>
        <v>0</v>
      </c>
      <c r="S43" s="48">
        <f t="shared" ref="S43" si="319">+IF(S42=0,0,S42-S44)</f>
        <v>0</v>
      </c>
      <c r="T43" s="48">
        <f t="shared" ref="T43" si="320">+IF(T42=0,0,T42-T44)</f>
        <v>0</v>
      </c>
      <c r="U43" s="48">
        <f t="shared" ref="U43" si="321">+IF(U42=0,0,U42-U44)</f>
        <v>0</v>
      </c>
      <c r="V43" s="48">
        <f t="shared" ref="V43" si="322">+IF(V42=0,0,V42-V44)</f>
        <v>0</v>
      </c>
      <c r="W43" s="48">
        <f t="shared" ref="W43" si="323">+IF(W42=0,0,W42-W44)</f>
        <v>0</v>
      </c>
      <c r="X43" s="48">
        <f t="shared" ref="X43" si="324">+IF(X42=0,0,X42-X44)</f>
        <v>0</v>
      </c>
      <c r="Y43" s="48">
        <f t="shared" ref="Y43" si="325">+IF(Y42=0,0,Y42-Y44)</f>
        <v>0</v>
      </c>
      <c r="Z43" s="48">
        <f t="shared" ref="Z43" si="326">+IF(Z42=0,0,Z42-Z44)</f>
        <v>0</v>
      </c>
      <c r="AA43" s="48">
        <f t="shared" ref="AA43" si="327">+IF(AA42=0,0,AA42-AA44)</f>
        <v>0</v>
      </c>
      <c r="AB43" s="48">
        <f t="shared" ref="AB43" si="328">+IF(AB42=0,0,AB42-AB44)</f>
        <v>0</v>
      </c>
      <c r="AC43" s="48">
        <f t="shared" ref="AC43" si="329">+IF(AC42=0,0,AC42-AC44)</f>
        <v>0</v>
      </c>
      <c r="AD43" s="48">
        <f t="shared" ref="AD43" si="330">+IF(AD42=0,0,AD42-AD44)</f>
        <v>0</v>
      </c>
      <c r="AE43" s="48">
        <f t="shared" ref="AE43" si="331">+IF(AE42=0,0,AE42-AE44)</f>
        <v>0</v>
      </c>
      <c r="AF43" s="48">
        <f t="shared" ref="AF43" si="332">+IF(AF42=0,0,AF42-AF44)</f>
        <v>0</v>
      </c>
      <c r="AG43" s="48">
        <f t="shared" ref="AG43" si="333">+IF(AG42=0,0,AG42-AG44)</f>
        <v>0</v>
      </c>
      <c r="AH43" s="48">
        <f t="shared" ref="AH43" si="334">+IF(AH42=0,0,AH42-AH44)</f>
        <v>0</v>
      </c>
      <c r="AI43" s="48">
        <f t="shared" ref="AI43" si="335">+IF(AI42=0,0,AI42-AI44)</f>
        <v>0</v>
      </c>
      <c r="AJ43" s="48">
        <f t="shared" ref="AJ43" si="336">+IF(AJ42=0,0,AJ42-AJ44)</f>
        <v>0</v>
      </c>
      <c r="AK43" s="48">
        <f t="shared" ref="AK43" si="337">+IF(AK42=0,0,AK42-AK44)</f>
        <v>0</v>
      </c>
      <c r="AL43" s="48">
        <f t="shared" ref="AL43" si="338">+IF(AL42=0,0,AL42-AL44)</f>
        <v>0</v>
      </c>
      <c r="AM43" s="48">
        <f t="shared" ref="AM43" si="339">+IF(AM42=0,0,AM42-AM44)</f>
        <v>0</v>
      </c>
      <c r="AN43" s="48">
        <f t="shared" ref="AN43" si="340">+IF(AN42=0,0,AN42-AN44)</f>
        <v>0</v>
      </c>
      <c r="AO43" s="48">
        <f t="shared" ref="AO43" si="341">+IF(AO42=0,0,AO42-AO44)</f>
        <v>0</v>
      </c>
      <c r="AP43" s="48">
        <f t="shared" ref="AP43" si="342">+IF(AP42=0,0,AP42-AP44)</f>
        <v>0</v>
      </c>
      <c r="AQ43" s="48">
        <f t="shared" ref="AQ43" si="343">+IF(AQ42=0,0,AQ42-AQ44)</f>
        <v>0</v>
      </c>
      <c r="AR43" s="48">
        <f t="shared" ref="AR43" si="344">+IF(AR42=0,0,AR42-AR44)</f>
        <v>0</v>
      </c>
      <c r="AS43" s="48">
        <f t="shared" ref="AS43" si="345">+IF(AS42=0,0,AS42-AS44)</f>
        <v>0</v>
      </c>
      <c r="AT43" s="48">
        <f t="shared" ref="AT43" si="346">+IF(AT42=0,0,AT42-AT44)</f>
        <v>0</v>
      </c>
      <c r="AU43" s="48">
        <f t="shared" ref="AU43" si="347">+IF(AU42=0,0,AU42-AU44)</f>
        <v>0</v>
      </c>
      <c r="AV43" s="48">
        <f t="shared" ref="AV43" si="348">+IF(AV42=0,0,AV42-AV44)</f>
        <v>0</v>
      </c>
      <c r="AW43" s="48">
        <f t="shared" ref="AW43" si="349">+IF(AW42=0,0,AW42-AW44)</f>
        <v>0</v>
      </c>
      <c r="AX43" s="48">
        <f t="shared" ref="AX43" si="350">+IF(AX42=0,0,AX42-AX44)</f>
        <v>0</v>
      </c>
      <c r="AY43" s="48">
        <f t="shared" ref="AY43" si="351">+IF(AY42=0,0,AY42-AY44)</f>
        <v>0</v>
      </c>
      <c r="AZ43" s="48">
        <f t="shared" ref="AZ43" si="352">+IF(AZ42=0,0,AZ42-AZ44)</f>
        <v>0</v>
      </c>
      <c r="BA43" s="48">
        <f t="shared" ref="BA43" si="353">+IF(BA42=0,0,BA42-BA44)</f>
        <v>0</v>
      </c>
      <c r="BB43" s="48">
        <f t="shared" ref="BB43" si="354">+IF(BB42=0,0,BB42-BB44)</f>
        <v>0</v>
      </c>
      <c r="BC43" s="48">
        <f t="shared" ref="BC43" si="355">+IF(BC42=0,0,BC42-BC44)</f>
        <v>0</v>
      </c>
      <c r="BD43" s="48">
        <f t="shared" ref="BD43" si="356">+IF(BD42=0,0,BD42-BD44)</f>
        <v>0</v>
      </c>
      <c r="BE43" s="48">
        <f t="shared" ref="BE43" si="357">+IF(BE42=0,0,BE42-BE44)</f>
        <v>0</v>
      </c>
      <c r="BF43" s="48">
        <f t="shared" ref="BF43" si="358">+IF(BF42=0,0,BF42-BF44)</f>
        <v>0</v>
      </c>
      <c r="BG43" s="48">
        <f t="shared" ref="BG43" si="359">+IF(BG42=0,0,BG42-BG44)</f>
        <v>0</v>
      </c>
      <c r="BH43" s="48">
        <f t="shared" ref="BH43" si="360">+IF(BH42=0,0,BH42-BH44)</f>
        <v>0</v>
      </c>
      <c r="BI43" s="48">
        <f t="shared" ref="BI43" si="361">+IF(BI42=0,0,BI42-BI44)</f>
        <v>0</v>
      </c>
      <c r="BJ43" s="48">
        <f t="shared" ref="BJ43" si="362">+IF(BJ42=0,0,BJ42-BJ44)</f>
        <v>0</v>
      </c>
      <c r="BK43" s="48">
        <f t="shared" ref="BK43" si="363">+IF(BK42=0,0,BK42-BK44)</f>
        <v>0</v>
      </c>
      <c r="BL43" s="48">
        <f t="shared" ref="BL43" si="364">+IF(BL42=0,0,BL42-BL44)</f>
        <v>0</v>
      </c>
      <c r="BM43" s="48">
        <f t="shared" ref="BM43" si="365">+IF(BM42=0,0,BM42-BM44)</f>
        <v>0</v>
      </c>
      <c r="BN43" s="48">
        <f t="shared" ref="BN43" si="366">+IF(BN42=0,0,BN42-BN44)</f>
        <v>0</v>
      </c>
      <c r="BO43" s="48">
        <f t="shared" ref="BO43" si="367">+IF(BO42=0,0,BO42-BO44)</f>
        <v>0</v>
      </c>
      <c r="BP43" s="48">
        <f t="shared" ref="BP43" si="368">+IF(BP42=0,0,BP42-BP44)</f>
        <v>0</v>
      </c>
      <c r="BQ43" s="48">
        <f t="shared" ref="BQ43" si="369">+IF(BQ42=0,0,BQ42-BQ44)</f>
        <v>0</v>
      </c>
      <c r="BR43" s="48">
        <f t="shared" ref="BR43" si="370">+IF(BR42=0,0,BR42-BR44)</f>
        <v>0</v>
      </c>
      <c r="BS43" s="48">
        <f t="shared" ref="BS43" si="371">+IF(BS42=0,0,BS42-BS44)</f>
        <v>0</v>
      </c>
      <c r="BT43" s="48">
        <f t="shared" ref="BT43" si="372">+IF(BT42=0,0,BT42-BT44)</f>
        <v>0</v>
      </c>
      <c r="BU43" s="48">
        <f t="shared" ref="BU43" si="373">+IF(BU42=0,0,BU42-BU44)</f>
        <v>0</v>
      </c>
      <c r="BV43" s="48">
        <f t="shared" ref="BV43" si="374">+IF(BV42=0,0,BV42-BV44)</f>
        <v>0</v>
      </c>
      <c r="BW43" s="48">
        <f t="shared" ref="BW43" si="375">+IF(BW42=0,0,BW42-BW44)</f>
        <v>0</v>
      </c>
      <c r="BX43" s="48">
        <f t="shared" ref="BX43" si="376">+IF(BX42=0,0,BX42-BX44)</f>
        <v>0</v>
      </c>
      <c r="BY43" s="48">
        <f t="shared" ref="BY43" si="377">+IF(BY42=0,0,BY42-BY44)</f>
        <v>0</v>
      </c>
      <c r="BZ43" s="48">
        <f t="shared" ref="BZ43" si="378">+IF(BZ42=0,0,BZ42-BZ44)</f>
        <v>0</v>
      </c>
      <c r="CA43" s="48">
        <f t="shared" ref="CA43" si="379">+IF(CA42=0,0,CA42-CA44)</f>
        <v>0</v>
      </c>
      <c r="CB43" s="48">
        <f t="shared" ref="CB43" si="380">+IF(CB42=0,0,CB42-CB44)</f>
        <v>0</v>
      </c>
      <c r="CC43" s="48">
        <f t="shared" ref="CC43" si="381">+IF(CC42=0,0,CC42-CC44)</f>
        <v>0</v>
      </c>
      <c r="CD43" s="48">
        <f t="shared" ref="CD43" si="382">+IF(CD42=0,0,CD42-CD44)</f>
        <v>0</v>
      </c>
      <c r="CE43" s="48">
        <f t="shared" ref="CE43" si="383">+IF(CE42=0,0,CE42-CE44)</f>
        <v>0</v>
      </c>
      <c r="CF43" s="48">
        <f t="shared" ref="CF43" si="384">+IF(CF42=0,0,CF42-CF44)</f>
        <v>0</v>
      </c>
      <c r="CG43" s="48">
        <f t="shared" ref="CG43" si="385">+IF(CG42=0,0,CG42-CG44)</f>
        <v>0</v>
      </c>
      <c r="CH43" s="48">
        <f t="shared" ref="CH43" si="386">+IF(CH42=0,0,CH42-CH44)</f>
        <v>0</v>
      </c>
      <c r="CI43" s="48">
        <f t="shared" ref="CI43" si="387">+IF(CI42=0,0,CI42-CI44)</f>
        <v>0</v>
      </c>
      <c r="CJ43" s="48">
        <f t="shared" ref="CJ43" si="388">+IF(CJ42=0,0,CJ42-CJ44)</f>
        <v>0</v>
      </c>
      <c r="CK43" s="48">
        <f t="shared" ref="CK43" si="389">+IF(CK42=0,0,CK42-CK44)</f>
        <v>0</v>
      </c>
      <c r="CL43" s="48">
        <f t="shared" ref="CL43" si="390">+IF(CL42=0,0,CL42-CL44)</f>
        <v>0</v>
      </c>
      <c r="CM43" s="48">
        <f t="shared" ref="CM43" si="391">+IF(CM42=0,0,CM42-CM44)</f>
        <v>0</v>
      </c>
      <c r="CN43" s="48">
        <f t="shared" ref="CN43" si="392">+IF(CN42=0,0,CN42-CN44)</f>
        <v>0</v>
      </c>
      <c r="CO43" s="48">
        <f t="shared" ref="CO43" si="393">+IF(CO42=0,0,CO42-CO44)</f>
        <v>0</v>
      </c>
      <c r="CP43" s="48">
        <f t="shared" ref="CP43" si="394">+IF(CP42=0,0,CP42-CP44)</f>
        <v>0</v>
      </c>
      <c r="CQ43" s="48">
        <f t="shared" ref="CQ43" si="395">+IF(CQ42=0,0,CQ42-CQ44)</f>
        <v>0</v>
      </c>
      <c r="CR43" s="48">
        <f t="shared" ref="CR43" si="396">+IF(CR42=0,0,CR42-CR44)</f>
        <v>0</v>
      </c>
      <c r="CS43" s="48">
        <f t="shared" ref="CS43" si="397">+IF(CS42=0,0,CS42-CS44)</f>
        <v>0</v>
      </c>
      <c r="CT43" s="48">
        <f t="shared" ref="CT43" si="398">+IF(CT42=0,0,CT42-CT44)</f>
        <v>0</v>
      </c>
      <c r="CU43" s="48">
        <f t="shared" ref="CU43" si="399">+IF(CU42=0,0,CU42-CU44)</f>
        <v>0</v>
      </c>
      <c r="CV43" s="48">
        <f t="shared" ref="CV43" si="400">+IF(CV42=0,0,CV42-CV44)</f>
        <v>0</v>
      </c>
      <c r="CW43" s="48">
        <f t="shared" ref="CW43" si="401">+IF(CW42=0,0,CW42-CW44)</f>
        <v>0</v>
      </c>
      <c r="CX43" s="48">
        <f t="shared" ref="CX43" si="402">+IF(CX42=0,0,CX42-CX44)</f>
        <v>0</v>
      </c>
      <c r="CY43" s="48">
        <f t="shared" ref="CY43" si="403">+IF(CY42=0,0,CY42-CY44)</f>
        <v>0</v>
      </c>
      <c r="CZ43" s="48">
        <f t="shared" ref="CZ43" si="404">+IF(CZ42=0,0,CZ42-CZ44)</f>
        <v>0</v>
      </c>
      <c r="DA43" s="48">
        <f t="shared" ref="DA43" si="405">+IF(DA42=0,0,DA42-DA44)</f>
        <v>0</v>
      </c>
      <c r="DB43" s="48">
        <f t="shared" ref="DB43" si="406">+IF(DB42=0,0,DB42-DB44)</f>
        <v>0</v>
      </c>
      <c r="DC43" s="48">
        <f t="shared" ref="DC43" si="407">+IF(DC42=0,0,DC42-DC44)</f>
        <v>0</v>
      </c>
      <c r="DD43" s="48">
        <f t="shared" ref="DD43" si="408">+IF(DD42=0,0,DD42-DD44)</f>
        <v>0</v>
      </c>
      <c r="DE43" s="48">
        <f t="shared" ref="DE43" si="409">+IF(DE42=0,0,DE42-DE44)</f>
        <v>0</v>
      </c>
      <c r="DF43" s="48">
        <f t="shared" ref="DF43" si="410">+IF(DF42=0,0,DF42-DF44)</f>
        <v>0</v>
      </c>
      <c r="DG43" s="48">
        <f t="shared" ref="DG43" si="411">+IF(DG42=0,0,DG42-DG44)</f>
        <v>0</v>
      </c>
      <c r="DH43" s="48">
        <f t="shared" ref="DH43" si="412">+IF(DH42=0,0,DH42-DH44)</f>
        <v>0</v>
      </c>
      <c r="DI43" s="48">
        <f t="shared" ref="DI43" si="413">+IF(DI42=0,0,DI42-DI44)</f>
        <v>0</v>
      </c>
      <c r="DJ43" s="48">
        <f t="shared" ref="DJ43" si="414">+IF(DJ42=0,0,DJ42-DJ44)</f>
        <v>0</v>
      </c>
      <c r="DK43" s="48">
        <f t="shared" ref="DK43" si="415">+IF(DK42=0,0,DK42-DK44)</f>
        <v>0</v>
      </c>
      <c r="DL43" s="48">
        <f t="shared" ref="DL43" si="416">+IF(DL42=0,0,DL42-DL44)</f>
        <v>0</v>
      </c>
      <c r="DM43" s="48">
        <f t="shared" ref="DM43" si="417">+IF(DM42=0,0,DM42-DM44)</f>
        <v>0</v>
      </c>
      <c r="DN43" s="48">
        <f t="shared" ref="DN43" si="418">+IF(DN42=0,0,DN42-DN44)</f>
        <v>0</v>
      </c>
      <c r="DO43" s="48">
        <f t="shared" ref="DO43" si="419">+IF(DO42=0,0,DO42-DO44)</f>
        <v>0</v>
      </c>
      <c r="DP43" s="48">
        <f t="shared" ref="DP43" si="420">+IF(DP42=0,0,DP42-DP44)</f>
        <v>0</v>
      </c>
      <c r="DQ43" s="48">
        <f t="shared" ref="DQ43" si="421">+IF(DQ42=0,0,DQ42-DQ44)</f>
        <v>0</v>
      </c>
      <c r="DR43" s="48">
        <f t="shared" ref="DR43" si="422">+IF(DR42=0,0,DR42-DR44)</f>
        <v>0</v>
      </c>
      <c r="DS43" s="48">
        <f t="shared" ref="DS43" si="423">+IF(DS42=0,0,DS42-DS44)</f>
        <v>0</v>
      </c>
      <c r="DT43" s="48">
        <f t="shared" ref="DT43" si="424">+IF(DT42=0,0,DT42-DT44)</f>
        <v>0</v>
      </c>
      <c r="DU43" s="48">
        <f t="shared" ref="DU43" si="425">+IF(DU42=0,0,DU42-DU44)</f>
        <v>0</v>
      </c>
      <c r="DV43" s="48">
        <f t="shared" ref="DV43" si="426">+IF(DV42=0,0,DV42-DV44)</f>
        <v>0</v>
      </c>
      <c r="DW43" s="48">
        <f t="shared" ref="DW43" si="427">+IF(DW42=0,0,DW42-DW44)</f>
        <v>0</v>
      </c>
    </row>
    <row r="44" spans="6:127" ht="16.5" outlineLevel="1" thickTop="1" thickBot="1" x14ac:dyDescent="0.3">
      <c r="F44" s="40" t="s">
        <v>81</v>
      </c>
      <c r="H44" s="47">
        <f>+H47*$G37</f>
        <v>0</v>
      </c>
      <c r="I44" s="48">
        <f t="shared" ref="I44:AN44" si="428">+H47*$G37</f>
        <v>0</v>
      </c>
      <c r="J44" s="48">
        <f t="shared" si="428"/>
        <v>0</v>
      </c>
      <c r="K44" s="48">
        <f t="shared" si="428"/>
        <v>0</v>
      </c>
      <c r="L44" s="48">
        <f t="shared" si="428"/>
        <v>0</v>
      </c>
      <c r="M44" s="48">
        <f t="shared" si="428"/>
        <v>0</v>
      </c>
      <c r="N44" s="48">
        <f t="shared" si="428"/>
        <v>0</v>
      </c>
      <c r="O44" s="48">
        <f t="shared" si="428"/>
        <v>0</v>
      </c>
      <c r="P44" s="48">
        <f t="shared" si="428"/>
        <v>0</v>
      </c>
      <c r="Q44" s="48">
        <f t="shared" si="428"/>
        <v>0</v>
      </c>
      <c r="R44" s="48">
        <f t="shared" si="428"/>
        <v>0</v>
      </c>
      <c r="S44" s="48">
        <f t="shared" si="428"/>
        <v>0</v>
      </c>
      <c r="T44" s="48">
        <f t="shared" si="428"/>
        <v>0</v>
      </c>
      <c r="U44" s="48">
        <f t="shared" si="428"/>
        <v>0</v>
      </c>
      <c r="V44" s="48">
        <f t="shared" si="428"/>
        <v>0</v>
      </c>
      <c r="W44" s="48">
        <f t="shared" si="428"/>
        <v>0</v>
      </c>
      <c r="X44" s="48">
        <f t="shared" si="428"/>
        <v>0</v>
      </c>
      <c r="Y44" s="48">
        <f t="shared" si="428"/>
        <v>0</v>
      </c>
      <c r="Z44" s="48">
        <f t="shared" si="428"/>
        <v>0</v>
      </c>
      <c r="AA44" s="48">
        <f t="shared" si="428"/>
        <v>0</v>
      </c>
      <c r="AB44" s="48">
        <f t="shared" si="428"/>
        <v>0</v>
      </c>
      <c r="AC44" s="48">
        <f t="shared" si="428"/>
        <v>0</v>
      </c>
      <c r="AD44" s="48">
        <f t="shared" si="428"/>
        <v>0</v>
      </c>
      <c r="AE44" s="48">
        <f t="shared" si="428"/>
        <v>0</v>
      </c>
      <c r="AF44" s="48">
        <f t="shared" si="428"/>
        <v>0</v>
      </c>
      <c r="AG44" s="48">
        <f t="shared" si="428"/>
        <v>0</v>
      </c>
      <c r="AH44" s="48">
        <f t="shared" si="428"/>
        <v>0</v>
      </c>
      <c r="AI44" s="48">
        <f t="shared" si="428"/>
        <v>0</v>
      </c>
      <c r="AJ44" s="48">
        <f t="shared" si="428"/>
        <v>0</v>
      </c>
      <c r="AK44" s="48">
        <f t="shared" si="428"/>
        <v>0</v>
      </c>
      <c r="AL44" s="48">
        <f t="shared" si="428"/>
        <v>0</v>
      </c>
      <c r="AM44" s="48">
        <f t="shared" si="428"/>
        <v>0</v>
      </c>
      <c r="AN44" s="48">
        <f t="shared" si="428"/>
        <v>0</v>
      </c>
      <c r="AO44" s="48">
        <f t="shared" ref="AO44:BT44" si="429">+AN47*$G37</f>
        <v>0</v>
      </c>
      <c r="AP44" s="48">
        <f t="shared" si="429"/>
        <v>0</v>
      </c>
      <c r="AQ44" s="48">
        <f t="shared" si="429"/>
        <v>0</v>
      </c>
      <c r="AR44" s="48">
        <f t="shared" si="429"/>
        <v>0</v>
      </c>
      <c r="AS44" s="48">
        <f t="shared" si="429"/>
        <v>0</v>
      </c>
      <c r="AT44" s="48">
        <f t="shared" si="429"/>
        <v>0</v>
      </c>
      <c r="AU44" s="48">
        <f t="shared" si="429"/>
        <v>0</v>
      </c>
      <c r="AV44" s="48">
        <f t="shared" si="429"/>
        <v>0</v>
      </c>
      <c r="AW44" s="48">
        <f t="shared" si="429"/>
        <v>0</v>
      </c>
      <c r="AX44" s="48">
        <f t="shared" si="429"/>
        <v>0</v>
      </c>
      <c r="AY44" s="48">
        <f t="shared" si="429"/>
        <v>0</v>
      </c>
      <c r="AZ44" s="48">
        <f t="shared" si="429"/>
        <v>0</v>
      </c>
      <c r="BA44" s="48">
        <f t="shared" si="429"/>
        <v>0</v>
      </c>
      <c r="BB44" s="48">
        <f t="shared" si="429"/>
        <v>0</v>
      </c>
      <c r="BC44" s="48">
        <f t="shared" si="429"/>
        <v>0</v>
      </c>
      <c r="BD44" s="48">
        <f t="shared" si="429"/>
        <v>0</v>
      </c>
      <c r="BE44" s="48">
        <f t="shared" si="429"/>
        <v>0</v>
      </c>
      <c r="BF44" s="48">
        <f t="shared" si="429"/>
        <v>0</v>
      </c>
      <c r="BG44" s="48">
        <f t="shared" si="429"/>
        <v>0</v>
      </c>
      <c r="BH44" s="48">
        <f t="shared" si="429"/>
        <v>0</v>
      </c>
      <c r="BI44" s="48">
        <f t="shared" si="429"/>
        <v>0</v>
      </c>
      <c r="BJ44" s="48">
        <f t="shared" si="429"/>
        <v>0</v>
      </c>
      <c r="BK44" s="48">
        <f t="shared" si="429"/>
        <v>0</v>
      </c>
      <c r="BL44" s="48">
        <f t="shared" si="429"/>
        <v>0</v>
      </c>
      <c r="BM44" s="48">
        <f t="shared" si="429"/>
        <v>0</v>
      </c>
      <c r="BN44" s="48">
        <f t="shared" si="429"/>
        <v>0</v>
      </c>
      <c r="BO44" s="48">
        <f t="shared" si="429"/>
        <v>0</v>
      </c>
      <c r="BP44" s="48">
        <f t="shared" si="429"/>
        <v>0</v>
      </c>
      <c r="BQ44" s="48">
        <f t="shared" si="429"/>
        <v>0</v>
      </c>
      <c r="BR44" s="48">
        <f t="shared" si="429"/>
        <v>0</v>
      </c>
      <c r="BS44" s="48">
        <f t="shared" si="429"/>
        <v>0</v>
      </c>
      <c r="BT44" s="48">
        <f t="shared" si="429"/>
        <v>0</v>
      </c>
      <c r="BU44" s="48">
        <f t="shared" ref="BU44:CZ44" si="430">+BT47*$G37</f>
        <v>0</v>
      </c>
      <c r="BV44" s="48">
        <f t="shared" si="430"/>
        <v>0</v>
      </c>
      <c r="BW44" s="48">
        <f t="shared" si="430"/>
        <v>0</v>
      </c>
      <c r="BX44" s="48">
        <f t="shared" si="430"/>
        <v>0</v>
      </c>
      <c r="BY44" s="48">
        <f t="shared" si="430"/>
        <v>0</v>
      </c>
      <c r="BZ44" s="48">
        <f t="shared" si="430"/>
        <v>0</v>
      </c>
      <c r="CA44" s="48">
        <f t="shared" si="430"/>
        <v>0</v>
      </c>
      <c r="CB44" s="48">
        <f t="shared" si="430"/>
        <v>0</v>
      </c>
      <c r="CC44" s="48">
        <f t="shared" si="430"/>
        <v>0</v>
      </c>
      <c r="CD44" s="48">
        <f t="shared" si="430"/>
        <v>0</v>
      </c>
      <c r="CE44" s="48">
        <f t="shared" si="430"/>
        <v>0</v>
      </c>
      <c r="CF44" s="48">
        <f t="shared" si="430"/>
        <v>0</v>
      </c>
      <c r="CG44" s="48">
        <f t="shared" si="430"/>
        <v>0</v>
      </c>
      <c r="CH44" s="48">
        <f t="shared" si="430"/>
        <v>0</v>
      </c>
      <c r="CI44" s="48">
        <f t="shared" si="430"/>
        <v>0</v>
      </c>
      <c r="CJ44" s="48">
        <f t="shared" si="430"/>
        <v>0</v>
      </c>
      <c r="CK44" s="48">
        <f t="shared" si="430"/>
        <v>0</v>
      </c>
      <c r="CL44" s="48">
        <f t="shared" si="430"/>
        <v>0</v>
      </c>
      <c r="CM44" s="48">
        <f t="shared" si="430"/>
        <v>0</v>
      </c>
      <c r="CN44" s="48">
        <f t="shared" si="430"/>
        <v>0</v>
      </c>
      <c r="CO44" s="48">
        <f t="shared" si="430"/>
        <v>0</v>
      </c>
      <c r="CP44" s="48">
        <f t="shared" si="430"/>
        <v>0</v>
      </c>
      <c r="CQ44" s="48">
        <f t="shared" si="430"/>
        <v>0</v>
      </c>
      <c r="CR44" s="48">
        <f t="shared" si="430"/>
        <v>0</v>
      </c>
      <c r="CS44" s="48">
        <f t="shared" si="430"/>
        <v>0</v>
      </c>
      <c r="CT44" s="48">
        <f t="shared" si="430"/>
        <v>0</v>
      </c>
      <c r="CU44" s="48">
        <f t="shared" si="430"/>
        <v>0</v>
      </c>
      <c r="CV44" s="48">
        <f t="shared" si="430"/>
        <v>0</v>
      </c>
      <c r="CW44" s="48">
        <f t="shared" si="430"/>
        <v>0</v>
      </c>
      <c r="CX44" s="48">
        <f t="shared" si="430"/>
        <v>0</v>
      </c>
      <c r="CY44" s="48">
        <f t="shared" si="430"/>
        <v>0</v>
      </c>
      <c r="CZ44" s="48">
        <f t="shared" si="430"/>
        <v>0</v>
      </c>
      <c r="DA44" s="48">
        <f t="shared" ref="DA44:DW44" si="431">+CZ47*$G37</f>
        <v>0</v>
      </c>
      <c r="DB44" s="48">
        <f t="shared" si="431"/>
        <v>0</v>
      </c>
      <c r="DC44" s="48">
        <f t="shared" si="431"/>
        <v>0</v>
      </c>
      <c r="DD44" s="48">
        <f t="shared" si="431"/>
        <v>0</v>
      </c>
      <c r="DE44" s="48">
        <f t="shared" si="431"/>
        <v>0</v>
      </c>
      <c r="DF44" s="48">
        <f t="shared" si="431"/>
        <v>0</v>
      </c>
      <c r="DG44" s="48">
        <f t="shared" si="431"/>
        <v>0</v>
      </c>
      <c r="DH44" s="48">
        <f t="shared" si="431"/>
        <v>0</v>
      </c>
      <c r="DI44" s="48">
        <f t="shared" si="431"/>
        <v>0</v>
      </c>
      <c r="DJ44" s="48">
        <f t="shared" si="431"/>
        <v>0</v>
      </c>
      <c r="DK44" s="48">
        <f t="shared" si="431"/>
        <v>0</v>
      </c>
      <c r="DL44" s="48">
        <f t="shared" si="431"/>
        <v>0</v>
      </c>
      <c r="DM44" s="48">
        <f t="shared" si="431"/>
        <v>0</v>
      </c>
      <c r="DN44" s="48">
        <f t="shared" si="431"/>
        <v>0</v>
      </c>
      <c r="DO44" s="48">
        <f t="shared" si="431"/>
        <v>0</v>
      </c>
      <c r="DP44" s="48">
        <f t="shared" si="431"/>
        <v>0</v>
      </c>
      <c r="DQ44" s="48">
        <f t="shared" si="431"/>
        <v>0</v>
      </c>
      <c r="DR44" s="48">
        <f t="shared" si="431"/>
        <v>0</v>
      </c>
      <c r="DS44" s="48">
        <f t="shared" si="431"/>
        <v>0</v>
      </c>
      <c r="DT44" s="48">
        <f t="shared" si="431"/>
        <v>0</v>
      </c>
      <c r="DU44" s="48">
        <f t="shared" si="431"/>
        <v>0</v>
      </c>
      <c r="DV44" s="48">
        <f t="shared" si="431"/>
        <v>0</v>
      </c>
      <c r="DW44" s="51">
        <f t="shared" si="431"/>
        <v>0</v>
      </c>
    </row>
    <row r="45" spans="6:127" ht="16.5" outlineLevel="1" thickTop="1" thickBot="1" x14ac:dyDescent="0.3">
      <c r="F45" s="40" t="s">
        <v>87</v>
      </c>
      <c r="H45" s="47">
        <f t="shared" ref="H45:AM45" si="432">+IF(AND($G28=H41,$G29=H40),$G34,0)</f>
        <v>0</v>
      </c>
      <c r="I45" s="48">
        <f t="shared" si="432"/>
        <v>0</v>
      </c>
      <c r="J45" s="48">
        <f t="shared" si="432"/>
        <v>0</v>
      </c>
      <c r="K45" s="48">
        <f t="shared" si="432"/>
        <v>0</v>
      </c>
      <c r="L45" s="48">
        <f t="shared" si="432"/>
        <v>0</v>
      </c>
      <c r="M45" s="48">
        <f t="shared" si="432"/>
        <v>0</v>
      </c>
      <c r="N45" s="48">
        <f t="shared" si="432"/>
        <v>0</v>
      </c>
      <c r="O45" s="48">
        <f t="shared" si="432"/>
        <v>0</v>
      </c>
      <c r="P45" s="48">
        <f t="shared" si="432"/>
        <v>0</v>
      </c>
      <c r="Q45" s="48">
        <f t="shared" si="432"/>
        <v>0</v>
      </c>
      <c r="R45" s="48">
        <f t="shared" si="432"/>
        <v>0</v>
      </c>
      <c r="S45" s="48">
        <f t="shared" si="432"/>
        <v>0</v>
      </c>
      <c r="T45" s="48">
        <f t="shared" si="432"/>
        <v>0</v>
      </c>
      <c r="U45" s="48">
        <f t="shared" si="432"/>
        <v>0</v>
      </c>
      <c r="V45" s="48">
        <f t="shared" si="432"/>
        <v>0</v>
      </c>
      <c r="W45" s="48">
        <f t="shared" si="432"/>
        <v>0</v>
      </c>
      <c r="X45" s="48">
        <f t="shared" si="432"/>
        <v>0</v>
      </c>
      <c r="Y45" s="48">
        <f t="shared" si="432"/>
        <v>0</v>
      </c>
      <c r="Z45" s="48">
        <f t="shared" si="432"/>
        <v>0</v>
      </c>
      <c r="AA45" s="48">
        <f t="shared" si="432"/>
        <v>0</v>
      </c>
      <c r="AB45" s="48">
        <f t="shared" si="432"/>
        <v>0</v>
      </c>
      <c r="AC45" s="48">
        <f t="shared" si="432"/>
        <v>0</v>
      </c>
      <c r="AD45" s="48">
        <f t="shared" si="432"/>
        <v>0</v>
      </c>
      <c r="AE45" s="48">
        <f t="shared" si="432"/>
        <v>0</v>
      </c>
      <c r="AF45" s="48">
        <f t="shared" si="432"/>
        <v>0</v>
      </c>
      <c r="AG45" s="48">
        <f t="shared" si="432"/>
        <v>0</v>
      </c>
      <c r="AH45" s="48">
        <f t="shared" si="432"/>
        <v>0</v>
      </c>
      <c r="AI45" s="48">
        <f t="shared" si="432"/>
        <v>0</v>
      </c>
      <c r="AJ45" s="48">
        <f t="shared" si="432"/>
        <v>0</v>
      </c>
      <c r="AK45" s="48">
        <f t="shared" si="432"/>
        <v>0</v>
      </c>
      <c r="AL45" s="48">
        <f t="shared" si="432"/>
        <v>0</v>
      </c>
      <c r="AM45" s="48">
        <f t="shared" si="432"/>
        <v>0</v>
      </c>
      <c r="AN45" s="48">
        <f t="shared" ref="AN45:BS45" si="433">+IF(AND($G28=AN41,$G29=AN40),$G34,0)</f>
        <v>0</v>
      </c>
      <c r="AO45" s="48">
        <f t="shared" si="433"/>
        <v>0</v>
      </c>
      <c r="AP45" s="48">
        <f t="shared" si="433"/>
        <v>0</v>
      </c>
      <c r="AQ45" s="48">
        <f t="shared" si="433"/>
        <v>0</v>
      </c>
      <c r="AR45" s="48">
        <f t="shared" si="433"/>
        <v>0</v>
      </c>
      <c r="AS45" s="48">
        <f t="shared" si="433"/>
        <v>0</v>
      </c>
      <c r="AT45" s="48">
        <f t="shared" si="433"/>
        <v>0</v>
      </c>
      <c r="AU45" s="48">
        <f t="shared" si="433"/>
        <v>0</v>
      </c>
      <c r="AV45" s="48">
        <f t="shared" si="433"/>
        <v>0</v>
      </c>
      <c r="AW45" s="48">
        <f t="shared" si="433"/>
        <v>0</v>
      </c>
      <c r="AX45" s="48">
        <f t="shared" si="433"/>
        <v>0</v>
      </c>
      <c r="AY45" s="48">
        <f t="shared" si="433"/>
        <v>0</v>
      </c>
      <c r="AZ45" s="48">
        <f t="shared" si="433"/>
        <v>0</v>
      </c>
      <c r="BA45" s="48">
        <f t="shared" si="433"/>
        <v>0</v>
      </c>
      <c r="BB45" s="48">
        <f t="shared" si="433"/>
        <v>0</v>
      </c>
      <c r="BC45" s="48">
        <f t="shared" si="433"/>
        <v>0</v>
      </c>
      <c r="BD45" s="48">
        <f t="shared" si="433"/>
        <v>0</v>
      </c>
      <c r="BE45" s="48">
        <f t="shared" si="433"/>
        <v>0</v>
      </c>
      <c r="BF45" s="48">
        <f t="shared" si="433"/>
        <v>0</v>
      </c>
      <c r="BG45" s="48">
        <f t="shared" si="433"/>
        <v>0</v>
      </c>
      <c r="BH45" s="48">
        <f t="shared" si="433"/>
        <v>0</v>
      </c>
      <c r="BI45" s="48">
        <f t="shared" si="433"/>
        <v>0</v>
      </c>
      <c r="BJ45" s="48">
        <f t="shared" si="433"/>
        <v>0</v>
      </c>
      <c r="BK45" s="48">
        <f t="shared" si="433"/>
        <v>0</v>
      </c>
      <c r="BL45" s="48">
        <f t="shared" si="433"/>
        <v>0</v>
      </c>
      <c r="BM45" s="48">
        <f t="shared" si="433"/>
        <v>0</v>
      </c>
      <c r="BN45" s="48">
        <f t="shared" si="433"/>
        <v>0</v>
      </c>
      <c r="BO45" s="48">
        <f t="shared" si="433"/>
        <v>0</v>
      </c>
      <c r="BP45" s="48">
        <f t="shared" si="433"/>
        <v>0</v>
      </c>
      <c r="BQ45" s="48">
        <f t="shared" si="433"/>
        <v>0</v>
      </c>
      <c r="BR45" s="48">
        <f t="shared" si="433"/>
        <v>0</v>
      </c>
      <c r="BS45" s="48">
        <f t="shared" si="433"/>
        <v>0</v>
      </c>
      <c r="BT45" s="48">
        <f t="shared" ref="BT45:CY45" si="434">+IF(AND($G28=BT41,$G29=BT40),$G34,0)</f>
        <v>0</v>
      </c>
      <c r="BU45" s="48">
        <f t="shared" si="434"/>
        <v>0</v>
      </c>
      <c r="BV45" s="48">
        <f t="shared" si="434"/>
        <v>0</v>
      </c>
      <c r="BW45" s="48">
        <f t="shared" si="434"/>
        <v>0</v>
      </c>
      <c r="BX45" s="48">
        <f t="shared" si="434"/>
        <v>0</v>
      </c>
      <c r="BY45" s="48">
        <f t="shared" si="434"/>
        <v>0</v>
      </c>
      <c r="BZ45" s="48">
        <f t="shared" si="434"/>
        <v>0</v>
      </c>
      <c r="CA45" s="48">
        <f t="shared" si="434"/>
        <v>0</v>
      </c>
      <c r="CB45" s="48">
        <f t="shared" si="434"/>
        <v>0</v>
      </c>
      <c r="CC45" s="48">
        <f t="shared" si="434"/>
        <v>0</v>
      </c>
      <c r="CD45" s="48">
        <f t="shared" si="434"/>
        <v>0</v>
      </c>
      <c r="CE45" s="48">
        <f t="shared" si="434"/>
        <v>0</v>
      </c>
      <c r="CF45" s="48">
        <f t="shared" si="434"/>
        <v>0</v>
      </c>
      <c r="CG45" s="48">
        <f t="shared" si="434"/>
        <v>0</v>
      </c>
      <c r="CH45" s="48">
        <f t="shared" si="434"/>
        <v>0</v>
      </c>
      <c r="CI45" s="48">
        <f t="shared" si="434"/>
        <v>0</v>
      </c>
      <c r="CJ45" s="48">
        <f t="shared" si="434"/>
        <v>0</v>
      </c>
      <c r="CK45" s="48">
        <f t="shared" si="434"/>
        <v>0</v>
      </c>
      <c r="CL45" s="48">
        <f t="shared" si="434"/>
        <v>0</v>
      </c>
      <c r="CM45" s="48">
        <f t="shared" si="434"/>
        <v>0</v>
      </c>
      <c r="CN45" s="48">
        <f t="shared" si="434"/>
        <v>0</v>
      </c>
      <c r="CO45" s="48">
        <f t="shared" si="434"/>
        <v>0</v>
      </c>
      <c r="CP45" s="48">
        <f t="shared" si="434"/>
        <v>0</v>
      </c>
      <c r="CQ45" s="48">
        <f t="shared" si="434"/>
        <v>0</v>
      </c>
      <c r="CR45" s="48">
        <f t="shared" si="434"/>
        <v>0</v>
      </c>
      <c r="CS45" s="48">
        <f t="shared" si="434"/>
        <v>0</v>
      </c>
      <c r="CT45" s="48">
        <f t="shared" si="434"/>
        <v>0</v>
      </c>
      <c r="CU45" s="48">
        <f t="shared" si="434"/>
        <v>0</v>
      </c>
      <c r="CV45" s="48">
        <f t="shared" si="434"/>
        <v>0</v>
      </c>
      <c r="CW45" s="48">
        <f t="shared" si="434"/>
        <v>0</v>
      </c>
      <c r="CX45" s="48">
        <f t="shared" si="434"/>
        <v>0</v>
      </c>
      <c r="CY45" s="48">
        <f t="shared" si="434"/>
        <v>0</v>
      </c>
      <c r="CZ45" s="48">
        <f t="shared" ref="CZ45:DW45" si="435">+IF(AND($G28=CZ41,$G29=CZ40),$G34,0)</f>
        <v>0</v>
      </c>
      <c r="DA45" s="48">
        <f t="shared" si="435"/>
        <v>0</v>
      </c>
      <c r="DB45" s="48">
        <f t="shared" si="435"/>
        <v>0</v>
      </c>
      <c r="DC45" s="48">
        <f t="shared" si="435"/>
        <v>0</v>
      </c>
      <c r="DD45" s="48">
        <f t="shared" si="435"/>
        <v>0</v>
      </c>
      <c r="DE45" s="48">
        <f t="shared" si="435"/>
        <v>0</v>
      </c>
      <c r="DF45" s="48">
        <f t="shared" si="435"/>
        <v>0</v>
      </c>
      <c r="DG45" s="48">
        <f t="shared" si="435"/>
        <v>0</v>
      </c>
      <c r="DH45" s="48">
        <f t="shared" si="435"/>
        <v>0</v>
      </c>
      <c r="DI45" s="48">
        <f t="shared" si="435"/>
        <v>0</v>
      </c>
      <c r="DJ45" s="48">
        <f t="shared" si="435"/>
        <v>0</v>
      </c>
      <c r="DK45" s="48">
        <f t="shared" si="435"/>
        <v>0</v>
      </c>
      <c r="DL45" s="48">
        <f t="shared" si="435"/>
        <v>0</v>
      </c>
      <c r="DM45" s="48">
        <f t="shared" si="435"/>
        <v>0</v>
      </c>
      <c r="DN45" s="48">
        <f t="shared" si="435"/>
        <v>0</v>
      </c>
      <c r="DO45" s="48">
        <f t="shared" si="435"/>
        <v>0</v>
      </c>
      <c r="DP45" s="48">
        <f t="shared" si="435"/>
        <v>0</v>
      </c>
      <c r="DQ45" s="48">
        <f t="shared" si="435"/>
        <v>0</v>
      </c>
      <c r="DR45" s="48">
        <f t="shared" si="435"/>
        <v>0</v>
      </c>
      <c r="DS45" s="48">
        <f t="shared" si="435"/>
        <v>0</v>
      </c>
      <c r="DT45" s="48">
        <f t="shared" si="435"/>
        <v>0</v>
      </c>
      <c r="DU45" s="48">
        <f t="shared" si="435"/>
        <v>0</v>
      </c>
      <c r="DV45" s="48">
        <f t="shared" si="435"/>
        <v>0</v>
      </c>
      <c r="DW45" s="51">
        <f t="shared" si="435"/>
        <v>0</v>
      </c>
    </row>
    <row r="46" spans="6:127" ht="16.5" outlineLevel="1" thickTop="1" thickBot="1" x14ac:dyDescent="0.3">
      <c r="F46" s="40" t="s">
        <v>91</v>
      </c>
      <c r="H46" s="47">
        <f>+IF(H47=$G34,H44,0)</f>
        <v>0</v>
      </c>
      <c r="I46" s="48">
        <f>+IF(I47=$G34,I44,0)</f>
        <v>0</v>
      </c>
      <c r="J46" s="48">
        <f t="shared" ref="J46" si="436">+IF(J47=$G34,J44,0)</f>
        <v>0</v>
      </c>
      <c r="K46" s="48">
        <f t="shared" ref="K46" si="437">+IF(K47=$G34,K44,0)</f>
        <v>0</v>
      </c>
      <c r="L46" s="48">
        <f t="shared" ref="L46" si="438">+IF(L47=$G34,L44,0)</f>
        <v>0</v>
      </c>
      <c r="M46" s="48">
        <f t="shared" ref="M46" si="439">+IF(M47=$G34,M44,0)</f>
        <v>0</v>
      </c>
      <c r="N46" s="48">
        <f t="shared" ref="N46" si="440">+IF(N47=$G34,N44,0)</f>
        <v>0</v>
      </c>
      <c r="O46" s="48">
        <f t="shared" ref="O46" si="441">+IF(O47=$G34,O44,0)</f>
        <v>0</v>
      </c>
      <c r="P46" s="48">
        <f t="shared" ref="P46" si="442">+IF(P47=$G34,P44,0)</f>
        <v>0</v>
      </c>
      <c r="Q46" s="48">
        <f t="shared" ref="Q46" si="443">+IF(Q47=$G34,Q44,0)</f>
        <v>0</v>
      </c>
      <c r="R46" s="48">
        <f t="shared" ref="R46" si="444">+IF(R47=$G34,R44,0)</f>
        <v>0</v>
      </c>
      <c r="S46" s="48">
        <f t="shared" ref="S46" si="445">+IF(S47=$G34,S44,0)</f>
        <v>0</v>
      </c>
      <c r="T46" s="48">
        <f t="shared" ref="T46" si="446">+IF(T47=$G34,T44,0)</f>
        <v>0</v>
      </c>
      <c r="U46" s="48">
        <f t="shared" ref="U46" si="447">+IF(U47=$G34,U44,0)</f>
        <v>0</v>
      </c>
      <c r="V46" s="48">
        <f t="shared" ref="V46" si="448">+IF(V47=$G34,V44,0)</f>
        <v>0</v>
      </c>
      <c r="W46" s="48">
        <f t="shared" ref="W46" si="449">+IF(W47=$G34,W44,0)</f>
        <v>0</v>
      </c>
      <c r="X46" s="48">
        <f t="shared" ref="X46" si="450">+IF(X47=$G34,X44,0)</f>
        <v>0</v>
      </c>
      <c r="Y46" s="48">
        <f t="shared" ref="Y46" si="451">+IF(Y47=$G34,Y44,0)</f>
        <v>0</v>
      </c>
      <c r="Z46" s="48">
        <f t="shared" ref="Z46" si="452">+IF(Z47=$G34,Z44,0)</f>
        <v>0</v>
      </c>
      <c r="AA46" s="48">
        <f t="shared" ref="AA46" si="453">+IF(AA47=$G34,AA44,0)</f>
        <v>0</v>
      </c>
      <c r="AB46" s="48">
        <f t="shared" ref="AB46" si="454">+IF(AB47=$G34,AB44,0)</f>
        <v>0</v>
      </c>
      <c r="AC46" s="48">
        <f t="shared" ref="AC46" si="455">+IF(AC47=$G34,AC44,0)</f>
        <v>0</v>
      </c>
      <c r="AD46" s="48">
        <f t="shared" ref="AD46" si="456">+IF(AD47=$G34,AD44,0)</f>
        <v>0</v>
      </c>
      <c r="AE46" s="48">
        <f t="shared" ref="AE46" si="457">+IF(AE47=$G34,AE44,0)</f>
        <v>0</v>
      </c>
      <c r="AF46" s="48">
        <f t="shared" ref="AF46" si="458">+IF(AF47=$G34,AF44,0)</f>
        <v>0</v>
      </c>
      <c r="AG46" s="48">
        <f t="shared" ref="AG46" si="459">+IF(AG47=$G34,AG44,0)</f>
        <v>0</v>
      </c>
      <c r="AH46" s="48">
        <f t="shared" ref="AH46" si="460">+IF(AH47=$G34,AH44,0)</f>
        <v>0</v>
      </c>
      <c r="AI46" s="48">
        <f t="shared" ref="AI46" si="461">+IF(AI47=$G34,AI44,0)</f>
        <v>0</v>
      </c>
      <c r="AJ46" s="48">
        <f t="shared" ref="AJ46" si="462">+IF(AJ47=$G34,AJ44,0)</f>
        <v>0</v>
      </c>
      <c r="AK46" s="48">
        <f t="shared" ref="AK46" si="463">+IF(AK47=$G34,AK44,0)</f>
        <v>0</v>
      </c>
      <c r="AL46" s="48">
        <f t="shared" ref="AL46" si="464">+IF(AL47=$G34,AL44,0)</f>
        <v>0</v>
      </c>
      <c r="AM46" s="48">
        <f t="shared" ref="AM46" si="465">+IF(AM47=$G34,AM44,0)</f>
        <v>0</v>
      </c>
      <c r="AN46" s="48">
        <f t="shared" ref="AN46" si="466">+IF(AN47=$G34,AN44,0)</f>
        <v>0</v>
      </c>
      <c r="AO46" s="48">
        <f t="shared" ref="AO46" si="467">+IF(AO47=$G34,AO44,0)</f>
        <v>0</v>
      </c>
      <c r="AP46" s="48">
        <f t="shared" ref="AP46" si="468">+IF(AP47=$G34,AP44,0)</f>
        <v>0</v>
      </c>
      <c r="AQ46" s="48">
        <f t="shared" ref="AQ46" si="469">+IF(AQ47=$G34,AQ44,0)</f>
        <v>0</v>
      </c>
      <c r="AR46" s="48">
        <f t="shared" ref="AR46" si="470">+IF(AR47=$G34,AR44,0)</f>
        <v>0</v>
      </c>
      <c r="AS46" s="48">
        <f t="shared" ref="AS46" si="471">+IF(AS47=$G34,AS44,0)</f>
        <v>0</v>
      </c>
      <c r="AT46" s="48">
        <f t="shared" ref="AT46" si="472">+IF(AT47=$G34,AT44,0)</f>
        <v>0</v>
      </c>
      <c r="AU46" s="48">
        <f t="shared" ref="AU46" si="473">+IF(AU47=$G34,AU44,0)</f>
        <v>0</v>
      </c>
      <c r="AV46" s="48">
        <f t="shared" ref="AV46" si="474">+IF(AV47=$G34,AV44,0)</f>
        <v>0</v>
      </c>
      <c r="AW46" s="48">
        <f t="shared" ref="AW46" si="475">+IF(AW47=$G34,AW44,0)</f>
        <v>0</v>
      </c>
      <c r="AX46" s="48">
        <f t="shared" ref="AX46" si="476">+IF(AX47=$G34,AX44,0)</f>
        <v>0</v>
      </c>
      <c r="AY46" s="48">
        <f t="shared" ref="AY46" si="477">+IF(AY47=$G34,AY44,0)</f>
        <v>0</v>
      </c>
      <c r="AZ46" s="48">
        <f t="shared" ref="AZ46" si="478">+IF(AZ47=$G34,AZ44,0)</f>
        <v>0</v>
      </c>
      <c r="BA46" s="48">
        <f t="shared" ref="BA46" si="479">+IF(BA47=$G34,BA44,0)</f>
        <v>0</v>
      </c>
      <c r="BB46" s="48">
        <f t="shared" ref="BB46" si="480">+IF(BB47=$G34,BB44,0)</f>
        <v>0</v>
      </c>
      <c r="BC46" s="48">
        <f t="shared" ref="BC46" si="481">+IF(BC47=$G34,BC44,0)</f>
        <v>0</v>
      </c>
      <c r="BD46" s="48">
        <f t="shared" ref="BD46" si="482">+IF(BD47=$G34,BD44,0)</f>
        <v>0</v>
      </c>
      <c r="BE46" s="48">
        <f t="shared" ref="BE46" si="483">+IF(BE47=$G34,BE44,0)</f>
        <v>0</v>
      </c>
      <c r="BF46" s="48">
        <f t="shared" ref="BF46" si="484">+IF(BF47=$G34,BF44,0)</f>
        <v>0</v>
      </c>
      <c r="BG46" s="48">
        <f t="shared" ref="BG46" si="485">+IF(BG47=$G34,BG44,0)</f>
        <v>0</v>
      </c>
      <c r="BH46" s="48">
        <f t="shared" ref="BH46" si="486">+IF(BH47=$G34,BH44,0)</f>
        <v>0</v>
      </c>
      <c r="BI46" s="48">
        <f t="shared" ref="BI46" si="487">+IF(BI47=$G34,BI44,0)</f>
        <v>0</v>
      </c>
      <c r="BJ46" s="48">
        <f t="shared" ref="BJ46" si="488">+IF(BJ47=$G34,BJ44,0)</f>
        <v>0</v>
      </c>
      <c r="BK46" s="48">
        <f t="shared" ref="BK46" si="489">+IF(BK47=$G34,BK44,0)</f>
        <v>0</v>
      </c>
      <c r="BL46" s="48">
        <f t="shared" ref="BL46" si="490">+IF(BL47=$G34,BL44,0)</f>
        <v>0</v>
      </c>
      <c r="BM46" s="48">
        <f t="shared" ref="BM46" si="491">+IF(BM47=$G34,BM44,0)</f>
        <v>0</v>
      </c>
      <c r="BN46" s="48">
        <f t="shared" ref="BN46" si="492">+IF(BN47=$G34,BN44,0)</f>
        <v>0</v>
      </c>
      <c r="BO46" s="48">
        <f t="shared" ref="BO46" si="493">+IF(BO47=$G34,BO44,0)</f>
        <v>0</v>
      </c>
      <c r="BP46" s="48">
        <f t="shared" ref="BP46" si="494">+IF(BP47=$G34,BP44,0)</f>
        <v>0</v>
      </c>
      <c r="BQ46" s="48">
        <f t="shared" ref="BQ46" si="495">+IF(BQ47=$G34,BQ44,0)</f>
        <v>0</v>
      </c>
      <c r="BR46" s="48">
        <f t="shared" ref="BR46" si="496">+IF(BR47=$G34,BR44,0)</f>
        <v>0</v>
      </c>
      <c r="BS46" s="48">
        <f t="shared" ref="BS46" si="497">+IF(BS47=$G34,BS44,0)</f>
        <v>0</v>
      </c>
      <c r="BT46" s="48">
        <f t="shared" ref="BT46" si="498">+IF(BT47=$G34,BT44,0)</f>
        <v>0</v>
      </c>
      <c r="BU46" s="48">
        <f t="shared" ref="BU46" si="499">+IF(BU47=$G34,BU44,0)</f>
        <v>0</v>
      </c>
      <c r="BV46" s="48">
        <f t="shared" ref="BV46" si="500">+IF(BV47=$G34,BV44,0)</f>
        <v>0</v>
      </c>
      <c r="BW46" s="48">
        <f t="shared" ref="BW46" si="501">+IF(BW47=$G34,BW44,0)</f>
        <v>0</v>
      </c>
      <c r="BX46" s="48">
        <f t="shared" ref="BX46" si="502">+IF(BX47=$G34,BX44,0)</f>
        <v>0</v>
      </c>
      <c r="BY46" s="48">
        <f t="shared" ref="BY46" si="503">+IF(BY47=$G34,BY44,0)</f>
        <v>0</v>
      </c>
      <c r="BZ46" s="48">
        <f t="shared" ref="BZ46" si="504">+IF(BZ47=$G34,BZ44,0)</f>
        <v>0</v>
      </c>
      <c r="CA46" s="48">
        <f t="shared" ref="CA46" si="505">+IF(CA47=$G34,CA44,0)</f>
        <v>0</v>
      </c>
      <c r="CB46" s="48">
        <f t="shared" ref="CB46" si="506">+IF(CB47=$G34,CB44,0)</f>
        <v>0</v>
      </c>
      <c r="CC46" s="48">
        <f t="shared" ref="CC46" si="507">+IF(CC47=$G34,CC44,0)</f>
        <v>0</v>
      </c>
      <c r="CD46" s="48">
        <f t="shared" ref="CD46" si="508">+IF(CD47=$G34,CD44,0)</f>
        <v>0</v>
      </c>
      <c r="CE46" s="48">
        <f t="shared" ref="CE46" si="509">+IF(CE47=$G34,CE44,0)</f>
        <v>0</v>
      </c>
      <c r="CF46" s="48">
        <f t="shared" ref="CF46" si="510">+IF(CF47=$G34,CF44,0)</f>
        <v>0</v>
      </c>
      <c r="CG46" s="48">
        <f t="shared" ref="CG46" si="511">+IF(CG47=$G34,CG44,0)</f>
        <v>0</v>
      </c>
      <c r="CH46" s="48">
        <f t="shared" ref="CH46" si="512">+IF(CH47=$G34,CH44,0)</f>
        <v>0</v>
      </c>
      <c r="CI46" s="48">
        <f t="shared" ref="CI46" si="513">+IF(CI47=$G34,CI44,0)</f>
        <v>0</v>
      </c>
      <c r="CJ46" s="48">
        <f t="shared" ref="CJ46" si="514">+IF(CJ47=$G34,CJ44,0)</f>
        <v>0</v>
      </c>
      <c r="CK46" s="48">
        <f t="shared" ref="CK46" si="515">+IF(CK47=$G34,CK44,0)</f>
        <v>0</v>
      </c>
      <c r="CL46" s="48">
        <f t="shared" ref="CL46" si="516">+IF(CL47=$G34,CL44,0)</f>
        <v>0</v>
      </c>
      <c r="CM46" s="48">
        <f t="shared" ref="CM46" si="517">+IF(CM47=$G34,CM44,0)</f>
        <v>0</v>
      </c>
      <c r="CN46" s="48">
        <f t="shared" ref="CN46" si="518">+IF(CN47=$G34,CN44,0)</f>
        <v>0</v>
      </c>
      <c r="CO46" s="48">
        <f t="shared" ref="CO46" si="519">+IF(CO47=$G34,CO44,0)</f>
        <v>0</v>
      </c>
      <c r="CP46" s="48">
        <f t="shared" ref="CP46" si="520">+IF(CP47=$G34,CP44,0)</f>
        <v>0</v>
      </c>
      <c r="CQ46" s="48">
        <f t="shared" ref="CQ46" si="521">+IF(CQ47=$G34,CQ44,0)</f>
        <v>0</v>
      </c>
      <c r="CR46" s="48">
        <f t="shared" ref="CR46" si="522">+IF(CR47=$G34,CR44,0)</f>
        <v>0</v>
      </c>
      <c r="CS46" s="48">
        <f t="shared" ref="CS46" si="523">+IF(CS47=$G34,CS44,0)</f>
        <v>0</v>
      </c>
      <c r="CT46" s="48">
        <f t="shared" ref="CT46" si="524">+IF(CT47=$G34,CT44,0)</f>
        <v>0</v>
      </c>
      <c r="CU46" s="48">
        <f t="shared" ref="CU46" si="525">+IF(CU47=$G34,CU44,0)</f>
        <v>0</v>
      </c>
      <c r="CV46" s="48">
        <f t="shared" ref="CV46" si="526">+IF(CV47=$G34,CV44,0)</f>
        <v>0</v>
      </c>
      <c r="CW46" s="48">
        <f t="shared" ref="CW46" si="527">+IF(CW47=$G34,CW44,0)</f>
        <v>0</v>
      </c>
      <c r="CX46" s="48">
        <f t="shared" ref="CX46" si="528">+IF(CX47=$G34,CX44,0)</f>
        <v>0</v>
      </c>
      <c r="CY46" s="48">
        <f t="shared" ref="CY46" si="529">+IF(CY47=$G34,CY44,0)</f>
        <v>0</v>
      </c>
      <c r="CZ46" s="48">
        <f t="shared" ref="CZ46" si="530">+IF(CZ47=$G34,CZ44,0)</f>
        <v>0</v>
      </c>
      <c r="DA46" s="48">
        <f t="shared" ref="DA46" si="531">+IF(DA47=$G34,DA44,0)</f>
        <v>0</v>
      </c>
      <c r="DB46" s="48">
        <f t="shared" ref="DB46" si="532">+IF(DB47=$G34,DB44,0)</f>
        <v>0</v>
      </c>
      <c r="DC46" s="48">
        <f t="shared" ref="DC46" si="533">+IF(DC47=$G34,DC44,0)</f>
        <v>0</v>
      </c>
      <c r="DD46" s="48">
        <f t="shared" ref="DD46" si="534">+IF(DD47=$G34,DD44,0)</f>
        <v>0</v>
      </c>
      <c r="DE46" s="48">
        <f t="shared" ref="DE46" si="535">+IF(DE47=$G34,DE44,0)</f>
        <v>0</v>
      </c>
      <c r="DF46" s="48">
        <f t="shared" ref="DF46" si="536">+IF(DF47=$G34,DF44,0)</f>
        <v>0</v>
      </c>
      <c r="DG46" s="48">
        <f t="shared" ref="DG46" si="537">+IF(DG47=$G34,DG44,0)</f>
        <v>0</v>
      </c>
      <c r="DH46" s="48">
        <f t="shared" ref="DH46" si="538">+IF(DH47=$G34,DH44,0)</f>
        <v>0</v>
      </c>
      <c r="DI46" s="48">
        <f t="shared" ref="DI46" si="539">+IF(DI47=$G34,DI44,0)</f>
        <v>0</v>
      </c>
      <c r="DJ46" s="48">
        <f t="shared" ref="DJ46" si="540">+IF(DJ47=$G34,DJ44,0)</f>
        <v>0</v>
      </c>
      <c r="DK46" s="48">
        <f t="shared" ref="DK46" si="541">+IF(DK47=$G34,DK44,0)</f>
        <v>0</v>
      </c>
      <c r="DL46" s="48">
        <f t="shared" ref="DL46" si="542">+IF(DL47=$G34,DL44,0)</f>
        <v>0</v>
      </c>
      <c r="DM46" s="48">
        <f t="shared" ref="DM46" si="543">+IF(DM47=$G34,DM44,0)</f>
        <v>0</v>
      </c>
      <c r="DN46" s="48">
        <f t="shared" ref="DN46" si="544">+IF(DN47=$G34,DN44,0)</f>
        <v>0</v>
      </c>
      <c r="DO46" s="48">
        <f t="shared" ref="DO46" si="545">+IF(DO47=$G34,DO44,0)</f>
        <v>0</v>
      </c>
      <c r="DP46" s="48">
        <f t="shared" ref="DP46" si="546">+IF(DP47=$G34,DP44,0)</f>
        <v>0</v>
      </c>
      <c r="DQ46" s="48">
        <f t="shared" ref="DQ46" si="547">+IF(DQ47=$G34,DQ44,0)</f>
        <v>0</v>
      </c>
      <c r="DR46" s="48">
        <f t="shared" ref="DR46" si="548">+IF(DR47=$G34,DR44,0)</f>
        <v>0</v>
      </c>
      <c r="DS46" s="48">
        <f t="shared" ref="DS46" si="549">+IF(DS47=$G34,DS44,0)</f>
        <v>0</v>
      </c>
      <c r="DT46" s="48">
        <f t="shared" ref="DT46" si="550">+IF(DT47=$G34,DT44,0)</f>
        <v>0</v>
      </c>
      <c r="DU46" s="48">
        <f t="shared" ref="DU46" si="551">+IF(DU47=$G34,DU44,0)</f>
        <v>0</v>
      </c>
      <c r="DV46" s="48">
        <f t="shared" ref="DV46" si="552">+IF(DV47=$G34,DV44,0)</f>
        <v>0</v>
      </c>
      <c r="DW46" s="48">
        <f t="shared" ref="DW46" si="553">+IF(DW47=$G34,DW44,0)</f>
        <v>0</v>
      </c>
    </row>
    <row r="47" spans="6:127" ht="16.5" outlineLevel="1" thickTop="1" thickBot="1" x14ac:dyDescent="0.3">
      <c r="F47" s="40" t="s">
        <v>82</v>
      </c>
      <c r="H47" s="49">
        <f>+H45</f>
        <v>0</v>
      </c>
      <c r="I47" s="50">
        <f t="shared" ref="I47:AN47" si="554">+H47+I45-I43</f>
        <v>0</v>
      </c>
      <c r="J47" s="50">
        <f t="shared" si="554"/>
        <v>0</v>
      </c>
      <c r="K47" s="50">
        <f t="shared" si="554"/>
        <v>0</v>
      </c>
      <c r="L47" s="50">
        <f t="shared" si="554"/>
        <v>0</v>
      </c>
      <c r="M47" s="50">
        <f t="shared" si="554"/>
        <v>0</v>
      </c>
      <c r="N47" s="50">
        <f t="shared" si="554"/>
        <v>0</v>
      </c>
      <c r="O47" s="50">
        <f t="shared" si="554"/>
        <v>0</v>
      </c>
      <c r="P47" s="50">
        <f t="shared" si="554"/>
        <v>0</v>
      </c>
      <c r="Q47" s="50">
        <f t="shared" si="554"/>
        <v>0</v>
      </c>
      <c r="R47" s="50">
        <f t="shared" si="554"/>
        <v>0</v>
      </c>
      <c r="S47" s="50">
        <f t="shared" si="554"/>
        <v>0</v>
      </c>
      <c r="T47" s="50">
        <f t="shared" si="554"/>
        <v>0</v>
      </c>
      <c r="U47" s="50">
        <f t="shared" si="554"/>
        <v>0</v>
      </c>
      <c r="V47" s="50">
        <f t="shared" si="554"/>
        <v>0</v>
      </c>
      <c r="W47" s="50">
        <f t="shared" si="554"/>
        <v>0</v>
      </c>
      <c r="X47" s="50">
        <f t="shared" si="554"/>
        <v>0</v>
      </c>
      <c r="Y47" s="50">
        <f t="shared" si="554"/>
        <v>0</v>
      </c>
      <c r="Z47" s="50">
        <f t="shared" si="554"/>
        <v>0</v>
      </c>
      <c r="AA47" s="50">
        <f t="shared" si="554"/>
        <v>0</v>
      </c>
      <c r="AB47" s="50">
        <f t="shared" si="554"/>
        <v>0</v>
      </c>
      <c r="AC47" s="50">
        <f t="shared" si="554"/>
        <v>0</v>
      </c>
      <c r="AD47" s="50">
        <f t="shared" si="554"/>
        <v>0</v>
      </c>
      <c r="AE47" s="50">
        <f t="shared" si="554"/>
        <v>0</v>
      </c>
      <c r="AF47" s="50">
        <f t="shared" si="554"/>
        <v>0</v>
      </c>
      <c r="AG47" s="50">
        <f t="shared" si="554"/>
        <v>0</v>
      </c>
      <c r="AH47" s="50">
        <f t="shared" si="554"/>
        <v>0</v>
      </c>
      <c r="AI47" s="50">
        <f t="shared" si="554"/>
        <v>0</v>
      </c>
      <c r="AJ47" s="50">
        <f t="shared" si="554"/>
        <v>0</v>
      </c>
      <c r="AK47" s="50">
        <f t="shared" si="554"/>
        <v>0</v>
      </c>
      <c r="AL47" s="50">
        <f t="shared" si="554"/>
        <v>0</v>
      </c>
      <c r="AM47" s="50">
        <f t="shared" si="554"/>
        <v>0</v>
      </c>
      <c r="AN47" s="50">
        <f t="shared" si="554"/>
        <v>0</v>
      </c>
      <c r="AO47" s="50">
        <f t="shared" ref="AO47:BT47" si="555">+AN47+AO45-AO43</f>
        <v>0</v>
      </c>
      <c r="AP47" s="50">
        <f t="shared" si="555"/>
        <v>0</v>
      </c>
      <c r="AQ47" s="50">
        <f t="shared" si="555"/>
        <v>0</v>
      </c>
      <c r="AR47" s="50">
        <f t="shared" si="555"/>
        <v>0</v>
      </c>
      <c r="AS47" s="50">
        <f t="shared" si="555"/>
        <v>0</v>
      </c>
      <c r="AT47" s="50">
        <f t="shared" si="555"/>
        <v>0</v>
      </c>
      <c r="AU47" s="50">
        <f t="shared" si="555"/>
        <v>0</v>
      </c>
      <c r="AV47" s="50">
        <f t="shared" si="555"/>
        <v>0</v>
      </c>
      <c r="AW47" s="50">
        <f t="shared" si="555"/>
        <v>0</v>
      </c>
      <c r="AX47" s="50">
        <f t="shared" si="555"/>
        <v>0</v>
      </c>
      <c r="AY47" s="50">
        <f t="shared" si="555"/>
        <v>0</v>
      </c>
      <c r="AZ47" s="50">
        <f t="shared" si="555"/>
        <v>0</v>
      </c>
      <c r="BA47" s="50">
        <f t="shared" si="555"/>
        <v>0</v>
      </c>
      <c r="BB47" s="50">
        <f t="shared" si="555"/>
        <v>0</v>
      </c>
      <c r="BC47" s="50">
        <f t="shared" si="555"/>
        <v>0</v>
      </c>
      <c r="BD47" s="50">
        <f t="shared" si="555"/>
        <v>0</v>
      </c>
      <c r="BE47" s="50">
        <f t="shared" si="555"/>
        <v>0</v>
      </c>
      <c r="BF47" s="50">
        <f t="shared" si="555"/>
        <v>0</v>
      </c>
      <c r="BG47" s="50">
        <f t="shared" si="555"/>
        <v>0</v>
      </c>
      <c r="BH47" s="50">
        <f t="shared" si="555"/>
        <v>0</v>
      </c>
      <c r="BI47" s="50">
        <f t="shared" si="555"/>
        <v>0</v>
      </c>
      <c r="BJ47" s="50">
        <f t="shared" si="555"/>
        <v>0</v>
      </c>
      <c r="BK47" s="50">
        <f t="shared" si="555"/>
        <v>0</v>
      </c>
      <c r="BL47" s="50">
        <f t="shared" si="555"/>
        <v>0</v>
      </c>
      <c r="BM47" s="50">
        <f t="shared" si="555"/>
        <v>0</v>
      </c>
      <c r="BN47" s="50">
        <f t="shared" si="555"/>
        <v>0</v>
      </c>
      <c r="BO47" s="50">
        <f t="shared" si="555"/>
        <v>0</v>
      </c>
      <c r="BP47" s="50">
        <f t="shared" si="555"/>
        <v>0</v>
      </c>
      <c r="BQ47" s="50">
        <f t="shared" si="555"/>
        <v>0</v>
      </c>
      <c r="BR47" s="50">
        <f t="shared" si="555"/>
        <v>0</v>
      </c>
      <c r="BS47" s="50">
        <f t="shared" si="555"/>
        <v>0</v>
      </c>
      <c r="BT47" s="50">
        <f t="shared" si="555"/>
        <v>0</v>
      </c>
      <c r="BU47" s="50">
        <f t="shared" ref="BU47:CZ47" si="556">+BT47+BU45-BU43</f>
        <v>0</v>
      </c>
      <c r="BV47" s="50">
        <f t="shared" si="556"/>
        <v>0</v>
      </c>
      <c r="BW47" s="50">
        <f t="shared" si="556"/>
        <v>0</v>
      </c>
      <c r="BX47" s="50">
        <f t="shared" si="556"/>
        <v>0</v>
      </c>
      <c r="BY47" s="50">
        <f t="shared" si="556"/>
        <v>0</v>
      </c>
      <c r="BZ47" s="50">
        <f t="shared" si="556"/>
        <v>0</v>
      </c>
      <c r="CA47" s="50">
        <f t="shared" si="556"/>
        <v>0</v>
      </c>
      <c r="CB47" s="50">
        <f t="shared" si="556"/>
        <v>0</v>
      </c>
      <c r="CC47" s="50">
        <f t="shared" si="556"/>
        <v>0</v>
      </c>
      <c r="CD47" s="50">
        <f t="shared" si="556"/>
        <v>0</v>
      </c>
      <c r="CE47" s="50">
        <f t="shared" si="556"/>
        <v>0</v>
      </c>
      <c r="CF47" s="50">
        <f t="shared" si="556"/>
        <v>0</v>
      </c>
      <c r="CG47" s="50">
        <f t="shared" si="556"/>
        <v>0</v>
      </c>
      <c r="CH47" s="50">
        <f t="shared" si="556"/>
        <v>0</v>
      </c>
      <c r="CI47" s="50">
        <f t="shared" si="556"/>
        <v>0</v>
      </c>
      <c r="CJ47" s="50">
        <f t="shared" si="556"/>
        <v>0</v>
      </c>
      <c r="CK47" s="50">
        <f t="shared" si="556"/>
        <v>0</v>
      </c>
      <c r="CL47" s="50">
        <f t="shared" si="556"/>
        <v>0</v>
      </c>
      <c r="CM47" s="50">
        <f t="shared" si="556"/>
        <v>0</v>
      </c>
      <c r="CN47" s="50">
        <f t="shared" si="556"/>
        <v>0</v>
      </c>
      <c r="CO47" s="50">
        <f t="shared" si="556"/>
        <v>0</v>
      </c>
      <c r="CP47" s="50">
        <f t="shared" si="556"/>
        <v>0</v>
      </c>
      <c r="CQ47" s="50">
        <f t="shared" si="556"/>
        <v>0</v>
      </c>
      <c r="CR47" s="50">
        <f t="shared" si="556"/>
        <v>0</v>
      </c>
      <c r="CS47" s="50">
        <f t="shared" si="556"/>
        <v>0</v>
      </c>
      <c r="CT47" s="50">
        <f t="shared" si="556"/>
        <v>0</v>
      </c>
      <c r="CU47" s="50">
        <f t="shared" si="556"/>
        <v>0</v>
      </c>
      <c r="CV47" s="50">
        <f t="shared" si="556"/>
        <v>0</v>
      </c>
      <c r="CW47" s="50">
        <f t="shared" si="556"/>
        <v>0</v>
      </c>
      <c r="CX47" s="50">
        <f t="shared" si="556"/>
        <v>0</v>
      </c>
      <c r="CY47" s="50">
        <f t="shared" si="556"/>
        <v>0</v>
      </c>
      <c r="CZ47" s="50">
        <f t="shared" si="556"/>
        <v>0</v>
      </c>
      <c r="DA47" s="50">
        <f t="shared" ref="DA47:DW47" si="557">+CZ47+DA45-DA43</f>
        <v>0</v>
      </c>
      <c r="DB47" s="50">
        <f t="shared" si="557"/>
        <v>0</v>
      </c>
      <c r="DC47" s="50">
        <f t="shared" si="557"/>
        <v>0</v>
      </c>
      <c r="DD47" s="50">
        <f t="shared" si="557"/>
        <v>0</v>
      </c>
      <c r="DE47" s="50">
        <f t="shared" si="557"/>
        <v>0</v>
      </c>
      <c r="DF47" s="50">
        <f t="shared" si="557"/>
        <v>0</v>
      </c>
      <c r="DG47" s="50">
        <f t="shared" si="557"/>
        <v>0</v>
      </c>
      <c r="DH47" s="50">
        <f t="shared" si="557"/>
        <v>0</v>
      </c>
      <c r="DI47" s="50">
        <f t="shared" si="557"/>
        <v>0</v>
      </c>
      <c r="DJ47" s="50">
        <f t="shared" si="557"/>
        <v>0</v>
      </c>
      <c r="DK47" s="50">
        <f t="shared" si="557"/>
        <v>0</v>
      </c>
      <c r="DL47" s="50">
        <f t="shared" si="557"/>
        <v>0</v>
      </c>
      <c r="DM47" s="50">
        <f t="shared" si="557"/>
        <v>0</v>
      </c>
      <c r="DN47" s="50">
        <f t="shared" si="557"/>
        <v>0</v>
      </c>
      <c r="DO47" s="50">
        <f t="shared" si="557"/>
        <v>0</v>
      </c>
      <c r="DP47" s="50">
        <f t="shared" si="557"/>
        <v>0</v>
      </c>
      <c r="DQ47" s="50">
        <f t="shared" si="557"/>
        <v>0</v>
      </c>
      <c r="DR47" s="50">
        <f t="shared" si="557"/>
        <v>0</v>
      </c>
      <c r="DS47" s="50">
        <f t="shared" si="557"/>
        <v>0</v>
      </c>
      <c r="DT47" s="50">
        <f t="shared" si="557"/>
        <v>0</v>
      </c>
      <c r="DU47" s="50">
        <f t="shared" si="557"/>
        <v>0</v>
      </c>
      <c r="DV47" s="50">
        <f t="shared" si="557"/>
        <v>0</v>
      </c>
      <c r="DW47" s="52">
        <f t="shared" si="557"/>
        <v>0</v>
      </c>
    </row>
    <row r="48" spans="6:127" ht="15.75" outlineLevel="1" thickTop="1" x14ac:dyDescent="0.25"/>
    <row r="51" spans="6:127" x14ac:dyDescent="0.25">
      <c r="F51" s="16" t="s">
        <v>193</v>
      </c>
      <c r="G51" s="7" t="s">
        <v>27</v>
      </c>
      <c r="H51" s="11">
        <f>+H17</f>
        <v>0</v>
      </c>
      <c r="I51" s="11">
        <f t="shared" ref="I51:BT51" si="558">+I17</f>
        <v>0</v>
      </c>
      <c r="J51" s="11">
        <f t="shared" si="558"/>
        <v>0</v>
      </c>
      <c r="K51" s="11">
        <f t="shared" si="558"/>
        <v>0</v>
      </c>
      <c r="L51" s="11">
        <f t="shared" si="558"/>
        <v>0</v>
      </c>
      <c r="M51" s="11">
        <f t="shared" si="558"/>
        <v>0</v>
      </c>
      <c r="N51" s="11">
        <f t="shared" si="558"/>
        <v>0</v>
      </c>
      <c r="O51" s="11">
        <f t="shared" si="558"/>
        <v>0</v>
      </c>
      <c r="P51" s="11">
        <f t="shared" si="558"/>
        <v>0</v>
      </c>
      <c r="Q51" s="11">
        <f t="shared" si="558"/>
        <v>0</v>
      </c>
      <c r="R51" s="11">
        <f t="shared" si="558"/>
        <v>0</v>
      </c>
      <c r="S51" s="11">
        <f t="shared" si="558"/>
        <v>0</v>
      </c>
      <c r="T51" s="11">
        <f t="shared" si="558"/>
        <v>1</v>
      </c>
      <c r="U51" s="11">
        <f t="shared" si="558"/>
        <v>1</v>
      </c>
      <c r="V51" s="11">
        <f t="shared" si="558"/>
        <v>1</v>
      </c>
      <c r="W51" s="11">
        <f t="shared" si="558"/>
        <v>1</v>
      </c>
      <c r="X51" s="11">
        <f t="shared" si="558"/>
        <v>1</v>
      </c>
      <c r="Y51" s="11">
        <f t="shared" si="558"/>
        <v>1</v>
      </c>
      <c r="Z51" s="11">
        <f t="shared" si="558"/>
        <v>1</v>
      </c>
      <c r="AA51" s="11">
        <f t="shared" si="558"/>
        <v>1</v>
      </c>
      <c r="AB51" s="11">
        <f t="shared" si="558"/>
        <v>1</v>
      </c>
      <c r="AC51" s="11">
        <f t="shared" si="558"/>
        <v>1</v>
      </c>
      <c r="AD51" s="11">
        <f t="shared" si="558"/>
        <v>1</v>
      </c>
      <c r="AE51" s="11">
        <f t="shared" si="558"/>
        <v>1</v>
      </c>
      <c r="AF51" s="11">
        <f t="shared" si="558"/>
        <v>2</v>
      </c>
      <c r="AG51" s="11">
        <f t="shared" si="558"/>
        <v>2</v>
      </c>
      <c r="AH51" s="11">
        <f t="shared" si="558"/>
        <v>2</v>
      </c>
      <c r="AI51" s="11">
        <f t="shared" si="558"/>
        <v>2</v>
      </c>
      <c r="AJ51" s="11">
        <f t="shared" si="558"/>
        <v>2</v>
      </c>
      <c r="AK51" s="11">
        <f t="shared" si="558"/>
        <v>2</v>
      </c>
      <c r="AL51" s="11">
        <f t="shared" si="558"/>
        <v>2</v>
      </c>
      <c r="AM51" s="11">
        <f t="shared" si="558"/>
        <v>2</v>
      </c>
      <c r="AN51" s="11">
        <f t="shared" si="558"/>
        <v>2</v>
      </c>
      <c r="AO51" s="11">
        <f t="shared" si="558"/>
        <v>2</v>
      </c>
      <c r="AP51" s="11">
        <f t="shared" si="558"/>
        <v>2</v>
      </c>
      <c r="AQ51" s="11">
        <f t="shared" si="558"/>
        <v>2</v>
      </c>
      <c r="AR51" s="11">
        <f t="shared" si="558"/>
        <v>3</v>
      </c>
      <c r="AS51" s="11">
        <f t="shared" si="558"/>
        <v>3</v>
      </c>
      <c r="AT51" s="11">
        <f t="shared" si="558"/>
        <v>3</v>
      </c>
      <c r="AU51" s="11">
        <f t="shared" si="558"/>
        <v>3</v>
      </c>
      <c r="AV51" s="11">
        <f t="shared" si="558"/>
        <v>3</v>
      </c>
      <c r="AW51" s="11">
        <f t="shared" si="558"/>
        <v>3</v>
      </c>
      <c r="AX51" s="11">
        <f t="shared" si="558"/>
        <v>3</v>
      </c>
      <c r="AY51" s="11">
        <f t="shared" si="558"/>
        <v>3</v>
      </c>
      <c r="AZ51" s="11">
        <f t="shared" si="558"/>
        <v>3</v>
      </c>
      <c r="BA51" s="11">
        <f t="shared" si="558"/>
        <v>3</v>
      </c>
      <c r="BB51" s="11">
        <f t="shared" si="558"/>
        <v>3</v>
      </c>
      <c r="BC51" s="11">
        <f t="shared" si="558"/>
        <v>3</v>
      </c>
      <c r="BD51" s="11">
        <f t="shared" si="558"/>
        <v>4</v>
      </c>
      <c r="BE51" s="11">
        <f t="shared" si="558"/>
        <v>4</v>
      </c>
      <c r="BF51" s="11">
        <f t="shared" si="558"/>
        <v>4</v>
      </c>
      <c r="BG51" s="11">
        <f t="shared" si="558"/>
        <v>4</v>
      </c>
      <c r="BH51" s="11">
        <f t="shared" si="558"/>
        <v>4</v>
      </c>
      <c r="BI51" s="11">
        <f t="shared" si="558"/>
        <v>4</v>
      </c>
      <c r="BJ51" s="11">
        <f t="shared" si="558"/>
        <v>4</v>
      </c>
      <c r="BK51" s="11">
        <f t="shared" si="558"/>
        <v>4</v>
      </c>
      <c r="BL51" s="11">
        <f t="shared" si="558"/>
        <v>4</v>
      </c>
      <c r="BM51" s="11">
        <f t="shared" si="558"/>
        <v>4</v>
      </c>
      <c r="BN51" s="11">
        <f t="shared" si="558"/>
        <v>4</v>
      </c>
      <c r="BO51" s="11">
        <f t="shared" si="558"/>
        <v>4</v>
      </c>
      <c r="BP51" s="11">
        <f t="shared" si="558"/>
        <v>5</v>
      </c>
      <c r="BQ51" s="11">
        <f t="shared" si="558"/>
        <v>5</v>
      </c>
      <c r="BR51" s="11">
        <f t="shared" si="558"/>
        <v>5</v>
      </c>
      <c r="BS51" s="11">
        <f t="shared" si="558"/>
        <v>5</v>
      </c>
      <c r="BT51" s="11">
        <f t="shared" si="558"/>
        <v>5</v>
      </c>
      <c r="BU51" s="11">
        <f t="shared" ref="BU51:DW51" si="559">+BU17</f>
        <v>5</v>
      </c>
      <c r="BV51" s="11">
        <f t="shared" si="559"/>
        <v>5</v>
      </c>
      <c r="BW51" s="11">
        <f t="shared" si="559"/>
        <v>5</v>
      </c>
      <c r="BX51" s="11">
        <f t="shared" si="559"/>
        <v>5</v>
      </c>
      <c r="BY51" s="11">
        <f t="shared" si="559"/>
        <v>5</v>
      </c>
      <c r="BZ51" s="11">
        <f t="shared" si="559"/>
        <v>5</v>
      </c>
      <c r="CA51" s="11">
        <f t="shared" si="559"/>
        <v>5</v>
      </c>
      <c r="CB51" s="11">
        <f t="shared" si="559"/>
        <v>6</v>
      </c>
      <c r="CC51" s="11">
        <f t="shared" si="559"/>
        <v>6</v>
      </c>
      <c r="CD51" s="11">
        <f t="shared" si="559"/>
        <v>6</v>
      </c>
      <c r="CE51" s="11">
        <f t="shared" si="559"/>
        <v>6</v>
      </c>
      <c r="CF51" s="11">
        <f t="shared" si="559"/>
        <v>6</v>
      </c>
      <c r="CG51" s="11">
        <f t="shared" si="559"/>
        <v>6</v>
      </c>
      <c r="CH51" s="11">
        <f t="shared" si="559"/>
        <v>6</v>
      </c>
      <c r="CI51" s="11">
        <f t="shared" si="559"/>
        <v>6</v>
      </c>
      <c r="CJ51" s="11">
        <f t="shared" si="559"/>
        <v>6</v>
      </c>
      <c r="CK51" s="11">
        <f t="shared" si="559"/>
        <v>6</v>
      </c>
      <c r="CL51" s="11">
        <f t="shared" si="559"/>
        <v>6</v>
      </c>
      <c r="CM51" s="11">
        <f t="shared" si="559"/>
        <v>6</v>
      </c>
      <c r="CN51" s="11">
        <f t="shared" si="559"/>
        <v>7</v>
      </c>
      <c r="CO51" s="11">
        <f t="shared" si="559"/>
        <v>7</v>
      </c>
      <c r="CP51" s="11">
        <f t="shared" si="559"/>
        <v>7</v>
      </c>
      <c r="CQ51" s="11">
        <f t="shared" si="559"/>
        <v>7</v>
      </c>
      <c r="CR51" s="11">
        <f t="shared" si="559"/>
        <v>7</v>
      </c>
      <c r="CS51" s="11">
        <f t="shared" si="559"/>
        <v>7</v>
      </c>
      <c r="CT51" s="11">
        <f t="shared" si="559"/>
        <v>7</v>
      </c>
      <c r="CU51" s="11">
        <f t="shared" si="559"/>
        <v>7</v>
      </c>
      <c r="CV51" s="11">
        <f t="shared" si="559"/>
        <v>7</v>
      </c>
      <c r="CW51" s="11">
        <f t="shared" si="559"/>
        <v>7</v>
      </c>
      <c r="CX51" s="11">
        <f t="shared" si="559"/>
        <v>7</v>
      </c>
      <c r="CY51" s="11">
        <f t="shared" si="559"/>
        <v>7</v>
      </c>
      <c r="CZ51" s="11">
        <f t="shared" si="559"/>
        <v>8</v>
      </c>
      <c r="DA51" s="11">
        <f t="shared" si="559"/>
        <v>8</v>
      </c>
      <c r="DB51" s="11">
        <f t="shared" si="559"/>
        <v>8</v>
      </c>
      <c r="DC51" s="11">
        <f t="shared" si="559"/>
        <v>8</v>
      </c>
      <c r="DD51" s="11">
        <f t="shared" si="559"/>
        <v>8</v>
      </c>
      <c r="DE51" s="11">
        <f t="shared" si="559"/>
        <v>8</v>
      </c>
      <c r="DF51" s="11">
        <f t="shared" si="559"/>
        <v>8</v>
      </c>
      <c r="DG51" s="11">
        <f t="shared" si="559"/>
        <v>8</v>
      </c>
      <c r="DH51" s="11">
        <f t="shared" si="559"/>
        <v>8</v>
      </c>
      <c r="DI51" s="11">
        <f t="shared" si="559"/>
        <v>8</v>
      </c>
      <c r="DJ51" s="11">
        <f t="shared" si="559"/>
        <v>8</v>
      </c>
      <c r="DK51" s="11">
        <f t="shared" si="559"/>
        <v>8</v>
      </c>
      <c r="DL51" s="11">
        <f t="shared" si="559"/>
        <v>9</v>
      </c>
      <c r="DM51" s="11">
        <f t="shared" si="559"/>
        <v>9</v>
      </c>
      <c r="DN51" s="11">
        <f t="shared" si="559"/>
        <v>9</v>
      </c>
      <c r="DO51" s="11">
        <f t="shared" si="559"/>
        <v>9</v>
      </c>
      <c r="DP51" s="11">
        <f t="shared" si="559"/>
        <v>9</v>
      </c>
      <c r="DQ51" s="11">
        <f t="shared" si="559"/>
        <v>9</v>
      </c>
      <c r="DR51" s="11">
        <f t="shared" si="559"/>
        <v>9</v>
      </c>
      <c r="DS51" s="11">
        <f t="shared" si="559"/>
        <v>9</v>
      </c>
      <c r="DT51" s="11">
        <f t="shared" si="559"/>
        <v>9</v>
      </c>
      <c r="DU51" s="11">
        <f t="shared" si="559"/>
        <v>9</v>
      </c>
      <c r="DV51" s="11">
        <f t="shared" si="559"/>
        <v>9</v>
      </c>
      <c r="DW51" s="11">
        <f t="shared" si="559"/>
        <v>9</v>
      </c>
    </row>
    <row r="52" spans="6:127" ht="15.75" thickBot="1" x14ac:dyDescent="0.3">
      <c r="G52" s="7" t="s">
        <v>26</v>
      </c>
      <c r="H52" s="11" t="str">
        <f>+H18</f>
        <v>gen</v>
      </c>
      <c r="I52" s="11" t="str">
        <f t="shared" ref="I52:BT52" si="560">+I18</f>
        <v>feb</v>
      </c>
      <c r="J52" s="11" t="str">
        <f t="shared" si="560"/>
        <v>mar</v>
      </c>
      <c r="K52" s="11" t="str">
        <f t="shared" si="560"/>
        <v>apr</v>
      </c>
      <c r="L52" s="11" t="str">
        <f t="shared" si="560"/>
        <v>mag</v>
      </c>
      <c r="M52" s="11" t="str">
        <f t="shared" si="560"/>
        <v>giu</v>
      </c>
      <c r="N52" s="11" t="str">
        <f t="shared" si="560"/>
        <v>lug</v>
      </c>
      <c r="O52" s="11" t="str">
        <f t="shared" si="560"/>
        <v>ago</v>
      </c>
      <c r="P52" s="11" t="str">
        <f t="shared" si="560"/>
        <v>set</v>
      </c>
      <c r="Q52" s="11" t="str">
        <f t="shared" si="560"/>
        <v>ott</v>
      </c>
      <c r="R52" s="11" t="str">
        <f t="shared" si="560"/>
        <v>nov</v>
      </c>
      <c r="S52" s="11" t="str">
        <f t="shared" si="560"/>
        <v>dic</v>
      </c>
      <c r="T52" s="11" t="str">
        <f t="shared" si="560"/>
        <v>gen</v>
      </c>
      <c r="U52" s="11" t="str">
        <f t="shared" si="560"/>
        <v>feb</v>
      </c>
      <c r="V52" s="11" t="str">
        <f t="shared" si="560"/>
        <v>mar</v>
      </c>
      <c r="W52" s="11" t="str">
        <f t="shared" si="560"/>
        <v>apr</v>
      </c>
      <c r="X52" s="11" t="str">
        <f t="shared" si="560"/>
        <v>mag</v>
      </c>
      <c r="Y52" s="11" t="str">
        <f t="shared" si="560"/>
        <v>giu</v>
      </c>
      <c r="Z52" s="11" t="str">
        <f t="shared" si="560"/>
        <v>lug</v>
      </c>
      <c r="AA52" s="11" t="str">
        <f t="shared" si="560"/>
        <v>ago</v>
      </c>
      <c r="AB52" s="11" t="str">
        <f t="shared" si="560"/>
        <v>set</v>
      </c>
      <c r="AC52" s="11" t="str">
        <f t="shared" si="560"/>
        <v>ott</v>
      </c>
      <c r="AD52" s="11" t="str">
        <f t="shared" si="560"/>
        <v>nov</v>
      </c>
      <c r="AE52" s="11" t="str">
        <f t="shared" si="560"/>
        <v>dic</v>
      </c>
      <c r="AF52" s="11" t="str">
        <f t="shared" si="560"/>
        <v>gen</v>
      </c>
      <c r="AG52" s="11" t="str">
        <f t="shared" si="560"/>
        <v>feb</v>
      </c>
      <c r="AH52" s="11" t="str">
        <f t="shared" si="560"/>
        <v>mar</v>
      </c>
      <c r="AI52" s="11" t="str">
        <f t="shared" si="560"/>
        <v>apr</v>
      </c>
      <c r="AJ52" s="11" t="str">
        <f t="shared" si="560"/>
        <v>mag</v>
      </c>
      <c r="AK52" s="11" t="str">
        <f t="shared" si="560"/>
        <v>giu</v>
      </c>
      <c r="AL52" s="11" t="str">
        <f t="shared" si="560"/>
        <v>lug</v>
      </c>
      <c r="AM52" s="11" t="str">
        <f t="shared" si="560"/>
        <v>ago</v>
      </c>
      <c r="AN52" s="11" t="str">
        <f t="shared" si="560"/>
        <v>set</v>
      </c>
      <c r="AO52" s="11" t="str">
        <f t="shared" si="560"/>
        <v>ott</v>
      </c>
      <c r="AP52" s="11" t="str">
        <f t="shared" si="560"/>
        <v>nov</v>
      </c>
      <c r="AQ52" s="11" t="str">
        <f t="shared" si="560"/>
        <v>dic</v>
      </c>
      <c r="AR52" s="11" t="str">
        <f t="shared" si="560"/>
        <v>gen</v>
      </c>
      <c r="AS52" s="11" t="str">
        <f t="shared" si="560"/>
        <v>feb</v>
      </c>
      <c r="AT52" s="11" t="str">
        <f t="shared" si="560"/>
        <v>mar</v>
      </c>
      <c r="AU52" s="11" t="str">
        <f t="shared" si="560"/>
        <v>apr</v>
      </c>
      <c r="AV52" s="11" t="str">
        <f t="shared" si="560"/>
        <v>mag</v>
      </c>
      <c r="AW52" s="11" t="str">
        <f t="shared" si="560"/>
        <v>giu</v>
      </c>
      <c r="AX52" s="11" t="str">
        <f t="shared" si="560"/>
        <v>lug</v>
      </c>
      <c r="AY52" s="11" t="str">
        <f t="shared" si="560"/>
        <v>ago</v>
      </c>
      <c r="AZ52" s="11" t="str">
        <f t="shared" si="560"/>
        <v>set</v>
      </c>
      <c r="BA52" s="11" t="str">
        <f t="shared" si="560"/>
        <v>ott</v>
      </c>
      <c r="BB52" s="11" t="str">
        <f t="shared" si="560"/>
        <v>nov</v>
      </c>
      <c r="BC52" s="11" t="str">
        <f t="shared" si="560"/>
        <v>dic</v>
      </c>
      <c r="BD52" s="11" t="str">
        <f t="shared" si="560"/>
        <v>gen</v>
      </c>
      <c r="BE52" s="11" t="str">
        <f t="shared" si="560"/>
        <v>feb</v>
      </c>
      <c r="BF52" s="11" t="str">
        <f t="shared" si="560"/>
        <v>mar</v>
      </c>
      <c r="BG52" s="11" t="str">
        <f t="shared" si="560"/>
        <v>apr</v>
      </c>
      <c r="BH52" s="11" t="str">
        <f t="shared" si="560"/>
        <v>mag</v>
      </c>
      <c r="BI52" s="11" t="str">
        <f t="shared" si="560"/>
        <v>giu</v>
      </c>
      <c r="BJ52" s="11" t="str">
        <f t="shared" si="560"/>
        <v>lug</v>
      </c>
      <c r="BK52" s="11" t="str">
        <f t="shared" si="560"/>
        <v>ago</v>
      </c>
      <c r="BL52" s="11" t="str">
        <f t="shared" si="560"/>
        <v>set</v>
      </c>
      <c r="BM52" s="11" t="str">
        <f t="shared" si="560"/>
        <v>ott</v>
      </c>
      <c r="BN52" s="11" t="str">
        <f t="shared" si="560"/>
        <v>nov</v>
      </c>
      <c r="BO52" s="11" t="str">
        <f t="shared" si="560"/>
        <v>dic</v>
      </c>
      <c r="BP52" s="11" t="str">
        <f t="shared" si="560"/>
        <v>gen</v>
      </c>
      <c r="BQ52" s="11" t="str">
        <f t="shared" si="560"/>
        <v>feb</v>
      </c>
      <c r="BR52" s="11" t="str">
        <f t="shared" si="560"/>
        <v>mar</v>
      </c>
      <c r="BS52" s="11" t="str">
        <f t="shared" si="560"/>
        <v>apr</v>
      </c>
      <c r="BT52" s="11" t="str">
        <f t="shared" si="560"/>
        <v>mag</v>
      </c>
      <c r="BU52" s="11" t="str">
        <f t="shared" ref="BU52:DW52" si="561">+BU18</f>
        <v>giu</v>
      </c>
      <c r="BV52" s="11" t="str">
        <f t="shared" si="561"/>
        <v>lug</v>
      </c>
      <c r="BW52" s="11" t="str">
        <f t="shared" si="561"/>
        <v>ago</v>
      </c>
      <c r="BX52" s="11" t="str">
        <f t="shared" si="561"/>
        <v>set</v>
      </c>
      <c r="BY52" s="11" t="str">
        <f t="shared" si="561"/>
        <v>ott</v>
      </c>
      <c r="BZ52" s="11" t="str">
        <f t="shared" si="561"/>
        <v>nov</v>
      </c>
      <c r="CA52" s="11" t="str">
        <f t="shared" si="561"/>
        <v>dic</v>
      </c>
      <c r="CB52" s="11" t="str">
        <f t="shared" si="561"/>
        <v>gen</v>
      </c>
      <c r="CC52" s="11" t="str">
        <f t="shared" si="561"/>
        <v>feb</v>
      </c>
      <c r="CD52" s="11" t="str">
        <f t="shared" si="561"/>
        <v>mar</v>
      </c>
      <c r="CE52" s="11" t="str">
        <f t="shared" si="561"/>
        <v>apr</v>
      </c>
      <c r="CF52" s="11" t="str">
        <f t="shared" si="561"/>
        <v>mag</v>
      </c>
      <c r="CG52" s="11" t="str">
        <f t="shared" si="561"/>
        <v>giu</v>
      </c>
      <c r="CH52" s="11" t="str">
        <f t="shared" si="561"/>
        <v>lug</v>
      </c>
      <c r="CI52" s="11" t="str">
        <f t="shared" si="561"/>
        <v>ago</v>
      </c>
      <c r="CJ52" s="11" t="str">
        <f t="shared" si="561"/>
        <v>set</v>
      </c>
      <c r="CK52" s="11" t="str">
        <f t="shared" si="561"/>
        <v>ott</v>
      </c>
      <c r="CL52" s="11" t="str">
        <f t="shared" si="561"/>
        <v>nov</v>
      </c>
      <c r="CM52" s="11" t="str">
        <f t="shared" si="561"/>
        <v>dic</v>
      </c>
      <c r="CN52" s="11" t="str">
        <f t="shared" si="561"/>
        <v>gen</v>
      </c>
      <c r="CO52" s="11" t="str">
        <f t="shared" si="561"/>
        <v>feb</v>
      </c>
      <c r="CP52" s="11" t="str">
        <f t="shared" si="561"/>
        <v>mar</v>
      </c>
      <c r="CQ52" s="11" t="str">
        <f t="shared" si="561"/>
        <v>apr</v>
      </c>
      <c r="CR52" s="11" t="str">
        <f t="shared" si="561"/>
        <v>mag</v>
      </c>
      <c r="CS52" s="11" t="str">
        <f t="shared" si="561"/>
        <v>giu</v>
      </c>
      <c r="CT52" s="11" t="str">
        <f t="shared" si="561"/>
        <v>lug</v>
      </c>
      <c r="CU52" s="11" t="str">
        <f t="shared" si="561"/>
        <v>ago</v>
      </c>
      <c r="CV52" s="11" t="str">
        <f t="shared" si="561"/>
        <v>set</v>
      </c>
      <c r="CW52" s="11" t="str">
        <f t="shared" si="561"/>
        <v>ott</v>
      </c>
      <c r="CX52" s="11" t="str">
        <f t="shared" si="561"/>
        <v>nov</v>
      </c>
      <c r="CY52" s="11" t="str">
        <f t="shared" si="561"/>
        <v>dic</v>
      </c>
      <c r="CZ52" s="11" t="str">
        <f t="shared" si="561"/>
        <v>gen</v>
      </c>
      <c r="DA52" s="11" t="str">
        <f t="shared" si="561"/>
        <v>feb</v>
      </c>
      <c r="DB52" s="11" t="str">
        <f t="shared" si="561"/>
        <v>mar</v>
      </c>
      <c r="DC52" s="11" t="str">
        <f t="shared" si="561"/>
        <v>apr</v>
      </c>
      <c r="DD52" s="11" t="str">
        <f t="shared" si="561"/>
        <v>mag</v>
      </c>
      <c r="DE52" s="11" t="str">
        <f t="shared" si="561"/>
        <v>giu</v>
      </c>
      <c r="DF52" s="11" t="str">
        <f t="shared" si="561"/>
        <v>lug</v>
      </c>
      <c r="DG52" s="11" t="str">
        <f t="shared" si="561"/>
        <v>ago</v>
      </c>
      <c r="DH52" s="11" t="str">
        <f t="shared" si="561"/>
        <v>set</v>
      </c>
      <c r="DI52" s="11" t="str">
        <f t="shared" si="561"/>
        <v>ott</v>
      </c>
      <c r="DJ52" s="11" t="str">
        <f t="shared" si="561"/>
        <v>nov</v>
      </c>
      <c r="DK52" s="11" t="str">
        <f t="shared" si="561"/>
        <v>dic</v>
      </c>
      <c r="DL52" s="11" t="str">
        <f t="shared" si="561"/>
        <v>gen</v>
      </c>
      <c r="DM52" s="11" t="str">
        <f t="shared" si="561"/>
        <v>feb</v>
      </c>
      <c r="DN52" s="11" t="str">
        <f t="shared" si="561"/>
        <v>mar</v>
      </c>
      <c r="DO52" s="11" t="str">
        <f t="shared" si="561"/>
        <v>apr</v>
      </c>
      <c r="DP52" s="11" t="str">
        <f t="shared" si="561"/>
        <v>mag</v>
      </c>
      <c r="DQ52" s="11" t="str">
        <f t="shared" si="561"/>
        <v>giu</v>
      </c>
      <c r="DR52" s="11" t="str">
        <f t="shared" si="561"/>
        <v>lug</v>
      </c>
      <c r="DS52" s="11" t="str">
        <f t="shared" si="561"/>
        <v>ago</v>
      </c>
      <c r="DT52" s="11" t="str">
        <f t="shared" si="561"/>
        <v>set</v>
      </c>
      <c r="DU52" s="11" t="str">
        <f t="shared" si="561"/>
        <v>ott</v>
      </c>
      <c r="DV52" s="11" t="str">
        <f t="shared" si="561"/>
        <v>nov</v>
      </c>
      <c r="DW52" s="11" t="str">
        <f t="shared" si="561"/>
        <v>dic</v>
      </c>
    </row>
    <row r="53" spans="6:127" ht="16.5" thickTop="1" thickBot="1" x14ac:dyDescent="0.3">
      <c r="F53" s="40" t="s">
        <v>74</v>
      </c>
      <c r="H53" s="57">
        <f>+H45+H22</f>
        <v>0</v>
      </c>
      <c r="I53" s="57">
        <f t="shared" ref="I53:K53" si="562">+I45+I22</f>
        <v>0</v>
      </c>
      <c r="J53" s="57">
        <f t="shared" si="562"/>
        <v>0</v>
      </c>
      <c r="K53" s="57">
        <f t="shared" si="562"/>
        <v>0</v>
      </c>
      <c r="L53" s="57">
        <f t="shared" ref="L53:O53" si="563">+L45+L22</f>
        <v>0</v>
      </c>
      <c r="M53" s="57">
        <f t="shared" si="563"/>
        <v>0</v>
      </c>
      <c r="N53" s="57">
        <f t="shared" si="563"/>
        <v>0</v>
      </c>
      <c r="O53" s="57">
        <f t="shared" si="563"/>
        <v>0</v>
      </c>
      <c r="P53" s="57">
        <f t="shared" ref="P53:CA53" si="564">+P45+P22</f>
        <v>0</v>
      </c>
      <c r="Q53" s="57">
        <f t="shared" si="564"/>
        <v>0</v>
      </c>
      <c r="R53" s="57">
        <f t="shared" si="564"/>
        <v>0</v>
      </c>
      <c r="S53" s="57">
        <f t="shared" si="564"/>
        <v>0</v>
      </c>
      <c r="T53" s="57">
        <f t="shared" si="564"/>
        <v>0</v>
      </c>
      <c r="U53" s="57">
        <f t="shared" si="564"/>
        <v>0</v>
      </c>
      <c r="V53" s="57">
        <f t="shared" si="564"/>
        <v>0</v>
      </c>
      <c r="W53" s="57">
        <f t="shared" si="564"/>
        <v>0</v>
      </c>
      <c r="X53" s="57">
        <f t="shared" si="564"/>
        <v>0</v>
      </c>
      <c r="Y53" s="57">
        <f t="shared" si="564"/>
        <v>0</v>
      </c>
      <c r="Z53" s="57">
        <f t="shared" si="564"/>
        <v>0</v>
      </c>
      <c r="AA53" s="57">
        <f t="shared" si="564"/>
        <v>0</v>
      </c>
      <c r="AB53" s="57">
        <f t="shared" si="564"/>
        <v>0</v>
      </c>
      <c r="AC53" s="57">
        <f t="shared" si="564"/>
        <v>0</v>
      </c>
      <c r="AD53" s="57">
        <f t="shared" si="564"/>
        <v>0</v>
      </c>
      <c r="AE53" s="57">
        <f t="shared" si="564"/>
        <v>0</v>
      </c>
      <c r="AF53" s="57">
        <f t="shared" si="564"/>
        <v>0</v>
      </c>
      <c r="AG53" s="57">
        <f t="shared" si="564"/>
        <v>0</v>
      </c>
      <c r="AH53" s="57">
        <f t="shared" si="564"/>
        <v>0</v>
      </c>
      <c r="AI53" s="57">
        <f t="shared" si="564"/>
        <v>0</v>
      </c>
      <c r="AJ53" s="57">
        <f t="shared" si="564"/>
        <v>0</v>
      </c>
      <c r="AK53" s="57">
        <f t="shared" si="564"/>
        <v>0</v>
      </c>
      <c r="AL53" s="57">
        <f t="shared" si="564"/>
        <v>0</v>
      </c>
      <c r="AM53" s="57">
        <f t="shared" si="564"/>
        <v>0</v>
      </c>
      <c r="AN53" s="57">
        <f t="shared" si="564"/>
        <v>0</v>
      </c>
      <c r="AO53" s="57">
        <f t="shared" si="564"/>
        <v>0</v>
      </c>
      <c r="AP53" s="57">
        <f t="shared" si="564"/>
        <v>0</v>
      </c>
      <c r="AQ53" s="57">
        <f t="shared" si="564"/>
        <v>0</v>
      </c>
      <c r="AR53" s="57">
        <f t="shared" si="564"/>
        <v>0</v>
      </c>
      <c r="AS53" s="57">
        <f t="shared" si="564"/>
        <v>0</v>
      </c>
      <c r="AT53" s="57">
        <f t="shared" si="564"/>
        <v>0</v>
      </c>
      <c r="AU53" s="57">
        <f t="shared" si="564"/>
        <v>0</v>
      </c>
      <c r="AV53" s="57">
        <f t="shared" si="564"/>
        <v>0</v>
      </c>
      <c r="AW53" s="57">
        <f t="shared" si="564"/>
        <v>0</v>
      </c>
      <c r="AX53" s="57">
        <f t="shared" si="564"/>
        <v>0</v>
      </c>
      <c r="AY53" s="57">
        <f t="shared" si="564"/>
        <v>0</v>
      </c>
      <c r="AZ53" s="57">
        <f t="shared" si="564"/>
        <v>0</v>
      </c>
      <c r="BA53" s="57">
        <f t="shared" si="564"/>
        <v>0</v>
      </c>
      <c r="BB53" s="57">
        <f t="shared" si="564"/>
        <v>0</v>
      </c>
      <c r="BC53" s="57">
        <f t="shared" si="564"/>
        <v>0</v>
      </c>
      <c r="BD53" s="57">
        <f t="shared" si="564"/>
        <v>0</v>
      </c>
      <c r="BE53" s="57">
        <f t="shared" si="564"/>
        <v>0</v>
      </c>
      <c r="BF53" s="57">
        <f t="shared" si="564"/>
        <v>0</v>
      </c>
      <c r="BG53" s="57">
        <f t="shared" si="564"/>
        <v>0</v>
      </c>
      <c r="BH53" s="57">
        <f t="shared" si="564"/>
        <v>0</v>
      </c>
      <c r="BI53" s="57">
        <f t="shared" si="564"/>
        <v>0</v>
      </c>
      <c r="BJ53" s="57">
        <f t="shared" si="564"/>
        <v>0</v>
      </c>
      <c r="BK53" s="57">
        <f t="shared" si="564"/>
        <v>0</v>
      </c>
      <c r="BL53" s="57">
        <f t="shared" si="564"/>
        <v>0</v>
      </c>
      <c r="BM53" s="57">
        <f t="shared" si="564"/>
        <v>0</v>
      </c>
      <c r="BN53" s="57">
        <f t="shared" si="564"/>
        <v>0</v>
      </c>
      <c r="BO53" s="57">
        <f t="shared" si="564"/>
        <v>0</v>
      </c>
      <c r="BP53" s="57">
        <f t="shared" si="564"/>
        <v>0</v>
      </c>
      <c r="BQ53" s="57">
        <f t="shared" si="564"/>
        <v>0</v>
      </c>
      <c r="BR53" s="57">
        <f t="shared" si="564"/>
        <v>0</v>
      </c>
      <c r="BS53" s="57">
        <f t="shared" si="564"/>
        <v>0</v>
      </c>
      <c r="BT53" s="57">
        <f t="shared" si="564"/>
        <v>0</v>
      </c>
      <c r="BU53" s="57">
        <f t="shared" si="564"/>
        <v>0</v>
      </c>
      <c r="BV53" s="57">
        <f t="shared" si="564"/>
        <v>0</v>
      </c>
      <c r="BW53" s="57">
        <f t="shared" si="564"/>
        <v>0</v>
      </c>
      <c r="BX53" s="57">
        <f t="shared" si="564"/>
        <v>0</v>
      </c>
      <c r="BY53" s="57">
        <f t="shared" si="564"/>
        <v>0</v>
      </c>
      <c r="BZ53" s="57">
        <f t="shared" si="564"/>
        <v>0</v>
      </c>
      <c r="CA53" s="57">
        <f t="shared" si="564"/>
        <v>0</v>
      </c>
      <c r="CB53" s="57">
        <f t="shared" ref="CB53:DW53" si="565">+CB45+CB22</f>
        <v>0</v>
      </c>
      <c r="CC53" s="57">
        <f t="shared" si="565"/>
        <v>0</v>
      </c>
      <c r="CD53" s="57">
        <f t="shared" si="565"/>
        <v>0</v>
      </c>
      <c r="CE53" s="57">
        <f t="shared" si="565"/>
        <v>0</v>
      </c>
      <c r="CF53" s="57">
        <f t="shared" si="565"/>
        <v>0</v>
      </c>
      <c r="CG53" s="57">
        <f t="shared" si="565"/>
        <v>0</v>
      </c>
      <c r="CH53" s="57">
        <f t="shared" si="565"/>
        <v>0</v>
      </c>
      <c r="CI53" s="57">
        <f t="shared" si="565"/>
        <v>0</v>
      </c>
      <c r="CJ53" s="57">
        <f t="shared" si="565"/>
        <v>0</v>
      </c>
      <c r="CK53" s="57">
        <f t="shared" si="565"/>
        <v>0</v>
      </c>
      <c r="CL53" s="57">
        <f t="shared" si="565"/>
        <v>0</v>
      </c>
      <c r="CM53" s="57">
        <f t="shared" si="565"/>
        <v>0</v>
      </c>
      <c r="CN53" s="57">
        <f t="shared" si="565"/>
        <v>0</v>
      </c>
      <c r="CO53" s="57">
        <f t="shared" si="565"/>
        <v>0</v>
      </c>
      <c r="CP53" s="57">
        <f t="shared" si="565"/>
        <v>0</v>
      </c>
      <c r="CQ53" s="57">
        <f t="shared" si="565"/>
        <v>0</v>
      </c>
      <c r="CR53" s="57">
        <f t="shared" si="565"/>
        <v>0</v>
      </c>
      <c r="CS53" s="57">
        <f t="shared" si="565"/>
        <v>0</v>
      </c>
      <c r="CT53" s="57">
        <f t="shared" si="565"/>
        <v>0</v>
      </c>
      <c r="CU53" s="57">
        <f t="shared" si="565"/>
        <v>0</v>
      </c>
      <c r="CV53" s="57">
        <f t="shared" si="565"/>
        <v>0</v>
      </c>
      <c r="CW53" s="57">
        <f t="shared" si="565"/>
        <v>0</v>
      </c>
      <c r="CX53" s="57">
        <f t="shared" si="565"/>
        <v>0</v>
      </c>
      <c r="CY53" s="57">
        <f t="shared" si="565"/>
        <v>0</v>
      </c>
      <c r="CZ53" s="57">
        <f t="shared" si="565"/>
        <v>0</v>
      </c>
      <c r="DA53" s="57">
        <f t="shared" si="565"/>
        <v>0</v>
      </c>
      <c r="DB53" s="57">
        <f t="shared" si="565"/>
        <v>0</v>
      </c>
      <c r="DC53" s="57">
        <f t="shared" si="565"/>
        <v>0</v>
      </c>
      <c r="DD53" s="57">
        <f t="shared" si="565"/>
        <v>0</v>
      </c>
      <c r="DE53" s="57">
        <f t="shared" si="565"/>
        <v>0</v>
      </c>
      <c r="DF53" s="57">
        <f t="shared" si="565"/>
        <v>0</v>
      </c>
      <c r="DG53" s="57">
        <f t="shared" si="565"/>
        <v>0</v>
      </c>
      <c r="DH53" s="57">
        <f t="shared" si="565"/>
        <v>0</v>
      </c>
      <c r="DI53" s="57">
        <f t="shared" si="565"/>
        <v>0</v>
      </c>
      <c r="DJ53" s="57">
        <f t="shared" si="565"/>
        <v>0</v>
      </c>
      <c r="DK53" s="57">
        <f t="shared" si="565"/>
        <v>0</v>
      </c>
      <c r="DL53" s="57">
        <f t="shared" si="565"/>
        <v>0</v>
      </c>
      <c r="DM53" s="57">
        <f t="shared" si="565"/>
        <v>0</v>
      </c>
      <c r="DN53" s="57">
        <f t="shared" si="565"/>
        <v>0</v>
      </c>
      <c r="DO53" s="57">
        <f t="shared" si="565"/>
        <v>0</v>
      </c>
      <c r="DP53" s="57">
        <f t="shared" si="565"/>
        <v>0</v>
      </c>
      <c r="DQ53" s="57">
        <f t="shared" si="565"/>
        <v>0</v>
      </c>
      <c r="DR53" s="57">
        <f t="shared" si="565"/>
        <v>0</v>
      </c>
      <c r="DS53" s="57">
        <f t="shared" si="565"/>
        <v>0</v>
      </c>
      <c r="DT53" s="57">
        <f t="shared" si="565"/>
        <v>0</v>
      </c>
      <c r="DU53" s="57">
        <f t="shared" si="565"/>
        <v>0</v>
      </c>
      <c r="DV53" s="57">
        <f t="shared" si="565"/>
        <v>0</v>
      </c>
      <c r="DW53" s="57">
        <f t="shared" si="565"/>
        <v>0</v>
      </c>
    </row>
    <row r="54" spans="6:127" ht="16.5" thickTop="1" thickBot="1" x14ac:dyDescent="0.3">
      <c r="F54" s="40" t="s">
        <v>79</v>
      </c>
      <c r="H54" s="57">
        <f>+H42+H19</f>
        <v>0</v>
      </c>
      <c r="I54" s="57">
        <f t="shared" ref="I54:K54" si="566">+I42+I19</f>
        <v>0</v>
      </c>
      <c r="J54" s="57">
        <f t="shared" si="566"/>
        <v>0</v>
      </c>
      <c r="K54" s="57">
        <f t="shared" si="566"/>
        <v>0</v>
      </c>
      <c r="L54" s="57">
        <f t="shared" ref="L54:O54" si="567">+L42+L19</f>
        <v>0</v>
      </c>
      <c r="M54" s="57">
        <f t="shared" si="567"/>
        <v>0</v>
      </c>
      <c r="N54" s="57">
        <f t="shared" si="567"/>
        <v>0</v>
      </c>
      <c r="O54" s="57">
        <f t="shared" si="567"/>
        <v>0</v>
      </c>
      <c r="P54" s="57">
        <f t="shared" ref="P54:CA54" si="568">+P42+P19</f>
        <v>0</v>
      </c>
      <c r="Q54" s="57">
        <f t="shared" si="568"/>
        <v>0</v>
      </c>
      <c r="R54" s="57">
        <f t="shared" si="568"/>
        <v>0</v>
      </c>
      <c r="S54" s="57">
        <f t="shared" si="568"/>
        <v>0</v>
      </c>
      <c r="T54" s="57">
        <f t="shared" si="568"/>
        <v>0</v>
      </c>
      <c r="U54" s="57">
        <f t="shared" si="568"/>
        <v>0</v>
      </c>
      <c r="V54" s="57">
        <f t="shared" si="568"/>
        <v>0</v>
      </c>
      <c r="W54" s="57">
        <f t="shared" si="568"/>
        <v>0</v>
      </c>
      <c r="X54" s="57">
        <f t="shared" si="568"/>
        <v>0</v>
      </c>
      <c r="Y54" s="57">
        <f t="shared" si="568"/>
        <v>0</v>
      </c>
      <c r="Z54" s="57">
        <f t="shared" si="568"/>
        <v>0</v>
      </c>
      <c r="AA54" s="57">
        <f t="shared" si="568"/>
        <v>0</v>
      </c>
      <c r="AB54" s="57">
        <f t="shared" si="568"/>
        <v>0</v>
      </c>
      <c r="AC54" s="57">
        <f t="shared" si="568"/>
        <v>0</v>
      </c>
      <c r="AD54" s="57">
        <f t="shared" si="568"/>
        <v>0</v>
      </c>
      <c r="AE54" s="57">
        <f t="shared" si="568"/>
        <v>0</v>
      </c>
      <c r="AF54" s="57">
        <f t="shared" si="568"/>
        <v>0</v>
      </c>
      <c r="AG54" s="57">
        <f t="shared" si="568"/>
        <v>0</v>
      </c>
      <c r="AH54" s="57">
        <f t="shared" si="568"/>
        <v>0</v>
      </c>
      <c r="AI54" s="57">
        <f t="shared" si="568"/>
        <v>0</v>
      </c>
      <c r="AJ54" s="57">
        <f t="shared" si="568"/>
        <v>0</v>
      </c>
      <c r="AK54" s="57">
        <f t="shared" si="568"/>
        <v>0</v>
      </c>
      <c r="AL54" s="57">
        <f t="shared" si="568"/>
        <v>0</v>
      </c>
      <c r="AM54" s="57">
        <f t="shared" si="568"/>
        <v>0</v>
      </c>
      <c r="AN54" s="57">
        <f t="shared" si="568"/>
        <v>0</v>
      </c>
      <c r="AO54" s="57">
        <f t="shared" si="568"/>
        <v>0</v>
      </c>
      <c r="AP54" s="57">
        <f t="shared" si="568"/>
        <v>0</v>
      </c>
      <c r="AQ54" s="57">
        <f t="shared" si="568"/>
        <v>0</v>
      </c>
      <c r="AR54" s="57">
        <f t="shared" si="568"/>
        <v>0</v>
      </c>
      <c r="AS54" s="57">
        <f t="shared" si="568"/>
        <v>0</v>
      </c>
      <c r="AT54" s="57">
        <f t="shared" si="568"/>
        <v>0</v>
      </c>
      <c r="AU54" s="57">
        <f t="shared" si="568"/>
        <v>0</v>
      </c>
      <c r="AV54" s="57">
        <f t="shared" si="568"/>
        <v>0</v>
      </c>
      <c r="AW54" s="57">
        <f t="shared" si="568"/>
        <v>0</v>
      </c>
      <c r="AX54" s="57">
        <f t="shared" si="568"/>
        <v>0</v>
      </c>
      <c r="AY54" s="57">
        <f t="shared" si="568"/>
        <v>0</v>
      </c>
      <c r="AZ54" s="57">
        <f t="shared" si="568"/>
        <v>0</v>
      </c>
      <c r="BA54" s="57">
        <f t="shared" si="568"/>
        <v>0</v>
      </c>
      <c r="BB54" s="57">
        <f t="shared" si="568"/>
        <v>0</v>
      </c>
      <c r="BC54" s="57">
        <f t="shared" si="568"/>
        <v>0</v>
      </c>
      <c r="BD54" s="57">
        <f t="shared" si="568"/>
        <v>0</v>
      </c>
      <c r="BE54" s="57">
        <f t="shared" si="568"/>
        <v>0</v>
      </c>
      <c r="BF54" s="57">
        <f t="shared" si="568"/>
        <v>0</v>
      </c>
      <c r="BG54" s="57">
        <f t="shared" si="568"/>
        <v>0</v>
      </c>
      <c r="BH54" s="57">
        <f t="shared" si="568"/>
        <v>0</v>
      </c>
      <c r="BI54" s="57">
        <f t="shared" si="568"/>
        <v>0</v>
      </c>
      <c r="BJ54" s="57">
        <f t="shared" si="568"/>
        <v>0</v>
      </c>
      <c r="BK54" s="57">
        <f t="shared" si="568"/>
        <v>0</v>
      </c>
      <c r="BL54" s="57">
        <f t="shared" si="568"/>
        <v>0</v>
      </c>
      <c r="BM54" s="57">
        <f t="shared" si="568"/>
        <v>0</v>
      </c>
      <c r="BN54" s="57">
        <f t="shared" si="568"/>
        <v>0</v>
      </c>
      <c r="BO54" s="57">
        <f t="shared" si="568"/>
        <v>0</v>
      </c>
      <c r="BP54" s="57">
        <f t="shared" si="568"/>
        <v>0</v>
      </c>
      <c r="BQ54" s="57">
        <f t="shared" si="568"/>
        <v>0</v>
      </c>
      <c r="BR54" s="57">
        <f t="shared" si="568"/>
        <v>0</v>
      </c>
      <c r="BS54" s="57">
        <f t="shared" si="568"/>
        <v>0</v>
      </c>
      <c r="BT54" s="57">
        <f t="shared" si="568"/>
        <v>0</v>
      </c>
      <c r="BU54" s="57">
        <f t="shared" si="568"/>
        <v>0</v>
      </c>
      <c r="BV54" s="57">
        <f t="shared" si="568"/>
        <v>0</v>
      </c>
      <c r="BW54" s="57">
        <f t="shared" si="568"/>
        <v>0</v>
      </c>
      <c r="BX54" s="57">
        <f t="shared" si="568"/>
        <v>0</v>
      </c>
      <c r="BY54" s="57">
        <f t="shared" si="568"/>
        <v>0</v>
      </c>
      <c r="BZ54" s="57">
        <f t="shared" si="568"/>
        <v>0</v>
      </c>
      <c r="CA54" s="57">
        <f t="shared" si="568"/>
        <v>0</v>
      </c>
      <c r="CB54" s="57">
        <f t="shared" ref="CB54:DW54" si="569">+CB42+CB19</f>
        <v>0</v>
      </c>
      <c r="CC54" s="57">
        <f t="shared" si="569"/>
        <v>0</v>
      </c>
      <c r="CD54" s="57">
        <f t="shared" si="569"/>
        <v>0</v>
      </c>
      <c r="CE54" s="57">
        <f t="shared" si="569"/>
        <v>0</v>
      </c>
      <c r="CF54" s="57">
        <f t="shared" si="569"/>
        <v>0</v>
      </c>
      <c r="CG54" s="57">
        <f t="shared" si="569"/>
        <v>0</v>
      </c>
      <c r="CH54" s="57">
        <f t="shared" si="569"/>
        <v>0</v>
      </c>
      <c r="CI54" s="57">
        <f t="shared" si="569"/>
        <v>0</v>
      </c>
      <c r="CJ54" s="57">
        <f t="shared" si="569"/>
        <v>0</v>
      </c>
      <c r="CK54" s="57">
        <f t="shared" si="569"/>
        <v>0</v>
      </c>
      <c r="CL54" s="57">
        <f t="shared" si="569"/>
        <v>0</v>
      </c>
      <c r="CM54" s="57">
        <f t="shared" si="569"/>
        <v>0</v>
      </c>
      <c r="CN54" s="57">
        <f t="shared" si="569"/>
        <v>0</v>
      </c>
      <c r="CO54" s="57">
        <f t="shared" si="569"/>
        <v>0</v>
      </c>
      <c r="CP54" s="57">
        <f t="shared" si="569"/>
        <v>0</v>
      </c>
      <c r="CQ54" s="57">
        <f t="shared" si="569"/>
        <v>0</v>
      </c>
      <c r="CR54" s="57">
        <f t="shared" si="569"/>
        <v>0</v>
      </c>
      <c r="CS54" s="57">
        <f t="shared" si="569"/>
        <v>0</v>
      </c>
      <c r="CT54" s="57">
        <f t="shared" si="569"/>
        <v>0</v>
      </c>
      <c r="CU54" s="57">
        <f t="shared" si="569"/>
        <v>0</v>
      </c>
      <c r="CV54" s="57">
        <f t="shared" si="569"/>
        <v>0</v>
      </c>
      <c r="CW54" s="57">
        <f t="shared" si="569"/>
        <v>0</v>
      </c>
      <c r="CX54" s="57">
        <f t="shared" si="569"/>
        <v>0</v>
      </c>
      <c r="CY54" s="57">
        <f t="shared" si="569"/>
        <v>0</v>
      </c>
      <c r="CZ54" s="57">
        <f t="shared" si="569"/>
        <v>0</v>
      </c>
      <c r="DA54" s="57">
        <f t="shared" si="569"/>
        <v>0</v>
      </c>
      <c r="DB54" s="57">
        <f t="shared" si="569"/>
        <v>0</v>
      </c>
      <c r="DC54" s="57">
        <f t="shared" si="569"/>
        <v>0</v>
      </c>
      <c r="DD54" s="57">
        <f t="shared" si="569"/>
        <v>0</v>
      </c>
      <c r="DE54" s="57">
        <f t="shared" si="569"/>
        <v>0</v>
      </c>
      <c r="DF54" s="57">
        <f t="shared" si="569"/>
        <v>0</v>
      </c>
      <c r="DG54" s="57">
        <f t="shared" si="569"/>
        <v>0</v>
      </c>
      <c r="DH54" s="57">
        <f t="shared" si="569"/>
        <v>0</v>
      </c>
      <c r="DI54" s="57">
        <f t="shared" si="569"/>
        <v>0</v>
      </c>
      <c r="DJ54" s="57">
        <f t="shared" si="569"/>
        <v>0</v>
      </c>
      <c r="DK54" s="57">
        <f t="shared" si="569"/>
        <v>0</v>
      </c>
      <c r="DL54" s="57">
        <f t="shared" si="569"/>
        <v>0</v>
      </c>
      <c r="DM54" s="57">
        <f t="shared" si="569"/>
        <v>0</v>
      </c>
      <c r="DN54" s="57">
        <f t="shared" si="569"/>
        <v>0</v>
      </c>
      <c r="DO54" s="57">
        <f t="shared" si="569"/>
        <v>0</v>
      </c>
      <c r="DP54" s="57">
        <f t="shared" si="569"/>
        <v>0</v>
      </c>
      <c r="DQ54" s="57">
        <f t="shared" si="569"/>
        <v>0</v>
      </c>
      <c r="DR54" s="57">
        <f t="shared" si="569"/>
        <v>0</v>
      </c>
      <c r="DS54" s="57">
        <f t="shared" si="569"/>
        <v>0</v>
      </c>
      <c r="DT54" s="57">
        <f t="shared" si="569"/>
        <v>0</v>
      </c>
      <c r="DU54" s="57">
        <f t="shared" si="569"/>
        <v>0</v>
      </c>
      <c r="DV54" s="57">
        <f t="shared" si="569"/>
        <v>0</v>
      </c>
      <c r="DW54" s="57">
        <f t="shared" si="569"/>
        <v>0</v>
      </c>
    </row>
    <row r="55" spans="6:127" ht="16.5" thickTop="1" thickBot="1" x14ac:dyDescent="0.3">
      <c r="F55" s="40" t="s">
        <v>194</v>
      </c>
      <c r="H55" s="57">
        <f>+H46+H23</f>
        <v>0</v>
      </c>
      <c r="I55" s="57">
        <f t="shared" ref="I55:K55" si="570">+I46+I23</f>
        <v>0</v>
      </c>
      <c r="J55" s="57">
        <f t="shared" si="570"/>
        <v>0</v>
      </c>
      <c r="K55" s="57">
        <f t="shared" si="570"/>
        <v>0</v>
      </c>
      <c r="L55" s="57">
        <f t="shared" ref="L55:O55" si="571">+L46+L23</f>
        <v>0</v>
      </c>
      <c r="M55" s="57">
        <f t="shared" si="571"/>
        <v>0</v>
      </c>
      <c r="N55" s="57">
        <f t="shared" si="571"/>
        <v>0</v>
      </c>
      <c r="O55" s="57">
        <f t="shared" si="571"/>
        <v>0</v>
      </c>
      <c r="P55" s="57">
        <f t="shared" ref="P55:CA55" si="572">+P46+P23</f>
        <v>0</v>
      </c>
      <c r="Q55" s="57">
        <f t="shared" si="572"/>
        <v>0</v>
      </c>
      <c r="R55" s="57">
        <f t="shared" si="572"/>
        <v>0</v>
      </c>
      <c r="S55" s="57">
        <f t="shared" si="572"/>
        <v>0</v>
      </c>
      <c r="T55" s="57">
        <f t="shared" si="572"/>
        <v>0</v>
      </c>
      <c r="U55" s="57">
        <f t="shared" si="572"/>
        <v>0</v>
      </c>
      <c r="V55" s="57">
        <f t="shared" si="572"/>
        <v>0</v>
      </c>
      <c r="W55" s="57">
        <f t="shared" si="572"/>
        <v>0</v>
      </c>
      <c r="X55" s="57">
        <f t="shared" si="572"/>
        <v>0</v>
      </c>
      <c r="Y55" s="57">
        <f t="shared" si="572"/>
        <v>0</v>
      </c>
      <c r="Z55" s="57">
        <f t="shared" si="572"/>
        <v>0</v>
      </c>
      <c r="AA55" s="57">
        <f t="shared" si="572"/>
        <v>0</v>
      </c>
      <c r="AB55" s="57">
        <f t="shared" si="572"/>
        <v>0</v>
      </c>
      <c r="AC55" s="57">
        <f t="shared" si="572"/>
        <v>0</v>
      </c>
      <c r="AD55" s="57">
        <f t="shared" si="572"/>
        <v>0</v>
      </c>
      <c r="AE55" s="57">
        <f t="shared" si="572"/>
        <v>0</v>
      </c>
      <c r="AF55" s="57">
        <f t="shared" si="572"/>
        <v>0</v>
      </c>
      <c r="AG55" s="57">
        <f t="shared" si="572"/>
        <v>0</v>
      </c>
      <c r="AH55" s="57">
        <f t="shared" si="572"/>
        <v>0</v>
      </c>
      <c r="AI55" s="57">
        <f t="shared" si="572"/>
        <v>0</v>
      </c>
      <c r="AJ55" s="57">
        <f t="shared" si="572"/>
        <v>0</v>
      </c>
      <c r="AK55" s="57">
        <f t="shared" si="572"/>
        <v>0</v>
      </c>
      <c r="AL55" s="57">
        <f t="shared" si="572"/>
        <v>0</v>
      </c>
      <c r="AM55" s="57">
        <f t="shared" si="572"/>
        <v>0</v>
      </c>
      <c r="AN55" s="57">
        <f t="shared" si="572"/>
        <v>0</v>
      </c>
      <c r="AO55" s="57">
        <f t="shared" si="572"/>
        <v>0</v>
      </c>
      <c r="AP55" s="57">
        <f t="shared" si="572"/>
        <v>0</v>
      </c>
      <c r="AQ55" s="57">
        <f t="shared" si="572"/>
        <v>0</v>
      </c>
      <c r="AR55" s="57">
        <f t="shared" si="572"/>
        <v>0</v>
      </c>
      <c r="AS55" s="57">
        <f t="shared" si="572"/>
        <v>0</v>
      </c>
      <c r="AT55" s="57">
        <f t="shared" si="572"/>
        <v>0</v>
      </c>
      <c r="AU55" s="57">
        <f t="shared" si="572"/>
        <v>0</v>
      </c>
      <c r="AV55" s="57">
        <f t="shared" si="572"/>
        <v>0</v>
      </c>
      <c r="AW55" s="57">
        <f t="shared" si="572"/>
        <v>0</v>
      </c>
      <c r="AX55" s="57">
        <f t="shared" si="572"/>
        <v>0</v>
      </c>
      <c r="AY55" s="57">
        <f t="shared" si="572"/>
        <v>0</v>
      </c>
      <c r="AZ55" s="57">
        <f t="shared" si="572"/>
        <v>0</v>
      </c>
      <c r="BA55" s="57">
        <f t="shared" si="572"/>
        <v>0</v>
      </c>
      <c r="BB55" s="57">
        <f t="shared" si="572"/>
        <v>0</v>
      </c>
      <c r="BC55" s="57">
        <f t="shared" si="572"/>
        <v>0</v>
      </c>
      <c r="BD55" s="57">
        <f t="shared" si="572"/>
        <v>0</v>
      </c>
      <c r="BE55" s="57">
        <f t="shared" si="572"/>
        <v>0</v>
      </c>
      <c r="BF55" s="57">
        <f t="shared" si="572"/>
        <v>0</v>
      </c>
      <c r="BG55" s="57">
        <f t="shared" si="572"/>
        <v>0</v>
      </c>
      <c r="BH55" s="57">
        <f t="shared" si="572"/>
        <v>0</v>
      </c>
      <c r="BI55" s="57">
        <f t="shared" si="572"/>
        <v>0</v>
      </c>
      <c r="BJ55" s="57">
        <f t="shared" si="572"/>
        <v>0</v>
      </c>
      <c r="BK55" s="57">
        <f t="shared" si="572"/>
        <v>0</v>
      </c>
      <c r="BL55" s="57">
        <f t="shared" si="572"/>
        <v>0</v>
      </c>
      <c r="BM55" s="57">
        <f t="shared" si="572"/>
        <v>0</v>
      </c>
      <c r="BN55" s="57">
        <f t="shared" si="572"/>
        <v>0</v>
      </c>
      <c r="BO55" s="57">
        <f t="shared" si="572"/>
        <v>0</v>
      </c>
      <c r="BP55" s="57">
        <f t="shared" si="572"/>
        <v>0</v>
      </c>
      <c r="BQ55" s="57">
        <f t="shared" si="572"/>
        <v>0</v>
      </c>
      <c r="BR55" s="57">
        <f t="shared" si="572"/>
        <v>0</v>
      </c>
      <c r="BS55" s="57">
        <f t="shared" si="572"/>
        <v>0</v>
      </c>
      <c r="BT55" s="57">
        <f t="shared" si="572"/>
        <v>0</v>
      </c>
      <c r="BU55" s="57">
        <f t="shared" si="572"/>
        <v>0</v>
      </c>
      <c r="BV55" s="57">
        <f t="shared" si="572"/>
        <v>0</v>
      </c>
      <c r="BW55" s="57">
        <f t="shared" si="572"/>
        <v>0</v>
      </c>
      <c r="BX55" s="57">
        <f t="shared" si="572"/>
        <v>0</v>
      </c>
      <c r="BY55" s="57">
        <f t="shared" si="572"/>
        <v>0</v>
      </c>
      <c r="BZ55" s="57">
        <f t="shared" si="572"/>
        <v>0</v>
      </c>
      <c r="CA55" s="57">
        <f t="shared" si="572"/>
        <v>0</v>
      </c>
      <c r="CB55" s="57">
        <f t="shared" ref="CB55:DW55" si="573">+CB46+CB23</f>
        <v>0</v>
      </c>
      <c r="CC55" s="57">
        <f t="shared" si="573"/>
        <v>0</v>
      </c>
      <c r="CD55" s="57">
        <f t="shared" si="573"/>
        <v>0</v>
      </c>
      <c r="CE55" s="57">
        <f t="shared" si="573"/>
        <v>0</v>
      </c>
      <c r="CF55" s="57">
        <f t="shared" si="573"/>
        <v>0</v>
      </c>
      <c r="CG55" s="57">
        <f t="shared" si="573"/>
        <v>0</v>
      </c>
      <c r="CH55" s="57">
        <f t="shared" si="573"/>
        <v>0</v>
      </c>
      <c r="CI55" s="57">
        <f t="shared" si="573"/>
        <v>0</v>
      </c>
      <c r="CJ55" s="57">
        <f t="shared" si="573"/>
        <v>0</v>
      </c>
      <c r="CK55" s="57">
        <f t="shared" si="573"/>
        <v>0</v>
      </c>
      <c r="CL55" s="57">
        <f t="shared" si="573"/>
        <v>0</v>
      </c>
      <c r="CM55" s="57">
        <f t="shared" si="573"/>
        <v>0</v>
      </c>
      <c r="CN55" s="57">
        <f t="shared" si="573"/>
        <v>0</v>
      </c>
      <c r="CO55" s="57">
        <f t="shared" si="573"/>
        <v>0</v>
      </c>
      <c r="CP55" s="57">
        <f t="shared" si="573"/>
        <v>0</v>
      </c>
      <c r="CQ55" s="57">
        <f t="shared" si="573"/>
        <v>0</v>
      </c>
      <c r="CR55" s="57">
        <f t="shared" si="573"/>
        <v>0</v>
      </c>
      <c r="CS55" s="57">
        <f t="shared" si="573"/>
        <v>0</v>
      </c>
      <c r="CT55" s="57">
        <f t="shared" si="573"/>
        <v>0</v>
      </c>
      <c r="CU55" s="57">
        <f t="shared" si="573"/>
        <v>0</v>
      </c>
      <c r="CV55" s="57">
        <f t="shared" si="573"/>
        <v>0</v>
      </c>
      <c r="CW55" s="57">
        <f t="shared" si="573"/>
        <v>0</v>
      </c>
      <c r="CX55" s="57">
        <f t="shared" si="573"/>
        <v>0</v>
      </c>
      <c r="CY55" s="57">
        <f t="shared" si="573"/>
        <v>0</v>
      </c>
      <c r="CZ55" s="57">
        <f t="shared" si="573"/>
        <v>0</v>
      </c>
      <c r="DA55" s="57">
        <f t="shared" si="573"/>
        <v>0</v>
      </c>
      <c r="DB55" s="57">
        <f t="shared" si="573"/>
        <v>0</v>
      </c>
      <c r="DC55" s="57">
        <f t="shared" si="573"/>
        <v>0</v>
      </c>
      <c r="DD55" s="57">
        <f t="shared" si="573"/>
        <v>0</v>
      </c>
      <c r="DE55" s="57">
        <f t="shared" si="573"/>
        <v>0</v>
      </c>
      <c r="DF55" s="57">
        <f t="shared" si="573"/>
        <v>0</v>
      </c>
      <c r="DG55" s="57">
        <f t="shared" si="573"/>
        <v>0</v>
      </c>
      <c r="DH55" s="57">
        <f t="shared" si="573"/>
        <v>0</v>
      </c>
      <c r="DI55" s="57">
        <f t="shared" si="573"/>
        <v>0</v>
      </c>
      <c r="DJ55" s="57">
        <f t="shared" si="573"/>
        <v>0</v>
      </c>
      <c r="DK55" s="57">
        <f t="shared" si="573"/>
        <v>0</v>
      </c>
      <c r="DL55" s="57">
        <f t="shared" si="573"/>
        <v>0</v>
      </c>
      <c r="DM55" s="57">
        <f t="shared" si="573"/>
        <v>0</v>
      </c>
      <c r="DN55" s="57">
        <f t="shared" si="573"/>
        <v>0</v>
      </c>
      <c r="DO55" s="57">
        <f t="shared" si="573"/>
        <v>0</v>
      </c>
      <c r="DP55" s="57">
        <f t="shared" si="573"/>
        <v>0</v>
      </c>
      <c r="DQ55" s="57">
        <f t="shared" si="573"/>
        <v>0</v>
      </c>
      <c r="DR55" s="57">
        <f t="shared" si="573"/>
        <v>0</v>
      </c>
      <c r="DS55" s="57">
        <f t="shared" si="573"/>
        <v>0</v>
      </c>
      <c r="DT55" s="57">
        <f t="shared" si="573"/>
        <v>0</v>
      </c>
      <c r="DU55" s="57">
        <f t="shared" si="573"/>
        <v>0</v>
      </c>
      <c r="DV55" s="57">
        <f t="shared" si="573"/>
        <v>0</v>
      </c>
      <c r="DW55" s="57">
        <f t="shared" si="573"/>
        <v>0</v>
      </c>
    </row>
    <row r="56" spans="6:127" ht="16.5" thickTop="1" thickBot="1" x14ac:dyDescent="0.3">
      <c r="F56" s="40" t="s">
        <v>195</v>
      </c>
      <c r="H56" s="57">
        <f>+IF(H21=H23,0,H21)+IF(H44=H46,0,H44)</f>
        <v>0</v>
      </c>
      <c r="I56" s="57">
        <f t="shared" ref="I56:O56" si="574">+IF(I21=I23,0,I21)+IF(I44=I46,0,I44)</f>
        <v>0</v>
      </c>
      <c r="J56" s="57">
        <f t="shared" si="574"/>
        <v>0</v>
      </c>
      <c r="K56" s="57">
        <f t="shared" si="574"/>
        <v>0</v>
      </c>
      <c r="L56" s="57">
        <f t="shared" si="574"/>
        <v>0</v>
      </c>
      <c r="M56" s="57">
        <f t="shared" si="574"/>
        <v>0</v>
      </c>
      <c r="N56" s="57">
        <f t="shared" si="574"/>
        <v>0</v>
      </c>
      <c r="O56" s="57">
        <f t="shared" si="574"/>
        <v>0</v>
      </c>
      <c r="P56" s="57">
        <f t="shared" ref="P56:CA56" si="575">+IF(P21=P23,0,P21)+IF(P44=P46,0,P44)</f>
        <v>0</v>
      </c>
      <c r="Q56" s="57">
        <f t="shared" si="575"/>
        <v>0</v>
      </c>
      <c r="R56" s="57">
        <f t="shared" si="575"/>
        <v>0</v>
      </c>
      <c r="S56" s="57">
        <f t="shared" si="575"/>
        <v>0</v>
      </c>
      <c r="T56" s="57">
        <f t="shared" si="575"/>
        <v>0</v>
      </c>
      <c r="U56" s="57">
        <f t="shared" si="575"/>
        <v>0</v>
      </c>
      <c r="V56" s="57">
        <f t="shared" si="575"/>
        <v>0</v>
      </c>
      <c r="W56" s="57">
        <f t="shared" si="575"/>
        <v>0</v>
      </c>
      <c r="X56" s="57">
        <f t="shared" si="575"/>
        <v>0</v>
      </c>
      <c r="Y56" s="57">
        <f t="shared" si="575"/>
        <v>0</v>
      </c>
      <c r="Z56" s="57">
        <f t="shared" si="575"/>
        <v>0</v>
      </c>
      <c r="AA56" s="57">
        <f t="shared" si="575"/>
        <v>0</v>
      </c>
      <c r="AB56" s="57">
        <f t="shared" si="575"/>
        <v>0</v>
      </c>
      <c r="AC56" s="57">
        <f t="shared" si="575"/>
        <v>0</v>
      </c>
      <c r="AD56" s="57">
        <f t="shared" si="575"/>
        <v>0</v>
      </c>
      <c r="AE56" s="57">
        <f t="shared" si="575"/>
        <v>0</v>
      </c>
      <c r="AF56" s="57">
        <f t="shared" si="575"/>
        <v>0</v>
      </c>
      <c r="AG56" s="57">
        <f t="shared" si="575"/>
        <v>0</v>
      </c>
      <c r="AH56" s="57">
        <f t="shared" si="575"/>
        <v>0</v>
      </c>
      <c r="AI56" s="57">
        <f t="shared" si="575"/>
        <v>0</v>
      </c>
      <c r="AJ56" s="57">
        <f t="shared" si="575"/>
        <v>0</v>
      </c>
      <c r="AK56" s="57">
        <f t="shared" si="575"/>
        <v>0</v>
      </c>
      <c r="AL56" s="57">
        <f t="shared" si="575"/>
        <v>0</v>
      </c>
      <c r="AM56" s="57">
        <f t="shared" si="575"/>
        <v>0</v>
      </c>
      <c r="AN56" s="57">
        <f t="shared" si="575"/>
        <v>0</v>
      </c>
      <c r="AO56" s="57">
        <f t="shared" si="575"/>
        <v>0</v>
      </c>
      <c r="AP56" s="57">
        <f t="shared" si="575"/>
        <v>0</v>
      </c>
      <c r="AQ56" s="57">
        <f t="shared" si="575"/>
        <v>0</v>
      </c>
      <c r="AR56" s="57">
        <f t="shared" si="575"/>
        <v>0</v>
      </c>
      <c r="AS56" s="57">
        <f t="shared" si="575"/>
        <v>0</v>
      </c>
      <c r="AT56" s="57">
        <f t="shared" si="575"/>
        <v>0</v>
      </c>
      <c r="AU56" s="57">
        <f t="shared" si="575"/>
        <v>0</v>
      </c>
      <c r="AV56" s="57">
        <f t="shared" si="575"/>
        <v>0</v>
      </c>
      <c r="AW56" s="57">
        <f t="shared" si="575"/>
        <v>0</v>
      </c>
      <c r="AX56" s="57">
        <f t="shared" si="575"/>
        <v>0</v>
      </c>
      <c r="AY56" s="57">
        <f t="shared" si="575"/>
        <v>0</v>
      </c>
      <c r="AZ56" s="57">
        <f t="shared" si="575"/>
        <v>0</v>
      </c>
      <c r="BA56" s="57">
        <f t="shared" si="575"/>
        <v>0</v>
      </c>
      <c r="BB56" s="57">
        <f t="shared" si="575"/>
        <v>0</v>
      </c>
      <c r="BC56" s="57">
        <f t="shared" si="575"/>
        <v>0</v>
      </c>
      <c r="BD56" s="57">
        <f t="shared" si="575"/>
        <v>0</v>
      </c>
      <c r="BE56" s="57">
        <f t="shared" si="575"/>
        <v>0</v>
      </c>
      <c r="BF56" s="57">
        <f t="shared" si="575"/>
        <v>0</v>
      </c>
      <c r="BG56" s="57">
        <f t="shared" si="575"/>
        <v>0</v>
      </c>
      <c r="BH56" s="57">
        <f t="shared" si="575"/>
        <v>0</v>
      </c>
      <c r="BI56" s="57">
        <f t="shared" si="575"/>
        <v>0</v>
      </c>
      <c r="BJ56" s="57">
        <f t="shared" si="575"/>
        <v>0</v>
      </c>
      <c r="BK56" s="57">
        <f t="shared" si="575"/>
        <v>0</v>
      </c>
      <c r="BL56" s="57">
        <f t="shared" si="575"/>
        <v>0</v>
      </c>
      <c r="BM56" s="57">
        <f t="shared" si="575"/>
        <v>0</v>
      </c>
      <c r="BN56" s="57">
        <f t="shared" si="575"/>
        <v>0</v>
      </c>
      <c r="BO56" s="57">
        <f t="shared" si="575"/>
        <v>0</v>
      </c>
      <c r="BP56" s="57">
        <f t="shared" si="575"/>
        <v>0</v>
      </c>
      <c r="BQ56" s="57">
        <f t="shared" si="575"/>
        <v>0</v>
      </c>
      <c r="BR56" s="57">
        <f t="shared" si="575"/>
        <v>0</v>
      </c>
      <c r="BS56" s="57">
        <f t="shared" si="575"/>
        <v>0</v>
      </c>
      <c r="BT56" s="57">
        <f t="shared" si="575"/>
        <v>0</v>
      </c>
      <c r="BU56" s="57">
        <f t="shared" si="575"/>
        <v>0</v>
      </c>
      <c r="BV56" s="57">
        <f t="shared" si="575"/>
        <v>0</v>
      </c>
      <c r="BW56" s="57">
        <f t="shared" si="575"/>
        <v>0</v>
      </c>
      <c r="BX56" s="57">
        <f t="shared" si="575"/>
        <v>0</v>
      </c>
      <c r="BY56" s="57">
        <f t="shared" si="575"/>
        <v>0</v>
      </c>
      <c r="BZ56" s="57">
        <f t="shared" si="575"/>
        <v>0</v>
      </c>
      <c r="CA56" s="57">
        <f t="shared" si="575"/>
        <v>0</v>
      </c>
      <c r="CB56" s="57">
        <f t="shared" ref="CB56:DW56" si="576">+IF(CB21=CB23,0,CB21)+IF(CB44=CB46,0,CB44)</f>
        <v>0</v>
      </c>
      <c r="CC56" s="57">
        <f t="shared" si="576"/>
        <v>0</v>
      </c>
      <c r="CD56" s="57">
        <f t="shared" si="576"/>
        <v>0</v>
      </c>
      <c r="CE56" s="57">
        <f t="shared" si="576"/>
        <v>0</v>
      </c>
      <c r="CF56" s="57">
        <f t="shared" si="576"/>
        <v>0</v>
      </c>
      <c r="CG56" s="57">
        <f t="shared" si="576"/>
        <v>0</v>
      </c>
      <c r="CH56" s="57">
        <f t="shared" si="576"/>
        <v>0</v>
      </c>
      <c r="CI56" s="57">
        <f t="shared" si="576"/>
        <v>0</v>
      </c>
      <c r="CJ56" s="57">
        <f t="shared" si="576"/>
        <v>0</v>
      </c>
      <c r="CK56" s="57">
        <f t="shared" si="576"/>
        <v>0</v>
      </c>
      <c r="CL56" s="57">
        <f t="shared" si="576"/>
        <v>0</v>
      </c>
      <c r="CM56" s="57">
        <f t="shared" si="576"/>
        <v>0</v>
      </c>
      <c r="CN56" s="57">
        <f t="shared" si="576"/>
        <v>0</v>
      </c>
      <c r="CO56" s="57">
        <f t="shared" si="576"/>
        <v>0</v>
      </c>
      <c r="CP56" s="57">
        <f t="shared" si="576"/>
        <v>0</v>
      </c>
      <c r="CQ56" s="57">
        <f t="shared" si="576"/>
        <v>0</v>
      </c>
      <c r="CR56" s="57">
        <f t="shared" si="576"/>
        <v>0</v>
      </c>
      <c r="CS56" s="57">
        <f t="shared" si="576"/>
        <v>0</v>
      </c>
      <c r="CT56" s="57">
        <f t="shared" si="576"/>
        <v>0</v>
      </c>
      <c r="CU56" s="57">
        <f t="shared" si="576"/>
        <v>0</v>
      </c>
      <c r="CV56" s="57">
        <f t="shared" si="576"/>
        <v>0</v>
      </c>
      <c r="CW56" s="57">
        <f t="shared" si="576"/>
        <v>0</v>
      </c>
      <c r="CX56" s="57">
        <f t="shared" si="576"/>
        <v>0</v>
      </c>
      <c r="CY56" s="57">
        <f t="shared" si="576"/>
        <v>0</v>
      </c>
      <c r="CZ56" s="57">
        <f t="shared" si="576"/>
        <v>0</v>
      </c>
      <c r="DA56" s="57">
        <f t="shared" si="576"/>
        <v>0</v>
      </c>
      <c r="DB56" s="57">
        <f t="shared" si="576"/>
        <v>0</v>
      </c>
      <c r="DC56" s="57">
        <f t="shared" si="576"/>
        <v>0</v>
      </c>
      <c r="DD56" s="57">
        <f t="shared" si="576"/>
        <v>0</v>
      </c>
      <c r="DE56" s="57">
        <f t="shared" si="576"/>
        <v>0</v>
      </c>
      <c r="DF56" s="57">
        <f t="shared" si="576"/>
        <v>0</v>
      </c>
      <c r="DG56" s="57">
        <f t="shared" si="576"/>
        <v>0</v>
      </c>
      <c r="DH56" s="57">
        <f t="shared" si="576"/>
        <v>0</v>
      </c>
      <c r="DI56" s="57">
        <f t="shared" si="576"/>
        <v>0</v>
      </c>
      <c r="DJ56" s="57">
        <f t="shared" si="576"/>
        <v>0</v>
      </c>
      <c r="DK56" s="57">
        <f t="shared" si="576"/>
        <v>0</v>
      </c>
      <c r="DL56" s="57">
        <f t="shared" si="576"/>
        <v>0</v>
      </c>
      <c r="DM56" s="57">
        <f t="shared" si="576"/>
        <v>0</v>
      </c>
      <c r="DN56" s="57">
        <f t="shared" si="576"/>
        <v>0</v>
      </c>
      <c r="DO56" s="57">
        <f t="shared" si="576"/>
        <v>0</v>
      </c>
      <c r="DP56" s="57">
        <f t="shared" si="576"/>
        <v>0</v>
      </c>
      <c r="DQ56" s="57">
        <f t="shared" si="576"/>
        <v>0</v>
      </c>
      <c r="DR56" s="57">
        <f t="shared" si="576"/>
        <v>0</v>
      </c>
      <c r="DS56" s="57">
        <f t="shared" si="576"/>
        <v>0</v>
      </c>
      <c r="DT56" s="57">
        <f t="shared" si="576"/>
        <v>0</v>
      </c>
      <c r="DU56" s="57">
        <f t="shared" si="576"/>
        <v>0</v>
      </c>
      <c r="DV56" s="57">
        <f t="shared" si="576"/>
        <v>0</v>
      </c>
      <c r="DW56" s="57">
        <f t="shared" si="576"/>
        <v>0</v>
      </c>
    </row>
    <row r="57" spans="6:127" ht="16.5" thickTop="1" thickBot="1" x14ac:dyDescent="0.3">
      <c r="F57" s="40" t="s">
        <v>196</v>
      </c>
      <c r="H57" s="57">
        <f>+H43+H20</f>
        <v>0</v>
      </c>
      <c r="I57" s="57">
        <f t="shared" ref="I57:K57" si="577">+I43+I20</f>
        <v>0</v>
      </c>
      <c r="J57" s="57">
        <f t="shared" si="577"/>
        <v>0</v>
      </c>
      <c r="K57" s="57">
        <f t="shared" si="577"/>
        <v>0</v>
      </c>
      <c r="L57" s="57">
        <f t="shared" ref="L57:O57" si="578">+L43+L20</f>
        <v>0</v>
      </c>
      <c r="M57" s="57">
        <f t="shared" si="578"/>
        <v>0</v>
      </c>
      <c r="N57" s="57">
        <f t="shared" si="578"/>
        <v>0</v>
      </c>
      <c r="O57" s="57">
        <f t="shared" si="578"/>
        <v>0</v>
      </c>
      <c r="P57" s="57">
        <f t="shared" ref="P57:CA57" si="579">+P43+P20</f>
        <v>0</v>
      </c>
      <c r="Q57" s="57">
        <f t="shared" si="579"/>
        <v>0</v>
      </c>
      <c r="R57" s="57">
        <f t="shared" si="579"/>
        <v>0</v>
      </c>
      <c r="S57" s="57">
        <f t="shared" si="579"/>
        <v>0</v>
      </c>
      <c r="T57" s="57">
        <f t="shared" si="579"/>
        <v>0</v>
      </c>
      <c r="U57" s="57">
        <f t="shared" si="579"/>
        <v>0</v>
      </c>
      <c r="V57" s="57">
        <f t="shared" si="579"/>
        <v>0</v>
      </c>
      <c r="W57" s="57">
        <f t="shared" si="579"/>
        <v>0</v>
      </c>
      <c r="X57" s="57">
        <f t="shared" si="579"/>
        <v>0</v>
      </c>
      <c r="Y57" s="57">
        <f t="shared" si="579"/>
        <v>0</v>
      </c>
      <c r="Z57" s="57">
        <f t="shared" si="579"/>
        <v>0</v>
      </c>
      <c r="AA57" s="57">
        <f t="shared" si="579"/>
        <v>0</v>
      </c>
      <c r="AB57" s="57">
        <f t="shared" si="579"/>
        <v>0</v>
      </c>
      <c r="AC57" s="57">
        <f t="shared" si="579"/>
        <v>0</v>
      </c>
      <c r="AD57" s="57">
        <f t="shared" si="579"/>
        <v>0</v>
      </c>
      <c r="AE57" s="57">
        <f t="shared" si="579"/>
        <v>0</v>
      </c>
      <c r="AF57" s="57">
        <f t="shared" si="579"/>
        <v>0</v>
      </c>
      <c r="AG57" s="57">
        <f t="shared" si="579"/>
        <v>0</v>
      </c>
      <c r="AH57" s="57">
        <f t="shared" si="579"/>
        <v>0</v>
      </c>
      <c r="AI57" s="57">
        <f t="shared" si="579"/>
        <v>0</v>
      </c>
      <c r="AJ57" s="57">
        <f t="shared" si="579"/>
        <v>0</v>
      </c>
      <c r="AK57" s="57">
        <f t="shared" si="579"/>
        <v>0</v>
      </c>
      <c r="AL57" s="57">
        <f t="shared" si="579"/>
        <v>0</v>
      </c>
      <c r="AM57" s="57">
        <f t="shared" si="579"/>
        <v>0</v>
      </c>
      <c r="AN57" s="57">
        <f t="shared" si="579"/>
        <v>0</v>
      </c>
      <c r="AO57" s="57">
        <f t="shared" si="579"/>
        <v>0</v>
      </c>
      <c r="AP57" s="57">
        <f t="shared" si="579"/>
        <v>0</v>
      </c>
      <c r="AQ57" s="57">
        <f t="shared" si="579"/>
        <v>0</v>
      </c>
      <c r="AR57" s="57">
        <f t="shared" si="579"/>
        <v>0</v>
      </c>
      <c r="AS57" s="57">
        <f t="shared" si="579"/>
        <v>0</v>
      </c>
      <c r="AT57" s="57">
        <f t="shared" si="579"/>
        <v>0</v>
      </c>
      <c r="AU57" s="57">
        <f t="shared" si="579"/>
        <v>0</v>
      </c>
      <c r="AV57" s="57">
        <f t="shared" si="579"/>
        <v>0</v>
      </c>
      <c r="AW57" s="57">
        <f t="shared" si="579"/>
        <v>0</v>
      </c>
      <c r="AX57" s="57">
        <f t="shared" si="579"/>
        <v>0</v>
      </c>
      <c r="AY57" s="57">
        <f t="shared" si="579"/>
        <v>0</v>
      </c>
      <c r="AZ57" s="57">
        <f t="shared" si="579"/>
        <v>0</v>
      </c>
      <c r="BA57" s="57">
        <f t="shared" si="579"/>
        <v>0</v>
      </c>
      <c r="BB57" s="57">
        <f t="shared" si="579"/>
        <v>0</v>
      </c>
      <c r="BC57" s="57">
        <f t="shared" si="579"/>
        <v>0</v>
      </c>
      <c r="BD57" s="57">
        <f t="shared" si="579"/>
        <v>0</v>
      </c>
      <c r="BE57" s="57">
        <f t="shared" si="579"/>
        <v>0</v>
      </c>
      <c r="BF57" s="57">
        <f t="shared" si="579"/>
        <v>0</v>
      </c>
      <c r="BG57" s="57">
        <f t="shared" si="579"/>
        <v>0</v>
      </c>
      <c r="BH57" s="57">
        <f t="shared" si="579"/>
        <v>0</v>
      </c>
      <c r="BI57" s="57">
        <f t="shared" si="579"/>
        <v>0</v>
      </c>
      <c r="BJ57" s="57">
        <f t="shared" si="579"/>
        <v>0</v>
      </c>
      <c r="BK57" s="57">
        <f t="shared" si="579"/>
        <v>0</v>
      </c>
      <c r="BL57" s="57">
        <f t="shared" si="579"/>
        <v>0</v>
      </c>
      <c r="BM57" s="57">
        <f t="shared" si="579"/>
        <v>0</v>
      </c>
      <c r="BN57" s="57">
        <f t="shared" si="579"/>
        <v>0</v>
      </c>
      <c r="BO57" s="57">
        <f t="shared" si="579"/>
        <v>0</v>
      </c>
      <c r="BP57" s="57">
        <f t="shared" si="579"/>
        <v>0</v>
      </c>
      <c r="BQ57" s="57">
        <f t="shared" si="579"/>
        <v>0</v>
      </c>
      <c r="BR57" s="57">
        <f t="shared" si="579"/>
        <v>0</v>
      </c>
      <c r="BS57" s="57">
        <f t="shared" si="579"/>
        <v>0</v>
      </c>
      <c r="BT57" s="57">
        <f t="shared" si="579"/>
        <v>0</v>
      </c>
      <c r="BU57" s="57">
        <f t="shared" si="579"/>
        <v>0</v>
      </c>
      <c r="BV57" s="57">
        <f t="shared" si="579"/>
        <v>0</v>
      </c>
      <c r="BW57" s="57">
        <f t="shared" si="579"/>
        <v>0</v>
      </c>
      <c r="BX57" s="57">
        <f t="shared" si="579"/>
        <v>0</v>
      </c>
      <c r="BY57" s="57">
        <f t="shared" si="579"/>
        <v>0</v>
      </c>
      <c r="BZ57" s="57">
        <f t="shared" si="579"/>
        <v>0</v>
      </c>
      <c r="CA57" s="57">
        <f t="shared" si="579"/>
        <v>0</v>
      </c>
      <c r="CB57" s="57">
        <f t="shared" ref="CB57:DW57" si="580">+CB43+CB20</f>
        <v>0</v>
      </c>
      <c r="CC57" s="57">
        <f t="shared" si="580"/>
        <v>0</v>
      </c>
      <c r="CD57" s="57">
        <f t="shared" si="580"/>
        <v>0</v>
      </c>
      <c r="CE57" s="57">
        <f t="shared" si="580"/>
        <v>0</v>
      </c>
      <c r="CF57" s="57">
        <f t="shared" si="580"/>
        <v>0</v>
      </c>
      <c r="CG57" s="57">
        <f t="shared" si="580"/>
        <v>0</v>
      </c>
      <c r="CH57" s="57">
        <f t="shared" si="580"/>
        <v>0</v>
      </c>
      <c r="CI57" s="57">
        <f t="shared" si="580"/>
        <v>0</v>
      </c>
      <c r="CJ57" s="57">
        <f t="shared" si="580"/>
        <v>0</v>
      </c>
      <c r="CK57" s="57">
        <f t="shared" si="580"/>
        <v>0</v>
      </c>
      <c r="CL57" s="57">
        <f t="shared" si="580"/>
        <v>0</v>
      </c>
      <c r="CM57" s="57">
        <f t="shared" si="580"/>
        <v>0</v>
      </c>
      <c r="CN57" s="57">
        <f t="shared" si="580"/>
        <v>0</v>
      </c>
      <c r="CO57" s="57">
        <f t="shared" si="580"/>
        <v>0</v>
      </c>
      <c r="CP57" s="57">
        <f t="shared" si="580"/>
        <v>0</v>
      </c>
      <c r="CQ57" s="57">
        <f t="shared" si="580"/>
        <v>0</v>
      </c>
      <c r="CR57" s="57">
        <f t="shared" si="580"/>
        <v>0</v>
      </c>
      <c r="CS57" s="57">
        <f t="shared" si="580"/>
        <v>0</v>
      </c>
      <c r="CT57" s="57">
        <f t="shared" si="580"/>
        <v>0</v>
      </c>
      <c r="CU57" s="57">
        <f t="shared" si="580"/>
        <v>0</v>
      </c>
      <c r="CV57" s="57">
        <f t="shared" si="580"/>
        <v>0</v>
      </c>
      <c r="CW57" s="57">
        <f t="shared" si="580"/>
        <v>0</v>
      </c>
      <c r="CX57" s="57">
        <f t="shared" si="580"/>
        <v>0</v>
      </c>
      <c r="CY57" s="57">
        <f t="shared" si="580"/>
        <v>0</v>
      </c>
      <c r="CZ57" s="57">
        <f t="shared" si="580"/>
        <v>0</v>
      </c>
      <c r="DA57" s="57">
        <f t="shared" si="580"/>
        <v>0</v>
      </c>
      <c r="DB57" s="57">
        <f t="shared" si="580"/>
        <v>0</v>
      </c>
      <c r="DC57" s="57">
        <f t="shared" si="580"/>
        <v>0</v>
      </c>
      <c r="DD57" s="57">
        <f t="shared" si="580"/>
        <v>0</v>
      </c>
      <c r="DE57" s="57">
        <f t="shared" si="580"/>
        <v>0</v>
      </c>
      <c r="DF57" s="57">
        <f t="shared" si="580"/>
        <v>0</v>
      </c>
      <c r="DG57" s="57">
        <f t="shared" si="580"/>
        <v>0</v>
      </c>
      <c r="DH57" s="57">
        <f t="shared" si="580"/>
        <v>0</v>
      </c>
      <c r="DI57" s="57">
        <f t="shared" si="580"/>
        <v>0</v>
      </c>
      <c r="DJ57" s="57">
        <f t="shared" si="580"/>
        <v>0</v>
      </c>
      <c r="DK57" s="57">
        <f t="shared" si="580"/>
        <v>0</v>
      </c>
      <c r="DL57" s="57">
        <f t="shared" si="580"/>
        <v>0</v>
      </c>
      <c r="DM57" s="57">
        <f t="shared" si="580"/>
        <v>0</v>
      </c>
      <c r="DN57" s="57">
        <f t="shared" si="580"/>
        <v>0</v>
      </c>
      <c r="DO57" s="57">
        <f t="shared" si="580"/>
        <v>0</v>
      </c>
      <c r="DP57" s="57">
        <f t="shared" si="580"/>
        <v>0</v>
      </c>
      <c r="DQ57" s="57">
        <f t="shared" si="580"/>
        <v>0</v>
      </c>
      <c r="DR57" s="57">
        <f t="shared" si="580"/>
        <v>0</v>
      </c>
      <c r="DS57" s="57">
        <f t="shared" si="580"/>
        <v>0</v>
      </c>
      <c r="DT57" s="57">
        <f t="shared" si="580"/>
        <v>0</v>
      </c>
      <c r="DU57" s="57">
        <f t="shared" si="580"/>
        <v>0</v>
      </c>
      <c r="DV57" s="57">
        <f t="shared" si="580"/>
        <v>0</v>
      </c>
      <c r="DW57" s="57">
        <f t="shared" si="580"/>
        <v>0</v>
      </c>
    </row>
    <row r="58" spans="6:127" ht="15.75" thickTop="1" x14ac:dyDescent="0.25"/>
  </sheetData>
  <phoneticPr fontId="8" type="noConversion"/>
  <dataValidations count="2">
    <dataValidation type="list" allowBlank="1" showInputMessage="1" showErrorMessage="1" sqref="G5 G8 G28 G31" xr:uid="{A671F779-D1B0-4100-B419-C232885D6739}">
      <formula1>$A$6:$A$17</formula1>
    </dataValidation>
    <dataValidation type="list" allowBlank="1" showInputMessage="1" showErrorMessage="1" sqref="G6 G9 G29 G32" xr:uid="{C9B144CD-40A9-4F01-9DE0-3F523C74CD4D}">
      <formula1>$A$18:$A$22</formula1>
    </dataValidation>
  </dataValidations>
  <hyperlinks>
    <hyperlink ref="C1" location="Input!A1" display="MENU" xr:uid="{19966506-7FCF-4F17-B0FA-EA90DA02F34E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2A18A-7CC2-447B-B4D7-105B8024A8AE}">
  <sheetPr>
    <tabColor theme="5" tint="0.39997558519241921"/>
    <pageSetUpPr fitToPage="1"/>
  </sheetPr>
  <dimension ref="B1:L8"/>
  <sheetViews>
    <sheetView showGridLines="0" workbookViewId="0">
      <selection activeCell="C4" sqref="C4"/>
    </sheetView>
  </sheetViews>
  <sheetFormatPr defaultRowHeight="15" x14ac:dyDescent="0.25"/>
  <cols>
    <col min="2" max="2" width="30" bestFit="1" customWidth="1"/>
  </cols>
  <sheetData>
    <row r="1" spans="2:12" ht="28.5" x14ac:dyDescent="0.45">
      <c r="B1" s="4" t="s">
        <v>484</v>
      </c>
    </row>
    <row r="3" spans="2:12" x14ac:dyDescent="0.25">
      <c r="C3" s="140">
        <f>+T_Vendite!C3</f>
        <v>0</v>
      </c>
      <c r="D3" s="140">
        <f>+T_Vendite!D3</f>
        <v>1</v>
      </c>
      <c r="E3" s="140">
        <f>+T_Vendite!E3</f>
        <v>2</v>
      </c>
      <c r="F3" s="140">
        <f>+T_Vendite!F3</f>
        <v>3</v>
      </c>
      <c r="G3" s="140">
        <f>+T_Vendite!G3</f>
        <v>4</v>
      </c>
      <c r="H3" s="140">
        <f>+T_Vendite!H3</f>
        <v>5</v>
      </c>
      <c r="I3" s="140">
        <f>+T_Vendite!I3</f>
        <v>6</v>
      </c>
      <c r="J3" s="140">
        <f>+T_Vendite!J3</f>
        <v>7</v>
      </c>
      <c r="K3" s="140">
        <f>+T_Vendite!K3</f>
        <v>8</v>
      </c>
      <c r="L3" s="140">
        <f>+T_Vendite!L3</f>
        <v>9</v>
      </c>
    </row>
    <row r="4" spans="2:12" x14ac:dyDescent="0.25">
      <c r="B4" s="78" t="s">
        <v>74</v>
      </c>
      <c r="C4" s="93">
        <f>+SUM(I_Finanziamenti!H53:S53)</f>
        <v>0</v>
      </c>
      <c r="D4" s="93">
        <f>+SUM(I_Finanziamenti!T53:AE53)</f>
        <v>0</v>
      </c>
      <c r="E4" s="93">
        <f>+SUM(I_Finanziamenti!AF53:AQ53)</f>
        <v>0</v>
      </c>
      <c r="F4" s="93">
        <f>+SUM(I_Finanziamenti!AR53:BC53)</f>
        <v>0</v>
      </c>
      <c r="G4" s="93">
        <f>+SUM(I_Finanziamenti!BD53:BO53)</f>
        <v>0</v>
      </c>
      <c r="H4" s="93">
        <f>+SUM(I_Finanziamenti!BP53:CA53)</f>
        <v>0</v>
      </c>
      <c r="I4" s="93">
        <f>+SUM(I_Finanziamenti!CB53:CM53)</f>
        <v>0</v>
      </c>
      <c r="J4" s="93">
        <f>+SUM(I_Finanziamenti!CN53:CY53)</f>
        <v>0</v>
      </c>
      <c r="K4" s="93">
        <f>+SUM(I_Finanziamenti!CZ53:DK53)</f>
        <v>0</v>
      </c>
      <c r="L4" s="93">
        <f>+SUM(I_Finanziamenti!DL53:DW53)</f>
        <v>0</v>
      </c>
    </row>
    <row r="5" spans="2:12" x14ac:dyDescent="0.25">
      <c r="B5" s="78" t="s">
        <v>79</v>
      </c>
      <c r="C5" s="93">
        <f>+SUM(I_Finanziamenti!H54:S54)</f>
        <v>0</v>
      </c>
      <c r="D5" s="93">
        <f>+SUM(I_Finanziamenti!T54:AE54)</f>
        <v>0</v>
      </c>
      <c r="E5" s="93">
        <f>+SUM(I_Finanziamenti!AF54:AQ54)</f>
        <v>0</v>
      </c>
      <c r="F5" s="93">
        <f>+SUM(I_Finanziamenti!AR54:BC54)</f>
        <v>0</v>
      </c>
      <c r="G5" s="93">
        <f>+SUM(I_Finanziamenti!BD54:BO54)</f>
        <v>0</v>
      </c>
      <c r="H5" s="93">
        <f>+SUM(I_Finanziamenti!BP54:CA54)</f>
        <v>0</v>
      </c>
      <c r="I5" s="93">
        <f>+SUM(I_Finanziamenti!CB54:CM54)</f>
        <v>0</v>
      </c>
      <c r="J5" s="93">
        <f>+SUM(I_Finanziamenti!CN54:CY54)</f>
        <v>0</v>
      </c>
      <c r="K5" s="93">
        <f>+SUM(I_Finanziamenti!CZ54:DK54)</f>
        <v>0</v>
      </c>
      <c r="L5" s="93">
        <f>+SUM(I_Finanziamenti!DL54:DW54)</f>
        <v>0</v>
      </c>
    </row>
    <row r="6" spans="2:12" x14ac:dyDescent="0.25">
      <c r="B6" s="78" t="s">
        <v>194</v>
      </c>
      <c r="C6" s="93">
        <f>+SUM(I_Finanziamenti!H55:S55)</f>
        <v>0</v>
      </c>
      <c r="D6" s="93">
        <f>+SUM(I_Finanziamenti!T55:AE55)</f>
        <v>0</v>
      </c>
      <c r="E6" s="93">
        <f>+SUM(I_Finanziamenti!AF55:AQ55)</f>
        <v>0</v>
      </c>
      <c r="F6" s="93">
        <f>+SUM(I_Finanziamenti!AR55:BC55)</f>
        <v>0</v>
      </c>
      <c r="G6" s="93">
        <f>+SUM(I_Finanziamenti!BD55:BO55)</f>
        <v>0</v>
      </c>
      <c r="H6" s="93">
        <f>+SUM(I_Finanziamenti!BP55:CA55)</f>
        <v>0</v>
      </c>
      <c r="I6" s="93">
        <f>+SUM(I_Finanziamenti!CB55:CM55)</f>
        <v>0</v>
      </c>
      <c r="J6" s="93">
        <f>+SUM(I_Finanziamenti!CN55:CY55)</f>
        <v>0</v>
      </c>
      <c r="K6" s="93">
        <f>+SUM(I_Finanziamenti!CZ55:DK55)</f>
        <v>0</v>
      </c>
      <c r="L6" s="93">
        <f>+SUM(I_Finanziamenti!DL55:DW55)</f>
        <v>0</v>
      </c>
    </row>
    <row r="7" spans="2:12" x14ac:dyDescent="0.25">
      <c r="B7" s="78" t="s">
        <v>195</v>
      </c>
      <c r="C7" s="93">
        <f>+SUM(I_Finanziamenti!H56:S56)</f>
        <v>0</v>
      </c>
      <c r="D7" s="93">
        <f>+SUM(I_Finanziamenti!T56:AE56)</f>
        <v>0</v>
      </c>
      <c r="E7" s="93">
        <f>+SUM(I_Finanziamenti!AF56:AQ56)</f>
        <v>0</v>
      </c>
      <c r="F7" s="93">
        <f>+SUM(I_Finanziamenti!AR56:BC56)</f>
        <v>0</v>
      </c>
      <c r="G7" s="93">
        <f>+SUM(I_Finanziamenti!BD56:BO56)</f>
        <v>0</v>
      </c>
      <c r="H7" s="93">
        <f>+SUM(I_Finanziamenti!BP56:CA56)</f>
        <v>0</v>
      </c>
      <c r="I7" s="93">
        <f>+SUM(I_Finanziamenti!CB56:CM56)</f>
        <v>0</v>
      </c>
      <c r="J7" s="93">
        <f>+SUM(I_Finanziamenti!CN56:CY56)</f>
        <v>0</v>
      </c>
      <c r="K7" s="93">
        <f>+SUM(I_Finanziamenti!CZ56:DK56)</f>
        <v>0</v>
      </c>
      <c r="L7" s="93">
        <f>+SUM(I_Finanziamenti!DL56:DW56)</f>
        <v>0</v>
      </c>
    </row>
    <row r="8" spans="2:12" x14ac:dyDescent="0.25">
      <c r="B8" s="78" t="s">
        <v>196</v>
      </c>
      <c r="C8" s="93">
        <f>+SUM(I_Finanziamenti!H57:S57)</f>
        <v>0</v>
      </c>
      <c r="D8" s="93">
        <f>+SUM(I_Finanziamenti!T57:AE57)</f>
        <v>0</v>
      </c>
      <c r="E8" s="93">
        <f>+SUM(I_Finanziamenti!AF57:AQ57)</f>
        <v>0</v>
      </c>
      <c r="F8" s="93">
        <f>+SUM(I_Finanziamenti!AR57:BC57)</f>
        <v>0</v>
      </c>
      <c r="G8" s="93">
        <f>+SUM(I_Finanziamenti!BD57:BO57)</f>
        <v>0</v>
      </c>
      <c r="H8" s="93">
        <f>+SUM(I_Finanziamenti!BP57:CA57)</f>
        <v>0</v>
      </c>
      <c r="I8" s="93">
        <f>+SUM(I_Finanziamenti!CB57:CM57)</f>
        <v>0</v>
      </c>
      <c r="J8" s="93">
        <f>+SUM(I_Finanziamenti!CN57:CY57)</f>
        <v>0</v>
      </c>
      <c r="K8" s="93">
        <f>+SUM(I_Finanziamenti!CZ57:DK57)</f>
        <v>0</v>
      </c>
      <c r="L8" s="93">
        <f>+SUM(I_Finanziamenti!DL57:DW57)</f>
        <v>0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91D3A-B992-4238-89AD-A54595238384}">
  <sheetPr>
    <tabColor theme="7" tint="0.79998168889431442"/>
  </sheetPr>
  <dimension ref="A1:DU7"/>
  <sheetViews>
    <sheetView showGridLines="0" workbookViewId="0">
      <selection activeCell="C1" sqref="C1"/>
    </sheetView>
  </sheetViews>
  <sheetFormatPr defaultRowHeight="15" x14ac:dyDescent="0.25"/>
  <cols>
    <col min="1" max="1" width="8.28515625" bestFit="1" customWidth="1"/>
    <col min="3" max="3" width="15.28515625" bestFit="1" customWidth="1"/>
    <col min="4" max="4" width="10.42578125" bestFit="1" customWidth="1"/>
    <col min="6" max="6" width="10.42578125" bestFit="1" customWidth="1"/>
  </cols>
  <sheetData>
    <row r="1" spans="1:125" ht="28.5" x14ac:dyDescent="0.45">
      <c r="A1" s="29" t="s">
        <v>93</v>
      </c>
      <c r="B1" s="4"/>
      <c r="C1" s="214" t="s">
        <v>40</v>
      </c>
    </row>
    <row r="3" spans="1:125" x14ac:dyDescent="0.25">
      <c r="E3" t="str">
        <f>+I_C_Gestione!G3</f>
        <v>anno</v>
      </c>
      <c r="F3" s="54">
        <f>+I_Investimenti!I4</f>
        <v>0</v>
      </c>
      <c r="G3" s="54">
        <f>+I_Investimenti!J4</f>
        <v>0</v>
      </c>
      <c r="H3" s="54">
        <f>+I_Investimenti!K4</f>
        <v>0</v>
      </c>
      <c r="I3" s="54">
        <f>+I_Investimenti!L4</f>
        <v>0</v>
      </c>
      <c r="J3" s="54">
        <f>+I_Investimenti!M4</f>
        <v>0</v>
      </c>
      <c r="K3" s="54">
        <f>+I_Investimenti!N4</f>
        <v>0</v>
      </c>
      <c r="L3" s="54">
        <f>+I_Investimenti!O4</f>
        <v>0</v>
      </c>
      <c r="M3" s="54">
        <f>+I_Investimenti!P4</f>
        <v>0</v>
      </c>
      <c r="N3" s="54">
        <f>+I_Investimenti!Q4</f>
        <v>0</v>
      </c>
      <c r="O3" s="54">
        <f>+I_Investimenti!R4</f>
        <v>0</v>
      </c>
      <c r="P3" s="54">
        <f>+I_Investimenti!S4</f>
        <v>0</v>
      </c>
      <c r="Q3" s="54">
        <f>+I_Investimenti!T4</f>
        <v>0</v>
      </c>
      <c r="R3" s="54">
        <f>+I_Investimenti!U4</f>
        <v>1</v>
      </c>
      <c r="S3" s="54">
        <f>+I_Investimenti!V4</f>
        <v>1</v>
      </c>
      <c r="T3" s="54">
        <f>+I_Investimenti!W4</f>
        <v>1</v>
      </c>
      <c r="U3" s="54">
        <f>+I_Investimenti!X4</f>
        <v>1</v>
      </c>
      <c r="V3" s="54">
        <f>+I_Investimenti!Y4</f>
        <v>1</v>
      </c>
      <c r="W3" s="54">
        <f>+I_Investimenti!Z4</f>
        <v>1</v>
      </c>
      <c r="X3" s="54">
        <f>+I_Investimenti!AA4</f>
        <v>1</v>
      </c>
      <c r="Y3" s="54">
        <f>+I_Investimenti!AB4</f>
        <v>1</v>
      </c>
      <c r="Z3" s="54">
        <f>+I_Investimenti!AC4</f>
        <v>1</v>
      </c>
      <c r="AA3" s="54">
        <f>+I_Investimenti!AD4</f>
        <v>1</v>
      </c>
      <c r="AB3" s="54">
        <f>+I_Investimenti!AE4</f>
        <v>1</v>
      </c>
      <c r="AC3" s="54">
        <f>+I_Investimenti!AF4</f>
        <v>1</v>
      </c>
      <c r="AD3" s="54">
        <f>+I_Investimenti!AG4</f>
        <v>2</v>
      </c>
      <c r="AE3" s="54">
        <f>+I_Investimenti!AH4</f>
        <v>2</v>
      </c>
      <c r="AF3" s="54">
        <f>+I_Investimenti!AI4</f>
        <v>2</v>
      </c>
      <c r="AG3" s="54">
        <f>+I_Investimenti!AJ4</f>
        <v>2</v>
      </c>
      <c r="AH3" s="54">
        <f>+I_Investimenti!AK4</f>
        <v>2</v>
      </c>
      <c r="AI3" s="54">
        <f>+I_Investimenti!AL4</f>
        <v>2</v>
      </c>
      <c r="AJ3" s="54">
        <f>+I_Investimenti!AM4</f>
        <v>2</v>
      </c>
      <c r="AK3" s="54">
        <f>+I_Investimenti!AN4</f>
        <v>2</v>
      </c>
      <c r="AL3" s="54">
        <f>+I_Investimenti!AO4</f>
        <v>2</v>
      </c>
      <c r="AM3" s="54">
        <f>+I_Investimenti!AP4</f>
        <v>2</v>
      </c>
      <c r="AN3" s="54">
        <f>+I_Investimenti!AQ4</f>
        <v>2</v>
      </c>
      <c r="AO3" s="54">
        <f>+I_Investimenti!AR4</f>
        <v>2</v>
      </c>
      <c r="AP3" s="54">
        <f>+I_Investimenti!AS4</f>
        <v>3</v>
      </c>
      <c r="AQ3" s="54">
        <f>+I_Investimenti!AT4</f>
        <v>3</v>
      </c>
      <c r="AR3" s="54">
        <f>+I_Investimenti!AU4</f>
        <v>3</v>
      </c>
      <c r="AS3" s="54">
        <f>+I_Investimenti!AV4</f>
        <v>3</v>
      </c>
      <c r="AT3" s="54">
        <f>+I_Investimenti!AW4</f>
        <v>3</v>
      </c>
      <c r="AU3" s="54">
        <f>+I_Investimenti!AX4</f>
        <v>3</v>
      </c>
      <c r="AV3" s="54">
        <f>+I_Investimenti!AY4</f>
        <v>3</v>
      </c>
      <c r="AW3" s="54">
        <f>+I_Investimenti!AZ4</f>
        <v>3</v>
      </c>
      <c r="AX3" s="54">
        <f>+I_Investimenti!BA4</f>
        <v>3</v>
      </c>
      <c r="AY3" s="54">
        <f>+I_Investimenti!BB4</f>
        <v>3</v>
      </c>
      <c r="AZ3" s="54">
        <f>+I_Investimenti!BC4</f>
        <v>3</v>
      </c>
      <c r="BA3" s="54">
        <f>+I_Investimenti!BD4</f>
        <v>3</v>
      </c>
      <c r="BB3" s="54">
        <f>+I_Investimenti!BE4</f>
        <v>4</v>
      </c>
      <c r="BC3" s="54">
        <f>+I_Investimenti!BF4</f>
        <v>4</v>
      </c>
      <c r="BD3" s="54">
        <f>+I_Investimenti!BG4</f>
        <v>4</v>
      </c>
      <c r="BE3" s="54">
        <f>+I_Investimenti!BH4</f>
        <v>4</v>
      </c>
      <c r="BF3" s="54">
        <f>+I_Investimenti!BI4</f>
        <v>4</v>
      </c>
      <c r="BG3" s="54">
        <f>+I_Investimenti!BJ4</f>
        <v>4</v>
      </c>
      <c r="BH3" s="54">
        <f>+I_Investimenti!BK4</f>
        <v>4</v>
      </c>
      <c r="BI3" s="54">
        <f>+I_Investimenti!BL4</f>
        <v>4</v>
      </c>
      <c r="BJ3" s="54">
        <f>+I_Investimenti!BM4</f>
        <v>4</v>
      </c>
      <c r="BK3" s="54">
        <f>+I_Investimenti!BN4</f>
        <v>4</v>
      </c>
      <c r="BL3" s="54">
        <f>+I_Investimenti!BO4</f>
        <v>4</v>
      </c>
      <c r="BM3" s="54">
        <f>+I_Investimenti!BP4</f>
        <v>4</v>
      </c>
      <c r="BN3" s="54">
        <f>+I_Investimenti!BQ4</f>
        <v>5</v>
      </c>
      <c r="BO3" s="54">
        <f>+I_Investimenti!BR4</f>
        <v>5</v>
      </c>
      <c r="BP3" s="54">
        <f>+I_Investimenti!BS4</f>
        <v>5</v>
      </c>
      <c r="BQ3" s="54">
        <f>+I_Investimenti!BT4</f>
        <v>5</v>
      </c>
      <c r="BR3" s="54">
        <f>+I_Investimenti!BU4</f>
        <v>5</v>
      </c>
      <c r="BS3" s="54">
        <f>+I_Investimenti!BV4</f>
        <v>5</v>
      </c>
      <c r="BT3" s="54">
        <f>+I_Investimenti!BW4</f>
        <v>5</v>
      </c>
      <c r="BU3" s="54">
        <f>+I_Investimenti!BX4</f>
        <v>5</v>
      </c>
      <c r="BV3" s="54">
        <f>+I_Investimenti!BY4</f>
        <v>5</v>
      </c>
      <c r="BW3" s="54">
        <f>+I_Investimenti!BZ4</f>
        <v>5</v>
      </c>
      <c r="BX3" s="54">
        <f>+I_Investimenti!CA4</f>
        <v>5</v>
      </c>
      <c r="BY3" s="54">
        <f>+I_Investimenti!CB4</f>
        <v>5</v>
      </c>
      <c r="BZ3" s="54">
        <f>+I_Investimenti!CC4</f>
        <v>6</v>
      </c>
      <c r="CA3" s="54">
        <f>+I_Investimenti!CD4</f>
        <v>6</v>
      </c>
      <c r="CB3" s="54">
        <f>+I_Investimenti!CE4</f>
        <v>6</v>
      </c>
      <c r="CC3" s="54">
        <f>+I_Investimenti!CF4</f>
        <v>6</v>
      </c>
      <c r="CD3" s="54">
        <f>+I_Investimenti!CG4</f>
        <v>6</v>
      </c>
      <c r="CE3" s="54">
        <f>+I_Investimenti!CH4</f>
        <v>6</v>
      </c>
      <c r="CF3" s="54">
        <f>+I_Investimenti!CI4</f>
        <v>6</v>
      </c>
      <c r="CG3" s="54">
        <f>+I_Investimenti!CJ4</f>
        <v>6</v>
      </c>
      <c r="CH3" s="54">
        <f>+I_Investimenti!CK4</f>
        <v>6</v>
      </c>
      <c r="CI3" s="54">
        <f>+I_Investimenti!CL4</f>
        <v>6</v>
      </c>
      <c r="CJ3" s="54">
        <f>+I_Investimenti!CM4</f>
        <v>6</v>
      </c>
      <c r="CK3" s="54">
        <f>+I_Investimenti!CN4</f>
        <v>6</v>
      </c>
      <c r="CL3" s="54">
        <f>+I_Investimenti!CO4</f>
        <v>7</v>
      </c>
      <c r="CM3" s="54">
        <f>+I_Investimenti!CP4</f>
        <v>7</v>
      </c>
      <c r="CN3" s="54">
        <f>+I_Investimenti!CQ4</f>
        <v>7</v>
      </c>
      <c r="CO3" s="54">
        <f>+I_Investimenti!CR4</f>
        <v>7</v>
      </c>
      <c r="CP3" s="54">
        <f>+I_Investimenti!CS4</f>
        <v>7</v>
      </c>
      <c r="CQ3" s="54">
        <f>+I_Investimenti!CT4</f>
        <v>7</v>
      </c>
      <c r="CR3" s="54">
        <f>+I_Investimenti!CU4</f>
        <v>7</v>
      </c>
      <c r="CS3" s="54">
        <f>+I_Investimenti!CV4</f>
        <v>7</v>
      </c>
      <c r="CT3" s="54">
        <f>+I_Investimenti!CW4</f>
        <v>7</v>
      </c>
      <c r="CU3" s="54">
        <f>+I_Investimenti!CX4</f>
        <v>7</v>
      </c>
      <c r="CV3" s="54">
        <f>+I_Investimenti!CY4</f>
        <v>7</v>
      </c>
      <c r="CW3" s="54">
        <f>+I_Investimenti!CZ4</f>
        <v>7</v>
      </c>
      <c r="CX3" s="54">
        <f>+I_Investimenti!DA4</f>
        <v>8</v>
      </c>
      <c r="CY3" s="54">
        <f>+I_Investimenti!DB4</f>
        <v>8</v>
      </c>
      <c r="CZ3" s="54">
        <f>+I_Investimenti!DC4</f>
        <v>8</v>
      </c>
      <c r="DA3" s="54">
        <f>+I_Investimenti!DD4</f>
        <v>8</v>
      </c>
      <c r="DB3" s="54">
        <f>+I_Investimenti!DE4</f>
        <v>8</v>
      </c>
      <c r="DC3" s="54">
        <f>+I_Investimenti!DF4</f>
        <v>8</v>
      </c>
      <c r="DD3" s="54">
        <f>+I_Investimenti!DG4</f>
        <v>8</v>
      </c>
      <c r="DE3" s="54">
        <f>+I_Investimenti!DH4</f>
        <v>8</v>
      </c>
      <c r="DF3" s="54">
        <f>+I_Investimenti!DI4</f>
        <v>8</v>
      </c>
      <c r="DG3" s="54">
        <f>+I_Investimenti!DJ4</f>
        <v>8</v>
      </c>
      <c r="DH3" s="54">
        <f>+I_Investimenti!DK4</f>
        <v>8</v>
      </c>
      <c r="DI3" s="54">
        <f>+I_Investimenti!DL4</f>
        <v>8</v>
      </c>
      <c r="DJ3" s="54">
        <f>+I_Investimenti!DM4</f>
        <v>9</v>
      </c>
      <c r="DK3" s="54">
        <f>+I_Investimenti!DN4</f>
        <v>9</v>
      </c>
      <c r="DL3" s="54">
        <f>+I_Investimenti!DO4</f>
        <v>9</v>
      </c>
      <c r="DM3" s="54">
        <f>+I_Investimenti!DP4</f>
        <v>9</v>
      </c>
      <c r="DN3" s="54">
        <f>+I_Investimenti!DQ4</f>
        <v>9</v>
      </c>
      <c r="DO3" s="54">
        <f>+I_Investimenti!DR4</f>
        <v>9</v>
      </c>
      <c r="DP3" s="54">
        <f>+I_Investimenti!DS4</f>
        <v>9</v>
      </c>
      <c r="DQ3" s="54">
        <f>+I_Investimenti!DT4</f>
        <v>9</v>
      </c>
      <c r="DR3" s="54">
        <f>+I_Investimenti!DU4</f>
        <v>9</v>
      </c>
      <c r="DS3" s="54">
        <f>+I_Investimenti!DV4</f>
        <v>9</v>
      </c>
      <c r="DT3" s="54">
        <f>+I_Investimenti!DW4</f>
        <v>9</v>
      </c>
      <c r="DU3" s="54">
        <f>+I_Investimenti!DX4</f>
        <v>9</v>
      </c>
    </row>
    <row r="4" spans="1:125" ht="15.75" thickBot="1" x14ac:dyDescent="0.3">
      <c r="E4" t="str">
        <f>+I_C_Gestione!G4</f>
        <v>mese</v>
      </c>
      <c r="F4" s="54" t="str">
        <f>+I_Investimenti!I5</f>
        <v>gen</v>
      </c>
      <c r="G4" s="54" t="str">
        <f>+I_Investimenti!J5</f>
        <v>feb</v>
      </c>
      <c r="H4" s="54" t="str">
        <f>+I_Investimenti!K5</f>
        <v>mar</v>
      </c>
      <c r="I4" s="54" t="str">
        <f>+I_Investimenti!L5</f>
        <v>apr</v>
      </c>
      <c r="J4" s="54" t="str">
        <f>+I_Investimenti!M5</f>
        <v>mag</v>
      </c>
      <c r="K4" s="54" t="str">
        <f>+I_Investimenti!N5</f>
        <v>giu</v>
      </c>
      <c r="L4" s="54" t="str">
        <f>+I_Investimenti!O5</f>
        <v>lug</v>
      </c>
      <c r="M4" s="54" t="str">
        <f>+I_Investimenti!P5</f>
        <v>ago</v>
      </c>
      <c r="N4" s="54" t="str">
        <f>+I_Investimenti!Q5</f>
        <v>set</v>
      </c>
      <c r="O4" s="54" t="str">
        <f>+I_Investimenti!R5</f>
        <v>ott</v>
      </c>
      <c r="P4" s="54" t="str">
        <f>+I_Investimenti!S5</f>
        <v>nov</v>
      </c>
      <c r="Q4" s="54" t="str">
        <f>+I_Investimenti!T5</f>
        <v>dic</v>
      </c>
      <c r="R4" s="54" t="str">
        <f>+I_Investimenti!U5</f>
        <v>gen</v>
      </c>
      <c r="S4" s="54" t="str">
        <f>+I_Investimenti!V5</f>
        <v>feb</v>
      </c>
      <c r="T4" s="54" t="str">
        <f>+I_Investimenti!W5</f>
        <v>mar</v>
      </c>
      <c r="U4" s="54" t="str">
        <f>+I_Investimenti!X5</f>
        <v>apr</v>
      </c>
      <c r="V4" s="54" t="str">
        <f>+I_Investimenti!Y5</f>
        <v>mag</v>
      </c>
      <c r="W4" s="54" t="str">
        <f>+I_Investimenti!Z5</f>
        <v>giu</v>
      </c>
      <c r="X4" s="54" t="str">
        <f>+I_Investimenti!AA5</f>
        <v>lug</v>
      </c>
      <c r="Y4" s="54" t="str">
        <f>+I_Investimenti!AB5</f>
        <v>ago</v>
      </c>
      <c r="Z4" s="54" t="str">
        <f>+I_Investimenti!AC5</f>
        <v>set</v>
      </c>
      <c r="AA4" s="54" t="str">
        <f>+I_Investimenti!AD5</f>
        <v>ott</v>
      </c>
      <c r="AB4" s="54" t="str">
        <f>+I_Investimenti!AE5</f>
        <v>nov</v>
      </c>
      <c r="AC4" s="54" t="str">
        <f>+I_Investimenti!AF5</f>
        <v>dic</v>
      </c>
      <c r="AD4" s="54" t="str">
        <f>+I_Investimenti!AG5</f>
        <v>gen</v>
      </c>
      <c r="AE4" s="54" t="str">
        <f>+I_Investimenti!AH5</f>
        <v>feb</v>
      </c>
      <c r="AF4" s="54" t="str">
        <f>+I_Investimenti!AI5</f>
        <v>mar</v>
      </c>
      <c r="AG4" s="54" t="str">
        <f>+I_Investimenti!AJ5</f>
        <v>apr</v>
      </c>
      <c r="AH4" s="54" t="str">
        <f>+I_Investimenti!AK5</f>
        <v>mag</v>
      </c>
      <c r="AI4" s="54" t="str">
        <f>+I_Investimenti!AL5</f>
        <v>giu</v>
      </c>
      <c r="AJ4" s="54" t="str">
        <f>+I_Investimenti!AM5</f>
        <v>lug</v>
      </c>
      <c r="AK4" s="54" t="str">
        <f>+I_Investimenti!AN5</f>
        <v>ago</v>
      </c>
      <c r="AL4" s="54" t="str">
        <f>+I_Investimenti!AO5</f>
        <v>set</v>
      </c>
      <c r="AM4" s="54" t="str">
        <f>+I_Investimenti!AP5</f>
        <v>ott</v>
      </c>
      <c r="AN4" s="54" t="str">
        <f>+I_Investimenti!AQ5</f>
        <v>nov</v>
      </c>
      <c r="AO4" s="54" t="str">
        <f>+I_Investimenti!AR5</f>
        <v>dic</v>
      </c>
      <c r="AP4" s="54" t="str">
        <f>+I_Investimenti!AS5</f>
        <v>gen</v>
      </c>
      <c r="AQ4" s="54" t="str">
        <f>+I_Investimenti!AT5</f>
        <v>feb</v>
      </c>
      <c r="AR4" s="54" t="str">
        <f>+I_Investimenti!AU5</f>
        <v>mar</v>
      </c>
      <c r="AS4" s="54" t="str">
        <f>+I_Investimenti!AV5</f>
        <v>apr</v>
      </c>
      <c r="AT4" s="54" t="str">
        <f>+I_Investimenti!AW5</f>
        <v>mag</v>
      </c>
      <c r="AU4" s="54" t="str">
        <f>+I_Investimenti!AX5</f>
        <v>giu</v>
      </c>
      <c r="AV4" s="54" t="str">
        <f>+I_Investimenti!AY5</f>
        <v>lug</v>
      </c>
      <c r="AW4" s="54" t="str">
        <f>+I_Investimenti!AZ5</f>
        <v>ago</v>
      </c>
      <c r="AX4" s="54" t="str">
        <f>+I_Investimenti!BA5</f>
        <v>set</v>
      </c>
      <c r="AY4" s="54" t="str">
        <f>+I_Investimenti!BB5</f>
        <v>ott</v>
      </c>
      <c r="AZ4" s="54" t="str">
        <f>+I_Investimenti!BC5</f>
        <v>nov</v>
      </c>
      <c r="BA4" s="54" t="str">
        <f>+I_Investimenti!BD5</f>
        <v>dic</v>
      </c>
      <c r="BB4" s="54" t="str">
        <f>+I_Investimenti!BE5</f>
        <v>gen</v>
      </c>
      <c r="BC4" s="54" t="str">
        <f>+I_Investimenti!BF5</f>
        <v>feb</v>
      </c>
      <c r="BD4" s="54" t="str">
        <f>+I_Investimenti!BG5</f>
        <v>mar</v>
      </c>
      <c r="BE4" s="54" t="str">
        <f>+I_Investimenti!BH5</f>
        <v>apr</v>
      </c>
      <c r="BF4" s="54" t="str">
        <f>+I_Investimenti!BI5</f>
        <v>mag</v>
      </c>
      <c r="BG4" s="54" t="str">
        <f>+I_Investimenti!BJ5</f>
        <v>giu</v>
      </c>
      <c r="BH4" s="54" t="str">
        <f>+I_Investimenti!BK5</f>
        <v>lug</v>
      </c>
      <c r="BI4" s="54" t="str">
        <f>+I_Investimenti!BL5</f>
        <v>ago</v>
      </c>
      <c r="BJ4" s="54" t="str">
        <f>+I_Investimenti!BM5</f>
        <v>set</v>
      </c>
      <c r="BK4" s="54" t="str">
        <f>+I_Investimenti!BN5</f>
        <v>ott</v>
      </c>
      <c r="BL4" s="54" t="str">
        <f>+I_Investimenti!BO5</f>
        <v>nov</v>
      </c>
      <c r="BM4" s="54" t="str">
        <f>+I_Investimenti!BP5</f>
        <v>dic</v>
      </c>
      <c r="BN4" s="54" t="str">
        <f>+I_Investimenti!BQ5</f>
        <v>gen</v>
      </c>
      <c r="BO4" s="54" t="str">
        <f>+I_Investimenti!BR5</f>
        <v>feb</v>
      </c>
      <c r="BP4" s="54" t="str">
        <f>+I_Investimenti!BS5</f>
        <v>mar</v>
      </c>
      <c r="BQ4" s="54" t="str">
        <f>+I_Investimenti!BT5</f>
        <v>apr</v>
      </c>
      <c r="BR4" s="54" t="str">
        <f>+I_Investimenti!BU5</f>
        <v>mag</v>
      </c>
      <c r="BS4" s="54" t="str">
        <f>+I_Investimenti!BV5</f>
        <v>giu</v>
      </c>
      <c r="BT4" s="54" t="str">
        <f>+I_Investimenti!BW5</f>
        <v>lug</v>
      </c>
      <c r="BU4" s="54" t="str">
        <f>+I_Investimenti!BX5</f>
        <v>ago</v>
      </c>
      <c r="BV4" s="54" t="str">
        <f>+I_Investimenti!BY5</f>
        <v>set</v>
      </c>
      <c r="BW4" s="54" t="str">
        <f>+I_Investimenti!BZ5</f>
        <v>ott</v>
      </c>
      <c r="BX4" s="54" t="str">
        <f>+I_Investimenti!CA5</f>
        <v>nov</v>
      </c>
      <c r="BY4" s="54" t="str">
        <f>+I_Investimenti!CB5</f>
        <v>dic</v>
      </c>
      <c r="BZ4" s="54" t="str">
        <f>+I_Investimenti!CC5</f>
        <v>gen</v>
      </c>
      <c r="CA4" s="54" t="str">
        <f>+I_Investimenti!CD5</f>
        <v>feb</v>
      </c>
      <c r="CB4" s="54" t="str">
        <f>+I_Investimenti!CE5</f>
        <v>mar</v>
      </c>
      <c r="CC4" s="54" t="str">
        <f>+I_Investimenti!CF5</f>
        <v>apr</v>
      </c>
      <c r="CD4" s="54" t="str">
        <f>+I_Investimenti!CG5</f>
        <v>mag</v>
      </c>
      <c r="CE4" s="54" t="str">
        <f>+I_Investimenti!CH5</f>
        <v>giu</v>
      </c>
      <c r="CF4" s="54" t="str">
        <f>+I_Investimenti!CI5</f>
        <v>lug</v>
      </c>
      <c r="CG4" s="54" t="str">
        <f>+I_Investimenti!CJ5</f>
        <v>ago</v>
      </c>
      <c r="CH4" s="54" t="str">
        <f>+I_Investimenti!CK5</f>
        <v>set</v>
      </c>
      <c r="CI4" s="54" t="str">
        <f>+I_Investimenti!CL5</f>
        <v>ott</v>
      </c>
      <c r="CJ4" s="54" t="str">
        <f>+I_Investimenti!CM5</f>
        <v>nov</v>
      </c>
      <c r="CK4" s="54" t="str">
        <f>+I_Investimenti!CN5</f>
        <v>dic</v>
      </c>
      <c r="CL4" s="54" t="str">
        <f>+I_Investimenti!CO5</f>
        <v>gen</v>
      </c>
      <c r="CM4" s="54" t="str">
        <f>+I_Investimenti!CP5</f>
        <v>feb</v>
      </c>
      <c r="CN4" s="54" t="str">
        <f>+I_Investimenti!CQ5</f>
        <v>mar</v>
      </c>
      <c r="CO4" s="54" t="str">
        <f>+I_Investimenti!CR5</f>
        <v>apr</v>
      </c>
      <c r="CP4" s="54" t="str">
        <f>+I_Investimenti!CS5</f>
        <v>mag</v>
      </c>
      <c r="CQ4" s="54" t="str">
        <f>+I_Investimenti!CT5</f>
        <v>giu</v>
      </c>
      <c r="CR4" s="54" t="str">
        <f>+I_Investimenti!CU5</f>
        <v>lug</v>
      </c>
      <c r="CS4" s="54" t="str">
        <f>+I_Investimenti!CV5</f>
        <v>ago</v>
      </c>
      <c r="CT4" s="54" t="str">
        <f>+I_Investimenti!CW5</f>
        <v>set</v>
      </c>
      <c r="CU4" s="54" t="str">
        <f>+I_Investimenti!CX5</f>
        <v>ott</v>
      </c>
      <c r="CV4" s="54" t="str">
        <f>+I_Investimenti!CY5</f>
        <v>nov</v>
      </c>
      <c r="CW4" s="54" t="str">
        <f>+I_Investimenti!CZ5</f>
        <v>dic</v>
      </c>
      <c r="CX4" s="54" t="str">
        <f>+I_Investimenti!DA5</f>
        <v>gen</v>
      </c>
      <c r="CY4" s="54" t="str">
        <f>+I_Investimenti!DB5</f>
        <v>feb</v>
      </c>
      <c r="CZ4" s="54" t="str">
        <f>+I_Investimenti!DC5</f>
        <v>mar</v>
      </c>
      <c r="DA4" s="54" t="str">
        <f>+I_Investimenti!DD5</f>
        <v>apr</v>
      </c>
      <c r="DB4" s="54" t="str">
        <f>+I_Investimenti!DE5</f>
        <v>mag</v>
      </c>
      <c r="DC4" s="54" t="str">
        <f>+I_Investimenti!DF5</f>
        <v>giu</v>
      </c>
      <c r="DD4" s="54" t="str">
        <f>+I_Investimenti!DG5</f>
        <v>lug</v>
      </c>
      <c r="DE4" s="54" t="str">
        <f>+I_Investimenti!DH5</f>
        <v>ago</v>
      </c>
      <c r="DF4" s="54" t="str">
        <f>+I_Investimenti!DI5</f>
        <v>set</v>
      </c>
      <c r="DG4" s="54" t="str">
        <f>+I_Investimenti!DJ5</f>
        <v>ott</v>
      </c>
      <c r="DH4" s="54" t="str">
        <f>+I_Investimenti!DK5</f>
        <v>nov</v>
      </c>
      <c r="DI4" s="54" t="str">
        <f>+I_Investimenti!DL5</f>
        <v>dic</v>
      </c>
      <c r="DJ4" s="54" t="str">
        <f>+I_Investimenti!DM5</f>
        <v>gen</v>
      </c>
      <c r="DK4" s="54" t="str">
        <f>+I_Investimenti!DN5</f>
        <v>feb</v>
      </c>
      <c r="DL4" s="54" t="str">
        <f>+I_Investimenti!DO5</f>
        <v>mar</v>
      </c>
      <c r="DM4" s="54" t="str">
        <f>+I_Investimenti!DP5</f>
        <v>apr</v>
      </c>
      <c r="DN4" s="54" t="str">
        <f>+I_Investimenti!DQ5</f>
        <v>mag</v>
      </c>
      <c r="DO4" s="54" t="str">
        <f>+I_Investimenti!DR5</f>
        <v>giu</v>
      </c>
      <c r="DP4" s="54" t="str">
        <f>+I_Investimenti!DS5</f>
        <v>lug</v>
      </c>
      <c r="DQ4" s="54" t="str">
        <f>+I_Investimenti!DT5</f>
        <v>ago</v>
      </c>
      <c r="DR4" s="54" t="str">
        <f>+I_Investimenti!DU5</f>
        <v>set</v>
      </c>
      <c r="DS4" s="54" t="str">
        <f>+I_Investimenti!DV5</f>
        <v>ott</v>
      </c>
      <c r="DT4" s="54" t="str">
        <f>+I_Investimenti!DW5</f>
        <v>nov</v>
      </c>
      <c r="DU4" s="54" t="str">
        <f>+I_Investimenti!DX5</f>
        <v>dic</v>
      </c>
    </row>
    <row r="5" spans="1:125" ht="16.5" thickTop="1" thickBot="1" x14ac:dyDescent="0.3">
      <c r="C5" s="40" t="s">
        <v>96</v>
      </c>
      <c r="D5" s="91">
        <f>+SUM(F5:DU5)</f>
        <v>0</v>
      </c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</row>
    <row r="6" spans="1:125" ht="16.5" thickTop="1" thickBot="1" x14ac:dyDescent="0.3">
      <c r="C6" s="40" t="s">
        <v>414</v>
      </c>
      <c r="D6" s="91">
        <f>+SUM(F6:DU6)</f>
        <v>0</v>
      </c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</row>
    <row r="7" spans="1:125" ht="15.75" thickTop="1" x14ac:dyDescent="0.25"/>
  </sheetData>
  <hyperlinks>
    <hyperlink ref="C1" location="Input!A1" display="MENU" xr:uid="{8119A0BE-33F3-4833-B572-A1D6CB235141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300B0-4CBC-47F8-944C-EA98DCFCEDF3}">
  <sheetPr>
    <tabColor theme="5" tint="0.39997558519241921"/>
    <pageSetUpPr fitToPage="1"/>
  </sheetPr>
  <dimension ref="B1:L5"/>
  <sheetViews>
    <sheetView showGridLines="0" workbookViewId="0">
      <selection activeCell="E12" sqref="E12"/>
    </sheetView>
  </sheetViews>
  <sheetFormatPr defaultRowHeight="15" x14ac:dyDescent="0.25"/>
  <cols>
    <col min="2" max="2" width="23.42578125" bestFit="1" customWidth="1"/>
  </cols>
  <sheetData>
    <row r="1" spans="2:12" ht="28.5" x14ac:dyDescent="0.45">
      <c r="B1" s="4" t="s">
        <v>485</v>
      </c>
    </row>
    <row r="3" spans="2:12" x14ac:dyDescent="0.25">
      <c r="C3" s="140">
        <f>+T_Finanziamenti!C3</f>
        <v>0</v>
      </c>
      <c r="D3" s="140">
        <f>+T_Finanziamenti!D3</f>
        <v>1</v>
      </c>
      <c r="E3" s="140">
        <f>+T_Finanziamenti!E3</f>
        <v>2</v>
      </c>
      <c r="F3" s="140">
        <f>+T_Finanziamenti!F3</f>
        <v>3</v>
      </c>
      <c r="G3" s="140">
        <f>+T_Finanziamenti!G3</f>
        <v>4</v>
      </c>
      <c r="H3" s="140">
        <f>+T_Finanziamenti!H3</f>
        <v>5</v>
      </c>
      <c r="I3" s="140">
        <f>+T_Finanziamenti!I3</f>
        <v>6</v>
      </c>
      <c r="J3" s="140">
        <f>+T_Finanziamenti!J3</f>
        <v>7</v>
      </c>
      <c r="K3" s="140">
        <f>+T_Finanziamenti!K3</f>
        <v>8</v>
      </c>
      <c r="L3" s="140">
        <f>+T_Finanziamenti!L3</f>
        <v>9</v>
      </c>
    </row>
    <row r="4" spans="2:12" x14ac:dyDescent="0.25">
      <c r="B4" s="78" t="s">
        <v>96</v>
      </c>
      <c r="C4" s="93">
        <f>+SUM(Equity!F5:Q5)</f>
        <v>0</v>
      </c>
      <c r="D4" s="93">
        <f>+SUM(Equity!R5:AC5)</f>
        <v>0</v>
      </c>
      <c r="E4" s="93">
        <f>+SUM(Equity!AD5:AO5)</f>
        <v>0</v>
      </c>
      <c r="F4" s="93">
        <f>+SUM(Equity!AP5:BA5)</f>
        <v>0</v>
      </c>
      <c r="G4" s="93">
        <f>+SUM(Equity!BB5:BM5)</f>
        <v>0</v>
      </c>
      <c r="H4" s="93">
        <f>+SUM(Equity!BN5:BY5)</f>
        <v>0</v>
      </c>
      <c r="I4" s="93">
        <f>+SUM(Equity!BZ5:CK5)</f>
        <v>0</v>
      </c>
      <c r="J4" s="93">
        <f>+SUM(Equity!CL5:CW5)</f>
        <v>0</v>
      </c>
      <c r="K4" s="93">
        <f>+SUM(Equity!CX5:DI5)</f>
        <v>0</v>
      </c>
      <c r="L4" s="93">
        <f>+SUM(Equity!DJ5:DU5)</f>
        <v>0</v>
      </c>
    </row>
    <row r="5" spans="2:12" x14ac:dyDescent="0.25">
      <c r="B5" s="78" t="s">
        <v>414</v>
      </c>
      <c r="C5" s="93">
        <f>+SUM(Equity!F6:Q6)</f>
        <v>0</v>
      </c>
      <c r="D5" s="93">
        <f>+SUM(Equity!R6:AC6)</f>
        <v>0</v>
      </c>
      <c r="E5" s="93">
        <f>+SUM(Equity!AD6:AO6)</f>
        <v>0</v>
      </c>
      <c r="F5" s="93">
        <f>+SUM(Equity!AP6:BA6)</f>
        <v>0</v>
      </c>
      <c r="G5" s="93">
        <f>+SUM(Equity!BB6:BM6)</f>
        <v>0</v>
      </c>
      <c r="H5" s="93">
        <f>+SUM(Equity!BN6:BY6)</f>
        <v>0</v>
      </c>
      <c r="I5" s="93">
        <f>+SUM(Equity!BZ6:CK6)</f>
        <v>0</v>
      </c>
      <c r="J5" s="93">
        <f>+SUM(Equity!CL6:CW6)</f>
        <v>0</v>
      </c>
      <c r="K5" s="93">
        <f>+SUM(Equity!CX6:DI6)</f>
        <v>0</v>
      </c>
      <c r="L5" s="93">
        <f>+SUM(Equity!DJ6:DU6)</f>
        <v>0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AB060-CFA2-40DE-809C-A6EA750B7970}">
  <sheetPr>
    <tabColor theme="4" tint="0.79998168889431442"/>
  </sheetPr>
  <dimension ref="A1:DV133"/>
  <sheetViews>
    <sheetView showGridLines="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C1" sqref="C1"/>
    </sheetView>
  </sheetViews>
  <sheetFormatPr defaultRowHeight="15" x14ac:dyDescent="0.25"/>
  <cols>
    <col min="1" max="1" width="13.28515625" customWidth="1"/>
    <col min="3" max="3" width="18" bestFit="1" customWidth="1"/>
    <col min="4" max="4" width="12.28515625" bestFit="1" customWidth="1"/>
    <col min="5" max="5" width="18.7109375" bestFit="1" customWidth="1"/>
    <col min="10" max="10" width="12" customWidth="1"/>
  </cols>
  <sheetData>
    <row r="1" spans="1:126" ht="28.5" x14ac:dyDescent="0.45">
      <c r="A1" s="29" t="s">
        <v>99</v>
      </c>
      <c r="B1" s="4"/>
      <c r="C1" s="214" t="s">
        <v>40</v>
      </c>
    </row>
    <row r="4" spans="1:126" ht="21" x14ac:dyDescent="0.35">
      <c r="C4" s="6" t="s">
        <v>1</v>
      </c>
    </row>
    <row r="5" spans="1:126" x14ac:dyDescent="0.25">
      <c r="F5" s="16" t="str">
        <f>+I_Vendite!I2</f>
        <v>anno</v>
      </c>
      <c r="G5" s="54">
        <f>+I_Vendite!J2</f>
        <v>0</v>
      </c>
      <c r="H5" s="54">
        <f>+I_Vendite!K2</f>
        <v>0</v>
      </c>
      <c r="I5" s="54">
        <f>+I_Vendite!L2</f>
        <v>0</v>
      </c>
      <c r="J5" s="54">
        <f>+I_Vendite!M2</f>
        <v>0</v>
      </c>
      <c r="K5" s="54">
        <f>+I_Vendite!N2</f>
        <v>0</v>
      </c>
      <c r="L5" s="54">
        <f>+I_Vendite!O2</f>
        <v>0</v>
      </c>
      <c r="M5" s="54">
        <f>+I_Vendite!P2</f>
        <v>0</v>
      </c>
      <c r="N5" s="54">
        <f>+I_Vendite!Q2</f>
        <v>0</v>
      </c>
      <c r="O5" s="54">
        <f>+I_Vendite!R2</f>
        <v>0</v>
      </c>
      <c r="P5" s="54">
        <f>+I_Vendite!S2</f>
        <v>0</v>
      </c>
      <c r="Q5" s="54">
        <f>+I_Vendite!T2</f>
        <v>0</v>
      </c>
      <c r="R5" s="54">
        <f>+I_Vendite!U2</f>
        <v>0</v>
      </c>
      <c r="S5" s="54">
        <f>+I_Vendite!V2</f>
        <v>1</v>
      </c>
      <c r="T5" s="54">
        <f>+I_Vendite!W2</f>
        <v>1</v>
      </c>
      <c r="U5" s="54">
        <f>+I_Vendite!X2</f>
        <v>1</v>
      </c>
      <c r="V5" s="54">
        <f>+I_Vendite!Y2</f>
        <v>1</v>
      </c>
      <c r="W5" s="54">
        <f>+I_Vendite!Z2</f>
        <v>1</v>
      </c>
      <c r="X5" s="54">
        <f>+I_Vendite!AA2</f>
        <v>1</v>
      </c>
      <c r="Y5" s="54">
        <f>+I_Vendite!AB2</f>
        <v>1</v>
      </c>
      <c r="Z5" s="54">
        <f>+I_Vendite!AC2</f>
        <v>1</v>
      </c>
      <c r="AA5" s="54">
        <f>+I_Vendite!AD2</f>
        <v>1</v>
      </c>
      <c r="AB5" s="54">
        <f>+I_Vendite!AE2</f>
        <v>1</v>
      </c>
      <c r="AC5" s="54">
        <f>+I_Vendite!AF2</f>
        <v>1</v>
      </c>
      <c r="AD5" s="54">
        <f>+I_Vendite!AG2</f>
        <v>1</v>
      </c>
      <c r="AE5" s="54">
        <f>+I_Vendite!AH2</f>
        <v>2</v>
      </c>
      <c r="AF5" s="54">
        <f>+I_Vendite!AI2</f>
        <v>2</v>
      </c>
      <c r="AG5" s="54">
        <f>+I_Vendite!AJ2</f>
        <v>2</v>
      </c>
      <c r="AH5" s="54">
        <f>+I_Vendite!AK2</f>
        <v>2</v>
      </c>
      <c r="AI5" s="54">
        <f>+I_Vendite!AL2</f>
        <v>2</v>
      </c>
      <c r="AJ5" s="54">
        <f>+I_Vendite!AM2</f>
        <v>2</v>
      </c>
      <c r="AK5" s="54">
        <f>+I_Vendite!AN2</f>
        <v>2</v>
      </c>
      <c r="AL5" s="54">
        <f>+I_Vendite!AO2</f>
        <v>2</v>
      </c>
      <c r="AM5" s="54">
        <f>+I_Vendite!AP2</f>
        <v>2</v>
      </c>
      <c r="AN5" s="54">
        <f>+I_Vendite!AQ2</f>
        <v>2</v>
      </c>
      <c r="AO5" s="54">
        <f>+I_Vendite!AR2</f>
        <v>2</v>
      </c>
      <c r="AP5" s="54">
        <f>+I_Vendite!AS2</f>
        <v>2</v>
      </c>
      <c r="AQ5" s="54">
        <f>+I_Vendite!AT2</f>
        <v>3</v>
      </c>
      <c r="AR5" s="54">
        <f>+I_Vendite!AU2</f>
        <v>3</v>
      </c>
      <c r="AS5" s="54">
        <f>+I_Vendite!AV2</f>
        <v>3</v>
      </c>
      <c r="AT5" s="54">
        <f>+I_Vendite!AW2</f>
        <v>3</v>
      </c>
      <c r="AU5" s="54">
        <f>+I_Vendite!AX2</f>
        <v>3</v>
      </c>
      <c r="AV5" s="54">
        <f>+I_Vendite!AY2</f>
        <v>3</v>
      </c>
      <c r="AW5" s="54">
        <f>+I_Vendite!AZ2</f>
        <v>3</v>
      </c>
      <c r="AX5" s="54">
        <f>+I_Vendite!BA2</f>
        <v>3</v>
      </c>
      <c r="AY5" s="54">
        <f>+I_Vendite!BB2</f>
        <v>3</v>
      </c>
      <c r="AZ5" s="54">
        <f>+I_Vendite!BC2</f>
        <v>3</v>
      </c>
      <c r="BA5" s="54">
        <f>+I_Vendite!BD2</f>
        <v>3</v>
      </c>
      <c r="BB5" s="54">
        <f>+I_Vendite!BE2</f>
        <v>3</v>
      </c>
      <c r="BC5" s="54">
        <f>+I_Vendite!BF2</f>
        <v>4</v>
      </c>
      <c r="BD5" s="54">
        <f>+I_Vendite!BG2</f>
        <v>4</v>
      </c>
      <c r="BE5" s="54">
        <f>+I_Vendite!BH2</f>
        <v>4</v>
      </c>
      <c r="BF5" s="54">
        <f>+I_Vendite!BI2</f>
        <v>4</v>
      </c>
      <c r="BG5" s="54">
        <f>+I_Vendite!BJ2</f>
        <v>4</v>
      </c>
      <c r="BH5" s="54">
        <f>+I_Vendite!BK2</f>
        <v>4</v>
      </c>
      <c r="BI5" s="54">
        <f>+I_Vendite!BL2</f>
        <v>4</v>
      </c>
      <c r="BJ5" s="54">
        <f>+I_Vendite!BM2</f>
        <v>4</v>
      </c>
      <c r="BK5" s="54">
        <f>+I_Vendite!BN2</f>
        <v>4</v>
      </c>
      <c r="BL5" s="54">
        <f>+I_Vendite!BO2</f>
        <v>4</v>
      </c>
      <c r="BM5" s="54">
        <f>+I_Vendite!BP2</f>
        <v>4</v>
      </c>
      <c r="BN5" s="54">
        <f>+I_Vendite!BQ2</f>
        <v>4</v>
      </c>
      <c r="BO5" s="54">
        <f>+I_Vendite!BR2</f>
        <v>5</v>
      </c>
      <c r="BP5" s="54">
        <f>+I_Vendite!BS2</f>
        <v>5</v>
      </c>
      <c r="BQ5" s="54">
        <f>+I_Vendite!BT2</f>
        <v>5</v>
      </c>
      <c r="BR5" s="54">
        <f>+I_Vendite!BU2</f>
        <v>5</v>
      </c>
      <c r="BS5" s="54">
        <f>+I_Vendite!BV2</f>
        <v>5</v>
      </c>
      <c r="BT5" s="54">
        <f>+I_Vendite!BW2</f>
        <v>5</v>
      </c>
      <c r="BU5" s="54">
        <f>+I_Vendite!BX2</f>
        <v>5</v>
      </c>
      <c r="BV5" s="54">
        <f>+I_Vendite!BY2</f>
        <v>5</v>
      </c>
      <c r="BW5" s="54">
        <f>+I_Vendite!BZ2</f>
        <v>5</v>
      </c>
      <c r="BX5" s="54">
        <f>+I_Vendite!CA2</f>
        <v>5</v>
      </c>
      <c r="BY5" s="54">
        <f>+I_Vendite!CB2</f>
        <v>5</v>
      </c>
      <c r="BZ5" s="54">
        <f>+I_Vendite!CC2</f>
        <v>5</v>
      </c>
      <c r="CA5" s="54">
        <f>+I_Vendite!CD2</f>
        <v>6</v>
      </c>
      <c r="CB5" s="54">
        <f>+I_Vendite!CE2</f>
        <v>6</v>
      </c>
      <c r="CC5" s="54">
        <f>+I_Vendite!CF2</f>
        <v>6</v>
      </c>
      <c r="CD5" s="54">
        <f>+I_Vendite!CG2</f>
        <v>6</v>
      </c>
      <c r="CE5" s="54">
        <f>+I_Vendite!CH2</f>
        <v>6</v>
      </c>
      <c r="CF5" s="54">
        <f>+I_Vendite!CI2</f>
        <v>6</v>
      </c>
      <c r="CG5" s="54">
        <f>+I_Vendite!CJ2</f>
        <v>6</v>
      </c>
      <c r="CH5" s="54">
        <f>+I_Vendite!CK2</f>
        <v>6</v>
      </c>
      <c r="CI5" s="54">
        <f>+I_Vendite!CL2</f>
        <v>6</v>
      </c>
      <c r="CJ5" s="54">
        <f>+I_Vendite!CM2</f>
        <v>6</v>
      </c>
      <c r="CK5" s="54">
        <f>+I_Vendite!CN2</f>
        <v>6</v>
      </c>
      <c r="CL5" s="54">
        <f>+I_Vendite!CO2</f>
        <v>6</v>
      </c>
      <c r="CM5" s="54">
        <f>+I_Vendite!CP2</f>
        <v>7</v>
      </c>
      <c r="CN5" s="54">
        <f>+I_Vendite!CQ2</f>
        <v>7</v>
      </c>
      <c r="CO5" s="54">
        <f>+I_Vendite!CR2</f>
        <v>7</v>
      </c>
      <c r="CP5" s="54">
        <f>+I_Vendite!CS2</f>
        <v>7</v>
      </c>
      <c r="CQ5" s="54">
        <f>+I_Vendite!CT2</f>
        <v>7</v>
      </c>
      <c r="CR5" s="54">
        <f>+I_Vendite!CU2</f>
        <v>7</v>
      </c>
      <c r="CS5" s="54">
        <f>+I_Vendite!CV2</f>
        <v>7</v>
      </c>
      <c r="CT5" s="54">
        <f>+I_Vendite!CW2</f>
        <v>7</v>
      </c>
      <c r="CU5" s="54">
        <f>+I_Vendite!CX2</f>
        <v>7</v>
      </c>
      <c r="CV5" s="54">
        <f>+I_Vendite!CY2</f>
        <v>7</v>
      </c>
      <c r="CW5" s="54">
        <f>+I_Vendite!CZ2</f>
        <v>7</v>
      </c>
      <c r="CX5" s="54">
        <f>+I_Vendite!DA2</f>
        <v>7</v>
      </c>
      <c r="CY5" s="54">
        <f>+I_Vendite!DB2</f>
        <v>8</v>
      </c>
      <c r="CZ5" s="54">
        <f>+I_Vendite!DC2</f>
        <v>8</v>
      </c>
      <c r="DA5" s="54">
        <f>+I_Vendite!DD2</f>
        <v>8</v>
      </c>
      <c r="DB5" s="54">
        <f>+I_Vendite!DE2</f>
        <v>8</v>
      </c>
      <c r="DC5" s="54">
        <f>+I_Vendite!DF2</f>
        <v>8</v>
      </c>
      <c r="DD5" s="54">
        <f>+I_Vendite!DG2</f>
        <v>8</v>
      </c>
      <c r="DE5" s="54">
        <f>+I_Vendite!DH2</f>
        <v>8</v>
      </c>
      <c r="DF5" s="54">
        <f>+I_Vendite!DI2</f>
        <v>8</v>
      </c>
      <c r="DG5" s="54">
        <f>+I_Vendite!DJ2</f>
        <v>8</v>
      </c>
      <c r="DH5" s="54">
        <f>+I_Vendite!DK2</f>
        <v>8</v>
      </c>
      <c r="DI5" s="54">
        <f>+I_Vendite!DL2</f>
        <v>8</v>
      </c>
      <c r="DJ5" s="54">
        <f>+I_Vendite!DM2</f>
        <v>8</v>
      </c>
      <c r="DK5" s="54">
        <f>+I_Vendite!DN2</f>
        <v>9</v>
      </c>
      <c r="DL5" s="54">
        <f>+I_Vendite!DO2</f>
        <v>9</v>
      </c>
      <c r="DM5" s="54">
        <f>+I_Vendite!DP2</f>
        <v>9</v>
      </c>
      <c r="DN5" s="54">
        <f>+I_Vendite!DQ2</f>
        <v>9</v>
      </c>
      <c r="DO5" s="54">
        <f>+I_Vendite!DR2</f>
        <v>9</v>
      </c>
      <c r="DP5" s="54">
        <f>+I_Vendite!DS2</f>
        <v>9</v>
      </c>
      <c r="DQ5" s="54">
        <f>+I_Vendite!DT2</f>
        <v>9</v>
      </c>
      <c r="DR5" s="54">
        <f>+I_Vendite!DU2</f>
        <v>9</v>
      </c>
      <c r="DS5" s="54">
        <f>+I_Vendite!DV2</f>
        <v>9</v>
      </c>
      <c r="DT5" s="54">
        <f>+I_Vendite!DW2</f>
        <v>9</v>
      </c>
      <c r="DU5" s="54">
        <f>+I_Vendite!DX2</f>
        <v>9</v>
      </c>
      <c r="DV5" s="54">
        <f>+I_Vendite!DY2</f>
        <v>9</v>
      </c>
    </row>
    <row r="6" spans="1:126" ht="16.5" thickBot="1" x14ac:dyDescent="0.3">
      <c r="C6" s="2" t="str">
        <f>+I_Vendite!C3</f>
        <v>Categoria</v>
      </c>
      <c r="D6" s="2" t="str">
        <f>+I_Vendite!E3</f>
        <v>Aliquota Iva</v>
      </c>
      <c r="E6" s="2" t="str">
        <f>+I_Vendite!G3</f>
        <v>gg dilazione Clienti</v>
      </c>
      <c r="F6" s="16" t="str">
        <f>+I_Vendite!I3</f>
        <v>mese</v>
      </c>
      <c r="G6" s="54" t="str">
        <f>+I_Vendite!J3</f>
        <v>gen</v>
      </c>
      <c r="H6" s="54" t="str">
        <f>+I_Vendite!K3</f>
        <v>feb</v>
      </c>
      <c r="I6" s="54" t="str">
        <f>+I_Vendite!L3</f>
        <v>mar</v>
      </c>
      <c r="J6" s="54" t="str">
        <f>+I_Vendite!M3</f>
        <v>apr</v>
      </c>
      <c r="K6" s="54" t="str">
        <f>+I_Vendite!N3</f>
        <v>mag</v>
      </c>
      <c r="L6" s="54" t="str">
        <f>+I_Vendite!O3</f>
        <v>giu</v>
      </c>
      <c r="M6" s="54" t="str">
        <f>+I_Vendite!P3</f>
        <v>lug</v>
      </c>
      <c r="N6" s="54" t="str">
        <f>+I_Vendite!Q3</f>
        <v>ago</v>
      </c>
      <c r="O6" s="54" t="str">
        <f>+I_Vendite!R3</f>
        <v>set</v>
      </c>
      <c r="P6" s="54" t="str">
        <f>+I_Vendite!S3</f>
        <v>ott</v>
      </c>
      <c r="Q6" s="54" t="str">
        <f>+I_Vendite!T3</f>
        <v>nov</v>
      </c>
      <c r="R6" s="54" t="str">
        <f>+I_Vendite!U3</f>
        <v>dic</v>
      </c>
      <c r="S6" s="54" t="str">
        <f>+I_Vendite!V3</f>
        <v>gen</v>
      </c>
      <c r="T6" s="54" t="str">
        <f>+I_Vendite!W3</f>
        <v>feb</v>
      </c>
      <c r="U6" s="54" t="str">
        <f>+I_Vendite!X3</f>
        <v>mar</v>
      </c>
      <c r="V6" s="54" t="str">
        <f>+I_Vendite!Y3</f>
        <v>apr</v>
      </c>
      <c r="W6" s="54" t="str">
        <f>+I_Vendite!Z3</f>
        <v>mag</v>
      </c>
      <c r="X6" s="54" t="str">
        <f>+I_Vendite!AA3</f>
        <v>giu</v>
      </c>
      <c r="Y6" s="54" t="str">
        <f>+I_Vendite!AB3</f>
        <v>lug</v>
      </c>
      <c r="Z6" s="54" t="str">
        <f>+I_Vendite!AC3</f>
        <v>ago</v>
      </c>
      <c r="AA6" s="54" t="str">
        <f>+I_Vendite!AD3</f>
        <v>set</v>
      </c>
      <c r="AB6" s="54" t="str">
        <f>+I_Vendite!AE3</f>
        <v>ott</v>
      </c>
      <c r="AC6" s="54" t="str">
        <f>+I_Vendite!AF3</f>
        <v>nov</v>
      </c>
      <c r="AD6" s="54" t="str">
        <f>+I_Vendite!AG3</f>
        <v>dic</v>
      </c>
      <c r="AE6" s="54" t="str">
        <f>+I_Vendite!AH3</f>
        <v>gen</v>
      </c>
      <c r="AF6" s="54" t="str">
        <f>+I_Vendite!AI3</f>
        <v>feb</v>
      </c>
      <c r="AG6" s="54" t="str">
        <f>+I_Vendite!AJ3</f>
        <v>mar</v>
      </c>
      <c r="AH6" s="54" t="str">
        <f>+I_Vendite!AK3</f>
        <v>apr</v>
      </c>
      <c r="AI6" s="54" t="str">
        <f>+I_Vendite!AL3</f>
        <v>mag</v>
      </c>
      <c r="AJ6" s="54" t="str">
        <f>+I_Vendite!AM3</f>
        <v>giu</v>
      </c>
      <c r="AK6" s="54" t="str">
        <f>+I_Vendite!AN3</f>
        <v>lug</v>
      </c>
      <c r="AL6" s="54" t="str">
        <f>+I_Vendite!AO3</f>
        <v>ago</v>
      </c>
      <c r="AM6" s="54" t="str">
        <f>+I_Vendite!AP3</f>
        <v>set</v>
      </c>
      <c r="AN6" s="54" t="str">
        <f>+I_Vendite!AQ3</f>
        <v>ott</v>
      </c>
      <c r="AO6" s="54" t="str">
        <f>+I_Vendite!AR3</f>
        <v>nov</v>
      </c>
      <c r="AP6" s="54" t="str">
        <f>+I_Vendite!AS3</f>
        <v>dic</v>
      </c>
      <c r="AQ6" s="54" t="str">
        <f>+I_Vendite!AT3</f>
        <v>gen</v>
      </c>
      <c r="AR6" s="54" t="str">
        <f>+I_Vendite!AU3</f>
        <v>feb</v>
      </c>
      <c r="AS6" s="54" t="str">
        <f>+I_Vendite!AV3</f>
        <v>mar</v>
      </c>
      <c r="AT6" s="54" t="str">
        <f>+I_Vendite!AW3</f>
        <v>apr</v>
      </c>
      <c r="AU6" s="54" t="str">
        <f>+I_Vendite!AX3</f>
        <v>mag</v>
      </c>
      <c r="AV6" s="54" t="str">
        <f>+I_Vendite!AY3</f>
        <v>giu</v>
      </c>
      <c r="AW6" s="54" t="str">
        <f>+I_Vendite!AZ3</f>
        <v>lug</v>
      </c>
      <c r="AX6" s="54" t="str">
        <f>+I_Vendite!BA3</f>
        <v>ago</v>
      </c>
      <c r="AY6" s="54" t="str">
        <f>+I_Vendite!BB3</f>
        <v>set</v>
      </c>
      <c r="AZ6" s="54" t="str">
        <f>+I_Vendite!BC3</f>
        <v>ott</v>
      </c>
      <c r="BA6" s="54" t="str">
        <f>+I_Vendite!BD3</f>
        <v>nov</v>
      </c>
      <c r="BB6" s="54" t="str">
        <f>+I_Vendite!BE3</f>
        <v>dic</v>
      </c>
      <c r="BC6" s="54" t="str">
        <f>+I_Vendite!BF3</f>
        <v>gen</v>
      </c>
      <c r="BD6" s="54" t="str">
        <f>+I_Vendite!BG3</f>
        <v>feb</v>
      </c>
      <c r="BE6" s="54" t="str">
        <f>+I_Vendite!BH3</f>
        <v>mar</v>
      </c>
      <c r="BF6" s="54" t="str">
        <f>+I_Vendite!BI3</f>
        <v>apr</v>
      </c>
      <c r="BG6" s="54" t="str">
        <f>+I_Vendite!BJ3</f>
        <v>mag</v>
      </c>
      <c r="BH6" s="54" t="str">
        <f>+I_Vendite!BK3</f>
        <v>giu</v>
      </c>
      <c r="BI6" s="54" t="str">
        <f>+I_Vendite!BL3</f>
        <v>lug</v>
      </c>
      <c r="BJ6" s="54" t="str">
        <f>+I_Vendite!BM3</f>
        <v>ago</v>
      </c>
      <c r="BK6" s="54" t="str">
        <f>+I_Vendite!BN3</f>
        <v>set</v>
      </c>
      <c r="BL6" s="54" t="str">
        <f>+I_Vendite!BO3</f>
        <v>ott</v>
      </c>
      <c r="BM6" s="54" t="str">
        <f>+I_Vendite!BP3</f>
        <v>nov</v>
      </c>
      <c r="BN6" s="54" t="str">
        <f>+I_Vendite!BQ3</f>
        <v>dic</v>
      </c>
      <c r="BO6" s="54" t="str">
        <f>+I_Vendite!BR3</f>
        <v>gen</v>
      </c>
      <c r="BP6" s="54" t="str">
        <f>+I_Vendite!BS3</f>
        <v>feb</v>
      </c>
      <c r="BQ6" s="54" t="str">
        <f>+I_Vendite!BT3</f>
        <v>mar</v>
      </c>
      <c r="BR6" s="54" t="str">
        <f>+I_Vendite!BU3</f>
        <v>apr</v>
      </c>
      <c r="BS6" s="54" t="str">
        <f>+I_Vendite!BV3</f>
        <v>mag</v>
      </c>
      <c r="BT6" s="54" t="str">
        <f>+I_Vendite!BW3</f>
        <v>giu</v>
      </c>
      <c r="BU6" s="54" t="str">
        <f>+I_Vendite!BX3</f>
        <v>lug</v>
      </c>
      <c r="BV6" s="54" t="str">
        <f>+I_Vendite!BY3</f>
        <v>ago</v>
      </c>
      <c r="BW6" s="54" t="str">
        <f>+I_Vendite!BZ3</f>
        <v>set</v>
      </c>
      <c r="BX6" s="54" t="str">
        <f>+I_Vendite!CA3</f>
        <v>ott</v>
      </c>
      <c r="BY6" s="54" t="str">
        <f>+I_Vendite!CB3</f>
        <v>nov</v>
      </c>
      <c r="BZ6" s="54" t="str">
        <f>+I_Vendite!CC3</f>
        <v>dic</v>
      </c>
      <c r="CA6" s="54" t="str">
        <f>+I_Vendite!CD3</f>
        <v>gen</v>
      </c>
      <c r="CB6" s="54" t="str">
        <f>+I_Vendite!CE3</f>
        <v>feb</v>
      </c>
      <c r="CC6" s="54" t="str">
        <f>+I_Vendite!CF3</f>
        <v>mar</v>
      </c>
      <c r="CD6" s="54" t="str">
        <f>+I_Vendite!CG3</f>
        <v>apr</v>
      </c>
      <c r="CE6" s="54" t="str">
        <f>+I_Vendite!CH3</f>
        <v>mag</v>
      </c>
      <c r="CF6" s="54" t="str">
        <f>+I_Vendite!CI3</f>
        <v>giu</v>
      </c>
      <c r="CG6" s="54" t="str">
        <f>+I_Vendite!CJ3</f>
        <v>lug</v>
      </c>
      <c r="CH6" s="54" t="str">
        <f>+I_Vendite!CK3</f>
        <v>ago</v>
      </c>
      <c r="CI6" s="54" t="str">
        <f>+I_Vendite!CL3</f>
        <v>set</v>
      </c>
      <c r="CJ6" s="54" t="str">
        <f>+I_Vendite!CM3</f>
        <v>ott</v>
      </c>
      <c r="CK6" s="54" t="str">
        <f>+I_Vendite!CN3</f>
        <v>nov</v>
      </c>
      <c r="CL6" s="54" t="str">
        <f>+I_Vendite!CO3</f>
        <v>dic</v>
      </c>
      <c r="CM6" s="54" t="str">
        <f>+I_Vendite!CP3</f>
        <v>gen</v>
      </c>
      <c r="CN6" s="54" t="str">
        <f>+I_Vendite!CQ3</f>
        <v>feb</v>
      </c>
      <c r="CO6" s="54" t="str">
        <f>+I_Vendite!CR3</f>
        <v>mar</v>
      </c>
      <c r="CP6" s="54" t="str">
        <f>+I_Vendite!CS3</f>
        <v>apr</v>
      </c>
      <c r="CQ6" s="54" t="str">
        <f>+I_Vendite!CT3</f>
        <v>mag</v>
      </c>
      <c r="CR6" s="54" t="str">
        <f>+I_Vendite!CU3</f>
        <v>giu</v>
      </c>
      <c r="CS6" s="54" t="str">
        <f>+I_Vendite!CV3</f>
        <v>lug</v>
      </c>
      <c r="CT6" s="54" t="str">
        <f>+I_Vendite!CW3</f>
        <v>ago</v>
      </c>
      <c r="CU6" s="54" t="str">
        <f>+I_Vendite!CX3</f>
        <v>set</v>
      </c>
      <c r="CV6" s="54" t="str">
        <f>+I_Vendite!CY3</f>
        <v>ott</v>
      </c>
      <c r="CW6" s="54" t="str">
        <f>+I_Vendite!CZ3</f>
        <v>nov</v>
      </c>
      <c r="CX6" s="54" t="str">
        <f>+I_Vendite!DA3</f>
        <v>dic</v>
      </c>
      <c r="CY6" s="54" t="str">
        <f>+I_Vendite!DB3</f>
        <v>gen</v>
      </c>
      <c r="CZ6" s="54" t="str">
        <f>+I_Vendite!DC3</f>
        <v>feb</v>
      </c>
      <c r="DA6" s="54" t="str">
        <f>+I_Vendite!DD3</f>
        <v>mar</v>
      </c>
      <c r="DB6" s="54" t="str">
        <f>+I_Vendite!DE3</f>
        <v>apr</v>
      </c>
      <c r="DC6" s="54" t="str">
        <f>+I_Vendite!DF3</f>
        <v>mag</v>
      </c>
      <c r="DD6" s="54" t="str">
        <f>+I_Vendite!DG3</f>
        <v>giu</v>
      </c>
      <c r="DE6" s="54" t="str">
        <f>+I_Vendite!DH3</f>
        <v>lug</v>
      </c>
      <c r="DF6" s="54" t="str">
        <f>+I_Vendite!DI3</f>
        <v>ago</v>
      </c>
      <c r="DG6" s="54" t="str">
        <f>+I_Vendite!DJ3</f>
        <v>set</v>
      </c>
      <c r="DH6" s="54" t="str">
        <f>+I_Vendite!DK3</f>
        <v>ott</v>
      </c>
      <c r="DI6" s="54" t="str">
        <f>+I_Vendite!DL3</f>
        <v>nov</v>
      </c>
      <c r="DJ6" s="54" t="str">
        <f>+I_Vendite!DM3</f>
        <v>dic</v>
      </c>
      <c r="DK6" s="54" t="str">
        <f>+I_Vendite!DN3</f>
        <v>gen</v>
      </c>
      <c r="DL6" s="54" t="str">
        <f>+I_Vendite!DO3</f>
        <v>feb</v>
      </c>
      <c r="DM6" s="54" t="str">
        <f>+I_Vendite!DP3</f>
        <v>mar</v>
      </c>
      <c r="DN6" s="54" t="str">
        <f>+I_Vendite!DQ3</f>
        <v>apr</v>
      </c>
      <c r="DO6" s="54" t="str">
        <f>+I_Vendite!DR3</f>
        <v>mag</v>
      </c>
      <c r="DP6" s="54" t="str">
        <f>+I_Vendite!DS3</f>
        <v>giu</v>
      </c>
      <c r="DQ6" s="54" t="str">
        <f>+I_Vendite!DT3</f>
        <v>lug</v>
      </c>
      <c r="DR6" s="54" t="str">
        <f>+I_Vendite!DU3</f>
        <v>ago</v>
      </c>
      <c r="DS6" s="54" t="str">
        <f>+I_Vendite!DV3</f>
        <v>set</v>
      </c>
      <c r="DT6" s="54" t="str">
        <f>+I_Vendite!DW3</f>
        <v>ott</v>
      </c>
      <c r="DU6" s="54" t="str">
        <f>+I_Vendite!DX3</f>
        <v>nov</v>
      </c>
      <c r="DV6" s="54" t="str">
        <f>+I_Vendite!DY3</f>
        <v>dic</v>
      </c>
    </row>
    <row r="7" spans="1:126" ht="16.5" thickTop="1" thickBot="1" x14ac:dyDescent="0.3">
      <c r="C7" s="55">
        <f>+I_Vendite!C4</f>
        <v>0</v>
      </c>
      <c r="D7" s="55">
        <f>+I_Vendite!E4</f>
        <v>0</v>
      </c>
      <c r="E7" s="56">
        <f>+I_Vendite!G4</f>
        <v>0</v>
      </c>
      <c r="G7" s="57">
        <f>+I_Vendite!J4</f>
        <v>0</v>
      </c>
      <c r="H7" s="57">
        <f>+I_Vendite!K4</f>
        <v>0</v>
      </c>
      <c r="I7" s="57">
        <f>+I_Vendite!L4</f>
        <v>0</v>
      </c>
      <c r="J7" s="57">
        <f>+I_Vendite!M4</f>
        <v>0</v>
      </c>
      <c r="K7" s="57">
        <f>+I_Vendite!N4</f>
        <v>0</v>
      </c>
      <c r="L7" s="57">
        <f>+I_Vendite!O4</f>
        <v>0</v>
      </c>
      <c r="M7" s="57">
        <f>+I_Vendite!P4</f>
        <v>0</v>
      </c>
      <c r="N7" s="57">
        <f>+I_Vendite!Q4</f>
        <v>0</v>
      </c>
      <c r="O7" s="57">
        <f>+I_Vendite!R4</f>
        <v>0</v>
      </c>
      <c r="P7" s="57">
        <f>+I_Vendite!S4</f>
        <v>0</v>
      </c>
      <c r="Q7" s="57">
        <f>+I_Vendite!T4</f>
        <v>0</v>
      </c>
      <c r="R7" s="57">
        <f>+I_Vendite!U4</f>
        <v>0</v>
      </c>
      <c r="S7" s="57">
        <f>+I_Vendite!V4</f>
        <v>0</v>
      </c>
      <c r="T7" s="57">
        <f>+I_Vendite!W4</f>
        <v>0</v>
      </c>
      <c r="U7" s="57">
        <f>+I_Vendite!X4</f>
        <v>0</v>
      </c>
      <c r="V7" s="57">
        <f>+I_Vendite!Y4</f>
        <v>0</v>
      </c>
      <c r="W7" s="57">
        <f>+I_Vendite!Z4</f>
        <v>0</v>
      </c>
      <c r="X7" s="57">
        <f>+I_Vendite!AA4</f>
        <v>0</v>
      </c>
      <c r="Y7" s="57">
        <f>+I_Vendite!AB4</f>
        <v>0</v>
      </c>
      <c r="Z7" s="57">
        <f>+I_Vendite!AC4</f>
        <v>0</v>
      </c>
      <c r="AA7" s="57">
        <f>+I_Vendite!AD4</f>
        <v>0</v>
      </c>
      <c r="AB7" s="57">
        <f>+I_Vendite!AE4</f>
        <v>0</v>
      </c>
      <c r="AC7" s="57">
        <f>+I_Vendite!AF4</f>
        <v>0</v>
      </c>
      <c r="AD7" s="57">
        <f>+I_Vendite!AG4</f>
        <v>0</v>
      </c>
      <c r="AE7" s="57">
        <f>+I_Vendite!AH4</f>
        <v>0</v>
      </c>
      <c r="AF7" s="57">
        <f>+I_Vendite!AI4</f>
        <v>0</v>
      </c>
      <c r="AG7" s="57">
        <f>+I_Vendite!AJ4</f>
        <v>0</v>
      </c>
      <c r="AH7" s="57">
        <f>+I_Vendite!AK4</f>
        <v>0</v>
      </c>
      <c r="AI7" s="57">
        <f>+I_Vendite!AL4</f>
        <v>0</v>
      </c>
      <c r="AJ7" s="57">
        <f>+I_Vendite!AM4</f>
        <v>0</v>
      </c>
      <c r="AK7" s="57">
        <f>+I_Vendite!AN4</f>
        <v>0</v>
      </c>
      <c r="AL7" s="57">
        <f>+I_Vendite!AO4</f>
        <v>0</v>
      </c>
      <c r="AM7" s="57">
        <f>+I_Vendite!AP4</f>
        <v>0</v>
      </c>
      <c r="AN7" s="57">
        <f>+I_Vendite!AQ4</f>
        <v>0</v>
      </c>
      <c r="AO7" s="57">
        <f>+I_Vendite!AR4</f>
        <v>0</v>
      </c>
      <c r="AP7" s="57">
        <f>+I_Vendite!AS4</f>
        <v>0</v>
      </c>
      <c r="AQ7" s="57">
        <f>+I_Vendite!AT4</f>
        <v>0</v>
      </c>
      <c r="AR7" s="57">
        <f>+I_Vendite!AU4</f>
        <v>0</v>
      </c>
      <c r="AS7" s="57">
        <f>+I_Vendite!AV4</f>
        <v>0</v>
      </c>
      <c r="AT7" s="57">
        <f>+I_Vendite!AW4</f>
        <v>0</v>
      </c>
      <c r="AU7" s="57">
        <f>+I_Vendite!AX4</f>
        <v>0</v>
      </c>
      <c r="AV7" s="57">
        <f>+I_Vendite!AY4</f>
        <v>0</v>
      </c>
      <c r="AW7" s="57">
        <f>+I_Vendite!AZ4</f>
        <v>0</v>
      </c>
      <c r="AX7" s="57">
        <f>+I_Vendite!BA4</f>
        <v>0</v>
      </c>
      <c r="AY7" s="57">
        <f>+I_Vendite!BB4</f>
        <v>0</v>
      </c>
      <c r="AZ7" s="57">
        <f>+I_Vendite!BC4</f>
        <v>0</v>
      </c>
      <c r="BA7" s="57">
        <f>+I_Vendite!BD4</f>
        <v>0</v>
      </c>
      <c r="BB7" s="57">
        <f>+I_Vendite!BE4</f>
        <v>0</v>
      </c>
      <c r="BC7" s="57">
        <f>+I_Vendite!BF4</f>
        <v>0</v>
      </c>
      <c r="BD7" s="57">
        <f>+I_Vendite!BG4</f>
        <v>0</v>
      </c>
      <c r="BE7" s="57">
        <f>+I_Vendite!BH4</f>
        <v>0</v>
      </c>
      <c r="BF7" s="57">
        <f>+I_Vendite!BI4</f>
        <v>0</v>
      </c>
      <c r="BG7" s="57">
        <f>+I_Vendite!BJ4</f>
        <v>0</v>
      </c>
      <c r="BH7" s="57">
        <f>+I_Vendite!BK4</f>
        <v>0</v>
      </c>
      <c r="BI7" s="57">
        <f>+I_Vendite!BL4</f>
        <v>0</v>
      </c>
      <c r="BJ7" s="57">
        <f>+I_Vendite!BM4</f>
        <v>0</v>
      </c>
      <c r="BK7" s="57">
        <f>+I_Vendite!BN4</f>
        <v>0</v>
      </c>
      <c r="BL7" s="57">
        <f>+I_Vendite!BO4</f>
        <v>0</v>
      </c>
      <c r="BM7" s="57">
        <f>+I_Vendite!BP4</f>
        <v>0</v>
      </c>
      <c r="BN7" s="57">
        <f>+I_Vendite!BQ4</f>
        <v>0</v>
      </c>
      <c r="BO7" s="57">
        <f>+I_Vendite!BR4</f>
        <v>0</v>
      </c>
      <c r="BP7" s="57">
        <f>+I_Vendite!BS4</f>
        <v>0</v>
      </c>
      <c r="BQ7" s="57">
        <f>+I_Vendite!BT4</f>
        <v>0</v>
      </c>
      <c r="BR7" s="57">
        <f>+I_Vendite!BU4</f>
        <v>0</v>
      </c>
      <c r="BS7" s="57">
        <f>+I_Vendite!BV4</f>
        <v>0</v>
      </c>
      <c r="BT7" s="57">
        <f>+I_Vendite!BW4</f>
        <v>0</v>
      </c>
      <c r="BU7" s="57">
        <f>+I_Vendite!BX4</f>
        <v>0</v>
      </c>
      <c r="BV7" s="57">
        <f>+I_Vendite!BY4</f>
        <v>0</v>
      </c>
      <c r="BW7" s="57">
        <f>+I_Vendite!BZ4</f>
        <v>0</v>
      </c>
      <c r="BX7" s="57">
        <f>+I_Vendite!CA4</f>
        <v>0</v>
      </c>
      <c r="BY7" s="57">
        <f>+I_Vendite!CB4</f>
        <v>0</v>
      </c>
      <c r="BZ7" s="57">
        <f>+I_Vendite!CC4</f>
        <v>0</v>
      </c>
      <c r="CA7" s="57">
        <f>+I_Vendite!CD4</f>
        <v>0</v>
      </c>
      <c r="CB7" s="57">
        <f>+I_Vendite!CE4</f>
        <v>0</v>
      </c>
      <c r="CC7" s="57">
        <f>+I_Vendite!CF4</f>
        <v>0</v>
      </c>
      <c r="CD7" s="57">
        <f>+I_Vendite!CG4</f>
        <v>0</v>
      </c>
      <c r="CE7" s="57">
        <f>+I_Vendite!CH4</f>
        <v>0</v>
      </c>
      <c r="CF7" s="57">
        <f>+I_Vendite!CI4</f>
        <v>0</v>
      </c>
      <c r="CG7" s="57">
        <f>+I_Vendite!CJ4</f>
        <v>0</v>
      </c>
      <c r="CH7" s="57">
        <f>+I_Vendite!CK4</f>
        <v>0</v>
      </c>
      <c r="CI7" s="57">
        <f>+I_Vendite!CL4</f>
        <v>0</v>
      </c>
      <c r="CJ7" s="57">
        <f>+I_Vendite!CM4</f>
        <v>0</v>
      </c>
      <c r="CK7" s="57">
        <f>+I_Vendite!CN4</f>
        <v>0</v>
      </c>
      <c r="CL7" s="57">
        <f>+I_Vendite!CO4</f>
        <v>0</v>
      </c>
      <c r="CM7" s="57">
        <f>+I_Vendite!CP4</f>
        <v>0</v>
      </c>
      <c r="CN7" s="57">
        <f>+I_Vendite!CQ4</f>
        <v>0</v>
      </c>
      <c r="CO7" s="57">
        <f>+I_Vendite!CR4</f>
        <v>0</v>
      </c>
      <c r="CP7" s="57">
        <f>+I_Vendite!CS4</f>
        <v>0</v>
      </c>
      <c r="CQ7" s="57">
        <f>+I_Vendite!CT4</f>
        <v>0</v>
      </c>
      <c r="CR7" s="57">
        <f>+I_Vendite!CU4</f>
        <v>0</v>
      </c>
      <c r="CS7" s="57">
        <f>+I_Vendite!CV4</f>
        <v>0</v>
      </c>
      <c r="CT7" s="57">
        <f>+I_Vendite!CW4</f>
        <v>0</v>
      </c>
      <c r="CU7" s="57">
        <f>+I_Vendite!CX4</f>
        <v>0</v>
      </c>
      <c r="CV7" s="57">
        <f>+I_Vendite!CY4</f>
        <v>0</v>
      </c>
      <c r="CW7" s="57">
        <f>+I_Vendite!CZ4</f>
        <v>0</v>
      </c>
      <c r="CX7" s="57">
        <f>+I_Vendite!DA4</f>
        <v>0</v>
      </c>
      <c r="CY7" s="57">
        <f>+I_Vendite!DB4</f>
        <v>0</v>
      </c>
      <c r="CZ7" s="57">
        <f>+I_Vendite!DC4</f>
        <v>0</v>
      </c>
      <c r="DA7" s="57">
        <f>+I_Vendite!DD4</f>
        <v>0</v>
      </c>
      <c r="DB7" s="57">
        <f>+I_Vendite!DE4</f>
        <v>0</v>
      </c>
      <c r="DC7" s="57">
        <f>+I_Vendite!DF4</f>
        <v>0</v>
      </c>
      <c r="DD7" s="57">
        <f>+I_Vendite!DG4</f>
        <v>0</v>
      </c>
      <c r="DE7" s="57">
        <f>+I_Vendite!DH4</f>
        <v>0</v>
      </c>
      <c r="DF7" s="57">
        <f>+I_Vendite!DI4</f>
        <v>0</v>
      </c>
      <c r="DG7" s="57">
        <f>+I_Vendite!DJ4</f>
        <v>0</v>
      </c>
      <c r="DH7" s="57">
        <f>+I_Vendite!DK4</f>
        <v>0</v>
      </c>
      <c r="DI7" s="57">
        <f>+I_Vendite!DL4</f>
        <v>0</v>
      </c>
      <c r="DJ7" s="57">
        <f>+I_Vendite!DM4</f>
        <v>0</v>
      </c>
      <c r="DK7" s="57">
        <f>+I_Vendite!DN4</f>
        <v>0</v>
      </c>
      <c r="DL7" s="57">
        <f>+I_Vendite!DO4</f>
        <v>0</v>
      </c>
      <c r="DM7" s="57">
        <f>+I_Vendite!DP4</f>
        <v>0</v>
      </c>
      <c r="DN7" s="57">
        <f>+I_Vendite!DQ4</f>
        <v>0</v>
      </c>
      <c r="DO7" s="57">
        <f>+I_Vendite!DR4</f>
        <v>0</v>
      </c>
      <c r="DP7" s="57">
        <f>+I_Vendite!DS4</f>
        <v>0</v>
      </c>
      <c r="DQ7" s="57">
        <f>+I_Vendite!DT4</f>
        <v>0</v>
      </c>
      <c r="DR7" s="57">
        <f>+I_Vendite!DU4</f>
        <v>0</v>
      </c>
      <c r="DS7" s="57">
        <f>+I_Vendite!DV4</f>
        <v>0</v>
      </c>
      <c r="DT7" s="57">
        <f>+I_Vendite!DW4</f>
        <v>0</v>
      </c>
      <c r="DU7" s="57">
        <f>+I_Vendite!DX4</f>
        <v>0</v>
      </c>
      <c r="DV7" s="57">
        <f>+I_Vendite!DY4</f>
        <v>0</v>
      </c>
    </row>
    <row r="8" spans="1:126" ht="16.5" thickTop="1" thickBot="1" x14ac:dyDescent="0.3">
      <c r="C8" s="55">
        <f>+I_Vendite!C5</f>
        <v>0</v>
      </c>
      <c r="D8" s="55">
        <f>+I_Vendite!E5</f>
        <v>0</v>
      </c>
      <c r="E8" s="56">
        <f>+I_Vendite!G5</f>
        <v>0</v>
      </c>
      <c r="G8" s="57">
        <f>+I_Vendite!J5</f>
        <v>0</v>
      </c>
      <c r="H8" s="57">
        <f>+I_Vendite!K5</f>
        <v>0</v>
      </c>
      <c r="I8" s="57">
        <f>+I_Vendite!L5</f>
        <v>0</v>
      </c>
      <c r="J8" s="57">
        <f>+I_Vendite!M5</f>
        <v>0</v>
      </c>
      <c r="K8" s="57">
        <f>+I_Vendite!N5</f>
        <v>0</v>
      </c>
      <c r="L8" s="57">
        <f>+I_Vendite!O5</f>
        <v>0</v>
      </c>
      <c r="M8" s="57">
        <f>+I_Vendite!P5</f>
        <v>0</v>
      </c>
      <c r="N8" s="57">
        <f>+I_Vendite!Q5</f>
        <v>0</v>
      </c>
      <c r="O8" s="57">
        <f>+I_Vendite!R5</f>
        <v>0</v>
      </c>
      <c r="P8" s="57">
        <f>+I_Vendite!S5</f>
        <v>0</v>
      </c>
      <c r="Q8" s="57">
        <f>+I_Vendite!T5</f>
        <v>0</v>
      </c>
      <c r="R8" s="57">
        <f>+I_Vendite!U5</f>
        <v>0</v>
      </c>
      <c r="S8" s="57">
        <f>+I_Vendite!V5</f>
        <v>0</v>
      </c>
      <c r="T8" s="57">
        <f>+I_Vendite!W5</f>
        <v>0</v>
      </c>
      <c r="U8" s="57">
        <f>+I_Vendite!X5</f>
        <v>0</v>
      </c>
      <c r="V8" s="57">
        <f>+I_Vendite!Y5</f>
        <v>0</v>
      </c>
      <c r="W8" s="57">
        <f>+I_Vendite!Z5</f>
        <v>0</v>
      </c>
      <c r="X8" s="57">
        <f>+I_Vendite!AA5</f>
        <v>0</v>
      </c>
      <c r="Y8" s="57">
        <f>+I_Vendite!AB5</f>
        <v>0</v>
      </c>
      <c r="Z8" s="57">
        <f>+I_Vendite!AC5</f>
        <v>0</v>
      </c>
      <c r="AA8" s="57">
        <f>+I_Vendite!AD5</f>
        <v>0</v>
      </c>
      <c r="AB8" s="57">
        <f>+I_Vendite!AE5</f>
        <v>0</v>
      </c>
      <c r="AC8" s="57">
        <f>+I_Vendite!AF5</f>
        <v>0</v>
      </c>
      <c r="AD8" s="57">
        <f>+I_Vendite!AG5</f>
        <v>0</v>
      </c>
      <c r="AE8" s="57">
        <f>+I_Vendite!AH5</f>
        <v>0</v>
      </c>
      <c r="AF8" s="57">
        <f>+I_Vendite!AI5</f>
        <v>0</v>
      </c>
      <c r="AG8" s="57">
        <f>+I_Vendite!AJ5</f>
        <v>0</v>
      </c>
      <c r="AH8" s="57">
        <f>+I_Vendite!AK5</f>
        <v>0</v>
      </c>
      <c r="AI8" s="57">
        <f>+I_Vendite!AL5</f>
        <v>0</v>
      </c>
      <c r="AJ8" s="57">
        <f>+I_Vendite!AM5</f>
        <v>0</v>
      </c>
      <c r="AK8" s="57">
        <f>+I_Vendite!AN5</f>
        <v>0</v>
      </c>
      <c r="AL8" s="57">
        <f>+I_Vendite!AO5</f>
        <v>0</v>
      </c>
      <c r="AM8" s="57">
        <f>+I_Vendite!AP5</f>
        <v>0</v>
      </c>
      <c r="AN8" s="57">
        <f>+I_Vendite!AQ5</f>
        <v>0</v>
      </c>
      <c r="AO8" s="57">
        <f>+I_Vendite!AR5</f>
        <v>0</v>
      </c>
      <c r="AP8" s="57">
        <f>+I_Vendite!AS5</f>
        <v>0</v>
      </c>
      <c r="AQ8" s="57">
        <f>+I_Vendite!AT5</f>
        <v>0</v>
      </c>
      <c r="AR8" s="57">
        <f>+I_Vendite!AU5</f>
        <v>0</v>
      </c>
      <c r="AS8" s="57">
        <f>+I_Vendite!AV5</f>
        <v>0</v>
      </c>
      <c r="AT8" s="57">
        <f>+I_Vendite!AW5</f>
        <v>0</v>
      </c>
      <c r="AU8" s="57">
        <f>+I_Vendite!AX5</f>
        <v>0</v>
      </c>
      <c r="AV8" s="57">
        <f>+I_Vendite!AY5</f>
        <v>0</v>
      </c>
      <c r="AW8" s="57">
        <f>+I_Vendite!AZ5</f>
        <v>0</v>
      </c>
      <c r="AX8" s="57">
        <f>+I_Vendite!BA5</f>
        <v>0</v>
      </c>
      <c r="AY8" s="57">
        <f>+I_Vendite!BB5</f>
        <v>0</v>
      </c>
      <c r="AZ8" s="57">
        <f>+I_Vendite!BC5</f>
        <v>0</v>
      </c>
      <c r="BA8" s="57">
        <f>+I_Vendite!BD5</f>
        <v>0</v>
      </c>
      <c r="BB8" s="57">
        <f>+I_Vendite!BE5</f>
        <v>0</v>
      </c>
      <c r="BC8" s="57">
        <f>+I_Vendite!BF5</f>
        <v>0</v>
      </c>
      <c r="BD8" s="57">
        <f>+I_Vendite!BG5</f>
        <v>0</v>
      </c>
      <c r="BE8" s="57">
        <f>+I_Vendite!BH5</f>
        <v>0</v>
      </c>
      <c r="BF8" s="57">
        <f>+I_Vendite!BI5</f>
        <v>0</v>
      </c>
      <c r="BG8" s="57">
        <f>+I_Vendite!BJ5</f>
        <v>0</v>
      </c>
      <c r="BH8" s="57">
        <f>+I_Vendite!BK5</f>
        <v>0</v>
      </c>
      <c r="BI8" s="57">
        <f>+I_Vendite!BL5</f>
        <v>0</v>
      </c>
      <c r="BJ8" s="57">
        <f>+I_Vendite!BM5</f>
        <v>0</v>
      </c>
      <c r="BK8" s="57">
        <f>+I_Vendite!BN5</f>
        <v>0</v>
      </c>
      <c r="BL8" s="57">
        <f>+I_Vendite!BO5</f>
        <v>0</v>
      </c>
      <c r="BM8" s="57">
        <f>+I_Vendite!BP5</f>
        <v>0</v>
      </c>
      <c r="BN8" s="57">
        <f>+I_Vendite!BQ5</f>
        <v>0</v>
      </c>
      <c r="BO8" s="57">
        <f>+I_Vendite!BR5</f>
        <v>0</v>
      </c>
      <c r="BP8" s="57">
        <f>+I_Vendite!BS5</f>
        <v>0</v>
      </c>
      <c r="BQ8" s="57">
        <f>+I_Vendite!BT5</f>
        <v>0</v>
      </c>
      <c r="BR8" s="57">
        <f>+I_Vendite!BU5</f>
        <v>0</v>
      </c>
      <c r="BS8" s="57">
        <f>+I_Vendite!BV5</f>
        <v>0</v>
      </c>
      <c r="BT8" s="57">
        <f>+I_Vendite!BW5</f>
        <v>0</v>
      </c>
      <c r="BU8" s="57">
        <f>+I_Vendite!BX5</f>
        <v>0</v>
      </c>
      <c r="BV8" s="57">
        <f>+I_Vendite!BY5</f>
        <v>0</v>
      </c>
      <c r="BW8" s="57">
        <f>+I_Vendite!BZ5</f>
        <v>0</v>
      </c>
      <c r="BX8" s="57">
        <f>+I_Vendite!CA5</f>
        <v>0</v>
      </c>
      <c r="BY8" s="57">
        <f>+I_Vendite!CB5</f>
        <v>0</v>
      </c>
      <c r="BZ8" s="57">
        <f>+I_Vendite!CC5</f>
        <v>0</v>
      </c>
      <c r="CA8" s="57">
        <f>+I_Vendite!CD5</f>
        <v>0</v>
      </c>
      <c r="CB8" s="57">
        <f>+I_Vendite!CE5</f>
        <v>0</v>
      </c>
      <c r="CC8" s="57">
        <f>+I_Vendite!CF5</f>
        <v>0</v>
      </c>
      <c r="CD8" s="57">
        <f>+I_Vendite!CG5</f>
        <v>0</v>
      </c>
      <c r="CE8" s="57">
        <f>+I_Vendite!CH5</f>
        <v>0</v>
      </c>
      <c r="CF8" s="57">
        <f>+I_Vendite!CI5</f>
        <v>0</v>
      </c>
      <c r="CG8" s="57">
        <f>+I_Vendite!CJ5</f>
        <v>0</v>
      </c>
      <c r="CH8" s="57">
        <f>+I_Vendite!CK5</f>
        <v>0</v>
      </c>
      <c r="CI8" s="57">
        <f>+I_Vendite!CL5</f>
        <v>0</v>
      </c>
      <c r="CJ8" s="57">
        <f>+I_Vendite!CM5</f>
        <v>0</v>
      </c>
      <c r="CK8" s="57">
        <f>+I_Vendite!CN5</f>
        <v>0</v>
      </c>
      <c r="CL8" s="57">
        <f>+I_Vendite!CO5</f>
        <v>0</v>
      </c>
      <c r="CM8" s="57">
        <f>+I_Vendite!CP5</f>
        <v>0</v>
      </c>
      <c r="CN8" s="57">
        <f>+I_Vendite!CQ5</f>
        <v>0</v>
      </c>
      <c r="CO8" s="57">
        <f>+I_Vendite!CR5</f>
        <v>0</v>
      </c>
      <c r="CP8" s="57">
        <f>+I_Vendite!CS5</f>
        <v>0</v>
      </c>
      <c r="CQ8" s="57">
        <f>+I_Vendite!CT5</f>
        <v>0</v>
      </c>
      <c r="CR8" s="57">
        <f>+I_Vendite!CU5</f>
        <v>0</v>
      </c>
      <c r="CS8" s="57">
        <f>+I_Vendite!CV5</f>
        <v>0</v>
      </c>
      <c r="CT8" s="57">
        <f>+I_Vendite!CW5</f>
        <v>0</v>
      </c>
      <c r="CU8" s="57">
        <f>+I_Vendite!CX5</f>
        <v>0</v>
      </c>
      <c r="CV8" s="57">
        <f>+I_Vendite!CY5</f>
        <v>0</v>
      </c>
      <c r="CW8" s="57">
        <f>+I_Vendite!CZ5</f>
        <v>0</v>
      </c>
      <c r="CX8" s="57">
        <f>+I_Vendite!DA5</f>
        <v>0</v>
      </c>
      <c r="CY8" s="57">
        <f>+I_Vendite!DB5</f>
        <v>0</v>
      </c>
      <c r="CZ8" s="57">
        <f>+I_Vendite!DC5</f>
        <v>0</v>
      </c>
      <c r="DA8" s="57">
        <f>+I_Vendite!DD5</f>
        <v>0</v>
      </c>
      <c r="DB8" s="57">
        <f>+I_Vendite!DE5</f>
        <v>0</v>
      </c>
      <c r="DC8" s="57">
        <f>+I_Vendite!DF5</f>
        <v>0</v>
      </c>
      <c r="DD8" s="57">
        <f>+I_Vendite!DG5</f>
        <v>0</v>
      </c>
      <c r="DE8" s="57">
        <f>+I_Vendite!DH5</f>
        <v>0</v>
      </c>
      <c r="DF8" s="57">
        <f>+I_Vendite!DI5</f>
        <v>0</v>
      </c>
      <c r="DG8" s="57">
        <f>+I_Vendite!DJ5</f>
        <v>0</v>
      </c>
      <c r="DH8" s="57">
        <f>+I_Vendite!DK5</f>
        <v>0</v>
      </c>
      <c r="DI8" s="57">
        <f>+I_Vendite!DL5</f>
        <v>0</v>
      </c>
      <c r="DJ8" s="57">
        <f>+I_Vendite!DM5</f>
        <v>0</v>
      </c>
      <c r="DK8" s="57">
        <f>+I_Vendite!DN5</f>
        <v>0</v>
      </c>
      <c r="DL8" s="57">
        <f>+I_Vendite!DO5</f>
        <v>0</v>
      </c>
      <c r="DM8" s="57">
        <f>+I_Vendite!DP5</f>
        <v>0</v>
      </c>
      <c r="DN8" s="57">
        <f>+I_Vendite!DQ5</f>
        <v>0</v>
      </c>
      <c r="DO8" s="57">
        <f>+I_Vendite!DR5</f>
        <v>0</v>
      </c>
      <c r="DP8" s="57">
        <f>+I_Vendite!DS5</f>
        <v>0</v>
      </c>
      <c r="DQ8" s="57">
        <f>+I_Vendite!DT5</f>
        <v>0</v>
      </c>
      <c r="DR8" s="57">
        <f>+I_Vendite!DU5</f>
        <v>0</v>
      </c>
      <c r="DS8" s="57">
        <f>+I_Vendite!DV5</f>
        <v>0</v>
      </c>
      <c r="DT8" s="57">
        <f>+I_Vendite!DW5</f>
        <v>0</v>
      </c>
      <c r="DU8" s="57">
        <f>+I_Vendite!DX5</f>
        <v>0</v>
      </c>
      <c r="DV8" s="57">
        <f>+I_Vendite!DY5</f>
        <v>0</v>
      </c>
    </row>
    <row r="9" spans="1:126" ht="16.5" thickTop="1" thickBot="1" x14ac:dyDescent="0.3">
      <c r="C9" s="55">
        <f>+I_Vendite!C6</f>
        <v>0</v>
      </c>
      <c r="D9" s="55">
        <f>+I_Vendite!E6</f>
        <v>0</v>
      </c>
      <c r="E9" s="56">
        <f>+I_Vendite!G6</f>
        <v>0</v>
      </c>
      <c r="G9" s="57">
        <f>+I_Vendite!J6</f>
        <v>0</v>
      </c>
      <c r="H9" s="57">
        <f>+I_Vendite!K6</f>
        <v>0</v>
      </c>
      <c r="I9" s="57">
        <f>+I_Vendite!L6</f>
        <v>0</v>
      </c>
      <c r="J9" s="57">
        <f>+I_Vendite!M6</f>
        <v>0</v>
      </c>
      <c r="K9" s="57">
        <f>+I_Vendite!N6</f>
        <v>0</v>
      </c>
      <c r="L9" s="57">
        <f>+I_Vendite!O6</f>
        <v>0</v>
      </c>
      <c r="M9" s="57">
        <f>+I_Vendite!P6</f>
        <v>0</v>
      </c>
      <c r="N9" s="57">
        <f>+I_Vendite!Q6</f>
        <v>0</v>
      </c>
      <c r="O9" s="57">
        <f>+I_Vendite!R6</f>
        <v>0</v>
      </c>
      <c r="P9" s="57">
        <f>+I_Vendite!S6</f>
        <v>0</v>
      </c>
      <c r="Q9" s="57">
        <f>+I_Vendite!T6</f>
        <v>0</v>
      </c>
      <c r="R9" s="57">
        <f>+I_Vendite!U6</f>
        <v>0</v>
      </c>
      <c r="S9" s="57">
        <f>+I_Vendite!V6</f>
        <v>0</v>
      </c>
      <c r="T9" s="57">
        <f>+I_Vendite!W6</f>
        <v>0</v>
      </c>
      <c r="U9" s="57">
        <f>+I_Vendite!X6</f>
        <v>0</v>
      </c>
      <c r="V9" s="57">
        <f>+I_Vendite!Y6</f>
        <v>0</v>
      </c>
      <c r="W9" s="57">
        <f>+I_Vendite!Z6</f>
        <v>0</v>
      </c>
      <c r="X9" s="57">
        <f>+I_Vendite!AA6</f>
        <v>0</v>
      </c>
      <c r="Y9" s="57">
        <f>+I_Vendite!AB6</f>
        <v>0</v>
      </c>
      <c r="Z9" s="57">
        <f>+I_Vendite!AC6</f>
        <v>0</v>
      </c>
      <c r="AA9" s="57">
        <f>+I_Vendite!AD6</f>
        <v>0</v>
      </c>
      <c r="AB9" s="57">
        <f>+I_Vendite!AE6</f>
        <v>0</v>
      </c>
      <c r="AC9" s="57">
        <f>+I_Vendite!AF6</f>
        <v>0</v>
      </c>
      <c r="AD9" s="57">
        <f>+I_Vendite!AG6</f>
        <v>0</v>
      </c>
      <c r="AE9" s="57">
        <f>+I_Vendite!AH6</f>
        <v>0</v>
      </c>
      <c r="AF9" s="57">
        <f>+I_Vendite!AI6</f>
        <v>0</v>
      </c>
      <c r="AG9" s="57">
        <f>+I_Vendite!AJ6</f>
        <v>0</v>
      </c>
      <c r="AH9" s="57">
        <f>+I_Vendite!AK6</f>
        <v>0</v>
      </c>
      <c r="AI9" s="57">
        <f>+I_Vendite!AL6</f>
        <v>0</v>
      </c>
      <c r="AJ9" s="57">
        <f>+I_Vendite!AM6</f>
        <v>0</v>
      </c>
      <c r="AK9" s="57">
        <f>+I_Vendite!AN6</f>
        <v>0</v>
      </c>
      <c r="AL9" s="57">
        <f>+I_Vendite!AO6</f>
        <v>0</v>
      </c>
      <c r="AM9" s="57">
        <f>+I_Vendite!AP6</f>
        <v>0</v>
      </c>
      <c r="AN9" s="57">
        <f>+I_Vendite!AQ6</f>
        <v>0</v>
      </c>
      <c r="AO9" s="57">
        <f>+I_Vendite!AR6</f>
        <v>0</v>
      </c>
      <c r="AP9" s="57">
        <f>+I_Vendite!AS6</f>
        <v>0</v>
      </c>
      <c r="AQ9" s="57">
        <f>+I_Vendite!AT6</f>
        <v>0</v>
      </c>
      <c r="AR9" s="57">
        <f>+I_Vendite!AU6</f>
        <v>0</v>
      </c>
      <c r="AS9" s="57">
        <f>+I_Vendite!AV6</f>
        <v>0</v>
      </c>
      <c r="AT9" s="57">
        <f>+I_Vendite!AW6</f>
        <v>0</v>
      </c>
      <c r="AU9" s="57">
        <f>+I_Vendite!AX6</f>
        <v>0</v>
      </c>
      <c r="AV9" s="57">
        <f>+I_Vendite!AY6</f>
        <v>0</v>
      </c>
      <c r="AW9" s="57">
        <f>+I_Vendite!AZ6</f>
        <v>0</v>
      </c>
      <c r="AX9" s="57">
        <f>+I_Vendite!BA6</f>
        <v>0</v>
      </c>
      <c r="AY9" s="57">
        <f>+I_Vendite!BB6</f>
        <v>0</v>
      </c>
      <c r="AZ9" s="57">
        <f>+I_Vendite!BC6</f>
        <v>0</v>
      </c>
      <c r="BA9" s="57">
        <f>+I_Vendite!BD6</f>
        <v>0</v>
      </c>
      <c r="BB9" s="57">
        <f>+I_Vendite!BE6</f>
        <v>0</v>
      </c>
      <c r="BC9" s="57">
        <f>+I_Vendite!BF6</f>
        <v>0</v>
      </c>
      <c r="BD9" s="57">
        <f>+I_Vendite!BG6</f>
        <v>0</v>
      </c>
      <c r="BE9" s="57">
        <f>+I_Vendite!BH6</f>
        <v>0</v>
      </c>
      <c r="BF9" s="57">
        <f>+I_Vendite!BI6</f>
        <v>0</v>
      </c>
      <c r="BG9" s="57">
        <f>+I_Vendite!BJ6</f>
        <v>0</v>
      </c>
      <c r="BH9" s="57">
        <f>+I_Vendite!BK6</f>
        <v>0</v>
      </c>
      <c r="BI9" s="57">
        <f>+I_Vendite!BL6</f>
        <v>0</v>
      </c>
      <c r="BJ9" s="57">
        <f>+I_Vendite!BM6</f>
        <v>0</v>
      </c>
      <c r="BK9" s="57">
        <f>+I_Vendite!BN6</f>
        <v>0</v>
      </c>
      <c r="BL9" s="57">
        <f>+I_Vendite!BO6</f>
        <v>0</v>
      </c>
      <c r="BM9" s="57">
        <f>+I_Vendite!BP6</f>
        <v>0</v>
      </c>
      <c r="BN9" s="57">
        <f>+I_Vendite!BQ6</f>
        <v>0</v>
      </c>
      <c r="BO9" s="57">
        <f>+I_Vendite!BR6</f>
        <v>0</v>
      </c>
      <c r="BP9" s="57">
        <f>+I_Vendite!BS6</f>
        <v>0</v>
      </c>
      <c r="BQ9" s="57">
        <f>+I_Vendite!BT6</f>
        <v>0</v>
      </c>
      <c r="BR9" s="57">
        <f>+I_Vendite!BU6</f>
        <v>0</v>
      </c>
      <c r="BS9" s="57">
        <f>+I_Vendite!BV6</f>
        <v>0</v>
      </c>
      <c r="BT9" s="57">
        <f>+I_Vendite!BW6</f>
        <v>0</v>
      </c>
      <c r="BU9" s="57">
        <f>+I_Vendite!BX6</f>
        <v>0</v>
      </c>
      <c r="BV9" s="57">
        <f>+I_Vendite!BY6</f>
        <v>0</v>
      </c>
      <c r="BW9" s="57">
        <f>+I_Vendite!BZ6</f>
        <v>0</v>
      </c>
      <c r="BX9" s="57">
        <f>+I_Vendite!CA6</f>
        <v>0</v>
      </c>
      <c r="BY9" s="57">
        <f>+I_Vendite!CB6</f>
        <v>0</v>
      </c>
      <c r="BZ9" s="57">
        <f>+I_Vendite!CC6</f>
        <v>0</v>
      </c>
      <c r="CA9" s="57">
        <f>+I_Vendite!CD6</f>
        <v>0</v>
      </c>
      <c r="CB9" s="57">
        <f>+I_Vendite!CE6</f>
        <v>0</v>
      </c>
      <c r="CC9" s="57">
        <f>+I_Vendite!CF6</f>
        <v>0</v>
      </c>
      <c r="CD9" s="57">
        <f>+I_Vendite!CG6</f>
        <v>0</v>
      </c>
      <c r="CE9" s="57">
        <f>+I_Vendite!CH6</f>
        <v>0</v>
      </c>
      <c r="CF9" s="57">
        <f>+I_Vendite!CI6</f>
        <v>0</v>
      </c>
      <c r="CG9" s="57">
        <f>+I_Vendite!CJ6</f>
        <v>0</v>
      </c>
      <c r="CH9" s="57">
        <f>+I_Vendite!CK6</f>
        <v>0</v>
      </c>
      <c r="CI9" s="57">
        <f>+I_Vendite!CL6</f>
        <v>0</v>
      </c>
      <c r="CJ9" s="57">
        <f>+I_Vendite!CM6</f>
        <v>0</v>
      </c>
      <c r="CK9" s="57">
        <f>+I_Vendite!CN6</f>
        <v>0</v>
      </c>
      <c r="CL9" s="57">
        <f>+I_Vendite!CO6</f>
        <v>0</v>
      </c>
      <c r="CM9" s="57">
        <f>+I_Vendite!CP6</f>
        <v>0</v>
      </c>
      <c r="CN9" s="57">
        <f>+I_Vendite!CQ6</f>
        <v>0</v>
      </c>
      <c r="CO9" s="57">
        <f>+I_Vendite!CR6</f>
        <v>0</v>
      </c>
      <c r="CP9" s="57">
        <f>+I_Vendite!CS6</f>
        <v>0</v>
      </c>
      <c r="CQ9" s="57">
        <f>+I_Vendite!CT6</f>
        <v>0</v>
      </c>
      <c r="CR9" s="57">
        <f>+I_Vendite!CU6</f>
        <v>0</v>
      </c>
      <c r="CS9" s="57">
        <f>+I_Vendite!CV6</f>
        <v>0</v>
      </c>
      <c r="CT9" s="57">
        <f>+I_Vendite!CW6</f>
        <v>0</v>
      </c>
      <c r="CU9" s="57">
        <f>+I_Vendite!CX6</f>
        <v>0</v>
      </c>
      <c r="CV9" s="57">
        <f>+I_Vendite!CY6</f>
        <v>0</v>
      </c>
      <c r="CW9" s="57">
        <f>+I_Vendite!CZ6</f>
        <v>0</v>
      </c>
      <c r="CX9" s="57">
        <f>+I_Vendite!DA6</f>
        <v>0</v>
      </c>
      <c r="CY9" s="57">
        <f>+I_Vendite!DB6</f>
        <v>0</v>
      </c>
      <c r="CZ9" s="57">
        <f>+I_Vendite!DC6</f>
        <v>0</v>
      </c>
      <c r="DA9" s="57">
        <f>+I_Vendite!DD6</f>
        <v>0</v>
      </c>
      <c r="DB9" s="57">
        <f>+I_Vendite!DE6</f>
        <v>0</v>
      </c>
      <c r="DC9" s="57">
        <f>+I_Vendite!DF6</f>
        <v>0</v>
      </c>
      <c r="DD9" s="57">
        <f>+I_Vendite!DG6</f>
        <v>0</v>
      </c>
      <c r="DE9" s="57">
        <f>+I_Vendite!DH6</f>
        <v>0</v>
      </c>
      <c r="DF9" s="57">
        <f>+I_Vendite!DI6</f>
        <v>0</v>
      </c>
      <c r="DG9" s="57">
        <f>+I_Vendite!DJ6</f>
        <v>0</v>
      </c>
      <c r="DH9" s="57">
        <f>+I_Vendite!DK6</f>
        <v>0</v>
      </c>
      <c r="DI9" s="57">
        <f>+I_Vendite!DL6</f>
        <v>0</v>
      </c>
      <c r="DJ9" s="57">
        <f>+I_Vendite!DM6</f>
        <v>0</v>
      </c>
      <c r="DK9" s="57">
        <f>+I_Vendite!DN6</f>
        <v>0</v>
      </c>
      <c r="DL9" s="57">
        <f>+I_Vendite!DO6</f>
        <v>0</v>
      </c>
      <c r="DM9" s="57">
        <f>+I_Vendite!DP6</f>
        <v>0</v>
      </c>
      <c r="DN9" s="57">
        <f>+I_Vendite!DQ6</f>
        <v>0</v>
      </c>
      <c r="DO9" s="57">
        <f>+I_Vendite!DR6</f>
        <v>0</v>
      </c>
      <c r="DP9" s="57">
        <f>+I_Vendite!DS6</f>
        <v>0</v>
      </c>
      <c r="DQ9" s="57">
        <f>+I_Vendite!DT6</f>
        <v>0</v>
      </c>
      <c r="DR9" s="57">
        <f>+I_Vendite!DU6</f>
        <v>0</v>
      </c>
      <c r="DS9" s="57">
        <f>+I_Vendite!DV6</f>
        <v>0</v>
      </c>
      <c r="DT9" s="57">
        <f>+I_Vendite!DW6</f>
        <v>0</v>
      </c>
      <c r="DU9" s="57">
        <f>+I_Vendite!DX6</f>
        <v>0</v>
      </c>
      <c r="DV9" s="57">
        <f>+I_Vendite!DY6</f>
        <v>0</v>
      </c>
    </row>
    <row r="10" spans="1:126" ht="16.5" thickTop="1" thickBot="1" x14ac:dyDescent="0.3">
      <c r="C10" s="55">
        <f>+I_Vendite!C7</f>
        <v>0</v>
      </c>
      <c r="D10" s="55">
        <f>+I_Vendite!E7</f>
        <v>0</v>
      </c>
      <c r="E10" s="56">
        <f>+I_Vendite!G7</f>
        <v>0</v>
      </c>
      <c r="G10" s="57">
        <f>+I_Vendite!J7</f>
        <v>0</v>
      </c>
      <c r="H10" s="57">
        <f>+I_Vendite!K7</f>
        <v>0</v>
      </c>
      <c r="I10" s="57">
        <f>+I_Vendite!L7</f>
        <v>0</v>
      </c>
      <c r="J10" s="57">
        <f>+I_Vendite!M7</f>
        <v>0</v>
      </c>
      <c r="K10" s="57">
        <f>+I_Vendite!N7</f>
        <v>0</v>
      </c>
      <c r="L10" s="57">
        <f>+I_Vendite!O7</f>
        <v>0</v>
      </c>
      <c r="M10" s="57">
        <f>+I_Vendite!P7</f>
        <v>0</v>
      </c>
      <c r="N10" s="57">
        <f>+I_Vendite!Q7</f>
        <v>0</v>
      </c>
      <c r="O10" s="57">
        <f>+I_Vendite!R7</f>
        <v>0</v>
      </c>
      <c r="P10" s="57">
        <f>+I_Vendite!S7</f>
        <v>0</v>
      </c>
      <c r="Q10" s="57">
        <f>+I_Vendite!T7</f>
        <v>0</v>
      </c>
      <c r="R10" s="57">
        <f>+I_Vendite!U7</f>
        <v>0</v>
      </c>
      <c r="S10" s="57">
        <f>+I_Vendite!V7</f>
        <v>0</v>
      </c>
      <c r="T10" s="57">
        <f>+I_Vendite!W7</f>
        <v>0</v>
      </c>
      <c r="U10" s="57">
        <f>+I_Vendite!X7</f>
        <v>0</v>
      </c>
      <c r="V10" s="57">
        <f>+I_Vendite!Y7</f>
        <v>0</v>
      </c>
      <c r="W10" s="57">
        <f>+I_Vendite!Z7</f>
        <v>0</v>
      </c>
      <c r="X10" s="57">
        <f>+I_Vendite!AA7</f>
        <v>0</v>
      </c>
      <c r="Y10" s="57">
        <f>+I_Vendite!AB7</f>
        <v>0</v>
      </c>
      <c r="Z10" s="57">
        <f>+I_Vendite!AC7</f>
        <v>0</v>
      </c>
      <c r="AA10" s="57">
        <f>+I_Vendite!AD7</f>
        <v>0</v>
      </c>
      <c r="AB10" s="57">
        <f>+I_Vendite!AE7</f>
        <v>0</v>
      </c>
      <c r="AC10" s="57">
        <f>+I_Vendite!AF7</f>
        <v>0</v>
      </c>
      <c r="AD10" s="57">
        <f>+I_Vendite!AG7</f>
        <v>0</v>
      </c>
      <c r="AE10" s="57">
        <f>+I_Vendite!AH7</f>
        <v>0</v>
      </c>
      <c r="AF10" s="57">
        <f>+I_Vendite!AI7</f>
        <v>0</v>
      </c>
      <c r="AG10" s="57">
        <f>+I_Vendite!AJ7</f>
        <v>0</v>
      </c>
      <c r="AH10" s="57">
        <f>+I_Vendite!AK7</f>
        <v>0</v>
      </c>
      <c r="AI10" s="57">
        <f>+I_Vendite!AL7</f>
        <v>0</v>
      </c>
      <c r="AJ10" s="57">
        <f>+I_Vendite!AM7</f>
        <v>0</v>
      </c>
      <c r="AK10" s="57">
        <f>+I_Vendite!AN7</f>
        <v>0</v>
      </c>
      <c r="AL10" s="57">
        <f>+I_Vendite!AO7</f>
        <v>0</v>
      </c>
      <c r="AM10" s="57">
        <f>+I_Vendite!AP7</f>
        <v>0</v>
      </c>
      <c r="AN10" s="57">
        <f>+I_Vendite!AQ7</f>
        <v>0</v>
      </c>
      <c r="AO10" s="57">
        <f>+I_Vendite!AR7</f>
        <v>0</v>
      </c>
      <c r="AP10" s="57">
        <f>+I_Vendite!AS7</f>
        <v>0</v>
      </c>
      <c r="AQ10" s="57">
        <f>+I_Vendite!AT7</f>
        <v>0</v>
      </c>
      <c r="AR10" s="57">
        <f>+I_Vendite!AU7</f>
        <v>0</v>
      </c>
      <c r="AS10" s="57">
        <f>+I_Vendite!AV7</f>
        <v>0</v>
      </c>
      <c r="AT10" s="57">
        <f>+I_Vendite!AW7</f>
        <v>0</v>
      </c>
      <c r="AU10" s="57">
        <f>+I_Vendite!AX7</f>
        <v>0</v>
      </c>
      <c r="AV10" s="57">
        <f>+I_Vendite!AY7</f>
        <v>0</v>
      </c>
      <c r="AW10" s="57">
        <f>+I_Vendite!AZ7</f>
        <v>0</v>
      </c>
      <c r="AX10" s="57">
        <f>+I_Vendite!BA7</f>
        <v>0</v>
      </c>
      <c r="AY10" s="57">
        <f>+I_Vendite!BB7</f>
        <v>0</v>
      </c>
      <c r="AZ10" s="57">
        <f>+I_Vendite!BC7</f>
        <v>0</v>
      </c>
      <c r="BA10" s="57">
        <f>+I_Vendite!BD7</f>
        <v>0</v>
      </c>
      <c r="BB10" s="57">
        <f>+I_Vendite!BE7</f>
        <v>0</v>
      </c>
      <c r="BC10" s="57">
        <f>+I_Vendite!BF7</f>
        <v>0</v>
      </c>
      <c r="BD10" s="57">
        <f>+I_Vendite!BG7</f>
        <v>0</v>
      </c>
      <c r="BE10" s="57">
        <f>+I_Vendite!BH7</f>
        <v>0</v>
      </c>
      <c r="BF10" s="57">
        <f>+I_Vendite!BI7</f>
        <v>0</v>
      </c>
      <c r="BG10" s="57">
        <f>+I_Vendite!BJ7</f>
        <v>0</v>
      </c>
      <c r="BH10" s="57">
        <f>+I_Vendite!BK7</f>
        <v>0</v>
      </c>
      <c r="BI10" s="57">
        <f>+I_Vendite!BL7</f>
        <v>0</v>
      </c>
      <c r="BJ10" s="57">
        <f>+I_Vendite!BM7</f>
        <v>0</v>
      </c>
      <c r="BK10" s="57">
        <f>+I_Vendite!BN7</f>
        <v>0</v>
      </c>
      <c r="BL10" s="57">
        <f>+I_Vendite!BO7</f>
        <v>0</v>
      </c>
      <c r="BM10" s="57">
        <f>+I_Vendite!BP7</f>
        <v>0</v>
      </c>
      <c r="BN10" s="57">
        <f>+I_Vendite!BQ7</f>
        <v>0</v>
      </c>
      <c r="BO10" s="57">
        <f>+I_Vendite!BR7</f>
        <v>0</v>
      </c>
      <c r="BP10" s="57">
        <f>+I_Vendite!BS7</f>
        <v>0</v>
      </c>
      <c r="BQ10" s="57">
        <f>+I_Vendite!BT7</f>
        <v>0</v>
      </c>
      <c r="BR10" s="57">
        <f>+I_Vendite!BU7</f>
        <v>0</v>
      </c>
      <c r="BS10" s="57">
        <f>+I_Vendite!BV7</f>
        <v>0</v>
      </c>
      <c r="BT10" s="57">
        <f>+I_Vendite!BW7</f>
        <v>0</v>
      </c>
      <c r="BU10" s="57">
        <f>+I_Vendite!BX7</f>
        <v>0</v>
      </c>
      <c r="BV10" s="57">
        <f>+I_Vendite!BY7</f>
        <v>0</v>
      </c>
      <c r="BW10" s="57">
        <f>+I_Vendite!BZ7</f>
        <v>0</v>
      </c>
      <c r="BX10" s="57">
        <f>+I_Vendite!CA7</f>
        <v>0</v>
      </c>
      <c r="BY10" s="57">
        <f>+I_Vendite!CB7</f>
        <v>0</v>
      </c>
      <c r="BZ10" s="57">
        <f>+I_Vendite!CC7</f>
        <v>0</v>
      </c>
      <c r="CA10" s="57">
        <f>+I_Vendite!CD7</f>
        <v>0</v>
      </c>
      <c r="CB10" s="57">
        <f>+I_Vendite!CE7</f>
        <v>0</v>
      </c>
      <c r="CC10" s="57">
        <f>+I_Vendite!CF7</f>
        <v>0</v>
      </c>
      <c r="CD10" s="57">
        <f>+I_Vendite!CG7</f>
        <v>0</v>
      </c>
      <c r="CE10" s="57">
        <f>+I_Vendite!CH7</f>
        <v>0</v>
      </c>
      <c r="CF10" s="57">
        <f>+I_Vendite!CI7</f>
        <v>0</v>
      </c>
      <c r="CG10" s="57">
        <f>+I_Vendite!CJ7</f>
        <v>0</v>
      </c>
      <c r="CH10" s="57">
        <f>+I_Vendite!CK7</f>
        <v>0</v>
      </c>
      <c r="CI10" s="57">
        <f>+I_Vendite!CL7</f>
        <v>0</v>
      </c>
      <c r="CJ10" s="57">
        <f>+I_Vendite!CM7</f>
        <v>0</v>
      </c>
      <c r="CK10" s="57">
        <f>+I_Vendite!CN7</f>
        <v>0</v>
      </c>
      <c r="CL10" s="57">
        <f>+I_Vendite!CO7</f>
        <v>0</v>
      </c>
      <c r="CM10" s="57">
        <f>+I_Vendite!CP7</f>
        <v>0</v>
      </c>
      <c r="CN10" s="57">
        <f>+I_Vendite!CQ7</f>
        <v>0</v>
      </c>
      <c r="CO10" s="57">
        <f>+I_Vendite!CR7</f>
        <v>0</v>
      </c>
      <c r="CP10" s="57">
        <f>+I_Vendite!CS7</f>
        <v>0</v>
      </c>
      <c r="CQ10" s="57">
        <f>+I_Vendite!CT7</f>
        <v>0</v>
      </c>
      <c r="CR10" s="57">
        <f>+I_Vendite!CU7</f>
        <v>0</v>
      </c>
      <c r="CS10" s="57">
        <f>+I_Vendite!CV7</f>
        <v>0</v>
      </c>
      <c r="CT10" s="57">
        <f>+I_Vendite!CW7</f>
        <v>0</v>
      </c>
      <c r="CU10" s="57">
        <f>+I_Vendite!CX7</f>
        <v>0</v>
      </c>
      <c r="CV10" s="57">
        <f>+I_Vendite!CY7</f>
        <v>0</v>
      </c>
      <c r="CW10" s="57">
        <f>+I_Vendite!CZ7</f>
        <v>0</v>
      </c>
      <c r="CX10" s="57">
        <f>+I_Vendite!DA7</f>
        <v>0</v>
      </c>
      <c r="CY10" s="57">
        <f>+I_Vendite!DB7</f>
        <v>0</v>
      </c>
      <c r="CZ10" s="57">
        <f>+I_Vendite!DC7</f>
        <v>0</v>
      </c>
      <c r="DA10" s="57">
        <f>+I_Vendite!DD7</f>
        <v>0</v>
      </c>
      <c r="DB10" s="57">
        <f>+I_Vendite!DE7</f>
        <v>0</v>
      </c>
      <c r="DC10" s="57">
        <f>+I_Vendite!DF7</f>
        <v>0</v>
      </c>
      <c r="DD10" s="57">
        <f>+I_Vendite!DG7</f>
        <v>0</v>
      </c>
      <c r="DE10" s="57">
        <f>+I_Vendite!DH7</f>
        <v>0</v>
      </c>
      <c r="DF10" s="57">
        <f>+I_Vendite!DI7</f>
        <v>0</v>
      </c>
      <c r="DG10" s="57">
        <f>+I_Vendite!DJ7</f>
        <v>0</v>
      </c>
      <c r="DH10" s="57">
        <f>+I_Vendite!DK7</f>
        <v>0</v>
      </c>
      <c r="DI10" s="57">
        <f>+I_Vendite!DL7</f>
        <v>0</v>
      </c>
      <c r="DJ10" s="57">
        <f>+I_Vendite!DM7</f>
        <v>0</v>
      </c>
      <c r="DK10" s="57">
        <f>+I_Vendite!DN7</f>
        <v>0</v>
      </c>
      <c r="DL10" s="57">
        <f>+I_Vendite!DO7</f>
        <v>0</v>
      </c>
      <c r="DM10" s="57">
        <f>+I_Vendite!DP7</f>
        <v>0</v>
      </c>
      <c r="DN10" s="57">
        <f>+I_Vendite!DQ7</f>
        <v>0</v>
      </c>
      <c r="DO10" s="57">
        <f>+I_Vendite!DR7</f>
        <v>0</v>
      </c>
      <c r="DP10" s="57">
        <f>+I_Vendite!DS7</f>
        <v>0</v>
      </c>
      <c r="DQ10" s="57">
        <f>+I_Vendite!DT7</f>
        <v>0</v>
      </c>
      <c r="DR10" s="57">
        <f>+I_Vendite!DU7</f>
        <v>0</v>
      </c>
      <c r="DS10" s="57">
        <f>+I_Vendite!DV7</f>
        <v>0</v>
      </c>
      <c r="DT10" s="57">
        <f>+I_Vendite!DW7</f>
        <v>0</v>
      </c>
      <c r="DU10" s="57">
        <f>+I_Vendite!DX7</f>
        <v>0</v>
      </c>
      <c r="DV10" s="57">
        <f>+I_Vendite!DY7</f>
        <v>0</v>
      </c>
    </row>
    <row r="11" spans="1:126" ht="16.5" thickTop="1" thickBot="1" x14ac:dyDescent="0.3">
      <c r="C11" s="55">
        <f>+I_Vendite!C8</f>
        <v>0</v>
      </c>
      <c r="D11" s="55">
        <f>+I_Vendite!E8</f>
        <v>0</v>
      </c>
      <c r="E11" s="56">
        <f>+I_Vendite!G8</f>
        <v>0</v>
      </c>
      <c r="G11" s="57">
        <f>+I_Vendite!J8</f>
        <v>0</v>
      </c>
      <c r="H11" s="57">
        <f>+I_Vendite!K8</f>
        <v>0</v>
      </c>
      <c r="I11" s="57">
        <f>+I_Vendite!L8</f>
        <v>0</v>
      </c>
      <c r="J11" s="57">
        <f>+I_Vendite!M8</f>
        <v>0</v>
      </c>
      <c r="K11" s="57">
        <f>+I_Vendite!N8</f>
        <v>0</v>
      </c>
      <c r="L11" s="57">
        <f>+I_Vendite!O8</f>
        <v>0</v>
      </c>
      <c r="M11" s="57">
        <f>+I_Vendite!P8</f>
        <v>0</v>
      </c>
      <c r="N11" s="57">
        <f>+I_Vendite!Q8</f>
        <v>0</v>
      </c>
      <c r="O11" s="57">
        <f>+I_Vendite!R8</f>
        <v>0</v>
      </c>
      <c r="P11" s="57">
        <f>+I_Vendite!S8</f>
        <v>0</v>
      </c>
      <c r="Q11" s="57">
        <f>+I_Vendite!T8</f>
        <v>0</v>
      </c>
      <c r="R11" s="57">
        <f>+I_Vendite!U8</f>
        <v>0</v>
      </c>
      <c r="S11" s="57">
        <f>+I_Vendite!V8</f>
        <v>0</v>
      </c>
      <c r="T11" s="57">
        <f>+I_Vendite!W8</f>
        <v>0</v>
      </c>
      <c r="U11" s="57">
        <f>+I_Vendite!X8</f>
        <v>0</v>
      </c>
      <c r="V11" s="57">
        <f>+I_Vendite!Y8</f>
        <v>0</v>
      </c>
      <c r="W11" s="57">
        <f>+I_Vendite!Z8</f>
        <v>0</v>
      </c>
      <c r="X11" s="57">
        <f>+I_Vendite!AA8</f>
        <v>0</v>
      </c>
      <c r="Y11" s="57">
        <f>+I_Vendite!AB8</f>
        <v>0</v>
      </c>
      <c r="Z11" s="57">
        <f>+I_Vendite!AC8</f>
        <v>0</v>
      </c>
      <c r="AA11" s="57">
        <f>+I_Vendite!AD8</f>
        <v>0</v>
      </c>
      <c r="AB11" s="57">
        <f>+I_Vendite!AE8</f>
        <v>0</v>
      </c>
      <c r="AC11" s="57">
        <f>+I_Vendite!AF8</f>
        <v>0</v>
      </c>
      <c r="AD11" s="57">
        <f>+I_Vendite!AG8</f>
        <v>0</v>
      </c>
      <c r="AE11" s="57">
        <f>+I_Vendite!AH8</f>
        <v>0</v>
      </c>
      <c r="AF11" s="57">
        <f>+I_Vendite!AI8</f>
        <v>0</v>
      </c>
      <c r="AG11" s="57">
        <f>+I_Vendite!AJ8</f>
        <v>0</v>
      </c>
      <c r="AH11" s="57">
        <f>+I_Vendite!AK8</f>
        <v>0</v>
      </c>
      <c r="AI11" s="57">
        <f>+I_Vendite!AL8</f>
        <v>0</v>
      </c>
      <c r="AJ11" s="57">
        <f>+I_Vendite!AM8</f>
        <v>0</v>
      </c>
      <c r="AK11" s="57">
        <f>+I_Vendite!AN8</f>
        <v>0</v>
      </c>
      <c r="AL11" s="57">
        <f>+I_Vendite!AO8</f>
        <v>0</v>
      </c>
      <c r="AM11" s="57">
        <f>+I_Vendite!AP8</f>
        <v>0</v>
      </c>
      <c r="AN11" s="57">
        <f>+I_Vendite!AQ8</f>
        <v>0</v>
      </c>
      <c r="AO11" s="57">
        <f>+I_Vendite!AR8</f>
        <v>0</v>
      </c>
      <c r="AP11" s="57">
        <f>+I_Vendite!AS8</f>
        <v>0</v>
      </c>
      <c r="AQ11" s="57">
        <f>+I_Vendite!AT8</f>
        <v>0</v>
      </c>
      <c r="AR11" s="57">
        <f>+I_Vendite!AU8</f>
        <v>0</v>
      </c>
      <c r="AS11" s="57">
        <f>+I_Vendite!AV8</f>
        <v>0</v>
      </c>
      <c r="AT11" s="57">
        <f>+I_Vendite!AW8</f>
        <v>0</v>
      </c>
      <c r="AU11" s="57">
        <f>+I_Vendite!AX8</f>
        <v>0</v>
      </c>
      <c r="AV11" s="57">
        <f>+I_Vendite!AY8</f>
        <v>0</v>
      </c>
      <c r="AW11" s="57">
        <f>+I_Vendite!AZ8</f>
        <v>0</v>
      </c>
      <c r="AX11" s="57">
        <f>+I_Vendite!BA8</f>
        <v>0</v>
      </c>
      <c r="AY11" s="57">
        <f>+I_Vendite!BB8</f>
        <v>0</v>
      </c>
      <c r="AZ11" s="57">
        <f>+I_Vendite!BC8</f>
        <v>0</v>
      </c>
      <c r="BA11" s="57">
        <f>+I_Vendite!BD8</f>
        <v>0</v>
      </c>
      <c r="BB11" s="57">
        <f>+I_Vendite!BE8</f>
        <v>0</v>
      </c>
      <c r="BC11" s="57">
        <f>+I_Vendite!BF8</f>
        <v>0</v>
      </c>
      <c r="BD11" s="57">
        <f>+I_Vendite!BG8</f>
        <v>0</v>
      </c>
      <c r="BE11" s="57">
        <f>+I_Vendite!BH8</f>
        <v>0</v>
      </c>
      <c r="BF11" s="57">
        <f>+I_Vendite!BI8</f>
        <v>0</v>
      </c>
      <c r="BG11" s="57">
        <f>+I_Vendite!BJ8</f>
        <v>0</v>
      </c>
      <c r="BH11" s="57">
        <f>+I_Vendite!BK8</f>
        <v>0</v>
      </c>
      <c r="BI11" s="57">
        <f>+I_Vendite!BL8</f>
        <v>0</v>
      </c>
      <c r="BJ11" s="57">
        <f>+I_Vendite!BM8</f>
        <v>0</v>
      </c>
      <c r="BK11" s="57">
        <f>+I_Vendite!BN8</f>
        <v>0</v>
      </c>
      <c r="BL11" s="57">
        <f>+I_Vendite!BO8</f>
        <v>0</v>
      </c>
      <c r="BM11" s="57">
        <f>+I_Vendite!BP8</f>
        <v>0</v>
      </c>
      <c r="BN11" s="57">
        <f>+I_Vendite!BQ8</f>
        <v>0</v>
      </c>
      <c r="BO11" s="57">
        <f>+I_Vendite!BR8</f>
        <v>0</v>
      </c>
      <c r="BP11" s="57">
        <f>+I_Vendite!BS8</f>
        <v>0</v>
      </c>
      <c r="BQ11" s="57">
        <f>+I_Vendite!BT8</f>
        <v>0</v>
      </c>
      <c r="BR11" s="57">
        <f>+I_Vendite!BU8</f>
        <v>0</v>
      </c>
      <c r="BS11" s="57">
        <f>+I_Vendite!BV8</f>
        <v>0</v>
      </c>
      <c r="BT11" s="57">
        <f>+I_Vendite!BW8</f>
        <v>0</v>
      </c>
      <c r="BU11" s="57">
        <f>+I_Vendite!BX8</f>
        <v>0</v>
      </c>
      <c r="BV11" s="57">
        <f>+I_Vendite!BY8</f>
        <v>0</v>
      </c>
      <c r="BW11" s="57">
        <f>+I_Vendite!BZ8</f>
        <v>0</v>
      </c>
      <c r="BX11" s="57">
        <f>+I_Vendite!CA8</f>
        <v>0</v>
      </c>
      <c r="BY11" s="57">
        <f>+I_Vendite!CB8</f>
        <v>0</v>
      </c>
      <c r="BZ11" s="57">
        <f>+I_Vendite!CC8</f>
        <v>0</v>
      </c>
      <c r="CA11" s="57">
        <f>+I_Vendite!CD8</f>
        <v>0</v>
      </c>
      <c r="CB11" s="57">
        <f>+I_Vendite!CE8</f>
        <v>0</v>
      </c>
      <c r="CC11" s="57">
        <f>+I_Vendite!CF8</f>
        <v>0</v>
      </c>
      <c r="CD11" s="57">
        <f>+I_Vendite!CG8</f>
        <v>0</v>
      </c>
      <c r="CE11" s="57">
        <f>+I_Vendite!CH8</f>
        <v>0</v>
      </c>
      <c r="CF11" s="57">
        <f>+I_Vendite!CI8</f>
        <v>0</v>
      </c>
      <c r="CG11" s="57">
        <f>+I_Vendite!CJ8</f>
        <v>0</v>
      </c>
      <c r="CH11" s="57">
        <f>+I_Vendite!CK8</f>
        <v>0</v>
      </c>
      <c r="CI11" s="57">
        <f>+I_Vendite!CL8</f>
        <v>0</v>
      </c>
      <c r="CJ11" s="57">
        <f>+I_Vendite!CM8</f>
        <v>0</v>
      </c>
      <c r="CK11" s="57">
        <f>+I_Vendite!CN8</f>
        <v>0</v>
      </c>
      <c r="CL11" s="57">
        <f>+I_Vendite!CO8</f>
        <v>0</v>
      </c>
      <c r="CM11" s="57">
        <f>+I_Vendite!CP8</f>
        <v>0</v>
      </c>
      <c r="CN11" s="57">
        <f>+I_Vendite!CQ8</f>
        <v>0</v>
      </c>
      <c r="CO11" s="57">
        <f>+I_Vendite!CR8</f>
        <v>0</v>
      </c>
      <c r="CP11" s="57">
        <f>+I_Vendite!CS8</f>
        <v>0</v>
      </c>
      <c r="CQ11" s="57">
        <f>+I_Vendite!CT8</f>
        <v>0</v>
      </c>
      <c r="CR11" s="57">
        <f>+I_Vendite!CU8</f>
        <v>0</v>
      </c>
      <c r="CS11" s="57">
        <f>+I_Vendite!CV8</f>
        <v>0</v>
      </c>
      <c r="CT11" s="57">
        <f>+I_Vendite!CW8</f>
        <v>0</v>
      </c>
      <c r="CU11" s="57">
        <f>+I_Vendite!CX8</f>
        <v>0</v>
      </c>
      <c r="CV11" s="57">
        <f>+I_Vendite!CY8</f>
        <v>0</v>
      </c>
      <c r="CW11" s="57">
        <f>+I_Vendite!CZ8</f>
        <v>0</v>
      </c>
      <c r="CX11" s="57">
        <f>+I_Vendite!DA8</f>
        <v>0</v>
      </c>
      <c r="CY11" s="57">
        <f>+I_Vendite!DB8</f>
        <v>0</v>
      </c>
      <c r="CZ11" s="57">
        <f>+I_Vendite!DC8</f>
        <v>0</v>
      </c>
      <c r="DA11" s="57">
        <f>+I_Vendite!DD8</f>
        <v>0</v>
      </c>
      <c r="DB11" s="57">
        <f>+I_Vendite!DE8</f>
        <v>0</v>
      </c>
      <c r="DC11" s="57">
        <f>+I_Vendite!DF8</f>
        <v>0</v>
      </c>
      <c r="DD11" s="57">
        <f>+I_Vendite!DG8</f>
        <v>0</v>
      </c>
      <c r="DE11" s="57">
        <f>+I_Vendite!DH8</f>
        <v>0</v>
      </c>
      <c r="DF11" s="57">
        <f>+I_Vendite!DI8</f>
        <v>0</v>
      </c>
      <c r="DG11" s="57">
        <f>+I_Vendite!DJ8</f>
        <v>0</v>
      </c>
      <c r="DH11" s="57">
        <f>+I_Vendite!DK8</f>
        <v>0</v>
      </c>
      <c r="DI11" s="57">
        <f>+I_Vendite!DL8</f>
        <v>0</v>
      </c>
      <c r="DJ11" s="57">
        <f>+I_Vendite!DM8</f>
        <v>0</v>
      </c>
      <c r="DK11" s="57">
        <f>+I_Vendite!DN8</f>
        <v>0</v>
      </c>
      <c r="DL11" s="57">
        <f>+I_Vendite!DO8</f>
        <v>0</v>
      </c>
      <c r="DM11" s="57">
        <f>+I_Vendite!DP8</f>
        <v>0</v>
      </c>
      <c r="DN11" s="57">
        <f>+I_Vendite!DQ8</f>
        <v>0</v>
      </c>
      <c r="DO11" s="57">
        <f>+I_Vendite!DR8</f>
        <v>0</v>
      </c>
      <c r="DP11" s="57">
        <f>+I_Vendite!DS8</f>
        <v>0</v>
      </c>
      <c r="DQ11" s="57">
        <f>+I_Vendite!DT8</f>
        <v>0</v>
      </c>
      <c r="DR11" s="57">
        <f>+I_Vendite!DU8</f>
        <v>0</v>
      </c>
      <c r="DS11" s="57">
        <f>+I_Vendite!DV8</f>
        <v>0</v>
      </c>
      <c r="DT11" s="57">
        <f>+I_Vendite!DW8</f>
        <v>0</v>
      </c>
      <c r="DU11" s="57">
        <f>+I_Vendite!DX8</f>
        <v>0</v>
      </c>
      <c r="DV11" s="57">
        <f>+I_Vendite!DY8</f>
        <v>0</v>
      </c>
    </row>
    <row r="12" spans="1:126" ht="16.5" thickTop="1" thickBot="1" x14ac:dyDescent="0.3">
      <c r="C12" s="55">
        <f>+I_Vendite!C9</f>
        <v>0</v>
      </c>
      <c r="D12" s="55">
        <f>+I_Vendite!E9</f>
        <v>0</v>
      </c>
      <c r="E12" s="56">
        <f>+I_Vendite!G9</f>
        <v>0</v>
      </c>
      <c r="G12" s="57">
        <f>+I_Vendite!J9</f>
        <v>0</v>
      </c>
      <c r="H12" s="57">
        <f>+I_Vendite!K9</f>
        <v>0</v>
      </c>
      <c r="I12" s="57">
        <f>+I_Vendite!L9</f>
        <v>0</v>
      </c>
      <c r="J12" s="57">
        <f>+I_Vendite!M9</f>
        <v>0</v>
      </c>
      <c r="K12" s="57">
        <f>+I_Vendite!N9</f>
        <v>0</v>
      </c>
      <c r="L12" s="57">
        <f>+I_Vendite!O9</f>
        <v>0</v>
      </c>
      <c r="M12" s="57">
        <f>+I_Vendite!P9</f>
        <v>0</v>
      </c>
      <c r="N12" s="57">
        <f>+I_Vendite!Q9</f>
        <v>0</v>
      </c>
      <c r="O12" s="57">
        <f>+I_Vendite!R9</f>
        <v>0</v>
      </c>
      <c r="P12" s="57">
        <f>+I_Vendite!S9</f>
        <v>0</v>
      </c>
      <c r="Q12" s="57">
        <f>+I_Vendite!T9</f>
        <v>0</v>
      </c>
      <c r="R12" s="57">
        <f>+I_Vendite!U9</f>
        <v>0</v>
      </c>
      <c r="S12" s="57">
        <f>+I_Vendite!V9</f>
        <v>0</v>
      </c>
      <c r="T12" s="57">
        <f>+I_Vendite!W9</f>
        <v>0</v>
      </c>
      <c r="U12" s="57">
        <f>+I_Vendite!X9</f>
        <v>0</v>
      </c>
      <c r="V12" s="57">
        <f>+I_Vendite!Y9</f>
        <v>0</v>
      </c>
      <c r="W12" s="57">
        <f>+I_Vendite!Z9</f>
        <v>0</v>
      </c>
      <c r="X12" s="57">
        <f>+I_Vendite!AA9</f>
        <v>0</v>
      </c>
      <c r="Y12" s="57">
        <f>+I_Vendite!AB9</f>
        <v>0</v>
      </c>
      <c r="Z12" s="57">
        <f>+I_Vendite!AC9</f>
        <v>0</v>
      </c>
      <c r="AA12" s="57">
        <f>+I_Vendite!AD9</f>
        <v>0</v>
      </c>
      <c r="AB12" s="57">
        <f>+I_Vendite!AE9</f>
        <v>0</v>
      </c>
      <c r="AC12" s="57">
        <f>+I_Vendite!AF9</f>
        <v>0</v>
      </c>
      <c r="AD12" s="57">
        <f>+I_Vendite!AG9</f>
        <v>0</v>
      </c>
      <c r="AE12" s="57">
        <f>+I_Vendite!AH9</f>
        <v>0</v>
      </c>
      <c r="AF12" s="57">
        <f>+I_Vendite!AI9</f>
        <v>0</v>
      </c>
      <c r="AG12" s="57">
        <f>+I_Vendite!AJ9</f>
        <v>0</v>
      </c>
      <c r="AH12" s="57">
        <f>+I_Vendite!AK9</f>
        <v>0</v>
      </c>
      <c r="AI12" s="57">
        <f>+I_Vendite!AL9</f>
        <v>0</v>
      </c>
      <c r="AJ12" s="57">
        <f>+I_Vendite!AM9</f>
        <v>0</v>
      </c>
      <c r="AK12" s="57">
        <f>+I_Vendite!AN9</f>
        <v>0</v>
      </c>
      <c r="AL12" s="57">
        <f>+I_Vendite!AO9</f>
        <v>0</v>
      </c>
      <c r="AM12" s="57">
        <f>+I_Vendite!AP9</f>
        <v>0</v>
      </c>
      <c r="AN12" s="57">
        <f>+I_Vendite!AQ9</f>
        <v>0</v>
      </c>
      <c r="AO12" s="57">
        <f>+I_Vendite!AR9</f>
        <v>0</v>
      </c>
      <c r="AP12" s="57">
        <f>+I_Vendite!AS9</f>
        <v>0</v>
      </c>
      <c r="AQ12" s="57">
        <f>+I_Vendite!AT9</f>
        <v>0</v>
      </c>
      <c r="AR12" s="57">
        <f>+I_Vendite!AU9</f>
        <v>0</v>
      </c>
      <c r="AS12" s="57">
        <f>+I_Vendite!AV9</f>
        <v>0</v>
      </c>
      <c r="AT12" s="57">
        <f>+I_Vendite!AW9</f>
        <v>0</v>
      </c>
      <c r="AU12" s="57">
        <f>+I_Vendite!AX9</f>
        <v>0</v>
      </c>
      <c r="AV12" s="57">
        <f>+I_Vendite!AY9</f>
        <v>0</v>
      </c>
      <c r="AW12" s="57">
        <f>+I_Vendite!AZ9</f>
        <v>0</v>
      </c>
      <c r="AX12" s="57">
        <f>+I_Vendite!BA9</f>
        <v>0</v>
      </c>
      <c r="AY12" s="57">
        <f>+I_Vendite!BB9</f>
        <v>0</v>
      </c>
      <c r="AZ12" s="57">
        <f>+I_Vendite!BC9</f>
        <v>0</v>
      </c>
      <c r="BA12" s="57">
        <f>+I_Vendite!BD9</f>
        <v>0</v>
      </c>
      <c r="BB12" s="57">
        <f>+I_Vendite!BE9</f>
        <v>0</v>
      </c>
      <c r="BC12" s="57">
        <f>+I_Vendite!BF9</f>
        <v>0</v>
      </c>
      <c r="BD12" s="57">
        <f>+I_Vendite!BG9</f>
        <v>0</v>
      </c>
      <c r="BE12" s="57">
        <f>+I_Vendite!BH9</f>
        <v>0</v>
      </c>
      <c r="BF12" s="57">
        <f>+I_Vendite!BI9</f>
        <v>0</v>
      </c>
      <c r="BG12" s="57">
        <f>+I_Vendite!BJ9</f>
        <v>0</v>
      </c>
      <c r="BH12" s="57">
        <f>+I_Vendite!BK9</f>
        <v>0</v>
      </c>
      <c r="BI12" s="57">
        <f>+I_Vendite!BL9</f>
        <v>0</v>
      </c>
      <c r="BJ12" s="57">
        <f>+I_Vendite!BM9</f>
        <v>0</v>
      </c>
      <c r="BK12" s="57">
        <f>+I_Vendite!BN9</f>
        <v>0</v>
      </c>
      <c r="BL12" s="57">
        <f>+I_Vendite!BO9</f>
        <v>0</v>
      </c>
      <c r="BM12" s="57">
        <f>+I_Vendite!BP9</f>
        <v>0</v>
      </c>
      <c r="BN12" s="57">
        <f>+I_Vendite!BQ9</f>
        <v>0</v>
      </c>
      <c r="BO12" s="57">
        <f>+I_Vendite!BR9</f>
        <v>0</v>
      </c>
      <c r="BP12" s="57">
        <f>+I_Vendite!BS9</f>
        <v>0</v>
      </c>
      <c r="BQ12" s="57">
        <f>+I_Vendite!BT9</f>
        <v>0</v>
      </c>
      <c r="BR12" s="57">
        <f>+I_Vendite!BU9</f>
        <v>0</v>
      </c>
      <c r="BS12" s="57">
        <f>+I_Vendite!BV9</f>
        <v>0</v>
      </c>
      <c r="BT12" s="57">
        <f>+I_Vendite!BW9</f>
        <v>0</v>
      </c>
      <c r="BU12" s="57">
        <f>+I_Vendite!BX9</f>
        <v>0</v>
      </c>
      <c r="BV12" s="57">
        <f>+I_Vendite!BY9</f>
        <v>0</v>
      </c>
      <c r="BW12" s="57">
        <f>+I_Vendite!BZ9</f>
        <v>0</v>
      </c>
      <c r="BX12" s="57">
        <f>+I_Vendite!CA9</f>
        <v>0</v>
      </c>
      <c r="BY12" s="57">
        <f>+I_Vendite!CB9</f>
        <v>0</v>
      </c>
      <c r="BZ12" s="57">
        <f>+I_Vendite!CC9</f>
        <v>0</v>
      </c>
      <c r="CA12" s="57">
        <f>+I_Vendite!CD9</f>
        <v>0</v>
      </c>
      <c r="CB12" s="57">
        <f>+I_Vendite!CE9</f>
        <v>0</v>
      </c>
      <c r="CC12" s="57">
        <f>+I_Vendite!CF9</f>
        <v>0</v>
      </c>
      <c r="CD12" s="57">
        <f>+I_Vendite!CG9</f>
        <v>0</v>
      </c>
      <c r="CE12" s="57">
        <f>+I_Vendite!CH9</f>
        <v>0</v>
      </c>
      <c r="CF12" s="57">
        <f>+I_Vendite!CI9</f>
        <v>0</v>
      </c>
      <c r="CG12" s="57">
        <f>+I_Vendite!CJ9</f>
        <v>0</v>
      </c>
      <c r="CH12" s="57">
        <f>+I_Vendite!CK9</f>
        <v>0</v>
      </c>
      <c r="CI12" s="57">
        <f>+I_Vendite!CL9</f>
        <v>0</v>
      </c>
      <c r="CJ12" s="57">
        <f>+I_Vendite!CM9</f>
        <v>0</v>
      </c>
      <c r="CK12" s="57">
        <f>+I_Vendite!CN9</f>
        <v>0</v>
      </c>
      <c r="CL12" s="57">
        <f>+I_Vendite!CO9</f>
        <v>0</v>
      </c>
      <c r="CM12" s="57">
        <f>+I_Vendite!CP9</f>
        <v>0</v>
      </c>
      <c r="CN12" s="57">
        <f>+I_Vendite!CQ9</f>
        <v>0</v>
      </c>
      <c r="CO12" s="57">
        <f>+I_Vendite!CR9</f>
        <v>0</v>
      </c>
      <c r="CP12" s="57">
        <f>+I_Vendite!CS9</f>
        <v>0</v>
      </c>
      <c r="CQ12" s="57">
        <f>+I_Vendite!CT9</f>
        <v>0</v>
      </c>
      <c r="CR12" s="57">
        <f>+I_Vendite!CU9</f>
        <v>0</v>
      </c>
      <c r="CS12" s="57">
        <f>+I_Vendite!CV9</f>
        <v>0</v>
      </c>
      <c r="CT12" s="57">
        <f>+I_Vendite!CW9</f>
        <v>0</v>
      </c>
      <c r="CU12" s="57">
        <f>+I_Vendite!CX9</f>
        <v>0</v>
      </c>
      <c r="CV12" s="57">
        <f>+I_Vendite!CY9</f>
        <v>0</v>
      </c>
      <c r="CW12" s="57">
        <f>+I_Vendite!CZ9</f>
        <v>0</v>
      </c>
      <c r="CX12" s="57">
        <f>+I_Vendite!DA9</f>
        <v>0</v>
      </c>
      <c r="CY12" s="57">
        <f>+I_Vendite!DB9</f>
        <v>0</v>
      </c>
      <c r="CZ12" s="57">
        <f>+I_Vendite!DC9</f>
        <v>0</v>
      </c>
      <c r="DA12" s="57">
        <f>+I_Vendite!DD9</f>
        <v>0</v>
      </c>
      <c r="DB12" s="57">
        <f>+I_Vendite!DE9</f>
        <v>0</v>
      </c>
      <c r="DC12" s="57">
        <f>+I_Vendite!DF9</f>
        <v>0</v>
      </c>
      <c r="DD12" s="57">
        <f>+I_Vendite!DG9</f>
        <v>0</v>
      </c>
      <c r="DE12" s="57">
        <f>+I_Vendite!DH9</f>
        <v>0</v>
      </c>
      <c r="DF12" s="57">
        <f>+I_Vendite!DI9</f>
        <v>0</v>
      </c>
      <c r="DG12" s="57">
        <f>+I_Vendite!DJ9</f>
        <v>0</v>
      </c>
      <c r="DH12" s="57">
        <f>+I_Vendite!DK9</f>
        <v>0</v>
      </c>
      <c r="DI12" s="57">
        <f>+I_Vendite!DL9</f>
        <v>0</v>
      </c>
      <c r="DJ12" s="57">
        <f>+I_Vendite!DM9</f>
        <v>0</v>
      </c>
      <c r="DK12" s="57">
        <f>+I_Vendite!DN9</f>
        <v>0</v>
      </c>
      <c r="DL12" s="57">
        <f>+I_Vendite!DO9</f>
        <v>0</v>
      </c>
      <c r="DM12" s="57">
        <f>+I_Vendite!DP9</f>
        <v>0</v>
      </c>
      <c r="DN12" s="57">
        <f>+I_Vendite!DQ9</f>
        <v>0</v>
      </c>
      <c r="DO12" s="57">
        <f>+I_Vendite!DR9</f>
        <v>0</v>
      </c>
      <c r="DP12" s="57">
        <f>+I_Vendite!DS9</f>
        <v>0</v>
      </c>
      <c r="DQ12" s="57">
        <f>+I_Vendite!DT9</f>
        <v>0</v>
      </c>
      <c r="DR12" s="57">
        <f>+I_Vendite!DU9</f>
        <v>0</v>
      </c>
      <c r="DS12" s="57">
        <f>+I_Vendite!DV9</f>
        <v>0</v>
      </c>
      <c r="DT12" s="57">
        <f>+I_Vendite!DW9</f>
        <v>0</v>
      </c>
      <c r="DU12" s="57">
        <f>+I_Vendite!DX9</f>
        <v>0</v>
      </c>
      <c r="DV12" s="57">
        <f>+I_Vendite!DY9</f>
        <v>0</v>
      </c>
    </row>
    <row r="13" spans="1:126" ht="16.5" thickTop="1" thickBot="1" x14ac:dyDescent="0.3">
      <c r="C13" s="55">
        <f>+I_Vendite!C10</f>
        <v>0</v>
      </c>
      <c r="D13" s="55">
        <f>+I_Vendite!E10</f>
        <v>0</v>
      </c>
      <c r="E13" s="56">
        <f>+I_Vendite!G10</f>
        <v>0</v>
      </c>
      <c r="G13" s="57">
        <f>+I_Vendite!J10</f>
        <v>0</v>
      </c>
      <c r="H13" s="57">
        <f>+I_Vendite!K10</f>
        <v>0</v>
      </c>
      <c r="I13" s="57">
        <f>+I_Vendite!L10</f>
        <v>0</v>
      </c>
      <c r="J13" s="57">
        <f>+I_Vendite!M10</f>
        <v>0</v>
      </c>
      <c r="K13" s="57">
        <f>+I_Vendite!N10</f>
        <v>0</v>
      </c>
      <c r="L13" s="57">
        <f>+I_Vendite!O10</f>
        <v>0</v>
      </c>
      <c r="M13" s="57">
        <f>+I_Vendite!P10</f>
        <v>0</v>
      </c>
      <c r="N13" s="57">
        <f>+I_Vendite!Q10</f>
        <v>0</v>
      </c>
      <c r="O13" s="57">
        <f>+I_Vendite!R10</f>
        <v>0</v>
      </c>
      <c r="P13" s="57">
        <f>+I_Vendite!S10</f>
        <v>0</v>
      </c>
      <c r="Q13" s="57">
        <f>+I_Vendite!T10</f>
        <v>0</v>
      </c>
      <c r="R13" s="57">
        <f>+I_Vendite!U10</f>
        <v>0</v>
      </c>
      <c r="S13" s="57">
        <f>+I_Vendite!V10</f>
        <v>0</v>
      </c>
      <c r="T13" s="57">
        <f>+I_Vendite!W10</f>
        <v>0</v>
      </c>
      <c r="U13" s="57">
        <f>+I_Vendite!X10</f>
        <v>0</v>
      </c>
      <c r="V13" s="57">
        <f>+I_Vendite!Y10</f>
        <v>0</v>
      </c>
      <c r="W13" s="57">
        <f>+I_Vendite!Z10</f>
        <v>0</v>
      </c>
      <c r="X13" s="57">
        <f>+I_Vendite!AA10</f>
        <v>0</v>
      </c>
      <c r="Y13" s="57">
        <f>+I_Vendite!AB10</f>
        <v>0</v>
      </c>
      <c r="Z13" s="57">
        <f>+I_Vendite!AC10</f>
        <v>0</v>
      </c>
      <c r="AA13" s="57">
        <f>+I_Vendite!AD10</f>
        <v>0</v>
      </c>
      <c r="AB13" s="57">
        <f>+I_Vendite!AE10</f>
        <v>0</v>
      </c>
      <c r="AC13" s="57">
        <f>+I_Vendite!AF10</f>
        <v>0</v>
      </c>
      <c r="AD13" s="57">
        <f>+I_Vendite!AG10</f>
        <v>0</v>
      </c>
      <c r="AE13" s="57">
        <f>+I_Vendite!AH10</f>
        <v>0</v>
      </c>
      <c r="AF13" s="57">
        <f>+I_Vendite!AI10</f>
        <v>0</v>
      </c>
      <c r="AG13" s="57">
        <f>+I_Vendite!AJ10</f>
        <v>0</v>
      </c>
      <c r="AH13" s="57">
        <f>+I_Vendite!AK10</f>
        <v>0</v>
      </c>
      <c r="AI13" s="57">
        <f>+I_Vendite!AL10</f>
        <v>0</v>
      </c>
      <c r="AJ13" s="57">
        <f>+I_Vendite!AM10</f>
        <v>0</v>
      </c>
      <c r="AK13" s="57">
        <f>+I_Vendite!AN10</f>
        <v>0</v>
      </c>
      <c r="AL13" s="57">
        <f>+I_Vendite!AO10</f>
        <v>0</v>
      </c>
      <c r="AM13" s="57">
        <f>+I_Vendite!AP10</f>
        <v>0</v>
      </c>
      <c r="AN13" s="57">
        <f>+I_Vendite!AQ10</f>
        <v>0</v>
      </c>
      <c r="AO13" s="57">
        <f>+I_Vendite!AR10</f>
        <v>0</v>
      </c>
      <c r="AP13" s="57">
        <f>+I_Vendite!AS10</f>
        <v>0</v>
      </c>
      <c r="AQ13" s="57">
        <f>+I_Vendite!AT10</f>
        <v>0</v>
      </c>
      <c r="AR13" s="57">
        <f>+I_Vendite!AU10</f>
        <v>0</v>
      </c>
      <c r="AS13" s="57">
        <f>+I_Vendite!AV10</f>
        <v>0</v>
      </c>
      <c r="AT13" s="57">
        <f>+I_Vendite!AW10</f>
        <v>0</v>
      </c>
      <c r="AU13" s="57">
        <f>+I_Vendite!AX10</f>
        <v>0</v>
      </c>
      <c r="AV13" s="57">
        <f>+I_Vendite!AY10</f>
        <v>0</v>
      </c>
      <c r="AW13" s="57">
        <f>+I_Vendite!AZ10</f>
        <v>0</v>
      </c>
      <c r="AX13" s="57">
        <f>+I_Vendite!BA10</f>
        <v>0</v>
      </c>
      <c r="AY13" s="57">
        <f>+I_Vendite!BB10</f>
        <v>0</v>
      </c>
      <c r="AZ13" s="57">
        <f>+I_Vendite!BC10</f>
        <v>0</v>
      </c>
      <c r="BA13" s="57">
        <f>+I_Vendite!BD10</f>
        <v>0</v>
      </c>
      <c r="BB13" s="57">
        <f>+I_Vendite!BE10</f>
        <v>0</v>
      </c>
      <c r="BC13" s="57">
        <f>+I_Vendite!BF10</f>
        <v>0</v>
      </c>
      <c r="BD13" s="57">
        <f>+I_Vendite!BG10</f>
        <v>0</v>
      </c>
      <c r="BE13" s="57">
        <f>+I_Vendite!BH10</f>
        <v>0</v>
      </c>
      <c r="BF13" s="57">
        <f>+I_Vendite!BI10</f>
        <v>0</v>
      </c>
      <c r="BG13" s="57">
        <f>+I_Vendite!BJ10</f>
        <v>0</v>
      </c>
      <c r="BH13" s="57">
        <f>+I_Vendite!BK10</f>
        <v>0</v>
      </c>
      <c r="BI13" s="57">
        <f>+I_Vendite!BL10</f>
        <v>0</v>
      </c>
      <c r="BJ13" s="57">
        <f>+I_Vendite!BM10</f>
        <v>0</v>
      </c>
      <c r="BK13" s="57">
        <f>+I_Vendite!BN10</f>
        <v>0</v>
      </c>
      <c r="BL13" s="57">
        <f>+I_Vendite!BO10</f>
        <v>0</v>
      </c>
      <c r="BM13" s="57">
        <f>+I_Vendite!BP10</f>
        <v>0</v>
      </c>
      <c r="BN13" s="57">
        <f>+I_Vendite!BQ10</f>
        <v>0</v>
      </c>
      <c r="BO13" s="57">
        <f>+I_Vendite!BR10</f>
        <v>0</v>
      </c>
      <c r="BP13" s="57">
        <f>+I_Vendite!BS10</f>
        <v>0</v>
      </c>
      <c r="BQ13" s="57">
        <f>+I_Vendite!BT10</f>
        <v>0</v>
      </c>
      <c r="BR13" s="57">
        <f>+I_Vendite!BU10</f>
        <v>0</v>
      </c>
      <c r="BS13" s="57">
        <f>+I_Vendite!BV10</f>
        <v>0</v>
      </c>
      <c r="BT13" s="57">
        <f>+I_Vendite!BW10</f>
        <v>0</v>
      </c>
      <c r="BU13" s="57">
        <f>+I_Vendite!BX10</f>
        <v>0</v>
      </c>
      <c r="BV13" s="57">
        <f>+I_Vendite!BY10</f>
        <v>0</v>
      </c>
      <c r="BW13" s="57">
        <f>+I_Vendite!BZ10</f>
        <v>0</v>
      </c>
      <c r="BX13" s="57">
        <f>+I_Vendite!CA10</f>
        <v>0</v>
      </c>
      <c r="BY13" s="57">
        <f>+I_Vendite!CB10</f>
        <v>0</v>
      </c>
      <c r="BZ13" s="57">
        <f>+I_Vendite!CC10</f>
        <v>0</v>
      </c>
      <c r="CA13" s="57">
        <f>+I_Vendite!CD10</f>
        <v>0</v>
      </c>
      <c r="CB13" s="57">
        <f>+I_Vendite!CE10</f>
        <v>0</v>
      </c>
      <c r="CC13" s="57">
        <f>+I_Vendite!CF10</f>
        <v>0</v>
      </c>
      <c r="CD13" s="57">
        <f>+I_Vendite!CG10</f>
        <v>0</v>
      </c>
      <c r="CE13" s="57">
        <f>+I_Vendite!CH10</f>
        <v>0</v>
      </c>
      <c r="CF13" s="57">
        <f>+I_Vendite!CI10</f>
        <v>0</v>
      </c>
      <c r="CG13" s="57">
        <f>+I_Vendite!CJ10</f>
        <v>0</v>
      </c>
      <c r="CH13" s="57">
        <f>+I_Vendite!CK10</f>
        <v>0</v>
      </c>
      <c r="CI13" s="57">
        <f>+I_Vendite!CL10</f>
        <v>0</v>
      </c>
      <c r="CJ13" s="57">
        <f>+I_Vendite!CM10</f>
        <v>0</v>
      </c>
      <c r="CK13" s="57">
        <f>+I_Vendite!CN10</f>
        <v>0</v>
      </c>
      <c r="CL13" s="57">
        <f>+I_Vendite!CO10</f>
        <v>0</v>
      </c>
      <c r="CM13" s="57">
        <f>+I_Vendite!CP10</f>
        <v>0</v>
      </c>
      <c r="CN13" s="57">
        <f>+I_Vendite!CQ10</f>
        <v>0</v>
      </c>
      <c r="CO13" s="57">
        <f>+I_Vendite!CR10</f>
        <v>0</v>
      </c>
      <c r="CP13" s="57">
        <f>+I_Vendite!CS10</f>
        <v>0</v>
      </c>
      <c r="CQ13" s="57">
        <f>+I_Vendite!CT10</f>
        <v>0</v>
      </c>
      <c r="CR13" s="57">
        <f>+I_Vendite!CU10</f>
        <v>0</v>
      </c>
      <c r="CS13" s="57">
        <f>+I_Vendite!CV10</f>
        <v>0</v>
      </c>
      <c r="CT13" s="57">
        <f>+I_Vendite!CW10</f>
        <v>0</v>
      </c>
      <c r="CU13" s="57">
        <f>+I_Vendite!CX10</f>
        <v>0</v>
      </c>
      <c r="CV13" s="57">
        <f>+I_Vendite!CY10</f>
        <v>0</v>
      </c>
      <c r="CW13" s="57">
        <f>+I_Vendite!CZ10</f>
        <v>0</v>
      </c>
      <c r="CX13" s="57">
        <f>+I_Vendite!DA10</f>
        <v>0</v>
      </c>
      <c r="CY13" s="57">
        <f>+I_Vendite!DB10</f>
        <v>0</v>
      </c>
      <c r="CZ13" s="57">
        <f>+I_Vendite!DC10</f>
        <v>0</v>
      </c>
      <c r="DA13" s="57">
        <f>+I_Vendite!DD10</f>
        <v>0</v>
      </c>
      <c r="DB13" s="57">
        <f>+I_Vendite!DE10</f>
        <v>0</v>
      </c>
      <c r="DC13" s="57">
        <f>+I_Vendite!DF10</f>
        <v>0</v>
      </c>
      <c r="DD13" s="57">
        <f>+I_Vendite!DG10</f>
        <v>0</v>
      </c>
      <c r="DE13" s="57">
        <f>+I_Vendite!DH10</f>
        <v>0</v>
      </c>
      <c r="DF13" s="57">
        <f>+I_Vendite!DI10</f>
        <v>0</v>
      </c>
      <c r="DG13" s="57">
        <f>+I_Vendite!DJ10</f>
        <v>0</v>
      </c>
      <c r="DH13" s="57">
        <f>+I_Vendite!DK10</f>
        <v>0</v>
      </c>
      <c r="DI13" s="57">
        <f>+I_Vendite!DL10</f>
        <v>0</v>
      </c>
      <c r="DJ13" s="57">
        <f>+I_Vendite!DM10</f>
        <v>0</v>
      </c>
      <c r="DK13" s="57">
        <f>+I_Vendite!DN10</f>
        <v>0</v>
      </c>
      <c r="DL13" s="57">
        <f>+I_Vendite!DO10</f>
        <v>0</v>
      </c>
      <c r="DM13" s="57">
        <f>+I_Vendite!DP10</f>
        <v>0</v>
      </c>
      <c r="DN13" s="57">
        <f>+I_Vendite!DQ10</f>
        <v>0</v>
      </c>
      <c r="DO13" s="57">
        <f>+I_Vendite!DR10</f>
        <v>0</v>
      </c>
      <c r="DP13" s="57">
        <f>+I_Vendite!DS10</f>
        <v>0</v>
      </c>
      <c r="DQ13" s="57">
        <f>+I_Vendite!DT10</f>
        <v>0</v>
      </c>
      <c r="DR13" s="57">
        <f>+I_Vendite!DU10</f>
        <v>0</v>
      </c>
      <c r="DS13" s="57">
        <f>+I_Vendite!DV10</f>
        <v>0</v>
      </c>
      <c r="DT13" s="57">
        <f>+I_Vendite!DW10</f>
        <v>0</v>
      </c>
      <c r="DU13" s="57">
        <f>+I_Vendite!DX10</f>
        <v>0</v>
      </c>
      <c r="DV13" s="57">
        <f>+I_Vendite!DY10</f>
        <v>0</v>
      </c>
    </row>
    <row r="14" spans="1:126" ht="16.5" thickTop="1" thickBot="1" x14ac:dyDescent="0.3">
      <c r="C14" s="55">
        <f>+I_Vendite!C11</f>
        <v>0</v>
      </c>
      <c r="D14" s="55">
        <f>+I_Vendite!E11</f>
        <v>0</v>
      </c>
      <c r="E14" s="56">
        <f>+I_Vendite!G11</f>
        <v>0</v>
      </c>
      <c r="G14" s="57">
        <f>+I_Vendite!J11</f>
        <v>0</v>
      </c>
      <c r="H14" s="57">
        <f>+I_Vendite!K11</f>
        <v>0</v>
      </c>
      <c r="I14" s="57">
        <f>+I_Vendite!L11</f>
        <v>0</v>
      </c>
      <c r="J14" s="57">
        <f>+I_Vendite!M11</f>
        <v>0</v>
      </c>
      <c r="K14" s="57">
        <f>+I_Vendite!N11</f>
        <v>0</v>
      </c>
      <c r="L14" s="57">
        <f>+I_Vendite!O11</f>
        <v>0</v>
      </c>
      <c r="M14" s="57">
        <f>+I_Vendite!P11</f>
        <v>0</v>
      </c>
      <c r="N14" s="57">
        <f>+I_Vendite!Q11</f>
        <v>0</v>
      </c>
      <c r="O14" s="57">
        <f>+I_Vendite!R11</f>
        <v>0</v>
      </c>
      <c r="P14" s="57">
        <f>+I_Vendite!S11</f>
        <v>0</v>
      </c>
      <c r="Q14" s="57">
        <f>+I_Vendite!T11</f>
        <v>0</v>
      </c>
      <c r="R14" s="57">
        <f>+I_Vendite!U11</f>
        <v>0</v>
      </c>
      <c r="S14" s="57">
        <f>+I_Vendite!V11</f>
        <v>0</v>
      </c>
      <c r="T14" s="57">
        <f>+I_Vendite!W11</f>
        <v>0</v>
      </c>
      <c r="U14" s="57">
        <f>+I_Vendite!X11</f>
        <v>0</v>
      </c>
      <c r="V14" s="57">
        <f>+I_Vendite!Y11</f>
        <v>0</v>
      </c>
      <c r="W14" s="57">
        <f>+I_Vendite!Z11</f>
        <v>0</v>
      </c>
      <c r="X14" s="57">
        <f>+I_Vendite!AA11</f>
        <v>0</v>
      </c>
      <c r="Y14" s="57">
        <f>+I_Vendite!AB11</f>
        <v>0</v>
      </c>
      <c r="Z14" s="57">
        <f>+I_Vendite!AC11</f>
        <v>0</v>
      </c>
      <c r="AA14" s="57">
        <f>+I_Vendite!AD11</f>
        <v>0</v>
      </c>
      <c r="AB14" s="57">
        <f>+I_Vendite!AE11</f>
        <v>0</v>
      </c>
      <c r="AC14" s="57">
        <f>+I_Vendite!AF11</f>
        <v>0</v>
      </c>
      <c r="AD14" s="57">
        <f>+I_Vendite!AG11</f>
        <v>0</v>
      </c>
      <c r="AE14" s="57">
        <f>+I_Vendite!AH11</f>
        <v>0</v>
      </c>
      <c r="AF14" s="57">
        <f>+I_Vendite!AI11</f>
        <v>0</v>
      </c>
      <c r="AG14" s="57">
        <f>+I_Vendite!AJ11</f>
        <v>0</v>
      </c>
      <c r="AH14" s="57">
        <f>+I_Vendite!AK11</f>
        <v>0</v>
      </c>
      <c r="AI14" s="57">
        <f>+I_Vendite!AL11</f>
        <v>0</v>
      </c>
      <c r="AJ14" s="57">
        <f>+I_Vendite!AM11</f>
        <v>0</v>
      </c>
      <c r="AK14" s="57">
        <f>+I_Vendite!AN11</f>
        <v>0</v>
      </c>
      <c r="AL14" s="57">
        <f>+I_Vendite!AO11</f>
        <v>0</v>
      </c>
      <c r="AM14" s="57">
        <f>+I_Vendite!AP11</f>
        <v>0</v>
      </c>
      <c r="AN14" s="57">
        <f>+I_Vendite!AQ11</f>
        <v>0</v>
      </c>
      <c r="AO14" s="57">
        <f>+I_Vendite!AR11</f>
        <v>0</v>
      </c>
      <c r="AP14" s="57">
        <f>+I_Vendite!AS11</f>
        <v>0</v>
      </c>
      <c r="AQ14" s="57">
        <f>+I_Vendite!AT11</f>
        <v>0</v>
      </c>
      <c r="AR14" s="57">
        <f>+I_Vendite!AU11</f>
        <v>0</v>
      </c>
      <c r="AS14" s="57">
        <f>+I_Vendite!AV11</f>
        <v>0</v>
      </c>
      <c r="AT14" s="57">
        <f>+I_Vendite!AW11</f>
        <v>0</v>
      </c>
      <c r="AU14" s="57">
        <f>+I_Vendite!AX11</f>
        <v>0</v>
      </c>
      <c r="AV14" s="57">
        <f>+I_Vendite!AY11</f>
        <v>0</v>
      </c>
      <c r="AW14" s="57">
        <f>+I_Vendite!AZ11</f>
        <v>0</v>
      </c>
      <c r="AX14" s="57">
        <f>+I_Vendite!BA11</f>
        <v>0</v>
      </c>
      <c r="AY14" s="57">
        <f>+I_Vendite!BB11</f>
        <v>0</v>
      </c>
      <c r="AZ14" s="57">
        <f>+I_Vendite!BC11</f>
        <v>0</v>
      </c>
      <c r="BA14" s="57">
        <f>+I_Vendite!BD11</f>
        <v>0</v>
      </c>
      <c r="BB14" s="57">
        <f>+I_Vendite!BE11</f>
        <v>0</v>
      </c>
      <c r="BC14" s="57">
        <f>+I_Vendite!BF11</f>
        <v>0</v>
      </c>
      <c r="BD14" s="57">
        <f>+I_Vendite!BG11</f>
        <v>0</v>
      </c>
      <c r="BE14" s="57">
        <f>+I_Vendite!BH11</f>
        <v>0</v>
      </c>
      <c r="BF14" s="57">
        <f>+I_Vendite!BI11</f>
        <v>0</v>
      </c>
      <c r="BG14" s="57">
        <f>+I_Vendite!BJ11</f>
        <v>0</v>
      </c>
      <c r="BH14" s="57">
        <f>+I_Vendite!BK11</f>
        <v>0</v>
      </c>
      <c r="BI14" s="57">
        <f>+I_Vendite!BL11</f>
        <v>0</v>
      </c>
      <c r="BJ14" s="57">
        <f>+I_Vendite!BM11</f>
        <v>0</v>
      </c>
      <c r="BK14" s="57">
        <f>+I_Vendite!BN11</f>
        <v>0</v>
      </c>
      <c r="BL14" s="57">
        <f>+I_Vendite!BO11</f>
        <v>0</v>
      </c>
      <c r="BM14" s="57">
        <f>+I_Vendite!BP11</f>
        <v>0</v>
      </c>
      <c r="BN14" s="57">
        <f>+I_Vendite!BQ11</f>
        <v>0</v>
      </c>
      <c r="BO14" s="57">
        <f>+I_Vendite!BR11</f>
        <v>0</v>
      </c>
      <c r="BP14" s="57">
        <f>+I_Vendite!BS11</f>
        <v>0</v>
      </c>
      <c r="BQ14" s="57">
        <f>+I_Vendite!BT11</f>
        <v>0</v>
      </c>
      <c r="BR14" s="57">
        <f>+I_Vendite!BU11</f>
        <v>0</v>
      </c>
      <c r="BS14" s="57">
        <f>+I_Vendite!BV11</f>
        <v>0</v>
      </c>
      <c r="BT14" s="57">
        <f>+I_Vendite!BW11</f>
        <v>0</v>
      </c>
      <c r="BU14" s="57">
        <f>+I_Vendite!BX11</f>
        <v>0</v>
      </c>
      <c r="BV14" s="57">
        <f>+I_Vendite!BY11</f>
        <v>0</v>
      </c>
      <c r="BW14" s="57">
        <f>+I_Vendite!BZ11</f>
        <v>0</v>
      </c>
      <c r="BX14" s="57">
        <f>+I_Vendite!CA11</f>
        <v>0</v>
      </c>
      <c r="BY14" s="57">
        <f>+I_Vendite!CB11</f>
        <v>0</v>
      </c>
      <c r="BZ14" s="57">
        <f>+I_Vendite!CC11</f>
        <v>0</v>
      </c>
      <c r="CA14" s="57">
        <f>+I_Vendite!CD11</f>
        <v>0</v>
      </c>
      <c r="CB14" s="57">
        <f>+I_Vendite!CE11</f>
        <v>0</v>
      </c>
      <c r="CC14" s="57">
        <f>+I_Vendite!CF11</f>
        <v>0</v>
      </c>
      <c r="CD14" s="57">
        <f>+I_Vendite!CG11</f>
        <v>0</v>
      </c>
      <c r="CE14" s="57">
        <f>+I_Vendite!CH11</f>
        <v>0</v>
      </c>
      <c r="CF14" s="57">
        <f>+I_Vendite!CI11</f>
        <v>0</v>
      </c>
      <c r="CG14" s="57">
        <f>+I_Vendite!CJ11</f>
        <v>0</v>
      </c>
      <c r="CH14" s="57">
        <f>+I_Vendite!CK11</f>
        <v>0</v>
      </c>
      <c r="CI14" s="57">
        <f>+I_Vendite!CL11</f>
        <v>0</v>
      </c>
      <c r="CJ14" s="57">
        <f>+I_Vendite!CM11</f>
        <v>0</v>
      </c>
      <c r="CK14" s="57">
        <f>+I_Vendite!CN11</f>
        <v>0</v>
      </c>
      <c r="CL14" s="57">
        <f>+I_Vendite!CO11</f>
        <v>0</v>
      </c>
      <c r="CM14" s="57">
        <f>+I_Vendite!CP11</f>
        <v>0</v>
      </c>
      <c r="CN14" s="57">
        <f>+I_Vendite!CQ11</f>
        <v>0</v>
      </c>
      <c r="CO14" s="57">
        <f>+I_Vendite!CR11</f>
        <v>0</v>
      </c>
      <c r="CP14" s="57">
        <f>+I_Vendite!CS11</f>
        <v>0</v>
      </c>
      <c r="CQ14" s="57">
        <f>+I_Vendite!CT11</f>
        <v>0</v>
      </c>
      <c r="CR14" s="57">
        <f>+I_Vendite!CU11</f>
        <v>0</v>
      </c>
      <c r="CS14" s="57">
        <f>+I_Vendite!CV11</f>
        <v>0</v>
      </c>
      <c r="CT14" s="57">
        <f>+I_Vendite!CW11</f>
        <v>0</v>
      </c>
      <c r="CU14" s="57">
        <f>+I_Vendite!CX11</f>
        <v>0</v>
      </c>
      <c r="CV14" s="57">
        <f>+I_Vendite!CY11</f>
        <v>0</v>
      </c>
      <c r="CW14" s="57">
        <f>+I_Vendite!CZ11</f>
        <v>0</v>
      </c>
      <c r="CX14" s="57">
        <f>+I_Vendite!DA11</f>
        <v>0</v>
      </c>
      <c r="CY14" s="57">
        <f>+I_Vendite!DB11</f>
        <v>0</v>
      </c>
      <c r="CZ14" s="57">
        <f>+I_Vendite!DC11</f>
        <v>0</v>
      </c>
      <c r="DA14" s="57">
        <f>+I_Vendite!DD11</f>
        <v>0</v>
      </c>
      <c r="DB14" s="57">
        <f>+I_Vendite!DE11</f>
        <v>0</v>
      </c>
      <c r="DC14" s="57">
        <f>+I_Vendite!DF11</f>
        <v>0</v>
      </c>
      <c r="DD14" s="57">
        <f>+I_Vendite!DG11</f>
        <v>0</v>
      </c>
      <c r="DE14" s="57">
        <f>+I_Vendite!DH11</f>
        <v>0</v>
      </c>
      <c r="DF14" s="57">
        <f>+I_Vendite!DI11</f>
        <v>0</v>
      </c>
      <c r="DG14" s="57">
        <f>+I_Vendite!DJ11</f>
        <v>0</v>
      </c>
      <c r="DH14" s="57">
        <f>+I_Vendite!DK11</f>
        <v>0</v>
      </c>
      <c r="DI14" s="57">
        <f>+I_Vendite!DL11</f>
        <v>0</v>
      </c>
      <c r="DJ14" s="57">
        <f>+I_Vendite!DM11</f>
        <v>0</v>
      </c>
      <c r="DK14" s="57">
        <f>+I_Vendite!DN11</f>
        <v>0</v>
      </c>
      <c r="DL14" s="57">
        <f>+I_Vendite!DO11</f>
        <v>0</v>
      </c>
      <c r="DM14" s="57">
        <f>+I_Vendite!DP11</f>
        <v>0</v>
      </c>
      <c r="DN14" s="57">
        <f>+I_Vendite!DQ11</f>
        <v>0</v>
      </c>
      <c r="DO14" s="57">
        <f>+I_Vendite!DR11</f>
        <v>0</v>
      </c>
      <c r="DP14" s="57">
        <f>+I_Vendite!DS11</f>
        <v>0</v>
      </c>
      <c r="DQ14" s="57">
        <f>+I_Vendite!DT11</f>
        <v>0</v>
      </c>
      <c r="DR14" s="57">
        <f>+I_Vendite!DU11</f>
        <v>0</v>
      </c>
      <c r="DS14" s="57">
        <f>+I_Vendite!DV11</f>
        <v>0</v>
      </c>
      <c r="DT14" s="57">
        <f>+I_Vendite!DW11</f>
        <v>0</v>
      </c>
      <c r="DU14" s="57">
        <f>+I_Vendite!DX11</f>
        <v>0</v>
      </c>
      <c r="DV14" s="57">
        <f>+I_Vendite!DY11</f>
        <v>0</v>
      </c>
    </row>
    <row r="15" spans="1:126" ht="16.5" thickTop="1" thickBot="1" x14ac:dyDescent="0.3">
      <c r="C15" s="55">
        <f>+I_Vendite!C12</f>
        <v>0</v>
      </c>
      <c r="D15" s="55">
        <f>+I_Vendite!E12</f>
        <v>0</v>
      </c>
      <c r="E15" s="56">
        <f>+I_Vendite!G12</f>
        <v>0</v>
      </c>
      <c r="G15" s="57">
        <f>+I_Vendite!J12</f>
        <v>0</v>
      </c>
      <c r="H15" s="57">
        <f>+I_Vendite!K12</f>
        <v>0</v>
      </c>
      <c r="I15" s="57">
        <f>+I_Vendite!L12</f>
        <v>0</v>
      </c>
      <c r="J15" s="57">
        <f>+I_Vendite!M12</f>
        <v>0</v>
      </c>
      <c r="K15" s="57">
        <f>+I_Vendite!N12</f>
        <v>0</v>
      </c>
      <c r="L15" s="57">
        <f>+I_Vendite!O12</f>
        <v>0</v>
      </c>
      <c r="M15" s="57">
        <f>+I_Vendite!P12</f>
        <v>0</v>
      </c>
      <c r="N15" s="57">
        <f>+I_Vendite!Q12</f>
        <v>0</v>
      </c>
      <c r="O15" s="57">
        <f>+I_Vendite!R12</f>
        <v>0</v>
      </c>
      <c r="P15" s="57">
        <f>+I_Vendite!S12</f>
        <v>0</v>
      </c>
      <c r="Q15" s="57">
        <f>+I_Vendite!T12</f>
        <v>0</v>
      </c>
      <c r="R15" s="57">
        <f>+I_Vendite!U12</f>
        <v>0</v>
      </c>
      <c r="S15" s="57">
        <f>+I_Vendite!V12</f>
        <v>0</v>
      </c>
      <c r="T15" s="57">
        <f>+I_Vendite!W12</f>
        <v>0</v>
      </c>
      <c r="U15" s="57">
        <f>+I_Vendite!X12</f>
        <v>0</v>
      </c>
      <c r="V15" s="57">
        <f>+I_Vendite!Y12</f>
        <v>0</v>
      </c>
      <c r="W15" s="57">
        <f>+I_Vendite!Z12</f>
        <v>0</v>
      </c>
      <c r="X15" s="57">
        <f>+I_Vendite!AA12</f>
        <v>0</v>
      </c>
      <c r="Y15" s="57">
        <f>+I_Vendite!AB12</f>
        <v>0</v>
      </c>
      <c r="Z15" s="57">
        <f>+I_Vendite!AC12</f>
        <v>0</v>
      </c>
      <c r="AA15" s="57">
        <f>+I_Vendite!AD12</f>
        <v>0</v>
      </c>
      <c r="AB15" s="57">
        <f>+I_Vendite!AE12</f>
        <v>0</v>
      </c>
      <c r="AC15" s="57">
        <f>+I_Vendite!AF12</f>
        <v>0</v>
      </c>
      <c r="AD15" s="57">
        <f>+I_Vendite!AG12</f>
        <v>0</v>
      </c>
      <c r="AE15" s="57">
        <f>+I_Vendite!AH12</f>
        <v>0</v>
      </c>
      <c r="AF15" s="57">
        <f>+I_Vendite!AI12</f>
        <v>0</v>
      </c>
      <c r="AG15" s="57">
        <f>+I_Vendite!AJ12</f>
        <v>0</v>
      </c>
      <c r="AH15" s="57">
        <f>+I_Vendite!AK12</f>
        <v>0</v>
      </c>
      <c r="AI15" s="57">
        <f>+I_Vendite!AL12</f>
        <v>0</v>
      </c>
      <c r="AJ15" s="57">
        <f>+I_Vendite!AM12</f>
        <v>0</v>
      </c>
      <c r="AK15" s="57">
        <f>+I_Vendite!AN12</f>
        <v>0</v>
      </c>
      <c r="AL15" s="57">
        <f>+I_Vendite!AO12</f>
        <v>0</v>
      </c>
      <c r="AM15" s="57">
        <f>+I_Vendite!AP12</f>
        <v>0</v>
      </c>
      <c r="AN15" s="57">
        <f>+I_Vendite!AQ12</f>
        <v>0</v>
      </c>
      <c r="AO15" s="57">
        <f>+I_Vendite!AR12</f>
        <v>0</v>
      </c>
      <c r="AP15" s="57">
        <f>+I_Vendite!AS12</f>
        <v>0</v>
      </c>
      <c r="AQ15" s="57">
        <f>+I_Vendite!AT12</f>
        <v>0</v>
      </c>
      <c r="AR15" s="57">
        <f>+I_Vendite!AU12</f>
        <v>0</v>
      </c>
      <c r="AS15" s="57">
        <f>+I_Vendite!AV12</f>
        <v>0</v>
      </c>
      <c r="AT15" s="57">
        <f>+I_Vendite!AW12</f>
        <v>0</v>
      </c>
      <c r="AU15" s="57">
        <f>+I_Vendite!AX12</f>
        <v>0</v>
      </c>
      <c r="AV15" s="57">
        <f>+I_Vendite!AY12</f>
        <v>0</v>
      </c>
      <c r="AW15" s="57">
        <f>+I_Vendite!AZ12</f>
        <v>0</v>
      </c>
      <c r="AX15" s="57">
        <f>+I_Vendite!BA12</f>
        <v>0</v>
      </c>
      <c r="AY15" s="57">
        <f>+I_Vendite!BB12</f>
        <v>0</v>
      </c>
      <c r="AZ15" s="57">
        <f>+I_Vendite!BC12</f>
        <v>0</v>
      </c>
      <c r="BA15" s="57">
        <f>+I_Vendite!BD12</f>
        <v>0</v>
      </c>
      <c r="BB15" s="57">
        <f>+I_Vendite!BE12</f>
        <v>0</v>
      </c>
      <c r="BC15" s="57">
        <f>+I_Vendite!BF12</f>
        <v>0</v>
      </c>
      <c r="BD15" s="57">
        <f>+I_Vendite!BG12</f>
        <v>0</v>
      </c>
      <c r="BE15" s="57">
        <f>+I_Vendite!BH12</f>
        <v>0</v>
      </c>
      <c r="BF15" s="57">
        <f>+I_Vendite!BI12</f>
        <v>0</v>
      </c>
      <c r="BG15" s="57">
        <f>+I_Vendite!BJ12</f>
        <v>0</v>
      </c>
      <c r="BH15" s="57">
        <f>+I_Vendite!BK12</f>
        <v>0</v>
      </c>
      <c r="BI15" s="57">
        <f>+I_Vendite!BL12</f>
        <v>0</v>
      </c>
      <c r="BJ15" s="57">
        <f>+I_Vendite!BM12</f>
        <v>0</v>
      </c>
      <c r="BK15" s="57">
        <f>+I_Vendite!BN12</f>
        <v>0</v>
      </c>
      <c r="BL15" s="57">
        <f>+I_Vendite!BO12</f>
        <v>0</v>
      </c>
      <c r="BM15" s="57">
        <f>+I_Vendite!BP12</f>
        <v>0</v>
      </c>
      <c r="BN15" s="57">
        <f>+I_Vendite!BQ12</f>
        <v>0</v>
      </c>
      <c r="BO15" s="57">
        <f>+I_Vendite!BR12</f>
        <v>0</v>
      </c>
      <c r="BP15" s="57">
        <f>+I_Vendite!BS12</f>
        <v>0</v>
      </c>
      <c r="BQ15" s="57">
        <f>+I_Vendite!BT12</f>
        <v>0</v>
      </c>
      <c r="BR15" s="57">
        <f>+I_Vendite!BU12</f>
        <v>0</v>
      </c>
      <c r="BS15" s="57">
        <f>+I_Vendite!BV12</f>
        <v>0</v>
      </c>
      <c r="BT15" s="57">
        <f>+I_Vendite!BW12</f>
        <v>0</v>
      </c>
      <c r="BU15" s="57">
        <f>+I_Vendite!BX12</f>
        <v>0</v>
      </c>
      <c r="BV15" s="57">
        <f>+I_Vendite!BY12</f>
        <v>0</v>
      </c>
      <c r="BW15" s="57">
        <f>+I_Vendite!BZ12</f>
        <v>0</v>
      </c>
      <c r="BX15" s="57">
        <f>+I_Vendite!CA12</f>
        <v>0</v>
      </c>
      <c r="BY15" s="57">
        <f>+I_Vendite!CB12</f>
        <v>0</v>
      </c>
      <c r="BZ15" s="57">
        <f>+I_Vendite!CC12</f>
        <v>0</v>
      </c>
      <c r="CA15" s="57">
        <f>+I_Vendite!CD12</f>
        <v>0</v>
      </c>
      <c r="CB15" s="57">
        <f>+I_Vendite!CE12</f>
        <v>0</v>
      </c>
      <c r="CC15" s="57">
        <f>+I_Vendite!CF12</f>
        <v>0</v>
      </c>
      <c r="CD15" s="57">
        <f>+I_Vendite!CG12</f>
        <v>0</v>
      </c>
      <c r="CE15" s="57">
        <f>+I_Vendite!CH12</f>
        <v>0</v>
      </c>
      <c r="CF15" s="57">
        <f>+I_Vendite!CI12</f>
        <v>0</v>
      </c>
      <c r="CG15" s="57">
        <f>+I_Vendite!CJ12</f>
        <v>0</v>
      </c>
      <c r="CH15" s="57">
        <f>+I_Vendite!CK12</f>
        <v>0</v>
      </c>
      <c r="CI15" s="57">
        <f>+I_Vendite!CL12</f>
        <v>0</v>
      </c>
      <c r="CJ15" s="57">
        <f>+I_Vendite!CM12</f>
        <v>0</v>
      </c>
      <c r="CK15" s="57">
        <f>+I_Vendite!CN12</f>
        <v>0</v>
      </c>
      <c r="CL15" s="57">
        <f>+I_Vendite!CO12</f>
        <v>0</v>
      </c>
      <c r="CM15" s="57">
        <f>+I_Vendite!CP12</f>
        <v>0</v>
      </c>
      <c r="CN15" s="57">
        <f>+I_Vendite!CQ12</f>
        <v>0</v>
      </c>
      <c r="CO15" s="57">
        <f>+I_Vendite!CR12</f>
        <v>0</v>
      </c>
      <c r="CP15" s="57">
        <f>+I_Vendite!CS12</f>
        <v>0</v>
      </c>
      <c r="CQ15" s="57">
        <f>+I_Vendite!CT12</f>
        <v>0</v>
      </c>
      <c r="CR15" s="57">
        <f>+I_Vendite!CU12</f>
        <v>0</v>
      </c>
      <c r="CS15" s="57">
        <f>+I_Vendite!CV12</f>
        <v>0</v>
      </c>
      <c r="CT15" s="57">
        <f>+I_Vendite!CW12</f>
        <v>0</v>
      </c>
      <c r="CU15" s="57">
        <f>+I_Vendite!CX12</f>
        <v>0</v>
      </c>
      <c r="CV15" s="57">
        <f>+I_Vendite!CY12</f>
        <v>0</v>
      </c>
      <c r="CW15" s="57">
        <f>+I_Vendite!CZ12</f>
        <v>0</v>
      </c>
      <c r="CX15" s="57">
        <f>+I_Vendite!DA12</f>
        <v>0</v>
      </c>
      <c r="CY15" s="57">
        <f>+I_Vendite!DB12</f>
        <v>0</v>
      </c>
      <c r="CZ15" s="57">
        <f>+I_Vendite!DC12</f>
        <v>0</v>
      </c>
      <c r="DA15" s="57">
        <f>+I_Vendite!DD12</f>
        <v>0</v>
      </c>
      <c r="DB15" s="57">
        <f>+I_Vendite!DE12</f>
        <v>0</v>
      </c>
      <c r="DC15" s="57">
        <f>+I_Vendite!DF12</f>
        <v>0</v>
      </c>
      <c r="DD15" s="57">
        <f>+I_Vendite!DG12</f>
        <v>0</v>
      </c>
      <c r="DE15" s="57">
        <f>+I_Vendite!DH12</f>
        <v>0</v>
      </c>
      <c r="DF15" s="57">
        <f>+I_Vendite!DI12</f>
        <v>0</v>
      </c>
      <c r="DG15" s="57">
        <f>+I_Vendite!DJ12</f>
        <v>0</v>
      </c>
      <c r="DH15" s="57">
        <f>+I_Vendite!DK12</f>
        <v>0</v>
      </c>
      <c r="DI15" s="57">
        <f>+I_Vendite!DL12</f>
        <v>0</v>
      </c>
      <c r="DJ15" s="57">
        <f>+I_Vendite!DM12</f>
        <v>0</v>
      </c>
      <c r="DK15" s="57">
        <f>+I_Vendite!DN12</f>
        <v>0</v>
      </c>
      <c r="DL15" s="57">
        <f>+I_Vendite!DO12</f>
        <v>0</v>
      </c>
      <c r="DM15" s="57">
        <f>+I_Vendite!DP12</f>
        <v>0</v>
      </c>
      <c r="DN15" s="57">
        <f>+I_Vendite!DQ12</f>
        <v>0</v>
      </c>
      <c r="DO15" s="57">
        <f>+I_Vendite!DR12</f>
        <v>0</v>
      </c>
      <c r="DP15" s="57">
        <f>+I_Vendite!DS12</f>
        <v>0</v>
      </c>
      <c r="DQ15" s="57">
        <f>+I_Vendite!DT12</f>
        <v>0</v>
      </c>
      <c r="DR15" s="57">
        <f>+I_Vendite!DU12</f>
        <v>0</v>
      </c>
      <c r="DS15" s="57">
        <f>+I_Vendite!DV12</f>
        <v>0</v>
      </c>
      <c r="DT15" s="57">
        <f>+I_Vendite!DW12</f>
        <v>0</v>
      </c>
      <c r="DU15" s="57">
        <f>+I_Vendite!DX12</f>
        <v>0</v>
      </c>
      <c r="DV15" s="57">
        <f>+I_Vendite!DY12</f>
        <v>0</v>
      </c>
    </row>
    <row r="16" spans="1:126" ht="16.5" thickTop="1" thickBot="1" x14ac:dyDescent="0.3">
      <c r="C16" s="55">
        <f>+I_Vendite!C13</f>
        <v>0</v>
      </c>
      <c r="D16" s="55">
        <f>+I_Vendite!E13</f>
        <v>0</v>
      </c>
      <c r="E16" s="56">
        <f>+I_Vendite!G13</f>
        <v>0</v>
      </c>
      <c r="G16" s="57">
        <f>+I_Vendite!J13</f>
        <v>0</v>
      </c>
      <c r="H16" s="57">
        <f>+I_Vendite!K13</f>
        <v>0</v>
      </c>
      <c r="I16" s="57">
        <f>+I_Vendite!L13</f>
        <v>0</v>
      </c>
      <c r="J16" s="57">
        <f>+I_Vendite!M13</f>
        <v>0</v>
      </c>
      <c r="K16" s="57">
        <f>+I_Vendite!N13</f>
        <v>0</v>
      </c>
      <c r="L16" s="57">
        <f>+I_Vendite!O13</f>
        <v>0</v>
      </c>
      <c r="M16" s="57">
        <f>+I_Vendite!P13</f>
        <v>0</v>
      </c>
      <c r="N16" s="57">
        <f>+I_Vendite!Q13</f>
        <v>0</v>
      </c>
      <c r="O16" s="57">
        <f>+I_Vendite!R13</f>
        <v>0</v>
      </c>
      <c r="P16" s="57">
        <f>+I_Vendite!S13</f>
        <v>0</v>
      </c>
      <c r="Q16" s="57">
        <f>+I_Vendite!T13</f>
        <v>0</v>
      </c>
      <c r="R16" s="57">
        <f>+I_Vendite!U13</f>
        <v>0</v>
      </c>
      <c r="S16" s="57">
        <f>+I_Vendite!V13</f>
        <v>0</v>
      </c>
      <c r="T16" s="57">
        <f>+I_Vendite!W13</f>
        <v>0</v>
      </c>
      <c r="U16" s="57">
        <f>+I_Vendite!X13</f>
        <v>0</v>
      </c>
      <c r="V16" s="57">
        <f>+I_Vendite!Y13</f>
        <v>0</v>
      </c>
      <c r="W16" s="57">
        <f>+I_Vendite!Z13</f>
        <v>0</v>
      </c>
      <c r="X16" s="57">
        <f>+I_Vendite!AA13</f>
        <v>0</v>
      </c>
      <c r="Y16" s="57">
        <f>+I_Vendite!AB13</f>
        <v>0</v>
      </c>
      <c r="Z16" s="57">
        <f>+I_Vendite!AC13</f>
        <v>0</v>
      </c>
      <c r="AA16" s="57">
        <f>+I_Vendite!AD13</f>
        <v>0</v>
      </c>
      <c r="AB16" s="57">
        <f>+I_Vendite!AE13</f>
        <v>0</v>
      </c>
      <c r="AC16" s="57">
        <f>+I_Vendite!AF13</f>
        <v>0</v>
      </c>
      <c r="AD16" s="57">
        <f>+I_Vendite!AG13</f>
        <v>0</v>
      </c>
      <c r="AE16" s="57">
        <f>+I_Vendite!AH13</f>
        <v>0</v>
      </c>
      <c r="AF16" s="57">
        <f>+I_Vendite!AI13</f>
        <v>0</v>
      </c>
      <c r="AG16" s="57">
        <f>+I_Vendite!AJ13</f>
        <v>0</v>
      </c>
      <c r="AH16" s="57">
        <f>+I_Vendite!AK13</f>
        <v>0</v>
      </c>
      <c r="AI16" s="57">
        <f>+I_Vendite!AL13</f>
        <v>0</v>
      </c>
      <c r="AJ16" s="57">
        <f>+I_Vendite!AM13</f>
        <v>0</v>
      </c>
      <c r="AK16" s="57">
        <f>+I_Vendite!AN13</f>
        <v>0</v>
      </c>
      <c r="AL16" s="57">
        <f>+I_Vendite!AO13</f>
        <v>0</v>
      </c>
      <c r="AM16" s="57">
        <f>+I_Vendite!AP13</f>
        <v>0</v>
      </c>
      <c r="AN16" s="57">
        <f>+I_Vendite!AQ13</f>
        <v>0</v>
      </c>
      <c r="AO16" s="57">
        <f>+I_Vendite!AR13</f>
        <v>0</v>
      </c>
      <c r="AP16" s="57">
        <f>+I_Vendite!AS13</f>
        <v>0</v>
      </c>
      <c r="AQ16" s="57">
        <f>+I_Vendite!AT13</f>
        <v>0</v>
      </c>
      <c r="AR16" s="57">
        <f>+I_Vendite!AU13</f>
        <v>0</v>
      </c>
      <c r="AS16" s="57">
        <f>+I_Vendite!AV13</f>
        <v>0</v>
      </c>
      <c r="AT16" s="57">
        <f>+I_Vendite!AW13</f>
        <v>0</v>
      </c>
      <c r="AU16" s="57">
        <f>+I_Vendite!AX13</f>
        <v>0</v>
      </c>
      <c r="AV16" s="57">
        <f>+I_Vendite!AY13</f>
        <v>0</v>
      </c>
      <c r="AW16" s="57">
        <f>+I_Vendite!AZ13</f>
        <v>0</v>
      </c>
      <c r="AX16" s="57">
        <f>+I_Vendite!BA13</f>
        <v>0</v>
      </c>
      <c r="AY16" s="57">
        <f>+I_Vendite!BB13</f>
        <v>0</v>
      </c>
      <c r="AZ16" s="57">
        <f>+I_Vendite!BC13</f>
        <v>0</v>
      </c>
      <c r="BA16" s="57">
        <f>+I_Vendite!BD13</f>
        <v>0</v>
      </c>
      <c r="BB16" s="57">
        <f>+I_Vendite!BE13</f>
        <v>0</v>
      </c>
      <c r="BC16" s="57">
        <f>+I_Vendite!BF13</f>
        <v>0</v>
      </c>
      <c r="BD16" s="57">
        <f>+I_Vendite!BG13</f>
        <v>0</v>
      </c>
      <c r="BE16" s="57">
        <f>+I_Vendite!BH13</f>
        <v>0</v>
      </c>
      <c r="BF16" s="57">
        <f>+I_Vendite!BI13</f>
        <v>0</v>
      </c>
      <c r="BG16" s="57">
        <f>+I_Vendite!BJ13</f>
        <v>0</v>
      </c>
      <c r="BH16" s="57">
        <f>+I_Vendite!BK13</f>
        <v>0</v>
      </c>
      <c r="BI16" s="57">
        <f>+I_Vendite!BL13</f>
        <v>0</v>
      </c>
      <c r="BJ16" s="57">
        <f>+I_Vendite!BM13</f>
        <v>0</v>
      </c>
      <c r="BK16" s="57">
        <f>+I_Vendite!BN13</f>
        <v>0</v>
      </c>
      <c r="BL16" s="57">
        <f>+I_Vendite!BO13</f>
        <v>0</v>
      </c>
      <c r="BM16" s="57">
        <f>+I_Vendite!BP13</f>
        <v>0</v>
      </c>
      <c r="BN16" s="57">
        <f>+I_Vendite!BQ13</f>
        <v>0</v>
      </c>
      <c r="BO16" s="57">
        <f>+I_Vendite!BR13</f>
        <v>0</v>
      </c>
      <c r="BP16" s="57">
        <f>+I_Vendite!BS13</f>
        <v>0</v>
      </c>
      <c r="BQ16" s="57">
        <f>+I_Vendite!BT13</f>
        <v>0</v>
      </c>
      <c r="BR16" s="57">
        <f>+I_Vendite!BU13</f>
        <v>0</v>
      </c>
      <c r="BS16" s="57">
        <f>+I_Vendite!BV13</f>
        <v>0</v>
      </c>
      <c r="BT16" s="57">
        <f>+I_Vendite!BW13</f>
        <v>0</v>
      </c>
      <c r="BU16" s="57">
        <f>+I_Vendite!BX13</f>
        <v>0</v>
      </c>
      <c r="BV16" s="57">
        <f>+I_Vendite!BY13</f>
        <v>0</v>
      </c>
      <c r="BW16" s="57">
        <f>+I_Vendite!BZ13</f>
        <v>0</v>
      </c>
      <c r="BX16" s="57">
        <f>+I_Vendite!CA13</f>
        <v>0</v>
      </c>
      <c r="BY16" s="57">
        <f>+I_Vendite!CB13</f>
        <v>0</v>
      </c>
      <c r="BZ16" s="57">
        <f>+I_Vendite!CC13</f>
        <v>0</v>
      </c>
      <c r="CA16" s="57">
        <f>+I_Vendite!CD13</f>
        <v>0</v>
      </c>
      <c r="CB16" s="57">
        <f>+I_Vendite!CE13</f>
        <v>0</v>
      </c>
      <c r="CC16" s="57">
        <f>+I_Vendite!CF13</f>
        <v>0</v>
      </c>
      <c r="CD16" s="57">
        <f>+I_Vendite!CG13</f>
        <v>0</v>
      </c>
      <c r="CE16" s="57">
        <f>+I_Vendite!CH13</f>
        <v>0</v>
      </c>
      <c r="CF16" s="57">
        <f>+I_Vendite!CI13</f>
        <v>0</v>
      </c>
      <c r="CG16" s="57">
        <f>+I_Vendite!CJ13</f>
        <v>0</v>
      </c>
      <c r="CH16" s="57">
        <f>+I_Vendite!CK13</f>
        <v>0</v>
      </c>
      <c r="CI16" s="57">
        <f>+I_Vendite!CL13</f>
        <v>0</v>
      </c>
      <c r="CJ16" s="57">
        <f>+I_Vendite!CM13</f>
        <v>0</v>
      </c>
      <c r="CK16" s="57">
        <f>+I_Vendite!CN13</f>
        <v>0</v>
      </c>
      <c r="CL16" s="57">
        <f>+I_Vendite!CO13</f>
        <v>0</v>
      </c>
      <c r="CM16" s="57">
        <f>+I_Vendite!CP13</f>
        <v>0</v>
      </c>
      <c r="CN16" s="57">
        <f>+I_Vendite!CQ13</f>
        <v>0</v>
      </c>
      <c r="CO16" s="57">
        <f>+I_Vendite!CR13</f>
        <v>0</v>
      </c>
      <c r="CP16" s="57">
        <f>+I_Vendite!CS13</f>
        <v>0</v>
      </c>
      <c r="CQ16" s="57">
        <f>+I_Vendite!CT13</f>
        <v>0</v>
      </c>
      <c r="CR16" s="57">
        <f>+I_Vendite!CU13</f>
        <v>0</v>
      </c>
      <c r="CS16" s="57">
        <f>+I_Vendite!CV13</f>
        <v>0</v>
      </c>
      <c r="CT16" s="57">
        <f>+I_Vendite!CW13</f>
        <v>0</v>
      </c>
      <c r="CU16" s="57">
        <f>+I_Vendite!CX13</f>
        <v>0</v>
      </c>
      <c r="CV16" s="57">
        <f>+I_Vendite!CY13</f>
        <v>0</v>
      </c>
      <c r="CW16" s="57">
        <f>+I_Vendite!CZ13</f>
        <v>0</v>
      </c>
      <c r="CX16" s="57">
        <f>+I_Vendite!DA13</f>
        <v>0</v>
      </c>
      <c r="CY16" s="57">
        <f>+I_Vendite!DB13</f>
        <v>0</v>
      </c>
      <c r="CZ16" s="57">
        <f>+I_Vendite!DC13</f>
        <v>0</v>
      </c>
      <c r="DA16" s="57">
        <f>+I_Vendite!DD13</f>
        <v>0</v>
      </c>
      <c r="DB16" s="57">
        <f>+I_Vendite!DE13</f>
        <v>0</v>
      </c>
      <c r="DC16" s="57">
        <f>+I_Vendite!DF13</f>
        <v>0</v>
      </c>
      <c r="DD16" s="57">
        <f>+I_Vendite!DG13</f>
        <v>0</v>
      </c>
      <c r="DE16" s="57">
        <f>+I_Vendite!DH13</f>
        <v>0</v>
      </c>
      <c r="DF16" s="57">
        <f>+I_Vendite!DI13</f>
        <v>0</v>
      </c>
      <c r="DG16" s="57">
        <f>+I_Vendite!DJ13</f>
        <v>0</v>
      </c>
      <c r="DH16" s="57">
        <f>+I_Vendite!DK13</f>
        <v>0</v>
      </c>
      <c r="DI16" s="57">
        <f>+I_Vendite!DL13</f>
        <v>0</v>
      </c>
      <c r="DJ16" s="57">
        <f>+I_Vendite!DM13</f>
        <v>0</v>
      </c>
      <c r="DK16" s="57">
        <f>+I_Vendite!DN13</f>
        <v>0</v>
      </c>
      <c r="DL16" s="57">
        <f>+I_Vendite!DO13</f>
        <v>0</v>
      </c>
      <c r="DM16" s="57">
        <f>+I_Vendite!DP13</f>
        <v>0</v>
      </c>
      <c r="DN16" s="57">
        <f>+I_Vendite!DQ13</f>
        <v>0</v>
      </c>
      <c r="DO16" s="57">
        <f>+I_Vendite!DR13</f>
        <v>0</v>
      </c>
      <c r="DP16" s="57">
        <f>+I_Vendite!DS13</f>
        <v>0</v>
      </c>
      <c r="DQ16" s="57">
        <f>+I_Vendite!DT13</f>
        <v>0</v>
      </c>
      <c r="DR16" s="57">
        <f>+I_Vendite!DU13</f>
        <v>0</v>
      </c>
      <c r="DS16" s="57">
        <f>+I_Vendite!DV13</f>
        <v>0</v>
      </c>
      <c r="DT16" s="57">
        <f>+I_Vendite!DW13</f>
        <v>0</v>
      </c>
      <c r="DU16" s="57">
        <f>+I_Vendite!DX13</f>
        <v>0</v>
      </c>
      <c r="DV16" s="57">
        <f>+I_Vendite!DY13</f>
        <v>0</v>
      </c>
    </row>
    <row r="17" spans="3:126" ht="16.5" thickTop="1" thickBot="1" x14ac:dyDescent="0.3">
      <c r="C17" s="55">
        <f>+I_Vendite!C14</f>
        <v>0</v>
      </c>
      <c r="D17" s="55">
        <f>+I_Vendite!E14</f>
        <v>0</v>
      </c>
      <c r="E17" s="56">
        <f>+I_Vendite!G14</f>
        <v>0</v>
      </c>
      <c r="G17" s="57">
        <f>+I_Vendite!J14</f>
        <v>0</v>
      </c>
      <c r="H17" s="57">
        <f>+I_Vendite!K14</f>
        <v>0</v>
      </c>
      <c r="I17" s="57">
        <f>+I_Vendite!L14</f>
        <v>0</v>
      </c>
      <c r="J17" s="57">
        <f>+I_Vendite!M14</f>
        <v>0</v>
      </c>
      <c r="K17" s="57">
        <f>+I_Vendite!N14</f>
        <v>0</v>
      </c>
      <c r="L17" s="57">
        <f>+I_Vendite!O14</f>
        <v>0</v>
      </c>
      <c r="M17" s="57">
        <f>+I_Vendite!P14</f>
        <v>0</v>
      </c>
      <c r="N17" s="57">
        <f>+I_Vendite!Q14</f>
        <v>0</v>
      </c>
      <c r="O17" s="57">
        <f>+I_Vendite!R14</f>
        <v>0</v>
      </c>
      <c r="P17" s="57">
        <f>+I_Vendite!S14</f>
        <v>0</v>
      </c>
      <c r="Q17" s="57">
        <f>+I_Vendite!T14</f>
        <v>0</v>
      </c>
      <c r="R17" s="57">
        <f>+I_Vendite!U14</f>
        <v>0</v>
      </c>
      <c r="S17" s="57">
        <f>+I_Vendite!V14</f>
        <v>0</v>
      </c>
      <c r="T17" s="57">
        <f>+I_Vendite!W14</f>
        <v>0</v>
      </c>
      <c r="U17" s="57">
        <f>+I_Vendite!X14</f>
        <v>0</v>
      </c>
      <c r="V17" s="57">
        <f>+I_Vendite!Y14</f>
        <v>0</v>
      </c>
      <c r="W17" s="57">
        <f>+I_Vendite!Z14</f>
        <v>0</v>
      </c>
      <c r="X17" s="57">
        <f>+I_Vendite!AA14</f>
        <v>0</v>
      </c>
      <c r="Y17" s="57">
        <f>+I_Vendite!AB14</f>
        <v>0</v>
      </c>
      <c r="Z17" s="57">
        <f>+I_Vendite!AC14</f>
        <v>0</v>
      </c>
      <c r="AA17" s="57">
        <f>+I_Vendite!AD14</f>
        <v>0</v>
      </c>
      <c r="AB17" s="57">
        <f>+I_Vendite!AE14</f>
        <v>0</v>
      </c>
      <c r="AC17" s="57">
        <f>+I_Vendite!AF14</f>
        <v>0</v>
      </c>
      <c r="AD17" s="57">
        <f>+I_Vendite!AG14</f>
        <v>0</v>
      </c>
      <c r="AE17" s="57">
        <f>+I_Vendite!AH14</f>
        <v>0</v>
      </c>
      <c r="AF17" s="57">
        <f>+I_Vendite!AI14</f>
        <v>0</v>
      </c>
      <c r="AG17" s="57">
        <f>+I_Vendite!AJ14</f>
        <v>0</v>
      </c>
      <c r="AH17" s="57">
        <f>+I_Vendite!AK14</f>
        <v>0</v>
      </c>
      <c r="AI17" s="57">
        <f>+I_Vendite!AL14</f>
        <v>0</v>
      </c>
      <c r="AJ17" s="57">
        <f>+I_Vendite!AM14</f>
        <v>0</v>
      </c>
      <c r="AK17" s="57">
        <f>+I_Vendite!AN14</f>
        <v>0</v>
      </c>
      <c r="AL17" s="57">
        <f>+I_Vendite!AO14</f>
        <v>0</v>
      </c>
      <c r="AM17" s="57">
        <f>+I_Vendite!AP14</f>
        <v>0</v>
      </c>
      <c r="AN17" s="57">
        <f>+I_Vendite!AQ14</f>
        <v>0</v>
      </c>
      <c r="AO17" s="57">
        <f>+I_Vendite!AR14</f>
        <v>0</v>
      </c>
      <c r="AP17" s="57">
        <f>+I_Vendite!AS14</f>
        <v>0</v>
      </c>
      <c r="AQ17" s="57">
        <f>+I_Vendite!AT14</f>
        <v>0</v>
      </c>
      <c r="AR17" s="57">
        <f>+I_Vendite!AU14</f>
        <v>0</v>
      </c>
      <c r="AS17" s="57">
        <f>+I_Vendite!AV14</f>
        <v>0</v>
      </c>
      <c r="AT17" s="57">
        <f>+I_Vendite!AW14</f>
        <v>0</v>
      </c>
      <c r="AU17" s="57">
        <f>+I_Vendite!AX14</f>
        <v>0</v>
      </c>
      <c r="AV17" s="57">
        <f>+I_Vendite!AY14</f>
        <v>0</v>
      </c>
      <c r="AW17" s="57">
        <f>+I_Vendite!AZ14</f>
        <v>0</v>
      </c>
      <c r="AX17" s="57">
        <f>+I_Vendite!BA14</f>
        <v>0</v>
      </c>
      <c r="AY17" s="57">
        <f>+I_Vendite!BB14</f>
        <v>0</v>
      </c>
      <c r="AZ17" s="57">
        <f>+I_Vendite!BC14</f>
        <v>0</v>
      </c>
      <c r="BA17" s="57">
        <f>+I_Vendite!BD14</f>
        <v>0</v>
      </c>
      <c r="BB17" s="57">
        <f>+I_Vendite!BE14</f>
        <v>0</v>
      </c>
      <c r="BC17" s="57">
        <f>+I_Vendite!BF14</f>
        <v>0</v>
      </c>
      <c r="BD17" s="57">
        <f>+I_Vendite!BG14</f>
        <v>0</v>
      </c>
      <c r="BE17" s="57">
        <f>+I_Vendite!BH14</f>
        <v>0</v>
      </c>
      <c r="BF17" s="57">
        <f>+I_Vendite!BI14</f>
        <v>0</v>
      </c>
      <c r="BG17" s="57">
        <f>+I_Vendite!BJ14</f>
        <v>0</v>
      </c>
      <c r="BH17" s="57">
        <f>+I_Vendite!BK14</f>
        <v>0</v>
      </c>
      <c r="BI17" s="57">
        <f>+I_Vendite!BL14</f>
        <v>0</v>
      </c>
      <c r="BJ17" s="57">
        <f>+I_Vendite!BM14</f>
        <v>0</v>
      </c>
      <c r="BK17" s="57">
        <f>+I_Vendite!BN14</f>
        <v>0</v>
      </c>
      <c r="BL17" s="57">
        <f>+I_Vendite!BO14</f>
        <v>0</v>
      </c>
      <c r="BM17" s="57">
        <f>+I_Vendite!BP14</f>
        <v>0</v>
      </c>
      <c r="BN17" s="57">
        <f>+I_Vendite!BQ14</f>
        <v>0</v>
      </c>
      <c r="BO17" s="57">
        <f>+I_Vendite!BR14</f>
        <v>0</v>
      </c>
      <c r="BP17" s="57">
        <f>+I_Vendite!BS14</f>
        <v>0</v>
      </c>
      <c r="BQ17" s="57">
        <f>+I_Vendite!BT14</f>
        <v>0</v>
      </c>
      <c r="BR17" s="57">
        <f>+I_Vendite!BU14</f>
        <v>0</v>
      </c>
      <c r="BS17" s="57">
        <f>+I_Vendite!BV14</f>
        <v>0</v>
      </c>
      <c r="BT17" s="57">
        <f>+I_Vendite!BW14</f>
        <v>0</v>
      </c>
      <c r="BU17" s="57">
        <f>+I_Vendite!BX14</f>
        <v>0</v>
      </c>
      <c r="BV17" s="57">
        <f>+I_Vendite!BY14</f>
        <v>0</v>
      </c>
      <c r="BW17" s="57">
        <f>+I_Vendite!BZ14</f>
        <v>0</v>
      </c>
      <c r="BX17" s="57">
        <f>+I_Vendite!CA14</f>
        <v>0</v>
      </c>
      <c r="BY17" s="57">
        <f>+I_Vendite!CB14</f>
        <v>0</v>
      </c>
      <c r="BZ17" s="57">
        <f>+I_Vendite!CC14</f>
        <v>0</v>
      </c>
      <c r="CA17" s="57">
        <f>+I_Vendite!CD14</f>
        <v>0</v>
      </c>
      <c r="CB17" s="57">
        <f>+I_Vendite!CE14</f>
        <v>0</v>
      </c>
      <c r="CC17" s="57">
        <f>+I_Vendite!CF14</f>
        <v>0</v>
      </c>
      <c r="CD17" s="57">
        <f>+I_Vendite!CG14</f>
        <v>0</v>
      </c>
      <c r="CE17" s="57">
        <f>+I_Vendite!CH14</f>
        <v>0</v>
      </c>
      <c r="CF17" s="57">
        <f>+I_Vendite!CI14</f>
        <v>0</v>
      </c>
      <c r="CG17" s="57">
        <f>+I_Vendite!CJ14</f>
        <v>0</v>
      </c>
      <c r="CH17" s="57">
        <f>+I_Vendite!CK14</f>
        <v>0</v>
      </c>
      <c r="CI17" s="57">
        <f>+I_Vendite!CL14</f>
        <v>0</v>
      </c>
      <c r="CJ17" s="57">
        <f>+I_Vendite!CM14</f>
        <v>0</v>
      </c>
      <c r="CK17" s="57">
        <f>+I_Vendite!CN14</f>
        <v>0</v>
      </c>
      <c r="CL17" s="57">
        <f>+I_Vendite!CO14</f>
        <v>0</v>
      </c>
      <c r="CM17" s="57">
        <f>+I_Vendite!CP14</f>
        <v>0</v>
      </c>
      <c r="CN17" s="57">
        <f>+I_Vendite!CQ14</f>
        <v>0</v>
      </c>
      <c r="CO17" s="57">
        <f>+I_Vendite!CR14</f>
        <v>0</v>
      </c>
      <c r="CP17" s="57">
        <f>+I_Vendite!CS14</f>
        <v>0</v>
      </c>
      <c r="CQ17" s="57">
        <f>+I_Vendite!CT14</f>
        <v>0</v>
      </c>
      <c r="CR17" s="57">
        <f>+I_Vendite!CU14</f>
        <v>0</v>
      </c>
      <c r="CS17" s="57">
        <f>+I_Vendite!CV14</f>
        <v>0</v>
      </c>
      <c r="CT17" s="57">
        <f>+I_Vendite!CW14</f>
        <v>0</v>
      </c>
      <c r="CU17" s="57">
        <f>+I_Vendite!CX14</f>
        <v>0</v>
      </c>
      <c r="CV17" s="57">
        <f>+I_Vendite!CY14</f>
        <v>0</v>
      </c>
      <c r="CW17" s="57">
        <f>+I_Vendite!CZ14</f>
        <v>0</v>
      </c>
      <c r="CX17" s="57">
        <f>+I_Vendite!DA14</f>
        <v>0</v>
      </c>
      <c r="CY17" s="57">
        <f>+I_Vendite!DB14</f>
        <v>0</v>
      </c>
      <c r="CZ17" s="57">
        <f>+I_Vendite!DC14</f>
        <v>0</v>
      </c>
      <c r="DA17" s="57">
        <f>+I_Vendite!DD14</f>
        <v>0</v>
      </c>
      <c r="DB17" s="57">
        <f>+I_Vendite!DE14</f>
        <v>0</v>
      </c>
      <c r="DC17" s="57">
        <f>+I_Vendite!DF14</f>
        <v>0</v>
      </c>
      <c r="DD17" s="57">
        <f>+I_Vendite!DG14</f>
        <v>0</v>
      </c>
      <c r="DE17" s="57">
        <f>+I_Vendite!DH14</f>
        <v>0</v>
      </c>
      <c r="DF17" s="57">
        <f>+I_Vendite!DI14</f>
        <v>0</v>
      </c>
      <c r="DG17" s="57">
        <f>+I_Vendite!DJ14</f>
        <v>0</v>
      </c>
      <c r="DH17" s="57">
        <f>+I_Vendite!DK14</f>
        <v>0</v>
      </c>
      <c r="DI17" s="57">
        <f>+I_Vendite!DL14</f>
        <v>0</v>
      </c>
      <c r="DJ17" s="57">
        <f>+I_Vendite!DM14</f>
        <v>0</v>
      </c>
      <c r="DK17" s="57">
        <f>+I_Vendite!DN14</f>
        <v>0</v>
      </c>
      <c r="DL17" s="57">
        <f>+I_Vendite!DO14</f>
        <v>0</v>
      </c>
      <c r="DM17" s="57">
        <f>+I_Vendite!DP14</f>
        <v>0</v>
      </c>
      <c r="DN17" s="57">
        <f>+I_Vendite!DQ14</f>
        <v>0</v>
      </c>
      <c r="DO17" s="57">
        <f>+I_Vendite!DR14</f>
        <v>0</v>
      </c>
      <c r="DP17" s="57">
        <f>+I_Vendite!DS14</f>
        <v>0</v>
      </c>
      <c r="DQ17" s="57">
        <f>+I_Vendite!DT14</f>
        <v>0</v>
      </c>
      <c r="DR17" s="57">
        <f>+I_Vendite!DU14</f>
        <v>0</v>
      </c>
      <c r="DS17" s="57">
        <f>+I_Vendite!DV14</f>
        <v>0</v>
      </c>
      <c r="DT17" s="57">
        <f>+I_Vendite!DW14</f>
        <v>0</v>
      </c>
      <c r="DU17" s="57">
        <f>+I_Vendite!DX14</f>
        <v>0</v>
      </c>
      <c r="DV17" s="57">
        <f>+I_Vendite!DY14</f>
        <v>0</v>
      </c>
    </row>
    <row r="18" spans="3:126" ht="16.5" thickTop="1" thickBot="1" x14ac:dyDescent="0.3">
      <c r="C18" s="55">
        <f>+I_Vendite!C15</f>
        <v>0</v>
      </c>
      <c r="D18" s="55">
        <f>+I_Vendite!E15</f>
        <v>0</v>
      </c>
      <c r="E18" s="56">
        <f>+I_Vendite!G15</f>
        <v>0</v>
      </c>
      <c r="G18" s="57">
        <f>+I_Vendite!J15</f>
        <v>0</v>
      </c>
      <c r="H18" s="57">
        <f>+I_Vendite!K15</f>
        <v>0</v>
      </c>
      <c r="I18" s="57">
        <f>+I_Vendite!L15</f>
        <v>0</v>
      </c>
      <c r="J18" s="57">
        <f>+I_Vendite!M15</f>
        <v>0</v>
      </c>
      <c r="K18" s="57">
        <f>+I_Vendite!N15</f>
        <v>0</v>
      </c>
      <c r="L18" s="57">
        <f>+I_Vendite!O15</f>
        <v>0</v>
      </c>
      <c r="M18" s="57">
        <f>+I_Vendite!P15</f>
        <v>0</v>
      </c>
      <c r="N18" s="57">
        <f>+I_Vendite!Q15</f>
        <v>0</v>
      </c>
      <c r="O18" s="57">
        <f>+I_Vendite!R15</f>
        <v>0</v>
      </c>
      <c r="P18" s="57">
        <f>+I_Vendite!S15</f>
        <v>0</v>
      </c>
      <c r="Q18" s="57">
        <f>+I_Vendite!T15</f>
        <v>0</v>
      </c>
      <c r="R18" s="57">
        <f>+I_Vendite!U15</f>
        <v>0</v>
      </c>
      <c r="S18" s="57">
        <f>+I_Vendite!V15</f>
        <v>0</v>
      </c>
      <c r="T18" s="57">
        <f>+I_Vendite!W15</f>
        <v>0</v>
      </c>
      <c r="U18" s="57">
        <f>+I_Vendite!X15</f>
        <v>0</v>
      </c>
      <c r="V18" s="57">
        <f>+I_Vendite!Y15</f>
        <v>0</v>
      </c>
      <c r="W18" s="57">
        <f>+I_Vendite!Z15</f>
        <v>0</v>
      </c>
      <c r="X18" s="57">
        <f>+I_Vendite!AA15</f>
        <v>0</v>
      </c>
      <c r="Y18" s="57">
        <f>+I_Vendite!AB15</f>
        <v>0</v>
      </c>
      <c r="Z18" s="57">
        <f>+I_Vendite!AC15</f>
        <v>0</v>
      </c>
      <c r="AA18" s="57">
        <f>+I_Vendite!AD15</f>
        <v>0</v>
      </c>
      <c r="AB18" s="57">
        <f>+I_Vendite!AE15</f>
        <v>0</v>
      </c>
      <c r="AC18" s="57">
        <f>+I_Vendite!AF15</f>
        <v>0</v>
      </c>
      <c r="AD18" s="57">
        <f>+I_Vendite!AG15</f>
        <v>0</v>
      </c>
      <c r="AE18" s="57">
        <f>+I_Vendite!AH15</f>
        <v>0</v>
      </c>
      <c r="AF18" s="57">
        <f>+I_Vendite!AI15</f>
        <v>0</v>
      </c>
      <c r="AG18" s="57">
        <f>+I_Vendite!AJ15</f>
        <v>0</v>
      </c>
      <c r="AH18" s="57">
        <f>+I_Vendite!AK15</f>
        <v>0</v>
      </c>
      <c r="AI18" s="57">
        <f>+I_Vendite!AL15</f>
        <v>0</v>
      </c>
      <c r="AJ18" s="57">
        <f>+I_Vendite!AM15</f>
        <v>0</v>
      </c>
      <c r="AK18" s="57">
        <f>+I_Vendite!AN15</f>
        <v>0</v>
      </c>
      <c r="AL18" s="57">
        <f>+I_Vendite!AO15</f>
        <v>0</v>
      </c>
      <c r="AM18" s="57">
        <f>+I_Vendite!AP15</f>
        <v>0</v>
      </c>
      <c r="AN18" s="57">
        <f>+I_Vendite!AQ15</f>
        <v>0</v>
      </c>
      <c r="AO18" s="57">
        <f>+I_Vendite!AR15</f>
        <v>0</v>
      </c>
      <c r="AP18" s="57">
        <f>+I_Vendite!AS15</f>
        <v>0</v>
      </c>
      <c r="AQ18" s="57">
        <f>+I_Vendite!AT15</f>
        <v>0</v>
      </c>
      <c r="AR18" s="57">
        <f>+I_Vendite!AU15</f>
        <v>0</v>
      </c>
      <c r="AS18" s="57">
        <f>+I_Vendite!AV15</f>
        <v>0</v>
      </c>
      <c r="AT18" s="57">
        <f>+I_Vendite!AW15</f>
        <v>0</v>
      </c>
      <c r="AU18" s="57">
        <f>+I_Vendite!AX15</f>
        <v>0</v>
      </c>
      <c r="AV18" s="57">
        <f>+I_Vendite!AY15</f>
        <v>0</v>
      </c>
      <c r="AW18" s="57">
        <f>+I_Vendite!AZ15</f>
        <v>0</v>
      </c>
      <c r="AX18" s="57">
        <f>+I_Vendite!BA15</f>
        <v>0</v>
      </c>
      <c r="AY18" s="57">
        <f>+I_Vendite!BB15</f>
        <v>0</v>
      </c>
      <c r="AZ18" s="57">
        <f>+I_Vendite!BC15</f>
        <v>0</v>
      </c>
      <c r="BA18" s="57">
        <f>+I_Vendite!BD15</f>
        <v>0</v>
      </c>
      <c r="BB18" s="57">
        <f>+I_Vendite!BE15</f>
        <v>0</v>
      </c>
      <c r="BC18" s="57">
        <f>+I_Vendite!BF15</f>
        <v>0</v>
      </c>
      <c r="BD18" s="57">
        <f>+I_Vendite!BG15</f>
        <v>0</v>
      </c>
      <c r="BE18" s="57">
        <f>+I_Vendite!BH15</f>
        <v>0</v>
      </c>
      <c r="BF18" s="57">
        <f>+I_Vendite!BI15</f>
        <v>0</v>
      </c>
      <c r="BG18" s="57">
        <f>+I_Vendite!BJ15</f>
        <v>0</v>
      </c>
      <c r="BH18" s="57">
        <f>+I_Vendite!BK15</f>
        <v>0</v>
      </c>
      <c r="BI18" s="57">
        <f>+I_Vendite!BL15</f>
        <v>0</v>
      </c>
      <c r="BJ18" s="57">
        <f>+I_Vendite!BM15</f>
        <v>0</v>
      </c>
      <c r="BK18" s="57">
        <f>+I_Vendite!BN15</f>
        <v>0</v>
      </c>
      <c r="BL18" s="57">
        <f>+I_Vendite!BO15</f>
        <v>0</v>
      </c>
      <c r="BM18" s="57">
        <f>+I_Vendite!BP15</f>
        <v>0</v>
      </c>
      <c r="BN18" s="57">
        <f>+I_Vendite!BQ15</f>
        <v>0</v>
      </c>
      <c r="BO18" s="57">
        <f>+I_Vendite!BR15</f>
        <v>0</v>
      </c>
      <c r="BP18" s="57">
        <f>+I_Vendite!BS15</f>
        <v>0</v>
      </c>
      <c r="BQ18" s="57">
        <f>+I_Vendite!BT15</f>
        <v>0</v>
      </c>
      <c r="BR18" s="57">
        <f>+I_Vendite!BU15</f>
        <v>0</v>
      </c>
      <c r="BS18" s="57">
        <f>+I_Vendite!BV15</f>
        <v>0</v>
      </c>
      <c r="BT18" s="57">
        <f>+I_Vendite!BW15</f>
        <v>0</v>
      </c>
      <c r="BU18" s="57">
        <f>+I_Vendite!BX15</f>
        <v>0</v>
      </c>
      <c r="BV18" s="57">
        <f>+I_Vendite!BY15</f>
        <v>0</v>
      </c>
      <c r="BW18" s="57">
        <f>+I_Vendite!BZ15</f>
        <v>0</v>
      </c>
      <c r="BX18" s="57">
        <f>+I_Vendite!CA15</f>
        <v>0</v>
      </c>
      <c r="BY18" s="57">
        <f>+I_Vendite!CB15</f>
        <v>0</v>
      </c>
      <c r="BZ18" s="57">
        <f>+I_Vendite!CC15</f>
        <v>0</v>
      </c>
      <c r="CA18" s="57">
        <f>+I_Vendite!CD15</f>
        <v>0</v>
      </c>
      <c r="CB18" s="57">
        <f>+I_Vendite!CE15</f>
        <v>0</v>
      </c>
      <c r="CC18" s="57">
        <f>+I_Vendite!CF15</f>
        <v>0</v>
      </c>
      <c r="CD18" s="57">
        <f>+I_Vendite!CG15</f>
        <v>0</v>
      </c>
      <c r="CE18" s="57">
        <f>+I_Vendite!CH15</f>
        <v>0</v>
      </c>
      <c r="CF18" s="57">
        <f>+I_Vendite!CI15</f>
        <v>0</v>
      </c>
      <c r="CG18" s="57">
        <f>+I_Vendite!CJ15</f>
        <v>0</v>
      </c>
      <c r="CH18" s="57">
        <f>+I_Vendite!CK15</f>
        <v>0</v>
      </c>
      <c r="CI18" s="57">
        <f>+I_Vendite!CL15</f>
        <v>0</v>
      </c>
      <c r="CJ18" s="57">
        <f>+I_Vendite!CM15</f>
        <v>0</v>
      </c>
      <c r="CK18" s="57">
        <f>+I_Vendite!CN15</f>
        <v>0</v>
      </c>
      <c r="CL18" s="57">
        <f>+I_Vendite!CO15</f>
        <v>0</v>
      </c>
      <c r="CM18" s="57">
        <f>+I_Vendite!CP15</f>
        <v>0</v>
      </c>
      <c r="CN18" s="57">
        <f>+I_Vendite!CQ15</f>
        <v>0</v>
      </c>
      <c r="CO18" s="57">
        <f>+I_Vendite!CR15</f>
        <v>0</v>
      </c>
      <c r="CP18" s="57">
        <f>+I_Vendite!CS15</f>
        <v>0</v>
      </c>
      <c r="CQ18" s="57">
        <f>+I_Vendite!CT15</f>
        <v>0</v>
      </c>
      <c r="CR18" s="57">
        <f>+I_Vendite!CU15</f>
        <v>0</v>
      </c>
      <c r="CS18" s="57">
        <f>+I_Vendite!CV15</f>
        <v>0</v>
      </c>
      <c r="CT18" s="57">
        <f>+I_Vendite!CW15</f>
        <v>0</v>
      </c>
      <c r="CU18" s="57">
        <f>+I_Vendite!CX15</f>
        <v>0</v>
      </c>
      <c r="CV18" s="57">
        <f>+I_Vendite!CY15</f>
        <v>0</v>
      </c>
      <c r="CW18" s="57">
        <f>+I_Vendite!CZ15</f>
        <v>0</v>
      </c>
      <c r="CX18" s="57">
        <f>+I_Vendite!DA15</f>
        <v>0</v>
      </c>
      <c r="CY18" s="57">
        <f>+I_Vendite!DB15</f>
        <v>0</v>
      </c>
      <c r="CZ18" s="57">
        <f>+I_Vendite!DC15</f>
        <v>0</v>
      </c>
      <c r="DA18" s="57">
        <f>+I_Vendite!DD15</f>
        <v>0</v>
      </c>
      <c r="DB18" s="57">
        <f>+I_Vendite!DE15</f>
        <v>0</v>
      </c>
      <c r="DC18" s="57">
        <f>+I_Vendite!DF15</f>
        <v>0</v>
      </c>
      <c r="DD18" s="57">
        <f>+I_Vendite!DG15</f>
        <v>0</v>
      </c>
      <c r="DE18" s="57">
        <f>+I_Vendite!DH15</f>
        <v>0</v>
      </c>
      <c r="DF18" s="57">
        <f>+I_Vendite!DI15</f>
        <v>0</v>
      </c>
      <c r="DG18" s="57">
        <f>+I_Vendite!DJ15</f>
        <v>0</v>
      </c>
      <c r="DH18" s="57">
        <f>+I_Vendite!DK15</f>
        <v>0</v>
      </c>
      <c r="DI18" s="57">
        <f>+I_Vendite!DL15</f>
        <v>0</v>
      </c>
      <c r="DJ18" s="57">
        <f>+I_Vendite!DM15</f>
        <v>0</v>
      </c>
      <c r="DK18" s="57">
        <f>+I_Vendite!DN15</f>
        <v>0</v>
      </c>
      <c r="DL18" s="57">
        <f>+I_Vendite!DO15</f>
        <v>0</v>
      </c>
      <c r="DM18" s="57">
        <f>+I_Vendite!DP15</f>
        <v>0</v>
      </c>
      <c r="DN18" s="57">
        <f>+I_Vendite!DQ15</f>
        <v>0</v>
      </c>
      <c r="DO18" s="57">
        <f>+I_Vendite!DR15</f>
        <v>0</v>
      </c>
      <c r="DP18" s="57">
        <f>+I_Vendite!DS15</f>
        <v>0</v>
      </c>
      <c r="DQ18" s="57">
        <f>+I_Vendite!DT15</f>
        <v>0</v>
      </c>
      <c r="DR18" s="57">
        <f>+I_Vendite!DU15</f>
        <v>0</v>
      </c>
      <c r="DS18" s="57">
        <f>+I_Vendite!DV15</f>
        <v>0</v>
      </c>
      <c r="DT18" s="57">
        <f>+I_Vendite!DW15</f>
        <v>0</v>
      </c>
      <c r="DU18" s="57">
        <f>+I_Vendite!DX15</f>
        <v>0</v>
      </c>
      <c r="DV18" s="57">
        <f>+I_Vendite!DY15</f>
        <v>0</v>
      </c>
    </row>
    <row r="19" spans="3:126" ht="16.5" thickTop="1" thickBot="1" x14ac:dyDescent="0.3">
      <c r="C19" s="55">
        <f>+I_Vendite!C16</f>
        <v>0</v>
      </c>
      <c r="D19" s="55">
        <f>+I_Vendite!E16</f>
        <v>0</v>
      </c>
      <c r="E19" s="56">
        <f>+I_Vendite!G16</f>
        <v>0</v>
      </c>
      <c r="G19" s="57">
        <f>+I_Vendite!J16</f>
        <v>0</v>
      </c>
      <c r="H19" s="57">
        <f>+I_Vendite!K16</f>
        <v>0</v>
      </c>
      <c r="I19" s="57">
        <f>+I_Vendite!L16</f>
        <v>0</v>
      </c>
      <c r="J19" s="57">
        <f>+I_Vendite!M16</f>
        <v>0</v>
      </c>
      <c r="K19" s="57">
        <f>+I_Vendite!N16</f>
        <v>0</v>
      </c>
      <c r="L19" s="57">
        <f>+I_Vendite!O16</f>
        <v>0</v>
      </c>
      <c r="M19" s="57">
        <f>+I_Vendite!P16</f>
        <v>0</v>
      </c>
      <c r="N19" s="57">
        <f>+I_Vendite!Q16</f>
        <v>0</v>
      </c>
      <c r="O19" s="57">
        <f>+I_Vendite!R16</f>
        <v>0</v>
      </c>
      <c r="P19" s="57">
        <f>+I_Vendite!S16</f>
        <v>0</v>
      </c>
      <c r="Q19" s="57">
        <f>+I_Vendite!T16</f>
        <v>0</v>
      </c>
      <c r="R19" s="57">
        <f>+I_Vendite!U16</f>
        <v>0</v>
      </c>
      <c r="S19" s="57">
        <f>+I_Vendite!V16</f>
        <v>0</v>
      </c>
      <c r="T19" s="57">
        <f>+I_Vendite!W16</f>
        <v>0</v>
      </c>
      <c r="U19" s="57">
        <f>+I_Vendite!X16</f>
        <v>0</v>
      </c>
      <c r="V19" s="57">
        <f>+I_Vendite!Y16</f>
        <v>0</v>
      </c>
      <c r="W19" s="57">
        <f>+I_Vendite!Z16</f>
        <v>0</v>
      </c>
      <c r="X19" s="57">
        <f>+I_Vendite!AA16</f>
        <v>0</v>
      </c>
      <c r="Y19" s="57">
        <f>+I_Vendite!AB16</f>
        <v>0</v>
      </c>
      <c r="Z19" s="57">
        <f>+I_Vendite!AC16</f>
        <v>0</v>
      </c>
      <c r="AA19" s="57">
        <f>+I_Vendite!AD16</f>
        <v>0</v>
      </c>
      <c r="AB19" s="57">
        <f>+I_Vendite!AE16</f>
        <v>0</v>
      </c>
      <c r="AC19" s="57">
        <f>+I_Vendite!AF16</f>
        <v>0</v>
      </c>
      <c r="AD19" s="57">
        <f>+I_Vendite!AG16</f>
        <v>0</v>
      </c>
      <c r="AE19" s="57">
        <f>+I_Vendite!AH16</f>
        <v>0</v>
      </c>
      <c r="AF19" s="57">
        <f>+I_Vendite!AI16</f>
        <v>0</v>
      </c>
      <c r="AG19" s="57">
        <f>+I_Vendite!AJ16</f>
        <v>0</v>
      </c>
      <c r="AH19" s="57">
        <f>+I_Vendite!AK16</f>
        <v>0</v>
      </c>
      <c r="AI19" s="57">
        <f>+I_Vendite!AL16</f>
        <v>0</v>
      </c>
      <c r="AJ19" s="57">
        <f>+I_Vendite!AM16</f>
        <v>0</v>
      </c>
      <c r="AK19" s="57">
        <f>+I_Vendite!AN16</f>
        <v>0</v>
      </c>
      <c r="AL19" s="57">
        <f>+I_Vendite!AO16</f>
        <v>0</v>
      </c>
      <c r="AM19" s="57">
        <f>+I_Vendite!AP16</f>
        <v>0</v>
      </c>
      <c r="AN19" s="57">
        <f>+I_Vendite!AQ16</f>
        <v>0</v>
      </c>
      <c r="AO19" s="57">
        <f>+I_Vendite!AR16</f>
        <v>0</v>
      </c>
      <c r="AP19" s="57">
        <f>+I_Vendite!AS16</f>
        <v>0</v>
      </c>
      <c r="AQ19" s="57">
        <f>+I_Vendite!AT16</f>
        <v>0</v>
      </c>
      <c r="AR19" s="57">
        <f>+I_Vendite!AU16</f>
        <v>0</v>
      </c>
      <c r="AS19" s="57">
        <f>+I_Vendite!AV16</f>
        <v>0</v>
      </c>
      <c r="AT19" s="57">
        <f>+I_Vendite!AW16</f>
        <v>0</v>
      </c>
      <c r="AU19" s="57">
        <f>+I_Vendite!AX16</f>
        <v>0</v>
      </c>
      <c r="AV19" s="57">
        <f>+I_Vendite!AY16</f>
        <v>0</v>
      </c>
      <c r="AW19" s="57">
        <f>+I_Vendite!AZ16</f>
        <v>0</v>
      </c>
      <c r="AX19" s="57">
        <f>+I_Vendite!BA16</f>
        <v>0</v>
      </c>
      <c r="AY19" s="57">
        <f>+I_Vendite!BB16</f>
        <v>0</v>
      </c>
      <c r="AZ19" s="57">
        <f>+I_Vendite!BC16</f>
        <v>0</v>
      </c>
      <c r="BA19" s="57">
        <f>+I_Vendite!BD16</f>
        <v>0</v>
      </c>
      <c r="BB19" s="57">
        <f>+I_Vendite!BE16</f>
        <v>0</v>
      </c>
      <c r="BC19" s="57">
        <f>+I_Vendite!BF16</f>
        <v>0</v>
      </c>
      <c r="BD19" s="57">
        <f>+I_Vendite!BG16</f>
        <v>0</v>
      </c>
      <c r="BE19" s="57">
        <f>+I_Vendite!BH16</f>
        <v>0</v>
      </c>
      <c r="BF19" s="57">
        <f>+I_Vendite!BI16</f>
        <v>0</v>
      </c>
      <c r="BG19" s="57">
        <f>+I_Vendite!BJ16</f>
        <v>0</v>
      </c>
      <c r="BH19" s="57">
        <f>+I_Vendite!BK16</f>
        <v>0</v>
      </c>
      <c r="BI19" s="57">
        <f>+I_Vendite!BL16</f>
        <v>0</v>
      </c>
      <c r="BJ19" s="57">
        <f>+I_Vendite!BM16</f>
        <v>0</v>
      </c>
      <c r="BK19" s="57">
        <f>+I_Vendite!BN16</f>
        <v>0</v>
      </c>
      <c r="BL19" s="57">
        <f>+I_Vendite!BO16</f>
        <v>0</v>
      </c>
      <c r="BM19" s="57">
        <f>+I_Vendite!BP16</f>
        <v>0</v>
      </c>
      <c r="BN19" s="57">
        <f>+I_Vendite!BQ16</f>
        <v>0</v>
      </c>
      <c r="BO19" s="57">
        <f>+I_Vendite!BR16</f>
        <v>0</v>
      </c>
      <c r="BP19" s="57">
        <f>+I_Vendite!BS16</f>
        <v>0</v>
      </c>
      <c r="BQ19" s="57">
        <f>+I_Vendite!BT16</f>
        <v>0</v>
      </c>
      <c r="BR19" s="57">
        <f>+I_Vendite!BU16</f>
        <v>0</v>
      </c>
      <c r="BS19" s="57">
        <f>+I_Vendite!BV16</f>
        <v>0</v>
      </c>
      <c r="BT19" s="57">
        <f>+I_Vendite!BW16</f>
        <v>0</v>
      </c>
      <c r="BU19" s="57">
        <f>+I_Vendite!BX16</f>
        <v>0</v>
      </c>
      <c r="BV19" s="57">
        <f>+I_Vendite!BY16</f>
        <v>0</v>
      </c>
      <c r="BW19" s="57">
        <f>+I_Vendite!BZ16</f>
        <v>0</v>
      </c>
      <c r="BX19" s="57">
        <f>+I_Vendite!CA16</f>
        <v>0</v>
      </c>
      <c r="BY19" s="57">
        <f>+I_Vendite!CB16</f>
        <v>0</v>
      </c>
      <c r="BZ19" s="57">
        <f>+I_Vendite!CC16</f>
        <v>0</v>
      </c>
      <c r="CA19" s="57">
        <f>+I_Vendite!CD16</f>
        <v>0</v>
      </c>
      <c r="CB19" s="57">
        <f>+I_Vendite!CE16</f>
        <v>0</v>
      </c>
      <c r="CC19" s="57">
        <f>+I_Vendite!CF16</f>
        <v>0</v>
      </c>
      <c r="CD19" s="57">
        <f>+I_Vendite!CG16</f>
        <v>0</v>
      </c>
      <c r="CE19" s="57">
        <f>+I_Vendite!CH16</f>
        <v>0</v>
      </c>
      <c r="CF19" s="57">
        <f>+I_Vendite!CI16</f>
        <v>0</v>
      </c>
      <c r="CG19" s="57">
        <f>+I_Vendite!CJ16</f>
        <v>0</v>
      </c>
      <c r="CH19" s="57">
        <f>+I_Vendite!CK16</f>
        <v>0</v>
      </c>
      <c r="CI19" s="57">
        <f>+I_Vendite!CL16</f>
        <v>0</v>
      </c>
      <c r="CJ19" s="57">
        <f>+I_Vendite!CM16</f>
        <v>0</v>
      </c>
      <c r="CK19" s="57">
        <f>+I_Vendite!CN16</f>
        <v>0</v>
      </c>
      <c r="CL19" s="57">
        <f>+I_Vendite!CO16</f>
        <v>0</v>
      </c>
      <c r="CM19" s="57">
        <f>+I_Vendite!CP16</f>
        <v>0</v>
      </c>
      <c r="CN19" s="57">
        <f>+I_Vendite!CQ16</f>
        <v>0</v>
      </c>
      <c r="CO19" s="57">
        <f>+I_Vendite!CR16</f>
        <v>0</v>
      </c>
      <c r="CP19" s="57">
        <f>+I_Vendite!CS16</f>
        <v>0</v>
      </c>
      <c r="CQ19" s="57">
        <f>+I_Vendite!CT16</f>
        <v>0</v>
      </c>
      <c r="CR19" s="57">
        <f>+I_Vendite!CU16</f>
        <v>0</v>
      </c>
      <c r="CS19" s="57">
        <f>+I_Vendite!CV16</f>
        <v>0</v>
      </c>
      <c r="CT19" s="57">
        <f>+I_Vendite!CW16</f>
        <v>0</v>
      </c>
      <c r="CU19" s="57">
        <f>+I_Vendite!CX16</f>
        <v>0</v>
      </c>
      <c r="CV19" s="57">
        <f>+I_Vendite!CY16</f>
        <v>0</v>
      </c>
      <c r="CW19" s="57">
        <f>+I_Vendite!CZ16</f>
        <v>0</v>
      </c>
      <c r="CX19" s="57">
        <f>+I_Vendite!DA16</f>
        <v>0</v>
      </c>
      <c r="CY19" s="57">
        <f>+I_Vendite!DB16</f>
        <v>0</v>
      </c>
      <c r="CZ19" s="57">
        <f>+I_Vendite!DC16</f>
        <v>0</v>
      </c>
      <c r="DA19" s="57">
        <f>+I_Vendite!DD16</f>
        <v>0</v>
      </c>
      <c r="DB19" s="57">
        <f>+I_Vendite!DE16</f>
        <v>0</v>
      </c>
      <c r="DC19" s="57">
        <f>+I_Vendite!DF16</f>
        <v>0</v>
      </c>
      <c r="DD19" s="57">
        <f>+I_Vendite!DG16</f>
        <v>0</v>
      </c>
      <c r="DE19" s="57">
        <f>+I_Vendite!DH16</f>
        <v>0</v>
      </c>
      <c r="DF19" s="57">
        <f>+I_Vendite!DI16</f>
        <v>0</v>
      </c>
      <c r="DG19" s="57">
        <f>+I_Vendite!DJ16</f>
        <v>0</v>
      </c>
      <c r="DH19" s="57">
        <f>+I_Vendite!DK16</f>
        <v>0</v>
      </c>
      <c r="DI19" s="57">
        <f>+I_Vendite!DL16</f>
        <v>0</v>
      </c>
      <c r="DJ19" s="57">
        <f>+I_Vendite!DM16</f>
        <v>0</v>
      </c>
      <c r="DK19" s="57">
        <f>+I_Vendite!DN16</f>
        <v>0</v>
      </c>
      <c r="DL19" s="57">
        <f>+I_Vendite!DO16</f>
        <v>0</v>
      </c>
      <c r="DM19" s="57">
        <f>+I_Vendite!DP16</f>
        <v>0</v>
      </c>
      <c r="DN19" s="57">
        <f>+I_Vendite!DQ16</f>
        <v>0</v>
      </c>
      <c r="DO19" s="57">
        <f>+I_Vendite!DR16</f>
        <v>0</v>
      </c>
      <c r="DP19" s="57">
        <f>+I_Vendite!DS16</f>
        <v>0</v>
      </c>
      <c r="DQ19" s="57">
        <f>+I_Vendite!DT16</f>
        <v>0</v>
      </c>
      <c r="DR19" s="57">
        <f>+I_Vendite!DU16</f>
        <v>0</v>
      </c>
      <c r="DS19" s="57">
        <f>+I_Vendite!DV16</f>
        <v>0</v>
      </c>
      <c r="DT19" s="57">
        <f>+I_Vendite!DW16</f>
        <v>0</v>
      </c>
      <c r="DU19" s="57">
        <f>+I_Vendite!DX16</f>
        <v>0</v>
      </c>
      <c r="DV19" s="57">
        <f>+I_Vendite!DY16</f>
        <v>0</v>
      </c>
    </row>
    <row r="20" spans="3:126" ht="16.5" thickTop="1" thickBot="1" x14ac:dyDescent="0.3">
      <c r="C20" s="55">
        <f>+I_Vendite!C17</f>
        <v>0</v>
      </c>
      <c r="D20" s="55">
        <f>+I_Vendite!E17</f>
        <v>0</v>
      </c>
      <c r="E20" s="56">
        <f>+I_Vendite!G17</f>
        <v>0</v>
      </c>
      <c r="G20" s="57">
        <f>+I_Vendite!J17</f>
        <v>0</v>
      </c>
      <c r="H20" s="57">
        <f>+I_Vendite!K17</f>
        <v>0</v>
      </c>
      <c r="I20" s="57">
        <f>+I_Vendite!L17</f>
        <v>0</v>
      </c>
      <c r="J20" s="57">
        <f>+I_Vendite!M17</f>
        <v>0</v>
      </c>
      <c r="K20" s="57">
        <f>+I_Vendite!N17</f>
        <v>0</v>
      </c>
      <c r="L20" s="57">
        <f>+I_Vendite!O17</f>
        <v>0</v>
      </c>
      <c r="M20" s="57">
        <f>+I_Vendite!P17</f>
        <v>0</v>
      </c>
      <c r="N20" s="57">
        <f>+I_Vendite!Q17</f>
        <v>0</v>
      </c>
      <c r="O20" s="57">
        <f>+I_Vendite!R17</f>
        <v>0</v>
      </c>
      <c r="P20" s="57">
        <f>+I_Vendite!S17</f>
        <v>0</v>
      </c>
      <c r="Q20" s="57">
        <f>+I_Vendite!T17</f>
        <v>0</v>
      </c>
      <c r="R20" s="57">
        <f>+I_Vendite!U17</f>
        <v>0</v>
      </c>
      <c r="S20" s="57">
        <f>+I_Vendite!V17</f>
        <v>0</v>
      </c>
      <c r="T20" s="57">
        <f>+I_Vendite!W17</f>
        <v>0</v>
      </c>
      <c r="U20" s="57">
        <f>+I_Vendite!X17</f>
        <v>0</v>
      </c>
      <c r="V20" s="57">
        <f>+I_Vendite!Y17</f>
        <v>0</v>
      </c>
      <c r="W20" s="57">
        <f>+I_Vendite!Z17</f>
        <v>0</v>
      </c>
      <c r="X20" s="57">
        <f>+I_Vendite!AA17</f>
        <v>0</v>
      </c>
      <c r="Y20" s="57">
        <f>+I_Vendite!AB17</f>
        <v>0</v>
      </c>
      <c r="Z20" s="57">
        <f>+I_Vendite!AC17</f>
        <v>0</v>
      </c>
      <c r="AA20" s="57">
        <f>+I_Vendite!AD17</f>
        <v>0</v>
      </c>
      <c r="AB20" s="57">
        <f>+I_Vendite!AE17</f>
        <v>0</v>
      </c>
      <c r="AC20" s="57">
        <f>+I_Vendite!AF17</f>
        <v>0</v>
      </c>
      <c r="AD20" s="57">
        <f>+I_Vendite!AG17</f>
        <v>0</v>
      </c>
      <c r="AE20" s="57">
        <f>+I_Vendite!AH17</f>
        <v>0</v>
      </c>
      <c r="AF20" s="57">
        <f>+I_Vendite!AI17</f>
        <v>0</v>
      </c>
      <c r="AG20" s="57">
        <f>+I_Vendite!AJ17</f>
        <v>0</v>
      </c>
      <c r="AH20" s="57">
        <f>+I_Vendite!AK17</f>
        <v>0</v>
      </c>
      <c r="AI20" s="57">
        <f>+I_Vendite!AL17</f>
        <v>0</v>
      </c>
      <c r="AJ20" s="57">
        <f>+I_Vendite!AM17</f>
        <v>0</v>
      </c>
      <c r="AK20" s="57">
        <f>+I_Vendite!AN17</f>
        <v>0</v>
      </c>
      <c r="AL20" s="57">
        <f>+I_Vendite!AO17</f>
        <v>0</v>
      </c>
      <c r="AM20" s="57">
        <f>+I_Vendite!AP17</f>
        <v>0</v>
      </c>
      <c r="AN20" s="57">
        <f>+I_Vendite!AQ17</f>
        <v>0</v>
      </c>
      <c r="AO20" s="57">
        <f>+I_Vendite!AR17</f>
        <v>0</v>
      </c>
      <c r="AP20" s="57">
        <f>+I_Vendite!AS17</f>
        <v>0</v>
      </c>
      <c r="AQ20" s="57">
        <f>+I_Vendite!AT17</f>
        <v>0</v>
      </c>
      <c r="AR20" s="57">
        <f>+I_Vendite!AU17</f>
        <v>0</v>
      </c>
      <c r="AS20" s="57">
        <f>+I_Vendite!AV17</f>
        <v>0</v>
      </c>
      <c r="AT20" s="57">
        <f>+I_Vendite!AW17</f>
        <v>0</v>
      </c>
      <c r="AU20" s="57">
        <f>+I_Vendite!AX17</f>
        <v>0</v>
      </c>
      <c r="AV20" s="57">
        <f>+I_Vendite!AY17</f>
        <v>0</v>
      </c>
      <c r="AW20" s="57">
        <f>+I_Vendite!AZ17</f>
        <v>0</v>
      </c>
      <c r="AX20" s="57">
        <f>+I_Vendite!BA17</f>
        <v>0</v>
      </c>
      <c r="AY20" s="57">
        <f>+I_Vendite!BB17</f>
        <v>0</v>
      </c>
      <c r="AZ20" s="57">
        <f>+I_Vendite!BC17</f>
        <v>0</v>
      </c>
      <c r="BA20" s="57">
        <f>+I_Vendite!BD17</f>
        <v>0</v>
      </c>
      <c r="BB20" s="57">
        <f>+I_Vendite!BE17</f>
        <v>0</v>
      </c>
      <c r="BC20" s="57">
        <f>+I_Vendite!BF17</f>
        <v>0</v>
      </c>
      <c r="BD20" s="57">
        <f>+I_Vendite!BG17</f>
        <v>0</v>
      </c>
      <c r="BE20" s="57">
        <f>+I_Vendite!BH17</f>
        <v>0</v>
      </c>
      <c r="BF20" s="57">
        <f>+I_Vendite!BI17</f>
        <v>0</v>
      </c>
      <c r="BG20" s="57">
        <f>+I_Vendite!BJ17</f>
        <v>0</v>
      </c>
      <c r="BH20" s="57">
        <f>+I_Vendite!BK17</f>
        <v>0</v>
      </c>
      <c r="BI20" s="57">
        <f>+I_Vendite!BL17</f>
        <v>0</v>
      </c>
      <c r="BJ20" s="57">
        <f>+I_Vendite!BM17</f>
        <v>0</v>
      </c>
      <c r="BK20" s="57">
        <f>+I_Vendite!BN17</f>
        <v>0</v>
      </c>
      <c r="BL20" s="57">
        <f>+I_Vendite!BO17</f>
        <v>0</v>
      </c>
      <c r="BM20" s="57">
        <f>+I_Vendite!BP17</f>
        <v>0</v>
      </c>
      <c r="BN20" s="57">
        <f>+I_Vendite!BQ17</f>
        <v>0</v>
      </c>
      <c r="BO20" s="57">
        <f>+I_Vendite!BR17</f>
        <v>0</v>
      </c>
      <c r="BP20" s="57">
        <f>+I_Vendite!BS17</f>
        <v>0</v>
      </c>
      <c r="BQ20" s="57">
        <f>+I_Vendite!BT17</f>
        <v>0</v>
      </c>
      <c r="BR20" s="57">
        <f>+I_Vendite!BU17</f>
        <v>0</v>
      </c>
      <c r="BS20" s="57">
        <f>+I_Vendite!BV17</f>
        <v>0</v>
      </c>
      <c r="BT20" s="57">
        <f>+I_Vendite!BW17</f>
        <v>0</v>
      </c>
      <c r="BU20" s="57">
        <f>+I_Vendite!BX17</f>
        <v>0</v>
      </c>
      <c r="BV20" s="57">
        <f>+I_Vendite!BY17</f>
        <v>0</v>
      </c>
      <c r="BW20" s="57">
        <f>+I_Vendite!BZ17</f>
        <v>0</v>
      </c>
      <c r="BX20" s="57">
        <f>+I_Vendite!CA17</f>
        <v>0</v>
      </c>
      <c r="BY20" s="57">
        <f>+I_Vendite!CB17</f>
        <v>0</v>
      </c>
      <c r="BZ20" s="57">
        <f>+I_Vendite!CC17</f>
        <v>0</v>
      </c>
      <c r="CA20" s="57">
        <f>+I_Vendite!CD17</f>
        <v>0</v>
      </c>
      <c r="CB20" s="57">
        <f>+I_Vendite!CE17</f>
        <v>0</v>
      </c>
      <c r="CC20" s="57">
        <f>+I_Vendite!CF17</f>
        <v>0</v>
      </c>
      <c r="CD20" s="57">
        <f>+I_Vendite!CG17</f>
        <v>0</v>
      </c>
      <c r="CE20" s="57">
        <f>+I_Vendite!CH17</f>
        <v>0</v>
      </c>
      <c r="CF20" s="57">
        <f>+I_Vendite!CI17</f>
        <v>0</v>
      </c>
      <c r="CG20" s="57">
        <f>+I_Vendite!CJ17</f>
        <v>0</v>
      </c>
      <c r="CH20" s="57">
        <f>+I_Vendite!CK17</f>
        <v>0</v>
      </c>
      <c r="CI20" s="57">
        <f>+I_Vendite!CL17</f>
        <v>0</v>
      </c>
      <c r="CJ20" s="57">
        <f>+I_Vendite!CM17</f>
        <v>0</v>
      </c>
      <c r="CK20" s="57">
        <f>+I_Vendite!CN17</f>
        <v>0</v>
      </c>
      <c r="CL20" s="57">
        <f>+I_Vendite!CO17</f>
        <v>0</v>
      </c>
      <c r="CM20" s="57">
        <f>+I_Vendite!CP17</f>
        <v>0</v>
      </c>
      <c r="CN20" s="57">
        <f>+I_Vendite!CQ17</f>
        <v>0</v>
      </c>
      <c r="CO20" s="57">
        <f>+I_Vendite!CR17</f>
        <v>0</v>
      </c>
      <c r="CP20" s="57">
        <f>+I_Vendite!CS17</f>
        <v>0</v>
      </c>
      <c r="CQ20" s="57">
        <f>+I_Vendite!CT17</f>
        <v>0</v>
      </c>
      <c r="CR20" s="57">
        <f>+I_Vendite!CU17</f>
        <v>0</v>
      </c>
      <c r="CS20" s="57">
        <f>+I_Vendite!CV17</f>
        <v>0</v>
      </c>
      <c r="CT20" s="57">
        <f>+I_Vendite!CW17</f>
        <v>0</v>
      </c>
      <c r="CU20" s="57">
        <f>+I_Vendite!CX17</f>
        <v>0</v>
      </c>
      <c r="CV20" s="57">
        <f>+I_Vendite!CY17</f>
        <v>0</v>
      </c>
      <c r="CW20" s="57">
        <f>+I_Vendite!CZ17</f>
        <v>0</v>
      </c>
      <c r="CX20" s="57">
        <f>+I_Vendite!DA17</f>
        <v>0</v>
      </c>
      <c r="CY20" s="57">
        <f>+I_Vendite!DB17</f>
        <v>0</v>
      </c>
      <c r="CZ20" s="57">
        <f>+I_Vendite!DC17</f>
        <v>0</v>
      </c>
      <c r="DA20" s="57">
        <f>+I_Vendite!DD17</f>
        <v>0</v>
      </c>
      <c r="DB20" s="57">
        <f>+I_Vendite!DE17</f>
        <v>0</v>
      </c>
      <c r="DC20" s="57">
        <f>+I_Vendite!DF17</f>
        <v>0</v>
      </c>
      <c r="DD20" s="57">
        <f>+I_Vendite!DG17</f>
        <v>0</v>
      </c>
      <c r="DE20" s="57">
        <f>+I_Vendite!DH17</f>
        <v>0</v>
      </c>
      <c r="DF20" s="57">
        <f>+I_Vendite!DI17</f>
        <v>0</v>
      </c>
      <c r="DG20" s="57">
        <f>+I_Vendite!DJ17</f>
        <v>0</v>
      </c>
      <c r="DH20" s="57">
        <f>+I_Vendite!DK17</f>
        <v>0</v>
      </c>
      <c r="DI20" s="57">
        <f>+I_Vendite!DL17</f>
        <v>0</v>
      </c>
      <c r="DJ20" s="57">
        <f>+I_Vendite!DM17</f>
        <v>0</v>
      </c>
      <c r="DK20" s="57">
        <f>+I_Vendite!DN17</f>
        <v>0</v>
      </c>
      <c r="DL20" s="57">
        <f>+I_Vendite!DO17</f>
        <v>0</v>
      </c>
      <c r="DM20" s="57">
        <f>+I_Vendite!DP17</f>
        <v>0</v>
      </c>
      <c r="DN20" s="57">
        <f>+I_Vendite!DQ17</f>
        <v>0</v>
      </c>
      <c r="DO20" s="57">
        <f>+I_Vendite!DR17</f>
        <v>0</v>
      </c>
      <c r="DP20" s="57">
        <f>+I_Vendite!DS17</f>
        <v>0</v>
      </c>
      <c r="DQ20" s="57">
        <f>+I_Vendite!DT17</f>
        <v>0</v>
      </c>
      <c r="DR20" s="57">
        <f>+I_Vendite!DU17</f>
        <v>0</v>
      </c>
      <c r="DS20" s="57">
        <f>+I_Vendite!DV17</f>
        <v>0</v>
      </c>
      <c r="DT20" s="57">
        <f>+I_Vendite!DW17</f>
        <v>0</v>
      </c>
      <c r="DU20" s="57">
        <f>+I_Vendite!DX17</f>
        <v>0</v>
      </c>
      <c r="DV20" s="57">
        <f>+I_Vendite!DY17</f>
        <v>0</v>
      </c>
    </row>
    <row r="21" spans="3:126" ht="16.5" thickTop="1" thickBot="1" x14ac:dyDescent="0.3">
      <c r="C21" s="55">
        <f>+I_Vendite!C18</f>
        <v>0</v>
      </c>
      <c r="D21" s="55">
        <f>+I_Vendite!E18</f>
        <v>0</v>
      </c>
      <c r="E21" s="56">
        <f>+I_Vendite!G18</f>
        <v>0</v>
      </c>
      <c r="G21" s="57">
        <f>+I_Vendite!J18</f>
        <v>0</v>
      </c>
      <c r="H21" s="57">
        <f>+I_Vendite!K18</f>
        <v>0</v>
      </c>
      <c r="I21" s="57">
        <f>+I_Vendite!L18</f>
        <v>0</v>
      </c>
      <c r="J21" s="57">
        <f>+I_Vendite!M18</f>
        <v>0</v>
      </c>
      <c r="K21" s="57">
        <f>+I_Vendite!N18</f>
        <v>0</v>
      </c>
      <c r="L21" s="57">
        <f>+I_Vendite!O18</f>
        <v>0</v>
      </c>
      <c r="M21" s="57">
        <f>+I_Vendite!P18</f>
        <v>0</v>
      </c>
      <c r="N21" s="57">
        <f>+I_Vendite!Q18</f>
        <v>0</v>
      </c>
      <c r="O21" s="57">
        <f>+I_Vendite!R18</f>
        <v>0</v>
      </c>
      <c r="P21" s="57">
        <f>+I_Vendite!S18</f>
        <v>0</v>
      </c>
      <c r="Q21" s="57">
        <f>+I_Vendite!T18</f>
        <v>0</v>
      </c>
      <c r="R21" s="57">
        <f>+I_Vendite!U18</f>
        <v>0</v>
      </c>
      <c r="S21" s="57">
        <f>+I_Vendite!V18</f>
        <v>0</v>
      </c>
      <c r="T21" s="57">
        <f>+I_Vendite!W18</f>
        <v>0</v>
      </c>
      <c r="U21" s="57">
        <f>+I_Vendite!X18</f>
        <v>0</v>
      </c>
      <c r="V21" s="57">
        <f>+I_Vendite!Y18</f>
        <v>0</v>
      </c>
      <c r="W21" s="57">
        <f>+I_Vendite!Z18</f>
        <v>0</v>
      </c>
      <c r="X21" s="57">
        <f>+I_Vendite!AA18</f>
        <v>0</v>
      </c>
      <c r="Y21" s="57">
        <f>+I_Vendite!AB18</f>
        <v>0</v>
      </c>
      <c r="Z21" s="57">
        <f>+I_Vendite!AC18</f>
        <v>0</v>
      </c>
      <c r="AA21" s="57">
        <f>+I_Vendite!AD18</f>
        <v>0</v>
      </c>
      <c r="AB21" s="57">
        <f>+I_Vendite!AE18</f>
        <v>0</v>
      </c>
      <c r="AC21" s="57">
        <f>+I_Vendite!AF18</f>
        <v>0</v>
      </c>
      <c r="AD21" s="57">
        <f>+I_Vendite!AG18</f>
        <v>0</v>
      </c>
      <c r="AE21" s="57">
        <f>+I_Vendite!AH18</f>
        <v>0</v>
      </c>
      <c r="AF21" s="57">
        <f>+I_Vendite!AI18</f>
        <v>0</v>
      </c>
      <c r="AG21" s="57">
        <f>+I_Vendite!AJ18</f>
        <v>0</v>
      </c>
      <c r="AH21" s="57">
        <f>+I_Vendite!AK18</f>
        <v>0</v>
      </c>
      <c r="AI21" s="57">
        <f>+I_Vendite!AL18</f>
        <v>0</v>
      </c>
      <c r="AJ21" s="57">
        <f>+I_Vendite!AM18</f>
        <v>0</v>
      </c>
      <c r="AK21" s="57">
        <f>+I_Vendite!AN18</f>
        <v>0</v>
      </c>
      <c r="AL21" s="57">
        <f>+I_Vendite!AO18</f>
        <v>0</v>
      </c>
      <c r="AM21" s="57">
        <f>+I_Vendite!AP18</f>
        <v>0</v>
      </c>
      <c r="AN21" s="57">
        <f>+I_Vendite!AQ18</f>
        <v>0</v>
      </c>
      <c r="AO21" s="57">
        <f>+I_Vendite!AR18</f>
        <v>0</v>
      </c>
      <c r="AP21" s="57">
        <f>+I_Vendite!AS18</f>
        <v>0</v>
      </c>
      <c r="AQ21" s="57">
        <f>+I_Vendite!AT18</f>
        <v>0</v>
      </c>
      <c r="AR21" s="57">
        <f>+I_Vendite!AU18</f>
        <v>0</v>
      </c>
      <c r="AS21" s="57">
        <f>+I_Vendite!AV18</f>
        <v>0</v>
      </c>
      <c r="AT21" s="57">
        <f>+I_Vendite!AW18</f>
        <v>0</v>
      </c>
      <c r="AU21" s="57">
        <f>+I_Vendite!AX18</f>
        <v>0</v>
      </c>
      <c r="AV21" s="57">
        <f>+I_Vendite!AY18</f>
        <v>0</v>
      </c>
      <c r="AW21" s="57">
        <f>+I_Vendite!AZ18</f>
        <v>0</v>
      </c>
      <c r="AX21" s="57">
        <f>+I_Vendite!BA18</f>
        <v>0</v>
      </c>
      <c r="AY21" s="57">
        <f>+I_Vendite!BB18</f>
        <v>0</v>
      </c>
      <c r="AZ21" s="57">
        <f>+I_Vendite!BC18</f>
        <v>0</v>
      </c>
      <c r="BA21" s="57">
        <f>+I_Vendite!BD18</f>
        <v>0</v>
      </c>
      <c r="BB21" s="57">
        <f>+I_Vendite!BE18</f>
        <v>0</v>
      </c>
      <c r="BC21" s="57">
        <f>+I_Vendite!BF18</f>
        <v>0</v>
      </c>
      <c r="BD21" s="57">
        <f>+I_Vendite!BG18</f>
        <v>0</v>
      </c>
      <c r="BE21" s="57">
        <f>+I_Vendite!BH18</f>
        <v>0</v>
      </c>
      <c r="BF21" s="57">
        <f>+I_Vendite!BI18</f>
        <v>0</v>
      </c>
      <c r="BG21" s="57">
        <f>+I_Vendite!BJ18</f>
        <v>0</v>
      </c>
      <c r="BH21" s="57">
        <f>+I_Vendite!BK18</f>
        <v>0</v>
      </c>
      <c r="BI21" s="57">
        <f>+I_Vendite!BL18</f>
        <v>0</v>
      </c>
      <c r="BJ21" s="57">
        <f>+I_Vendite!BM18</f>
        <v>0</v>
      </c>
      <c r="BK21" s="57">
        <f>+I_Vendite!BN18</f>
        <v>0</v>
      </c>
      <c r="BL21" s="57">
        <f>+I_Vendite!BO18</f>
        <v>0</v>
      </c>
      <c r="BM21" s="57">
        <f>+I_Vendite!BP18</f>
        <v>0</v>
      </c>
      <c r="BN21" s="57">
        <f>+I_Vendite!BQ18</f>
        <v>0</v>
      </c>
      <c r="BO21" s="57">
        <f>+I_Vendite!BR18</f>
        <v>0</v>
      </c>
      <c r="BP21" s="57">
        <f>+I_Vendite!BS18</f>
        <v>0</v>
      </c>
      <c r="BQ21" s="57">
        <f>+I_Vendite!BT18</f>
        <v>0</v>
      </c>
      <c r="BR21" s="57">
        <f>+I_Vendite!BU18</f>
        <v>0</v>
      </c>
      <c r="BS21" s="57">
        <f>+I_Vendite!BV18</f>
        <v>0</v>
      </c>
      <c r="BT21" s="57">
        <f>+I_Vendite!BW18</f>
        <v>0</v>
      </c>
      <c r="BU21" s="57">
        <f>+I_Vendite!BX18</f>
        <v>0</v>
      </c>
      <c r="BV21" s="57">
        <f>+I_Vendite!BY18</f>
        <v>0</v>
      </c>
      <c r="BW21" s="57">
        <f>+I_Vendite!BZ18</f>
        <v>0</v>
      </c>
      <c r="BX21" s="57">
        <f>+I_Vendite!CA18</f>
        <v>0</v>
      </c>
      <c r="BY21" s="57">
        <f>+I_Vendite!CB18</f>
        <v>0</v>
      </c>
      <c r="BZ21" s="57">
        <f>+I_Vendite!CC18</f>
        <v>0</v>
      </c>
      <c r="CA21" s="57">
        <f>+I_Vendite!CD18</f>
        <v>0</v>
      </c>
      <c r="CB21" s="57">
        <f>+I_Vendite!CE18</f>
        <v>0</v>
      </c>
      <c r="CC21" s="57">
        <f>+I_Vendite!CF18</f>
        <v>0</v>
      </c>
      <c r="CD21" s="57">
        <f>+I_Vendite!CG18</f>
        <v>0</v>
      </c>
      <c r="CE21" s="57">
        <f>+I_Vendite!CH18</f>
        <v>0</v>
      </c>
      <c r="CF21" s="57">
        <f>+I_Vendite!CI18</f>
        <v>0</v>
      </c>
      <c r="CG21" s="57">
        <f>+I_Vendite!CJ18</f>
        <v>0</v>
      </c>
      <c r="CH21" s="57">
        <f>+I_Vendite!CK18</f>
        <v>0</v>
      </c>
      <c r="CI21" s="57">
        <f>+I_Vendite!CL18</f>
        <v>0</v>
      </c>
      <c r="CJ21" s="57">
        <f>+I_Vendite!CM18</f>
        <v>0</v>
      </c>
      <c r="CK21" s="57">
        <f>+I_Vendite!CN18</f>
        <v>0</v>
      </c>
      <c r="CL21" s="57">
        <f>+I_Vendite!CO18</f>
        <v>0</v>
      </c>
      <c r="CM21" s="57">
        <f>+I_Vendite!CP18</f>
        <v>0</v>
      </c>
      <c r="CN21" s="57">
        <f>+I_Vendite!CQ18</f>
        <v>0</v>
      </c>
      <c r="CO21" s="57">
        <f>+I_Vendite!CR18</f>
        <v>0</v>
      </c>
      <c r="CP21" s="57">
        <f>+I_Vendite!CS18</f>
        <v>0</v>
      </c>
      <c r="CQ21" s="57">
        <f>+I_Vendite!CT18</f>
        <v>0</v>
      </c>
      <c r="CR21" s="57">
        <f>+I_Vendite!CU18</f>
        <v>0</v>
      </c>
      <c r="CS21" s="57">
        <f>+I_Vendite!CV18</f>
        <v>0</v>
      </c>
      <c r="CT21" s="57">
        <f>+I_Vendite!CW18</f>
        <v>0</v>
      </c>
      <c r="CU21" s="57">
        <f>+I_Vendite!CX18</f>
        <v>0</v>
      </c>
      <c r="CV21" s="57">
        <f>+I_Vendite!CY18</f>
        <v>0</v>
      </c>
      <c r="CW21" s="57">
        <f>+I_Vendite!CZ18</f>
        <v>0</v>
      </c>
      <c r="CX21" s="57">
        <f>+I_Vendite!DA18</f>
        <v>0</v>
      </c>
      <c r="CY21" s="57">
        <f>+I_Vendite!DB18</f>
        <v>0</v>
      </c>
      <c r="CZ21" s="57">
        <f>+I_Vendite!DC18</f>
        <v>0</v>
      </c>
      <c r="DA21" s="57">
        <f>+I_Vendite!DD18</f>
        <v>0</v>
      </c>
      <c r="DB21" s="57">
        <f>+I_Vendite!DE18</f>
        <v>0</v>
      </c>
      <c r="DC21" s="57">
        <f>+I_Vendite!DF18</f>
        <v>0</v>
      </c>
      <c r="DD21" s="57">
        <f>+I_Vendite!DG18</f>
        <v>0</v>
      </c>
      <c r="DE21" s="57">
        <f>+I_Vendite!DH18</f>
        <v>0</v>
      </c>
      <c r="DF21" s="57">
        <f>+I_Vendite!DI18</f>
        <v>0</v>
      </c>
      <c r="DG21" s="57">
        <f>+I_Vendite!DJ18</f>
        <v>0</v>
      </c>
      <c r="DH21" s="57">
        <f>+I_Vendite!DK18</f>
        <v>0</v>
      </c>
      <c r="DI21" s="57">
        <f>+I_Vendite!DL18</f>
        <v>0</v>
      </c>
      <c r="DJ21" s="57">
        <f>+I_Vendite!DM18</f>
        <v>0</v>
      </c>
      <c r="DK21" s="57">
        <f>+I_Vendite!DN18</f>
        <v>0</v>
      </c>
      <c r="DL21" s="57">
        <f>+I_Vendite!DO18</f>
        <v>0</v>
      </c>
      <c r="DM21" s="57">
        <f>+I_Vendite!DP18</f>
        <v>0</v>
      </c>
      <c r="DN21" s="57">
        <f>+I_Vendite!DQ18</f>
        <v>0</v>
      </c>
      <c r="DO21" s="57">
        <f>+I_Vendite!DR18</f>
        <v>0</v>
      </c>
      <c r="DP21" s="57">
        <f>+I_Vendite!DS18</f>
        <v>0</v>
      </c>
      <c r="DQ21" s="57">
        <f>+I_Vendite!DT18</f>
        <v>0</v>
      </c>
      <c r="DR21" s="57">
        <f>+I_Vendite!DU18</f>
        <v>0</v>
      </c>
      <c r="DS21" s="57">
        <f>+I_Vendite!DV18</f>
        <v>0</v>
      </c>
      <c r="DT21" s="57">
        <f>+I_Vendite!DW18</f>
        <v>0</v>
      </c>
      <c r="DU21" s="57">
        <f>+I_Vendite!DX18</f>
        <v>0</v>
      </c>
      <c r="DV21" s="57">
        <f>+I_Vendite!DY18</f>
        <v>0</v>
      </c>
    </row>
    <row r="22" spans="3:126" ht="16.5" thickTop="1" thickBot="1" x14ac:dyDescent="0.3">
      <c r="C22" s="55">
        <f>+I_Vendite!C19</f>
        <v>0</v>
      </c>
      <c r="D22" s="55">
        <f>+I_Vendite!E19</f>
        <v>0</v>
      </c>
      <c r="E22" s="56">
        <f>+I_Vendite!G19</f>
        <v>0</v>
      </c>
      <c r="G22" s="57">
        <f>+I_Vendite!J19</f>
        <v>0</v>
      </c>
      <c r="H22" s="57">
        <f>+I_Vendite!K19</f>
        <v>0</v>
      </c>
      <c r="I22" s="57">
        <f>+I_Vendite!L19</f>
        <v>0</v>
      </c>
      <c r="J22" s="57">
        <f>+I_Vendite!M19</f>
        <v>0</v>
      </c>
      <c r="K22" s="57">
        <f>+I_Vendite!N19</f>
        <v>0</v>
      </c>
      <c r="L22" s="57">
        <f>+I_Vendite!O19</f>
        <v>0</v>
      </c>
      <c r="M22" s="57">
        <f>+I_Vendite!P19</f>
        <v>0</v>
      </c>
      <c r="N22" s="57">
        <f>+I_Vendite!Q19</f>
        <v>0</v>
      </c>
      <c r="O22" s="57">
        <f>+I_Vendite!R19</f>
        <v>0</v>
      </c>
      <c r="P22" s="57">
        <f>+I_Vendite!S19</f>
        <v>0</v>
      </c>
      <c r="Q22" s="57">
        <f>+I_Vendite!T19</f>
        <v>0</v>
      </c>
      <c r="R22" s="57">
        <f>+I_Vendite!U19</f>
        <v>0</v>
      </c>
      <c r="S22" s="57">
        <f>+I_Vendite!V19</f>
        <v>0</v>
      </c>
      <c r="T22" s="57">
        <f>+I_Vendite!W19</f>
        <v>0</v>
      </c>
      <c r="U22" s="57">
        <f>+I_Vendite!X19</f>
        <v>0</v>
      </c>
      <c r="V22" s="57">
        <f>+I_Vendite!Y19</f>
        <v>0</v>
      </c>
      <c r="W22" s="57">
        <f>+I_Vendite!Z19</f>
        <v>0</v>
      </c>
      <c r="X22" s="57">
        <f>+I_Vendite!AA19</f>
        <v>0</v>
      </c>
      <c r="Y22" s="57">
        <f>+I_Vendite!AB19</f>
        <v>0</v>
      </c>
      <c r="Z22" s="57">
        <f>+I_Vendite!AC19</f>
        <v>0</v>
      </c>
      <c r="AA22" s="57">
        <f>+I_Vendite!AD19</f>
        <v>0</v>
      </c>
      <c r="AB22" s="57">
        <f>+I_Vendite!AE19</f>
        <v>0</v>
      </c>
      <c r="AC22" s="57">
        <f>+I_Vendite!AF19</f>
        <v>0</v>
      </c>
      <c r="AD22" s="57">
        <f>+I_Vendite!AG19</f>
        <v>0</v>
      </c>
      <c r="AE22" s="57">
        <f>+I_Vendite!AH19</f>
        <v>0</v>
      </c>
      <c r="AF22" s="57">
        <f>+I_Vendite!AI19</f>
        <v>0</v>
      </c>
      <c r="AG22" s="57">
        <f>+I_Vendite!AJ19</f>
        <v>0</v>
      </c>
      <c r="AH22" s="57">
        <f>+I_Vendite!AK19</f>
        <v>0</v>
      </c>
      <c r="AI22" s="57">
        <f>+I_Vendite!AL19</f>
        <v>0</v>
      </c>
      <c r="AJ22" s="57">
        <f>+I_Vendite!AM19</f>
        <v>0</v>
      </c>
      <c r="AK22" s="57">
        <f>+I_Vendite!AN19</f>
        <v>0</v>
      </c>
      <c r="AL22" s="57">
        <f>+I_Vendite!AO19</f>
        <v>0</v>
      </c>
      <c r="AM22" s="57">
        <f>+I_Vendite!AP19</f>
        <v>0</v>
      </c>
      <c r="AN22" s="57">
        <f>+I_Vendite!AQ19</f>
        <v>0</v>
      </c>
      <c r="AO22" s="57">
        <f>+I_Vendite!AR19</f>
        <v>0</v>
      </c>
      <c r="AP22" s="57">
        <f>+I_Vendite!AS19</f>
        <v>0</v>
      </c>
      <c r="AQ22" s="57">
        <f>+I_Vendite!AT19</f>
        <v>0</v>
      </c>
      <c r="AR22" s="57">
        <f>+I_Vendite!AU19</f>
        <v>0</v>
      </c>
      <c r="AS22" s="57">
        <f>+I_Vendite!AV19</f>
        <v>0</v>
      </c>
      <c r="AT22" s="57">
        <f>+I_Vendite!AW19</f>
        <v>0</v>
      </c>
      <c r="AU22" s="57">
        <f>+I_Vendite!AX19</f>
        <v>0</v>
      </c>
      <c r="AV22" s="57">
        <f>+I_Vendite!AY19</f>
        <v>0</v>
      </c>
      <c r="AW22" s="57">
        <f>+I_Vendite!AZ19</f>
        <v>0</v>
      </c>
      <c r="AX22" s="57">
        <f>+I_Vendite!BA19</f>
        <v>0</v>
      </c>
      <c r="AY22" s="57">
        <f>+I_Vendite!BB19</f>
        <v>0</v>
      </c>
      <c r="AZ22" s="57">
        <f>+I_Vendite!BC19</f>
        <v>0</v>
      </c>
      <c r="BA22" s="57">
        <f>+I_Vendite!BD19</f>
        <v>0</v>
      </c>
      <c r="BB22" s="57">
        <f>+I_Vendite!BE19</f>
        <v>0</v>
      </c>
      <c r="BC22" s="57">
        <f>+I_Vendite!BF19</f>
        <v>0</v>
      </c>
      <c r="BD22" s="57">
        <f>+I_Vendite!BG19</f>
        <v>0</v>
      </c>
      <c r="BE22" s="57">
        <f>+I_Vendite!BH19</f>
        <v>0</v>
      </c>
      <c r="BF22" s="57">
        <f>+I_Vendite!BI19</f>
        <v>0</v>
      </c>
      <c r="BG22" s="57">
        <f>+I_Vendite!BJ19</f>
        <v>0</v>
      </c>
      <c r="BH22" s="57">
        <f>+I_Vendite!BK19</f>
        <v>0</v>
      </c>
      <c r="BI22" s="57">
        <f>+I_Vendite!BL19</f>
        <v>0</v>
      </c>
      <c r="BJ22" s="57">
        <f>+I_Vendite!BM19</f>
        <v>0</v>
      </c>
      <c r="BK22" s="57">
        <f>+I_Vendite!BN19</f>
        <v>0</v>
      </c>
      <c r="BL22" s="57">
        <f>+I_Vendite!BO19</f>
        <v>0</v>
      </c>
      <c r="BM22" s="57">
        <f>+I_Vendite!BP19</f>
        <v>0</v>
      </c>
      <c r="BN22" s="57">
        <f>+I_Vendite!BQ19</f>
        <v>0</v>
      </c>
      <c r="BO22" s="57">
        <f>+I_Vendite!BR19</f>
        <v>0</v>
      </c>
      <c r="BP22" s="57">
        <f>+I_Vendite!BS19</f>
        <v>0</v>
      </c>
      <c r="BQ22" s="57">
        <f>+I_Vendite!BT19</f>
        <v>0</v>
      </c>
      <c r="BR22" s="57">
        <f>+I_Vendite!BU19</f>
        <v>0</v>
      </c>
      <c r="BS22" s="57">
        <f>+I_Vendite!BV19</f>
        <v>0</v>
      </c>
      <c r="BT22" s="57">
        <f>+I_Vendite!BW19</f>
        <v>0</v>
      </c>
      <c r="BU22" s="57">
        <f>+I_Vendite!BX19</f>
        <v>0</v>
      </c>
      <c r="BV22" s="57">
        <f>+I_Vendite!BY19</f>
        <v>0</v>
      </c>
      <c r="BW22" s="57">
        <f>+I_Vendite!BZ19</f>
        <v>0</v>
      </c>
      <c r="BX22" s="57">
        <f>+I_Vendite!CA19</f>
        <v>0</v>
      </c>
      <c r="BY22" s="57">
        <f>+I_Vendite!CB19</f>
        <v>0</v>
      </c>
      <c r="BZ22" s="57">
        <f>+I_Vendite!CC19</f>
        <v>0</v>
      </c>
      <c r="CA22" s="57">
        <f>+I_Vendite!CD19</f>
        <v>0</v>
      </c>
      <c r="CB22" s="57">
        <f>+I_Vendite!CE19</f>
        <v>0</v>
      </c>
      <c r="CC22" s="57">
        <f>+I_Vendite!CF19</f>
        <v>0</v>
      </c>
      <c r="CD22" s="57">
        <f>+I_Vendite!CG19</f>
        <v>0</v>
      </c>
      <c r="CE22" s="57">
        <f>+I_Vendite!CH19</f>
        <v>0</v>
      </c>
      <c r="CF22" s="57">
        <f>+I_Vendite!CI19</f>
        <v>0</v>
      </c>
      <c r="CG22" s="57">
        <f>+I_Vendite!CJ19</f>
        <v>0</v>
      </c>
      <c r="CH22" s="57">
        <f>+I_Vendite!CK19</f>
        <v>0</v>
      </c>
      <c r="CI22" s="57">
        <f>+I_Vendite!CL19</f>
        <v>0</v>
      </c>
      <c r="CJ22" s="57">
        <f>+I_Vendite!CM19</f>
        <v>0</v>
      </c>
      <c r="CK22" s="57">
        <f>+I_Vendite!CN19</f>
        <v>0</v>
      </c>
      <c r="CL22" s="57">
        <f>+I_Vendite!CO19</f>
        <v>0</v>
      </c>
      <c r="CM22" s="57">
        <f>+I_Vendite!CP19</f>
        <v>0</v>
      </c>
      <c r="CN22" s="57">
        <f>+I_Vendite!CQ19</f>
        <v>0</v>
      </c>
      <c r="CO22" s="57">
        <f>+I_Vendite!CR19</f>
        <v>0</v>
      </c>
      <c r="CP22" s="57">
        <f>+I_Vendite!CS19</f>
        <v>0</v>
      </c>
      <c r="CQ22" s="57">
        <f>+I_Vendite!CT19</f>
        <v>0</v>
      </c>
      <c r="CR22" s="57">
        <f>+I_Vendite!CU19</f>
        <v>0</v>
      </c>
      <c r="CS22" s="57">
        <f>+I_Vendite!CV19</f>
        <v>0</v>
      </c>
      <c r="CT22" s="57">
        <f>+I_Vendite!CW19</f>
        <v>0</v>
      </c>
      <c r="CU22" s="57">
        <f>+I_Vendite!CX19</f>
        <v>0</v>
      </c>
      <c r="CV22" s="57">
        <f>+I_Vendite!CY19</f>
        <v>0</v>
      </c>
      <c r="CW22" s="57">
        <f>+I_Vendite!CZ19</f>
        <v>0</v>
      </c>
      <c r="CX22" s="57">
        <f>+I_Vendite!DA19</f>
        <v>0</v>
      </c>
      <c r="CY22" s="57">
        <f>+I_Vendite!DB19</f>
        <v>0</v>
      </c>
      <c r="CZ22" s="57">
        <f>+I_Vendite!DC19</f>
        <v>0</v>
      </c>
      <c r="DA22" s="57">
        <f>+I_Vendite!DD19</f>
        <v>0</v>
      </c>
      <c r="DB22" s="57">
        <f>+I_Vendite!DE19</f>
        <v>0</v>
      </c>
      <c r="DC22" s="57">
        <f>+I_Vendite!DF19</f>
        <v>0</v>
      </c>
      <c r="DD22" s="57">
        <f>+I_Vendite!DG19</f>
        <v>0</v>
      </c>
      <c r="DE22" s="57">
        <f>+I_Vendite!DH19</f>
        <v>0</v>
      </c>
      <c r="DF22" s="57">
        <f>+I_Vendite!DI19</f>
        <v>0</v>
      </c>
      <c r="DG22" s="57">
        <f>+I_Vendite!DJ19</f>
        <v>0</v>
      </c>
      <c r="DH22" s="57">
        <f>+I_Vendite!DK19</f>
        <v>0</v>
      </c>
      <c r="DI22" s="57">
        <f>+I_Vendite!DL19</f>
        <v>0</v>
      </c>
      <c r="DJ22" s="57">
        <f>+I_Vendite!DM19</f>
        <v>0</v>
      </c>
      <c r="DK22" s="57">
        <f>+I_Vendite!DN19</f>
        <v>0</v>
      </c>
      <c r="DL22" s="57">
        <f>+I_Vendite!DO19</f>
        <v>0</v>
      </c>
      <c r="DM22" s="57">
        <f>+I_Vendite!DP19</f>
        <v>0</v>
      </c>
      <c r="DN22" s="57">
        <f>+I_Vendite!DQ19</f>
        <v>0</v>
      </c>
      <c r="DO22" s="57">
        <f>+I_Vendite!DR19</f>
        <v>0</v>
      </c>
      <c r="DP22" s="57">
        <f>+I_Vendite!DS19</f>
        <v>0</v>
      </c>
      <c r="DQ22" s="57">
        <f>+I_Vendite!DT19</f>
        <v>0</v>
      </c>
      <c r="DR22" s="57">
        <f>+I_Vendite!DU19</f>
        <v>0</v>
      </c>
      <c r="DS22" s="57">
        <f>+I_Vendite!DV19</f>
        <v>0</v>
      </c>
      <c r="DT22" s="57">
        <f>+I_Vendite!DW19</f>
        <v>0</v>
      </c>
      <c r="DU22" s="57">
        <f>+I_Vendite!DX19</f>
        <v>0</v>
      </c>
      <c r="DV22" s="57">
        <f>+I_Vendite!DY19</f>
        <v>0</v>
      </c>
    </row>
    <row r="23" spans="3:126" ht="16.5" thickTop="1" thickBot="1" x14ac:dyDescent="0.3">
      <c r="C23" s="55">
        <f>+I_Vendite!C20</f>
        <v>0</v>
      </c>
      <c r="D23" s="55">
        <f>+I_Vendite!E20</f>
        <v>0</v>
      </c>
      <c r="E23" s="56">
        <f>+I_Vendite!G20</f>
        <v>0</v>
      </c>
      <c r="G23" s="57">
        <f>+I_Vendite!J20</f>
        <v>0</v>
      </c>
      <c r="H23" s="57">
        <f>+I_Vendite!K20</f>
        <v>0</v>
      </c>
      <c r="I23" s="57">
        <f>+I_Vendite!L20</f>
        <v>0</v>
      </c>
      <c r="J23" s="57">
        <f>+I_Vendite!M20</f>
        <v>0</v>
      </c>
      <c r="K23" s="57">
        <f>+I_Vendite!N20</f>
        <v>0</v>
      </c>
      <c r="L23" s="57">
        <f>+I_Vendite!O20</f>
        <v>0</v>
      </c>
      <c r="M23" s="57">
        <f>+I_Vendite!P20</f>
        <v>0</v>
      </c>
      <c r="N23" s="57">
        <f>+I_Vendite!Q20</f>
        <v>0</v>
      </c>
      <c r="O23" s="57">
        <f>+I_Vendite!R20</f>
        <v>0</v>
      </c>
      <c r="P23" s="57">
        <f>+I_Vendite!S20</f>
        <v>0</v>
      </c>
      <c r="Q23" s="57">
        <f>+I_Vendite!T20</f>
        <v>0</v>
      </c>
      <c r="R23" s="57">
        <f>+I_Vendite!U20</f>
        <v>0</v>
      </c>
      <c r="S23" s="57">
        <f>+I_Vendite!V20</f>
        <v>0</v>
      </c>
      <c r="T23" s="57">
        <f>+I_Vendite!W20</f>
        <v>0</v>
      </c>
      <c r="U23" s="57">
        <f>+I_Vendite!X20</f>
        <v>0</v>
      </c>
      <c r="V23" s="57">
        <f>+I_Vendite!Y20</f>
        <v>0</v>
      </c>
      <c r="W23" s="57">
        <f>+I_Vendite!Z20</f>
        <v>0</v>
      </c>
      <c r="X23" s="57">
        <f>+I_Vendite!AA20</f>
        <v>0</v>
      </c>
      <c r="Y23" s="57">
        <f>+I_Vendite!AB20</f>
        <v>0</v>
      </c>
      <c r="Z23" s="57">
        <f>+I_Vendite!AC20</f>
        <v>0</v>
      </c>
      <c r="AA23" s="57">
        <f>+I_Vendite!AD20</f>
        <v>0</v>
      </c>
      <c r="AB23" s="57">
        <f>+I_Vendite!AE20</f>
        <v>0</v>
      </c>
      <c r="AC23" s="57">
        <f>+I_Vendite!AF20</f>
        <v>0</v>
      </c>
      <c r="AD23" s="57">
        <f>+I_Vendite!AG20</f>
        <v>0</v>
      </c>
      <c r="AE23" s="57">
        <f>+I_Vendite!AH20</f>
        <v>0</v>
      </c>
      <c r="AF23" s="57">
        <f>+I_Vendite!AI20</f>
        <v>0</v>
      </c>
      <c r="AG23" s="57">
        <f>+I_Vendite!AJ20</f>
        <v>0</v>
      </c>
      <c r="AH23" s="57">
        <f>+I_Vendite!AK20</f>
        <v>0</v>
      </c>
      <c r="AI23" s="57">
        <f>+I_Vendite!AL20</f>
        <v>0</v>
      </c>
      <c r="AJ23" s="57">
        <f>+I_Vendite!AM20</f>
        <v>0</v>
      </c>
      <c r="AK23" s="57">
        <f>+I_Vendite!AN20</f>
        <v>0</v>
      </c>
      <c r="AL23" s="57">
        <f>+I_Vendite!AO20</f>
        <v>0</v>
      </c>
      <c r="AM23" s="57">
        <f>+I_Vendite!AP20</f>
        <v>0</v>
      </c>
      <c r="AN23" s="57">
        <f>+I_Vendite!AQ20</f>
        <v>0</v>
      </c>
      <c r="AO23" s="57">
        <f>+I_Vendite!AR20</f>
        <v>0</v>
      </c>
      <c r="AP23" s="57">
        <f>+I_Vendite!AS20</f>
        <v>0</v>
      </c>
      <c r="AQ23" s="57">
        <f>+I_Vendite!AT20</f>
        <v>0</v>
      </c>
      <c r="AR23" s="57">
        <f>+I_Vendite!AU20</f>
        <v>0</v>
      </c>
      <c r="AS23" s="57">
        <f>+I_Vendite!AV20</f>
        <v>0</v>
      </c>
      <c r="AT23" s="57">
        <f>+I_Vendite!AW20</f>
        <v>0</v>
      </c>
      <c r="AU23" s="57">
        <f>+I_Vendite!AX20</f>
        <v>0</v>
      </c>
      <c r="AV23" s="57">
        <f>+I_Vendite!AY20</f>
        <v>0</v>
      </c>
      <c r="AW23" s="57">
        <f>+I_Vendite!AZ20</f>
        <v>0</v>
      </c>
      <c r="AX23" s="57">
        <f>+I_Vendite!BA20</f>
        <v>0</v>
      </c>
      <c r="AY23" s="57">
        <f>+I_Vendite!BB20</f>
        <v>0</v>
      </c>
      <c r="AZ23" s="57">
        <f>+I_Vendite!BC20</f>
        <v>0</v>
      </c>
      <c r="BA23" s="57">
        <f>+I_Vendite!BD20</f>
        <v>0</v>
      </c>
      <c r="BB23" s="57">
        <f>+I_Vendite!BE20</f>
        <v>0</v>
      </c>
      <c r="BC23" s="57">
        <f>+I_Vendite!BF20</f>
        <v>0</v>
      </c>
      <c r="BD23" s="57">
        <f>+I_Vendite!BG20</f>
        <v>0</v>
      </c>
      <c r="BE23" s="57">
        <f>+I_Vendite!BH20</f>
        <v>0</v>
      </c>
      <c r="BF23" s="57">
        <f>+I_Vendite!BI20</f>
        <v>0</v>
      </c>
      <c r="BG23" s="57">
        <f>+I_Vendite!BJ20</f>
        <v>0</v>
      </c>
      <c r="BH23" s="57">
        <f>+I_Vendite!BK20</f>
        <v>0</v>
      </c>
      <c r="BI23" s="57">
        <f>+I_Vendite!BL20</f>
        <v>0</v>
      </c>
      <c r="BJ23" s="57">
        <f>+I_Vendite!BM20</f>
        <v>0</v>
      </c>
      <c r="BK23" s="57">
        <f>+I_Vendite!BN20</f>
        <v>0</v>
      </c>
      <c r="BL23" s="57">
        <f>+I_Vendite!BO20</f>
        <v>0</v>
      </c>
      <c r="BM23" s="57">
        <f>+I_Vendite!BP20</f>
        <v>0</v>
      </c>
      <c r="BN23" s="57">
        <f>+I_Vendite!BQ20</f>
        <v>0</v>
      </c>
      <c r="BO23" s="57">
        <f>+I_Vendite!BR20</f>
        <v>0</v>
      </c>
      <c r="BP23" s="57">
        <f>+I_Vendite!BS20</f>
        <v>0</v>
      </c>
      <c r="BQ23" s="57">
        <f>+I_Vendite!BT20</f>
        <v>0</v>
      </c>
      <c r="BR23" s="57">
        <f>+I_Vendite!BU20</f>
        <v>0</v>
      </c>
      <c r="BS23" s="57">
        <f>+I_Vendite!BV20</f>
        <v>0</v>
      </c>
      <c r="BT23" s="57">
        <f>+I_Vendite!BW20</f>
        <v>0</v>
      </c>
      <c r="BU23" s="57">
        <f>+I_Vendite!BX20</f>
        <v>0</v>
      </c>
      <c r="BV23" s="57">
        <f>+I_Vendite!BY20</f>
        <v>0</v>
      </c>
      <c r="BW23" s="57">
        <f>+I_Vendite!BZ20</f>
        <v>0</v>
      </c>
      <c r="BX23" s="57">
        <f>+I_Vendite!CA20</f>
        <v>0</v>
      </c>
      <c r="BY23" s="57">
        <f>+I_Vendite!CB20</f>
        <v>0</v>
      </c>
      <c r="BZ23" s="57">
        <f>+I_Vendite!CC20</f>
        <v>0</v>
      </c>
      <c r="CA23" s="57">
        <f>+I_Vendite!CD20</f>
        <v>0</v>
      </c>
      <c r="CB23" s="57">
        <f>+I_Vendite!CE20</f>
        <v>0</v>
      </c>
      <c r="CC23" s="57">
        <f>+I_Vendite!CF20</f>
        <v>0</v>
      </c>
      <c r="CD23" s="57">
        <f>+I_Vendite!CG20</f>
        <v>0</v>
      </c>
      <c r="CE23" s="57">
        <f>+I_Vendite!CH20</f>
        <v>0</v>
      </c>
      <c r="CF23" s="57">
        <f>+I_Vendite!CI20</f>
        <v>0</v>
      </c>
      <c r="CG23" s="57">
        <f>+I_Vendite!CJ20</f>
        <v>0</v>
      </c>
      <c r="CH23" s="57">
        <f>+I_Vendite!CK20</f>
        <v>0</v>
      </c>
      <c r="CI23" s="57">
        <f>+I_Vendite!CL20</f>
        <v>0</v>
      </c>
      <c r="CJ23" s="57">
        <f>+I_Vendite!CM20</f>
        <v>0</v>
      </c>
      <c r="CK23" s="57">
        <f>+I_Vendite!CN20</f>
        <v>0</v>
      </c>
      <c r="CL23" s="57">
        <f>+I_Vendite!CO20</f>
        <v>0</v>
      </c>
      <c r="CM23" s="57">
        <f>+I_Vendite!CP20</f>
        <v>0</v>
      </c>
      <c r="CN23" s="57">
        <f>+I_Vendite!CQ20</f>
        <v>0</v>
      </c>
      <c r="CO23" s="57">
        <f>+I_Vendite!CR20</f>
        <v>0</v>
      </c>
      <c r="CP23" s="57">
        <f>+I_Vendite!CS20</f>
        <v>0</v>
      </c>
      <c r="CQ23" s="57">
        <f>+I_Vendite!CT20</f>
        <v>0</v>
      </c>
      <c r="CR23" s="57">
        <f>+I_Vendite!CU20</f>
        <v>0</v>
      </c>
      <c r="CS23" s="57">
        <f>+I_Vendite!CV20</f>
        <v>0</v>
      </c>
      <c r="CT23" s="57">
        <f>+I_Vendite!CW20</f>
        <v>0</v>
      </c>
      <c r="CU23" s="57">
        <f>+I_Vendite!CX20</f>
        <v>0</v>
      </c>
      <c r="CV23" s="57">
        <f>+I_Vendite!CY20</f>
        <v>0</v>
      </c>
      <c r="CW23" s="57">
        <f>+I_Vendite!CZ20</f>
        <v>0</v>
      </c>
      <c r="CX23" s="57">
        <f>+I_Vendite!DA20</f>
        <v>0</v>
      </c>
      <c r="CY23" s="57">
        <f>+I_Vendite!DB20</f>
        <v>0</v>
      </c>
      <c r="CZ23" s="57">
        <f>+I_Vendite!DC20</f>
        <v>0</v>
      </c>
      <c r="DA23" s="57">
        <f>+I_Vendite!DD20</f>
        <v>0</v>
      </c>
      <c r="DB23" s="57">
        <f>+I_Vendite!DE20</f>
        <v>0</v>
      </c>
      <c r="DC23" s="57">
        <f>+I_Vendite!DF20</f>
        <v>0</v>
      </c>
      <c r="DD23" s="57">
        <f>+I_Vendite!DG20</f>
        <v>0</v>
      </c>
      <c r="DE23" s="57">
        <f>+I_Vendite!DH20</f>
        <v>0</v>
      </c>
      <c r="DF23" s="57">
        <f>+I_Vendite!DI20</f>
        <v>0</v>
      </c>
      <c r="DG23" s="57">
        <f>+I_Vendite!DJ20</f>
        <v>0</v>
      </c>
      <c r="DH23" s="57">
        <f>+I_Vendite!DK20</f>
        <v>0</v>
      </c>
      <c r="DI23" s="57">
        <f>+I_Vendite!DL20</f>
        <v>0</v>
      </c>
      <c r="DJ23" s="57">
        <f>+I_Vendite!DM20</f>
        <v>0</v>
      </c>
      <c r="DK23" s="57">
        <f>+I_Vendite!DN20</f>
        <v>0</v>
      </c>
      <c r="DL23" s="57">
        <f>+I_Vendite!DO20</f>
        <v>0</v>
      </c>
      <c r="DM23" s="57">
        <f>+I_Vendite!DP20</f>
        <v>0</v>
      </c>
      <c r="DN23" s="57">
        <f>+I_Vendite!DQ20</f>
        <v>0</v>
      </c>
      <c r="DO23" s="57">
        <f>+I_Vendite!DR20</f>
        <v>0</v>
      </c>
      <c r="DP23" s="57">
        <f>+I_Vendite!DS20</f>
        <v>0</v>
      </c>
      <c r="DQ23" s="57">
        <f>+I_Vendite!DT20</f>
        <v>0</v>
      </c>
      <c r="DR23" s="57">
        <f>+I_Vendite!DU20</f>
        <v>0</v>
      </c>
      <c r="DS23" s="57">
        <f>+I_Vendite!DV20</f>
        <v>0</v>
      </c>
      <c r="DT23" s="57">
        <f>+I_Vendite!DW20</f>
        <v>0</v>
      </c>
      <c r="DU23" s="57">
        <f>+I_Vendite!DX20</f>
        <v>0</v>
      </c>
      <c r="DV23" s="57">
        <f>+I_Vendite!DY20</f>
        <v>0</v>
      </c>
    </row>
    <row r="24" spans="3:126" ht="16.5" thickTop="1" thickBot="1" x14ac:dyDescent="0.3">
      <c r="C24" s="55">
        <f>+I_Vendite!C21</f>
        <v>0</v>
      </c>
      <c r="D24" s="55">
        <f>+I_Vendite!E21</f>
        <v>0</v>
      </c>
      <c r="E24" s="56">
        <f>+I_Vendite!G21</f>
        <v>0</v>
      </c>
      <c r="G24" s="57">
        <f>+I_Vendite!J21</f>
        <v>0</v>
      </c>
      <c r="H24" s="57">
        <f>+I_Vendite!K21</f>
        <v>0</v>
      </c>
      <c r="I24" s="57">
        <f>+I_Vendite!L21</f>
        <v>0</v>
      </c>
      <c r="J24" s="57">
        <f>+I_Vendite!M21</f>
        <v>0</v>
      </c>
      <c r="K24" s="57">
        <f>+I_Vendite!N21</f>
        <v>0</v>
      </c>
      <c r="L24" s="57">
        <f>+I_Vendite!O21</f>
        <v>0</v>
      </c>
      <c r="M24" s="57">
        <f>+I_Vendite!P21</f>
        <v>0</v>
      </c>
      <c r="N24" s="57">
        <f>+I_Vendite!Q21</f>
        <v>0</v>
      </c>
      <c r="O24" s="57">
        <f>+I_Vendite!R21</f>
        <v>0</v>
      </c>
      <c r="P24" s="57">
        <f>+I_Vendite!S21</f>
        <v>0</v>
      </c>
      <c r="Q24" s="57">
        <f>+I_Vendite!T21</f>
        <v>0</v>
      </c>
      <c r="R24" s="57">
        <f>+I_Vendite!U21</f>
        <v>0</v>
      </c>
      <c r="S24" s="57">
        <f>+I_Vendite!V21</f>
        <v>0</v>
      </c>
      <c r="T24" s="57">
        <f>+I_Vendite!W21</f>
        <v>0</v>
      </c>
      <c r="U24" s="57">
        <f>+I_Vendite!X21</f>
        <v>0</v>
      </c>
      <c r="V24" s="57">
        <f>+I_Vendite!Y21</f>
        <v>0</v>
      </c>
      <c r="W24" s="57">
        <f>+I_Vendite!Z21</f>
        <v>0</v>
      </c>
      <c r="X24" s="57">
        <f>+I_Vendite!AA21</f>
        <v>0</v>
      </c>
      <c r="Y24" s="57">
        <f>+I_Vendite!AB21</f>
        <v>0</v>
      </c>
      <c r="Z24" s="57">
        <f>+I_Vendite!AC21</f>
        <v>0</v>
      </c>
      <c r="AA24" s="57">
        <f>+I_Vendite!AD21</f>
        <v>0</v>
      </c>
      <c r="AB24" s="57">
        <f>+I_Vendite!AE21</f>
        <v>0</v>
      </c>
      <c r="AC24" s="57">
        <f>+I_Vendite!AF21</f>
        <v>0</v>
      </c>
      <c r="AD24" s="57">
        <f>+I_Vendite!AG21</f>
        <v>0</v>
      </c>
      <c r="AE24" s="57">
        <f>+I_Vendite!AH21</f>
        <v>0</v>
      </c>
      <c r="AF24" s="57">
        <f>+I_Vendite!AI21</f>
        <v>0</v>
      </c>
      <c r="AG24" s="57">
        <f>+I_Vendite!AJ21</f>
        <v>0</v>
      </c>
      <c r="AH24" s="57">
        <f>+I_Vendite!AK21</f>
        <v>0</v>
      </c>
      <c r="AI24" s="57">
        <f>+I_Vendite!AL21</f>
        <v>0</v>
      </c>
      <c r="AJ24" s="57">
        <f>+I_Vendite!AM21</f>
        <v>0</v>
      </c>
      <c r="AK24" s="57">
        <f>+I_Vendite!AN21</f>
        <v>0</v>
      </c>
      <c r="AL24" s="57">
        <f>+I_Vendite!AO21</f>
        <v>0</v>
      </c>
      <c r="AM24" s="57">
        <f>+I_Vendite!AP21</f>
        <v>0</v>
      </c>
      <c r="AN24" s="57">
        <f>+I_Vendite!AQ21</f>
        <v>0</v>
      </c>
      <c r="AO24" s="57">
        <f>+I_Vendite!AR21</f>
        <v>0</v>
      </c>
      <c r="AP24" s="57">
        <f>+I_Vendite!AS21</f>
        <v>0</v>
      </c>
      <c r="AQ24" s="57">
        <f>+I_Vendite!AT21</f>
        <v>0</v>
      </c>
      <c r="AR24" s="57">
        <f>+I_Vendite!AU21</f>
        <v>0</v>
      </c>
      <c r="AS24" s="57">
        <f>+I_Vendite!AV21</f>
        <v>0</v>
      </c>
      <c r="AT24" s="57">
        <f>+I_Vendite!AW21</f>
        <v>0</v>
      </c>
      <c r="AU24" s="57">
        <f>+I_Vendite!AX21</f>
        <v>0</v>
      </c>
      <c r="AV24" s="57">
        <f>+I_Vendite!AY21</f>
        <v>0</v>
      </c>
      <c r="AW24" s="57">
        <f>+I_Vendite!AZ21</f>
        <v>0</v>
      </c>
      <c r="AX24" s="57">
        <f>+I_Vendite!BA21</f>
        <v>0</v>
      </c>
      <c r="AY24" s="57">
        <f>+I_Vendite!BB21</f>
        <v>0</v>
      </c>
      <c r="AZ24" s="57">
        <f>+I_Vendite!BC21</f>
        <v>0</v>
      </c>
      <c r="BA24" s="57">
        <f>+I_Vendite!BD21</f>
        <v>0</v>
      </c>
      <c r="BB24" s="57">
        <f>+I_Vendite!BE21</f>
        <v>0</v>
      </c>
      <c r="BC24" s="57">
        <f>+I_Vendite!BF21</f>
        <v>0</v>
      </c>
      <c r="BD24" s="57">
        <f>+I_Vendite!BG21</f>
        <v>0</v>
      </c>
      <c r="BE24" s="57">
        <f>+I_Vendite!BH21</f>
        <v>0</v>
      </c>
      <c r="BF24" s="57">
        <f>+I_Vendite!BI21</f>
        <v>0</v>
      </c>
      <c r="BG24" s="57">
        <f>+I_Vendite!BJ21</f>
        <v>0</v>
      </c>
      <c r="BH24" s="57">
        <f>+I_Vendite!BK21</f>
        <v>0</v>
      </c>
      <c r="BI24" s="57">
        <f>+I_Vendite!BL21</f>
        <v>0</v>
      </c>
      <c r="BJ24" s="57">
        <f>+I_Vendite!BM21</f>
        <v>0</v>
      </c>
      <c r="BK24" s="57">
        <f>+I_Vendite!BN21</f>
        <v>0</v>
      </c>
      <c r="BL24" s="57">
        <f>+I_Vendite!BO21</f>
        <v>0</v>
      </c>
      <c r="BM24" s="57">
        <f>+I_Vendite!BP21</f>
        <v>0</v>
      </c>
      <c r="BN24" s="57">
        <f>+I_Vendite!BQ21</f>
        <v>0</v>
      </c>
      <c r="BO24" s="57">
        <f>+I_Vendite!BR21</f>
        <v>0</v>
      </c>
      <c r="BP24" s="57">
        <f>+I_Vendite!BS21</f>
        <v>0</v>
      </c>
      <c r="BQ24" s="57">
        <f>+I_Vendite!BT21</f>
        <v>0</v>
      </c>
      <c r="BR24" s="57">
        <f>+I_Vendite!BU21</f>
        <v>0</v>
      </c>
      <c r="BS24" s="57">
        <f>+I_Vendite!BV21</f>
        <v>0</v>
      </c>
      <c r="BT24" s="57">
        <f>+I_Vendite!BW21</f>
        <v>0</v>
      </c>
      <c r="BU24" s="57">
        <f>+I_Vendite!BX21</f>
        <v>0</v>
      </c>
      <c r="BV24" s="57">
        <f>+I_Vendite!BY21</f>
        <v>0</v>
      </c>
      <c r="BW24" s="57">
        <f>+I_Vendite!BZ21</f>
        <v>0</v>
      </c>
      <c r="BX24" s="57">
        <f>+I_Vendite!CA21</f>
        <v>0</v>
      </c>
      <c r="BY24" s="57">
        <f>+I_Vendite!CB21</f>
        <v>0</v>
      </c>
      <c r="BZ24" s="57">
        <f>+I_Vendite!CC21</f>
        <v>0</v>
      </c>
      <c r="CA24" s="57">
        <f>+I_Vendite!CD21</f>
        <v>0</v>
      </c>
      <c r="CB24" s="57">
        <f>+I_Vendite!CE21</f>
        <v>0</v>
      </c>
      <c r="CC24" s="57">
        <f>+I_Vendite!CF21</f>
        <v>0</v>
      </c>
      <c r="CD24" s="57">
        <f>+I_Vendite!CG21</f>
        <v>0</v>
      </c>
      <c r="CE24" s="57">
        <f>+I_Vendite!CH21</f>
        <v>0</v>
      </c>
      <c r="CF24" s="57">
        <f>+I_Vendite!CI21</f>
        <v>0</v>
      </c>
      <c r="CG24" s="57">
        <f>+I_Vendite!CJ21</f>
        <v>0</v>
      </c>
      <c r="CH24" s="57">
        <f>+I_Vendite!CK21</f>
        <v>0</v>
      </c>
      <c r="CI24" s="57">
        <f>+I_Vendite!CL21</f>
        <v>0</v>
      </c>
      <c r="CJ24" s="57">
        <f>+I_Vendite!CM21</f>
        <v>0</v>
      </c>
      <c r="CK24" s="57">
        <f>+I_Vendite!CN21</f>
        <v>0</v>
      </c>
      <c r="CL24" s="57">
        <f>+I_Vendite!CO21</f>
        <v>0</v>
      </c>
      <c r="CM24" s="57">
        <f>+I_Vendite!CP21</f>
        <v>0</v>
      </c>
      <c r="CN24" s="57">
        <f>+I_Vendite!CQ21</f>
        <v>0</v>
      </c>
      <c r="CO24" s="57">
        <f>+I_Vendite!CR21</f>
        <v>0</v>
      </c>
      <c r="CP24" s="57">
        <f>+I_Vendite!CS21</f>
        <v>0</v>
      </c>
      <c r="CQ24" s="57">
        <f>+I_Vendite!CT21</f>
        <v>0</v>
      </c>
      <c r="CR24" s="57">
        <f>+I_Vendite!CU21</f>
        <v>0</v>
      </c>
      <c r="CS24" s="57">
        <f>+I_Vendite!CV21</f>
        <v>0</v>
      </c>
      <c r="CT24" s="57">
        <f>+I_Vendite!CW21</f>
        <v>0</v>
      </c>
      <c r="CU24" s="57">
        <f>+I_Vendite!CX21</f>
        <v>0</v>
      </c>
      <c r="CV24" s="57">
        <f>+I_Vendite!CY21</f>
        <v>0</v>
      </c>
      <c r="CW24" s="57">
        <f>+I_Vendite!CZ21</f>
        <v>0</v>
      </c>
      <c r="CX24" s="57">
        <f>+I_Vendite!DA21</f>
        <v>0</v>
      </c>
      <c r="CY24" s="57">
        <f>+I_Vendite!DB21</f>
        <v>0</v>
      </c>
      <c r="CZ24" s="57">
        <f>+I_Vendite!DC21</f>
        <v>0</v>
      </c>
      <c r="DA24" s="57">
        <f>+I_Vendite!DD21</f>
        <v>0</v>
      </c>
      <c r="DB24" s="57">
        <f>+I_Vendite!DE21</f>
        <v>0</v>
      </c>
      <c r="DC24" s="57">
        <f>+I_Vendite!DF21</f>
        <v>0</v>
      </c>
      <c r="DD24" s="57">
        <f>+I_Vendite!DG21</f>
        <v>0</v>
      </c>
      <c r="DE24" s="57">
        <f>+I_Vendite!DH21</f>
        <v>0</v>
      </c>
      <c r="DF24" s="57">
        <f>+I_Vendite!DI21</f>
        <v>0</v>
      </c>
      <c r="DG24" s="57">
        <f>+I_Vendite!DJ21</f>
        <v>0</v>
      </c>
      <c r="DH24" s="57">
        <f>+I_Vendite!DK21</f>
        <v>0</v>
      </c>
      <c r="DI24" s="57">
        <f>+I_Vendite!DL21</f>
        <v>0</v>
      </c>
      <c r="DJ24" s="57">
        <f>+I_Vendite!DM21</f>
        <v>0</v>
      </c>
      <c r="DK24" s="57">
        <f>+I_Vendite!DN21</f>
        <v>0</v>
      </c>
      <c r="DL24" s="57">
        <f>+I_Vendite!DO21</f>
        <v>0</v>
      </c>
      <c r="DM24" s="57">
        <f>+I_Vendite!DP21</f>
        <v>0</v>
      </c>
      <c r="DN24" s="57">
        <f>+I_Vendite!DQ21</f>
        <v>0</v>
      </c>
      <c r="DO24" s="57">
        <f>+I_Vendite!DR21</f>
        <v>0</v>
      </c>
      <c r="DP24" s="57">
        <f>+I_Vendite!DS21</f>
        <v>0</v>
      </c>
      <c r="DQ24" s="57">
        <f>+I_Vendite!DT21</f>
        <v>0</v>
      </c>
      <c r="DR24" s="57">
        <f>+I_Vendite!DU21</f>
        <v>0</v>
      </c>
      <c r="DS24" s="57">
        <f>+I_Vendite!DV21</f>
        <v>0</v>
      </c>
      <c r="DT24" s="57">
        <f>+I_Vendite!DW21</f>
        <v>0</v>
      </c>
      <c r="DU24" s="57">
        <f>+I_Vendite!DX21</f>
        <v>0</v>
      </c>
      <c r="DV24" s="57">
        <f>+I_Vendite!DY21</f>
        <v>0</v>
      </c>
    </row>
    <row r="25" spans="3:126" ht="16.5" thickTop="1" thickBot="1" x14ac:dyDescent="0.3">
      <c r="C25" s="55">
        <f>+I_Vendite!C22</f>
        <v>0</v>
      </c>
      <c r="D25" s="55">
        <f>+I_Vendite!E22</f>
        <v>0</v>
      </c>
      <c r="E25" s="56">
        <f>+I_Vendite!G22</f>
        <v>0</v>
      </c>
      <c r="G25" s="57">
        <f>+I_Vendite!J22</f>
        <v>0</v>
      </c>
      <c r="H25" s="57">
        <f>+I_Vendite!K22</f>
        <v>0</v>
      </c>
      <c r="I25" s="57">
        <f>+I_Vendite!L22</f>
        <v>0</v>
      </c>
      <c r="J25" s="57">
        <f>+I_Vendite!M22</f>
        <v>0</v>
      </c>
      <c r="K25" s="57">
        <f>+I_Vendite!N22</f>
        <v>0</v>
      </c>
      <c r="L25" s="57">
        <f>+I_Vendite!O22</f>
        <v>0</v>
      </c>
      <c r="M25" s="57">
        <f>+I_Vendite!P22</f>
        <v>0</v>
      </c>
      <c r="N25" s="57">
        <f>+I_Vendite!Q22</f>
        <v>0</v>
      </c>
      <c r="O25" s="57">
        <f>+I_Vendite!R22</f>
        <v>0</v>
      </c>
      <c r="P25" s="57">
        <f>+I_Vendite!S22</f>
        <v>0</v>
      </c>
      <c r="Q25" s="57">
        <f>+I_Vendite!T22</f>
        <v>0</v>
      </c>
      <c r="R25" s="57">
        <f>+I_Vendite!U22</f>
        <v>0</v>
      </c>
      <c r="S25" s="57">
        <f>+I_Vendite!V22</f>
        <v>0</v>
      </c>
      <c r="T25" s="57">
        <f>+I_Vendite!W22</f>
        <v>0</v>
      </c>
      <c r="U25" s="57">
        <f>+I_Vendite!X22</f>
        <v>0</v>
      </c>
      <c r="V25" s="57">
        <f>+I_Vendite!Y22</f>
        <v>0</v>
      </c>
      <c r="W25" s="57">
        <f>+I_Vendite!Z22</f>
        <v>0</v>
      </c>
      <c r="X25" s="57">
        <f>+I_Vendite!AA22</f>
        <v>0</v>
      </c>
      <c r="Y25" s="57">
        <f>+I_Vendite!AB22</f>
        <v>0</v>
      </c>
      <c r="Z25" s="57">
        <f>+I_Vendite!AC22</f>
        <v>0</v>
      </c>
      <c r="AA25" s="57">
        <f>+I_Vendite!AD22</f>
        <v>0</v>
      </c>
      <c r="AB25" s="57">
        <f>+I_Vendite!AE22</f>
        <v>0</v>
      </c>
      <c r="AC25" s="57">
        <f>+I_Vendite!AF22</f>
        <v>0</v>
      </c>
      <c r="AD25" s="57">
        <f>+I_Vendite!AG22</f>
        <v>0</v>
      </c>
      <c r="AE25" s="57">
        <f>+I_Vendite!AH22</f>
        <v>0</v>
      </c>
      <c r="AF25" s="57">
        <f>+I_Vendite!AI22</f>
        <v>0</v>
      </c>
      <c r="AG25" s="57">
        <f>+I_Vendite!AJ22</f>
        <v>0</v>
      </c>
      <c r="AH25" s="57">
        <f>+I_Vendite!AK22</f>
        <v>0</v>
      </c>
      <c r="AI25" s="57">
        <f>+I_Vendite!AL22</f>
        <v>0</v>
      </c>
      <c r="AJ25" s="57">
        <f>+I_Vendite!AM22</f>
        <v>0</v>
      </c>
      <c r="AK25" s="57">
        <f>+I_Vendite!AN22</f>
        <v>0</v>
      </c>
      <c r="AL25" s="57">
        <f>+I_Vendite!AO22</f>
        <v>0</v>
      </c>
      <c r="AM25" s="57">
        <f>+I_Vendite!AP22</f>
        <v>0</v>
      </c>
      <c r="AN25" s="57">
        <f>+I_Vendite!AQ22</f>
        <v>0</v>
      </c>
      <c r="AO25" s="57">
        <f>+I_Vendite!AR22</f>
        <v>0</v>
      </c>
      <c r="AP25" s="57">
        <f>+I_Vendite!AS22</f>
        <v>0</v>
      </c>
      <c r="AQ25" s="57">
        <f>+I_Vendite!AT22</f>
        <v>0</v>
      </c>
      <c r="AR25" s="57">
        <f>+I_Vendite!AU22</f>
        <v>0</v>
      </c>
      <c r="AS25" s="57">
        <f>+I_Vendite!AV22</f>
        <v>0</v>
      </c>
      <c r="AT25" s="57">
        <f>+I_Vendite!AW22</f>
        <v>0</v>
      </c>
      <c r="AU25" s="57">
        <f>+I_Vendite!AX22</f>
        <v>0</v>
      </c>
      <c r="AV25" s="57">
        <f>+I_Vendite!AY22</f>
        <v>0</v>
      </c>
      <c r="AW25" s="57">
        <f>+I_Vendite!AZ22</f>
        <v>0</v>
      </c>
      <c r="AX25" s="57">
        <f>+I_Vendite!BA22</f>
        <v>0</v>
      </c>
      <c r="AY25" s="57">
        <f>+I_Vendite!BB22</f>
        <v>0</v>
      </c>
      <c r="AZ25" s="57">
        <f>+I_Vendite!BC22</f>
        <v>0</v>
      </c>
      <c r="BA25" s="57">
        <f>+I_Vendite!BD22</f>
        <v>0</v>
      </c>
      <c r="BB25" s="57">
        <f>+I_Vendite!BE22</f>
        <v>0</v>
      </c>
      <c r="BC25" s="57">
        <f>+I_Vendite!BF22</f>
        <v>0</v>
      </c>
      <c r="BD25" s="57">
        <f>+I_Vendite!BG22</f>
        <v>0</v>
      </c>
      <c r="BE25" s="57">
        <f>+I_Vendite!BH22</f>
        <v>0</v>
      </c>
      <c r="BF25" s="57">
        <f>+I_Vendite!BI22</f>
        <v>0</v>
      </c>
      <c r="BG25" s="57">
        <f>+I_Vendite!BJ22</f>
        <v>0</v>
      </c>
      <c r="BH25" s="57">
        <f>+I_Vendite!BK22</f>
        <v>0</v>
      </c>
      <c r="BI25" s="57">
        <f>+I_Vendite!BL22</f>
        <v>0</v>
      </c>
      <c r="BJ25" s="57">
        <f>+I_Vendite!BM22</f>
        <v>0</v>
      </c>
      <c r="BK25" s="57">
        <f>+I_Vendite!BN22</f>
        <v>0</v>
      </c>
      <c r="BL25" s="57">
        <f>+I_Vendite!BO22</f>
        <v>0</v>
      </c>
      <c r="BM25" s="57">
        <f>+I_Vendite!BP22</f>
        <v>0</v>
      </c>
      <c r="BN25" s="57">
        <f>+I_Vendite!BQ22</f>
        <v>0</v>
      </c>
      <c r="BO25" s="57">
        <f>+I_Vendite!BR22</f>
        <v>0</v>
      </c>
      <c r="BP25" s="57">
        <f>+I_Vendite!BS22</f>
        <v>0</v>
      </c>
      <c r="BQ25" s="57">
        <f>+I_Vendite!BT22</f>
        <v>0</v>
      </c>
      <c r="BR25" s="57">
        <f>+I_Vendite!BU22</f>
        <v>0</v>
      </c>
      <c r="BS25" s="57">
        <f>+I_Vendite!BV22</f>
        <v>0</v>
      </c>
      <c r="BT25" s="57">
        <f>+I_Vendite!BW22</f>
        <v>0</v>
      </c>
      <c r="BU25" s="57">
        <f>+I_Vendite!BX22</f>
        <v>0</v>
      </c>
      <c r="BV25" s="57">
        <f>+I_Vendite!BY22</f>
        <v>0</v>
      </c>
      <c r="BW25" s="57">
        <f>+I_Vendite!BZ22</f>
        <v>0</v>
      </c>
      <c r="BX25" s="57">
        <f>+I_Vendite!CA22</f>
        <v>0</v>
      </c>
      <c r="BY25" s="57">
        <f>+I_Vendite!CB22</f>
        <v>0</v>
      </c>
      <c r="BZ25" s="57">
        <f>+I_Vendite!CC22</f>
        <v>0</v>
      </c>
      <c r="CA25" s="57">
        <f>+I_Vendite!CD22</f>
        <v>0</v>
      </c>
      <c r="CB25" s="57">
        <f>+I_Vendite!CE22</f>
        <v>0</v>
      </c>
      <c r="CC25" s="57">
        <f>+I_Vendite!CF22</f>
        <v>0</v>
      </c>
      <c r="CD25" s="57">
        <f>+I_Vendite!CG22</f>
        <v>0</v>
      </c>
      <c r="CE25" s="57">
        <f>+I_Vendite!CH22</f>
        <v>0</v>
      </c>
      <c r="CF25" s="57">
        <f>+I_Vendite!CI22</f>
        <v>0</v>
      </c>
      <c r="CG25" s="57">
        <f>+I_Vendite!CJ22</f>
        <v>0</v>
      </c>
      <c r="CH25" s="57">
        <f>+I_Vendite!CK22</f>
        <v>0</v>
      </c>
      <c r="CI25" s="57">
        <f>+I_Vendite!CL22</f>
        <v>0</v>
      </c>
      <c r="CJ25" s="57">
        <f>+I_Vendite!CM22</f>
        <v>0</v>
      </c>
      <c r="CK25" s="57">
        <f>+I_Vendite!CN22</f>
        <v>0</v>
      </c>
      <c r="CL25" s="57">
        <f>+I_Vendite!CO22</f>
        <v>0</v>
      </c>
      <c r="CM25" s="57">
        <f>+I_Vendite!CP22</f>
        <v>0</v>
      </c>
      <c r="CN25" s="57">
        <f>+I_Vendite!CQ22</f>
        <v>0</v>
      </c>
      <c r="CO25" s="57">
        <f>+I_Vendite!CR22</f>
        <v>0</v>
      </c>
      <c r="CP25" s="57">
        <f>+I_Vendite!CS22</f>
        <v>0</v>
      </c>
      <c r="CQ25" s="57">
        <f>+I_Vendite!CT22</f>
        <v>0</v>
      </c>
      <c r="CR25" s="57">
        <f>+I_Vendite!CU22</f>
        <v>0</v>
      </c>
      <c r="CS25" s="57">
        <f>+I_Vendite!CV22</f>
        <v>0</v>
      </c>
      <c r="CT25" s="57">
        <f>+I_Vendite!CW22</f>
        <v>0</v>
      </c>
      <c r="CU25" s="57">
        <f>+I_Vendite!CX22</f>
        <v>0</v>
      </c>
      <c r="CV25" s="57">
        <f>+I_Vendite!CY22</f>
        <v>0</v>
      </c>
      <c r="CW25" s="57">
        <f>+I_Vendite!CZ22</f>
        <v>0</v>
      </c>
      <c r="CX25" s="57">
        <f>+I_Vendite!DA22</f>
        <v>0</v>
      </c>
      <c r="CY25" s="57">
        <f>+I_Vendite!DB22</f>
        <v>0</v>
      </c>
      <c r="CZ25" s="57">
        <f>+I_Vendite!DC22</f>
        <v>0</v>
      </c>
      <c r="DA25" s="57">
        <f>+I_Vendite!DD22</f>
        <v>0</v>
      </c>
      <c r="DB25" s="57">
        <f>+I_Vendite!DE22</f>
        <v>0</v>
      </c>
      <c r="DC25" s="57">
        <f>+I_Vendite!DF22</f>
        <v>0</v>
      </c>
      <c r="DD25" s="57">
        <f>+I_Vendite!DG22</f>
        <v>0</v>
      </c>
      <c r="DE25" s="57">
        <f>+I_Vendite!DH22</f>
        <v>0</v>
      </c>
      <c r="DF25" s="57">
        <f>+I_Vendite!DI22</f>
        <v>0</v>
      </c>
      <c r="DG25" s="57">
        <f>+I_Vendite!DJ22</f>
        <v>0</v>
      </c>
      <c r="DH25" s="57">
        <f>+I_Vendite!DK22</f>
        <v>0</v>
      </c>
      <c r="DI25" s="57">
        <f>+I_Vendite!DL22</f>
        <v>0</v>
      </c>
      <c r="DJ25" s="57">
        <f>+I_Vendite!DM22</f>
        <v>0</v>
      </c>
      <c r="DK25" s="57">
        <f>+I_Vendite!DN22</f>
        <v>0</v>
      </c>
      <c r="DL25" s="57">
        <f>+I_Vendite!DO22</f>
        <v>0</v>
      </c>
      <c r="DM25" s="57">
        <f>+I_Vendite!DP22</f>
        <v>0</v>
      </c>
      <c r="DN25" s="57">
        <f>+I_Vendite!DQ22</f>
        <v>0</v>
      </c>
      <c r="DO25" s="57">
        <f>+I_Vendite!DR22</f>
        <v>0</v>
      </c>
      <c r="DP25" s="57">
        <f>+I_Vendite!DS22</f>
        <v>0</v>
      </c>
      <c r="DQ25" s="57">
        <f>+I_Vendite!DT22</f>
        <v>0</v>
      </c>
      <c r="DR25" s="57">
        <f>+I_Vendite!DU22</f>
        <v>0</v>
      </c>
      <c r="DS25" s="57">
        <f>+I_Vendite!DV22</f>
        <v>0</v>
      </c>
      <c r="DT25" s="57">
        <f>+I_Vendite!DW22</f>
        <v>0</v>
      </c>
      <c r="DU25" s="57">
        <f>+I_Vendite!DX22</f>
        <v>0</v>
      </c>
      <c r="DV25" s="57">
        <f>+I_Vendite!DY22</f>
        <v>0</v>
      </c>
    </row>
    <row r="26" spans="3:126" ht="16.5" thickTop="1" thickBot="1" x14ac:dyDescent="0.3">
      <c r="C26" s="55">
        <f>+I_Vendite!C23</f>
        <v>0</v>
      </c>
      <c r="D26" s="55">
        <f>+I_Vendite!E23</f>
        <v>0</v>
      </c>
      <c r="E26" s="56">
        <f>+I_Vendite!G23</f>
        <v>0</v>
      </c>
      <c r="G26" s="57">
        <f>+I_Vendite!J23</f>
        <v>0</v>
      </c>
      <c r="H26" s="57">
        <f>+I_Vendite!K23</f>
        <v>0</v>
      </c>
      <c r="I26" s="57">
        <f>+I_Vendite!L23</f>
        <v>0</v>
      </c>
      <c r="J26" s="57">
        <f>+I_Vendite!M23</f>
        <v>0</v>
      </c>
      <c r="K26" s="57">
        <f>+I_Vendite!N23</f>
        <v>0</v>
      </c>
      <c r="L26" s="57">
        <f>+I_Vendite!O23</f>
        <v>0</v>
      </c>
      <c r="M26" s="57">
        <f>+I_Vendite!P23</f>
        <v>0</v>
      </c>
      <c r="N26" s="57">
        <f>+I_Vendite!Q23</f>
        <v>0</v>
      </c>
      <c r="O26" s="57">
        <f>+I_Vendite!R23</f>
        <v>0</v>
      </c>
      <c r="P26" s="57">
        <f>+I_Vendite!S23</f>
        <v>0</v>
      </c>
      <c r="Q26" s="57">
        <f>+I_Vendite!T23</f>
        <v>0</v>
      </c>
      <c r="R26" s="57">
        <f>+I_Vendite!U23</f>
        <v>0</v>
      </c>
      <c r="S26" s="57">
        <f>+I_Vendite!V23</f>
        <v>0</v>
      </c>
      <c r="T26" s="57">
        <f>+I_Vendite!W23</f>
        <v>0</v>
      </c>
      <c r="U26" s="57">
        <f>+I_Vendite!X23</f>
        <v>0</v>
      </c>
      <c r="V26" s="57">
        <f>+I_Vendite!Y23</f>
        <v>0</v>
      </c>
      <c r="W26" s="57">
        <f>+I_Vendite!Z23</f>
        <v>0</v>
      </c>
      <c r="X26" s="57">
        <f>+I_Vendite!AA23</f>
        <v>0</v>
      </c>
      <c r="Y26" s="57">
        <f>+I_Vendite!AB23</f>
        <v>0</v>
      </c>
      <c r="Z26" s="57">
        <f>+I_Vendite!AC23</f>
        <v>0</v>
      </c>
      <c r="AA26" s="57">
        <f>+I_Vendite!AD23</f>
        <v>0</v>
      </c>
      <c r="AB26" s="57">
        <f>+I_Vendite!AE23</f>
        <v>0</v>
      </c>
      <c r="AC26" s="57">
        <f>+I_Vendite!AF23</f>
        <v>0</v>
      </c>
      <c r="AD26" s="57">
        <f>+I_Vendite!AG23</f>
        <v>0</v>
      </c>
      <c r="AE26" s="57">
        <f>+I_Vendite!AH23</f>
        <v>0</v>
      </c>
      <c r="AF26" s="57">
        <f>+I_Vendite!AI23</f>
        <v>0</v>
      </c>
      <c r="AG26" s="57">
        <f>+I_Vendite!AJ23</f>
        <v>0</v>
      </c>
      <c r="AH26" s="57">
        <f>+I_Vendite!AK23</f>
        <v>0</v>
      </c>
      <c r="AI26" s="57">
        <f>+I_Vendite!AL23</f>
        <v>0</v>
      </c>
      <c r="AJ26" s="57">
        <f>+I_Vendite!AM23</f>
        <v>0</v>
      </c>
      <c r="AK26" s="57">
        <f>+I_Vendite!AN23</f>
        <v>0</v>
      </c>
      <c r="AL26" s="57">
        <f>+I_Vendite!AO23</f>
        <v>0</v>
      </c>
      <c r="AM26" s="57">
        <f>+I_Vendite!AP23</f>
        <v>0</v>
      </c>
      <c r="AN26" s="57">
        <f>+I_Vendite!AQ23</f>
        <v>0</v>
      </c>
      <c r="AO26" s="57">
        <f>+I_Vendite!AR23</f>
        <v>0</v>
      </c>
      <c r="AP26" s="57">
        <f>+I_Vendite!AS23</f>
        <v>0</v>
      </c>
      <c r="AQ26" s="57">
        <f>+I_Vendite!AT23</f>
        <v>0</v>
      </c>
      <c r="AR26" s="57">
        <f>+I_Vendite!AU23</f>
        <v>0</v>
      </c>
      <c r="AS26" s="57">
        <f>+I_Vendite!AV23</f>
        <v>0</v>
      </c>
      <c r="AT26" s="57">
        <f>+I_Vendite!AW23</f>
        <v>0</v>
      </c>
      <c r="AU26" s="57">
        <f>+I_Vendite!AX23</f>
        <v>0</v>
      </c>
      <c r="AV26" s="57">
        <f>+I_Vendite!AY23</f>
        <v>0</v>
      </c>
      <c r="AW26" s="57">
        <f>+I_Vendite!AZ23</f>
        <v>0</v>
      </c>
      <c r="AX26" s="57">
        <f>+I_Vendite!BA23</f>
        <v>0</v>
      </c>
      <c r="AY26" s="57">
        <f>+I_Vendite!BB23</f>
        <v>0</v>
      </c>
      <c r="AZ26" s="57">
        <f>+I_Vendite!BC23</f>
        <v>0</v>
      </c>
      <c r="BA26" s="57">
        <f>+I_Vendite!BD23</f>
        <v>0</v>
      </c>
      <c r="BB26" s="57">
        <f>+I_Vendite!BE23</f>
        <v>0</v>
      </c>
      <c r="BC26" s="57">
        <f>+I_Vendite!BF23</f>
        <v>0</v>
      </c>
      <c r="BD26" s="57">
        <f>+I_Vendite!BG23</f>
        <v>0</v>
      </c>
      <c r="BE26" s="57">
        <f>+I_Vendite!BH23</f>
        <v>0</v>
      </c>
      <c r="BF26" s="57">
        <f>+I_Vendite!BI23</f>
        <v>0</v>
      </c>
      <c r="BG26" s="57">
        <f>+I_Vendite!BJ23</f>
        <v>0</v>
      </c>
      <c r="BH26" s="57">
        <f>+I_Vendite!BK23</f>
        <v>0</v>
      </c>
      <c r="BI26" s="57">
        <f>+I_Vendite!BL23</f>
        <v>0</v>
      </c>
      <c r="BJ26" s="57">
        <f>+I_Vendite!BM23</f>
        <v>0</v>
      </c>
      <c r="BK26" s="57">
        <f>+I_Vendite!BN23</f>
        <v>0</v>
      </c>
      <c r="BL26" s="57">
        <f>+I_Vendite!BO23</f>
        <v>0</v>
      </c>
      <c r="BM26" s="57">
        <f>+I_Vendite!BP23</f>
        <v>0</v>
      </c>
      <c r="BN26" s="57">
        <f>+I_Vendite!BQ23</f>
        <v>0</v>
      </c>
      <c r="BO26" s="57">
        <f>+I_Vendite!BR23</f>
        <v>0</v>
      </c>
      <c r="BP26" s="57">
        <f>+I_Vendite!BS23</f>
        <v>0</v>
      </c>
      <c r="BQ26" s="57">
        <f>+I_Vendite!BT23</f>
        <v>0</v>
      </c>
      <c r="BR26" s="57">
        <f>+I_Vendite!BU23</f>
        <v>0</v>
      </c>
      <c r="BS26" s="57">
        <f>+I_Vendite!BV23</f>
        <v>0</v>
      </c>
      <c r="BT26" s="57">
        <f>+I_Vendite!BW23</f>
        <v>0</v>
      </c>
      <c r="BU26" s="57">
        <f>+I_Vendite!BX23</f>
        <v>0</v>
      </c>
      <c r="BV26" s="57">
        <f>+I_Vendite!BY23</f>
        <v>0</v>
      </c>
      <c r="BW26" s="57">
        <f>+I_Vendite!BZ23</f>
        <v>0</v>
      </c>
      <c r="BX26" s="57">
        <f>+I_Vendite!CA23</f>
        <v>0</v>
      </c>
      <c r="BY26" s="57">
        <f>+I_Vendite!CB23</f>
        <v>0</v>
      </c>
      <c r="BZ26" s="57">
        <f>+I_Vendite!CC23</f>
        <v>0</v>
      </c>
      <c r="CA26" s="57">
        <f>+I_Vendite!CD23</f>
        <v>0</v>
      </c>
      <c r="CB26" s="57">
        <f>+I_Vendite!CE23</f>
        <v>0</v>
      </c>
      <c r="CC26" s="57">
        <f>+I_Vendite!CF23</f>
        <v>0</v>
      </c>
      <c r="CD26" s="57">
        <f>+I_Vendite!CG23</f>
        <v>0</v>
      </c>
      <c r="CE26" s="57">
        <f>+I_Vendite!CH23</f>
        <v>0</v>
      </c>
      <c r="CF26" s="57">
        <f>+I_Vendite!CI23</f>
        <v>0</v>
      </c>
      <c r="CG26" s="57">
        <f>+I_Vendite!CJ23</f>
        <v>0</v>
      </c>
      <c r="CH26" s="57">
        <f>+I_Vendite!CK23</f>
        <v>0</v>
      </c>
      <c r="CI26" s="57">
        <f>+I_Vendite!CL23</f>
        <v>0</v>
      </c>
      <c r="CJ26" s="57">
        <f>+I_Vendite!CM23</f>
        <v>0</v>
      </c>
      <c r="CK26" s="57">
        <f>+I_Vendite!CN23</f>
        <v>0</v>
      </c>
      <c r="CL26" s="57">
        <f>+I_Vendite!CO23</f>
        <v>0</v>
      </c>
      <c r="CM26" s="57">
        <f>+I_Vendite!CP23</f>
        <v>0</v>
      </c>
      <c r="CN26" s="57">
        <f>+I_Vendite!CQ23</f>
        <v>0</v>
      </c>
      <c r="CO26" s="57">
        <f>+I_Vendite!CR23</f>
        <v>0</v>
      </c>
      <c r="CP26" s="57">
        <f>+I_Vendite!CS23</f>
        <v>0</v>
      </c>
      <c r="CQ26" s="57">
        <f>+I_Vendite!CT23</f>
        <v>0</v>
      </c>
      <c r="CR26" s="57">
        <f>+I_Vendite!CU23</f>
        <v>0</v>
      </c>
      <c r="CS26" s="57">
        <f>+I_Vendite!CV23</f>
        <v>0</v>
      </c>
      <c r="CT26" s="57">
        <f>+I_Vendite!CW23</f>
        <v>0</v>
      </c>
      <c r="CU26" s="57">
        <f>+I_Vendite!CX23</f>
        <v>0</v>
      </c>
      <c r="CV26" s="57">
        <f>+I_Vendite!CY23</f>
        <v>0</v>
      </c>
      <c r="CW26" s="57">
        <f>+I_Vendite!CZ23</f>
        <v>0</v>
      </c>
      <c r="CX26" s="57">
        <f>+I_Vendite!DA23</f>
        <v>0</v>
      </c>
      <c r="CY26" s="57">
        <f>+I_Vendite!DB23</f>
        <v>0</v>
      </c>
      <c r="CZ26" s="57">
        <f>+I_Vendite!DC23</f>
        <v>0</v>
      </c>
      <c r="DA26" s="57">
        <f>+I_Vendite!DD23</f>
        <v>0</v>
      </c>
      <c r="DB26" s="57">
        <f>+I_Vendite!DE23</f>
        <v>0</v>
      </c>
      <c r="DC26" s="57">
        <f>+I_Vendite!DF23</f>
        <v>0</v>
      </c>
      <c r="DD26" s="57">
        <f>+I_Vendite!DG23</f>
        <v>0</v>
      </c>
      <c r="DE26" s="57">
        <f>+I_Vendite!DH23</f>
        <v>0</v>
      </c>
      <c r="DF26" s="57">
        <f>+I_Vendite!DI23</f>
        <v>0</v>
      </c>
      <c r="DG26" s="57">
        <f>+I_Vendite!DJ23</f>
        <v>0</v>
      </c>
      <c r="DH26" s="57">
        <f>+I_Vendite!DK23</f>
        <v>0</v>
      </c>
      <c r="DI26" s="57">
        <f>+I_Vendite!DL23</f>
        <v>0</v>
      </c>
      <c r="DJ26" s="57">
        <f>+I_Vendite!DM23</f>
        <v>0</v>
      </c>
      <c r="DK26" s="57">
        <f>+I_Vendite!DN23</f>
        <v>0</v>
      </c>
      <c r="DL26" s="57">
        <f>+I_Vendite!DO23</f>
        <v>0</v>
      </c>
      <c r="DM26" s="57">
        <f>+I_Vendite!DP23</f>
        <v>0</v>
      </c>
      <c r="DN26" s="57">
        <f>+I_Vendite!DQ23</f>
        <v>0</v>
      </c>
      <c r="DO26" s="57">
        <f>+I_Vendite!DR23</f>
        <v>0</v>
      </c>
      <c r="DP26" s="57">
        <f>+I_Vendite!DS23</f>
        <v>0</v>
      </c>
      <c r="DQ26" s="57">
        <f>+I_Vendite!DT23</f>
        <v>0</v>
      </c>
      <c r="DR26" s="57">
        <f>+I_Vendite!DU23</f>
        <v>0</v>
      </c>
      <c r="DS26" s="57">
        <f>+I_Vendite!DV23</f>
        <v>0</v>
      </c>
      <c r="DT26" s="57">
        <f>+I_Vendite!DW23</f>
        <v>0</v>
      </c>
      <c r="DU26" s="57">
        <f>+I_Vendite!DX23</f>
        <v>0</v>
      </c>
      <c r="DV26" s="57">
        <f>+I_Vendite!DY23</f>
        <v>0</v>
      </c>
    </row>
    <row r="27" spans="3:126" ht="16.5" thickTop="1" thickBot="1" x14ac:dyDescent="0.3">
      <c r="C27" s="55">
        <f>+I_Vendite!C24</f>
        <v>0</v>
      </c>
      <c r="D27" s="55">
        <f>+I_Vendite!E24</f>
        <v>0</v>
      </c>
      <c r="E27" s="56">
        <f>+I_Vendite!G24</f>
        <v>0</v>
      </c>
      <c r="G27" s="57">
        <f>+I_Vendite!J24</f>
        <v>0</v>
      </c>
      <c r="H27" s="57">
        <f>+I_Vendite!K24</f>
        <v>0</v>
      </c>
      <c r="I27" s="57">
        <f>+I_Vendite!L24</f>
        <v>0</v>
      </c>
      <c r="J27" s="57">
        <f>+I_Vendite!M24</f>
        <v>0</v>
      </c>
      <c r="K27" s="57">
        <f>+I_Vendite!N24</f>
        <v>0</v>
      </c>
      <c r="L27" s="57">
        <f>+I_Vendite!O24</f>
        <v>0</v>
      </c>
      <c r="M27" s="57">
        <f>+I_Vendite!P24</f>
        <v>0</v>
      </c>
      <c r="N27" s="57">
        <f>+I_Vendite!Q24</f>
        <v>0</v>
      </c>
      <c r="O27" s="57">
        <f>+I_Vendite!R24</f>
        <v>0</v>
      </c>
      <c r="P27" s="57">
        <f>+I_Vendite!S24</f>
        <v>0</v>
      </c>
      <c r="Q27" s="57">
        <f>+I_Vendite!T24</f>
        <v>0</v>
      </c>
      <c r="R27" s="57">
        <f>+I_Vendite!U24</f>
        <v>0</v>
      </c>
      <c r="S27" s="57">
        <f>+I_Vendite!V24</f>
        <v>0</v>
      </c>
      <c r="T27" s="57">
        <f>+I_Vendite!W24</f>
        <v>0</v>
      </c>
      <c r="U27" s="57">
        <f>+I_Vendite!X24</f>
        <v>0</v>
      </c>
      <c r="V27" s="57">
        <f>+I_Vendite!Y24</f>
        <v>0</v>
      </c>
      <c r="W27" s="57">
        <f>+I_Vendite!Z24</f>
        <v>0</v>
      </c>
      <c r="X27" s="57">
        <f>+I_Vendite!AA24</f>
        <v>0</v>
      </c>
      <c r="Y27" s="57">
        <f>+I_Vendite!AB24</f>
        <v>0</v>
      </c>
      <c r="Z27" s="57">
        <f>+I_Vendite!AC24</f>
        <v>0</v>
      </c>
      <c r="AA27" s="57">
        <f>+I_Vendite!AD24</f>
        <v>0</v>
      </c>
      <c r="AB27" s="57">
        <f>+I_Vendite!AE24</f>
        <v>0</v>
      </c>
      <c r="AC27" s="57">
        <f>+I_Vendite!AF24</f>
        <v>0</v>
      </c>
      <c r="AD27" s="57">
        <f>+I_Vendite!AG24</f>
        <v>0</v>
      </c>
      <c r="AE27" s="57">
        <f>+I_Vendite!AH24</f>
        <v>0</v>
      </c>
      <c r="AF27" s="57">
        <f>+I_Vendite!AI24</f>
        <v>0</v>
      </c>
      <c r="AG27" s="57">
        <f>+I_Vendite!AJ24</f>
        <v>0</v>
      </c>
      <c r="AH27" s="57">
        <f>+I_Vendite!AK24</f>
        <v>0</v>
      </c>
      <c r="AI27" s="57">
        <f>+I_Vendite!AL24</f>
        <v>0</v>
      </c>
      <c r="AJ27" s="57">
        <f>+I_Vendite!AM24</f>
        <v>0</v>
      </c>
      <c r="AK27" s="57">
        <f>+I_Vendite!AN24</f>
        <v>0</v>
      </c>
      <c r="AL27" s="57">
        <f>+I_Vendite!AO24</f>
        <v>0</v>
      </c>
      <c r="AM27" s="57">
        <f>+I_Vendite!AP24</f>
        <v>0</v>
      </c>
      <c r="AN27" s="57">
        <f>+I_Vendite!AQ24</f>
        <v>0</v>
      </c>
      <c r="AO27" s="57">
        <f>+I_Vendite!AR24</f>
        <v>0</v>
      </c>
      <c r="AP27" s="57">
        <f>+I_Vendite!AS24</f>
        <v>0</v>
      </c>
      <c r="AQ27" s="57">
        <f>+I_Vendite!AT24</f>
        <v>0</v>
      </c>
      <c r="AR27" s="57">
        <f>+I_Vendite!AU24</f>
        <v>0</v>
      </c>
      <c r="AS27" s="57">
        <f>+I_Vendite!AV24</f>
        <v>0</v>
      </c>
      <c r="AT27" s="57">
        <f>+I_Vendite!AW24</f>
        <v>0</v>
      </c>
      <c r="AU27" s="57">
        <f>+I_Vendite!AX24</f>
        <v>0</v>
      </c>
      <c r="AV27" s="57">
        <f>+I_Vendite!AY24</f>
        <v>0</v>
      </c>
      <c r="AW27" s="57">
        <f>+I_Vendite!AZ24</f>
        <v>0</v>
      </c>
      <c r="AX27" s="57">
        <f>+I_Vendite!BA24</f>
        <v>0</v>
      </c>
      <c r="AY27" s="57">
        <f>+I_Vendite!BB24</f>
        <v>0</v>
      </c>
      <c r="AZ27" s="57">
        <f>+I_Vendite!BC24</f>
        <v>0</v>
      </c>
      <c r="BA27" s="57">
        <f>+I_Vendite!BD24</f>
        <v>0</v>
      </c>
      <c r="BB27" s="57">
        <f>+I_Vendite!BE24</f>
        <v>0</v>
      </c>
      <c r="BC27" s="57">
        <f>+I_Vendite!BF24</f>
        <v>0</v>
      </c>
      <c r="BD27" s="57">
        <f>+I_Vendite!BG24</f>
        <v>0</v>
      </c>
      <c r="BE27" s="57">
        <f>+I_Vendite!BH24</f>
        <v>0</v>
      </c>
      <c r="BF27" s="57">
        <f>+I_Vendite!BI24</f>
        <v>0</v>
      </c>
      <c r="BG27" s="57">
        <f>+I_Vendite!BJ24</f>
        <v>0</v>
      </c>
      <c r="BH27" s="57">
        <f>+I_Vendite!BK24</f>
        <v>0</v>
      </c>
      <c r="BI27" s="57">
        <f>+I_Vendite!BL24</f>
        <v>0</v>
      </c>
      <c r="BJ27" s="57">
        <f>+I_Vendite!BM24</f>
        <v>0</v>
      </c>
      <c r="BK27" s="57">
        <f>+I_Vendite!BN24</f>
        <v>0</v>
      </c>
      <c r="BL27" s="57">
        <f>+I_Vendite!BO24</f>
        <v>0</v>
      </c>
      <c r="BM27" s="57">
        <f>+I_Vendite!BP24</f>
        <v>0</v>
      </c>
      <c r="BN27" s="57">
        <f>+I_Vendite!BQ24</f>
        <v>0</v>
      </c>
      <c r="BO27" s="57">
        <f>+I_Vendite!BR24</f>
        <v>0</v>
      </c>
      <c r="BP27" s="57">
        <f>+I_Vendite!BS24</f>
        <v>0</v>
      </c>
      <c r="BQ27" s="57">
        <f>+I_Vendite!BT24</f>
        <v>0</v>
      </c>
      <c r="BR27" s="57">
        <f>+I_Vendite!BU24</f>
        <v>0</v>
      </c>
      <c r="BS27" s="57">
        <f>+I_Vendite!BV24</f>
        <v>0</v>
      </c>
      <c r="BT27" s="57">
        <f>+I_Vendite!BW24</f>
        <v>0</v>
      </c>
      <c r="BU27" s="57">
        <f>+I_Vendite!BX24</f>
        <v>0</v>
      </c>
      <c r="BV27" s="57">
        <f>+I_Vendite!BY24</f>
        <v>0</v>
      </c>
      <c r="BW27" s="57">
        <f>+I_Vendite!BZ24</f>
        <v>0</v>
      </c>
      <c r="BX27" s="57">
        <f>+I_Vendite!CA24</f>
        <v>0</v>
      </c>
      <c r="BY27" s="57">
        <f>+I_Vendite!CB24</f>
        <v>0</v>
      </c>
      <c r="BZ27" s="57">
        <f>+I_Vendite!CC24</f>
        <v>0</v>
      </c>
      <c r="CA27" s="57">
        <f>+I_Vendite!CD24</f>
        <v>0</v>
      </c>
      <c r="CB27" s="57">
        <f>+I_Vendite!CE24</f>
        <v>0</v>
      </c>
      <c r="CC27" s="57">
        <f>+I_Vendite!CF24</f>
        <v>0</v>
      </c>
      <c r="CD27" s="57">
        <f>+I_Vendite!CG24</f>
        <v>0</v>
      </c>
      <c r="CE27" s="57">
        <f>+I_Vendite!CH24</f>
        <v>0</v>
      </c>
      <c r="CF27" s="57">
        <f>+I_Vendite!CI24</f>
        <v>0</v>
      </c>
      <c r="CG27" s="57">
        <f>+I_Vendite!CJ24</f>
        <v>0</v>
      </c>
      <c r="CH27" s="57">
        <f>+I_Vendite!CK24</f>
        <v>0</v>
      </c>
      <c r="CI27" s="57">
        <f>+I_Vendite!CL24</f>
        <v>0</v>
      </c>
      <c r="CJ27" s="57">
        <f>+I_Vendite!CM24</f>
        <v>0</v>
      </c>
      <c r="CK27" s="57">
        <f>+I_Vendite!CN24</f>
        <v>0</v>
      </c>
      <c r="CL27" s="57">
        <f>+I_Vendite!CO24</f>
        <v>0</v>
      </c>
      <c r="CM27" s="57">
        <f>+I_Vendite!CP24</f>
        <v>0</v>
      </c>
      <c r="CN27" s="57">
        <f>+I_Vendite!CQ24</f>
        <v>0</v>
      </c>
      <c r="CO27" s="57">
        <f>+I_Vendite!CR24</f>
        <v>0</v>
      </c>
      <c r="CP27" s="57">
        <f>+I_Vendite!CS24</f>
        <v>0</v>
      </c>
      <c r="CQ27" s="57">
        <f>+I_Vendite!CT24</f>
        <v>0</v>
      </c>
      <c r="CR27" s="57">
        <f>+I_Vendite!CU24</f>
        <v>0</v>
      </c>
      <c r="CS27" s="57">
        <f>+I_Vendite!CV24</f>
        <v>0</v>
      </c>
      <c r="CT27" s="57">
        <f>+I_Vendite!CW24</f>
        <v>0</v>
      </c>
      <c r="CU27" s="57">
        <f>+I_Vendite!CX24</f>
        <v>0</v>
      </c>
      <c r="CV27" s="57">
        <f>+I_Vendite!CY24</f>
        <v>0</v>
      </c>
      <c r="CW27" s="57">
        <f>+I_Vendite!CZ24</f>
        <v>0</v>
      </c>
      <c r="CX27" s="57">
        <f>+I_Vendite!DA24</f>
        <v>0</v>
      </c>
      <c r="CY27" s="57">
        <f>+I_Vendite!DB24</f>
        <v>0</v>
      </c>
      <c r="CZ27" s="57">
        <f>+I_Vendite!DC24</f>
        <v>0</v>
      </c>
      <c r="DA27" s="57">
        <f>+I_Vendite!DD24</f>
        <v>0</v>
      </c>
      <c r="DB27" s="57">
        <f>+I_Vendite!DE24</f>
        <v>0</v>
      </c>
      <c r="DC27" s="57">
        <f>+I_Vendite!DF24</f>
        <v>0</v>
      </c>
      <c r="DD27" s="57">
        <f>+I_Vendite!DG24</f>
        <v>0</v>
      </c>
      <c r="DE27" s="57">
        <f>+I_Vendite!DH24</f>
        <v>0</v>
      </c>
      <c r="DF27" s="57">
        <f>+I_Vendite!DI24</f>
        <v>0</v>
      </c>
      <c r="DG27" s="57">
        <f>+I_Vendite!DJ24</f>
        <v>0</v>
      </c>
      <c r="DH27" s="57">
        <f>+I_Vendite!DK24</f>
        <v>0</v>
      </c>
      <c r="DI27" s="57">
        <f>+I_Vendite!DL24</f>
        <v>0</v>
      </c>
      <c r="DJ27" s="57">
        <f>+I_Vendite!DM24</f>
        <v>0</v>
      </c>
      <c r="DK27" s="57">
        <f>+I_Vendite!DN24</f>
        <v>0</v>
      </c>
      <c r="DL27" s="57">
        <f>+I_Vendite!DO24</f>
        <v>0</v>
      </c>
      <c r="DM27" s="57">
        <f>+I_Vendite!DP24</f>
        <v>0</v>
      </c>
      <c r="DN27" s="57">
        <f>+I_Vendite!DQ24</f>
        <v>0</v>
      </c>
      <c r="DO27" s="57">
        <f>+I_Vendite!DR24</f>
        <v>0</v>
      </c>
      <c r="DP27" s="57">
        <f>+I_Vendite!DS24</f>
        <v>0</v>
      </c>
      <c r="DQ27" s="57">
        <f>+I_Vendite!DT24</f>
        <v>0</v>
      </c>
      <c r="DR27" s="57">
        <f>+I_Vendite!DU24</f>
        <v>0</v>
      </c>
      <c r="DS27" s="57">
        <f>+I_Vendite!DV24</f>
        <v>0</v>
      </c>
      <c r="DT27" s="57">
        <f>+I_Vendite!DW24</f>
        <v>0</v>
      </c>
      <c r="DU27" s="57">
        <f>+I_Vendite!DX24</f>
        <v>0</v>
      </c>
      <c r="DV27" s="57">
        <f>+I_Vendite!DY24</f>
        <v>0</v>
      </c>
    </row>
    <row r="28" spans="3:126" ht="16.5" thickTop="1" thickBot="1" x14ac:dyDescent="0.3">
      <c r="C28" s="55">
        <f>+I_Vendite!C25</f>
        <v>0</v>
      </c>
      <c r="D28" s="55">
        <f>+I_Vendite!E25</f>
        <v>0</v>
      </c>
      <c r="E28" s="56">
        <f>+I_Vendite!G25</f>
        <v>0</v>
      </c>
      <c r="G28" s="57">
        <f>+I_Vendite!J25</f>
        <v>0</v>
      </c>
      <c r="H28" s="57">
        <f>+I_Vendite!K25</f>
        <v>0</v>
      </c>
      <c r="I28" s="57">
        <f>+I_Vendite!L25</f>
        <v>0</v>
      </c>
      <c r="J28" s="57">
        <f>+I_Vendite!M25</f>
        <v>0</v>
      </c>
      <c r="K28" s="57">
        <f>+I_Vendite!N25</f>
        <v>0</v>
      </c>
      <c r="L28" s="57">
        <f>+I_Vendite!O25</f>
        <v>0</v>
      </c>
      <c r="M28" s="57">
        <f>+I_Vendite!P25</f>
        <v>0</v>
      </c>
      <c r="N28" s="57">
        <f>+I_Vendite!Q25</f>
        <v>0</v>
      </c>
      <c r="O28" s="57">
        <f>+I_Vendite!R25</f>
        <v>0</v>
      </c>
      <c r="P28" s="57">
        <f>+I_Vendite!S25</f>
        <v>0</v>
      </c>
      <c r="Q28" s="57">
        <f>+I_Vendite!T25</f>
        <v>0</v>
      </c>
      <c r="R28" s="57">
        <f>+I_Vendite!U25</f>
        <v>0</v>
      </c>
      <c r="S28" s="57">
        <f>+I_Vendite!V25</f>
        <v>0</v>
      </c>
      <c r="T28" s="57">
        <f>+I_Vendite!W25</f>
        <v>0</v>
      </c>
      <c r="U28" s="57">
        <f>+I_Vendite!X25</f>
        <v>0</v>
      </c>
      <c r="V28" s="57">
        <f>+I_Vendite!Y25</f>
        <v>0</v>
      </c>
      <c r="W28" s="57">
        <f>+I_Vendite!Z25</f>
        <v>0</v>
      </c>
      <c r="X28" s="57">
        <f>+I_Vendite!AA25</f>
        <v>0</v>
      </c>
      <c r="Y28" s="57">
        <f>+I_Vendite!AB25</f>
        <v>0</v>
      </c>
      <c r="Z28" s="57">
        <f>+I_Vendite!AC25</f>
        <v>0</v>
      </c>
      <c r="AA28" s="57">
        <f>+I_Vendite!AD25</f>
        <v>0</v>
      </c>
      <c r="AB28" s="57">
        <f>+I_Vendite!AE25</f>
        <v>0</v>
      </c>
      <c r="AC28" s="57">
        <f>+I_Vendite!AF25</f>
        <v>0</v>
      </c>
      <c r="AD28" s="57">
        <f>+I_Vendite!AG25</f>
        <v>0</v>
      </c>
      <c r="AE28" s="57">
        <f>+I_Vendite!AH25</f>
        <v>0</v>
      </c>
      <c r="AF28" s="57">
        <f>+I_Vendite!AI25</f>
        <v>0</v>
      </c>
      <c r="AG28" s="57">
        <f>+I_Vendite!AJ25</f>
        <v>0</v>
      </c>
      <c r="AH28" s="57">
        <f>+I_Vendite!AK25</f>
        <v>0</v>
      </c>
      <c r="AI28" s="57">
        <f>+I_Vendite!AL25</f>
        <v>0</v>
      </c>
      <c r="AJ28" s="57">
        <f>+I_Vendite!AM25</f>
        <v>0</v>
      </c>
      <c r="AK28" s="57">
        <f>+I_Vendite!AN25</f>
        <v>0</v>
      </c>
      <c r="AL28" s="57">
        <f>+I_Vendite!AO25</f>
        <v>0</v>
      </c>
      <c r="AM28" s="57">
        <f>+I_Vendite!AP25</f>
        <v>0</v>
      </c>
      <c r="AN28" s="57">
        <f>+I_Vendite!AQ25</f>
        <v>0</v>
      </c>
      <c r="AO28" s="57">
        <f>+I_Vendite!AR25</f>
        <v>0</v>
      </c>
      <c r="AP28" s="57">
        <f>+I_Vendite!AS25</f>
        <v>0</v>
      </c>
      <c r="AQ28" s="57">
        <f>+I_Vendite!AT25</f>
        <v>0</v>
      </c>
      <c r="AR28" s="57">
        <f>+I_Vendite!AU25</f>
        <v>0</v>
      </c>
      <c r="AS28" s="57">
        <f>+I_Vendite!AV25</f>
        <v>0</v>
      </c>
      <c r="AT28" s="57">
        <f>+I_Vendite!AW25</f>
        <v>0</v>
      </c>
      <c r="AU28" s="57">
        <f>+I_Vendite!AX25</f>
        <v>0</v>
      </c>
      <c r="AV28" s="57">
        <f>+I_Vendite!AY25</f>
        <v>0</v>
      </c>
      <c r="AW28" s="57">
        <f>+I_Vendite!AZ25</f>
        <v>0</v>
      </c>
      <c r="AX28" s="57">
        <f>+I_Vendite!BA25</f>
        <v>0</v>
      </c>
      <c r="AY28" s="57">
        <f>+I_Vendite!BB25</f>
        <v>0</v>
      </c>
      <c r="AZ28" s="57">
        <f>+I_Vendite!BC25</f>
        <v>0</v>
      </c>
      <c r="BA28" s="57">
        <f>+I_Vendite!BD25</f>
        <v>0</v>
      </c>
      <c r="BB28" s="57">
        <f>+I_Vendite!BE25</f>
        <v>0</v>
      </c>
      <c r="BC28" s="57">
        <f>+I_Vendite!BF25</f>
        <v>0</v>
      </c>
      <c r="BD28" s="57">
        <f>+I_Vendite!BG25</f>
        <v>0</v>
      </c>
      <c r="BE28" s="57">
        <f>+I_Vendite!BH25</f>
        <v>0</v>
      </c>
      <c r="BF28" s="57">
        <f>+I_Vendite!BI25</f>
        <v>0</v>
      </c>
      <c r="BG28" s="57">
        <f>+I_Vendite!BJ25</f>
        <v>0</v>
      </c>
      <c r="BH28" s="57">
        <f>+I_Vendite!BK25</f>
        <v>0</v>
      </c>
      <c r="BI28" s="57">
        <f>+I_Vendite!BL25</f>
        <v>0</v>
      </c>
      <c r="BJ28" s="57">
        <f>+I_Vendite!BM25</f>
        <v>0</v>
      </c>
      <c r="BK28" s="57">
        <f>+I_Vendite!BN25</f>
        <v>0</v>
      </c>
      <c r="BL28" s="57">
        <f>+I_Vendite!BO25</f>
        <v>0</v>
      </c>
      <c r="BM28" s="57">
        <f>+I_Vendite!BP25</f>
        <v>0</v>
      </c>
      <c r="BN28" s="57">
        <f>+I_Vendite!BQ25</f>
        <v>0</v>
      </c>
      <c r="BO28" s="57">
        <f>+I_Vendite!BR25</f>
        <v>0</v>
      </c>
      <c r="BP28" s="57">
        <f>+I_Vendite!BS25</f>
        <v>0</v>
      </c>
      <c r="BQ28" s="57">
        <f>+I_Vendite!BT25</f>
        <v>0</v>
      </c>
      <c r="BR28" s="57">
        <f>+I_Vendite!BU25</f>
        <v>0</v>
      </c>
      <c r="BS28" s="57">
        <f>+I_Vendite!BV25</f>
        <v>0</v>
      </c>
      <c r="BT28" s="57">
        <f>+I_Vendite!BW25</f>
        <v>0</v>
      </c>
      <c r="BU28" s="57">
        <f>+I_Vendite!BX25</f>
        <v>0</v>
      </c>
      <c r="BV28" s="57">
        <f>+I_Vendite!BY25</f>
        <v>0</v>
      </c>
      <c r="BW28" s="57">
        <f>+I_Vendite!BZ25</f>
        <v>0</v>
      </c>
      <c r="BX28" s="57">
        <f>+I_Vendite!CA25</f>
        <v>0</v>
      </c>
      <c r="BY28" s="57">
        <f>+I_Vendite!CB25</f>
        <v>0</v>
      </c>
      <c r="BZ28" s="57">
        <f>+I_Vendite!CC25</f>
        <v>0</v>
      </c>
      <c r="CA28" s="57">
        <f>+I_Vendite!CD25</f>
        <v>0</v>
      </c>
      <c r="CB28" s="57">
        <f>+I_Vendite!CE25</f>
        <v>0</v>
      </c>
      <c r="CC28" s="57">
        <f>+I_Vendite!CF25</f>
        <v>0</v>
      </c>
      <c r="CD28" s="57">
        <f>+I_Vendite!CG25</f>
        <v>0</v>
      </c>
      <c r="CE28" s="57">
        <f>+I_Vendite!CH25</f>
        <v>0</v>
      </c>
      <c r="CF28" s="57">
        <f>+I_Vendite!CI25</f>
        <v>0</v>
      </c>
      <c r="CG28" s="57">
        <f>+I_Vendite!CJ25</f>
        <v>0</v>
      </c>
      <c r="CH28" s="57">
        <f>+I_Vendite!CK25</f>
        <v>0</v>
      </c>
      <c r="CI28" s="57">
        <f>+I_Vendite!CL25</f>
        <v>0</v>
      </c>
      <c r="CJ28" s="57">
        <f>+I_Vendite!CM25</f>
        <v>0</v>
      </c>
      <c r="CK28" s="57">
        <f>+I_Vendite!CN25</f>
        <v>0</v>
      </c>
      <c r="CL28" s="57">
        <f>+I_Vendite!CO25</f>
        <v>0</v>
      </c>
      <c r="CM28" s="57">
        <f>+I_Vendite!CP25</f>
        <v>0</v>
      </c>
      <c r="CN28" s="57">
        <f>+I_Vendite!CQ25</f>
        <v>0</v>
      </c>
      <c r="CO28" s="57">
        <f>+I_Vendite!CR25</f>
        <v>0</v>
      </c>
      <c r="CP28" s="57">
        <f>+I_Vendite!CS25</f>
        <v>0</v>
      </c>
      <c r="CQ28" s="57">
        <f>+I_Vendite!CT25</f>
        <v>0</v>
      </c>
      <c r="CR28" s="57">
        <f>+I_Vendite!CU25</f>
        <v>0</v>
      </c>
      <c r="CS28" s="57">
        <f>+I_Vendite!CV25</f>
        <v>0</v>
      </c>
      <c r="CT28" s="57">
        <f>+I_Vendite!CW25</f>
        <v>0</v>
      </c>
      <c r="CU28" s="57">
        <f>+I_Vendite!CX25</f>
        <v>0</v>
      </c>
      <c r="CV28" s="57">
        <f>+I_Vendite!CY25</f>
        <v>0</v>
      </c>
      <c r="CW28" s="57">
        <f>+I_Vendite!CZ25</f>
        <v>0</v>
      </c>
      <c r="CX28" s="57">
        <f>+I_Vendite!DA25</f>
        <v>0</v>
      </c>
      <c r="CY28" s="57">
        <f>+I_Vendite!DB25</f>
        <v>0</v>
      </c>
      <c r="CZ28" s="57">
        <f>+I_Vendite!DC25</f>
        <v>0</v>
      </c>
      <c r="DA28" s="57">
        <f>+I_Vendite!DD25</f>
        <v>0</v>
      </c>
      <c r="DB28" s="57">
        <f>+I_Vendite!DE25</f>
        <v>0</v>
      </c>
      <c r="DC28" s="57">
        <f>+I_Vendite!DF25</f>
        <v>0</v>
      </c>
      <c r="DD28" s="57">
        <f>+I_Vendite!DG25</f>
        <v>0</v>
      </c>
      <c r="DE28" s="57">
        <f>+I_Vendite!DH25</f>
        <v>0</v>
      </c>
      <c r="DF28" s="57">
        <f>+I_Vendite!DI25</f>
        <v>0</v>
      </c>
      <c r="DG28" s="57">
        <f>+I_Vendite!DJ25</f>
        <v>0</v>
      </c>
      <c r="DH28" s="57">
        <f>+I_Vendite!DK25</f>
        <v>0</v>
      </c>
      <c r="DI28" s="57">
        <f>+I_Vendite!DL25</f>
        <v>0</v>
      </c>
      <c r="DJ28" s="57">
        <f>+I_Vendite!DM25</f>
        <v>0</v>
      </c>
      <c r="DK28" s="57">
        <f>+I_Vendite!DN25</f>
        <v>0</v>
      </c>
      <c r="DL28" s="57">
        <f>+I_Vendite!DO25</f>
        <v>0</v>
      </c>
      <c r="DM28" s="57">
        <f>+I_Vendite!DP25</f>
        <v>0</v>
      </c>
      <c r="DN28" s="57">
        <f>+I_Vendite!DQ25</f>
        <v>0</v>
      </c>
      <c r="DO28" s="57">
        <f>+I_Vendite!DR25</f>
        <v>0</v>
      </c>
      <c r="DP28" s="57">
        <f>+I_Vendite!DS25</f>
        <v>0</v>
      </c>
      <c r="DQ28" s="57">
        <f>+I_Vendite!DT25</f>
        <v>0</v>
      </c>
      <c r="DR28" s="57">
        <f>+I_Vendite!DU25</f>
        <v>0</v>
      </c>
      <c r="DS28" s="57">
        <f>+I_Vendite!DV25</f>
        <v>0</v>
      </c>
      <c r="DT28" s="57">
        <f>+I_Vendite!DW25</f>
        <v>0</v>
      </c>
      <c r="DU28" s="57">
        <f>+I_Vendite!DX25</f>
        <v>0</v>
      </c>
      <c r="DV28" s="57">
        <f>+I_Vendite!DY25</f>
        <v>0</v>
      </c>
    </row>
    <row r="29" spans="3:126" ht="16.5" thickTop="1" thickBot="1" x14ac:dyDescent="0.3">
      <c r="C29" s="55">
        <f>+I_Vendite!C26</f>
        <v>0</v>
      </c>
      <c r="D29" s="55">
        <f>+I_Vendite!E26</f>
        <v>0</v>
      </c>
      <c r="E29" s="56">
        <f>+I_Vendite!G26</f>
        <v>0</v>
      </c>
      <c r="G29" s="57">
        <f>+I_Vendite!J26</f>
        <v>0</v>
      </c>
      <c r="H29" s="57">
        <f>+I_Vendite!K26</f>
        <v>0</v>
      </c>
      <c r="I29" s="57">
        <f>+I_Vendite!L26</f>
        <v>0</v>
      </c>
      <c r="J29" s="57">
        <f>+I_Vendite!M26</f>
        <v>0</v>
      </c>
      <c r="K29" s="57">
        <f>+I_Vendite!N26</f>
        <v>0</v>
      </c>
      <c r="L29" s="57">
        <f>+I_Vendite!O26</f>
        <v>0</v>
      </c>
      <c r="M29" s="57">
        <f>+I_Vendite!P26</f>
        <v>0</v>
      </c>
      <c r="N29" s="57">
        <f>+I_Vendite!Q26</f>
        <v>0</v>
      </c>
      <c r="O29" s="57">
        <f>+I_Vendite!R26</f>
        <v>0</v>
      </c>
      <c r="P29" s="57">
        <f>+I_Vendite!S26</f>
        <v>0</v>
      </c>
      <c r="Q29" s="57">
        <f>+I_Vendite!T26</f>
        <v>0</v>
      </c>
      <c r="R29" s="57">
        <f>+I_Vendite!U26</f>
        <v>0</v>
      </c>
      <c r="S29" s="57">
        <f>+I_Vendite!V26</f>
        <v>0</v>
      </c>
      <c r="T29" s="57">
        <f>+I_Vendite!W26</f>
        <v>0</v>
      </c>
      <c r="U29" s="57">
        <f>+I_Vendite!X26</f>
        <v>0</v>
      </c>
      <c r="V29" s="57">
        <f>+I_Vendite!Y26</f>
        <v>0</v>
      </c>
      <c r="W29" s="57">
        <f>+I_Vendite!Z26</f>
        <v>0</v>
      </c>
      <c r="X29" s="57">
        <f>+I_Vendite!AA26</f>
        <v>0</v>
      </c>
      <c r="Y29" s="57">
        <f>+I_Vendite!AB26</f>
        <v>0</v>
      </c>
      <c r="Z29" s="57">
        <f>+I_Vendite!AC26</f>
        <v>0</v>
      </c>
      <c r="AA29" s="57">
        <f>+I_Vendite!AD26</f>
        <v>0</v>
      </c>
      <c r="AB29" s="57">
        <f>+I_Vendite!AE26</f>
        <v>0</v>
      </c>
      <c r="AC29" s="57">
        <f>+I_Vendite!AF26</f>
        <v>0</v>
      </c>
      <c r="AD29" s="57">
        <f>+I_Vendite!AG26</f>
        <v>0</v>
      </c>
      <c r="AE29" s="57">
        <f>+I_Vendite!AH26</f>
        <v>0</v>
      </c>
      <c r="AF29" s="57">
        <f>+I_Vendite!AI26</f>
        <v>0</v>
      </c>
      <c r="AG29" s="57">
        <f>+I_Vendite!AJ26</f>
        <v>0</v>
      </c>
      <c r="AH29" s="57">
        <f>+I_Vendite!AK26</f>
        <v>0</v>
      </c>
      <c r="AI29" s="57">
        <f>+I_Vendite!AL26</f>
        <v>0</v>
      </c>
      <c r="AJ29" s="57">
        <f>+I_Vendite!AM26</f>
        <v>0</v>
      </c>
      <c r="AK29" s="57">
        <f>+I_Vendite!AN26</f>
        <v>0</v>
      </c>
      <c r="AL29" s="57">
        <f>+I_Vendite!AO26</f>
        <v>0</v>
      </c>
      <c r="AM29" s="57">
        <f>+I_Vendite!AP26</f>
        <v>0</v>
      </c>
      <c r="AN29" s="57">
        <f>+I_Vendite!AQ26</f>
        <v>0</v>
      </c>
      <c r="AO29" s="57">
        <f>+I_Vendite!AR26</f>
        <v>0</v>
      </c>
      <c r="AP29" s="57">
        <f>+I_Vendite!AS26</f>
        <v>0</v>
      </c>
      <c r="AQ29" s="57">
        <f>+I_Vendite!AT26</f>
        <v>0</v>
      </c>
      <c r="AR29" s="57">
        <f>+I_Vendite!AU26</f>
        <v>0</v>
      </c>
      <c r="AS29" s="57">
        <f>+I_Vendite!AV26</f>
        <v>0</v>
      </c>
      <c r="AT29" s="57">
        <f>+I_Vendite!AW26</f>
        <v>0</v>
      </c>
      <c r="AU29" s="57">
        <f>+I_Vendite!AX26</f>
        <v>0</v>
      </c>
      <c r="AV29" s="57">
        <f>+I_Vendite!AY26</f>
        <v>0</v>
      </c>
      <c r="AW29" s="57">
        <f>+I_Vendite!AZ26</f>
        <v>0</v>
      </c>
      <c r="AX29" s="57">
        <f>+I_Vendite!BA26</f>
        <v>0</v>
      </c>
      <c r="AY29" s="57">
        <f>+I_Vendite!BB26</f>
        <v>0</v>
      </c>
      <c r="AZ29" s="57">
        <f>+I_Vendite!BC26</f>
        <v>0</v>
      </c>
      <c r="BA29" s="57">
        <f>+I_Vendite!BD26</f>
        <v>0</v>
      </c>
      <c r="BB29" s="57">
        <f>+I_Vendite!BE26</f>
        <v>0</v>
      </c>
      <c r="BC29" s="57">
        <f>+I_Vendite!BF26</f>
        <v>0</v>
      </c>
      <c r="BD29" s="57">
        <f>+I_Vendite!BG26</f>
        <v>0</v>
      </c>
      <c r="BE29" s="57">
        <f>+I_Vendite!BH26</f>
        <v>0</v>
      </c>
      <c r="BF29" s="57">
        <f>+I_Vendite!BI26</f>
        <v>0</v>
      </c>
      <c r="BG29" s="57">
        <f>+I_Vendite!BJ26</f>
        <v>0</v>
      </c>
      <c r="BH29" s="57">
        <f>+I_Vendite!BK26</f>
        <v>0</v>
      </c>
      <c r="BI29" s="57">
        <f>+I_Vendite!BL26</f>
        <v>0</v>
      </c>
      <c r="BJ29" s="57">
        <f>+I_Vendite!BM26</f>
        <v>0</v>
      </c>
      <c r="BK29" s="57">
        <f>+I_Vendite!BN26</f>
        <v>0</v>
      </c>
      <c r="BL29" s="57">
        <f>+I_Vendite!BO26</f>
        <v>0</v>
      </c>
      <c r="BM29" s="57">
        <f>+I_Vendite!BP26</f>
        <v>0</v>
      </c>
      <c r="BN29" s="57">
        <f>+I_Vendite!BQ26</f>
        <v>0</v>
      </c>
      <c r="BO29" s="57">
        <f>+I_Vendite!BR26</f>
        <v>0</v>
      </c>
      <c r="BP29" s="57">
        <f>+I_Vendite!BS26</f>
        <v>0</v>
      </c>
      <c r="BQ29" s="57">
        <f>+I_Vendite!BT26</f>
        <v>0</v>
      </c>
      <c r="BR29" s="57">
        <f>+I_Vendite!BU26</f>
        <v>0</v>
      </c>
      <c r="BS29" s="57">
        <f>+I_Vendite!BV26</f>
        <v>0</v>
      </c>
      <c r="BT29" s="57">
        <f>+I_Vendite!BW26</f>
        <v>0</v>
      </c>
      <c r="BU29" s="57">
        <f>+I_Vendite!BX26</f>
        <v>0</v>
      </c>
      <c r="BV29" s="57">
        <f>+I_Vendite!BY26</f>
        <v>0</v>
      </c>
      <c r="BW29" s="57">
        <f>+I_Vendite!BZ26</f>
        <v>0</v>
      </c>
      <c r="BX29" s="57">
        <f>+I_Vendite!CA26</f>
        <v>0</v>
      </c>
      <c r="BY29" s="57">
        <f>+I_Vendite!CB26</f>
        <v>0</v>
      </c>
      <c r="BZ29" s="57">
        <f>+I_Vendite!CC26</f>
        <v>0</v>
      </c>
      <c r="CA29" s="57">
        <f>+I_Vendite!CD26</f>
        <v>0</v>
      </c>
      <c r="CB29" s="57">
        <f>+I_Vendite!CE26</f>
        <v>0</v>
      </c>
      <c r="CC29" s="57">
        <f>+I_Vendite!CF26</f>
        <v>0</v>
      </c>
      <c r="CD29" s="57">
        <f>+I_Vendite!CG26</f>
        <v>0</v>
      </c>
      <c r="CE29" s="57">
        <f>+I_Vendite!CH26</f>
        <v>0</v>
      </c>
      <c r="CF29" s="57">
        <f>+I_Vendite!CI26</f>
        <v>0</v>
      </c>
      <c r="CG29" s="57">
        <f>+I_Vendite!CJ26</f>
        <v>0</v>
      </c>
      <c r="CH29" s="57">
        <f>+I_Vendite!CK26</f>
        <v>0</v>
      </c>
      <c r="CI29" s="57">
        <f>+I_Vendite!CL26</f>
        <v>0</v>
      </c>
      <c r="CJ29" s="57">
        <f>+I_Vendite!CM26</f>
        <v>0</v>
      </c>
      <c r="CK29" s="57">
        <f>+I_Vendite!CN26</f>
        <v>0</v>
      </c>
      <c r="CL29" s="57">
        <f>+I_Vendite!CO26</f>
        <v>0</v>
      </c>
      <c r="CM29" s="57">
        <f>+I_Vendite!CP26</f>
        <v>0</v>
      </c>
      <c r="CN29" s="57">
        <f>+I_Vendite!CQ26</f>
        <v>0</v>
      </c>
      <c r="CO29" s="57">
        <f>+I_Vendite!CR26</f>
        <v>0</v>
      </c>
      <c r="CP29" s="57">
        <f>+I_Vendite!CS26</f>
        <v>0</v>
      </c>
      <c r="CQ29" s="57">
        <f>+I_Vendite!CT26</f>
        <v>0</v>
      </c>
      <c r="CR29" s="57">
        <f>+I_Vendite!CU26</f>
        <v>0</v>
      </c>
      <c r="CS29" s="57">
        <f>+I_Vendite!CV26</f>
        <v>0</v>
      </c>
      <c r="CT29" s="57">
        <f>+I_Vendite!CW26</f>
        <v>0</v>
      </c>
      <c r="CU29" s="57">
        <f>+I_Vendite!CX26</f>
        <v>0</v>
      </c>
      <c r="CV29" s="57">
        <f>+I_Vendite!CY26</f>
        <v>0</v>
      </c>
      <c r="CW29" s="57">
        <f>+I_Vendite!CZ26</f>
        <v>0</v>
      </c>
      <c r="CX29" s="57">
        <f>+I_Vendite!DA26</f>
        <v>0</v>
      </c>
      <c r="CY29" s="57">
        <f>+I_Vendite!DB26</f>
        <v>0</v>
      </c>
      <c r="CZ29" s="57">
        <f>+I_Vendite!DC26</f>
        <v>0</v>
      </c>
      <c r="DA29" s="57">
        <f>+I_Vendite!DD26</f>
        <v>0</v>
      </c>
      <c r="DB29" s="57">
        <f>+I_Vendite!DE26</f>
        <v>0</v>
      </c>
      <c r="DC29" s="57">
        <f>+I_Vendite!DF26</f>
        <v>0</v>
      </c>
      <c r="DD29" s="57">
        <f>+I_Vendite!DG26</f>
        <v>0</v>
      </c>
      <c r="DE29" s="57">
        <f>+I_Vendite!DH26</f>
        <v>0</v>
      </c>
      <c r="DF29" s="57">
        <f>+I_Vendite!DI26</f>
        <v>0</v>
      </c>
      <c r="DG29" s="57">
        <f>+I_Vendite!DJ26</f>
        <v>0</v>
      </c>
      <c r="DH29" s="57">
        <f>+I_Vendite!DK26</f>
        <v>0</v>
      </c>
      <c r="DI29" s="57">
        <f>+I_Vendite!DL26</f>
        <v>0</v>
      </c>
      <c r="DJ29" s="57">
        <f>+I_Vendite!DM26</f>
        <v>0</v>
      </c>
      <c r="DK29" s="57">
        <f>+I_Vendite!DN26</f>
        <v>0</v>
      </c>
      <c r="DL29" s="57">
        <f>+I_Vendite!DO26</f>
        <v>0</v>
      </c>
      <c r="DM29" s="57">
        <f>+I_Vendite!DP26</f>
        <v>0</v>
      </c>
      <c r="DN29" s="57">
        <f>+I_Vendite!DQ26</f>
        <v>0</v>
      </c>
      <c r="DO29" s="57">
        <f>+I_Vendite!DR26</f>
        <v>0</v>
      </c>
      <c r="DP29" s="57">
        <f>+I_Vendite!DS26</f>
        <v>0</v>
      </c>
      <c r="DQ29" s="57">
        <f>+I_Vendite!DT26</f>
        <v>0</v>
      </c>
      <c r="DR29" s="57">
        <f>+I_Vendite!DU26</f>
        <v>0</v>
      </c>
      <c r="DS29" s="57">
        <f>+I_Vendite!DV26</f>
        <v>0</v>
      </c>
      <c r="DT29" s="57">
        <f>+I_Vendite!DW26</f>
        <v>0</v>
      </c>
      <c r="DU29" s="57">
        <f>+I_Vendite!DX26</f>
        <v>0</v>
      </c>
      <c r="DV29" s="57">
        <f>+I_Vendite!DY26</f>
        <v>0</v>
      </c>
    </row>
    <row r="30" spans="3:126" ht="16.5" thickTop="1" thickBot="1" x14ac:dyDescent="0.3">
      <c r="C30" s="55">
        <f>+I_Vendite!C27</f>
        <v>0</v>
      </c>
      <c r="D30" s="55">
        <f>+I_Vendite!E27</f>
        <v>0</v>
      </c>
      <c r="E30" s="56">
        <f>+I_Vendite!G27</f>
        <v>0</v>
      </c>
      <c r="G30" s="57">
        <f>+I_Vendite!J27</f>
        <v>0</v>
      </c>
      <c r="H30" s="57">
        <f>+I_Vendite!K27</f>
        <v>0</v>
      </c>
      <c r="I30" s="57">
        <f>+I_Vendite!L27</f>
        <v>0</v>
      </c>
      <c r="J30" s="57">
        <f>+I_Vendite!M27</f>
        <v>0</v>
      </c>
      <c r="K30" s="57">
        <f>+I_Vendite!N27</f>
        <v>0</v>
      </c>
      <c r="L30" s="57">
        <f>+I_Vendite!O27</f>
        <v>0</v>
      </c>
      <c r="M30" s="57">
        <f>+I_Vendite!P27</f>
        <v>0</v>
      </c>
      <c r="N30" s="57">
        <f>+I_Vendite!Q27</f>
        <v>0</v>
      </c>
      <c r="O30" s="57">
        <f>+I_Vendite!R27</f>
        <v>0</v>
      </c>
      <c r="P30" s="57">
        <f>+I_Vendite!S27</f>
        <v>0</v>
      </c>
      <c r="Q30" s="57">
        <f>+I_Vendite!T27</f>
        <v>0</v>
      </c>
      <c r="R30" s="57">
        <f>+I_Vendite!U27</f>
        <v>0</v>
      </c>
      <c r="S30" s="57">
        <f>+I_Vendite!V27</f>
        <v>0</v>
      </c>
      <c r="T30" s="57">
        <f>+I_Vendite!W27</f>
        <v>0</v>
      </c>
      <c r="U30" s="57">
        <f>+I_Vendite!X27</f>
        <v>0</v>
      </c>
      <c r="V30" s="57">
        <f>+I_Vendite!Y27</f>
        <v>0</v>
      </c>
      <c r="W30" s="57">
        <f>+I_Vendite!Z27</f>
        <v>0</v>
      </c>
      <c r="X30" s="57">
        <f>+I_Vendite!AA27</f>
        <v>0</v>
      </c>
      <c r="Y30" s="57">
        <f>+I_Vendite!AB27</f>
        <v>0</v>
      </c>
      <c r="Z30" s="57">
        <f>+I_Vendite!AC27</f>
        <v>0</v>
      </c>
      <c r="AA30" s="57">
        <f>+I_Vendite!AD27</f>
        <v>0</v>
      </c>
      <c r="AB30" s="57">
        <f>+I_Vendite!AE27</f>
        <v>0</v>
      </c>
      <c r="AC30" s="57">
        <f>+I_Vendite!AF27</f>
        <v>0</v>
      </c>
      <c r="AD30" s="57">
        <f>+I_Vendite!AG27</f>
        <v>0</v>
      </c>
      <c r="AE30" s="57">
        <f>+I_Vendite!AH27</f>
        <v>0</v>
      </c>
      <c r="AF30" s="57">
        <f>+I_Vendite!AI27</f>
        <v>0</v>
      </c>
      <c r="AG30" s="57">
        <f>+I_Vendite!AJ27</f>
        <v>0</v>
      </c>
      <c r="AH30" s="57">
        <f>+I_Vendite!AK27</f>
        <v>0</v>
      </c>
      <c r="AI30" s="57">
        <f>+I_Vendite!AL27</f>
        <v>0</v>
      </c>
      <c r="AJ30" s="57">
        <f>+I_Vendite!AM27</f>
        <v>0</v>
      </c>
      <c r="AK30" s="57">
        <f>+I_Vendite!AN27</f>
        <v>0</v>
      </c>
      <c r="AL30" s="57">
        <f>+I_Vendite!AO27</f>
        <v>0</v>
      </c>
      <c r="AM30" s="57">
        <f>+I_Vendite!AP27</f>
        <v>0</v>
      </c>
      <c r="AN30" s="57">
        <f>+I_Vendite!AQ27</f>
        <v>0</v>
      </c>
      <c r="AO30" s="57">
        <f>+I_Vendite!AR27</f>
        <v>0</v>
      </c>
      <c r="AP30" s="57">
        <f>+I_Vendite!AS27</f>
        <v>0</v>
      </c>
      <c r="AQ30" s="57">
        <f>+I_Vendite!AT27</f>
        <v>0</v>
      </c>
      <c r="AR30" s="57">
        <f>+I_Vendite!AU27</f>
        <v>0</v>
      </c>
      <c r="AS30" s="57">
        <f>+I_Vendite!AV27</f>
        <v>0</v>
      </c>
      <c r="AT30" s="57">
        <f>+I_Vendite!AW27</f>
        <v>0</v>
      </c>
      <c r="AU30" s="57">
        <f>+I_Vendite!AX27</f>
        <v>0</v>
      </c>
      <c r="AV30" s="57">
        <f>+I_Vendite!AY27</f>
        <v>0</v>
      </c>
      <c r="AW30" s="57">
        <f>+I_Vendite!AZ27</f>
        <v>0</v>
      </c>
      <c r="AX30" s="57">
        <f>+I_Vendite!BA27</f>
        <v>0</v>
      </c>
      <c r="AY30" s="57">
        <f>+I_Vendite!BB27</f>
        <v>0</v>
      </c>
      <c r="AZ30" s="57">
        <f>+I_Vendite!BC27</f>
        <v>0</v>
      </c>
      <c r="BA30" s="57">
        <f>+I_Vendite!BD27</f>
        <v>0</v>
      </c>
      <c r="BB30" s="57">
        <f>+I_Vendite!BE27</f>
        <v>0</v>
      </c>
      <c r="BC30" s="57">
        <f>+I_Vendite!BF27</f>
        <v>0</v>
      </c>
      <c r="BD30" s="57">
        <f>+I_Vendite!BG27</f>
        <v>0</v>
      </c>
      <c r="BE30" s="57">
        <f>+I_Vendite!BH27</f>
        <v>0</v>
      </c>
      <c r="BF30" s="57">
        <f>+I_Vendite!BI27</f>
        <v>0</v>
      </c>
      <c r="BG30" s="57">
        <f>+I_Vendite!BJ27</f>
        <v>0</v>
      </c>
      <c r="BH30" s="57">
        <f>+I_Vendite!BK27</f>
        <v>0</v>
      </c>
      <c r="BI30" s="57">
        <f>+I_Vendite!BL27</f>
        <v>0</v>
      </c>
      <c r="BJ30" s="57">
        <f>+I_Vendite!BM27</f>
        <v>0</v>
      </c>
      <c r="BK30" s="57">
        <f>+I_Vendite!BN27</f>
        <v>0</v>
      </c>
      <c r="BL30" s="57">
        <f>+I_Vendite!BO27</f>
        <v>0</v>
      </c>
      <c r="BM30" s="57">
        <f>+I_Vendite!BP27</f>
        <v>0</v>
      </c>
      <c r="BN30" s="57">
        <f>+I_Vendite!BQ27</f>
        <v>0</v>
      </c>
      <c r="BO30" s="57">
        <f>+I_Vendite!BR27</f>
        <v>0</v>
      </c>
      <c r="BP30" s="57">
        <f>+I_Vendite!BS27</f>
        <v>0</v>
      </c>
      <c r="BQ30" s="57">
        <f>+I_Vendite!BT27</f>
        <v>0</v>
      </c>
      <c r="BR30" s="57">
        <f>+I_Vendite!BU27</f>
        <v>0</v>
      </c>
      <c r="BS30" s="57">
        <f>+I_Vendite!BV27</f>
        <v>0</v>
      </c>
      <c r="BT30" s="57">
        <f>+I_Vendite!BW27</f>
        <v>0</v>
      </c>
      <c r="BU30" s="57">
        <f>+I_Vendite!BX27</f>
        <v>0</v>
      </c>
      <c r="BV30" s="57">
        <f>+I_Vendite!BY27</f>
        <v>0</v>
      </c>
      <c r="BW30" s="57">
        <f>+I_Vendite!BZ27</f>
        <v>0</v>
      </c>
      <c r="BX30" s="57">
        <f>+I_Vendite!CA27</f>
        <v>0</v>
      </c>
      <c r="BY30" s="57">
        <f>+I_Vendite!CB27</f>
        <v>0</v>
      </c>
      <c r="BZ30" s="57">
        <f>+I_Vendite!CC27</f>
        <v>0</v>
      </c>
      <c r="CA30" s="57">
        <f>+I_Vendite!CD27</f>
        <v>0</v>
      </c>
      <c r="CB30" s="57">
        <f>+I_Vendite!CE27</f>
        <v>0</v>
      </c>
      <c r="CC30" s="57">
        <f>+I_Vendite!CF27</f>
        <v>0</v>
      </c>
      <c r="CD30" s="57">
        <f>+I_Vendite!CG27</f>
        <v>0</v>
      </c>
      <c r="CE30" s="57">
        <f>+I_Vendite!CH27</f>
        <v>0</v>
      </c>
      <c r="CF30" s="57">
        <f>+I_Vendite!CI27</f>
        <v>0</v>
      </c>
      <c r="CG30" s="57">
        <f>+I_Vendite!CJ27</f>
        <v>0</v>
      </c>
      <c r="CH30" s="57">
        <f>+I_Vendite!CK27</f>
        <v>0</v>
      </c>
      <c r="CI30" s="57">
        <f>+I_Vendite!CL27</f>
        <v>0</v>
      </c>
      <c r="CJ30" s="57">
        <f>+I_Vendite!CM27</f>
        <v>0</v>
      </c>
      <c r="CK30" s="57">
        <f>+I_Vendite!CN27</f>
        <v>0</v>
      </c>
      <c r="CL30" s="57">
        <f>+I_Vendite!CO27</f>
        <v>0</v>
      </c>
      <c r="CM30" s="57">
        <f>+I_Vendite!CP27</f>
        <v>0</v>
      </c>
      <c r="CN30" s="57">
        <f>+I_Vendite!CQ27</f>
        <v>0</v>
      </c>
      <c r="CO30" s="57">
        <f>+I_Vendite!CR27</f>
        <v>0</v>
      </c>
      <c r="CP30" s="57">
        <f>+I_Vendite!CS27</f>
        <v>0</v>
      </c>
      <c r="CQ30" s="57">
        <f>+I_Vendite!CT27</f>
        <v>0</v>
      </c>
      <c r="CR30" s="57">
        <f>+I_Vendite!CU27</f>
        <v>0</v>
      </c>
      <c r="CS30" s="57">
        <f>+I_Vendite!CV27</f>
        <v>0</v>
      </c>
      <c r="CT30" s="57">
        <f>+I_Vendite!CW27</f>
        <v>0</v>
      </c>
      <c r="CU30" s="57">
        <f>+I_Vendite!CX27</f>
        <v>0</v>
      </c>
      <c r="CV30" s="57">
        <f>+I_Vendite!CY27</f>
        <v>0</v>
      </c>
      <c r="CW30" s="57">
        <f>+I_Vendite!CZ27</f>
        <v>0</v>
      </c>
      <c r="CX30" s="57">
        <f>+I_Vendite!DA27</f>
        <v>0</v>
      </c>
      <c r="CY30" s="57">
        <f>+I_Vendite!DB27</f>
        <v>0</v>
      </c>
      <c r="CZ30" s="57">
        <f>+I_Vendite!DC27</f>
        <v>0</v>
      </c>
      <c r="DA30" s="57">
        <f>+I_Vendite!DD27</f>
        <v>0</v>
      </c>
      <c r="DB30" s="57">
        <f>+I_Vendite!DE27</f>
        <v>0</v>
      </c>
      <c r="DC30" s="57">
        <f>+I_Vendite!DF27</f>
        <v>0</v>
      </c>
      <c r="DD30" s="57">
        <f>+I_Vendite!DG27</f>
        <v>0</v>
      </c>
      <c r="DE30" s="57">
        <f>+I_Vendite!DH27</f>
        <v>0</v>
      </c>
      <c r="DF30" s="57">
        <f>+I_Vendite!DI27</f>
        <v>0</v>
      </c>
      <c r="DG30" s="57">
        <f>+I_Vendite!DJ27</f>
        <v>0</v>
      </c>
      <c r="DH30" s="57">
        <f>+I_Vendite!DK27</f>
        <v>0</v>
      </c>
      <c r="DI30" s="57">
        <f>+I_Vendite!DL27</f>
        <v>0</v>
      </c>
      <c r="DJ30" s="57">
        <f>+I_Vendite!DM27</f>
        <v>0</v>
      </c>
      <c r="DK30" s="57">
        <f>+I_Vendite!DN27</f>
        <v>0</v>
      </c>
      <c r="DL30" s="57">
        <f>+I_Vendite!DO27</f>
        <v>0</v>
      </c>
      <c r="DM30" s="57">
        <f>+I_Vendite!DP27</f>
        <v>0</v>
      </c>
      <c r="DN30" s="57">
        <f>+I_Vendite!DQ27</f>
        <v>0</v>
      </c>
      <c r="DO30" s="57">
        <f>+I_Vendite!DR27</f>
        <v>0</v>
      </c>
      <c r="DP30" s="57">
        <f>+I_Vendite!DS27</f>
        <v>0</v>
      </c>
      <c r="DQ30" s="57">
        <f>+I_Vendite!DT27</f>
        <v>0</v>
      </c>
      <c r="DR30" s="57">
        <f>+I_Vendite!DU27</f>
        <v>0</v>
      </c>
      <c r="DS30" s="57">
        <f>+I_Vendite!DV27</f>
        <v>0</v>
      </c>
      <c r="DT30" s="57">
        <f>+I_Vendite!DW27</f>
        <v>0</v>
      </c>
      <c r="DU30" s="57">
        <f>+I_Vendite!DX27</f>
        <v>0</v>
      </c>
      <c r="DV30" s="57">
        <f>+I_Vendite!DY27</f>
        <v>0</v>
      </c>
    </row>
    <row r="31" spans="3:126" ht="16.5" thickTop="1" thickBot="1" x14ac:dyDescent="0.3">
      <c r="C31" s="55">
        <f>+I_Vendite!C28</f>
        <v>0</v>
      </c>
      <c r="D31" s="55">
        <f>+I_Vendite!E28</f>
        <v>0</v>
      </c>
      <c r="E31" s="56">
        <f>+I_Vendite!G28</f>
        <v>0</v>
      </c>
      <c r="G31" s="57">
        <f>+I_Vendite!J28</f>
        <v>0</v>
      </c>
      <c r="H31" s="57">
        <f>+I_Vendite!K28</f>
        <v>0</v>
      </c>
      <c r="I31" s="57">
        <f>+I_Vendite!L28</f>
        <v>0</v>
      </c>
      <c r="J31" s="57">
        <f>+I_Vendite!M28</f>
        <v>0</v>
      </c>
      <c r="K31" s="57">
        <f>+I_Vendite!N28</f>
        <v>0</v>
      </c>
      <c r="L31" s="57">
        <f>+I_Vendite!O28</f>
        <v>0</v>
      </c>
      <c r="M31" s="57">
        <f>+I_Vendite!P28</f>
        <v>0</v>
      </c>
      <c r="N31" s="57">
        <f>+I_Vendite!Q28</f>
        <v>0</v>
      </c>
      <c r="O31" s="57">
        <f>+I_Vendite!R28</f>
        <v>0</v>
      </c>
      <c r="P31" s="57">
        <f>+I_Vendite!S28</f>
        <v>0</v>
      </c>
      <c r="Q31" s="57">
        <f>+I_Vendite!T28</f>
        <v>0</v>
      </c>
      <c r="R31" s="57">
        <f>+I_Vendite!U28</f>
        <v>0</v>
      </c>
      <c r="S31" s="57">
        <f>+I_Vendite!V28</f>
        <v>0</v>
      </c>
      <c r="T31" s="57">
        <f>+I_Vendite!W28</f>
        <v>0</v>
      </c>
      <c r="U31" s="57">
        <f>+I_Vendite!X28</f>
        <v>0</v>
      </c>
      <c r="V31" s="57">
        <f>+I_Vendite!Y28</f>
        <v>0</v>
      </c>
      <c r="W31" s="57">
        <f>+I_Vendite!Z28</f>
        <v>0</v>
      </c>
      <c r="X31" s="57">
        <f>+I_Vendite!AA28</f>
        <v>0</v>
      </c>
      <c r="Y31" s="57">
        <f>+I_Vendite!AB28</f>
        <v>0</v>
      </c>
      <c r="Z31" s="57">
        <f>+I_Vendite!AC28</f>
        <v>0</v>
      </c>
      <c r="AA31" s="57">
        <f>+I_Vendite!AD28</f>
        <v>0</v>
      </c>
      <c r="AB31" s="57">
        <f>+I_Vendite!AE28</f>
        <v>0</v>
      </c>
      <c r="AC31" s="57">
        <f>+I_Vendite!AF28</f>
        <v>0</v>
      </c>
      <c r="AD31" s="57">
        <f>+I_Vendite!AG28</f>
        <v>0</v>
      </c>
      <c r="AE31" s="57">
        <f>+I_Vendite!AH28</f>
        <v>0</v>
      </c>
      <c r="AF31" s="57">
        <f>+I_Vendite!AI28</f>
        <v>0</v>
      </c>
      <c r="AG31" s="57">
        <f>+I_Vendite!AJ28</f>
        <v>0</v>
      </c>
      <c r="AH31" s="57">
        <f>+I_Vendite!AK28</f>
        <v>0</v>
      </c>
      <c r="AI31" s="57">
        <f>+I_Vendite!AL28</f>
        <v>0</v>
      </c>
      <c r="AJ31" s="57">
        <f>+I_Vendite!AM28</f>
        <v>0</v>
      </c>
      <c r="AK31" s="57">
        <f>+I_Vendite!AN28</f>
        <v>0</v>
      </c>
      <c r="AL31" s="57">
        <f>+I_Vendite!AO28</f>
        <v>0</v>
      </c>
      <c r="AM31" s="57">
        <f>+I_Vendite!AP28</f>
        <v>0</v>
      </c>
      <c r="AN31" s="57">
        <f>+I_Vendite!AQ28</f>
        <v>0</v>
      </c>
      <c r="AO31" s="57">
        <f>+I_Vendite!AR28</f>
        <v>0</v>
      </c>
      <c r="AP31" s="57">
        <f>+I_Vendite!AS28</f>
        <v>0</v>
      </c>
      <c r="AQ31" s="57">
        <f>+I_Vendite!AT28</f>
        <v>0</v>
      </c>
      <c r="AR31" s="57">
        <f>+I_Vendite!AU28</f>
        <v>0</v>
      </c>
      <c r="AS31" s="57">
        <f>+I_Vendite!AV28</f>
        <v>0</v>
      </c>
      <c r="AT31" s="57">
        <f>+I_Vendite!AW28</f>
        <v>0</v>
      </c>
      <c r="AU31" s="57">
        <f>+I_Vendite!AX28</f>
        <v>0</v>
      </c>
      <c r="AV31" s="57">
        <f>+I_Vendite!AY28</f>
        <v>0</v>
      </c>
      <c r="AW31" s="57">
        <f>+I_Vendite!AZ28</f>
        <v>0</v>
      </c>
      <c r="AX31" s="57">
        <f>+I_Vendite!BA28</f>
        <v>0</v>
      </c>
      <c r="AY31" s="57">
        <f>+I_Vendite!BB28</f>
        <v>0</v>
      </c>
      <c r="AZ31" s="57">
        <f>+I_Vendite!BC28</f>
        <v>0</v>
      </c>
      <c r="BA31" s="57">
        <f>+I_Vendite!BD28</f>
        <v>0</v>
      </c>
      <c r="BB31" s="57">
        <f>+I_Vendite!BE28</f>
        <v>0</v>
      </c>
      <c r="BC31" s="57">
        <f>+I_Vendite!BF28</f>
        <v>0</v>
      </c>
      <c r="BD31" s="57">
        <f>+I_Vendite!BG28</f>
        <v>0</v>
      </c>
      <c r="BE31" s="57">
        <f>+I_Vendite!BH28</f>
        <v>0</v>
      </c>
      <c r="BF31" s="57">
        <f>+I_Vendite!BI28</f>
        <v>0</v>
      </c>
      <c r="BG31" s="57">
        <f>+I_Vendite!BJ28</f>
        <v>0</v>
      </c>
      <c r="BH31" s="57">
        <f>+I_Vendite!BK28</f>
        <v>0</v>
      </c>
      <c r="BI31" s="57">
        <f>+I_Vendite!BL28</f>
        <v>0</v>
      </c>
      <c r="BJ31" s="57">
        <f>+I_Vendite!BM28</f>
        <v>0</v>
      </c>
      <c r="BK31" s="57">
        <f>+I_Vendite!BN28</f>
        <v>0</v>
      </c>
      <c r="BL31" s="57">
        <f>+I_Vendite!BO28</f>
        <v>0</v>
      </c>
      <c r="BM31" s="57">
        <f>+I_Vendite!BP28</f>
        <v>0</v>
      </c>
      <c r="BN31" s="57">
        <f>+I_Vendite!BQ28</f>
        <v>0</v>
      </c>
      <c r="BO31" s="57">
        <f>+I_Vendite!BR28</f>
        <v>0</v>
      </c>
      <c r="BP31" s="57">
        <f>+I_Vendite!BS28</f>
        <v>0</v>
      </c>
      <c r="BQ31" s="57">
        <f>+I_Vendite!BT28</f>
        <v>0</v>
      </c>
      <c r="BR31" s="57">
        <f>+I_Vendite!BU28</f>
        <v>0</v>
      </c>
      <c r="BS31" s="57">
        <f>+I_Vendite!BV28</f>
        <v>0</v>
      </c>
      <c r="BT31" s="57">
        <f>+I_Vendite!BW28</f>
        <v>0</v>
      </c>
      <c r="BU31" s="57">
        <f>+I_Vendite!BX28</f>
        <v>0</v>
      </c>
      <c r="BV31" s="57">
        <f>+I_Vendite!BY28</f>
        <v>0</v>
      </c>
      <c r="BW31" s="57">
        <f>+I_Vendite!BZ28</f>
        <v>0</v>
      </c>
      <c r="BX31" s="57">
        <f>+I_Vendite!CA28</f>
        <v>0</v>
      </c>
      <c r="BY31" s="57">
        <f>+I_Vendite!CB28</f>
        <v>0</v>
      </c>
      <c r="BZ31" s="57">
        <f>+I_Vendite!CC28</f>
        <v>0</v>
      </c>
      <c r="CA31" s="57">
        <f>+I_Vendite!CD28</f>
        <v>0</v>
      </c>
      <c r="CB31" s="57">
        <f>+I_Vendite!CE28</f>
        <v>0</v>
      </c>
      <c r="CC31" s="57">
        <f>+I_Vendite!CF28</f>
        <v>0</v>
      </c>
      <c r="CD31" s="57">
        <f>+I_Vendite!CG28</f>
        <v>0</v>
      </c>
      <c r="CE31" s="57">
        <f>+I_Vendite!CH28</f>
        <v>0</v>
      </c>
      <c r="CF31" s="57">
        <f>+I_Vendite!CI28</f>
        <v>0</v>
      </c>
      <c r="CG31" s="57">
        <f>+I_Vendite!CJ28</f>
        <v>0</v>
      </c>
      <c r="CH31" s="57">
        <f>+I_Vendite!CK28</f>
        <v>0</v>
      </c>
      <c r="CI31" s="57">
        <f>+I_Vendite!CL28</f>
        <v>0</v>
      </c>
      <c r="CJ31" s="57">
        <f>+I_Vendite!CM28</f>
        <v>0</v>
      </c>
      <c r="CK31" s="57">
        <f>+I_Vendite!CN28</f>
        <v>0</v>
      </c>
      <c r="CL31" s="57">
        <f>+I_Vendite!CO28</f>
        <v>0</v>
      </c>
      <c r="CM31" s="57">
        <f>+I_Vendite!CP28</f>
        <v>0</v>
      </c>
      <c r="CN31" s="57">
        <f>+I_Vendite!CQ28</f>
        <v>0</v>
      </c>
      <c r="CO31" s="57">
        <f>+I_Vendite!CR28</f>
        <v>0</v>
      </c>
      <c r="CP31" s="57">
        <f>+I_Vendite!CS28</f>
        <v>0</v>
      </c>
      <c r="CQ31" s="57">
        <f>+I_Vendite!CT28</f>
        <v>0</v>
      </c>
      <c r="CR31" s="57">
        <f>+I_Vendite!CU28</f>
        <v>0</v>
      </c>
      <c r="CS31" s="57">
        <f>+I_Vendite!CV28</f>
        <v>0</v>
      </c>
      <c r="CT31" s="57">
        <f>+I_Vendite!CW28</f>
        <v>0</v>
      </c>
      <c r="CU31" s="57">
        <f>+I_Vendite!CX28</f>
        <v>0</v>
      </c>
      <c r="CV31" s="57">
        <f>+I_Vendite!CY28</f>
        <v>0</v>
      </c>
      <c r="CW31" s="57">
        <f>+I_Vendite!CZ28</f>
        <v>0</v>
      </c>
      <c r="CX31" s="57">
        <f>+I_Vendite!DA28</f>
        <v>0</v>
      </c>
      <c r="CY31" s="57">
        <f>+I_Vendite!DB28</f>
        <v>0</v>
      </c>
      <c r="CZ31" s="57">
        <f>+I_Vendite!DC28</f>
        <v>0</v>
      </c>
      <c r="DA31" s="57">
        <f>+I_Vendite!DD28</f>
        <v>0</v>
      </c>
      <c r="DB31" s="57">
        <f>+I_Vendite!DE28</f>
        <v>0</v>
      </c>
      <c r="DC31" s="57">
        <f>+I_Vendite!DF28</f>
        <v>0</v>
      </c>
      <c r="DD31" s="57">
        <f>+I_Vendite!DG28</f>
        <v>0</v>
      </c>
      <c r="DE31" s="57">
        <f>+I_Vendite!DH28</f>
        <v>0</v>
      </c>
      <c r="DF31" s="57">
        <f>+I_Vendite!DI28</f>
        <v>0</v>
      </c>
      <c r="DG31" s="57">
        <f>+I_Vendite!DJ28</f>
        <v>0</v>
      </c>
      <c r="DH31" s="57">
        <f>+I_Vendite!DK28</f>
        <v>0</v>
      </c>
      <c r="DI31" s="57">
        <f>+I_Vendite!DL28</f>
        <v>0</v>
      </c>
      <c r="DJ31" s="57">
        <f>+I_Vendite!DM28</f>
        <v>0</v>
      </c>
      <c r="DK31" s="57">
        <f>+I_Vendite!DN28</f>
        <v>0</v>
      </c>
      <c r="DL31" s="57">
        <f>+I_Vendite!DO28</f>
        <v>0</v>
      </c>
      <c r="DM31" s="57">
        <f>+I_Vendite!DP28</f>
        <v>0</v>
      </c>
      <c r="DN31" s="57">
        <f>+I_Vendite!DQ28</f>
        <v>0</v>
      </c>
      <c r="DO31" s="57">
        <f>+I_Vendite!DR28</f>
        <v>0</v>
      </c>
      <c r="DP31" s="57">
        <f>+I_Vendite!DS28</f>
        <v>0</v>
      </c>
      <c r="DQ31" s="57">
        <f>+I_Vendite!DT28</f>
        <v>0</v>
      </c>
      <c r="DR31" s="57">
        <f>+I_Vendite!DU28</f>
        <v>0</v>
      </c>
      <c r="DS31" s="57">
        <f>+I_Vendite!DV28</f>
        <v>0</v>
      </c>
      <c r="DT31" s="57">
        <f>+I_Vendite!DW28</f>
        <v>0</v>
      </c>
      <c r="DU31" s="57">
        <f>+I_Vendite!DX28</f>
        <v>0</v>
      </c>
      <c r="DV31" s="57">
        <f>+I_Vendite!DY28</f>
        <v>0</v>
      </c>
    </row>
    <row r="32" spans="3:126" ht="16.5" thickTop="1" thickBot="1" x14ac:dyDescent="0.3">
      <c r="C32" s="55">
        <f>+I_Vendite!C29</f>
        <v>0</v>
      </c>
      <c r="D32" s="55">
        <f>+I_Vendite!E29</f>
        <v>0</v>
      </c>
      <c r="E32" s="56">
        <f>+I_Vendite!G29</f>
        <v>0</v>
      </c>
      <c r="G32" s="57">
        <f>+I_Vendite!J29</f>
        <v>0</v>
      </c>
      <c r="H32" s="57">
        <f>+I_Vendite!K29</f>
        <v>0</v>
      </c>
      <c r="I32" s="57">
        <f>+I_Vendite!L29</f>
        <v>0</v>
      </c>
      <c r="J32" s="57">
        <f>+I_Vendite!M29</f>
        <v>0</v>
      </c>
      <c r="K32" s="57">
        <f>+I_Vendite!N29</f>
        <v>0</v>
      </c>
      <c r="L32" s="57">
        <f>+I_Vendite!O29</f>
        <v>0</v>
      </c>
      <c r="M32" s="57">
        <f>+I_Vendite!P29</f>
        <v>0</v>
      </c>
      <c r="N32" s="57">
        <f>+I_Vendite!Q29</f>
        <v>0</v>
      </c>
      <c r="O32" s="57">
        <f>+I_Vendite!R29</f>
        <v>0</v>
      </c>
      <c r="P32" s="57">
        <f>+I_Vendite!S29</f>
        <v>0</v>
      </c>
      <c r="Q32" s="57">
        <f>+I_Vendite!T29</f>
        <v>0</v>
      </c>
      <c r="R32" s="57">
        <f>+I_Vendite!U29</f>
        <v>0</v>
      </c>
      <c r="S32" s="57">
        <f>+I_Vendite!V29</f>
        <v>0</v>
      </c>
      <c r="T32" s="57">
        <f>+I_Vendite!W29</f>
        <v>0</v>
      </c>
      <c r="U32" s="57">
        <f>+I_Vendite!X29</f>
        <v>0</v>
      </c>
      <c r="V32" s="57">
        <f>+I_Vendite!Y29</f>
        <v>0</v>
      </c>
      <c r="W32" s="57">
        <f>+I_Vendite!Z29</f>
        <v>0</v>
      </c>
      <c r="X32" s="57">
        <f>+I_Vendite!AA29</f>
        <v>0</v>
      </c>
      <c r="Y32" s="57">
        <f>+I_Vendite!AB29</f>
        <v>0</v>
      </c>
      <c r="Z32" s="57">
        <f>+I_Vendite!AC29</f>
        <v>0</v>
      </c>
      <c r="AA32" s="57">
        <f>+I_Vendite!AD29</f>
        <v>0</v>
      </c>
      <c r="AB32" s="57">
        <f>+I_Vendite!AE29</f>
        <v>0</v>
      </c>
      <c r="AC32" s="57">
        <f>+I_Vendite!AF29</f>
        <v>0</v>
      </c>
      <c r="AD32" s="57">
        <f>+I_Vendite!AG29</f>
        <v>0</v>
      </c>
      <c r="AE32" s="57">
        <f>+I_Vendite!AH29</f>
        <v>0</v>
      </c>
      <c r="AF32" s="57">
        <f>+I_Vendite!AI29</f>
        <v>0</v>
      </c>
      <c r="AG32" s="57">
        <f>+I_Vendite!AJ29</f>
        <v>0</v>
      </c>
      <c r="AH32" s="57">
        <f>+I_Vendite!AK29</f>
        <v>0</v>
      </c>
      <c r="AI32" s="57">
        <f>+I_Vendite!AL29</f>
        <v>0</v>
      </c>
      <c r="AJ32" s="57">
        <f>+I_Vendite!AM29</f>
        <v>0</v>
      </c>
      <c r="AK32" s="57">
        <f>+I_Vendite!AN29</f>
        <v>0</v>
      </c>
      <c r="AL32" s="57">
        <f>+I_Vendite!AO29</f>
        <v>0</v>
      </c>
      <c r="AM32" s="57">
        <f>+I_Vendite!AP29</f>
        <v>0</v>
      </c>
      <c r="AN32" s="57">
        <f>+I_Vendite!AQ29</f>
        <v>0</v>
      </c>
      <c r="AO32" s="57">
        <f>+I_Vendite!AR29</f>
        <v>0</v>
      </c>
      <c r="AP32" s="57">
        <f>+I_Vendite!AS29</f>
        <v>0</v>
      </c>
      <c r="AQ32" s="57">
        <f>+I_Vendite!AT29</f>
        <v>0</v>
      </c>
      <c r="AR32" s="57">
        <f>+I_Vendite!AU29</f>
        <v>0</v>
      </c>
      <c r="AS32" s="57">
        <f>+I_Vendite!AV29</f>
        <v>0</v>
      </c>
      <c r="AT32" s="57">
        <f>+I_Vendite!AW29</f>
        <v>0</v>
      </c>
      <c r="AU32" s="57">
        <f>+I_Vendite!AX29</f>
        <v>0</v>
      </c>
      <c r="AV32" s="57">
        <f>+I_Vendite!AY29</f>
        <v>0</v>
      </c>
      <c r="AW32" s="57">
        <f>+I_Vendite!AZ29</f>
        <v>0</v>
      </c>
      <c r="AX32" s="57">
        <f>+I_Vendite!BA29</f>
        <v>0</v>
      </c>
      <c r="AY32" s="57">
        <f>+I_Vendite!BB29</f>
        <v>0</v>
      </c>
      <c r="AZ32" s="57">
        <f>+I_Vendite!BC29</f>
        <v>0</v>
      </c>
      <c r="BA32" s="57">
        <f>+I_Vendite!BD29</f>
        <v>0</v>
      </c>
      <c r="BB32" s="57">
        <f>+I_Vendite!BE29</f>
        <v>0</v>
      </c>
      <c r="BC32" s="57">
        <f>+I_Vendite!BF29</f>
        <v>0</v>
      </c>
      <c r="BD32" s="57">
        <f>+I_Vendite!BG29</f>
        <v>0</v>
      </c>
      <c r="BE32" s="57">
        <f>+I_Vendite!BH29</f>
        <v>0</v>
      </c>
      <c r="BF32" s="57">
        <f>+I_Vendite!BI29</f>
        <v>0</v>
      </c>
      <c r="BG32" s="57">
        <f>+I_Vendite!BJ29</f>
        <v>0</v>
      </c>
      <c r="BH32" s="57">
        <f>+I_Vendite!BK29</f>
        <v>0</v>
      </c>
      <c r="BI32" s="57">
        <f>+I_Vendite!BL29</f>
        <v>0</v>
      </c>
      <c r="BJ32" s="57">
        <f>+I_Vendite!BM29</f>
        <v>0</v>
      </c>
      <c r="BK32" s="57">
        <f>+I_Vendite!BN29</f>
        <v>0</v>
      </c>
      <c r="BL32" s="57">
        <f>+I_Vendite!BO29</f>
        <v>0</v>
      </c>
      <c r="BM32" s="57">
        <f>+I_Vendite!BP29</f>
        <v>0</v>
      </c>
      <c r="BN32" s="57">
        <f>+I_Vendite!BQ29</f>
        <v>0</v>
      </c>
      <c r="BO32" s="57">
        <f>+I_Vendite!BR29</f>
        <v>0</v>
      </c>
      <c r="BP32" s="57">
        <f>+I_Vendite!BS29</f>
        <v>0</v>
      </c>
      <c r="BQ32" s="57">
        <f>+I_Vendite!BT29</f>
        <v>0</v>
      </c>
      <c r="BR32" s="57">
        <f>+I_Vendite!BU29</f>
        <v>0</v>
      </c>
      <c r="BS32" s="57">
        <f>+I_Vendite!BV29</f>
        <v>0</v>
      </c>
      <c r="BT32" s="57">
        <f>+I_Vendite!BW29</f>
        <v>0</v>
      </c>
      <c r="BU32" s="57">
        <f>+I_Vendite!BX29</f>
        <v>0</v>
      </c>
      <c r="BV32" s="57">
        <f>+I_Vendite!BY29</f>
        <v>0</v>
      </c>
      <c r="BW32" s="57">
        <f>+I_Vendite!BZ29</f>
        <v>0</v>
      </c>
      <c r="BX32" s="57">
        <f>+I_Vendite!CA29</f>
        <v>0</v>
      </c>
      <c r="BY32" s="57">
        <f>+I_Vendite!CB29</f>
        <v>0</v>
      </c>
      <c r="BZ32" s="57">
        <f>+I_Vendite!CC29</f>
        <v>0</v>
      </c>
      <c r="CA32" s="57">
        <f>+I_Vendite!CD29</f>
        <v>0</v>
      </c>
      <c r="CB32" s="57">
        <f>+I_Vendite!CE29</f>
        <v>0</v>
      </c>
      <c r="CC32" s="57">
        <f>+I_Vendite!CF29</f>
        <v>0</v>
      </c>
      <c r="CD32" s="57">
        <f>+I_Vendite!CG29</f>
        <v>0</v>
      </c>
      <c r="CE32" s="57">
        <f>+I_Vendite!CH29</f>
        <v>0</v>
      </c>
      <c r="CF32" s="57">
        <f>+I_Vendite!CI29</f>
        <v>0</v>
      </c>
      <c r="CG32" s="57">
        <f>+I_Vendite!CJ29</f>
        <v>0</v>
      </c>
      <c r="CH32" s="57">
        <f>+I_Vendite!CK29</f>
        <v>0</v>
      </c>
      <c r="CI32" s="57">
        <f>+I_Vendite!CL29</f>
        <v>0</v>
      </c>
      <c r="CJ32" s="57">
        <f>+I_Vendite!CM29</f>
        <v>0</v>
      </c>
      <c r="CK32" s="57">
        <f>+I_Vendite!CN29</f>
        <v>0</v>
      </c>
      <c r="CL32" s="57">
        <f>+I_Vendite!CO29</f>
        <v>0</v>
      </c>
      <c r="CM32" s="57">
        <f>+I_Vendite!CP29</f>
        <v>0</v>
      </c>
      <c r="CN32" s="57">
        <f>+I_Vendite!CQ29</f>
        <v>0</v>
      </c>
      <c r="CO32" s="57">
        <f>+I_Vendite!CR29</f>
        <v>0</v>
      </c>
      <c r="CP32" s="57">
        <f>+I_Vendite!CS29</f>
        <v>0</v>
      </c>
      <c r="CQ32" s="57">
        <f>+I_Vendite!CT29</f>
        <v>0</v>
      </c>
      <c r="CR32" s="57">
        <f>+I_Vendite!CU29</f>
        <v>0</v>
      </c>
      <c r="CS32" s="57">
        <f>+I_Vendite!CV29</f>
        <v>0</v>
      </c>
      <c r="CT32" s="57">
        <f>+I_Vendite!CW29</f>
        <v>0</v>
      </c>
      <c r="CU32" s="57">
        <f>+I_Vendite!CX29</f>
        <v>0</v>
      </c>
      <c r="CV32" s="57">
        <f>+I_Vendite!CY29</f>
        <v>0</v>
      </c>
      <c r="CW32" s="57">
        <f>+I_Vendite!CZ29</f>
        <v>0</v>
      </c>
      <c r="CX32" s="57">
        <f>+I_Vendite!DA29</f>
        <v>0</v>
      </c>
      <c r="CY32" s="57">
        <f>+I_Vendite!DB29</f>
        <v>0</v>
      </c>
      <c r="CZ32" s="57">
        <f>+I_Vendite!DC29</f>
        <v>0</v>
      </c>
      <c r="DA32" s="57">
        <f>+I_Vendite!DD29</f>
        <v>0</v>
      </c>
      <c r="DB32" s="57">
        <f>+I_Vendite!DE29</f>
        <v>0</v>
      </c>
      <c r="DC32" s="57">
        <f>+I_Vendite!DF29</f>
        <v>0</v>
      </c>
      <c r="DD32" s="57">
        <f>+I_Vendite!DG29</f>
        <v>0</v>
      </c>
      <c r="DE32" s="57">
        <f>+I_Vendite!DH29</f>
        <v>0</v>
      </c>
      <c r="DF32" s="57">
        <f>+I_Vendite!DI29</f>
        <v>0</v>
      </c>
      <c r="DG32" s="57">
        <f>+I_Vendite!DJ29</f>
        <v>0</v>
      </c>
      <c r="DH32" s="57">
        <f>+I_Vendite!DK29</f>
        <v>0</v>
      </c>
      <c r="DI32" s="57">
        <f>+I_Vendite!DL29</f>
        <v>0</v>
      </c>
      <c r="DJ32" s="57">
        <f>+I_Vendite!DM29</f>
        <v>0</v>
      </c>
      <c r="DK32" s="57">
        <f>+I_Vendite!DN29</f>
        <v>0</v>
      </c>
      <c r="DL32" s="57">
        <f>+I_Vendite!DO29</f>
        <v>0</v>
      </c>
      <c r="DM32" s="57">
        <f>+I_Vendite!DP29</f>
        <v>0</v>
      </c>
      <c r="DN32" s="57">
        <f>+I_Vendite!DQ29</f>
        <v>0</v>
      </c>
      <c r="DO32" s="57">
        <f>+I_Vendite!DR29</f>
        <v>0</v>
      </c>
      <c r="DP32" s="57">
        <f>+I_Vendite!DS29</f>
        <v>0</v>
      </c>
      <c r="DQ32" s="57">
        <f>+I_Vendite!DT29</f>
        <v>0</v>
      </c>
      <c r="DR32" s="57">
        <f>+I_Vendite!DU29</f>
        <v>0</v>
      </c>
      <c r="DS32" s="57">
        <f>+I_Vendite!DV29</f>
        <v>0</v>
      </c>
      <c r="DT32" s="57">
        <f>+I_Vendite!DW29</f>
        <v>0</v>
      </c>
      <c r="DU32" s="57">
        <f>+I_Vendite!DX29</f>
        <v>0</v>
      </c>
      <c r="DV32" s="57">
        <f>+I_Vendite!DY29</f>
        <v>0</v>
      </c>
    </row>
    <row r="33" spans="3:126" ht="16.5" thickTop="1" thickBot="1" x14ac:dyDescent="0.3">
      <c r="C33" s="55">
        <f>+I_Vendite!C30</f>
        <v>0</v>
      </c>
      <c r="D33" s="55">
        <f>+I_Vendite!E30</f>
        <v>0</v>
      </c>
      <c r="E33" s="56">
        <f>+I_Vendite!G30</f>
        <v>0</v>
      </c>
      <c r="G33" s="57">
        <f>+I_Vendite!J30</f>
        <v>0</v>
      </c>
      <c r="H33" s="57">
        <f>+I_Vendite!K30</f>
        <v>0</v>
      </c>
      <c r="I33" s="57">
        <f>+I_Vendite!L30</f>
        <v>0</v>
      </c>
      <c r="J33" s="57">
        <f>+I_Vendite!M30</f>
        <v>0</v>
      </c>
      <c r="K33" s="57">
        <f>+I_Vendite!N30</f>
        <v>0</v>
      </c>
      <c r="L33" s="57">
        <f>+I_Vendite!O30</f>
        <v>0</v>
      </c>
      <c r="M33" s="57">
        <f>+I_Vendite!P30</f>
        <v>0</v>
      </c>
      <c r="N33" s="57">
        <f>+I_Vendite!Q30</f>
        <v>0</v>
      </c>
      <c r="O33" s="57">
        <f>+I_Vendite!R30</f>
        <v>0</v>
      </c>
      <c r="P33" s="57">
        <f>+I_Vendite!S30</f>
        <v>0</v>
      </c>
      <c r="Q33" s="57">
        <f>+I_Vendite!T30</f>
        <v>0</v>
      </c>
      <c r="R33" s="57">
        <f>+I_Vendite!U30</f>
        <v>0</v>
      </c>
      <c r="S33" s="57">
        <f>+I_Vendite!V30</f>
        <v>0</v>
      </c>
      <c r="T33" s="57">
        <f>+I_Vendite!W30</f>
        <v>0</v>
      </c>
      <c r="U33" s="57">
        <f>+I_Vendite!X30</f>
        <v>0</v>
      </c>
      <c r="V33" s="57">
        <f>+I_Vendite!Y30</f>
        <v>0</v>
      </c>
      <c r="W33" s="57">
        <f>+I_Vendite!Z30</f>
        <v>0</v>
      </c>
      <c r="X33" s="57">
        <f>+I_Vendite!AA30</f>
        <v>0</v>
      </c>
      <c r="Y33" s="57">
        <f>+I_Vendite!AB30</f>
        <v>0</v>
      </c>
      <c r="Z33" s="57">
        <f>+I_Vendite!AC30</f>
        <v>0</v>
      </c>
      <c r="AA33" s="57">
        <f>+I_Vendite!AD30</f>
        <v>0</v>
      </c>
      <c r="AB33" s="57">
        <f>+I_Vendite!AE30</f>
        <v>0</v>
      </c>
      <c r="AC33" s="57">
        <f>+I_Vendite!AF30</f>
        <v>0</v>
      </c>
      <c r="AD33" s="57">
        <f>+I_Vendite!AG30</f>
        <v>0</v>
      </c>
      <c r="AE33" s="57">
        <f>+I_Vendite!AH30</f>
        <v>0</v>
      </c>
      <c r="AF33" s="57">
        <f>+I_Vendite!AI30</f>
        <v>0</v>
      </c>
      <c r="AG33" s="57">
        <f>+I_Vendite!AJ30</f>
        <v>0</v>
      </c>
      <c r="AH33" s="57">
        <f>+I_Vendite!AK30</f>
        <v>0</v>
      </c>
      <c r="AI33" s="57">
        <f>+I_Vendite!AL30</f>
        <v>0</v>
      </c>
      <c r="AJ33" s="57">
        <f>+I_Vendite!AM30</f>
        <v>0</v>
      </c>
      <c r="AK33" s="57">
        <f>+I_Vendite!AN30</f>
        <v>0</v>
      </c>
      <c r="AL33" s="57">
        <f>+I_Vendite!AO30</f>
        <v>0</v>
      </c>
      <c r="AM33" s="57">
        <f>+I_Vendite!AP30</f>
        <v>0</v>
      </c>
      <c r="AN33" s="57">
        <f>+I_Vendite!AQ30</f>
        <v>0</v>
      </c>
      <c r="AO33" s="57">
        <f>+I_Vendite!AR30</f>
        <v>0</v>
      </c>
      <c r="AP33" s="57">
        <f>+I_Vendite!AS30</f>
        <v>0</v>
      </c>
      <c r="AQ33" s="57">
        <f>+I_Vendite!AT30</f>
        <v>0</v>
      </c>
      <c r="AR33" s="57">
        <f>+I_Vendite!AU30</f>
        <v>0</v>
      </c>
      <c r="AS33" s="57">
        <f>+I_Vendite!AV30</f>
        <v>0</v>
      </c>
      <c r="AT33" s="57">
        <f>+I_Vendite!AW30</f>
        <v>0</v>
      </c>
      <c r="AU33" s="57">
        <f>+I_Vendite!AX30</f>
        <v>0</v>
      </c>
      <c r="AV33" s="57">
        <f>+I_Vendite!AY30</f>
        <v>0</v>
      </c>
      <c r="AW33" s="57">
        <f>+I_Vendite!AZ30</f>
        <v>0</v>
      </c>
      <c r="AX33" s="57">
        <f>+I_Vendite!BA30</f>
        <v>0</v>
      </c>
      <c r="AY33" s="57">
        <f>+I_Vendite!BB30</f>
        <v>0</v>
      </c>
      <c r="AZ33" s="57">
        <f>+I_Vendite!BC30</f>
        <v>0</v>
      </c>
      <c r="BA33" s="57">
        <f>+I_Vendite!BD30</f>
        <v>0</v>
      </c>
      <c r="BB33" s="57">
        <f>+I_Vendite!BE30</f>
        <v>0</v>
      </c>
      <c r="BC33" s="57">
        <f>+I_Vendite!BF30</f>
        <v>0</v>
      </c>
      <c r="BD33" s="57">
        <f>+I_Vendite!BG30</f>
        <v>0</v>
      </c>
      <c r="BE33" s="57">
        <f>+I_Vendite!BH30</f>
        <v>0</v>
      </c>
      <c r="BF33" s="57">
        <f>+I_Vendite!BI30</f>
        <v>0</v>
      </c>
      <c r="BG33" s="57">
        <f>+I_Vendite!BJ30</f>
        <v>0</v>
      </c>
      <c r="BH33" s="57">
        <f>+I_Vendite!BK30</f>
        <v>0</v>
      </c>
      <c r="BI33" s="57">
        <f>+I_Vendite!BL30</f>
        <v>0</v>
      </c>
      <c r="BJ33" s="57">
        <f>+I_Vendite!BM30</f>
        <v>0</v>
      </c>
      <c r="BK33" s="57">
        <f>+I_Vendite!BN30</f>
        <v>0</v>
      </c>
      <c r="BL33" s="57">
        <f>+I_Vendite!BO30</f>
        <v>0</v>
      </c>
      <c r="BM33" s="57">
        <f>+I_Vendite!BP30</f>
        <v>0</v>
      </c>
      <c r="BN33" s="57">
        <f>+I_Vendite!BQ30</f>
        <v>0</v>
      </c>
      <c r="BO33" s="57">
        <f>+I_Vendite!BR30</f>
        <v>0</v>
      </c>
      <c r="BP33" s="57">
        <f>+I_Vendite!BS30</f>
        <v>0</v>
      </c>
      <c r="BQ33" s="57">
        <f>+I_Vendite!BT30</f>
        <v>0</v>
      </c>
      <c r="BR33" s="57">
        <f>+I_Vendite!BU30</f>
        <v>0</v>
      </c>
      <c r="BS33" s="57">
        <f>+I_Vendite!BV30</f>
        <v>0</v>
      </c>
      <c r="BT33" s="57">
        <f>+I_Vendite!BW30</f>
        <v>0</v>
      </c>
      <c r="BU33" s="57">
        <f>+I_Vendite!BX30</f>
        <v>0</v>
      </c>
      <c r="BV33" s="57">
        <f>+I_Vendite!BY30</f>
        <v>0</v>
      </c>
      <c r="BW33" s="57">
        <f>+I_Vendite!BZ30</f>
        <v>0</v>
      </c>
      <c r="BX33" s="57">
        <f>+I_Vendite!CA30</f>
        <v>0</v>
      </c>
      <c r="BY33" s="57">
        <f>+I_Vendite!CB30</f>
        <v>0</v>
      </c>
      <c r="BZ33" s="57">
        <f>+I_Vendite!CC30</f>
        <v>0</v>
      </c>
      <c r="CA33" s="57">
        <f>+I_Vendite!CD30</f>
        <v>0</v>
      </c>
      <c r="CB33" s="57">
        <f>+I_Vendite!CE30</f>
        <v>0</v>
      </c>
      <c r="CC33" s="57">
        <f>+I_Vendite!CF30</f>
        <v>0</v>
      </c>
      <c r="CD33" s="57">
        <f>+I_Vendite!CG30</f>
        <v>0</v>
      </c>
      <c r="CE33" s="57">
        <f>+I_Vendite!CH30</f>
        <v>0</v>
      </c>
      <c r="CF33" s="57">
        <f>+I_Vendite!CI30</f>
        <v>0</v>
      </c>
      <c r="CG33" s="57">
        <f>+I_Vendite!CJ30</f>
        <v>0</v>
      </c>
      <c r="CH33" s="57">
        <f>+I_Vendite!CK30</f>
        <v>0</v>
      </c>
      <c r="CI33" s="57">
        <f>+I_Vendite!CL30</f>
        <v>0</v>
      </c>
      <c r="CJ33" s="57">
        <f>+I_Vendite!CM30</f>
        <v>0</v>
      </c>
      <c r="CK33" s="57">
        <f>+I_Vendite!CN30</f>
        <v>0</v>
      </c>
      <c r="CL33" s="57">
        <f>+I_Vendite!CO30</f>
        <v>0</v>
      </c>
      <c r="CM33" s="57">
        <f>+I_Vendite!CP30</f>
        <v>0</v>
      </c>
      <c r="CN33" s="57">
        <f>+I_Vendite!CQ30</f>
        <v>0</v>
      </c>
      <c r="CO33" s="57">
        <f>+I_Vendite!CR30</f>
        <v>0</v>
      </c>
      <c r="CP33" s="57">
        <f>+I_Vendite!CS30</f>
        <v>0</v>
      </c>
      <c r="CQ33" s="57">
        <f>+I_Vendite!CT30</f>
        <v>0</v>
      </c>
      <c r="CR33" s="57">
        <f>+I_Vendite!CU30</f>
        <v>0</v>
      </c>
      <c r="CS33" s="57">
        <f>+I_Vendite!CV30</f>
        <v>0</v>
      </c>
      <c r="CT33" s="57">
        <f>+I_Vendite!CW30</f>
        <v>0</v>
      </c>
      <c r="CU33" s="57">
        <f>+I_Vendite!CX30</f>
        <v>0</v>
      </c>
      <c r="CV33" s="57">
        <f>+I_Vendite!CY30</f>
        <v>0</v>
      </c>
      <c r="CW33" s="57">
        <f>+I_Vendite!CZ30</f>
        <v>0</v>
      </c>
      <c r="CX33" s="57">
        <f>+I_Vendite!DA30</f>
        <v>0</v>
      </c>
      <c r="CY33" s="57">
        <f>+I_Vendite!DB30</f>
        <v>0</v>
      </c>
      <c r="CZ33" s="57">
        <f>+I_Vendite!DC30</f>
        <v>0</v>
      </c>
      <c r="DA33" s="57">
        <f>+I_Vendite!DD30</f>
        <v>0</v>
      </c>
      <c r="DB33" s="57">
        <f>+I_Vendite!DE30</f>
        <v>0</v>
      </c>
      <c r="DC33" s="57">
        <f>+I_Vendite!DF30</f>
        <v>0</v>
      </c>
      <c r="DD33" s="57">
        <f>+I_Vendite!DG30</f>
        <v>0</v>
      </c>
      <c r="DE33" s="57">
        <f>+I_Vendite!DH30</f>
        <v>0</v>
      </c>
      <c r="DF33" s="57">
        <f>+I_Vendite!DI30</f>
        <v>0</v>
      </c>
      <c r="DG33" s="57">
        <f>+I_Vendite!DJ30</f>
        <v>0</v>
      </c>
      <c r="DH33" s="57">
        <f>+I_Vendite!DK30</f>
        <v>0</v>
      </c>
      <c r="DI33" s="57">
        <f>+I_Vendite!DL30</f>
        <v>0</v>
      </c>
      <c r="DJ33" s="57">
        <f>+I_Vendite!DM30</f>
        <v>0</v>
      </c>
      <c r="DK33" s="57">
        <f>+I_Vendite!DN30</f>
        <v>0</v>
      </c>
      <c r="DL33" s="57">
        <f>+I_Vendite!DO30</f>
        <v>0</v>
      </c>
      <c r="DM33" s="57">
        <f>+I_Vendite!DP30</f>
        <v>0</v>
      </c>
      <c r="DN33" s="57">
        <f>+I_Vendite!DQ30</f>
        <v>0</v>
      </c>
      <c r="DO33" s="57">
        <f>+I_Vendite!DR30</f>
        <v>0</v>
      </c>
      <c r="DP33" s="57">
        <f>+I_Vendite!DS30</f>
        <v>0</v>
      </c>
      <c r="DQ33" s="57">
        <f>+I_Vendite!DT30</f>
        <v>0</v>
      </c>
      <c r="DR33" s="57">
        <f>+I_Vendite!DU30</f>
        <v>0</v>
      </c>
      <c r="DS33" s="57">
        <f>+I_Vendite!DV30</f>
        <v>0</v>
      </c>
      <c r="DT33" s="57">
        <f>+I_Vendite!DW30</f>
        <v>0</v>
      </c>
      <c r="DU33" s="57">
        <f>+I_Vendite!DX30</f>
        <v>0</v>
      </c>
      <c r="DV33" s="57">
        <f>+I_Vendite!DY30</f>
        <v>0</v>
      </c>
    </row>
    <row r="34" spans="3:126" ht="16.5" thickTop="1" thickBot="1" x14ac:dyDescent="0.3">
      <c r="C34" s="55">
        <f>+I_Vendite!C31</f>
        <v>0</v>
      </c>
      <c r="D34" s="55">
        <f>+I_Vendite!E31</f>
        <v>0</v>
      </c>
      <c r="E34" s="56">
        <f>+I_Vendite!G31</f>
        <v>0</v>
      </c>
      <c r="G34" s="57">
        <f>+I_Vendite!J31</f>
        <v>0</v>
      </c>
      <c r="H34" s="57">
        <f>+I_Vendite!K31</f>
        <v>0</v>
      </c>
      <c r="I34" s="57">
        <f>+I_Vendite!L31</f>
        <v>0</v>
      </c>
      <c r="J34" s="57">
        <f>+I_Vendite!M31</f>
        <v>0</v>
      </c>
      <c r="K34" s="57">
        <f>+I_Vendite!N31</f>
        <v>0</v>
      </c>
      <c r="L34" s="57">
        <f>+I_Vendite!O31</f>
        <v>0</v>
      </c>
      <c r="M34" s="57">
        <f>+I_Vendite!P31</f>
        <v>0</v>
      </c>
      <c r="N34" s="57">
        <f>+I_Vendite!Q31</f>
        <v>0</v>
      </c>
      <c r="O34" s="57">
        <f>+I_Vendite!R31</f>
        <v>0</v>
      </c>
      <c r="P34" s="57">
        <f>+I_Vendite!S31</f>
        <v>0</v>
      </c>
      <c r="Q34" s="57">
        <f>+I_Vendite!T31</f>
        <v>0</v>
      </c>
      <c r="R34" s="57">
        <f>+I_Vendite!U31</f>
        <v>0</v>
      </c>
      <c r="S34" s="57">
        <f>+I_Vendite!V31</f>
        <v>0</v>
      </c>
      <c r="T34" s="57">
        <f>+I_Vendite!W31</f>
        <v>0</v>
      </c>
      <c r="U34" s="57">
        <f>+I_Vendite!X31</f>
        <v>0</v>
      </c>
      <c r="V34" s="57">
        <f>+I_Vendite!Y31</f>
        <v>0</v>
      </c>
      <c r="W34" s="57">
        <f>+I_Vendite!Z31</f>
        <v>0</v>
      </c>
      <c r="X34" s="57">
        <f>+I_Vendite!AA31</f>
        <v>0</v>
      </c>
      <c r="Y34" s="57">
        <f>+I_Vendite!AB31</f>
        <v>0</v>
      </c>
      <c r="Z34" s="57">
        <f>+I_Vendite!AC31</f>
        <v>0</v>
      </c>
      <c r="AA34" s="57">
        <f>+I_Vendite!AD31</f>
        <v>0</v>
      </c>
      <c r="AB34" s="57">
        <f>+I_Vendite!AE31</f>
        <v>0</v>
      </c>
      <c r="AC34" s="57">
        <f>+I_Vendite!AF31</f>
        <v>0</v>
      </c>
      <c r="AD34" s="57">
        <f>+I_Vendite!AG31</f>
        <v>0</v>
      </c>
      <c r="AE34" s="57">
        <f>+I_Vendite!AH31</f>
        <v>0</v>
      </c>
      <c r="AF34" s="57">
        <f>+I_Vendite!AI31</f>
        <v>0</v>
      </c>
      <c r="AG34" s="57">
        <f>+I_Vendite!AJ31</f>
        <v>0</v>
      </c>
      <c r="AH34" s="57">
        <f>+I_Vendite!AK31</f>
        <v>0</v>
      </c>
      <c r="AI34" s="57">
        <f>+I_Vendite!AL31</f>
        <v>0</v>
      </c>
      <c r="AJ34" s="57">
        <f>+I_Vendite!AM31</f>
        <v>0</v>
      </c>
      <c r="AK34" s="57">
        <f>+I_Vendite!AN31</f>
        <v>0</v>
      </c>
      <c r="AL34" s="57">
        <f>+I_Vendite!AO31</f>
        <v>0</v>
      </c>
      <c r="AM34" s="57">
        <f>+I_Vendite!AP31</f>
        <v>0</v>
      </c>
      <c r="AN34" s="57">
        <f>+I_Vendite!AQ31</f>
        <v>0</v>
      </c>
      <c r="AO34" s="57">
        <f>+I_Vendite!AR31</f>
        <v>0</v>
      </c>
      <c r="AP34" s="57">
        <f>+I_Vendite!AS31</f>
        <v>0</v>
      </c>
      <c r="AQ34" s="57">
        <f>+I_Vendite!AT31</f>
        <v>0</v>
      </c>
      <c r="AR34" s="57">
        <f>+I_Vendite!AU31</f>
        <v>0</v>
      </c>
      <c r="AS34" s="57">
        <f>+I_Vendite!AV31</f>
        <v>0</v>
      </c>
      <c r="AT34" s="57">
        <f>+I_Vendite!AW31</f>
        <v>0</v>
      </c>
      <c r="AU34" s="57">
        <f>+I_Vendite!AX31</f>
        <v>0</v>
      </c>
      <c r="AV34" s="57">
        <f>+I_Vendite!AY31</f>
        <v>0</v>
      </c>
      <c r="AW34" s="57">
        <f>+I_Vendite!AZ31</f>
        <v>0</v>
      </c>
      <c r="AX34" s="57">
        <f>+I_Vendite!BA31</f>
        <v>0</v>
      </c>
      <c r="AY34" s="57">
        <f>+I_Vendite!BB31</f>
        <v>0</v>
      </c>
      <c r="AZ34" s="57">
        <f>+I_Vendite!BC31</f>
        <v>0</v>
      </c>
      <c r="BA34" s="57">
        <f>+I_Vendite!BD31</f>
        <v>0</v>
      </c>
      <c r="BB34" s="57">
        <f>+I_Vendite!BE31</f>
        <v>0</v>
      </c>
      <c r="BC34" s="57">
        <f>+I_Vendite!BF31</f>
        <v>0</v>
      </c>
      <c r="BD34" s="57">
        <f>+I_Vendite!BG31</f>
        <v>0</v>
      </c>
      <c r="BE34" s="57">
        <f>+I_Vendite!BH31</f>
        <v>0</v>
      </c>
      <c r="BF34" s="57">
        <f>+I_Vendite!BI31</f>
        <v>0</v>
      </c>
      <c r="BG34" s="57">
        <f>+I_Vendite!BJ31</f>
        <v>0</v>
      </c>
      <c r="BH34" s="57">
        <f>+I_Vendite!BK31</f>
        <v>0</v>
      </c>
      <c r="BI34" s="57">
        <f>+I_Vendite!BL31</f>
        <v>0</v>
      </c>
      <c r="BJ34" s="57">
        <f>+I_Vendite!BM31</f>
        <v>0</v>
      </c>
      <c r="BK34" s="57">
        <f>+I_Vendite!BN31</f>
        <v>0</v>
      </c>
      <c r="BL34" s="57">
        <f>+I_Vendite!BO31</f>
        <v>0</v>
      </c>
      <c r="BM34" s="57">
        <f>+I_Vendite!BP31</f>
        <v>0</v>
      </c>
      <c r="BN34" s="57">
        <f>+I_Vendite!BQ31</f>
        <v>0</v>
      </c>
      <c r="BO34" s="57">
        <f>+I_Vendite!BR31</f>
        <v>0</v>
      </c>
      <c r="BP34" s="57">
        <f>+I_Vendite!BS31</f>
        <v>0</v>
      </c>
      <c r="BQ34" s="57">
        <f>+I_Vendite!BT31</f>
        <v>0</v>
      </c>
      <c r="BR34" s="57">
        <f>+I_Vendite!BU31</f>
        <v>0</v>
      </c>
      <c r="BS34" s="57">
        <f>+I_Vendite!BV31</f>
        <v>0</v>
      </c>
      <c r="BT34" s="57">
        <f>+I_Vendite!BW31</f>
        <v>0</v>
      </c>
      <c r="BU34" s="57">
        <f>+I_Vendite!BX31</f>
        <v>0</v>
      </c>
      <c r="BV34" s="57">
        <f>+I_Vendite!BY31</f>
        <v>0</v>
      </c>
      <c r="BW34" s="57">
        <f>+I_Vendite!BZ31</f>
        <v>0</v>
      </c>
      <c r="BX34" s="57">
        <f>+I_Vendite!CA31</f>
        <v>0</v>
      </c>
      <c r="BY34" s="57">
        <f>+I_Vendite!CB31</f>
        <v>0</v>
      </c>
      <c r="BZ34" s="57">
        <f>+I_Vendite!CC31</f>
        <v>0</v>
      </c>
      <c r="CA34" s="57">
        <f>+I_Vendite!CD31</f>
        <v>0</v>
      </c>
      <c r="CB34" s="57">
        <f>+I_Vendite!CE31</f>
        <v>0</v>
      </c>
      <c r="CC34" s="57">
        <f>+I_Vendite!CF31</f>
        <v>0</v>
      </c>
      <c r="CD34" s="57">
        <f>+I_Vendite!CG31</f>
        <v>0</v>
      </c>
      <c r="CE34" s="57">
        <f>+I_Vendite!CH31</f>
        <v>0</v>
      </c>
      <c r="CF34" s="57">
        <f>+I_Vendite!CI31</f>
        <v>0</v>
      </c>
      <c r="CG34" s="57">
        <f>+I_Vendite!CJ31</f>
        <v>0</v>
      </c>
      <c r="CH34" s="57">
        <f>+I_Vendite!CK31</f>
        <v>0</v>
      </c>
      <c r="CI34" s="57">
        <f>+I_Vendite!CL31</f>
        <v>0</v>
      </c>
      <c r="CJ34" s="57">
        <f>+I_Vendite!CM31</f>
        <v>0</v>
      </c>
      <c r="CK34" s="57">
        <f>+I_Vendite!CN31</f>
        <v>0</v>
      </c>
      <c r="CL34" s="57">
        <f>+I_Vendite!CO31</f>
        <v>0</v>
      </c>
      <c r="CM34" s="57">
        <f>+I_Vendite!CP31</f>
        <v>0</v>
      </c>
      <c r="CN34" s="57">
        <f>+I_Vendite!CQ31</f>
        <v>0</v>
      </c>
      <c r="CO34" s="57">
        <f>+I_Vendite!CR31</f>
        <v>0</v>
      </c>
      <c r="CP34" s="57">
        <f>+I_Vendite!CS31</f>
        <v>0</v>
      </c>
      <c r="CQ34" s="57">
        <f>+I_Vendite!CT31</f>
        <v>0</v>
      </c>
      <c r="CR34" s="57">
        <f>+I_Vendite!CU31</f>
        <v>0</v>
      </c>
      <c r="CS34" s="57">
        <f>+I_Vendite!CV31</f>
        <v>0</v>
      </c>
      <c r="CT34" s="57">
        <f>+I_Vendite!CW31</f>
        <v>0</v>
      </c>
      <c r="CU34" s="57">
        <f>+I_Vendite!CX31</f>
        <v>0</v>
      </c>
      <c r="CV34" s="57">
        <f>+I_Vendite!CY31</f>
        <v>0</v>
      </c>
      <c r="CW34" s="57">
        <f>+I_Vendite!CZ31</f>
        <v>0</v>
      </c>
      <c r="CX34" s="57">
        <f>+I_Vendite!DA31</f>
        <v>0</v>
      </c>
      <c r="CY34" s="57">
        <f>+I_Vendite!DB31</f>
        <v>0</v>
      </c>
      <c r="CZ34" s="57">
        <f>+I_Vendite!DC31</f>
        <v>0</v>
      </c>
      <c r="DA34" s="57">
        <f>+I_Vendite!DD31</f>
        <v>0</v>
      </c>
      <c r="DB34" s="57">
        <f>+I_Vendite!DE31</f>
        <v>0</v>
      </c>
      <c r="DC34" s="57">
        <f>+I_Vendite!DF31</f>
        <v>0</v>
      </c>
      <c r="DD34" s="57">
        <f>+I_Vendite!DG31</f>
        <v>0</v>
      </c>
      <c r="DE34" s="57">
        <f>+I_Vendite!DH31</f>
        <v>0</v>
      </c>
      <c r="DF34" s="57">
        <f>+I_Vendite!DI31</f>
        <v>0</v>
      </c>
      <c r="DG34" s="57">
        <f>+I_Vendite!DJ31</f>
        <v>0</v>
      </c>
      <c r="DH34" s="57">
        <f>+I_Vendite!DK31</f>
        <v>0</v>
      </c>
      <c r="DI34" s="57">
        <f>+I_Vendite!DL31</f>
        <v>0</v>
      </c>
      <c r="DJ34" s="57">
        <f>+I_Vendite!DM31</f>
        <v>0</v>
      </c>
      <c r="DK34" s="57">
        <f>+I_Vendite!DN31</f>
        <v>0</v>
      </c>
      <c r="DL34" s="57">
        <f>+I_Vendite!DO31</f>
        <v>0</v>
      </c>
      <c r="DM34" s="57">
        <f>+I_Vendite!DP31</f>
        <v>0</v>
      </c>
      <c r="DN34" s="57">
        <f>+I_Vendite!DQ31</f>
        <v>0</v>
      </c>
      <c r="DO34" s="57">
        <f>+I_Vendite!DR31</f>
        <v>0</v>
      </c>
      <c r="DP34" s="57">
        <f>+I_Vendite!DS31</f>
        <v>0</v>
      </c>
      <c r="DQ34" s="57">
        <f>+I_Vendite!DT31</f>
        <v>0</v>
      </c>
      <c r="DR34" s="57">
        <f>+I_Vendite!DU31</f>
        <v>0</v>
      </c>
      <c r="DS34" s="57">
        <f>+I_Vendite!DV31</f>
        <v>0</v>
      </c>
      <c r="DT34" s="57">
        <f>+I_Vendite!DW31</f>
        <v>0</v>
      </c>
      <c r="DU34" s="57">
        <f>+I_Vendite!DX31</f>
        <v>0</v>
      </c>
      <c r="DV34" s="57">
        <f>+I_Vendite!DY31</f>
        <v>0</v>
      </c>
    </row>
    <row r="35" spans="3:126" ht="16.5" thickTop="1" thickBot="1" x14ac:dyDescent="0.3">
      <c r="C35" s="55">
        <f>+I_Vendite!C32</f>
        <v>0</v>
      </c>
      <c r="D35" s="55">
        <f>+I_Vendite!E32</f>
        <v>0</v>
      </c>
      <c r="E35" s="56">
        <f>+I_Vendite!G32</f>
        <v>0</v>
      </c>
      <c r="G35" s="57">
        <f>+I_Vendite!J32</f>
        <v>0</v>
      </c>
      <c r="H35" s="57">
        <f>+I_Vendite!K32</f>
        <v>0</v>
      </c>
      <c r="I35" s="57">
        <f>+I_Vendite!L32</f>
        <v>0</v>
      </c>
      <c r="J35" s="57">
        <f>+I_Vendite!M32</f>
        <v>0</v>
      </c>
      <c r="K35" s="57">
        <f>+I_Vendite!N32</f>
        <v>0</v>
      </c>
      <c r="L35" s="57">
        <f>+I_Vendite!O32</f>
        <v>0</v>
      </c>
      <c r="M35" s="57">
        <f>+I_Vendite!P32</f>
        <v>0</v>
      </c>
      <c r="N35" s="57">
        <f>+I_Vendite!Q32</f>
        <v>0</v>
      </c>
      <c r="O35" s="57">
        <f>+I_Vendite!R32</f>
        <v>0</v>
      </c>
      <c r="P35" s="57">
        <f>+I_Vendite!S32</f>
        <v>0</v>
      </c>
      <c r="Q35" s="57">
        <f>+I_Vendite!T32</f>
        <v>0</v>
      </c>
      <c r="R35" s="57">
        <f>+I_Vendite!U32</f>
        <v>0</v>
      </c>
      <c r="S35" s="57">
        <f>+I_Vendite!V32</f>
        <v>0</v>
      </c>
      <c r="T35" s="57">
        <f>+I_Vendite!W32</f>
        <v>0</v>
      </c>
      <c r="U35" s="57">
        <f>+I_Vendite!X32</f>
        <v>0</v>
      </c>
      <c r="V35" s="57">
        <f>+I_Vendite!Y32</f>
        <v>0</v>
      </c>
      <c r="W35" s="57">
        <f>+I_Vendite!Z32</f>
        <v>0</v>
      </c>
      <c r="X35" s="57">
        <f>+I_Vendite!AA32</f>
        <v>0</v>
      </c>
      <c r="Y35" s="57">
        <f>+I_Vendite!AB32</f>
        <v>0</v>
      </c>
      <c r="Z35" s="57">
        <f>+I_Vendite!AC32</f>
        <v>0</v>
      </c>
      <c r="AA35" s="57">
        <f>+I_Vendite!AD32</f>
        <v>0</v>
      </c>
      <c r="AB35" s="57">
        <f>+I_Vendite!AE32</f>
        <v>0</v>
      </c>
      <c r="AC35" s="57">
        <f>+I_Vendite!AF32</f>
        <v>0</v>
      </c>
      <c r="AD35" s="57">
        <f>+I_Vendite!AG32</f>
        <v>0</v>
      </c>
      <c r="AE35" s="57">
        <f>+I_Vendite!AH32</f>
        <v>0</v>
      </c>
      <c r="AF35" s="57">
        <f>+I_Vendite!AI32</f>
        <v>0</v>
      </c>
      <c r="AG35" s="57">
        <f>+I_Vendite!AJ32</f>
        <v>0</v>
      </c>
      <c r="AH35" s="57">
        <f>+I_Vendite!AK32</f>
        <v>0</v>
      </c>
      <c r="AI35" s="57">
        <f>+I_Vendite!AL32</f>
        <v>0</v>
      </c>
      <c r="AJ35" s="57">
        <f>+I_Vendite!AM32</f>
        <v>0</v>
      </c>
      <c r="AK35" s="57">
        <f>+I_Vendite!AN32</f>
        <v>0</v>
      </c>
      <c r="AL35" s="57">
        <f>+I_Vendite!AO32</f>
        <v>0</v>
      </c>
      <c r="AM35" s="57">
        <f>+I_Vendite!AP32</f>
        <v>0</v>
      </c>
      <c r="AN35" s="57">
        <f>+I_Vendite!AQ32</f>
        <v>0</v>
      </c>
      <c r="AO35" s="57">
        <f>+I_Vendite!AR32</f>
        <v>0</v>
      </c>
      <c r="AP35" s="57">
        <f>+I_Vendite!AS32</f>
        <v>0</v>
      </c>
      <c r="AQ35" s="57">
        <f>+I_Vendite!AT32</f>
        <v>0</v>
      </c>
      <c r="AR35" s="57">
        <f>+I_Vendite!AU32</f>
        <v>0</v>
      </c>
      <c r="AS35" s="57">
        <f>+I_Vendite!AV32</f>
        <v>0</v>
      </c>
      <c r="AT35" s="57">
        <f>+I_Vendite!AW32</f>
        <v>0</v>
      </c>
      <c r="AU35" s="57">
        <f>+I_Vendite!AX32</f>
        <v>0</v>
      </c>
      <c r="AV35" s="57">
        <f>+I_Vendite!AY32</f>
        <v>0</v>
      </c>
      <c r="AW35" s="57">
        <f>+I_Vendite!AZ32</f>
        <v>0</v>
      </c>
      <c r="AX35" s="57">
        <f>+I_Vendite!BA32</f>
        <v>0</v>
      </c>
      <c r="AY35" s="57">
        <f>+I_Vendite!BB32</f>
        <v>0</v>
      </c>
      <c r="AZ35" s="57">
        <f>+I_Vendite!BC32</f>
        <v>0</v>
      </c>
      <c r="BA35" s="57">
        <f>+I_Vendite!BD32</f>
        <v>0</v>
      </c>
      <c r="BB35" s="57">
        <f>+I_Vendite!BE32</f>
        <v>0</v>
      </c>
      <c r="BC35" s="57">
        <f>+I_Vendite!BF32</f>
        <v>0</v>
      </c>
      <c r="BD35" s="57">
        <f>+I_Vendite!BG32</f>
        <v>0</v>
      </c>
      <c r="BE35" s="57">
        <f>+I_Vendite!BH32</f>
        <v>0</v>
      </c>
      <c r="BF35" s="57">
        <f>+I_Vendite!BI32</f>
        <v>0</v>
      </c>
      <c r="BG35" s="57">
        <f>+I_Vendite!BJ32</f>
        <v>0</v>
      </c>
      <c r="BH35" s="57">
        <f>+I_Vendite!BK32</f>
        <v>0</v>
      </c>
      <c r="BI35" s="57">
        <f>+I_Vendite!BL32</f>
        <v>0</v>
      </c>
      <c r="BJ35" s="57">
        <f>+I_Vendite!BM32</f>
        <v>0</v>
      </c>
      <c r="BK35" s="57">
        <f>+I_Vendite!BN32</f>
        <v>0</v>
      </c>
      <c r="BL35" s="57">
        <f>+I_Vendite!BO32</f>
        <v>0</v>
      </c>
      <c r="BM35" s="57">
        <f>+I_Vendite!BP32</f>
        <v>0</v>
      </c>
      <c r="BN35" s="57">
        <f>+I_Vendite!BQ32</f>
        <v>0</v>
      </c>
      <c r="BO35" s="57">
        <f>+I_Vendite!BR32</f>
        <v>0</v>
      </c>
      <c r="BP35" s="57">
        <f>+I_Vendite!BS32</f>
        <v>0</v>
      </c>
      <c r="BQ35" s="57">
        <f>+I_Vendite!BT32</f>
        <v>0</v>
      </c>
      <c r="BR35" s="57">
        <f>+I_Vendite!BU32</f>
        <v>0</v>
      </c>
      <c r="BS35" s="57">
        <f>+I_Vendite!BV32</f>
        <v>0</v>
      </c>
      <c r="BT35" s="57">
        <f>+I_Vendite!BW32</f>
        <v>0</v>
      </c>
      <c r="BU35" s="57">
        <f>+I_Vendite!BX32</f>
        <v>0</v>
      </c>
      <c r="BV35" s="57">
        <f>+I_Vendite!BY32</f>
        <v>0</v>
      </c>
      <c r="BW35" s="57">
        <f>+I_Vendite!BZ32</f>
        <v>0</v>
      </c>
      <c r="BX35" s="57">
        <f>+I_Vendite!CA32</f>
        <v>0</v>
      </c>
      <c r="BY35" s="57">
        <f>+I_Vendite!CB32</f>
        <v>0</v>
      </c>
      <c r="BZ35" s="57">
        <f>+I_Vendite!CC32</f>
        <v>0</v>
      </c>
      <c r="CA35" s="57">
        <f>+I_Vendite!CD32</f>
        <v>0</v>
      </c>
      <c r="CB35" s="57">
        <f>+I_Vendite!CE32</f>
        <v>0</v>
      </c>
      <c r="CC35" s="57">
        <f>+I_Vendite!CF32</f>
        <v>0</v>
      </c>
      <c r="CD35" s="57">
        <f>+I_Vendite!CG32</f>
        <v>0</v>
      </c>
      <c r="CE35" s="57">
        <f>+I_Vendite!CH32</f>
        <v>0</v>
      </c>
      <c r="CF35" s="57">
        <f>+I_Vendite!CI32</f>
        <v>0</v>
      </c>
      <c r="CG35" s="57">
        <f>+I_Vendite!CJ32</f>
        <v>0</v>
      </c>
      <c r="CH35" s="57">
        <f>+I_Vendite!CK32</f>
        <v>0</v>
      </c>
      <c r="CI35" s="57">
        <f>+I_Vendite!CL32</f>
        <v>0</v>
      </c>
      <c r="CJ35" s="57">
        <f>+I_Vendite!CM32</f>
        <v>0</v>
      </c>
      <c r="CK35" s="57">
        <f>+I_Vendite!CN32</f>
        <v>0</v>
      </c>
      <c r="CL35" s="57">
        <f>+I_Vendite!CO32</f>
        <v>0</v>
      </c>
      <c r="CM35" s="57">
        <f>+I_Vendite!CP32</f>
        <v>0</v>
      </c>
      <c r="CN35" s="57">
        <f>+I_Vendite!CQ32</f>
        <v>0</v>
      </c>
      <c r="CO35" s="57">
        <f>+I_Vendite!CR32</f>
        <v>0</v>
      </c>
      <c r="CP35" s="57">
        <f>+I_Vendite!CS32</f>
        <v>0</v>
      </c>
      <c r="CQ35" s="57">
        <f>+I_Vendite!CT32</f>
        <v>0</v>
      </c>
      <c r="CR35" s="57">
        <f>+I_Vendite!CU32</f>
        <v>0</v>
      </c>
      <c r="CS35" s="57">
        <f>+I_Vendite!CV32</f>
        <v>0</v>
      </c>
      <c r="CT35" s="57">
        <f>+I_Vendite!CW32</f>
        <v>0</v>
      </c>
      <c r="CU35" s="57">
        <f>+I_Vendite!CX32</f>
        <v>0</v>
      </c>
      <c r="CV35" s="57">
        <f>+I_Vendite!CY32</f>
        <v>0</v>
      </c>
      <c r="CW35" s="57">
        <f>+I_Vendite!CZ32</f>
        <v>0</v>
      </c>
      <c r="CX35" s="57">
        <f>+I_Vendite!DA32</f>
        <v>0</v>
      </c>
      <c r="CY35" s="57">
        <f>+I_Vendite!DB32</f>
        <v>0</v>
      </c>
      <c r="CZ35" s="57">
        <f>+I_Vendite!DC32</f>
        <v>0</v>
      </c>
      <c r="DA35" s="57">
        <f>+I_Vendite!DD32</f>
        <v>0</v>
      </c>
      <c r="DB35" s="57">
        <f>+I_Vendite!DE32</f>
        <v>0</v>
      </c>
      <c r="DC35" s="57">
        <f>+I_Vendite!DF32</f>
        <v>0</v>
      </c>
      <c r="DD35" s="57">
        <f>+I_Vendite!DG32</f>
        <v>0</v>
      </c>
      <c r="DE35" s="57">
        <f>+I_Vendite!DH32</f>
        <v>0</v>
      </c>
      <c r="DF35" s="57">
        <f>+I_Vendite!DI32</f>
        <v>0</v>
      </c>
      <c r="DG35" s="57">
        <f>+I_Vendite!DJ32</f>
        <v>0</v>
      </c>
      <c r="DH35" s="57">
        <f>+I_Vendite!DK32</f>
        <v>0</v>
      </c>
      <c r="DI35" s="57">
        <f>+I_Vendite!DL32</f>
        <v>0</v>
      </c>
      <c r="DJ35" s="57">
        <f>+I_Vendite!DM32</f>
        <v>0</v>
      </c>
      <c r="DK35" s="57">
        <f>+I_Vendite!DN32</f>
        <v>0</v>
      </c>
      <c r="DL35" s="57">
        <f>+I_Vendite!DO32</f>
        <v>0</v>
      </c>
      <c r="DM35" s="57">
        <f>+I_Vendite!DP32</f>
        <v>0</v>
      </c>
      <c r="DN35" s="57">
        <f>+I_Vendite!DQ32</f>
        <v>0</v>
      </c>
      <c r="DO35" s="57">
        <f>+I_Vendite!DR32</f>
        <v>0</v>
      </c>
      <c r="DP35" s="57">
        <f>+I_Vendite!DS32</f>
        <v>0</v>
      </c>
      <c r="DQ35" s="57">
        <f>+I_Vendite!DT32</f>
        <v>0</v>
      </c>
      <c r="DR35" s="57">
        <f>+I_Vendite!DU32</f>
        <v>0</v>
      </c>
      <c r="DS35" s="57">
        <f>+I_Vendite!DV32</f>
        <v>0</v>
      </c>
      <c r="DT35" s="57">
        <f>+I_Vendite!DW32</f>
        <v>0</v>
      </c>
      <c r="DU35" s="57">
        <f>+I_Vendite!DX32</f>
        <v>0</v>
      </c>
      <c r="DV35" s="57">
        <f>+I_Vendite!DY32</f>
        <v>0</v>
      </c>
    </row>
    <row r="36" spans="3:126" ht="16.5" thickTop="1" thickBot="1" x14ac:dyDescent="0.3">
      <c r="C36" s="55">
        <f>+I_Vendite!C33</f>
        <v>0</v>
      </c>
      <c r="D36" s="55">
        <f>+I_Vendite!E33</f>
        <v>0</v>
      </c>
      <c r="E36" s="56">
        <f>+I_Vendite!G33</f>
        <v>0</v>
      </c>
      <c r="G36" s="57">
        <f>+I_Vendite!J33</f>
        <v>0</v>
      </c>
      <c r="H36" s="57">
        <f>+I_Vendite!K33</f>
        <v>0</v>
      </c>
      <c r="I36" s="57">
        <f>+I_Vendite!L33</f>
        <v>0</v>
      </c>
      <c r="J36" s="57">
        <f>+I_Vendite!M33</f>
        <v>0</v>
      </c>
      <c r="K36" s="57">
        <f>+I_Vendite!N33</f>
        <v>0</v>
      </c>
      <c r="L36" s="57">
        <f>+I_Vendite!O33</f>
        <v>0</v>
      </c>
      <c r="M36" s="57">
        <f>+I_Vendite!P33</f>
        <v>0</v>
      </c>
      <c r="N36" s="57">
        <f>+I_Vendite!Q33</f>
        <v>0</v>
      </c>
      <c r="O36" s="57">
        <f>+I_Vendite!R33</f>
        <v>0</v>
      </c>
      <c r="P36" s="57">
        <f>+I_Vendite!S33</f>
        <v>0</v>
      </c>
      <c r="Q36" s="57">
        <f>+I_Vendite!T33</f>
        <v>0</v>
      </c>
      <c r="R36" s="57">
        <f>+I_Vendite!U33</f>
        <v>0</v>
      </c>
      <c r="S36" s="57">
        <f>+I_Vendite!V33</f>
        <v>0</v>
      </c>
      <c r="T36" s="57">
        <f>+I_Vendite!W33</f>
        <v>0</v>
      </c>
      <c r="U36" s="57">
        <f>+I_Vendite!X33</f>
        <v>0</v>
      </c>
      <c r="V36" s="57">
        <f>+I_Vendite!Y33</f>
        <v>0</v>
      </c>
      <c r="W36" s="57">
        <f>+I_Vendite!Z33</f>
        <v>0</v>
      </c>
      <c r="X36" s="57">
        <f>+I_Vendite!AA33</f>
        <v>0</v>
      </c>
      <c r="Y36" s="57">
        <f>+I_Vendite!AB33</f>
        <v>0</v>
      </c>
      <c r="Z36" s="57">
        <f>+I_Vendite!AC33</f>
        <v>0</v>
      </c>
      <c r="AA36" s="57">
        <f>+I_Vendite!AD33</f>
        <v>0</v>
      </c>
      <c r="AB36" s="57">
        <f>+I_Vendite!AE33</f>
        <v>0</v>
      </c>
      <c r="AC36" s="57">
        <f>+I_Vendite!AF33</f>
        <v>0</v>
      </c>
      <c r="AD36" s="57">
        <f>+I_Vendite!AG33</f>
        <v>0</v>
      </c>
      <c r="AE36" s="57">
        <f>+I_Vendite!AH33</f>
        <v>0</v>
      </c>
      <c r="AF36" s="57">
        <f>+I_Vendite!AI33</f>
        <v>0</v>
      </c>
      <c r="AG36" s="57">
        <f>+I_Vendite!AJ33</f>
        <v>0</v>
      </c>
      <c r="AH36" s="57">
        <f>+I_Vendite!AK33</f>
        <v>0</v>
      </c>
      <c r="AI36" s="57">
        <f>+I_Vendite!AL33</f>
        <v>0</v>
      </c>
      <c r="AJ36" s="57">
        <f>+I_Vendite!AM33</f>
        <v>0</v>
      </c>
      <c r="AK36" s="57">
        <f>+I_Vendite!AN33</f>
        <v>0</v>
      </c>
      <c r="AL36" s="57">
        <f>+I_Vendite!AO33</f>
        <v>0</v>
      </c>
      <c r="AM36" s="57">
        <f>+I_Vendite!AP33</f>
        <v>0</v>
      </c>
      <c r="AN36" s="57">
        <f>+I_Vendite!AQ33</f>
        <v>0</v>
      </c>
      <c r="AO36" s="57">
        <f>+I_Vendite!AR33</f>
        <v>0</v>
      </c>
      <c r="AP36" s="57">
        <f>+I_Vendite!AS33</f>
        <v>0</v>
      </c>
      <c r="AQ36" s="57">
        <f>+I_Vendite!AT33</f>
        <v>0</v>
      </c>
      <c r="AR36" s="57">
        <f>+I_Vendite!AU33</f>
        <v>0</v>
      </c>
      <c r="AS36" s="57">
        <f>+I_Vendite!AV33</f>
        <v>0</v>
      </c>
      <c r="AT36" s="57">
        <f>+I_Vendite!AW33</f>
        <v>0</v>
      </c>
      <c r="AU36" s="57">
        <f>+I_Vendite!AX33</f>
        <v>0</v>
      </c>
      <c r="AV36" s="57">
        <f>+I_Vendite!AY33</f>
        <v>0</v>
      </c>
      <c r="AW36" s="57">
        <f>+I_Vendite!AZ33</f>
        <v>0</v>
      </c>
      <c r="AX36" s="57">
        <f>+I_Vendite!BA33</f>
        <v>0</v>
      </c>
      <c r="AY36" s="57">
        <f>+I_Vendite!BB33</f>
        <v>0</v>
      </c>
      <c r="AZ36" s="57">
        <f>+I_Vendite!BC33</f>
        <v>0</v>
      </c>
      <c r="BA36" s="57">
        <f>+I_Vendite!BD33</f>
        <v>0</v>
      </c>
      <c r="BB36" s="57">
        <f>+I_Vendite!BE33</f>
        <v>0</v>
      </c>
      <c r="BC36" s="57">
        <f>+I_Vendite!BF33</f>
        <v>0</v>
      </c>
      <c r="BD36" s="57">
        <f>+I_Vendite!BG33</f>
        <v>0</v>
      </c>
      <c r="BE36" s="57">
        <f>+I_Vendite!BH33</f>
        <v>0</v>
      </c>
      <c r="BF36" s="57">
        <f>+I_Vendite!BI33</f>
        <v>0</v>
      </c>
      <c r="BG36" s="57">
        <f>+I_Vendite!BJ33</f>
        <v>0</v>
      </c>
      <c r="BH36" s="57">
        <f>+I_Vendite!BK33</f>
        <v>0</v>
      </c>
      <c r="BI36" s="57">
        <f>+I_Vendite!BL33</f>
        <v>0</v>
      </c>
      <c r="BJ36" s="57">
        <f>+I_Vendite!BM33</f>
        <v>0</v>
      </c>
      <c r="BK36" s="57">
        <f>+I_Vendite!BN33</f>
        <v>0</v>
      </c>
      <c r="BL36" s="57">
        <f>+I_Vendite!BO33</f>
        <v>0</v>
      </c>
      <c r="BM36" s="57">
        <f>+I_Vendite!BP33</f>
        <v>0</v>
      </c>
      <c r="BN36" s="57">
        <f>+I_Vendite!BQ33</f>
        <v>0</v>
      </c>
      <c r="BO36" s="57">
        <f>+I_Vendite!BR33</f>
        <v>0</v>
      </c>
      <c r="BP36" s="57">
        <f>+I_Vendite!BS33</f>
        <v>0</v>
      </c>
      <c r="BQ36" s="57">
        <f>+I_Vendite!BT33</f>
        <v>0</v>
      </c>
      <c r="BR36" s="57">
        <f>+I_Vendite!BU33</f>
        <v>0</v>
      </c>
      <c r="BS36" s="57">
        <f>+I_Vendite!BV33</f>
        <v>0</v>
      </c>
      <c r="BT36" s="57">
        <f>+I_Vendite!BW33</f>
        <v>0</v>
      </c>
      <c r="BU36" s="57">
        <f>+I_Vendite!BX33</f>
        <v>0</v>
      </c>
      <c r="BV36" s="57">
        <f>+I_Vendite!BY33</f>
        <v>0</v>
      </c>
      <c r="BW36" s="57">
        <f>+I_Vendite!BZ33</f>
        <v>0</v>
      </c>
      <c r="BX36" s="57">
        <f>+I_Vendite!CA33</f>
        <v>0</v>
      </c>
      <c r="BY36" s="57">
        <f>+I_Vendite!CB33</f>
        <v>0</v>
      </c>
      <c r="BZ36" s="57">
        <f>+I_Vendite!CC33</f>
        <v>0</v>
      </c>
      <c r="CA36" s="57">
        <f>+I_Vendite!CD33</f>
        <v>0</v>
      </c>
      <c r="CB36" s="57">
        <f>+I_Vendite!CE33</f>
        <v>0</v>
      </c>
      <c r="CC36" s="57">
        <f>+I_Vendite!CF33</f>
        <v>0</v>
      </c>
      <c r="CD36" s="57">
        <f>+I_Vendite!CG33</f>
        <v>0</v>
      </c>
      <c r="CE36" s="57">
        <f>+I_Vendite!CH33</f>
        <v>0</v>
      </c>
      <c r="CF36" s="57">
        <f>+I_Vendite!CI33</f>
        <v>0</v>
      </c>
      <c r="CG36" s="57">
        <f>+I_Vendite!CJ33</f>
        <v>0</v>
      </c>
      <c r="CH36" s="57">
        <f>+I_Vendite!CK33</f>
        <v>0</v>
      </c>
      <c r="CI36" s="57">
        <f>+I_Vendite!CL33</f>
        <v>0</v>
      </c>
      <c r="CJ36" s="57">
        <f>+I_Vendite!CM33</f>
        <v>0</v>
      </c>
      <c r="CK36" s="57">
        <f>+I_Vendite!CN33</f>
        <v>0</v>
      </c>
      <c r="CL36" s="57">
        <f>+I_Vendite!CO33</f>
        <v>0</v>
      </c>
      <c r="CM36" s="57">
        <f>+I_Vendite!CP33</f>
        <v>0</v>
      </c>
      <c r="CN36" s="57">
        <f>+I_Vendite!CQ33</f>
        <v>0</v>
      </c>
      <c r="CO36" s="57">
        <f>+I_Vendite!CR33</f>
        <v>0</v>
      </c>
      <c r="CP36" s="57">
        <f>+I_Vendite!CS33</f>
        <v>0</v>
      </c>
      <c r="CQ36" s="57">
        <f>+I_Vendite!CT33</f>
        <v>0</v>
      </c>
      <c r="CR36" s="57">
        <f>+I_Vendite!CU33</f>
        <v>0</v>
      </c>
      <c r="CS36" s="57">
        <f>+I_Vendite!CV33</f>
        <v>0</v>
      </c>
      <c r="CT36" s="57">
        <f>+I_Vendite!CW33</f>
        <v>0</v>
      </c>
      <c r="CU36" s="57">
        <f>+I_Vendite!CX33</f>
        <v>0</v>
      </c>
      <c r="CV36" s="57">
        <f>+I_Vendite!CY33</f>
        <v>0</v>
      </c>
      <c r="CW36" s="57">
        <f>+I_Vendite!CZ33</f>
        <v>0</v>
      </c>
      <c r="CX36" s="57">
        <f>+I_Vendite!DA33</f>
        <v>0</v>
      </c>
      <c r="CY36" s="57">
        <f>+I_Vendite!DB33</f>
        <v>0</v>
      </c>
      <c r="CZ36" s="57">
        <f>+I_Vendite!DC33</f>
        <v>0</v>
      </c>
      <c r="DA36" s="57">
        <f>+I_Vendite!DD33</f>
        <v>0</v>
      </c>
      <c r="DB36" s="57">
        <f>+I_Vendite!DE33</f>
        <v>0</v>
      </c>
      <c r="DC36" s="57">
        <f>+I_Vendite!DF33</f>
        <v>0</v>
      </c>
      <c r="DD36" s="57">
        <f>+I_Vendite!DG33</f>
        <v>0</v>
      </c>
      <c r="DE36" s="57">
        <f>+I_Vendite!DH33</f>
        <v>0</v>
      </c>
      <c r="DF36" s="57">
        <f>+I_Vendite!DI33</f>
        <v>0</v>
      </c>
      <c r="DG36" s="57">
        <f>+I_Vendite!DJ33</f>
        <v>0</v>
      </c>
      <c r="DH36" s="57">
        <f>+I_Vendite!DK33</f>
        <v>0</v>
      </c>
      <c r="DI36" s="57">
        <f>+I_Vendite!DL33</f>
        <v>0</v>
      </c>
      <c r="DJ36" s="57">
        <f>+I_Vendite!DM33</f>
        <v>0</v>
      </c>
      <c r="DK36" s="57">
        <f>+I_Vendite!DN33</f>
        <v>0</v>
      </c>
      <c r="DL36" s="57">
        <f>+I_Vendite!DO33</f>
        <v>0</v>
      </c>
      <c r="DM36" s="57">
        <f>+I_Vendite!DP33</f>
        <v>0</v>
      </c>
      <c r="DN36" s="57">
        <f>+I_Vendite!DQ33</f>
        <v>0</v>
      </c>
      <c r="DO36" s="57">
        <f>+I_Vendite!DR33</f>
        <v>0</v>
      </c>
      <c r="DP36" s="57">
        <f>+I_Vendite!DS33</f>
        <v>0</v>
      </c>
      <c r="DQ36" s="57">
        <f>+I_Vendite!DT33</f>
        <v>0</v>
      </c>
      <c r="DR36" s="57">
        <f>+I_Vendite!DU33</f>
        <v>0</v>
      </c>
      <c r="DS36" s="57">
        <f>+I_Vendite!DV33</f>
        <v>0</v>
      </c>
      <c r="DT36" s="57">
        <f>+I_Vendite!DW33</f>
        <v>0</v>
      </c>
      <c r="DU36" s="57">
        <f>+I_Vendite!DX33</f>
        <v>0</v>
      </c>
      <c r="DV36" s="57">
        <f>+I_Vendite!DY33</f>
        <v>0</v>
      </c>
    </row>
    <row r="37" spans="3:126" ht="15.75" thickTop="1" x14ac:dyDescent="0.25">
      <c r="F37" s="16" t="s">
        <v>184</v>
      </c>
      <c r="G37" s="91">
        <f>SUM(G7:G36)</f>
        <v>0</v>
      </c>
      <c r="H37" s="91">
        <f t="shared" ref="H37:BS37" si="0">SUM(H7:H36)</f>
        <v>0</v>
      </c>
      <c r="I37" s="91">
        <f t="shared" si="0"/>
        <v>0</v>
      </c>
      <c r="J37" s="91">
        <f t="shared" si="0"/>
        <v>0</v>
      </c>
      <c r="K37" s="91">
        <f t="shared" si="0"/>
        <v>0</v>
      </c>
      <c r="L37" s="91">
        <f t="shared" si="0"/>
        <v>0</v>
      </c>
      <c r="M37" s="91">
        <f t="shared" si="0"/>
        <v>0</v>
      </c>
      <c r="N37" s="91">
        <f t="shared" si="0"/>
        <v>0</v>
      </c>
      <c r="O37" s="91">
        <f t="shared" si="0"/>
        <v>0</v>
      </c>
      <c r="P37" s="91">
        <f t="shared" si="0"/>
        <v>0</v>
      </c>
      <c r="Q37" s="91">
        <f t="shared" si="0"/>
        <v>0</v>
      </c>
      <c r="R37" s="91">
        <f t="shared" si="0"/>
        <v>0</v>
      </c>
      <c r="S37" s="91">
        <f t="shared" si="0"/>
        <v>0</v>
      </c>
      <c r="T37" s="91">
        <f t="shared" si="0"/>
        <v>0</v>
      </c>
      <c r="U37" s="91">
        <f t="shared" si="0"/>
        <v>0</v>
      </c>
      <c r="V37" s="91">
        <f t="shared" si="0"/>
        <v>0</v>
      </c>
      <c r="W37" s="91">
        <f t="shared" si="0"/>
        <v>0</v>
      </c>
      <c r="X37" s="91">
        <f t="shared" si="0"/>
        <v>0</v>
      </c>
      <c r="Y37" s="91">
        <f t="shared" si="0"/>
        <v>0</v>
      </c>
      <c r="Z37" s="91">
        <f t="shared" si="0"/>
        <v>0</v>
      </c>
      <c r="AA37" s="91">
        <f t="shared" si="0"/>
        <v>0</v>
      </c>
      <c r="AB37" s="91">
        <f t="shared" si="0"/>
        <v>0</v>
      </c>
      <c r="AC37" s="91">
        <f t="shared" si="0"/>
        <v>0</v>
      </c>
      <c r="AD37" s="91">
        <f t="shared" si="0"/>
        <v>0</v>
      </c>
      <c r="AE37" s="91">
        <f t="shared" si="0"/>
        <v>0</v>
      </c>
      <c r="AF37" s="91">
        <f t="shared" si="0"/>
        <v>0</v>
      </c>
      <c r="AG37" s="91">
        <f t="shared" si="0"/>
        <v>0</v>
      </c>
      <c r="AH37" s="91">
        <f t="shared" si="0"/>
        <v>0</v>
      </c>
      <c r="AI37" s="91">
        <f t="shared" si="0"/>
        <v>0</v>
      </c>
      <c r="AJ37" s="91">
        <f t="shared" si="0"/>
        <v>0</v>
      </c>
      <c r="AK37" s="91">
        <f t="shared" si="0"/>
        <v>0</v>
      </c>
      <c r="AL37" s="91">
        <f t="shared" si="0"/>
        <v>0</v>
      </c>
      <c r="AM37" s="91">
        <f t="shared" si="0"/>
        <v>0</v>
      </c>
      <c r="AN37" s="91">
        <f t="shared" si="0"/>
        <v>0</v>
      </c>
      <c r="AO37" s="91">
        <f t="shared" si="0"/>
        <v>0</v>
      </c>
      <c r="AP37" s="91">
        <f t="shared" si="0"/>
        <v>0</v>
      </c>
      <c r="AQ37" s="91">
        <f t="shared" si="0"/>
        <v>0</v>
      </c>
      <c r="AR37" s="91">
        <f t="shared" si="0"/>
        <v>0</v>
      </c>
      <c r="AS37" s="91">
        <f t="shared" si="0"/>
        <v>0</v>
      </c>
      <c r="AT37" s="91">
        <f t="shared" si="0"/>
        <v>0</v>
      </c>
      <c r="AU37" s="91">
        <f t="shared" si="0"/>
        <v>0</v>
      </c>
      <c r="AV37" s="91">
        <f t="shared" si="0"/>
        <v>0</v>
      </c>
      <c r="AW37" s="91">
        <f t="shared" si="0"/>
        <v>0</v>
      </c>
      <c r="AX37" s="91">
        <f t="shared" si="0"/>
        <v>0</v>
      </c>
      <c r="AY37" s="91">
        <f t="shared" si="0"/>
        <v>0</v>
      </c>
      <c r="AZ37" s="91">
        <f t="shared" si="0"/>
        <v>0</v>
      </c>
      <c r="BA37" s="91">
        <f t="shared" si="0"/>
        <v>0</v>
      </c>
      <c r="BB37" s="91">
        <f t="shared" si="0"/>
        <v>0</v>
      </c>
      <c r="BC37" s="91">
        <f t="shared" si="0"/>
        <v>0</v>
      </c>
      <c r="BD37" s="91">
        <f t="shared" si="0"/>
        <v>0</v>
      </c>
      <c r="BE37" s="91">
        <f t="shared" si="0"/>
        <v>0</v>
      </c>
      <c r="BF37" s="91">
        <f t="shared" si="0"/>
        <v>0</v>
      </c>
      <c r="BG37" s="91">
        <f t="shared" si="0"/>
        <v>0</v>
      </c>
      <c r="BH37" s="91">
        <f t="shared" si="0"/>
        <v>0</v>
      </c>
      <c r="BI37" s="91">
        <f t="shared" si="0"/>
        <v>0</v>
      </c>
      <c r="BJ37" s="91">
        <f t="shared" si="0"/>
        <v>0</v>
      </c>
      <c r="BK37" s="91">
        <f t="shared" si="0"/>
        <v>0</v>
      </c>
      <c r="BL37" s="91">
        <f t="shared" si="0"/>
        <v>0</v>
      </c>
      <c r="BM37" s="91">
        <f t="shared" si="0"/>
        <v>0</v>
      </c>
      <c r="BN37" s="91">
        <f t="shared" si="0"/>
        <v>0</v>
      </c>
      <c r="BO37" s="91">
        <f t="shared" si="0"/>
        <v>0</v>
      </c>
      <c r="BP37" s="91">
        <f t="shared" si="0"/>
        <v>0</v>
      </c>
      <c r="BQ37" s="91">
        <f t="shared" si="0"/>
        <v>0</v>
      </c>
      <c r="BR37" s="91">
        <f t="shared" si="0"/>
        <v>0</v>
      </c>
      <c r="BS37" s="91">
        <f t="shared" si="0"/>
        <v>0</v>
      </c>
      <c r="BT37" s="91">
        <f t="shared" ref="BT37:DV37" si="1">SUM(BT7:BT36)</f>
        <v>0</v>
      </c>
      <c r="BU37" s="91">
        <f t="shared" si="1"/>
        <v>0</v>
      </c>
      <c r="BV37" s="91">
        <f t="shared" si="1"/>
        <v>0</v>
      </c>
      <c r="BW37" s="91">
        <f t="shared" si="1"/>
        <v>0</v>
      </c>
      <c r="BX37" s="91">
        <f t="shared" si="1"/>
        <v>0</v>
      </c>
      <c r="BY37" s="91">
        <f t="shared" si="1"/>
        <v>0</v>
      </c>
      <c r="BZ37" s="91">
        <f t="shared" si="1"/>
        <v>0</v>
      </c>
      <c r="CA37" s="91">
        <f t="shared" si="1"/>
        <v>0</v>
      </c>
      <c r="CB37" s="91">
        <f t="shared" si="1"/>
        <v>0</v>
      </c>
      <c r="CC37" s="91">
        <f t="shared" si="1"/>
        <v>0</v>
      </c>
      <c r="CD37" s="91">
        <f t="shared" si="1"/>
        <v>0</v>
      </c>
      <c r="CE37" s="91">
        <f t="shared" si="1"/>
        <v>0</v>
      </c>
      <c r="CF37" s="91">
        <f t="shared" si="1"/>
        <v>0</v>
      </c>
      <c r="CG37" s="91">
        <f t="shared" si="1"/>
        <v>0</v>
      </c>
      <c r="CH37" s="91">
        <f t="shared" si="1"/>
        <v>0</v>
      </c>
      <c r="CI37" s="91">
        <f t="shared" si="1"/>
        <v>0</v>
      </c>
      <c r="CJ37" s="91">
        <f t="shared" si="1"/>
        <v>0</v>
      </c>
      <c r="CK37" s="91">
        <f t="shared" si="1"/>
        <v>0</v>
      </c>
      <c r="CL37" s="91">
        <f t="shared" si="1"/>
        <v>0</v>
      </c>
      <c r="CM37" s="91">
        <f t="shared" si="1"/>
        <v>0</v>
      </c>
      <c r="CN37" s="91">
        <f t="shared" si="1"/>
        <v>0</v>
      </c>
      <c r="CO37" s="91">
        <f t="shared" si="1"/>
        <v>0</v>
      </c>
      <c r="CP37" s="91">
        <f t="shared" si="1"/>
        <v>0</v>
      </c>
      <c r="CQ37" s="91">
        <f t="shared" si="1"/>
        <v>0</v>
      </c>
      <c r="CR37" s="91">
        <f t="shared" si="1"/>
        <v>0</v>
      </c>
      <c r="CS37" s="91">
        <f t="shared" si="1"/>
        <v>0</v>
      </c>
      <c r="CT37" s="91">
        <f t="shared" si="1"/>
        <v>0</v>
      </c>
      <c r="CU37" s="91">
        <f t="shared" si="1"/>
        <v>0</v>
      </c>
      <c r="CV37" s="91">
        <f t="shared" si="1"/>
        <v>0</v>
      </c>
      <c r="CW37" s="91">
        <f t="shared" si="1"/>
        <v>0</v>
      </c>
      <c r="CX37" s="91">
        <f t="shared" si="1"/>
        <v>0</v>
      </c>
      <c r="CY37" s="91">
        <f t="shared" si="1"/>
        <v>0</v>
      </c>
      <c r="CZ37" s="91">
        <f t="shared" si="1"/>
        <v>0</v>
      </c>
      <c r="DA37" s="91">
        <f t="shared" si="1"/>
        <v>0</v>
      </c>
      <c r="DB37" s="91">
        <f t="shared" si="1"/>
        <v>0</v>
      </c>
      <c r="DC37" s="91">
        <f t="shared" si="1"/>
        <v>0</v>
      </c>
      <c r="DD37" s="91">
        <f t="shared" si="1"/>
        <v>0</v>
      </c>
      <c r="DE37" s="91">
        <f t="shared" si="1"/>
        <v>0</v>
      </c>
      <c r="DF37" s="91">
        <f t="shared" si="1"/>
        <v>0</v>
      </c>
      <c r="DG37" s="91">
        <f t="shared" si="1"/>
        <v>0</v>
      </c>
      <c r="DH37" s="91">
        <f t="shared" si="1"/>
        <v>0</v>
      </c>
      <c r="DI37" s="91">
        <f t="shared" si="1"/>
        <v>0</v>
      </c>
      <c r="DJ37" s="91">
        <f t="shared" si="1"/>
        <v>0</v>
      </c>
      <c r="DK37" s="91">
        <f t="shared" si="1"/>
        <v>0</v>
      </c>
      <c r="DL37" s="91">
        <f t="shared" si="1"/>
        <v>0</v>
      </c>
      <c r="DM37" s="91">
        <f t="shared" si="1"/>
        <v>0</v>
      </c>
      <c r="DN37" s="91">
        <f t="shared" si="1"/>
        <v>0</v>
      </c>
      <c r="DO37" s="91">
        <f t="shared" si="1"/>
        <v>0</v>
      </c>
      <c r="DP37" s="91">
        <f t="shared" si="1"/>
        <v>0</v>
      </c>
      <c r="DQ37" s="91">
        <f t="shared" si="1"/>
        <v>0</v>
      </c>
      <c r="DR37" s="91">
        <f t="shared" si="1"/>
        <v>0</v>
      </c>
      <c r="DS37" s="91">
        <f t="shared" si="1"/>
        <v>0</v>
      </c>
      <c r="DT37" s="91">
        <f t="shared" si="1"/>
        <v>0</v>
      </c>
      <c r="DU37" s="91">
        <f t="shared" si="1"/>
        <v>0</v>
      </c>
      <c r="DV37" s="91">
        <f t="shared" si="1"/>
        <v>0</v>
      </c>
    </row>
    <row r="38" spans="3:126" ht="21.75" thickBot="1" x14ac:dyDescent="0.4">
      <c r="C38" s="6" t="s">
        <v>100</v>
      </c>
    </row>
    <row r="39" spans="3:126" ht="16.5" thickTop="1" thickBot="1" x14ac:dyDescent="0.3">
      <c r="C39" s="55">
        <f>+C7</f>
        <v>0</v>
      </c>
      <c r="D39" s="55">
        <f>+D7</f>
        <v>0</v>
      </c>
      <c r="G39" s="57">
        <f>+$D39*G7</f>
        <v>0</v>
      </c>
      <c r="H39" s="57">
        <f t="shared" ref="H39:BS39" si="2">+$D39*H7</f>
        <v>0</v>
      </c>
      <c r="I39" s="57">
        <f t="shared" si="2"/>
        <v>0</v>
      </c>
      <c r="J39" s="57">
        <f t="shared" si="2"/>
        <v>0</v>
      </c>
      <c r="K39" s="57">
        <f t="shared" si="2"/>
        <v>0</v>
      </c>
      <c r="L39" s="57">
        <f t="shared" si="2"/>
        <v>0</v>
      </c>
      <c r="M39" s="57">
        <f t="shared" si="2"/>
        <v>0</v>
      </c>
      <c r="N39" s="57">
        <f t="shared" si="2"/>
        <v>0</v>
      </c>
      <c r="O39" s="57">
        <f t="shared" si="2"/>
        <v>0</v>
      </c>
      <c r="P39" s="57">
        <f t="shared" si="2"/>
        <v>0</v>
      </c>
      <c r="Q39" s="57">
        <f t="shared" si="2"/>
        <v>0</v>
      </c>
      <c r="R39" s="57">
        <f t="shared" si="2"/>
        <v>0</v>
      </c>
      <c r="S39" s="57">
        <f t="shared" si="2"/>
        <v>0</v>
      </c>
      <c r="T39" s="57">
        <f t="shared" si="2"/>
        <v>0</v>
      </c>
      <c r="U39" s="57">
        <f t="shared" si="2"/>
        <v>0</v>
      </c>
      <c r="V39" s="57">
        <f t="shared" si="2"/>
        <v>0</v>
      </c>
      <c r="W39" s="57">
        <f t="shared" si="2"/>
        <v>0</v>
      </c>
      <c r="X39" s="57">
        <f t="shared" si="2"/>
        <v>0</v>
      </c>
      <c r="Y39" s="57">
        <f t="shared" si="2"/>
        <v>0</v>
      </c>
      <c r="Z39" s="57">
        <f t="shared" si="2"/>
        <v>0</v>
      </c>
      <c r="AA39" s="57">
        <f t="shared" si="2"/>
        <v>0</v>
      </c>
      <c r="AB39" s="57">
        <f t="shared" si="2"/>
        <v>0</v>
      </c>
      <c r="AC39" s="57">
        <f t="shared" si="2"/>
        <v>0</v>
      </c>
      <c r="AD39" s="57">
        <f t="shared" si="2"/>
        <v>0</v>
      </c>
      <c r="AE39" s="57">
        <f t="shared" si="2"/>
        <v>0</v>
      </c>
      <c r="AF39" s="57">
        <f t="shared" si="2"/>
        <v>0</v>
      </c>
      <c r="AG39" s="57">
        <f t="shared" si="2"/>
        <v>0</v>
      </c>
      <c r="AH39" s="57">
        <f t="shared" si="2"/>
        <v>0</v>
      </c>
      <c r="AI39" s="57">
        <f t="shared" si="2"/>
        <v>0</v>
      </c>
      <c r="AJ39" s="57">
        <f t="shared" si="2"/>
        <v>0</v>
      </c>
      <c r="AK39" s="57">
        <f t="shared" si="2"/>
        <v>0</v>
      </c>
      <c r="AL39" s="57">
        <f t="shared" si="2"/>
        <v>0</v>
      </c>
      <c r="AM39" s="57">
        <f t="shared" si="2"/>
        <v>0</v>
      </c>
      <c r="AN39" s="57">
        <f t="shared" si="2"/>
        <v>0</v>
      </c>
      <c r="AO39" s="57">
        <f t="shared" si="2"/>
        <v>0</v>
      </c>
      <c r="AP39" s="57">
        <f t="shared" si="2"/>
        <v>0</v>
      </c>
      <c r="AQ39" s="57">
        <f t="shared" si="2"/>
        <v>0</v>
      </c>
      <c r="AR39" s="57">
        <f t="shared" si="2"/>
        <v>0</v>
      </c>
      <c r="AS39" s="57">
        <f t="shared" si="2"/>
        <v>0</v>
      </c>
      <c r="AT39" s="57">
        <f t="shared" si="2"/>
        <v>0</v>
      </c>
      <c r="AU39" s="57">
        <f t="shared" si="2"/>
        <v>0</v>
      </c>
      <c r="AV39" s="57">
        <f t="shared" si="2"/>
        <v>0</v>
      </c>
      <c r="AW39" s="57">
        <f t="shared" si="2"/>
        <v>0</v>
      </c>
      <c r="AX39" s="57">
        <f t="shared" si="2"/>
        <v>0</v>
      </c>
      <c r="AY39" s="57">
        <f t="shared" si="2"/>
        <v>0</v>
      </c>
      <c r="AZ39" s="57">
        <f t="shared" si="2"/>
        <v>0</v>
      </c>
      <c r="BA39" s="57">
        <f t="shared" si="2"/>
        <v>0</v>
      </c>
      <c r="BB39" s="57">
        <f t="shared" si="2"/>
        <v>0</v>
      </c>
      <c r="BC39" s="57">
        <f t="shared" si="2"/>
        <v>0</v>
      </c>
      <c r="BD39" s="57">
        <f t="shared" si="2"/>
        <v>0</v>
      </c>
      <c r="BE39" s="57">
        <f t="shared" si="2"/>
        <v>0</v>
      </c>
      <c r="BF39" s="57">
        <f t="shared" si="2"/>
        <v>0</v>
      </c>
      <c r="BG39" s="57">
        <f t="shared" si="2"/>
        <v>0</v>
      </c>
      <c r="BH39" s="57">
        <f t="shared" si="2"/>
        <v>0</v>
      </c>
      <c r="BI39" s="57">
        <f t="shared" si="2"/>
        <v>0</v>
      </c>
      <c r="BJ39" s="57">
        <f t="shared" si="2"/>
        <v>0</v>
      </c>
      <c r="BK39" s="57">
        <f t="shared" si="2"/>
        <v>0</v>
      </c>
      <c r="BL39" s="57">
        <f t="shared" si="2"/>
        <v>0</v>
      </c>
      <c r="BM39" s="57">
        <f t="shared" si="2"/>
        <v>0</v>
      </c>
      <c r="BN39" s="57">
        <f t="shared" si="2"/>
        <v>0</v>
      </c>
      <c r="BO39" s="57">
        <f t="shared" si="2"/>
        <v>0</v>
      </c>
      <c r="BP39" s="57">
        <f t="shared" si="2"/>
        <v>0</v>
      </c>
      <c r="BQ39" s="57">
        <f t="shared" si="2"/>
        <v>0</v>
      </c>
      <c r="BR39" s="57">
        <f t="shared" si="2"/>
        <v>0</v>
      </c>
      <c r="BS39" s="57">
        <f t="shared" si="2"/>
        <v>0</v>
      </c>
      <c r="BT39" s="57">
        <f t="shared" ref="BT39:DV39" si="3">+$D39*BT7</f>
        <v>0</v>
      </c>
      <c r="BU39" s="57">
        <f t="shared" si="3"/>
        <v>0</v>
      </c>
      <c r="BV39" s="57">
        <f t="shared" si="3"/>
        <v>0</v>
      </c>
      <c r="BW39" s="57">
        <f t="shared" si="3"/>
        <v>0</v>
      </c>
      <c r="BX39" s="57">
        <f t="shared" si="3"/>
        <v>0</v>
      </c>
      <c r="BY39" s="57">
        <f t="shared" si="3"/>
        <v>0</v>
      </c>
      <c r="BZ39" s="57">
        <f t="shared" si="3"/>
        <v>0</v>
      </c>
      <c r="CA39" s="57">
        <f t="shared" si="3"/>
        <v>0</v>
      </c>
      <c r="CB39" s="57">
        <f t="shared" si="3"/>
        <v>0</v>
      </c>
      <c r="CC39" s="57">
        <f t="shared" si="3"/>
        <v>0</v>
      </c>
      <c r="CD39" s="57">
        <f t="shared" si="3"/>
        <v>0</v>
      </c>
      <c r="CE39" s="57">
        <f t="shared" si="3"/>
        <v>0</v>
      </c>
      <c r="CF39" s="57">
        <f t="shared" si="3"/>
        <v>0</v>
      </c>
      <c r="CG39" s="57">
        <f t="shared" si="3"/>
        <v>0</v>
      </c>
      <c r="CH39" s="57">
        <f t="shared" si="3"/>
        <v>0</v>
      </c>
      <c r="CI39" s="57">
        <f t="shared" si="3"/>
        <v>0</v>
      </c>
      <c r="CJ39" s="57">
        <f t="shared" si="3"/>
        <v>0</v>
      </c>
      <c r="CK39" s="57">
        <f t="shared" si="3"/>
        <v>0</v>
      </c>
      <c r="CL39" s="57">
        <f t="shared" si="3"/>
        <v>0</v>
      </c>
      <c r="CM39" s="57">
        <f t="shared" si="3"/>
        <v>0</v>
      </c>
      <c r="CN39" s="57">
        <f t="shared" si="3"/>
        <v>0</v>
      </c>
      <c r="CO39" s="57">
        <f t="shared" si="3"/>
        <v>0</v>
      </c>
      <c r="CP39" s="57">
        <f t="shared" si="3"/>
        <v>0</v>
      </c>
      <c r="CQ39" s="57">
        <f t="shared" si="3"/>
        <v>0</v>
      </c>
      <c r="CR39" s="57">
        <f t="shared" si="3"/>
        <v>0</v>
      </c>
      <c r="CS39" s="57">
        <f t="shared" si="3"/>
        <v>0</v>
      </c>
      <c r="CT39" s="57">
        <f t="shared" si="3"/>
        <v>0</v>
      </c>
      <c r="CU39" s="57">
        <f t="shared" si="3"/>
        <v>0</v>
      </c>
      <c r="CV39" s="57">
        <f t="shared" si="3"/>
        <v>0</v>
      </c>
      <c r="CW39" s="57">
        <f t="shared" si="3"/>
        <v>0</v>
      </c>
      <c r="CX39" s="57">
        <f t="shared" si="3"/>
        <v>0</v>
      </c>
      <c r="CY39" s="57">
        <f t="shared" si="3"/>
        <v>0</v>
      </c>
      <c r="CZ39" s="57">
        <f t="shared" si="3"/>
        <v>0</v>
      </c>
      <c r="DA39" s="57">
        <f t="shared" si="3"/>
        <v>0</v>
      </c>
      <c r="DB39" s="57">
        <f t="shared" si="3"/>
        <v>0</v>
      </c>
      <c r="DC39" s="57">
        <f t="shared" si="3"/>
        <v>0</v>
      </c>
      <c r="DD39" s="57">
        <f t="shared" si="3"/>
        <v>0</v>
      </c>
      <c r="DE39" s="57">
        <f t="shared" si="3"/>
        <v>0</v>
      </c>
      <c r="DF39" s="57">
        <f t="shared" si="3"/>
        <v>0</v>
      </c>
      <c r="DG39" s="57">
        <f t="shared" si="3"/>
        <v>0</v>
      </c>
      <c r="DH39" s="57">
        <f t="shared" si="3"/>
        <v>0</v>
      </c>
      <c r="DI39" s="57">
        <f t="shared" si="3"/>
        <v>0</v>
      </c>
      <c r="DJ39" s="57">
        <f t="shared" si="3"/>
        <v>0</v>
      </c>
      <c r="DK39" s="57">
        <f t="shared" si="3"/>
        <v>0</v>
      </c>
      <c r="DL39" s="57">
        <f t="shared" si="3"/>
        <v>0</v>
      </c>
      <c r="DM39" s="57">
        <f t="shared" si="3"/>
        <v>0</v>
      </c>
      <c r="DN39" s="57">
        <f t="shared" si="3"/>
        <v>0</v>
      </c>
      <c r="DO39" s="57">
        <f t="shared" si="3"/>
        <v>0</v>
      </c>
      <c r="DP39" s="57">
        <f t="shared" si="3"/>
        <v>0</v>
      </c>
      <c r="DQ39" s="57">
        <f t="shared" si="3"/>
        <v>0</v>
      </c>
      <c r="DR39" s="57">
        <f t="shared" si="3"/>
        <v>0</v>
      </c>
      <c r="DS39" s="57">
        <f t="shared" si="3"/>
        <v>0</v>
      </c>
      <c r="DT39" s="57">
        <f t="shared" si="3"/>
        <v>0</v>
      </c>
      <c r="DU39" s="57">
        <f t="shared" si="3"/>
        <v>0</v>
      </c>
      <c r="DV39" s="57">
        <f t="shared" si="3"/>
        <v>0</v>
      </c>
    </row>
    <row r="40" spans="3:126" ht="16.5" thickTop="1" thickBot="1" x14ac:dyDescent="0.3">
      <c r="C40" s="55">
        <f t="shared" ref="C40:D40" si="4">+C8</f>
        <v>0</v>
      </c>
      <c r="D40" s="55">
        <f t="shared" si="4"/>
        <v>0</v>
      </c>
      <c r="G40" s="57">
        <f t="shared" ref="G40:G46" si="5">+$D40*G8</f>
        <v>0</v>
      </c>
      <c r="H40" s="57">
        <f t="shared" ref="H40:BS40" si="6">+$D40*H8</f>
        <v>0</v>
      </c>
      <c r="I40" s="57">
        <f t="shared" si="6"/>
        <v>0</v>
      </c>
      <c r="J40" s="57">
        <f t="shared" si="6"/>
        <v>0</v>
      </c>
      <c r="K40" s="57">
        <f t="shared" si="6"/>
        <v>0</v>
      </c>
      <c r="L40" s="57">
        <f t="shared" si="6"/>
        <v>0</v>
      </c>
      <c r="M40" s="57">
        <f t="shared" si="6"/>
        <v>0</v>
      </c>
      <c r="N40" s="57">
        <f t="shared" si="6"/>
        <v>0</v>
      </c>
      <c r="O40" s="57">
        <f t="shared" si="6"/>
        <v>0</v>
      </c>
      <c r="P40" s="57">
        <f t="shared" si="6"/>
        <v>0</v>
      </c>
      <c r="Q40" s="57">
        <f t="shared" si="6"/>
        <v>0</v>
      </c>
      <c r="R40" s="57">
        <f t="shared" si="6"/>
        <v>0</v>
      </c>
      <c r="S40" s="57">
        <f t="shared" si="6"/>
        <v>0</v>
      </c>
      <c r="T40" s="57">
        <f t="shared" si="6"/>
        <v>0</v>
      </c>
      <c r="U40" s="57">
        <f t="shared" si="6"/>
        <v>0</v>
      </c>
      <c r="V40" s="57">
        <f t="shared" si="6"/>
        <v>0</v>
      </c>
      <c r="W40" s="57">
        <f t="shared" si="6"/>
        <v>0</v>
      </c>
      <c r="X40" s="57">
        <f t="shared" si="6"/>
        <v>0</v>
      </c>
      <c r="Y40" s="57">
        <f t="shared" si="6"/>
        <v>0</v>
      </c>
      <c r="Z40" s="57">
        <f t="shared" si="6"/>
        <v>0</v>
      </c>
      <c r="AA40" s="57">
        <f t="shared" si="6"/>
        <v>0</v>
      </c>
      <c r="AB40" s="57">
        <f t="shared" si="6"/>
        <v>0</v>
      </c>
      <c r="AC40" s="57">
        <f t="shared" si="6"/>
        <v>0</v>
      </c>
      <c r="AD40" s="57">
        <f t="shared" si="6"/>
        <v>0</v>
      </c>
      <c r="AE40" s="57">
        <f t="shared" si="6"/>
        <v>0</v>
      </c>
      <c r="AF40" s="57">
        <f t="shared" si="6"/>
        <v>0</v>
      </c>
      <c r="AG40" s="57">
        <f t="shared" si="6"/>
        <v>0</v>
      </c>
      <c r="AH40" s="57">
        <f t="shared" si="6"/>
        <v>0</v>
      </c>
      <c r="AI40" s="57">
        <f t="shared" si="6"/>
        <v>0</v>
      </c>
      <c r="AJ40" s="57">
        <f t="shared" si="6"/>
        <v>0</v>
      </c>
      <c r="AK40" s="57">
        <f t="shared" si="6"/>
        <v>0</v>
      </c>
      <c r="AL40" s="57">
        <f t="shared" si="6"/>
        <v>0</v>
      </c>
      <c r="AM40" s="57">
        <f t="shared" si="6"/>
        <v>0</v>
      </c>
      <c r="AN40" s="57">
        <f t="shared" si="6"/>
        <v>0</v>
      </c>
      <c r="AO40" s="57">
        <f t="shared" si="6"/>
        <v>0</v>
      </c>
      <c r="AP40" s="57">
        <f t="shared" si="6"/>
        <v>0</v>
      </c>
      <c r="AQ40" s="57">
        <f t="shared" si="6"/>
        <v>0</v>
      </c>
      <c r="AR40" s="57">
        <f t="shared" si="6"/>
        <v>0</v>
      </c>
      <c r="AS40" s="57">
        <f t="shared" si="6"/>
        <v>0</v>
      </c>
      <c r="AT40" s="57">
        <f t="shared" si="6"/>
        <v>0</v>
      </c>
      <c r="AU40" s="57">
        <f t="shared" si="6"/>
        <v>0</v>
      </c>
      <c r="AV40" s="57">
        <f t="shared" si="6"/>
        <v>0</v>
      </c>
      <c r="AW40" s="57">
        <f t="shared" si="6"/>
        <v>0</v>
      </c>
      <c r="AX40" s="57">
        <f t="shared" si="6"/>
        <v>0</v>
      </c>
      <c r="AY40" s="57">
        <f t="shared" si="6"/>
        <v>0</v>
      </c>
      <c r="AZ40" s="57">
        <f t="shared" si="6"/>
        <v>0</v>
      </c>
      <c r="BA40" s="57">
        <f t="shared" si="6"/>
        <v>0</v>
      </c>
      <c r="BB40" s="57">
        <f t="shared" si="6"/>
        <v>0</v>
      </c>
      <c r="BC40" s="57">
        <f t="shared" si="6"/>
        <v>0</v>
      </c>
      <c r="BD40" s="57">
        <f t="shared" si="6"/>
        <v>0</v>
      </c>
      <c r="BE40" s="57">
        <f t="shared" si="6"/>
        <v>0</v>
      </c>
      <c r="BF40" s="57">
        <f t="shared" si="6"/>
        <v>0</v>
      </c>
      <c r="BG40" s="57">
        <f t="shared" si="6"/>
        <v>0</v>
      </c>
      <c r="BH40" s="57">
        <f t="shared" si="6"/>
        <v>0</v>
      </c>
      <c r="BI40" s="57">
        <f t="shared" si="6"/>
        <v>0</v>
      </c>
      <c r="BJ40" s="57">
        <f t="shared" si="6"/>
        <v>0</v>
      </c>
      <c r="BK40" s="57">
        <f t="shared" si="6"/>
        <v>0</v>
      </c>
      <c r="BL40" s="57">
        <f t="shared" si="6"/>
        <v>0</v>
      </c>
      <c r="BM40" s="57">
        <f t="shared" si="6"/>
        <v>0</v>
      </c>
      <c r="BN40" s="57">
        <f t="shared" si="6"/>
        <v>0</v>
      </c>
      <c r="BO40" s="57">
        <f t="shared" si="6"/>
        <v>0</v>
      </c>
      <c r="BP40" s="57">
        <f t="shared" si="6"/>
        <v>0</v>
      </c>
      <c r="BQ40" s="57">
        <f t="shared" si="6"/>
        <v>0</v>
      </c>
      <c r="BR40" s="57">
        <f t="shared" si="6"/>
        <v>0</v>
      </c>
      <c r="BS40" s="57">
        <f t="shared" si="6"/>
        <v>0</v>
      </c>
      <c r="BT40" s="57">
        <f t="shared" ref="BT40:DV40" si="7">+$D40*BT8</f>
        <v>0</v>
      </c>
      <c r="BU40" s="57">
        <f t="shared" si="7"/>
        <v>0</v>
      </c>
      <c r="BV40" s="57">
        <f t="shared" si="7"/>
        <v>0</v>
      </c>
      <c r="BW40" s="57">
        <f t="shared" si="7"/>
        <v>0</v>
      </c>
      <c r="BX40" s="57">
        <f t="shared" si="7"/>
        <v>0</v>
      </c>
      <c r="BY40" s="57">
        <f t="shared" si="7"/>
        <v>0</v>
      </c>
      <c r="BZ40" s="57">
        <f t="shared" si="7"/>
        <v>0</v>
      </c>
      <c r="CA40" s="57">
        <f t="shared" si="7"/>
        <v>0</v>
      </c>
      <c r="CB40" s="57">
        <f t="shared" si="7"/>
        <v>0</v>
      </c>
      <c r="CC40" s="57">
        <f t="shared" si="7"/>
        <v>0</v>
      </c>
      <c r="CD40" s="57">
        <f t="shared" si="7"/>
        <v>0</v>
      </c>
      <c r="CE40" s="57">
        <f t="shared" si="7"/>
        <v>0</v>
      </c>
      <c r="CF40" s="57">
        <f t="shared" si="7"/>
        <v>0</v>
      </c>
      <c r="CG40" s="57">
        <f t="shared" si="7"/>
        <v>0</v>
      </c>
      <c r="CH40" s="57">
        <f t="shared" si="7"/>
        <v>0</v>
      </c>
      <c r="CI40" s="57">
        <f t="shared" si="7"/>
        <v>0</v>
      </c>
      <c r="CJ40" s="57">
        <f t="shared" si="7"/>
        <v>0</v>
      </c>
      <c r="CK40" s="57">
        <f t="shared" si="7"/>
        <v>0</v>
      </c>
      <c r="CL40" s="57">
        <f t="shared" si="7"/>
        <v>0</v>
      </c>
      <c r="CM40" s="57">
        <f t="shared" si="7"/>
        <v>0</v>
      </c>
      <c r="CN40" s="57">
        <f t="shared" si="7"/>
        <v>0</v>
      </c>
      <c r="CO40" s="57">
        <f t="shared" si="7"/>
        <v>0</v>
      </c>
      <c r="CP40" s="57">
        <f t="shared" si="7"/>
        <v>0</v>
      </c>
      <c r="CQ40" s="57">
        <f t="shared" si="7"/>
        <v>0</v>
      </c>
      <c r="CR40" s="57">
        <f t="shared" si="7"/>
        <v>0</v>
      </c>
      <c r="CS40" s="57">
        <f t="shared" si="7"/>
        <v>0</v>
      </c>
      <c r="CT40" s="57">
        <f t="shared" si="7"/>
        <v>0</v>
      </c>
      <c r="CU40" s="57">
        <f t="shared" si="7"/>
        <v>0</v>
      </c>
      <c r="CV40" s="57">
        <f t="shared" si="7"/>
        <v>0</v>
      </c>
      <c r="CW40" s="57">
        <f t="shared" si="7"/>
        <v>0</v>
      </c>
      <c r="CX40" s="57">
        <f t="shared" si="7"/>
        <v>0</v>
      </c>
      <c r="CY40" s="57">
        <f t="shared" si="7"/>
        <v>0</v>
      </c>
      <c r="CZ40" s="57">
        <f t="shared" si="7"/>
        <v>0</v>
      </c>
      <c r="DA40" s="57">
        <f t="shared" si="7"/>
        <v>0</v>
      </c>
      <c r="DB40" s="57">
        <f t="shared" si="7"/>
        <v>0</v>
      </c>
      <c r="DC40" s="57">
        <f t="shared" si="7"/>
        <v>0</v>
      </c>
      <c r="DD40" s="57">
        <f t="shared" si="7"/>
        <v>0</v>
      </c>
      <c r="DE40" s="57">
        <f t="shared" si="7"/>
        <v>0</v>
      </c>
      <c r="DF40" s="57">
        <f t="shared" si="7"/>
        <v>0</v>
      </c>
      <c r="DG40" s="57">
        <f t="shared" si="7"/>
        <v>0</v>
      </c>
      <c r="DH40" s="57">
        <f t="shared" si="7"/>
        <v>0</v>
      </c>
      <c r="DI40" s="57">
        <f t="shared" si="7"/>
        <v>0</v>
      </c>
      <c r="DJ40" s="57">
        <f t="shared" si="7"/>
        <v>0</v>
      </c>
      <c r="DK40" s="57">
        <f t="shared" si="7"/>
        <v>0</v>
      </c>
      <c r="DL40" s="57">
        <f t="shared" si="7"/>
        <v>0</v>
      </c>
      <c r="DM40" s="57">
        <f t="shared" si="7"/>
        <v>0</v>
      </c>
      <c r="DN40" s="57">
        <f t="shared" si="7"/>
        <v>0</v>
      </c>
      <c r="DO40" s="57">
        <f t="shared" si="7"/>
        <v>0</v>
      </c>
      <c r="DP40" s="57">
        <f t="shared" si="7"/>
        <v>0</v>
      </c>
      <c r="DQ40" s="57">
        <f t="shared" si="7"/>
        <v>0</v>
      </c>
      <c r="DR40" s="57">
        <f t="shared" si="7"/>
        <v>0</v>
      </c>
      <c r="DS40" s="57">
        <f t="shared" si="7"/>
        <v>0</v>
      </c>
      <c r="DT40" s="57">
        <f t="shared" si="7"/>
        <v>0</v>
      </c>
      <c r="DU40" s="57">
        <f t="shared" si="7"/>
        <v>0</v>
      </c>
      <c r="DV40" s="57">
        <f t="shared" si="7"/>
        <v>0</v>
      </c>
    </row>
    <row r="41" spans="3:126" ht="16.5" thickTop="1" thickBot="1" x14ac:dyDescent="0.3">
      <c r="C41" s="55">
        <f t="shared" ref="C41:D41" si="8">+C9</f>
        <v>0</v>
      </c>
      <c r="D41" s="55">
        <f t="shared" si="8"/>
        <v>0</v>
      </c>
      <c r="G41" s="57">
        <f t="shared" si="5"/>
        <v>0</v>
      </c>
      <c r="H41" s="57">
        <f t="shared" ref="H41:BS41" si="9">+$D41*H9</f>
        <v>0</v>
      </c>
      <c r="I41" s="57">
        <f t="shared" si="9"/>
        <v>0</v>
      </c>
      <c r="J41" s="57">
        <f t="shared" si="9"/>
        <v>0</v>
      </c>
      <c r="K41" s="57">
        <f t="shared" si="9"/>
        <v>0</v>
      </c>
      <c r="L41" s="57">
        <f t="shared" si="9"/>
        <v>0</v>
      </c>
      <c r="M41" s="57">
        <f t="shared" si="9"/>
        <v>0</v>
      </c>
      <c r="N41" s="57">
        <f t="shared" si="9"/>
        <v>0</v>
      </c>
      <c r="O41" s="57">
        <f t="shared" si="9"/>
        <v>0</v>
      </c>
      <c r="P41" s="57">
        <f t="shared" si="9"/>
        <v>0</v>
      </c>
      <c r="Q41" s="57">
        <f t="shared" si="9"/>
        <v>0</v>
      </c>
      <c r="R41" s="57">
        <f t="shared" si="9"/>
        <v>0</v>
      </c>
      <c r="S41" s="57">
        <f t="shared" si="9"/>
        <v>0</v>
      </c>
      <c r="T41" s="57">
        <f t="shared" si="9"/>
        <v>0</v>
      </c>
      <c r="U41" s="57">
        <f t="shared" si="9"/>
        <v>0</v>
      </c>
      <c r="V41" s="57">
        <f t="shared" si="9"/>
        <v>0</v>
      </c>
      <c r="W41" s="57">
        <f t="shared" si="9"/>
        <v>0</v>
      </c>
      <c r="X41" s="57">
        <f t="shared" si="9"/>
        <v>0</v>
      </c>
      <c r="Y41" s="57">
        <f t="shared" si="9"/>
        <v>0</v>
      </c>
      <c r="Z41" s="57">
        <f t="shared" si="9"/>
        <v>0</v>
      </c>
      <c r="AA41" s="57">
        <f t="shared" si="9"/>
        <v>0</v>
      </c>
      <c r="AB41" s="57">
        <f t="shared" si="9"/>
        <v>0</v>
      </c>
      <c r="AC41" s="57">
        <f t="shared" si="9"/>
        <v>0</v>
      </c>
      <c r="AD41" s="57">
        <f t="shared" si="9"/>
        <v>0</v>
      </c>
      <c r="AE41" s="57">
        <f t="shared" si="9"/>
        <v>0</v>
      </c>
      <c r="AF41" s="57">
        <f t="shared" si="9"/>
        <v>0</v>
      </c>
      <c r="AG41" s="57">
        <f t="shared" si="9"/>
        <v>0</v>
      </c>
      <c r="AH41" s="57">
        <f t="shared" si="9"/>
        <v>0</v>
      </c>
      <c r="AI41" s="57">
        <f t="shared" si="9"/>
        <v>0</v>
      </c>
      <c r="AJ41" s="57">
        <f t="shared" si="9"/>
        <v>0</v>
      </c>
      <c r="AK41" s="57">
        <f t="shared" si="9"/>
        <v>0</v>
      </c>
      <c r="AL41" s="57">
        <f t="shared" si="9"/>
        <v>0</v>
      </c>
      <c r="AM41" s="57">
        <f t="shared" si="9"/>
        <v>0</v>
      </c>
      <c r="AN41" s="57">
        <f t="shared" si="9"/>
        <v>0</v>
      </c>
      <c r="AO41" s="57">
        <f t="shared" si="9"/>
        <v>0</v>
      </c>
      <c r="AP41" s="57">
        <f t="shared" si="9"/>
        <v>0</v>
      </c>
      <c r="AQ41" s="57">
        <f t="shared" si="9"/>
        <v>0</v>
      </c>
      <c r="AR41" s="57">
        <f t="shared" si="9"/>
        <v>0</v>
      </c>
      <c r="AS41" s="57">
        <f t="shared" si="9"/>
        <v>0</v>
      </c>
      <c r="AT41" s="57">
        <f t="shared" si="9"/>
        <v>0</v>
      </c>
      <c r="AU41" s="57">
        <f t="shared" si="9"/>
        <v>0</v>
      </c>
      <c r="AV41" s="57">
        <f t="shared" si="9"/>
        <v>0</v>
      </c>
      <c r="AW41" s="57">
        <f t="shared" si="9"/>
        <v>0</v>
      </c>
      <c r="AX41" s="57">
        <f t="shared" si="9"/>
        <v>0</v>
      </c>
      <c r="AY41" s="57">
        <f t="shared" si="9"/>
        <v>0</v>
      </c>
      <c r="AZ41" s="57">
        <f t="shared" si="9"/>
        <v>0</v>
      </c>
      <c r="BA41" s="57">
        <f t="shared" si="9"/>
        <v>0</v>
      </c>
      <c r="BB41" s="57">
        <f t="shared" si="9"/>
        <v>0</v>
      </c>
      <c r="BC41" s="57">
        <f t="shared" si="9"/>
        <v>0</v>
      </c>
      <c r="BD41" s="57">
        <f t="shared" si="9"/>
        <v>0</v>
      </c>
      <c r="BE41" s="57">
        <f t="shared" si="9"/>
        <v>0</v>
      </c>
      <c r="BF41" s="57">
        <f t="shared" si="9"/>
        <v>0</v>
      </c>
      <c r="BG41" s="57">
        <f t="shared" si="9"/>
        <v>0</v>
      </c>
      <c r="BH41" s="57">
        <f t="shared" si="9"/>
        <v>0</v>
      </c>
      <c r="BI41" s="57">
        <f t="shared" si="9"/>
        <v>0</v>
      </c>
      <c r="BJ41" s="57">
        <f t="shared" si="9"/>
        <v>0</v>
      </c>
      <c r="BK41" s="57">
        <f t="shared" si="9"/>
        <v>0</v>
      </c>
      <c r="BL41" s="57">
        <f t="shared" si="9"/>
        <v>0</v>
      </c>
      <c r="BM41" s="57">
        <f t="shared" si="9"/>
        <v>0</v>
      </c>
      <c r="BN41" s="57">
        <f t="shared" si="9"/>
        <v>0</v>
      </c>
      <c r="BO41" s="57">
        <f t="shared" si="9"/>
        <v>0</v>
      </c>
      <c r="BP41" s="57">
        <f t="shared" si="9"/>
        <v>0</v>
      </c>
      <c r="BQ41" s="57">
        <f t="shared" si="9"/>
        <v>0</v>
      </c>
      <c r="BR41" s="57">
        <f t="shared" si="9"/>
        <v>0</v>
      </c>
      <c r="BS41" s="57">
        <f t="shared" si="9"/>
        <v>0</v>
      </c>
      <c r="BT41" s="57">
        <f t="shared" ref="BT41:DV41" si="10">+$D41*BT9</f>
        <v>0</v>
      </c>
      <c r="BU41" s="57">
        <f t="shared" si="10"/>
        <v>0</v>
      </c>
      <c r="BV41" s="57">
        <f t="shared" si="10"/>
        <v>0</v>
      </c>
      <c r="BW41" s="57">
        <f t="shared" si="10"/>
        <v>0</v>
      </c>
      <c r="BX41" s="57">
        <f t="shared" si="10"/>
        <v>0</v>
      </c>
      <c r="BY41" s="57">
        <f t="shared" si="10"/>
        <v>0</v>
      </c>
      <c r="BZ41" s="57">
        <f t="shared" si="10"/>
        <v>0</v>
      </c>
      <c r="CA41" s="57">
        <f t="shared" si="10"/>
        <v>0</v>
      </c>
      <c r="CB41" s="57">
        <f t="shared" si="10"/>
        <v>0</v>
      </c>
      <c r="CC41" s="57">
        <f t="shared" si="10"/>
        <v>0</v>
      </c>
      <c r="CD41" s="57">
        <f t="shared" si="10"/>
        <v>0</v>
      </c>
      <c r="CE41" s="57">
        <f t="shared" si="10"/>
        <v>0</v>
      </c>
      <c r="CF41" s="57">
        <f t="shared" si="10"/>
        <v>0</v>
      </c>
      <c r="CG41" s="57">
        <f t="shared" si="10"/>
        <v>0</v>
      </c>
      <c r="CH41" s="57">
        <f t="shared" si="10"/>
        <v>0</v>
      </c>
      <c r="CI41" s="57">
        <f t="shared" si="10"/>
        <v>0</v>
      </c>
      <c r="CJ41" s="57">
        <f t="shared" si="10"/>
        <v>0</v>
      </c>
      <c r="CK41" s="57">
        <f t="shared" si="10"/>
        <v>0</v>
      </c>
      <c r="CL41" s="57">
        <f t="shared" si="10"/>
        <v>0</v>
      </c>
      <c r="CM41" s="57">
        <f t="shared" si="10"/>
        <v>0</v>
      </c>
      <c r="CN41" s="57">
        <f t="shared" si="10"/>
        <v>0</v>
      </c>
      <c r="CO41" s="57">
        <f t="shared" si="10"/>
        <v>0</v>
      </c>
      <c r="CP41" s="57">
        <f t="shared" si="10"/>
        <v>0</v>
      </c>
      <c r="CQ41" s="57">
        <f t="shared" si="10"/>
        <v>0</v>
      </c>
      <c r="CR41" s="57">
        <f t="shared" si="10"/>
        <v>0</v>
      </c>
      <c r="CS41" s="57">
        <f t="shared" si="10"/>
        <v>0</v>
      </c>
      <c r="CT41" s="57">
        <f t="shared" si="10"/>
        <v>0</v>
      </c>
      <c r="CU41" s="57">
        <f t="shared" si="10"/>
        <v>0</v>
      </c>
      <c r="CV41" s="57">
        <f t="shared" si="10"/>
        <v>0</v>
      </c>
      <c r="CW41" s="57">
        <f t="shared" si="10"/>
        <v>0</v>
      </c>
      <c r="CX41" s="57">
        <f t="shared" si="10"/>
        <v>0</v>
      </c>
      <c r="CY41" s="57">
        <f t="shared" si="10"/>
        <v>0</v>
      </c>
      <c r="CZ41" s="57">
        <f t="shared" si="10"/>
        <v>0</v>
      </c>
      <c r="DA41" s="57">
        <f t="shared" si="10"/>
        <v>0</v>
      </c>
      <c r="DB41" s="57">
        <f t="shared" si="10"/>
        <v>0</v>
      </c>
      <c r="DC41" s="57">
        <f t="shared" si="10"/>
        <v>0</v>
      </c>
      <c r="DD41" s="57">
        <f t="shared" si="10"/>
        <v>0</v>
      </c>
      <c r="DE41" s="57">
        <f t="shared" si="10"/>
        <v>0</v>
      </c>
      <c r="DF41" s="57">
        <f t="shared" si="10"/>
        <v>0</v>
      </c>
      <c r="DG41" s="57">
        <f t="shared" si="10"/>
        <v>0</v>
      </c>
      <c r="DH41" s="57">
        <f t="shared" si="10"/>
        <v>0</v>
      </c>
      <c r="DI41" s="57">
        <f t="shared" si="10"/>
        <v>0</v>
      </c>
      <c r="DJ41" s="57">
        <f t="shared" si="10"/>
        <v>0</v>
      </c>
      <c r="DK41" s="57">
        <f t="shared" si="10"/>
        <v>0</v>
      </c>
      <c r="DL41" s="57">
        <f t="shared" si="10"/>
        <v>0</v>
      </c>
      <c r="DM41" s="57">
        <f t="shared" si="10"/>
        <v>0</v>
      </c>
      <c r="DN41" s="57">
        <f t="shared" si="10"/>
        <v>0</v>
      </c>
      <c r="DO41" s="57">
        <f t="shared" si="10"/>
        <v>0</v>
      </c>
      <c r="DP41" s="57">
        <f t="shared" si="10"/>
        <v>0</v>
      </c>
      <c r="DQ41" s="57">
        <f t="shared" si="10"/>
        <v>0</v>
      </c>
      <c r="DR41" s="57">
        <f t="shared" si="10"/>
        <v>0</v>
      </c>
      <c r="DS41" s="57">
        <f t="shared" si="10"/>
        <v>0</v>
      </c>
      <c r="DT41" s="57">
        <f t="shared" si="10"/>
        <v>0</v>
      </c>
      <c r="DU41" s="57">
        <f t="shared" si="10"/>
        <v>0</v>
      </c>
      <c r="DV41" s="57">
        <f t="shared" si="10"/>
        <v>0</v>
      </c>
    </row>
    <row r="42" spans="3:126" ht="16.5" thickTop="1" thickBot="1" x14ac:dyDescent="0.3">
      <c r="C42" s="55">
        <f t="shared" ref="C42:D42" si="11">+C10</f>
        <v>0</v>
      </c>
      <c r="D42" s="55">
        <f t="shared" si="11"/>
        <v>0</v>
      </c>
      <c r="G42" s="57">
        <f t="shared" si="5"/>
        <v>0</v>
      </c>
      <c r="H42" s="57">
        <f t="shared" ref="H42:BS42" si="12">+$D42*H10</f>
        <v>0</v>
      </c>
      <c r="I42" s="57">
        <f t="shared" si="12"/>
        <v>0</v>
      </c>
      <c r="J42" s="57">
        <f t="shared" si="12"/>
        <v>0</v>
      </c>
      <c r="K42" s="57">
        <f t="shared" si="12"/>
        <v>0</v>
      </c>
      <c r="L42" s="57">
        <f t="shared" si="12"/>
        <v>0</v>
      </c>
      <c r="M42" s="57">
        <f t="shared" si="12"/>
        <v>0</v>
      </c>
      <c r="N42" s="57">
        <f t="shared" si="12"/>
        <v>0</v>
      </c>
      <c r="O42" s="57">
        <f t="shared" si="12"/>
        <v>0</v>
      </c>
      <c r="P42" s="57">
        <f t="shared" si="12"/>
        <v>0</v>
      </c>
      <c r="Q42" s="57">
        <f t="shared" si="12"/>
        <v>0</v>
      </c>
      <c r="R42" s="57">
        <f t="shared" si="12"/>
        <v>0</v>
      </c>
      <c r="S42" s="57">
        <f t="shared" si="12"/>
        <v>0</v>
      </c>
      <c r="T42" s="57">
        <f t="shared" si="12"/>
        <v>0</v>
      </c>
      <c r="U42" s="57">
        <f t="shared" si="12"/>
        <v>0</v>
      </c>
      <c r="V42" s="57">
        <f t="shared" si="12"/>
        <v>0</v>
      </c>
      <c r="W42" s="57">
        <f t="shared" si="12"/>
        <v>0</v>
      </c>
      <c r="X42" s="57">
        <f t="shared" si="12"/>
        <v>0</v>
      </c>
      <c r="Y42" s="57">
        <f t="shared" si="12"/>
        <v>0</v>
      </c>
      <c r="Z42" s="57">
        <f t="shared" si="12"/>
        <v>0</v>
      </c>
      <c r="AA42" s="57">
        <f t="shared" si="12"/>
        <v>0</v>
      </c>
      <c r="AB42" s="57">
        <f t="shared" si="12"/>
        <v>0</v>
      </c>
      <c r="AC42" s="57">
        <f t="shared" si="12"/>
        <v>0</v>
      </c>
      <c r="AD42" s="57">
        <f t="shared" si="12"/>
        <v>0</v>
      </c>
      <c r="AE42" s="57">
        <f t="shared" si="12"/>
        <v>0</v>
      </c>
      <c r="AF42" s="57">
        <f t="shared" si="12"/>
        <v>0</v>
      </c>
      <c r="AG42" s="57">
        <f t="shared" si="12"/>
        <v>0</v>
      </c>
      <c r="AH42" s="57">
        <f t="shared" si="12"/>
        <v>0</v>
      </c>
      <c r="AI42" s="57">
        <f t="shared" si="12"/>
        <v>0</v>
      </c>
      <c r="AJ42" s="57">
        <f t="shared" si="12"/>
        <v>0</v>
      </c>
      <c r="AK42" s="57">
        <f t="shared" si="12"/>
        <v>0</v>
      </c>
      <c r="AL42" s="57">
        <f t="shared" si="12"/>
        <v>0</v>
      </c>
      <c r="AM42" s="57">
        <f t="shared" si="12"/>
        <v>0</v>
      </c>
      <c r="AN42" s="57">
        <f t="shared" si="12"/>
        <v>0</v>
      </c>
      <c r="AO42" s="57">
        <f t="shared" si="12"/>
        <v>0</v>
      </c>
      <c r="AP42" s="57">
        <f t="shared" si="12"/>
        <v>0</v>
      </c>
      <c r="AQ42" s="57">
        <f t="shared" si="12"/>
        <v>0</v>
      </c>
      <c r="AR42" s="57">
        <f t="shared" si="12"/>
        <v>0</v>
      </c>
      <c r="AS42" s="57">
        <f t="shared" si="12"/>
        <v>0</v>
      </c>
      <c r="AT42" s="57">
        <f t="shared" si="12"/>
        <v>0</v>
      </c>
      <c r="AU42" s="57">
        <f t="shared" si="12"/>
        <v>0</v>
      </c>
      <c r="AV42" s="57">
        <f t="shared" si="12"/>
        <v>0</v>
      </c>
      <c r="AW42" s="57">
        <f t="shared" si="12"/>
        <v>0</v>
      </c>
      <c r="AX42" s="57">
        <f t="shared" si="12"/>
        <v>0</v>
      </c>
      <c r="AY42" s="57">
        <f t="shared" si="12"/>
        <v>0</v>
      </c>
      <c r="AZ42" s="57">
        <f t="shared" si="12"/>
        <v>0</v>
      </c>
      <c r="BA42" s="57">
        <f t="shared" si="12"/>
        <v>0</v>
      </c>
      <c r="BB42" s="57">
        <f t="shared" si="12"/>
        <v>0</v>
      </c>
      <c r="BC42" s="57">
        <f t="shared" si="12"/>
        <v>0</v>
      </c>
      <c r="BD42" s="57">
        <f t="shared" si="12"/>
        <v>0</v>
      </c>
      <c r="BE42" s="57">
        <f t="shared" si="12"/>
        <v>0</v>
      </c>
      <c r="BF42" s="57">
        <f t="shared" si="12"/>
        <v>0</v>
      </c>
      <c r="BG42" s="57">
        <f t="shared" si="12"/>
        <v>0</v>
      </c>
      <c r="BH42" s="57">
        <f t="shared" si="12"/>
        <v>0</v>
      </c>
      <c r="BI42" s="57">
        <f t="shared" si="12"/>
        <v>0</v>
      </c>
      <c r="BJ42" s="57">
        <f t="shared" si="12"/>
        <v>0</v>
      </c>
      <c r="BK42" s="57">
        <f t="shared" si="12"/>
        <v>0</v>
      </c>
      <c r="BL42" s="57">
        <f t="shared" si="12"/>
        <v>0</v>
      </c>
      <c r="BM42" s="57">
        <f t="shared" si="12"/>
        <v>0</v>
      </c>
      <c r="BN42" s="57">
        <f t="shared" si="12"/>
        <v>0</v>
      </c>
      <c r="BO42" s="57">
        <f t="shared" si="12"/>
        <v>0</v>
      </c>
      <c r="BP42" s="57">
        <f t="shared" si="12"/>
        <v>0</v>
      </c>
      <c r="BQ42" s="57">
        <f t="shared" si="12"/>
        <v>0</v>
      </c>
      <c r="BR42" s="57">
        <f t="shared" si="12"/>
        <v>0</v>
      </c>
      <c r="BS42" s="57">
        <f t="shared" si="12"/>
        <v>0</v>
      </c>
      <c r="BT42" s="57">
        <f t="shared" ref="BT42:DV42" si="13">+$D42*BT10</f>
        <v>0</v>
      </c>
      <c r="BU42" s="57">
        <f t="shared" si="13"/>
        <v>0</v>
      </c>
      <c r="BV42" s="57">
        <f t="shared" si="13"/>
        <v>0</v>
      </c>
      <c r="BW42" s="57">
        <f t="shared" si="13"/>
        <v>0</v>
      </c>
      <c r="BX42" s="57">
        <f t="shared" si="13"/>
        <v>0</v>
      </c>
      <c r="BY42" s="57">
        <f t="shared" si="13"/>
        <v>0</v>
      </c>
      <c r="BZ42" s="57">
        <f t="shared" si="13"/>
        <v>0</v>
      </c>
      <c r="CA42" s="57">
        <f t="shared" si="13"/>
        <v>0</v>
      </c>
      <c r="CB42" s="57">
        <f t="shared" si="13"/>
        <v>0</v>
      </c>
      <c r="CC42" s="57">
        <f t="shared" si="13"/>
        <v>0</v>
      </c>
      <c r="CD42" s="57">
        <f t="shared" si="13"/>
        <v>0</v>
      </c>
      <c r="CE42" s="57">
        <f t="shared" si="13"/>
        <v>0</v>
      </c>
      <c r="CF42" s="57">
        <f t="shared" si="13"/>
        <v>0</v>
      </c>
      <c r="CG42" s="57">
        <f t="shared" si="13"/>
        <v>0</v>
      </c>
      <c r="CH42" s="57">
        <f t="shared" si="13"/>
        <v>0</v>
      </c>
      <c r="CI42" s="57">
        <f t="shared" si="13"/>
        <v>0</v>
      </c>
      <c r="CJ42" s="57">
        <f t="shared" si="13"/>
        <v>0</v>
      </c>
      <c r="CK42" s="57">
        <f t="shared" si="13"/>
        <v>0</v>
      </c>
      <c r="CL42" s="57">
        <f t="shared" si="13"/>
        <v>0</v>
      </c>
      <c r="CM42" s="57">
        <f t="shared" si="13"/>
        <v>0</v>
      </c>
      <c r="CN42" s="57">
        <f t="shared" si="13"/>
        <v>0</v>
      </c>
      <c r="CO42" s="57">
        <f t="shared" si="13"/>
        <v>0</v>
      </c>
      <c r="CP42" s="57">
        <f t="shared" si="13"/>
        <v>0</v>
      </c>
      <c r="CQ42" s="57">
        <f t="shared" si="13"/>
        <v>0</v>
      </c>
      <c r="CR42" s="57">
        <f t="shared" si="13"/>
        <v>0</v>
      </c>
      <c r="CS42" s="57">
        <f t="shared" si="13"/>
        <v>0</v>
      </c>
      <c r="CT42" s="57">
        <f t="shared" si="13"/>
        <v>0</v>
      </c>
      <c r="CU42" s="57">
        <f t="shared" si="13"/>
        <v>0</v>
      </c>
      <c r="CV42" s="57">
        <f t="shared" si="13"/>
        <v>0</v>
      </c>
      <c r="CW42" s="57">
        <f t="shared" si="13"/>
        <v>0</v>
      </c>
      <c r="CX42" s="57">
        <f t="shared" si="13"/>
        <v>0</v>
      </c>
      <c r="CY42" s="57">
        <f t="shared" si="13"/>
        <v>0</v>
      </c>
      <c r="CZ42" s="57">
        <f t="shared" si="13"/>
        <v>0</v>
      </c>
      <c r="DA42" s="57">
        <f t="shared" si="13"/>
        <v>0</v>
      </c>
      <c r="DB42" s="57">
        <f t="shared" si="13"/>
        <v>0</v>
      </c>
      <c r="DC42" s="57">
        <f t="shared" si="13"/>
        <v>0</v>
      </c>
      <c r="DD42" s="57">
        <f t="shared" si="13"/>
        <v>0</v>
      </c>
      <c r="DE42" s="57">
        <f t="shared" si="13"/>
        <v>0</v>
      </c>
      <c r="DF42" s="57">
        <f t="shared" si="13"/>
        <v>0</v>
      </c>
      <c r="DG42" s="57">
        <f t="shared" si="13"/>
        <v>0</v>
      </c>
      <c r="DH42" s="57">
        <f t="shared" si="13"/>
        <v>0</v>
      </c>
      <c r="DI42" s="57">
        <f t="shared" si="13"/>
        <v>0</v>
      </c>
      <c r="DJ42" s="57">
        <f t="shared" si="13"/>
        <v>0</v>
      </c>
      <c r="DK42" s="57">
        <f t="shared" si="13"/>
        <v>0</v>
      </c>
      <c r="DL42" s="57">
        <f t="shared" si="13"/>
        <v>0</v>
      </c>
      <c r="DM42" s="57">
        <f t="shared" si="13"/>
        <v>0</v>
      </c>
      <c r="DN42" s="57">
        <f t="shared" si="13"/>
        <v>0</v>
      </c>
      <c r="DO42" s="57">
        <f t="shared" si="13"/>
        <v>0</v>
      </c>
      <c r="DP42" s="57">
        <f t="shared" si="13"/>
        <v>0</v>
      </c>
      <c r="DQ42" s="57">
        <f t="shared" si="13"/>
        <v>0</v>
      </c>
      <c r="DR42" s="57">
        <f t="shared" si="13"/>
        <v>0</v>
      </c>
      <c r="DS42" s="57">
        <f t="shared" si="13"/>
        <v>0</v>
      </c>
      <c r="DT42" s="57">
        <f t="shared" si="13"/>
        <v>0</v>
      </c>
      <c r="DU42" s="57">
        <f t="shared" si="13"/>
        <v>0</v>
      </c>
      <c r="DV42" s="57">
        <f t="shared" si="13"/>
        <v>0</v>
      </c>
    </row>
    <row r="43" spans="3:126" ht="16.5" thickTop="1" thickBot="1" x14ac:dyDescent="0.3">
      <c r="C43" s="55">
        <f t="shared" ref="C43:D43" si="14">+C11</f>
        <v>0</v>
      </c>
      <c r="D43" s="55">
        <f t="shared" si="14"/>
        <v>0</v>
      </c>
      <c r="G43" s="57">
        <f t="shared" si="5"/>
        <v>0</v>
      </c>
      <c r="H43" s="57">
        <f t="shared" ref="H43:BS43" si="15">+$D43*H11</f>
        <v>0</v>
      </c>
      <c r="I43" s="57">
        <f t="shared" si="15"/>
        <v>0</v>
      </c>
      <c r="J43" s="57">
        <f t="shared" si="15"/>
        <v>0</v>
      </c>
      <c r="K43" s="57">
        <f t="shared" si="15"/>
        <v>0</v>
      </c>
      <c r="L43" s="57">
        <f t="shared" si="15"/>
        <v>0</v>
      </c>
      <c r="M43" s="57">
        <f t="shared" si="15"/>
        <v>0</v>
      </c>
      <c r="N43" s="57">
        <f t="shared" si="15"/>
        <v>0</v>
      </c>
      <c r="O43" s="57">
        <f t="shared" si="15"/>
        <v>0</v>
      </c>
      <c r="P43" s="57">
        <f t="shared" si="15"/>
        <v>0</v>
      </c>
      <c r="Q43" s="57">
        <f t="shared" si="15"/>
        <v>0</v>
      </c>
      <c r="R43" s="57">
        <f t="shared" si="15"/>
        <v>0</v>
      </c>
      <c r="S43" s="57">
        <f t="shared" si="15"/>
        <v>0</v>
      </c>
      <c r="T43" s="57">
        <f t="shared" si="15"/>
        <v>0</v>
      </c>
      <c r="U43" s="57">
        <f t="shared" si="15"/>
        <v>0</v>
      </c>
      <c r="V43" s="57">
        <f t="shared" si="15"/>
        <v>0</v>
      </c>
      <c r="W43" s="57">
        <f t="shared" si="15"/>
        <v>0</v>
      </c>
      <c r="X43" s="57">
        <f t="shared" si="15"/>
        <v>0</v>
      </c>
      <c r="Y43" s="57">
        <f t="shared" si="15"/>
        <v>0</v>
      </c>
      <c r="Z43" s="57">
        <f t="shared" si="15"/>
        <v>0</v>
      </c>
      <c r="AA43" s="57">
        <f t="shared" si="15"/>
        <v>0</v>
      </c>
      <c r="AB43" s="57">
        <f t="shared" si="15"/>
        <v>0</v>
      </c>
      <c r="AC43" s="57">
        <f t="shared" si="15"/>
        <v>0</v>
      </c>
      <c r="AD43" s="57">
        <f t="shared" si="15"/>
        <v>0</v>
      </c>
      <c r="AE43" s="57">
        <f t="shared" si="15"/>
        <v>0</v>
      </c>
      <c r="AF43" s="57">
        <f t="shared" si="15"/>
        <v>0</v>
      </c>
      <c r="AG43" s="57">
        <f t="shared" si="15"/>
        <v>0</v>
      </c>
      <c r="AH43" s="57">
        <f t="shared" si="15"/>
        <v>0</v>
      </c>
      <c r="AI43" s="57">
        <f t="shared" si="15"/>
        <v>0</v>
      </c>
      <c r="AJ43" s="57">
        <f t="shared" si="15"/>
        <v>0</v>
      </c>
      <c r="AK43" s="57">
        <f t="shared" si="15"/>
        <v>0</v>
      </c>
      <c r="AL43" s="57">
        <f t="shared" si="15"/>
        <v>0</v>
      </c>
      <c r="AM43" s="57">
        <f t="shared" si="15"/>
        <v>0</v>
      </c>
      <c r="AN43" s="57">
        <f t="shared" si="15"/>
        <v>0</v>
      </c>
      <c r="AO43" s="57">
        <f t="shared" si="15"/>
        <v>0</v>
      </c>
      <c r="AP43" s="57">
        <f t="shared" si="15"/>
        <v>0</v>
      </c>
      <c r="AQ43" s="57">
        <f t="shared" si="15"/>
        <v>0</v>
      </c>
      <c r="AR43" s="57">
        <f t="shared" si="15"/>
        <v>0</v>
      </c>
      <c r="AS43" s="57">
        <f t="shared" si="15"/>
        <v>0</v>
      </c>
      <c r="AT43" s="57">
        <f t="shared" si="15"/>
        <v>0</v>
      </c>
      <c r="AU43" s="57">
        <f t="shared" si="15"/>
        <v>0</v>
      </c>
      <c r="AV43" s="57">
        <f t="shared" si="15"/>
        <v>0</v>
      </c>
      <c r="AW43" s="57">
        <f t="shared" si="15"/>
        <v>0</v>
      </c>
      <c r="AX43" s="57">
        <f t="shared" si="15"/>
        <v>0</v>
      </c>
      <c r="AY43" s="57">
        <f t="shared" si="15"/>
        <v>0</v>
      </c>
      <c r="AZ43" s="57">
        <f t="shared" si="15"/>
        <v>0</v>
      </c>
      <c r="BA43" s="57">
        <f t="shared" si="15"/>
        <v>0</v>
      </c>
      <c r="BB43" s="57">
        <f t="shared" si="15"/>
        <v>0</v>
      </c>
      <c r="BC43" s="57">
        <f t="shared" si="15"/>
        <v>0</v>
      </c>
      <c r="BD43" s="57">
        <f t="shared" si="15"/>
        <v>0</v>
      </c>
      <c r="BE43" s="57">
        <f t="shared" si="15"/>
        <v>0</v>
      </c>
      <c r="BF43" s="57">
        <f t="shared" si="15"/>
        <v>0</v>
      </c>
      <c r="BG43" s="57">
        <f t="shared" si="15"/>
        <v>0</v>
      </c>
      <c r="BH43" s="57">
        <f t="shared" si="15"/>
        <v>0</v>
      </c>
      <c r="BI43" s="57">
        <f t="shared" si="15"/>
        <v>0</v>
      </c>
      <c r="BJ43" s="57">
        <f t="shared" si="15"/>
        <v>0</v>
      </c>
      <c r="BK43" s="57">
        <f t="shared" si="15"/>
        <v>0</v>
      </c>
      <c r="BL43" s="57">
        <f t="shared" si="15"/>
        <v>0</v>
      </c>
      <c r="BM43" s="57">
        <f t="shared" si="15"/>
        <v>0</v>
      </c>
      <c r="BN43" s="57">
        <f t="shared" si="15"/>
        <v>0</v>
      </c>
      <c r="BO43" s="57">
        <f t="shared" si="15"/>
        <v>0</v>
      </c>
      <c r="BP43" s="57">
        <f t="shared" si="15"/>
        <v>0</v>
      </c>
      <c r="BQ43" s="57">
        <f t="shared" si="15"/>
        <v>0</v>
      </c>
      <c r="BR43" s="57">
        <f t="shared" si="15"/>
        <v>0</v>
      </c>
      <c r="BS43" s="57">
        <f t="shared" si="15"/>
        <v>0</v>
      </c>
      <c r="BT43" s="57">
        <f t="shared" ref="BT43:DV43" si="16">+$D43*BT11</f>
        <v>0</v>
      </c>
      <c r="BU43" s="57">
        <f t="shared" si="16"/>
        <v>0</v>
      </c>
      <c r="BV43" s="57">
        <f t="shared" si="16"/>
        <v>0</v>
      </c>
      <c r="BW43" s="57">
        <f t="shared" si="16"/>
        <v>0</v>
      </c>
      <c r="BX43" s="57">
        <f t="shared" si="16"/>
        <v>0</v>
      </c>
      <c r="BY43" s="57">
        <f t="shared" si="16"/>
        <v>0</v>
      </c>
      <c r="BZ43" s="57">
        <f t="shared" si="16"/>
        <v>0</v>
      </c>
      <c r="CA43" s="57">
        <f t="shared" si="16"/>
        <v>0</v>
      </c>
      <c r="CB43" s="57">
        <f t="shared" si="16"/>
        <v>0</v>
      </c>
      <c r="CC43" s="57">
        <f t="shared" si="16"/>
        <v>0</v>
      </c>
      <c r="CD43" s="57">
        <f t="shared" si="16"/>
        <v>0</v>
      </c>
      <c r="CE43" s="57">
        <f t="shared" si="16"/>
        <v>0</v>
      </c>
      <c r="CF43" s="57">
        <f t="shared" si="16"/>
        <v>0</v>
      </c>
      <c r="CG43" s="57">
        <f t="shared" si="16"/>
        <v>0</v>
      </c>
      <c r="CH43" s="57">
        <f t="shared" si="16"/>
        <v>0</v>
      </c>
      <c r="CI43" s="57">
        <f t="shared" si="16"/>
        <v>0</v>
      </c>
      <c r="CJ43" s="57">
        <f t="shared" si="16"/>
        <v>0</v>
      </c>
      <c r="CK43" s="57">
        <f t="shared" si="16"/>
        <v>0</v>
      </c>
      <c r="CL43" s="57">
        <f t="shared" si="16"/>
        <v>0</v>
      </c>
      <c r="CM43" s="57">
        <f t="shared" si="16"/>
        <v>0</v>
      </c>
      <c r="CN43" s="57">
        <f t="shared" si="16"/>
        <v>0</v>
      </c>
      <c r="CO43" s="57">
        <f t="shared" si="16"/>
        <v>0</v>
      </c>
      <c r="CP43" s="57">
        <f t="shared" si="16"/>
        <v>0</v>
      </c>
      <c r="CQ43" s="57">
        <f t="shared" si="16"/>
        <v>0</v>
      </c>
      <c r="CR43" s="57">
        <f t="shared" si="16"/>
        <v>0</v>
      </c>
      <c r="CS43" s="57">
        <f t="shared" si="16"/>
        <v>0</v>
      </c>
      <c r="CT43" s="57">
        <f t="shared" si="16"/>
        <v>0</v>
      </c>
      <c r="CU43" s="57">
        <f t="shared" si="16"/>
        <v>0</v>
      </c>
      <c r="CV43" s="57">
        <f t="shared" si="16"/>
        <v>0</v>
      </c>
      <c r="CW43" s="57">
        <f t="shared" si="16"/>
        <v>0</v>
      </c>
      <c r="CX43" s="57">
        <f t="shared" si="16"/>
        <v>0</v>
      </c>
      <c r="CY43" s="57">
        <f t="shared" si="16"/>
        <v>0</v>
      </c>
      <c r="CZ43" s="57">
        <f t="shared" si="16"/>
        <v>0</v>
      </c>
      <c r="DA43" s="57">
        <f t="shared" si="16"/>
        <v>0</v>
      </c>
      <c r="DB43" s="57">
        <f t="shared" si="16"/>
        <v>0</v>
      </c>
      <c r="DC43" s="57">
        <f t="shared" si="16"/>
        <v>0</v>
      </c>
      <c r="DD43" s="57">
        <f t="shared" si="16"/>
        <v>0</v>
      </c>
      <c r="DE43" s="57">
        <f t="shared" si="16"/>
        <v>0</v>
      </c>
      <c r="DF43" s="57">
        <f t="shared" si="16"/>
        <v>0</v>
      </c>
      <c r="DG43" s="57">
        <f t="shared" si="16"/>
        <v>0</v>
      </c>
      <c r="DH43" s="57">
        <f t="shared" si="16"/>
        <v>0</v>
      </c>
      <c r="DI43" s="57">
        <f t="shared" si="16"/>
        <v>0</v>
      </c>
      <c r="DJ43" s="57">
        <f t="shared" si="16"/>
        <v>0</v>
      </c>
      <c r="DK43" s="57">
        <f t="shared" si="16"/>
        <v>0</v>
      </c>
      <c r="DL43" s="57">
        <f t="shared" si="16"/>
        <v>0</v>
      </c>
      <c r="DM43" s="57">
        <f t="shared" si="16"/>
        <v>0</v>
      </c>
      <c r="DN43" s="57">
        <f t="shared" si="16"/>
        <v>0</v>
      </c>
      <c r="DO43" s="57">
        <f t="shared" si="16"/>
        <v>0</v>
      </c>
      <c r="DP43" s="57">
        <f t="shared" si="16"/>
        <v>0</v>
      </c>
      <c r="DQ43" s="57">
        <f t="shared" si="16"/>
        <v>0</v>
      </c>
      <c r="DR43" s="57">
        <f t="shared" si="16"/>
        <v>0</v>
      </c>
      <c r="DS43" s="57">
        <f t="shared" si="16"/>
        <v>0</v>
      </c>
      <c r="DT43" s="57">
        <f t="shared" si="16"/>
        <v>0</v>
      </c>
      <c r="DU43" s="57">
        <f t="shared" si="16"/>
        <v>0</v>
      </c>
      <c r="DV43" s="57">
        <f t="shared" si="16"/>
        <v>0</v>
      </c>
    </row>
    <row r="44" spans="3:126" ht="16.5" thickTop="1" thickBot="1" x14ac:dyDescent="0.3">
      <c r="C44" s="55">
        <f t="shared" ref="C44:D44" si="17">+C12</f>
        <v>0</v>
      </c>
      <c r="D44" s="55">
        <f t="shared" si="17"/>
        <v>0</v>
      </c>
      <c r="G44" s="57">
        <f t="shared" si="5"/>
        <v>0</v>
      </c>
      <c r="H44" s="57">
        <f t="shared" ref="H44:BS44" si="18">+$D44*H12</f>
        <v>0</v>
      </c>
      <c r="I44" s="57">
        <f t="shared" si="18"/>
        <v>0</v>
      </c>
      <c r="J44" s="57">
        <f t="shared" si="18"/>
        <v>0</v>
      </c>
      <c r="K44" s="57">
        <f t="shared" si="18"/>
        <v>0</v>
      </c>
      <c r="L44" s="57">
        <f t="shared" si="18"/>
        <v>0</v>
      </c>
      <c r="M44" s="57">
        <f t="shared" si="18"/>
        <v>0</v>
      </c>
      <c r="N44" s="57">
        <f t="shared" si="18"/>
        <v>0</v>
      </c>
      <c r="O44" s="57">
        <f t="shared" si="18"/>
        <v>0</v>
      </c>
      <c r="P44" s="57">
        <f t="shared" si="18"/>
        <v>0</v>
      </c>
      <c r="Q44" s="57">
        <f t="shared" si="18"/>
        <v>0</v>
      </c>
      <c r="R44" s="57">
        <f t="shared" si="18"/>
        <v>0</v>
      </c>
      <c r="S44" s="57">
        <f t="shared" si="18"/>
        <v>0</v>
      </c>
      <c r="T44" s="57">
        <f t="shared" si="18"/>
        <v>0</v>
      </c>
      <c r="U44" s="57">
        <f t="shared" si="18"/>
        <v>0</v>
      </c>
      <c r="V44" s="57">
        <f t="shared" si="18"/>
        <v>0</v>
      </c>
      <c r="W44" s="57">
        <f t="shared" si="18"/>
        <v>0</v>
      </c>
      <c r="X44" s="57">
        <f t="shared" si="18"/>
        <v>0</v>
      </c>
      <c r="Y44" s="57">
        <f t="shared" si="18"/>
        <v>0</v>
      </c>
      <c r="Z44" s="57">
        <f t="shared" si="18"/>
        <v>0</v>
      </c>
      <c r="AA44" s="57">
        <f t="shared" si="18"/>
        <v>0</v>
      </c>
      <c r="AB44" s="57">
        <f t="shared" si="18"/>
        <v>0</v>
      </c>
      <c r="AC44" s="57">
        <f t="shared" si="18"/>
        <v>0</v>
      </c>
      <c r="AD44" s="57">
        <f t="shared" si="18"/>
        <v>0</v>
      </c>
      <c r="AE44" s="57">
        <f t="shared" si="18"/>
        <v>0</v>
      </c>
      <c r="AF44" s="57">
        <f t="shared" si="18"/>
        <v>0</v>
      </c>
      <c r="AG44" s="57">
        <f t="shared" si="18"/>
        <v>0</v>
      </c>
      <c r="AH44" s="57">
        <f t="shared" si="18"/>
        <v>0</v>
      </c>
      <c r="AI44" s="57">
        <f t="shared" si="18"/>
        <v>0</v>
      </c>
      <c r="AJ44" s="57">
        <f t="shared" si="18"/>
        <v>0</v>
      </c>
      <c r="AK44" s="57">
        <f t="shared" si="18"/>
        <v>0</v>
      </c>
      <c r="AL44" s="57">
        <f t="shared" si="18"/>
        <v>0</v>
      </c>
      <c r="AM44" s="57">
        <f t="shared" si="18"/>
        <v>0</v>
      </c>
      <c r="AN44" s="57">
        <f t="shared" si="18"/>
        <v>0</v>
      </c>
      <c r="AO44" s="57">
        <f t="shared" si="18"/>
        <v>0</v>
      </c>
      <c r="AP44" s="57">
        <f t="shared" si="18"/>
        <v>0</v>
      </c>
      <c r="AQ44" s="57">
        <f t="shared" si="18"/>
        <v>0</v>
      </c>
      <c r="AR44" s="57">
        <f t="shared" si="18"/>
        <v>0</v>
      </c>
      <c r="AS44" s="57">
        <f t="shared" si="18"/>
        <v>0</v>
      </c>
      <c r="AT44" s="57">
        <f t="shared" si="18"/>
        <v>0</v>
      </c>
      <c r="AU44" s="57">
        <f t="shared" si="18"/>
        <v>0</v>
      </c>
      <c r="AV44" s="57">
        <f t="shared" si="18"/>
        <v>0</v>
      </c>
      <c r="AW44" s="57">
        <f t="shared" si="18"/>
        <v>0</v>
      </c>
      <c r="AX44" s="57">
        <f t="shared" si="18"/>
        <v>0</v>
      </c>
      <c r="AY44" s="57">
        <f t="shared" si="18"/>
        <v>0</v>
      </c>
      <c r="AZ44" s="57">
        <f t="shared" si="18"/>
        <v>0</v>
      </c>
      <c r="BA44" s="57">
        <f t="shared" si="18"/>
        <v>0</v>
      </c>
      <c r="BB44" s="57">
        <f t="shared" si="18"/>
        <v>0</v>
      </c>
      <c r="BC44" s="57">
        <f t="shared" si="18"/>
        <v>0</v>
      </c>
      <c r="BD44" s="57">
        <f t="shared" si="18"/>
        <v>0</v>
      </c>
      <c r="BE44" s="57">
        <f t="shared" si="18"/>
        <v>0</v>
      </c>
      <c r="BF44" s="57">
        <f t="shared" si="18"/>
        <v>0</v>
      </c>
      <c r="BG44" s="57">
        <f t="shared" si="18"/>
        <v>0</v>
      </c>
      <c r="BH44" s="57">
        <f t="shared" si="18"/>
        <v>0</v>
      </c>
      <c r="BI44" s="57">
        <f t="shared" si="18"/>
        <v>0</v>
      </c>
      <c r="BJ44" s="57">
        <f t="shared" si="18"/>
        <v>0</v>
      </c>
      <c r="BK44" s="57">
        <f t="shared" si="18"/>
        <v>0</v>
      </c>
      <c r="BL44" s="57">
        <f t="shared" si="18"/>
        <v>0</v>
      </c>
      <c r="BM44" s="57">
        <f t="shared" si="18"/>
        <v>0</v>
      </c>
      <c r="BN44" s="57">
        <f t="shared" si="18"/>
        <v>0</v>
      </c>
      <c r="BO44" s="57">
        <f t="shared" si="18"/>
        <v>0</v>
      </c>
      <c r="BP44" s="57">
        <f t="shared" si="18"/>
        <v>0</v>
      </c>
      <c r="BQ44" s="57">
        <f t="shared" si="18"/>
        <v>0</v>
      </c>
      <c r="BR44" s="57">
        <f t="shared" si="18"/>
        <v>0</v>
      </c>
      <c r="BS44" s="57">
        <f t="shared" si="18"/>
        <v>0</v>
      </c>
      <c r="BT44" s="57">
        <f t="shared" ref="BT44:DV44" si="19">+$D44*BT12</f>
        <v>0</v>
      </c>
      <c r="BU44" s="57">
        <f t="shared" si="19"/>
        <v>0</v>
      </c>
      <c r="BV44" s="57">
        <f t="shared" si="19"/>
        <v>0</v>
      </c>
      <c r="BW44" s="57">
        <f t="shared" si="19"/>
        <v>0</v>
      </c>
      <c r="BX44" s="57">
        <f t="shared" si="19"/>
        <v>0</v>
      </c>
      <c r="BY44" s="57">
        <f t="shared" si="19"/>
        <v>0</v>
      </c>
      <c r="BZ44" s="57">
        <f t="shared" si="19"/>
        <v>0</v>
      </c>
      <c r="CA44" s="57">
        <f t="shared" si="19"/>
        <v>0</v>
      </c>
      <c r="CB44" s="57">
        <f t="shared" si="19"/>
        <v>0</v>
      </c>
      <c r="CC44" s="57">
        <f t="shared" si="19"/>
        <v>0</v>
      </c>
      <c r="CD44" s="57">
        <f t="shared" si="19"/>
        <v>0</v>
      </c>
      <c r="CE44" s="57">
        <f t="shared" si="19"/>
        <v>0</v>
      </c>
      <c r="CF44" s="57">
        <f t="shared" si="19"/>
        <v>0</v>
      </c>
      <c r="CG44" s="57">
        <f t="shared" si="19"/>
        <v>0</v>
      </c>
      <c r="CH44" s="57">
        <f t="shared" si="19"/>
        <v>0</v>
      </c>
      <c r="CI44" s="57">
        <f t="shared" si="19"/>
        <v>0</v>
      </c>
      <c r="CJ44" s="57">
        <f t="shared" si="19"/>
        <v>0</v>
      </c>
      <c r="CK44" s="57">
        <f t="shared" si="19"/>
        <v>0</v>
      </c>
      <c r="CL44" s="57">
        <f t="shared" si="19"/>
        <v>0</v>
      </c>
      <c r="CM44" s="57">
        <f t="shared" si="19"/>
        <v>0</v>
      </c>
      <c r="CN44" s="57">
        <f t="shared" si="19"/>
        <v>0</v>
      </c>
      <c r="CO44" s="57">
        <f t="shared" si="19"/>
        <v>0</v>
      </c>
      <c r="CP44" s="57">
        <f t="shared" si="19"/>
        <v>0</v>
      </c>
      <c r="CQ44" s="57">
        <f t="shared" si="19"/>
        <v>0</v>
      </c>
      <c r="CR44" s="57">
        <f t="shared" si="19"/>
        <v>0</v>
      </c>
      <c r="CS44" s="57">
        <f t="shared" si="19"/>
        <v>0</v>
      </c>
      <c r="CT44" s="57">
        <f t="shared" si="19"/>
        <v>0</v>
      </c>
      <c r="CU44" s="57">
        <f t="shared" si="19"/>
        <v>0</v>
      </c>
      <c r="CV44" s="57">
        <f t="shared" si="19"/>
        <v>0</v>
      </c>
      <c r="CW44" s="57">
        <f t="shared" si="19"/>
        <v>0</v>
      </c>
      <c r="CX44" s="57">
        <f t="shared" si="19"/>
        <v>0</v>
      </c>
      <c r="CY44" s="57">
        <f t="shared" si="19"/>
        <v>0</v>
      </c>
      <c r="CZ44" s="57">
        <f t="shared" si="19"/>
        <v>0</v>
      </c>
      <c r="DA44" s="57">
        <f t="shared" si="19"/>
        <v>0</v>
      </c>
      <c r="DB44" s="57">
        <f t="shared" si="19"/>
        <v>0</v>
      </c>
      <c r="DC44" s="57">
        <f t="shared" si="19"/>
        <v>0</v>
      </c>
      <c r="DD44" s="57">
        <f t="shared" si="19"/>
        <v>0</v>
      </c>
      <c r="DE44" s="57">
        <f t="shared" si="19"/>
        <v>0</v>
      </c>
      <c r="DF44" s="57">
        <f t="shared" si="19"/>
        <v>0</v>
      </c>
      <c r="DG44" s="57">
        <f t="shared" si="19"/>
        <v>0</v>
      </c>
      <c r="DH44" s="57">
        <f t="shared" si="19"/>
        <v>0</v>
      </c>
      <c r="DI44" s="57">
        <f t="shared" si="19"/>
        <v>0</v>
      </c>
      <c r="DJ44" s="57">
        <f t="shared" si="19"/>
        <v>0</v>
      </c>
      <c r="DK44" s="57">
        <f t="shared" si="19"/>
        <v>0</v>
      </c>
      <c r="DL44" s="57">
        <f t="shared" si="19"/>
        <v>0</v>
      </c>
      <c r="DM44" s="57">
        <f t="shared" si="19"/>
        <v>0</v>
      </c>
      <c r="DN44" s="57">
        <f t="shared" si="19"/>
        <v>0</v>
      </c>
      <c r="DO44" s="57">
        <f t="shared" si="19"/>
        <v>0</v>
      </c>
      <c r="DP44" s="57">
        <f t="shared" si="19"/>
        <v>0</v>
      </c>
      <c r="DQ44" s="57">
        <f t="shared" si="19"/>
        <v>0</v>
      </c>
      <c r="DR44" s="57">
        <f t="shared" si="19"/>
        <v>0</v>
      </c>
      <c r="DS44" s="57">
        <f t="shared" si="19"/>
        <v>0</v>
      </c>
      <c r="DT44" s="57">
        <f t="shared" si="19"/>
        <v>0</v>
      </c>
      <c r="DU44" s="57">
        <f t="shared" si="19"/>
        <v>0</v>
      </c>
      <c r="DV44" s="57">
        <f t="shared" si="19"/>
        <v>0</v>
      </c>
    </row>
    <row r="45" spans="3:126" ht="16.5" thickTop="1" thickBot="1" x14ac:dyDescent="0.3">
      <c r="C45" s="55">
        <f t="shared" ref="C45:D45" si="20">+C13</f>
        <v>0</v>
      </c>
      <c r="D45" s="55">
        <f t="shared" si="20"/>
        <v>0</v>
      </c>
      <c r="G45" s="57">
        <f t="shared" si="5"/>
        <v>0</v>
      </c>
      <c r="H45" s="57">
        <f t="shared" ref="H45:BS45" si="21">+$D45*H13</f>
        <v>0</v>
      </c>
      <c r="I45" s="57">
        <f t="shared" si="21"/>
        <v>0</v>
      </c>
      <c r="J45" s="57">
        <f t="shared" si="21"/>
        <v>0</v>
      </c>
      <c r="K45" s="57">
        <f t="shared" si="21"/>
        <v>0</v>
      </c>
      <c r="L45" s="57">
        <f t="shared" si="21"/>
        <v>0</v>
      </c>
      <c r="M45" s="57">
        <f t="shared" si="21"/>
        <v>0</v>
      </c>
      <c r="N45" s="57">
        <f t="shared" si="21"/>
        <v>0</v>
      </c>
      <c r="O45" s="57">
        <f t="shared" si="21"/>
        <v>0</v>
      </c>
      <c r="P45" s="57">
        <f t="shared" si="21"/>
        <v>0</v>
      </c>
      <c r="Q45" s="57">
        <f t="shared" si="21"/>
        <v>0</v>
      </c>
      <c r="R45" s="57">
        <f t="shared" si="21"/>
        <v>0</v>
      </c>
      <c r="S45" s="57">
        <f t="shared" si="21"/>
        <v>0</v>
      </c>
      <c r="T45" s="57">
        <f t="shared" si="21"/>
        <v>0</v>
      </c>
      <c r="U45" s="57">
        <f t="shared" si="21"/>
        <v>0</v>
      </c>
      <c r="V45" s="57">
        <f t="shared" si="21"/>
        <v>0</v>
      </c>
      <c r="W45" s="57">
        <f t="shared" si="21"/>
        <v>0</v>
      </c>
      <c r="X45" s="57">
        <f t="shared" si="21"/>
        <v>0</v>
      </c>
      <c r="Y45" s="57">
        <f t="shared" si="21"/>
        <v>0</v>
      </c>
      <c r="Z45" s="57">
        <f t="shared" si="21"/>
        <v>0</v>
      </c>
      <c r="AA45" s="57">
        <f t="shared" si="21"/>
        <v>0</v>
      </c>
      <c r="AB45" s="57">
        <f t="shared" si="21"/>
        <v>0</v>
      </c>
      <c r="AC45" s="57">
        <f t="shared" si="21"/>
        <v>0</v>
      </c>
      <c r="AD45" s="57">
        <f t="shared" si="21"/>
        <v>0</v>
      </c>
      <c r="AE45" s="57">
        <f t="shared" si="21"/>
        <v>0</v>
      </c>
      <c r="AF45" s="57">
        <f t="shared" si="21"/>
        <v>0</v>
      </c>
      <c r="AG45" s="57">
        <f t="shared" si="21"/>
        <v>0</v>
      </c>
      <c r="AH45" s="57">
        <f t="shared" si="21"/>
        <v>0</v>
      </c>
      <c r="AI45" s="57">
        <f t="shared" si="21"/>
        <v>0</v>
      </c>
      <c r="AJ45" s="57">
        <f t="shared" si="21"/>
        <v>0</v>
      </c>
      <c r="AK45" s="57">
        <f t="shared" si="21"/>
        <v>0</v>
      </c>
      <c r="AL45" s="57">
        <f t="shared" si="21"/>
        <v>0</v>
      </c>
      <c r="AM45" s="57">
        <f t="shared" si="21"/>
        <v>0</v>
      </c>
      <c r="AN45" s="57">
        <f t="shared" si="21"/>
        <v>0</v>
      </c>
      <c r="AO45" s="57">
        <f t="shared" si="21"/>
        <v>0</v>
      </c>
      <c r="AP45" s="57">
        <f t="shared" si="21"/>
        <v>0</v>
      </c>
      <c r="AQ45" s="57">
        <f t="shared" si="21"/>
        <v>0</v>
      </c>
      <c r="AR45" s="57">
        <f t="shared" si="21"/>
        <v>0</v>
      </c>
      <c r="AS45" s="57">
        <f t="shared" si="21"/>
        <v>0</v>
      </c>
      <c r="AT45" s="57">
        <f t="shared" si="21"/>
        <v>0</v>
      </c>
      <c r="AU45" s="57">
        <f t="shared" si="21"/>
        <v>0</v>
      </c>
      <c r="AV45" s="57">
        <f t="shared" si="21"/>
        <v>0</v>
      </c>
      <c r="AW45" s="57">
        <f t="shared" si="21"/>
        <v>0</v>
      </c>
      <c r="AX45" s="57">
        <f t="shared" si="21"/>
        <v>0</v>
      </c>
      <c r="AY45" s="57">
        <f t="shared" si="21"/>
        <v>0</v>
      </c>
      <c r="AZ45" s="57">
        <f t="shared" si="21"/>
        <v>0</v>
      </c>
      <c r="BA45" s="57">
        <f t="shared" si="21"/>
        <v>0</v>
      </c>
      <c r="BB45" s="57">
        <f t="shared" si="21"/>
        <v>0</v>
      </c>
      <c r="BC45" s="57">
        <f t="shared" si="21"/>
        <v>0</v>
      </c>
      <c r="BD45" s="57">
        <f t="shared" si="21"/>
        <v>0</v>
      </c>
      <c r="BE45" s="57">
        <f t="shared" si="21"/>
        <v>0</v>
      </c>
      <c r="BF45" s="57">
        <f t="shared" si="21"/>
        <v>0</v>
      </c>
      <c r="BG45" s="57">
        <f t="shared" si="21"/>
        <v>0</v>
      </c>
      <c r="BH45" s="57">
        <f t="shared" si="21"/>
        <v>0</v>
      </c>
      <c r="BI45" s="57">
        <f t="shared" si="21"/>
        <v>0</v>
      </c>
      <c r="BJ45" s="57">
        <f t="shared" si="21"/>
        <v>0</v>
      </c>
      <c r="BK45" s="57">
        <f t="shared" si="21"/>
        <v>0</v>
      </c>
      <c r="BL45" s="57">
        <f t="shared" si="21"/>
        <v>0</v>
      </c>
      <c r="BM45" s="57">
        <f t="shared" si="21"/>
        <v>0</v>
      </c>
      <c r="BN45" s="57">
        <f t="shared" si="21"/>
        <v>0</v>
      </c>
      <c r="BO45" s="57">
        <f t="shared" si="21"/>
        <v>0</v>
      </c>
      <c r="BP45" s="57">
        <f t="shared" si="21"/>
        <v>0</v>
      </c>
      <c r="BQ45" s="57">
        <f t="shared" si="21"/>
        <v>0</v>
      </c>
      <c r="BR45" s="57">
        <f t="shared" si="21"/>
        <v>0</v>
      </c>
      <c r="BS45" s="57">
        <f t="shared" si="21"/>
        <v>0</v>
      </c>
      <c r="BT45" s="57">
        <f t="shared" ref="BT45:DV45" si="22">+$D45*BT13</f>
        <v>0</v>
      </c>
      <c r="BU45" s="57">
        <f t="shared" si="22"/>
        <v>0</v>
      </c>
      <c r="BV45" s="57">
        <f t="shared" si="22"/>
        <v>0</v>
      </c>
      <c r="BW45" s="57">
        <f t="shared" si="22"/>
        <v>0</v>
      </c>
      <c r="BX45" s="57">
        <f t="shared" si="22"/>
        <v>0</v>
      </c>
      <c r="BY45" s="57">
        <f t="shared" si="22"/>
        <v>0</v>
      </c>
      <c r="BZ45" s="57">
        <f t="shared" si="22"/>
        <v>0</v>
      </c>
      <c r="CA45" s="57">
        <f t="shared" si="22"/>
        <v>0</v>
      </c>
      <c r="CB45" s="57">
        <f t="shared" si="22"/>
        <v>0</v>
      </c>
      <c r="CC45" s="57">
        <f t="shared" si="22"/>
        <v>0</v>
      </c>
      <c r="CD45" s="57">
        <f t="shared" si="22"/>
        <v>0</v>
      </c>
      <c r="CE45" s="57">
        <f t="shared" si="22"/>
        <v>0</v>
      </c>
      <c r="CF45" s="57">
        <f t="shared" si="22"/>
        <v>0</v>
      </c>
      <c r="CG45" s="57">
        <f t="shared" si="22"/>
        <v>0</v>
      </c>
      <c r="CH45" s="57">
        <f t="shared" si="22"/>
        <v>0</v>
      </c>
      <c r="CI45" s="57">
        <f t="shared" si="22"/>
        <v>0</v>
      </c>
      <c r="CJ45" s="57">
        <f t="shared" si="22"/>
        <v>0</v>
      </c>
      <c r="CK45" s="57">
        <f t="shared" si="22"/>
        <v>0</v>
      </c>
      <c r="CL45" s="57">
        <f t="shared" si="22"/>
        <v>0</v>
      </c>
      <c r="CM45" s="57">
        <f t="shared" si="22"/>
        <v>0</v>
      </c>
      <c r="CN45" s="57">
        <f t="shared" si="22"/>
        <v>0</v>
      </c>
      <c r="CO45" s="57">
        <f t="shared" si="22"/>
        <v>0</v>
      </c>
      <c r="CP45" s="57">
        <f t="shared" si="22"/>
        <v>0</v>
      </c>
      <c r="CQ45" s="57">
        <f t="shared" si="22"/>
        <v>0</v>
      </c>
      <c r="CR45" s="57">
        <f t="shared" si="22"/>
        <v>0</v>
      </c>
      <c r="CS45" s="57">
        <f t="shared" si="22"/>
        <v>0</v>
      </c>
      <c r="CT45" s="57">
        <f t="shared" si="22"/>
        <v>0</v>
      </c>
      <c r="CU45" s="57">
        <f t="shared" si="22"/>
        <v>0</v>
      </c>
      <c r="CV45" s="57">
        <f t="shared" si="22"/>
        <v>0</v>
      </c>
      <c r="CW45" s="57">
        <f t="shared" si="22"/>
        <v>0</v>
      </c>
      <c r="CX45" s="57">
        <f t="shared" si="22"/>
        <v>0</v>
      </c>
      <c r="CY45" s="57">
        <f t="shared" si="22"/>
        <v>0</v>
      </c>
      <c r="CZ45" s="57">
        <f t="shared" si="22"/>
        <v>0</v>
      </c>
      <c r="DA45" s="57">
        <f t="shared" si="22"/>
        <v>0</v>
      </c>
      <c r="DB45" s="57">
        <f t="shared" si="22"/>
        <v>0</v>
      </c>
      <c r="DC45" s="57">
        <f t="shared" si="22"/>
        <v>0</v>
      </c>
      <c r="DD45" s="57">
        <f t="shared" si="22"/>
        <v>0</v>
      </c>
      <c r="DE45" s="57">
        <f t="shared" si="22"/>
        <v>0</v>
      </c>
      <c r="DF45" s="57">
        <f t="shared" si="22"/>
        <v>0</v>
      </c>
      <c r="DG45" s="57">
        <f t="shared" si="22"/>
        <v>0</v>
      </c>
      <c r="DH45" s="57">
        <f t="shared" si="22"/>
        <v>0</v>
      </c>
      <c r="DI45" s="57">
        <f t="shared" si="22"/>
        <v>0</v>
      </c>
      <c r="DJ45" s="57">
        <f t="shared" si="22"/>
        <v>0</v>
      </c>
      <c r="DK45" s="57">
        <f t="shared" si="22"/>
        <v>0</v>
      </c>
      <c r="DL45" s="57">
        <f t="shared" si="22"/>
        <v>0</v>
      </c>
      <c r="DM45" s="57">
        <f t="shared" si="22"/>
        <v>0</v>
      </c>
      <c r="DN45" s="57">
        <f t="shared" si="22"/>
        <v>0</v>
      </c>
      <c r="DO45" s="57">
        <f t="shared" si="22"/>
        <v>0</v>
      </c>
      <c r="DP45" s="57">
        <f t="shared" si="22"/>
        <v>0</v>
      </c>
      <c r="DQ45" s="57">
        <f t="shared" si="22"/>
        <v>0</v>
      </c>
      <c r="DR45" s="57">
        <f t="shared" si="22"/>
        <v>0</v>
      </c>
      <c r="DS45" s="57">
        <f t="shared" si="22"/>
        <v>0</v>
      </c>
      <c r="DT45" s="57">
        <f t="shared" si="22"/>
        <v>0</v>
      </c>
      <c r="DU45" s="57">
        <f t="shared" si="22"/>
        <v>0</v>
      </c>
      <c r="DV45" s="57">
        <f t="shared" si="22"/>
        <v>0</v>
      </c>
    </row>
    <row r="46" spans="3:126" ht="16.5" thickTop="1" thickBot="1" x14ac:dyDescent="0.3">
      <c r="C46" s="55">
        <f t="shared" ref="C46:D46" si="23">+C14</f>
        <v>0</v>
      </c>
      <c r="D46" s="55">
        <f t="shared" si="23"/>
        <v>0</v>
      </c>
      <c r="G46" s="57">
        <f t="shared" si="5"/>
        <v>0</v>
      </c>
      <c r="H46" s="57">
        <f t="shared" ref="H46:BS61" si="24">+$D46*H14</f>
        <v>0</v>
      </c>
      <c r="I46" s="57">
        <f t="shared" si="24"/>
        <v>0</v>
      </c>
      <c r="J46" s="57">
        <f t="shared" si="24"/>
        <v>0</v>
      </c>
      <c r="K46" s="57">
        <f t="shared" si="24"/>
        <v>0</v>
      </c>
      <c r="L46" s="57">
        <f t="shared" si="24"/>
        <v>0</v>
      </c>
      <c r="M46" s="57">
        <f t="shared" si="24"/>
        <v>0</v>
      </c>
      <c r="N46" s="57">
        <f t="shared" si="24"/>
        <v>0</v>
      </c>
      <c r="O46" s="57">
        <f t="shared" si="24"/>
        <v>0</v>
      </c>
      <c r="P46" s="57">
        <f t="shared" si="24"/>
        <v>0</v>
      </c>
      <c r="Q46" s="57">
        <f t="shared" si="24"/>
        <v>0</v>
      </c>
      <c r="R46" s="57">
        <f t="shared" si="24"/>
        <v>0</v>
      </c>
      <c r="S46" s="57">
        <f t="shared" si="24"/>
        <v>0</v>
      </c>
      <c r="T46" s="57">
        <f t="shared" si="24"/>
        <v>0</v>
      </c>
      <c r="U46" s="57">
        <f t="shared" si="24"/>
        <v>0</v>
      </c>
      <c r="V46" s="57">
        <f t="shared" si="24"/>
        <v>0</v>
      </c>
      <c r="W46" s="57">
        <f t="shared" si="24"/>
        <v>0</v>
      </c>
      <c r="X46" s="57">
        <f t="shared" si="24"/>
        <v>0</v>
      </c>
      <c r="Y46" s="57">
        <f t="shared" si="24"/>
        <v>0</v>
      </c>
      <c r="Z46" s="57">
        <f t="shared" si="24"/>
        <v>0</v>
      </c>
      <c r="AA46" s="57">
        <f t="shared" si="24"/>
        <v>0</v>
      </c>
      <c r="AB46" s="57">
        <f t="shared" si="24"/>
        <v>0</v>
      </c>
      <c r="AC46" s="57">
        <f t="shared" si="24"/>
        <v>0</v>
      </c>
      <c r="AD46" s="57">
        <f t="shared" si="24"/>
        <v>0</v>
      </c>
      <c r="AE46" s="57">
        <f t="shared" si="24"/>
        <v>0</v>
      </c>
      <c r="AF46" s="57">
        <f t="shared" si="24"/>
        <v>0</v>
      </c>
      <c r="AG46" s="57">
        <f t="shared" si="24"/>
        <v>0</v>
      </c>
      <c r="AH46" s="57">
        <f t="shared" si="24"/>
        <v>0</v>
      </c>
      <c r="AI46" s="57">
        <f t="shared" si="24"/>
        <v>0</v>
      </c>
      <c r="AJ46" s="57">
        <f t="shared" si="24"/>
        <v>0</v>
      </c>
      <c r="AK46" s="57">
        <f t="shared" si="24"/>
        <v>0</v>
      </c>
      <c r="AL46" s="57">
        <f t="shared" si="24"/>
        <v>0</v>
      </c>
      <c r="AM46" s="57">
        <f t="shared" si="24"/>
        <v>0</v>
      </c>
      <c r="AN46" s="57">
        <f t="shared" si="24"/>
        <v>0</v>
      </c>
      <c r="AO46" s="57">
        <f t="shared" si="24"/>
        <v>0</v>
      </c>
      <c r="AP46" s="57">
        <f t="shared" si="24"/>
        <v>0</v>
      </c>
      <c r="AQ46" s="57">
        <f t="shared" si="24"/>
        <v>0</v>
      </c>
      <c r="AR46" s="57">
        <f t="shared" si="24"/>
        <v>0</v>
      </c>
      <c r="AS46" s="57">
        <f t="shared" si="24"/>
        <v>0</v>
      </c>
      <c r="AT46" s="57">
        <f t="shared" si="24"/>
        <v>0</v>
      </c>
      <c r="AU46" s="57">
        <f t="shared" si="24"/>
        <v>0</v>
      </c>
      <c r="AV46" s="57">
        <f t="shared" si="24"/>
        <v>0</v>
      </c>
      <c r="AW46" s="57">
        <f t="shared" si="24"/>
        <v>0</v>
      </c>
      <c r="AX46" s="57">
        <f t="shared" si="24"/>
        <v>0</v>
      </c>
      <c r="AY46" s="57">
        <f t="shared" si="24"/>
        <v>0</v>
      </c>
      <c r="AZ46" s="57">
        <f t="shared" si="24"/>
        <v>0</v>
      </c>
      <c r="BA46" s="57">
        <f t="shared" si="24"/>
        <v>0</v>
      </c>
      <c r="BB46" s="57">
        <f t="shared" si="24"/>
        <v>0</v>
      </c>
      <c r="BC46" s="57">
        <f t="shared" si="24"/>
        <v>0</v>
      </c>
      <c r="BD46" s="57">
        <f t="shared" si="24"/>
        <v>0</v>
      </c>
      <c r="BE46" s="57">
        <f t="shared" si="24"/>
        <v>0</v>
      </c>
      <c r="BF46" s="57">
        <f t="shared" si="24"/>
        <v>0</v>
      </c>
      <c r="BG46" s="57">
        <f t="shared" si="24"/>
        <v>0</v>
      </c>
      <c r="BH46" s="57">
        <f t="shared" si="24"/>
        <v>0</v>
      </c>
      <c r="BI46" s="57">
        <f t="shared" si="24"/>
        <v>0</v>
      </c>
      <c r="BJ46" s="57">
        <f t="shared" si="24"/>
        <v>0</v>
      </c>
      <c r="BK46" s="57">
        <f t="shared" si="24"/>
        <v>0</v>
      </c>
      <c r="BL46" s="57">
        <f t="shared" si="24"/>
        <v>0</v>
      </c>
      <c r="BM46" s="57">
        <f t="shared" si="24"/>
        <v>0</v>
      </c>
      <c r="BN46" s="57">
        <f t="shared" si="24"/>
        <v>0</v>
      </c>
      <c r="BO46" s="57">
        <f t="shared" si="24"/>
        <v>0</v>
      </c>
      <c r="BP46" s="57">
        <f t="shared" si="24"/>
        <v>0</v>
      </c>
      <c r="BQ46" s="57">
        <f t="shared" si="24"/>
        <v>0</v>
      </c>
      <c r="BR46" s="57">
        <f t="shared" si="24"/>
        <v>0</v>
      </c>
      <c r="BS46" s="57">
        <f t="shared" si="24"/>
        <v>0</v>
      </c>
      <c r="BT46" s="57">
        <f t="shared" ref="BT46:DV50" si="25">+$D46*BT14</f>
        <v>0</v>
      </c>
      <c r="BU46" s="57">
        <f t="shared" si="25"/>
        <v>0</v>
      </c>
      <c r="BV46" s="57">
        <f t="shared" si="25"/>
        <v>0</v>
      </c>
      <c r="BW46" s="57">
        <f t="shared" si="25"/>
        <v>0</v>
      </c>
      <c r="BX46" s="57">
        <f t="shared" si="25"/>
        <v>0</v>
      </c>
      <c r="BY46" s="57">
        <f t="shared" si="25"/>
        <v>0</v>
      </c>
      <c r="BZ46" s="57">
        <f t="shared" si="25"/>
        <v>0</v>
      </c>
      <c r="CA46" s="57">
        <f t="shared" si="25"/>
        <v>0</v>
      </c>
      <c r="CB46" s="57">
        <f t="shared" si="25"/>
        <v>0</v>
      </c>
      <c r="CC46" s="57">
        <f t="shared" si="25"/>
        <v>0</v>
      </c>
      <c r="CD46" s="57">
        <f t="shared" si="25"/>
        <v>0</v>
      </c>
      <c r="CE46" s="57">
        <f t="shared" si="25"/>
        <v>0</v>
      </c>
      <c r="CF46" s="57">
        <f t="shared" si="25"/>
        <v>0</v>
      </c>
      <c r="CG46" s="57">
        <f t="shared" si="25"/>
        <v>0</v>
      </c>
      <c r="CH46" s="57">
        <f t="shared" si="25"/>
        <v>0</v>
      </c>
      <c r="CI46" s="57">
        <f t="shared" si="25"/>
        <v>0</v>
      </c>
      <c r="CJ46" s="57">
        <f t="shared" si="25"/>
        <v>0</v>
      </c>
      <c r="CK46" s="57">
        <f t="shared" si="25"/>
        <v>0</v>
      </c>
      <c r="CL46" s="57">
        <f t="shared" si="25"/>
        <v>0</v>
      </c>
      <c r="CM46" s="57">
        <f t="shared" si="25"/>
        <v>0</v>
      </c>
      <c r="CN46" s="57">
        <f t="shared" si="25"/>
        <v>0</v>
      </c>
      <c r="CO46" s="57">
        <f t="shared" si="25"/>
        <v>0</v>
      </c>
      <c r="CP46" s="57">
        <f t="shared" si="25"/>
        <v>0</v>
      </c>
      <c r="CQ46" s="57">
        <f t="shared" si="25"/>
        <v>0</v>
      </c>
      <c r="CR46" s="57">
        <f t="shared" si="25"/>
        <v>0</v>
      </c>
      <c r="CS46" s="57">
        <f t="shared" si="25"/>
        <v>0</v>
      </c>
      <c r="CT46" s="57">
        <f t="shared" si="25"/>
        <v>0</v>
      </c>
      <c r="CU46" s="57">
        <f t="shared" si="25"/>
        <v>0</v>
      </c>
      <c r="CV46" s="57">
        <f t="shared" si="25"/>
        <v>0</v>
      </c>
      <c r="CW46" s="57">
        <f t="shared" si="25"/>
        <v>0</v>
      </c>
      <c r="CX46" s="57">
        <f t="shared" si="25"/>
        <v>0</v>
      </c>
      <c r="CY46" s="57">
        <f t="shared" si="25"/>
        <v>0</v>
      </c>
      <c r="CZ46" s="57">
        <f t="shared" si="25"/>
        <v>0</v>
      </c>
      <c r="DA46" s="57">
        <f t="shared" si="25"/>
        <v>0</v>
      </c>
      <c r="DB46" s="57">
        <f t="shared" si="25"/>
        <v>0</v>
      </c>
      <c r="DC46" s="57">
        <f t="shared" si="25"/>
        <v>0</v>
      </c>
      <c r="DD46" s="57">
        <f t="shared" si="25"/>
        <v>0</v>
      </c>
      <c r="DE46" s="57">
        <f t="shared" si="25"/>
        <v>0</v>
      </c>
      <c r="DF46" s="57">
        <f t="shared" si="25"/>
        <v>0</v>
      </c>
      <c r="DG46" s="57">
        <f t="shared" si="25"/>
        <v>0</v>
      </c>
      <c r="DH46" s="57">
        <f t="shared" si="25"/>
        <v>0</v>
      </c>
      <c r="DI46" s="57">
        <f t="shared" si="25"/>
        <v>0</v>
      </c>
      <c r="DJ46" s="57">
        <f t="shared" si="25"/>
        <v>0</v>
      </c>
      <c r="DK46" s="57">
        <f t="shared" si="25"/>
        <v>0</v>
      </c>
      <c r="DL46" s="57">
        <f t="shared" si="25"/>
        <v>0</v>
      </c>
      <c r="DM46" s="57">
        <f t="shared" si="25"/>
        <v>0</v>
      </c>
      <c r="DN46" s="57">
        <f t="shared" si="25"/>
        <v>0</v>
      </c>
      <c r="DO46" s="57">
        <f t="shared" si="25"/>
        <v>0</v>
      </c>
      <c r="DP46" s="57">
        <f t="shared" si="25"/>
        <v>0</v>
      </c>
      <c r="DQ46" s="57">
        <f t="shared" si="25"/>
        <v>0</v>
      </c>
      <c r="DR46" s="57">
        <f t="shared" si="25"/>
        <v>0</v>
      </c>
      <c r="DS46" s="57">
        <f t="shared" si="25"/>
        <v>0</v>
      </c>
      <c r="DT46" s="57">
        <f t="shared" si="25"/>
        <v>0</v>
      </c>
      <c r="DU46" s="57">
        <f t="shared" si="25"/>
        <v>0</v>
      </c>
      <c r="DV46" s="57">
        <f t="shared" si="25"/>
        <v>0</v>
      </c>
    </row>
    <row r="47" spans="3:126" ht="16.5" thickTop="1" thickBot="1" x14ac:dyDescent="0.3">
      <c r="C47" s="55">
        <f t="shared" ref="C47:D47" si="26">+C15</f>
        <v>0</v>
      </c>
      <c r="D47" s="55">
        <f t="shared" si="26"/>
        <v>0</v>
      </c>
      <c r="G47" s="57">
        <f t="shared" ref="G47:BR47" si="27">+$D47*G15</f>
        <v>0</v>
      </c>
      <c r="H47" s="57">
        <f t="shared" si="27"/>
        <v>0</v>
      </c>
      <c r="I47" s="57">
        <f t="shared" si="27"/>
        <v>0</v>
      </c>
      <c r="J47" s="57">
        <f t="shared" si="27"/>
        <v>0</v>
      </c>
      <c r="K47" s="57">
        <f t="shared" si="27"/>
        <v>0</v>
      </c>
      <c r="L47" s="57">
        <f t="shared" si="27"/>
        <v>0</v>
      </c>
      <c r="M47" s="57">
        <f t="shared" si="27"/>
        <v>0</v>
      </c>
      <c r="N47" s="57">
        <f t="shared" si="27"/>
        <v>0</v>
      </c>
      <c r="O47" s="57">
        <f t="shared" si="27"/>
        <v>0</v>
      </c>
      <c r="P47" s="57">
        <f t="shared" si="27"/>
        <v>0</v>
      </c>
      <c r="Q47" s="57">
        <f t="shared" si="27"/>
        <v>0</v>
      </c>
      <c r="R47" s="57">
        <f t="shared" si="27"/>
        <v>0</v>
      </c>
      <c r="S47" s="57">
        <f t="shared" si="27"/>
        <v>0</v>
      </c>
      <c r="T47" s="57">
        <f t="shared" si="27"/>
        <v>0</v>
      </c>
      <c r="U47" s="57">
        <f t="shared" si="27"/>
        <v>0</v>
      </c>
      <c r="V47" s="57">
        <f t="shared" si="27"/>
        <v>0</v>
      </c>
      <c r="W47" s="57">
        <f t="shared" si="27"/>
        <v>0</v>
      </c>
      <c r="X47" s="57">
        <f t="shared" si="27"/>
        <v>0</v>
      </c>
      <c r="Y47" s="57">
        <f t="shared" si="27"/>
        <v>0</v>
      </c>
      <c r="Z47" s="57">
        <f t="shared" si="27"/>
        <v>0</v>
      </c>
      <c r="AA47" s="57">
        <f t="shared" si="27"/>
        <v>0</v>
      </c>
      <c r="AB47" s="57">
        <f t="shared" si="27"/>
        <v>0</v>
      </c>
      <c r="AC47" s="57">
        <f t="shared" si="27"/>
        <v>0</v>
      </c>
      <c r="AD47" s="57">
        <f t="shared" si="27"/>
        <v>0</v>
      </c>
      <c r="AE47" s="57">
        <f t="shared" si="27"/>
        <v>0</v>
      </c>
      <c r="AF47" s="57">
        <f t="shared" si="27"/>
        <v>0</v>
      </c>
      <c r="AG47" s="57">
        <f t="shared" si="27"/>
        <v>0</v>
      </c>
      <c r="AH47" s="57">
        <f t="shared" si="27"/>
        <v>0</v>
      </c>
      <c r="AI47" s="57">
        <f t="shared" si="27"/>
        <v>0</v>
      </c>
      <c r="AJ47" s="57">
        <f t="shared" si="27"/>
        <v>0</v>
      </c>
      <c r="AK47" s="57">
        <f t="shared" si="27"/>
        <v>0</v>
      </c>
      <c r="AL47" s="57">
        <f t="shared" si="27"/>
        <v>0</v>
      </c>
      <c r="AM47" s="57">
        <f t="shared" si="27"/>
        <v>0</v>
      </c>
      <c r="AN47" s="57">
        <f t="shared" si="27"/>
        <v>0</v>
      </c>
      <c r="AO47" s="57">
        <f t="shared" si="27"/>
        <v>0</v>
      </c>
      <c r="AP47" s="57">
        <f t="shared" si="27"/>
        <v>0</v>
      </c>
      <c r="AQ47" s="57">
        <f t="shared" si="27"/>
        <v>0</v>
      </c>
      <c r="AR47" s="57">
        <f t="shared" si="27"/>
        <v>0</v>
      </c>
      <c r="AS47" s="57">
        <f t="shared" si="27"/>
        <v>0</v>
      </c>
      <c r="AT47" s="57">
        <f t="shared" si="27"/>
        <v>0</v>
      </c>
      <c r="AU47" s="57">
        <f t="shared" si="27"/>
        <v>0</v>
      </c>
      <c r="AV47" s="57">
        <f t="shared" si="27"/>
        <v>0</v>
      </c>
      <c r="AW47" s="57">
        <f t="shared" si="27"/>
        <v>0</v>
      </c>
      <c r="AX47" s="57">
        <f t="shared" si="27"/>
        <v>0</v>
      </c>
      <c r="AY47" s="57">
        <f t="shared" si="27"/>
        <v>0</v>
      </c>
      <c r="AZ47" s="57">
        <f t="shared" si="27"/>
        <v>0</v>
      </c>
      <c r="BA47" s="57">
        <f t="shared" si="27"/>
        <v>0</v>
      </c>
      <c r="BB47" s="57">
        <f t="shared" si="27"/>
        <v>0</v>
      </c>
      <c r="BC47" s="57">
        <f t="shared" si="27"/>
        <v>0</v>
      </c>
      <c r="BD47" s="57">
        <f t="shared" si="27"/>
        <v>0</v>
      </c>
      <c r="BE47" s="57">
        <f t="shared" si="27"/>
        <v>0</v>
      </c>
      <c r="BF47" s="57">
        <f t="shared" si="27"/>
        <v>0</v>
      </c>
      <c r="BG47" s="57">
        <f t="shared" si="27"/>
        <v>0</v>
      </c>
      <c r="BH47" s="57">
        <f t="shared" si="27"/>
        <v>0</v>
      </c>
      <c r="BI47" s="57">
        <f t="shared" si="27"/>
        <v>0</v>
      </c>
      <c r="BJ47" s="57">
        <f t="shared" si="27"/>
        <v>0</v>
      </c>
      <c r="BK47" s="57">
        <f t="shared" si="27"/>
        <v>0</v>
      </c>
      <c r="BL47" s="57">
        <f t="shared" si="27"/>
        <v>0</v>
      </c>
      <c r="BM47" s="57">
        <f t="shared" si="27"/>
        <v>0</v>
      </c>
      <c r="BN47" s="57">
        <f t="shared" si="27"/>
        <v>0</v>
      </c>
      <c r="BO47" s="57">
        <f t="shared" si="27"/>
        <v>0</v>
      </c>
      <c r="BP47" s="57">
        <f t="shared" si="27"/>
        <v>0</v>
      </c>
      <c r="BQ47" s="57">
        <f t="shared" si="27"/>
        <v>0</v>
      </c>
      <c r="BR47" s="57">
        <f t="shared" si="27"/>
        <v>0</v>
      </c>
      <c r="BS47" s="57">
        <f t="shared" si="24"/>
        <v>0</v>
      </c>
      <c r="BT47" s="57">
        <f t="shared" si="25"/>
        <v>0</v>
      </c>
      <c r="BU47" s="57">
        <f t="shared" si="25"/>
        <v>0</v>
      </c>
      <c r="BV47" s="57">
        <f t="shared" si="25"/>
        <v>0</v>
      </c>
      <c r="BW47" s="57">
        <f t="shared" si="25"/>
        <v>0</v>
      </c>
      <c r="BX47" s="57">
        <f t="shared" si="25"/>
        <v>0</v>
      </c>
      <c r="BY47" s="57">
        <f t="shared" si="25"/>
        <v>0</v>
      </c>
      <c r="BZ47" s="57">
        <f t="shared" si="25"/>
        <v>0</v>
      </c>
      <c r="CA47" s="57">
        <f t="shared" si="25"/>
        <v>0</v>
      </c>
      <c r="CB47" s="57">
        <f t="shared" si="25"/>
        <v>0</v>
      </c>
      <c r="CC47" s="57">
        <f t="shared" si="25"/>
        <v>0</v>
      </c>
      <c r="CD47" s="57">
        <f t="shared" si="25"/>
        <v>0</v>
      </c>
      <c r="CE47" s="57">
        <f t="shared" si="25"/>
        <v>0</v>
      </c>
      <c r="CF47" s="57">
        <f t="shared" si="25"/>
        <v>0</v>
      </c>
      <c r="CG47" s="57">
        <f t="shared" si="25"/>
        <v>0</v>
      </c>
      <c r="CH47" s="57">
        <f t="shared" si="25"/>
        <v>0</v>
      </c>
      <c r="CI47" s="57">
        <f t="shared" si="25"/>
        <v>0</v>
      </c>
      <c r="CJ47" s="57">
        <f t="shared" si="25"/>
        <v>0</v>
      </c>
      <c r="CK47" s="57">
        <f t="shared" si="25"/>
        <v>0</v>
      </c>
      <c r="CL47" s="57">
        <f t="shared" si="25"/>
        <v>0</v>
      </c>
      <c r="CM47" s="57">
        <f t="shared" si="25"/>
        <v>0</v>
      </c>
      <c r="CN47" s="57">
        <f t="shared" si="25"/>
        <v>0</v>
      </c>
      <c r="CO47" s="57">
        <f t="shared" si="25"/>
        <v>0</v>
      </c>
      <c r="CP47" s="57">
        <f t="shared" si="25"/>
        <v>0</v>
      </c>
      <c r="CQ47" s="57">
        <f t="shared" si="25"/>
        <v>0</v>
      </c>
      <c r="CR47" s="57">
        <f t="shared" si="25"/>
        <v>0</v>
      </c>
      <c r="CS47" s="57">
        <f t="shared" si="25"/>
        <v>0</v>
      </c>
      <c r="CT47" s="57">
        <f t="shared" si="25"/>
        <v>0</v>
      </c>
      <c r="CU47" s="57">
        <f t="shared" si="25"/>
        <v>0</v>
      </c>
      <c r="CV47" s="57">
        <f t="shared" si="25"/>
        <v>0</v>
      </c>
      <c r="CW47" s="57">
        <f t="shared" si="25"/>
        <v>0</v>
      </c>
      <c r="CX47" s="57">
        <f t="shared" si="25"/>
        <v>0</v>
      </c>
      <c r="CY47" s="57">
        <f t="shared" si="25"/>
        <v>0</v>
      </c>
      <c r="CZ47" s="57">
        <f t="shared" si="25"/>
        <v>0</v>
      </c>
      <c r="DA47" s="57">
        <f t="shared" si="25"/>
        <v>0</v>
      </c>
      <c r="DB47" s="57">
        <f t="shared" si="25"/>
        <v>0</v>
      </c>
      <c r="DC47" s="57">
        <f t="shared" si="25"/>
        <v>0</v>
      </c>
      <c r="DD47" s="57">
        <f t="shared" si="25"/>
        <v>0</v>
      </c>
      <c r="DE47" s="57">
        <f t="shared" si="25"/>
        <v>0</v>
      </c>
      <c r="DF47" s="57">
        <f t="shared" si="25"/>
        <v>0</v>
      </c>
      <c r="DG47" s="57">
        <f t="shared" si="25"/>
        <v>0</v>
      </c>
      <c r="DH47" s="57">
        <f t="shared" si="25"/>
        <v>0</v>
      </c>
      <c r="DI47" s="57">
        <f t="shared" si="25"/>
        <v>0</v>
      </c>
      <c r="DJ47" s="57">
        <f t="shared" si="25"/>
        <v>0</v>
      </c>
      <c r="DK47" s="57">
        <f t="shared" si="25"/>
        <v>0</v>
      </c>
      <c r="DL47" s="57">
        <f t="shared" si="25"/>
        <v>0</v>
      </c>
      <c r="DM47" s="57">
        <f t="shared" si="25"/>
        <v>0</v>
      </c>
      <c r="DN47" s="57">
        <f t="shared" si="25"/>
        <v>0</v>
      </c>
      <c r="DO47" s="57">
        <f t="shared" si="25"/>
        <v>0</v>
      </c>
      <c r="DP47" s="57">
        <f t="shared" si="25"/>
        <v>0</v>
      </c>
      <c r="DQ47" s="57">
        <f t="shared" si="25"/>
        <v>0</v>
      </c>
      <c r="DR47" s="57">
        <f t="shared" si="25"/>
        <v>0</v>
      </c>
      <c r="DS47" s="57">
        <f t="shared" si="25"/>
        <v>0</v>
      </c>
      <c r="DT47" s="57">
        <f t="shared" si="25"/>
        <v>0</v>
      </c>
      <c r="DU47" s="57">
        <f t="shared" si="25"/>
        <v>0</v>
      </c>
      <c r="DV47" s="57">
        <f t="shared" si="25"/>
        <v>0</v>
      </c>
    </row>
    <row r="48" spans="3:126" ht="16.5" thickTop="1" thickBot="1" x14ac:dyDescent="0.3">
      <c r="C48" s="55">
        <f t="shared" ref="C48:D48" si="28">+C16</f>
        <v>0</v>
      </c>
      <c r="D48" s="55">
        <f t="shared" si="28"/>
        <v>0</v>
      </c>
      <c r="G48" s="57">
        <f t="shared" ref="G48:BR48" si="29">+$D48*G16</f>
        <v>0</v>
      </c>
      <c r="H48" s="57">
        <f t="shared" si="29"/>
        <v>0</v>
      </c>
      <c r="I48" s="57">
        <f t="shared" si="29"/>
        <v>0</v>
      </c>
      <c r="J48" s="57">
        <f t="shared" si="29"/>
        <v>0</v>
      </c>
      <c r="K48" s="57">
        <f t="shared" si="29"/>
        <v>0</v>
      </c>
      <c r="L48" s="57">
        <f t="shared" si="29"/>
        <v>0</v>
      </c>
      <c r="M48" s="57">
        <f t="shared" si="29"/>
        <v>0</v>
      </c>
      <c r="N48" s="57">
        <f t="shared" si="29"/>
        <v>0</v>
      </c>
      <c r="O48" s="57">
        <f t="shared" si="29"/>
        <v>0</v>
      </c>
      <c r="P48" s="57">
        <f t="shared" si="29"/>
        <v>0</v>
      </c>
      <c r="Q48" s="57">
        <f t="shared" si="29"/>
        <v>0</v>
      </c>
      <c r="R48" s="57">
        <f t="shared" si="29"/>
        <v>0</v>
      </c>
      <c r="S48" s="57">
        <f t="shared" si="29"/>
        <v>0</v>
      </c>
      <c r="T48" s="57">
        <f t="shared" si="29"/>
        <v>0</v>
      </c>
      <c r="U48" s="57">
        <f t="shared" si="29"/>
        <v>0</v>
      </c>
      <c r="V48" s="57">
        <f t="shared" si="29"/>
        <v>0</v>
      </c>
      <c r="W48" s="57">
        <f t="shared" si="29"/>
        <v>0</v>
      </c>
      <c r="X48" s="57">
        <f t="shared" si="29"/>
        <v>0</v>
      </c>
      <c r="Y48" s="57">
        <f t="shared" si="29"/>
        <v>0</v>
      </c>
      <c r="Z48" s="57">
        <f t="shared" si="29"/>
        <v>0</v>
      </c>
      <c r="AA48" s="57">
        <f t="shared" si="29"/>
        <v>0</v>
      </c>
      <c r="AB48" s="57">
        <f t="shared" si="29"/>
        <v>0</v>
      </c>
      <c r="AC48" s="57">
        <f t="shared" si="29"/>
        <v>0</v>
      </c>
      <c r="AD48" s="57">
        <f t="shared" si="29"/>
        <v>0</v>
      </c>
      <c r="AE48" s="57">
        <f t="shared" si="29"/>
        <v>0</v>
      </c>
      <c r="AF48" s="57">
        <f t="shared" si="29"/>
        <v>0</v>
      </c>
      <c r="AG48" s="57">
        <f t="shared" si="29"/>
        <v>0</v>
      </c>
      <c r="AH48" s="57">
        <f t="shared" si="29"/>
        <v>0</v>
      </c>
      <c r="AI48" s="57">
        <f t="shared" si="29"/>
        <v>0</v>
      </c>
      <c r="AJ48" s="57">
        <f t="shared" si="29"/>
        <v>0</v>
      </c>
      <c r="AK48" s="57">
        <f t="shared" si="29"/>
        <v>0</v>
      </c>
      <c r="AL48" s="57">
        <f t="shared" si="29"/>
        <v>0</v>
      </c>
      <c r="AM48" s="57">
        <f t="shared" si="29"/>
        <v>0</v>
      </c>
      <c r="AN48" s="57">
        <f t="shared" si="29"/>
        <v>0</v>
      </c>
      <c r="AO48" s="57">
        <f t="shared" si="29"/>
        <v>0</v>
      </c>
      <c r="AP48" s="57">
        <f t="shared" si="29"/>
        <v>0</v>
      </c>
      <c r="AQ48" s="57">
        <f t="shared" si="29"/>
        <v>0</v>
      </c>
      <c r="AR48" s="57">
        <f t="shared" si="29"/>
        <v>0</v>
      </c>
      <c r="AS48" s="57">
        <f t="shared" si="29"/>
        <v>0</v>
      </c>
      <c r="AT48" s="57">
        <f t="shared" si="29"/>
        <v>0</v>
      </c>
      <c r="AU48" s="57">
        <f t="shared" si="29"/>
        <v>0</v>
      </c>
      <c r="AV48" s="57">
        <f t="shared" si="29"/>
        <v>0</v>
      </c>
      <c r="AW48" s="57">
        <f t="shared" si="29"/>
        <v>0</v>
      </c>
      <c r="AX48" s="57">
        <f t="shared" si="29"/>
        <v>0</v>
      </c>
      <c r="AY48" s="57">
        <f t="shared" si="29"/>
        <v>0</v>
      </c>
      <c r="AZ48" s="57">
        <f t="shared" si="29"/>
        <v>0</v>
      </c>
      <c r="BA48" s="57">
        <f t="shared" si="29"/>
        <v>0</v>
      </c>
      <c r="BB48" s="57">
        <f t="shared" si="29"/>
        <v>0</v>
      </c>
      <c r="BC48" s="57">
        <f t="shared" si="29"/>
        <v>0</v>
      </c>
      <c r="BD48" s="57">
        <f t="shared" si="29"/>
        <v>0</v>
      </c>
      <c r="BE48" s="57">
        <f t="shared" si="29"/>
        <v>0</v>
      </c>
      <c r="BF48" s="57">
        <f t="shared" si="29"/>
        <v>0</v>
      </c>
      <c r="BG48" s="57">
        <f t="shared" si="29"/>
        <v>0</v>
      </c>
      <c r="BH48" s="57">
        <f t="shared" si="29"/>
        <v>0</v>
      </c>
      <c r="BI48" s="57">
        <f t="shared" si="29"/>
        <v>0</v>
      </c>
      <c r="BJ48" s="57">
        <f t="shared" si="29"/>
        <v>0</v>
      </c>
      <c r="BK48" s="57">
        <f t="shared" si="29"/>
        <v>0</v>
      </c>
      <c r="BL48" s="57">
        <f t="shared" si="29"/>
        <v>0</v>
      </c>
      <c r="BM48" s="57">
        <f t="shared" si="29"/>
        <v>0</v>
      </c>
      <c r="BN48" s="57">
        <f t="shared" si="29"/>
        <v>0</v>
      </c>
      <c r="BO48" s="57">
        <f t="shared" si="29"/>
        <v>0</v>
      </c>
      <c r="BP48" s="57">
        <f t="shared" si="29"/>
        <v>0</v>
      </c>
      <c r="BQ48" s="57">
        <f t="shared" si="29"/>
        <v>0</v>
      </c>
      <c r="BR48" s="57">
        <f t="shared" si="29"/>
        <v>0</v>
      </c>
      <c r="BS48" s="57">
        <f t="shared" si="24"/>
        <v>0</v>
      </c>
      <c r="BT48" s="57">
        <f t="shared" si="25"/>
        <v>0</v>
      </c>
      <c r="BU48" s="57">
        <f t="shared" si="25"/>
        <v>0</v>
      </c>
      <c r="BV48" s="57">
        <f t="shared" si="25"/>
        <v>0</v>
      </c>
      <c r="BW48" s="57">
        <f t="shared" si="25"/>
        <v>0</v>
      </c>
      <c r="BX48" s="57">
        <f t="shared" si="25"/>
        <v>0</v>
      </c>
      <c r="BY48" s="57">
        <f t="shared" si="25"/>
        <v>0</v>
      </c>
      <c r="BZ48" s="57">
        <f t="shared" si="25"/>
        <v>0</v>
      </c>
      <c r="CA48" s="57">
        <f t="shared" si="25"/>
        <v>0</v>
      </c>
      <c r="CB48" s="57">
        <f t="shared" si="25"/>
        <v>0</v>
      </c>
      <c r="CC48" s="57">
        <f t="shared" si="25"/>
        <v>0</v>
      </c>
      <c r="CD48" s="57">
        <f t="shared" si="25"/>
        <v>0</v>
      </c>
      <c r="CE48" s="57">
        <f t="shared" si="25"/>
        <v>0</v>
      </c>
      <c r="CF48" s="57">
        <f t="shared" si="25"/>
        <v>0</v>
      </c>
      <c r="CG48" s="57">
        <f t="shared" si="25"/>
        <v>0</v>
      </c>
      <c r="CH48" s="57">
        <f t="shared" si="25"/>
        <v>0</v>
      </c>
      <c r="CI48" s="57">
        <f t="shared" si="25"/>
        <v>0</v>
      </c>
      <c r="CJ48" s="57">
        <f t="shared" si="25"/>
        <v>0</v>
      </c>
      <c r="CK48" s="57">
        <f t="shared" si="25"/>
        <v>0</v>
      </c>
      <c r="CL48" s="57">
        <f t="shared" si="25"/>
        <v>0</v>
      </c>
      <c r="CM48" s="57">
        <f t="shared" si="25"/>
        <v>0</v>
      </c>
      <c r="CN48" s="57">
        <f t="shared" si="25"/>
        <v>0</v>
      </c>
      <c r="CO48" s="57">
        <f t="shared" si="25"/>
        <v>0</v>
      </c>
      <c r="CP48" s="57">
        <f t="shared" si="25"/>
        <v>0</v>
      </c>
      <c r="CQ48" s="57">
        <f t="shared" si="25"/>
        <v>0</v>
      </c>
      <c r="CR48" s="57">
        <f t="shared" si="25"/>
        <v>0</v>
      </c>
      <c r="CS48" s="57">
        <f t="shared" si="25"/>
        <v>0</v>
      </c>
      <c r="CT48" s="57">
        <f t="shared" si="25"/>
        <v>0</v>
      </c>
      <c r="CU48" s="57">
        <f t="shared" si="25"/>
        <v>0</v>
      </c>
      <c r="CV48" s="57">
        <f t="shared" si="25"/>
        <v>0</v>
      </c>
      <c r="CW48" s="57">
        <f t="shared" si="25"/>
        <v>0</v>
      </c>
      <c r="CX48" s="57">
        <f t="shared" si="25"/>
        <v>0</v>
      </c>
      <c r="CY48" s="57">
        <f t="shared" si="25"/>
        <v>0</v>
      </c>
      <c r="CZ48" s="57">
        <f t="shared" si="25"/>
        <v>0</v>
      </c>
      <c r="DA48" s="57">
        <f t="shared" si="25"/>
        <v>0</v>
      </c>
      <c r="DB48" s="57">
        <f t="shared" si="25"/>
        <v>0</v>
      </c>
      <c r="DC48" s="57">
        <f t="shared" si="25"/>
        <v>0</v>
      </c>
      <c r="DD48" s="57">
        <f t="shared" si="25"/>
        <v>0</v>
      </c>
      <c r="DE48" s="57">
        <f t="shared" si="25"/>
        <v>0</v>
      </c>
      <c r="DF48" s="57">
        <f t="shared" si="25"/>
        <v>0</v>
      </c>
      <c r="DG48" s="57">
        <f t="shared" si="25"/>
        <v>0</v>
      </c>
      <c r="DH48" s="57">
        <f t="shared" si="25"/>
        <v>0</v>
      </c>
      <c r="DI48" s="57">
        <f t="shared" si="25"/>
        <v>0</v>
      </c>
      <c r="DJ48" s="57">
        <f t="shared" si="25"/>
        <v>0</v>
      </c>
      <c r="DK48" s="57">
        <f t="shared" si="25"/>
        <v>0</v>
      </c>
      <c r="DL48" s="57">
        <f t="shared" si="25"/>
        <v>0</v>
      </c>
      <c r="DM48" s="57">
        <f t="shared" si="25"/>
        <v>0</v>
      </c>
      <c r="DN48" s="57">
        <f t="shared" si="25"/>
        <v>0</v>
      </c>
      <c r="DO48" s="57">
        <f t="shared" si="25"/>
        <v>0</v>
      </c>
      <c r="DP48" s="57">
        <f t="shared" si="25"/>
        <v>0</v>
      </c>
      <c r="DQ48" s="57">
        <f t="shared" si="25"/>
        <v>0</v>
      </c>
      <c r="DR48" s="57">
        <f t="shared" si="25"/>
        <v>0</v>
      </c>
      <c r="DS48" s="57">
        <f t="shared" si="25"/>
        <v>0</v>
      </c>
      <c r="DT48" s="57">
        <f t="shared" si="25"/>
        <v>0</v>
      </c>
      <c r="DU48" s="57">
        <f t="shared" si="25"/>
        <v>0</v>
      </c>
      <c r="DV48" s="57">
        <f t="shared" si="25"/>
        <v>0</v>
      </c>
    </row>
    <row r="49" spans="3:126" ht="16.5" thickTop="1" thickBot="1" x14ac:dyDescent="0.3">
      <c r="C49" s="55">
        <f t="shared" ref="C49:D49" si="30">+C17</f>
        <v>0</v>
      </c>
      <c r="D49" s="55">
        <f t="shared" si="30"/>
        <v>0</v>
      </c>
      <c r="G49" s="57">
        <f t="shared" ref="G49:BR49" si="31">+$D49*G17</f>
        <v>0</v>
      </c>
      <c r="H49" s="57">
        <f t="shared" si="31"/>
        <v>0</v>
      </c>
      <c r="I49" s="57">
        <f t="shared" si="31"/>
        <v>0</v>
      </c>
      <c r="J49" s="57">
        <f t="shared" si="31"/>
        <v>0</v>
      </c>
      <c r="K49" s="57">
        <f t="shared" si="31"/>
        <v>0</v>
      </c>
      <c r="L49" s="57">
        <f t="shared" si="31"/>
        <v>0</v>
      </c>
      <c r="M49" s="57">
        <f t="shared" si="31"/>
        <v>0</v>
      </c>
      <c r="N49" s="57">
        <f t="shared" si="31"/>
        <v>0</v>
      </c>
      <c r="O49" s="57">
        <f t="shared" si="31"/>
        <v>0</v>
      </c>
      <c r="P49" s="57">
        <f t="shared" si="31"/>
        <v>0</v>
      </c>
      <c r="Q49" s="57">
        <f t="shared" si="31"/>
        <v>0</v>
      </c>
      <c r="R49" s="57">
        <f t="shared" si="31"/>
        <v>0</v>
      </c>
      <c r="S49" s="57">
        <f t="shared" si="31"/>
        <v>0</v>
      </c>
      <c r="T49" s="57">
        <f t="shared" si="31"/>
        <v>0</v>
      </c>
      <c r="U49" s="57">
        <f t="shared" si="31"/>
        <v>0</v>
      </c>
      <c r="V49" s="57">
        <f t="shared" si="31"/>
        <v>0</v>
      </c>
      <c r="W49" s="57">
        <f t="shared" si="31"/>
        <v>0</v>
      </c>
      <c r="X49" s="57">
        <f t="shared" si="31"/>
        <v>0</v>
      </c>
      <c r="Y49" s="57">
        <f t="shared" si="31"/>
        <v>0</v>
      </c>
      <c r="Z49" s="57">
        <f t="shared" si="31"/>
        <v>0</v>
      </c>
      <c r="AA49" s="57">
        <f t="shared" si="31"/>
        <v>0</v>
      </c>
      <c r="AB49" s="57">
        <f t="shared" si="31"/>
        <v>0</v>
      </c>
      <c r="AC49" s="57">
        <f t="shared" si="31"/>
        <v>0</v>
      </c>
      <c r="AD49" s="57">
        <f t="shared" si="31"/>
        <v>0</v>
      </c>
      <c r="AE49" s="57">
        <f t="shared" si="31"/>
        <v>0</v>
      </c>
      <c r="AF49" s="57">
        <f t="shared" si="31"/>
        <v>0</v>
      </c>
      <c r="AG49" s="57">
        <f t="shared" si="31"/>
        <v>0</v>
      </c>
      <c r="AH49" s="57">
        <f t="shared" si="31"/>
        <v>0</v>
      </c>
      <c r="AI49" s="57">
        <f t="shared" si="31"/>
        <v>0</v>
      </c>
      <c r="AJ49" s="57">
        <f t="shared" si="31"/>
        <v>0</v>
      </c>
      <c r="AK49" s="57">
        <f t="shared" si="31"/>
        <v>0</v>
      </c>
      <c r="AL49" s="57">
        <f t="shared" si="31"/>
        <v>0</v>
      </c>
      <c r="AM49" s="57">
        <f t="shared" si="31"/>
        <v>0</v>
      </c>
      <c r="AN49" s="57">
        <f t="shared" si="31"/>
        <v>0</v>
      </c>
      <c r="AO49" s="57">
        <f t="shared" si="31"/>
        <v>0</v>
      </c>
      <c r="AP49" s="57">
        <f t="shared" si="31"/>
        <v>0</v>
      </c>
      <c r="AQ49" s="57">
        <f t="shared" si="31"/>
        <v>0</v>
      </c>
      <c r="AR49" s="57">
        <f t="shared" si="31"/>
        <v>0</v>
      </c>
      <c r="AS49" s="57">
        <f t="shared" si="31"/>
        <v>0</v>
      </c>
      <c r="AT49" s="57">
        <f t="shared" si="31"/>
        <v>0</v>
      </c>
      <c r="AU49" s="57">
        <f t="shared" si="31"/>
        <v>0</v>
      </c>
      <c r="AV49" s="57">
        <f t="shared" si="31"/>
        <v>0</v>
      </c>
      <c r="AW49" s="57">
        <f t="shared" si="31"/>
        <v>0</v>
      </c>
      <c r="AX49" s="57">
        <f t="shared" si="31"/>
        <v>0</v>
      </c>
      <c r="AY49" s="57">
        <f t="shared" si="31"/>
        <v>0</v>
      </c>
      <c r="AZ49" s="57">
        <f t="shared" si="31"/>
        <v>0</v>
      </c>
      <c r="BA49" s="57">
        <f t="shared" si="31"/>
        <v>0</v>
      </c>
      <c r="BB49" s="57">
        <f t="shared" si="31"/>
        <v>0</v>
      </c>
      <c r="BC49" s="57">
        <f t="shared" si="31"/>
        <v>0</v>
      </c>
      <c r="BD49" s="57">
        <f t="shared" si="31"/>
        <v>0</v>
      </c>
      <c r="BE49" s="57">
        <f t="shared" si="31"/>
        <v>0</v>
      </c>
      <c r="BF49" s="57">
        <f t="shared" si="31"/>
        <v>0</v>
      </c>
      <c r="BG49" s="57">
        <f t="shared" si="31"/>
        <v>0</v>
      </c>
      <c r="BH49" s="57">
        <f t="shared" si="31"/>
        <v>0</v>
      </c>
      <c r="BI49" s="57">
        <f t="shared" si="31"/>
        <v>0</v>
      </c>
      <c r="BJ49" s="57">
        <f t="shared" si="31"/>
        <v>0</v>
      </c>
      <c r="BK49" s="57">
        <f t="shared" si="31"/>
        <v>0</v>
      </c>
      <c r="BL49" s="57">
        <f t="shared" si="31"/>
        <v>0</v>
      </c>
      <c r="BM49" s="57">
        <f t="shared" si="31"/>
        <v>0</v>
      </c>
      <c r="BN49" s="57">
        <f t="shared" si="31"/>
        <v>0</v>
      </c>
      <c r="BO49" s="57">
        <f t="shared" si="31"/>
        <v>0</v>
      </c>
      <c r="BP49" s="57">
        <f t="shared" si="31"/>
        <v>0</v>
      </c>
      <c r="BQ49" s="57">
        <f t="shared" si="31"/>
        <v>0</v>
      </c>
      <c r="BR49" s="57">
        <f t="shared" si="31"/>
        <v>0</v>
      </c>
      <c r="BS49" s="57">
        <f t="shared" si="24"/>
        <v>0</v>
      </c>
      <c r="BT49" s="57">
        <f t="shared" si="25"/>
        <v>0</v>
      </c>
      <c r="BU49" s="57">
        <f t="shared" si="25"/>
        <v>0</v>
      </c>
      <c r="BV49" s="57">
        <f t="shared" si="25"/>
        <v>0</v>
      </c>
      <c r="BW49" s="57">
        <f t="shared" si="25"/>
        <v>0</v>
      </c>
      <c r="BX49" s="57">
        <f t="shared" si="25"/>
        <v>0</v>
      </c>
      <c r="BY49" s="57">
        <f t="shared" si="25"/>
        <v>0</v>
      </c>
      <c r="BZ49" s="57">
        <f t="shared" si="25"/>
        <v>0</v>
      </c>
      <c r="CA49" s="57">
        <f t="shared" si="25"/>
        <v>0</v>
      </c>
      <c r="CB49" s="57">
        <f t="shared" si="25"/>
        <v>0</v>
      </c>
      <c r="CC49" s="57">
        <f t="shared" si="25"/>
        <v>0</v>
      </c>
      <c r="CD49" s="57">
        <f t="shared" si="25"/>
        <v>0</v>
      </c>
      <c r="CE49" s="57">
        <f t="shared" si="25"/>
        <v>0</v>
      </c>
      <c r="CF49" s="57">
        <f t="shared" si="25"/>
        <v>0</v>
      </c>
      <c r="CG49" s="57">
        <f t="shared" si="25"/>
        <v>0</v>
      </c>
      <c r="CH49" s="57">
        <f t="shared" si="25"/>
        <v>0</v>
      </c>
      <c r="CI49" s="57">
        <f t="shared" si="25"/>
        <v>0</v>
      </c>
      <c r="CJ49" s="57">
        <f t="shared" si="25"/>
        <v>0</v>
      </c>
      <c r="CK49" s="57">
        <f t="shared" si="25"/>
        <v>0</v>
      </c>
      <c r="CL49" s="57">
        <f t="shared" si="25"/>
        <v>0</v>
      </c>
      <c r="CM49" s="57">
        <f t="shared" si="25"/>
        <v>0</v>
      </c>
      <c r="CN49" s="57">
        <f t="shared" si="25"/>
        <v>0</v>
      </c>
      <c r="CO49" s="57">
        <f t="shared" si="25"/>
        <v>0</v>
      </c>
      <c r="CP49" s="57">
        <f t="shared" si="25"/>
        <v>0</v>
      </c>
      <c r="CQ49" s="57">
        <f t="shared" si="25"/>
        <v>0</v>
      </c>
      <c r="CR49" s="57">
        <f t="shared" si="25"/>
        <v>0</v>
      </c>
      <c r="CS49" s="57">
        <f t="shared" si="25"/>
        <v>0</v>
      </c>
      <c r="CT49" s="57">
        <f t="shared" si="25"/>
        <v>0</v>
      </c>
      <c r="CU49" s="57">
        <f t="shared" si="25"/>
        <v>0</v>
      </c>
      <c r="CV49" s="57">
        <f t="shared" si="25"/>
        <v>0</v>
      </c>
      <c r="CW49" s="57">
        <f t="shared" si="25"/>
        <v>0</v>
      </c>
      <c r="CX49" s="57">
        <f t="shared" si="25"/>
        <v>0</v>
      </c>
      <c r="CY49" s="57">
        <f t="shared" si="25"/>
        <v>0</v>
      </c>
      <c r="CZ49" s="57">
        <f t="shared" si="25"/>
        <v>0</v>
      </c>
      <c r="DA49" s="57">
        <f t="shared" si="25"/>
        <v>0</v>
      </c>
      <c r="DB49" s="57">
        <f t="shared" si="25"/>
        <v>0</v>
      </c>
      <c r="DC49" s="57">
        <f t="shared" si="25"/>
        <v>0</v>
      </c>
      <c r="DD49" s="57">
        <f t="shared" si="25"/>
        <v>0</v>
      </c>
      <c r="DE49" s="57">
        <f t="shared" si="25"/>
        <v>0</v>
      </c>
      <c r="DF49" s="57">
        <f t="shared" si="25"/>
        <v>0</v>
      </c>
      <c r="DG49" s="57">
        <f t="shared" si="25"/>
        <v>0</v>
      </c>
      <c r="DH49" s="57">
        <f t="shared" si="25"/>
        <v>0</v>
      </c>
      <c r="DI49" s="57">
        <f t="shared" si="25"/>
        <v>0</v>
      </c>
      <c r="DJ49" s="57">
        <f t="shared" si="25"/>
        <v>0</v>
      </c>
      <c r="DK49" s="57">
        <f t="shared" si="25"/>
        <v>0</v>
      </c>
      <c r="DL49" s="57">
        <f t="shared" si="25"/>
        <v>0</v>
      </c>
      <c r="DM49" s="57">
        <f t="shared" si="25"/>
        <v>0</v>
      </c>
      <c r="DN49" s="57">
        <f t="shared" si="25"/>
        <v>0</v>
      </c>
      <c r="DO49" s="57">
        <f t="shared" si="25"/>
        <v>0</v>
      </c>
      <c r="DP49" s="57">
        <f t="shared" si="25"/>
        <v>0</v>
      </c>
      <c r="DQ49" s="57">
        <f t="shared" si="25"/>
        <v>0</v>
      </c>
      <c r="DR49" s="57">
        <f t="shared" si="25"/>
        <v>0</v>
      </c>
      <c r="DS49" s="57">
        <f t="shared" si="25"/>
        <v>0</v>
      </c>
      <c r="DT49" s="57">
        <f t="shared" si="25"/>
        <v>0</v>
      </c>
      <c r="DU49" s="57">
        <f t="shared" si="25"/>
        <v>0</v>
      </c>
      <c r="DV49" s="57">
        <f t="shared" si="25"/>
        <v>0</v>
      </c>
    </row>
    <row r="50" spans="3:126" ht="16.5" thickTop="1" thickBot="1" x14ac:dyDescent="0.3">
      <c r="C50" s="55">
        <f t="shared" ref="C50:D50" si="32">+C18</f>
        <v>0</v>
      </c>
      <c r="D50" s="55">
        <f t="shared" si="32"/>
        <v>0</v>
      </c>
      <c r="G50" s="57">
        <f t="shared" ref="G50:BR50" si="33">+$D50*G18</f>
        <v>0</v>
      </c>
      <c r="H50" s="57">
        <f t="shared" si="33"/>
        <v>0</v>
      </c>
      <c r="I50" s="57">
        <f t="shared" si="33"/>
        <v>0</v>
      </c>
      <c r="J50" s="57">
        <f t="shared" si="33"/>
        <v>0</v>
      </c>
      <c r="K50" s="57">
        <f t="shared" si="33"/>
        <v>0</v>
      </c>
      <c r="L50" s="57">
        <f t="shared" si="33"/>
        <v>0</v>
      </c>
      <c r="M50" s="57">
        <f t="shared" si="33"/>
        <v>0</v>
      </c>
      <c r="N50" s="57">
        <f t="shared" si="33"/>
        <v>0</v>
      </c>
      <c r="O50" s="57">
        <f t="shared" si="33"/>
        <v>0</v>
      </c>
      <c r="P50" s="57">
        <f t="shared" si="33"/>
        <v>0</v>
      </c>
      <c r="Q50" s="57">
        <f t="shared" si="33"/>
        <v>0</v>
      </c>
      <c r="R50" s="57">
        <f t="shared" si="33"/>
        <v>0</v>
      </c>
      <c r="S50" s="57">
        <f t="shared" si="33"/>
        <v>0</v>
      </c>
      <c r="T50" s="57">
        <f t="shared" si="33"/>
        <v>0</v>
      </c>
      <c r="U50" s="57">
        <f t="shared" si="33"/>
        <v>0</v>
      </c>
      <c r="V50" s="57">
        <f t="shared" si="33"/>
        <v>0</v>
      </c>
      <c r="W50" s="57">
        <f t="shared" si="33"/>
        <v>0</v>
      </c>
      <c r="X50" s="57">
        <f t="shared" si="33"/>
        <v>0</v>
      </c>
      <c r="Y50" s="57">
        <f t="shared" si="33"/>
        <v>0</v>
      </c>
      <c r="Z50" s="57">
        <f t="shared" si="33"/>
        <v>0</v>
      </c>
      <c r="AA50" s="57">
        <f t="shared" si="33"/>
        <v>0</v>
      </c>
      <c r="AB50" s="57">
        <f t="shared" si="33"/>
        <v>0</v>
      </c>
      <c r="AC50" s="57">
        <f t="shared" si="33"/>
        <v>0</v>
      </c>
      <c r="AD50" s="57">
        <f t="shared" si="33"/>
        <v>0</v>
      </c>
      <c r="AE50" s="57">
        <f t="shared" si="33"/>
        <v>0</v>
      </c>
      <c r="AF50" s="57">
        <f t="shared" si="33"/>
        <v>0</v>
      </c>
      <c r="AG50" s="57">
        <f t="shared" si="33"/>
        <v>0</v>
      </c>
      <c r="AH50" s="57">
        <f t="shared" si="33"/>
        <v>0</v>
      </c>
      <c r="AI50" s="57">
        <f t="shared" si="33"/>
        <v>0</v>
      </c>
      <c r="AJ50" s="57">
        <f t="shared" si="33"/>
        <v>0</v>
      </c>
      <c r="AK50" s="57">
        <f t="shared" si="33"/>
        <v>0</v>
      </c>
      <c r="AL50" s="57">
        <f t="shared" si="33"/>
        <v>0</v>
      </c>
      <c r="AM50" s="57">
        <f t="shared" si="33"/>
        <v>0</v>
      </c>
      <c r="AN50" s="57">
        <f t="shared" si="33"/>
        <v>0</v>
      </c>
      <c r="AO50" s="57">
        <f t="shared" si="33"/>
        <v>0</v>
      </c>
      <c r="AP50" s="57">
        <f t="shared" si="33"/>
        <v>0</v>
      </c>
      <c r="AQ50" s="57">
        <f t="shared" si="33"/>
        <v>0</v>
      </c>
      <c r="AR50" s="57">
        <f t="shared" si="33"/>
        <v>0</v>
      </c>
      <c r="AS50" s="57">
        <f t="shared" si="33"/>
        <v>0</v>
      </c>
      <c r="AT50" s="57">
        <f t="shared" si="33"/>
        <v>0</v>
      </c>
      <c r="AU50" s="57">
        <f t="shared" si="33"/>
        <v>0</v>
      </c>
      <c r="AV50" s="57">
        <f t="shared" si="33"/>
        <v>0</v>
      </c>
      <c r="AW50" s="57">
        <f t="shared" si="33"/>
        <v>0</v>
      </c>
      <c r="AX50" s="57">
        <f t="shared" si="33"/>
        <v>0</v>
      </c>
      <c r="AY50" s="57">
        <f t="shared" si="33"/>
        <v>0</v>
      </c>
      <c r="AZ50" s="57">
        <f t="shared" si="33"/>
        <v>0</v>
      </c>
      <c r="BA50" s="57">
        <f t="shared" si="33"/>
        <v>0</v>
      </c>
      <c r="BB50" s="57">
        <f t="shared" si="33"/>
        <v>0</v>
      </c>
      <c r="BC50" s="57">
        <f t="shared" si="33"/>
        <v>0</v>
      </c>
      <c r="BD50" s="57">
        <f t="shared" si="33"/>
        <v>0</v>
      </c>
      <c r="BE50" s="57">
        <f t="shared" si="33"/>
        <v>0</v>
      </c>
      <c r="BF50" s="57">
        <f t="shared" si="33"/>
        <v>0</v>
      </c>
      <c r="BG50" s="57">
        <f t="shared" si="33"/>
        <v>0</v>
      </c>
      <c r="BH50" s="57">
        <f t="shared" si="33"/>
        <v>0</v>
      </c>
      <c r="BI50" s="57">
        <f t="shared" si="33"/>
        <v>0</v>
      </c>
      <c r="BJ50" s="57">
        <f t="shared" si="33"/>
        <v>0</v>
      </c>
      <c r="BK50" s="57">
        <f t="shared" si="33"/>
        <v>0</v>
      </c>
      <c r="BL50" s="57">
        <f t="shared" si="33"/>
        <v>0</v>
      </c>
      <c r="BM50" s="57">
        <f t="shared" si="33"/>
        <v>0</v>
      </c>
      <c r="BN50" s="57">
        <f t="shared" si="33"/>
        <v>0</v>
      </c>
      <c r="BO50" s="57">
        <f t="shared" si="33"/>
        <v>0</v>
      </c>
      <c r="BP50" s="57">
        <f t="shared" si="33"/>
        <v>0</v>
      </c>
      <c r="BQ50" s="57">
        <f t="shared" si="33"/>
        <v>0</v>
      </c>
      <c r="BR50" s="57">
        <f t="shared" si="33"/>
        <v>0</v>
      </c>
      <c r="BS50" s="57">
        <f t="shared" si="24"/>
        <v>0</v>
      </c>
      <c r="BT50" s="57">
        <f t="shared" si="25"/>
        <v>0</v>
      </c>
      <c r="BU50" s="57">
        <f t="shared" si="25"/>
        <v>0</v>
      </c>
      <c r="BV50" s="57">
        <f t="shared" si="25"/>
        <v>0</v>
      </c>
      <c r="BW50" s="57">
        <f t="shared" si="25"/>
        <v>0</v>
      </c>
      <c r="BX50" s="57">
        <f t="shared" si="25"/>
        <v>0</v>
      </c>
      <c r="BY50" s="57">
        <f t="shared" si="25"/>
        <v>0</v>
      </c>
      <c r="BZ50" s="57">
        <f t="shared" si="25"/>
        <v>0</v>
      </c>
      <c r="CA50" s="57">
        <f t="shared" si="25"/>
        <v>0</v>
      </c>
      <c r="CB50" s="57">
        <f t="shared" si="25"/>
        <v>0</v>
      </c>
      <c r="CC50" s="57">
        <f t="shared" si="25"/>
        <v>0</v>
      </c>
      <c r="CD50" s="57">
        <f t="shared" si="25"/>
        <v>0</v>
      </c>
      <c r="CE50" s="57">
        <f t="shared" si="25"/>
        <v>0</v>
      </c>
      <c r="CF50" s="57">
        <f t="shared" si="25"/>
        <v>0</v>
      </c>
      <c r="CG50" s="57">
        <f t="shared" si="25"/>
        <v>0</v>
      </c>
      <c r="CH50" s="57">
        <f t="shared" si="25"/>
        <v>0</v>
      </c>
      <c r="CI50" s="57">
        <f t="shared" si="25"/>
        <v>0</v>
      </c>
      <c r="CJ50" s="57">
        <f t="shared" si="25"/>
        <v>0</v>
      </c>
      <c r="CK50" s="57">
        <f t="shared" si="25"/>
        <v>0</v>
      </c>
      <c r="CL50" s="57">
        <f t="shared" si="25"/>
        <v>0</v>
      </c>
      <c r="CM50" s="57">
        <f t="shared" si="25"/>
        <v>0</v>
      </c>
      <c r="CN50" s="57">
        <f t="shared" si="25"/>
        <v>0</v>
      </c>
      <c r="CO50" s="57">
        <f t="shared" si="25"/>
        <v>0</v>
      </c>
      <c r="CP50" s="57">
        <f t="shared" si="25"/>
        <v>0</v>
      </c>
      <c r="CQ50" s="57">
        <f t="shared" si="25"/>
        <v>0</v>
      </c>
      <c r="CR50" s="57">
        <f t="shared" si="25"/>
        <v>0</v>
      </c>
      <c r="CS50" s="57">
        <f t="shared" si="25"/>
        <v>0</v>
      </c>
      <c r="CT50" s="57">
        <f t="shared" si="25"/>
        <v>0</v>
      </c>
      <c r="CU50" s="57">
        <f t="shared" si="25"/>
        <v>0</v>
      </c>
      <c r="CV50" s="57">
        <f t="shared" si="25"/>
        <v>0</v>
      </c>
      <c r="CW50" s="57">
        <f t="shared" si="25"/>
        <v>0</v>
      </c>
      <c r="CX50" s="57">
        <f t="shared" si="25"/>
        <v>0</v>
      </c>
      <c r="CY50" s="57">
        <f t="shared" si="25"/>
        <v>0</v>
      </c>
      <c r="CZ50" s="57">
        <f t="shared" si="25"/>
        <v>0</v>
      </c>
      <c r="DA50" s="57">
        <f t="shared" si="25"/>
        <v>0</v>
      </c>
      <c r="DB50" s="57">
        <f t="shared" si="25"/>
        <v>0</v>
      </c>
      <c r="DC50" s="57">
        <f t="shared" ref="DC50:DV50" si="34">+$D50*DC18</f>
        <v>0</v>
      </c>
      <c r="DD50" s="57">
        <f t="shared" si="34"/>
        <v>0</v>
      </c>
      <c r="DE50" s="57">
        <f t="shared" si="34"/>
        <v>0</v>
      </c>
      <c r="DF50" s="57">
        <f t="shared" si="34"/>
        <v>0</v>
      </c>
      <c r="DG50" s="57">
        <f t="shared" si="34"/>
        <v>0</v>
      </c>
      <c r="DH50" s="57">
        <f t="shared" si="34"/>
        <v>0</v>
      </c>
      <c r="DI50" s="57">
        <f t="shared" si="34"/>
        <v>0</v>
      </c>
      <c r="DJ50" s="57">
        <f t="shared" si="34"/>
        <v>0</v>
      </c>
      <c r="DK50" s="57">
        <f t="shared" si="34"/>
        <v>0</v>
      </c>
      <c r="DL50" s="57">
        <f t="shared" si="34"/>
        <v>0</v>
      </c>
      <c r="DM50" s="57">
        <f t="shared" si="34"/>
        <v>0</v>
      </c>
      <c r="DN50" s="57">
        <f t="shared" si="34"/>
        <v>0</v>
      </c>
      <c r="DO50" s="57">
        <f t="shared" si="34"/>
        <v>0</v>
      </c>
      <c r="DP50" s="57">
        <f t="shared" si="34"/>
        <v>0</v>
      </c>
      <c r="DQ50" s="57">
        <f t="shared" si="34"/>
        <v>0</v>
      </c>
      <c r="DR50" s="57">
        <f t="shared" si="34"/>
        <v>0</v>
      </c>
      <c r="DS50" s="57">
        <f t="shared" si="34"/>
        <v>0</v>
      </c>
      <c r="DT50" s="57">
        <f t="shared" si="34"/>
        <v>0</v>
      </c>
      <c r="DU50" s="57">
        <f t="shared" si="34"/>
        <v>0</v>
      </c>
      <c r="DV50" s="57">
        <f t="shared" si="34"/>
        <v>0</v>
      </c>
    </row>
    <row r="51" spans="3:126" ht="16.5" thickTop="1" thickBot="1" x14ac:dyDescent="0.3">
      <c r="C51" s="55">
        <f t="shared" ref="C51:D51" si="35">+C19</f>
        <v>0</v>
      </c>
      <c r="D51" s="55">
        <f t="shared" si="35"/>
        <v>0</v>
      </c>
      <c r="G51" s="57">
        <f t="shared" ref="G51:BR51" si="36">+$D51*G19</f>
        <v>0</v>
      </c>
      <c r="H51" s="57">
        <f t="shared" si="36"/>
        <v>0</v>
      </c>
      <c r="I51" s="57">
        <f t="shared" si="36"/>
        <v>0</v>
      </c>
      <c r="J51" s="57">
        <f t="shared" si="36"/>
        <v>0</v>
      </c>
      <c r="K51" s="57">
        <f t="shared" si="36"/>
        <v>0</v>
      </c>
      <c r="L51" s="57">
        <f t="shared" si="36"/>
        <v>0</v>
      </c>
      <c r="M51" s="57">
        <f t="shared" si="36"/>
        <v>0</v>
      </c>
      <c r="N51" s="57">
        <f t="shared" si="36"/>
        <v>0</v>
      </c>
      <c r="O51" s="57">
        <f t="shared" si="36"/>
        <v>0</v>
      </c>
      <c r="P51" s="57">
        <f t="shared" si="36"/>
        <v>0</v>
      </c>
      <c r="Q51" s="57">
        <f t="shared" si="36"/>
        <v>0</v>
      </c>
      <c r="R51" s="57">
        <f t="shared" si="36"/>
        <v>0</v>
      </c>
      <c r="S51" s="57">
        <f t="shared" si="36"/>
        <v>0</v>
      </c>
      <c r="T51" s="57">
        <f t="shared" si="36"/>
        <v>0</v>
      </c>
      <c r="U51" s="57">
        <f t="shared" si="36"/>
        <v>0</v>
      </c>
      <c r="V51" s="57">
        <f t="shared" si="36"/>
        <v>0</v>
      </c>
      <c r="W51" s="57">
        <f t="shared" si="36"/>
        <v>0</v>
      </c>
      <c r="X51" s="57">
        <f t="shared" si="36"/>
        <v>0</v>
      </c>
      <c r="Y51" s="57">
        <f t="shared" si="36"/>
        <v>0</v>
      </c>
      <c r="Z51" s="57">
        <f t="shared" si="36"/>
        <v>0</v>
      </c>
      <c r="AA51" s="57">
        <f t="shared" si="36"/>
        <v>0</v>
      </c>
      <c r="AB51" s="57">
        <f t="shared" si="36"/>
        <v>0</v>
      </c>
      <c r="AC51" s="57">
        <f t="shared" si="36"/>
        <v>0</v>
      </c>
      <c r="AD51" s="57">
        <f t="shared" si="36"/>
        <v>0</v>
      </c>
      <c r="AE51" s="57">
        <f t="shared" si="36"/>
        <v>0</v>
      </c>
      <c r="AF51" s="57">
        <f t="shared" si="36"/>
        <v>0</v>
      </c>
      <c r="AG51" s="57">
        <f t="shared" si="36"/>
        <v>0</v>
      </c>
      <c r="AH51" s="57">
        <f t="shared" si="36"/>
        <v>0</v>
      </c>
      <c r="AI51" s="57">
        <f t="shared" si="36"/>
        <v>0</v>
      </c>
      <c r="AJ51" s="57">
        <f t="shared" si="36"/>
        <v>0</v>
      </c>
      <c r="AK51" s="57">
        <f t="shared" si="36"/>
        <v>0</v>
      </c>
      <c r="AL51" s="57">
        <f t="shared" si="36"/>
        <v>0</v>
      </c>
      <c r="AM51" s="57">
        <f t="shared" si="36"/>
        <v>0</v>
      </c>
      <c r="AN51" s="57">
        <f t="shared" si="36"/>
        <v>0</v>
      </c>
      <c r="AO51" s="57">
        <f t="shared" si="36"/>
        <v>0</v>
      </c>
      <c r="AP51" s="57">
        <f t="shared" si="36"/>
        <v>0</v>
      </c>
      <c r="AQ51" s="57">
        <f t="shared" si="36"/>
        <v>0</v>
      </c>
      <c r="AR51" s="57">
        <f t="shared" si="36"/>
        <v>0</v>
      </c>
      <c r="AS51" s="57">
        <f t="shared" si="36"/>
        <v>0</v>
      </c>
      <c r="AT51" s="57">
        <f t="shared" si="36"/>
        <v>0</v>
      </c>
      <c r="AU51" s="57">
        <f t="shared" si="36"/>
        <v>0</v>
      </c>
      <c r="AV51" s="57">
        <f t="shared" si="36"/>
        <v>0</v>
      </c>
      <c r="AW51" s="57">
        <f t="shared" si="36"/>
        <v>0</v>
      </c>
      <c r="AX51" s="57">
        <f t="shared" si="36"/>
        <v>0</v>
      </c>
      <c r="AY51" s="57">
        <f t="shared" si="36"/>
        <v>0</v>
      </c>
      <c r="AZ51" s="57">
        <f t="shared" si="36"/>
        <v>0</v>
      </c>
      <c r="BA51" s="57">
        <f t="shared" si="36"/>
        <v>0</v>
      </c>
      <c r="BB51" s="57">
        <f t="shared" si="36"/>
        <v>0</v>
      </c>
      <c r="BC51" s="57">
        <f t="shared" si="36"/>
        <v>0</v>
      </c>
      <c r="BD51" s="57">
        <f t="shared" si="36"/>
        <v>0</v>
      </c>
      <c r="BE51" s="57">
        <f t="shared" si="36"/>
        <v>0</v>
      </c>
      <c r="BF51" s="57">
        <f t="shared" si="36"/>
        <v>0</v>
      </c>
      <c r="BG51" s="57">
        <f t="shared" si="36"/>
        <v>0</v>
      </c>
      <c r="BH51" s="57">
        <f t="shared" si="36"/>
        <v>0</v>
      </c>
      <c r="BI51" s="57">
        <f t="shared" si="36"/>
        <v>0</v>
      </c>
      <c r="BJ51" s="57">
        <f t="shared" si="36"/>
        <v>0</v>
      </c>
      <c r="BK51" s="57">
        <f t="shared" si="36"/>
        <v>0</v>
      </c>
      <c r="BL51" s="57">
        <f t="shared" si="36"/>
        <v>0</v>
      </c>
      <c r="BM51" s="57">
        <f t="shared" si="36"/>
        <v>0</v>
      </c>
      <c r="BN51" s="57">
        <f t="shared" si="36"/>
        <v>0</v>
      </c>
      <c r="BO51" s="57">
        <f t="shared" si="36"/>
        <v>0</v>
      </c>
      <c r="BP51" s="57">
        <f t="shared" si="36"/>
        <v>0</v>
      </c>
      <c r="BQ51" s="57">
        <f t="shared" si="36"/>
        <v>0</v>
      </c>
      <c r="BR51" s="57">
        <f t="shared" si="36"/>
        <v>0</v>
      </c>
      <c r="BS51" s="57">
        <f t="shared" si="24"/>
        <v>0</v>
      </c>
      <c r="BT51" s="57">
        <f t="shared" ref="BT51:DV55" si="37">+$D51*BT19</f>
        <v>0</v>
      </c>
      <c r="BU51" s="57">
        <f t="shared" si="37"/>
        <v>0</v>
      </c>
      <c r="BV51" s="57">
        <f t="shared" si="37"/>
        <v>0</v>
      </c>
      <c r="BW51" s="57">
        <f t="shared" si="37"/>
        <v>0</v>
      </c>
      <c r="BX51" s="57">
        <f t="shared" si="37"/>
        <v>0</v>
      </c>
      <c r="BY51" s="57">
        <f t="shared" si="37"/>
        <v>0</v>
      </c>
      <c r="BZ51" s="57">
        <f t="shared" si="37"/>
        <v>0</v>
      </c>
      <c r="CA51" s="57">
        <f t="shared" si="37"/>
        <v>0</v>
      </c>
      <c r="CB51" s="57">
        <f t="shared" si="37"/>
        <v>0</v>
      </c>
      <c r="CC51" s="57">
        <f t="shared" si="37"/>
        <v>0</v>
      </c>
      <c r="CD51" s="57">
        <f t="shared" si="37"/>
        <v>0</v>
      </c>
      <c r="CE51" s="57">
        <f t="shared" si="37"/>
        <v>0</v>
      </c>
      <c r="CF51" s="57">
        <f t="shared" si="37"/>
        <v>0</v>
      </c>
      <c r="CG51" s="57">
        <f t="shared" si="37"/>
        <v>0</v>
      </c>
      <c r="CH51" s="57">
        <f t="shared" si="37"/>
        <v>0</v>
      </c>
      <c r="CI51" s="57">
        <f t="shared" si="37"/>
        <v>0</v>
      </c>
      <c r="CJ51" s="57">
        <f t="shared" si="37"/>
        <v>0</v>
      </c>
      <c r="CK51" s="57">
        <f t="shared" si="37"/>
        <v>0</v>
      </c>
      <c r="CL51" s="57">
        <f t="shared" si="37"/>
        <v>0</v>
      </c>
      <c r="CM51" s="57">
        <f t="shared" si="37"/>
        <v>0</v>
      </c>
      <c r="CN51" s="57">
        <f t="shared" si="37"/>
        <v>0</v>
      </c>
      <c r="CO51" s="57">
        <f t="shared" si="37"/>
        <v>0</v>
      </c>
      <c r="CP51" s="57">
        <f t="shared" si="37"/>
        <v>0</v>
      </c>
      <c r="CQ51" s="57">
        <f t="shared" si="37"/>
        <v>0</v>
      </c>
      <c r="CR51" s="57">
        <f t="shared" si="37"/>
        <v>0</v>
      </c>
      <c r="CS51" s="57">
        <f t="shared" si="37"/>
        <v>0</v>
      </c>
      <c r="CT51" s="57">
        <f t="shared" si="37"/>
        <v>0</v>
      </c>
      <c r="CU51" s="57">
        <f t="shared" si="37"/>
        <v>0</v>
      </c>
      <c r="CV51" s="57">
        <f t="shared" si="37"/>
        <v>0</v>
      </c>
      <c r="CW51" s="57">
        <f t="shared" si="37"/>
        <v>0</v>
      </c>
      <c r="CX51" s="57">
        <f t="shared" si="37"/>
        <v>0</v>
      </c>
      <c r="CY51" s="57">
        <f t="shared" si="37"/>
        <v>0</v>
      </c>
      <c r="CZ51" s="57">
        <f t="shared" si="37"/>
        <v>0</v>
      </c>
      <c r="DA51" s="57">
        <f t="shared" si="37"/>
        <v>0</v>
      </c>
      <c r="DB51" s="57">
        <f t="shared" si="37"/>
        <v>0</v>
      </c>
      <c r="DC51" s="57">
        <f t="shared" si="37"/>
        <v>0</v>
      </c>
      <c r="DD51" s="57">
        <f t="shared" si="37"/>
        <v>0</v>
      </c>
      <c r="DE51" s="57">
        <f t="shared" si="37"/>
        <v>0</v>
      </c>
      <c r="DF51" s="57">
        <f t="shared" si="37"/>
        <v>0</v>
      </c>
      <c r="DG51" s="57">
        <f t="shared" si="37"/>
        <v>0</v>
      </c>
      <c r="DH51" s="57">
        <f t="shared" si="37"/>
        <v>0</v>
      </c>
      <c r="DI51" s="57">
        <f t="shared" si="37"/>
        <v>0</v>
      </c>
      <c r="DJ51" s="57">
        <f t="shared" si="37"/>
        <v>0</v>
      </c>
      <c r="DK51" s="57">
        <f t="shared" si="37"/>
        <v>0</v>
      </c>
      <c r="DL51" s="57">
        <f t="shared" si="37"/>
        <v>0</v>
      </c>
      <c r="DM51" s="57">
        <f t="shared" si="37"/>
        <v>0</v>
      </c>
      <c r="DN51" s="57">
        <f t="shared" si="37"/>
        <v>0</v>
      </c>
      <c r="DO51" s="57">
        <f t="shared" si="37"/>
        <v>0</v>
      </c>
      <c r="DP51" s="57">
        <f t="shared" si="37"/>
        <v>0</v>
      </c>
      <c r="DQ51" s="57">
        <f t="shared" si="37"/>
        <v>0</v>
      </c>
      <c r="DR51" s="57">
        <f t="shared" si="37"/>
        <v>0</v>
      </c>
      <c r="DS51" s="57">
        <f t="shared" si="37"/>
        <v>0</v>
      </c>
      <c r="DT51" s="57">
        <f t="shared" si="37"/>
        <v>0</v>
      </c>
      <c r="DU51" s="57">
        <f t="shared" si="37"/>
        <v>0</v>
      </c>
      <c r="DV51" s="57">
        <f t="shared" si="37"/>
        <v>0</v>
      </c>
    </row>
    <row r="52" spans="3:126" ht="16.5" thickTop="1" thickBot="1" x14ac:dyDescent="0.3">
      <c r="C52" s="55">
        <f t="shared" ref="C52:D52" si="38">+C20</f>
        <v>0</v>
      </c>
      <c r="D52" s="55">
        <f t="shared" si="38"/>
        <v>0</v>
      </c>
      <c r="G52" s="57">
        <f t="shared" ref="G52:BR52" si="39">+$D52*G20</f>
        <v>0</v>
      </c>
      <c r="H52" s="57">
        <f t="shared" si="39"/>
        <v>0</v>
      </c>
      <c r="I52" s="57">
        <f t="shared" si="39"/>
        <v>0</v>
      </c>
      <c r="J52" s="57">
        <f t="shared" si="39"/>
        <v>0</v>
      </c>
      <c r="K52" s="57">
        <f t="shared" si="39"/>
        <v>0</v>
      </c>
      <c r="L52" s="57">
        <f t="shared" si="39"/>
        <v>0</v>
      </c>
      <c r="M52" s="57">
        <f t="shared" si="39"/>
        <v>0</v>
      </c>
      <c r="N52" s="57">
        <f t="shared" si="39"/>
        <v>0</v>
      </c>
      <c r="O52" s="57">
        <f t="shared" si="39"/>
        <v>0</v>
      </c>
      <c r="P52" s="57">
        <f t="shared" si="39"/>
        <v>0</v>
      </c>
      <c r="Q52" s="57">
        <f t="shared" si="39"/>
        <v>0</v>
      </c>
      <c r="R52" s="57">
        <f t="shared" si="39"/>
        <v>0</v>
      </c>
      <c r="S52" s="57">
        <f t="shared" si="39"/>
        <v>0</v>
      </c>
      <c r="T52" s="57">
        <f t="shared" si="39"/>
        <v>0</v>
      </c>
      <c r="U52" s="57">
        <f t="shared" si="39"/>
        <v>0</v>
      </c>
      <c r="V52" s="57">
        <f t="shared" si="39"/>
        <v>0</v>
      </c>
      <c r="W52" s="57">
        <f t="shared" si="39"/>
        <v>0</v>
      </c>
      <c r="X52" s="57">
        <f t="shared" si="39"/>
        <v>0</v>
      </c>
      <c r="Y52" s="57">
        <f t="shared" si="39"/>
        <v>0</v>
      </c>
      <c r="Z52" s="57">
        <f t="shared" si="39"/>
        <v>0</v>
      </c>
      <c r="AA52" s="57">
        <f t="shared" si="39"/>
        <v>0</v>
      </c>
      <c r="AB52" s="57">
        <f t="shared" si="39"/>
        <v>0</v>
      </c>
      <c r="AC52" s="57">
        <f t="shared" si="39"/>
        <v>0</v>
      </c>
      <c r="AD52" s="57">
        <f t="shared" si="39"/>
        <v>0</v>
      </c>
      <c r="AE52" s="57">
        <f t="shared" si="39"/>
        <v>0</v>
      </c>
      <c r="AF52" s="57">
        <f t="shared" si="39"/>
        <v>0</v>
      </c>
      <c r="AG52" s="57">
        <f t="shared" si="39"/>
        <v>0</v>
      </c>
      <c r="AH52" s="57">
        <f t="shared" si="39"/>
        <v>0</v>
      </c>
      <c r="AI52" s="57">
        <f t="shared" si="39"/>
        <v>0</v>
      </c>
      <c r="AJ52" s="57">
        <f t="shared" si="39"/>
        <v>0</v>
      </c>
      <c r="AK52" s="57">
        <f t="shared" si="39"/>
        <v>0</v>
      </c>
      <c r="AL52" s="57">
        <f t="shared" si="39"/>
        <v>0</v>
      </c>
      <c r="AM52" s="57">
        <f t="shared" si="39"/>
        <v>0</v>
      </c>
      <c r="AN52" s="57">
        <f t="shared" si="39"/>
        <v>0</v>
      </c>
      <c r="AO52" s="57">
        <f t="shared" si="39"/>
        <v>0</v>
      </c>
      <c r="AP52" s="57">
        <f t="shared" si="39"/>
        <v>0</v>
      </c>
      <c r="AQ52" s="57">
        <f t="shared" si="39"/>
        <v>0</v>
      </c>
      <c r="AR52" s="57">
        <f t="shared" si="39"/>
        <v>0</v>
      </c>
      <c r="AS52" s="57">
        <f t="shared" si="39"/>
        <v>0</v>
      </c>
      <c r="AT52" s="57">
        <f t="shared" si="39"/>
        <v>0</v>
      </c>
      <c r="AU52" s="57">
        <f t="shared" si="39"/>
        <v>0</v>
      </c>
      <c r="AV52" s="57">
        <f t="shared" si="39"/>
        <v>0</v>
      </c>
      <c r="AW52" s="57">
        <f t="shared" si="39"/>
        <v>0</v>
      </c>
      <c r="AX52" s="57">
        <f t="shared" si="39"/>
        <v>0</v>
      </c>
      <c r="AY52" s="57">
        <f t="shared" si="39"/>
        <v>0</v>
      </c>
      <c r="AZ52" s="57">
        <f t="shared" si="39"/>
        <v>0</v>
      </c>
      <c r="BA52" s="57">
        <f t="shared" si="39"/>
        <v>0</v>
      </c>
      <c r="BB52" s="57">
        <f t="shared" si="39"/>
        <v>0</v>
      </c>
      <c r="BC52" s="57">
        <f t="shared" si="39"/>
        <v>0</v>
      </c>
      <c r="BD52" s="57">
        <f t="shared" si="39"/>
        <v>0</v>
      </c>
      <c r="BE52" s="57">
        <f t="shared" si="39"/>
        <v>0</v>
      </c>
      <c r="BF52" s="57">
        <f t="shared" si="39"/>
        <v>0</v>
      </c>
      <c r="BG52" s="57">
        <f t="shared" si="39"/>
        <v>0</v>
      </c>
      <c r="BH52" s="57">
        <f t="shared" si="39"/>
        <v>0</v>
      </c>
      <c r="BI52" s="57">
        <f t="shared" si="39"/>
        <v>0</v>
      </c>
      <c r="BJ52" s="57">
        <f t="shared" si="39"/>
        <v>0</v>
      </c>
      <c r="BK52" s="57">
        <f t="shared" si="39"/>
        <v>0</v>
      </c>
      <c r="BL52" s="57">
        <f t="shared" si="39"/>
        <v>0</v>
      </c>
      <c r="BM52" s="57">
        <f t="shared" si="39"/>
        <v>0</v>
      </c>
      <c r="BN52" s="57">
        <f t="shared" si="39"/>
        <v>0</v>
      </c>
      <c r="BO52" s="57">
        <f t="shared" si="39"/>
        <v>0</v>
      </c>
      <c r="BP52" s="57">
        <f t="shared" si="39"/>
        <v>0</v>
      </c>
      <c r="BQ52" s="57">
        <f t="shared" si="39"/>
        <v>0</v>
      </c>
      <c r="BR52" s="57">
        <f t="shared" si="39"/>
        <v>0</v>
      </c>
      <c r="BS52" s="57">
        <f t="shared" si="24"/>
        <v>0</v>
      </c>
      <c r="BT52" s="57">
        <f t="shared" si="37"/>
        <v>0</v>
      </c>
      <c r="BU52" s="57">
        <f t="shared" si="37"/>
        <v>0</v>
      </c>
      <c r="BV52" s="57">
        <f t="shared" si="37"/>
        <v>0</v>
      </c>
      <c r="BW52" s="57">
        <f t="shared" si="37"/>
        <v>0</v>
      </c>
      <c r="BX52" s="57">
        <f t="shared" si="37"/>
        <v>0</v>
      </c>
      <c r="BY52" s="57">
        <f t="shared" si="37"/>
        <v>0</v>
      </c>
      <c r="BZ52" s="57">
        <f t="shared" si="37"/>
        <v>0</v>
      </c>
      <c r="CA52" s="57">
        <f t="shared" si="37"/>
        <v>0</v>
      </c>
      <c r="CB52" s="57">
        <f t="shared" si="37"/>
        <v>0</v>
      </c>
      <c r="CC52" s="57">
        <f t="shared" si="37"/>
        <v>0</v>
      </c>
      <c r="CD52" s="57">
        <f t="shared" si="37"/>
        <v>0</v>
      </c>
      <c r="CE52" s="57">
        <f t="shared" si="37"/>
        <v>0</v>
      </c>
      <c r="CF52" s="57">
        <f t="shared" si="37"/>
        <v>0</v>
      </c>
      <c r="CG52" s="57">
        <f t="shared" si="37"/>
        <v>0</v>
      </c>
      <c r="CH52" s="57">
        <f t="shared" si="37"/>
        <v>0</v>
      </c>
      <c r="CI52" s="57">
        <f t="shared" si="37"/>
        <v>0</v>
      </c>
      <c r="CJ52" s="57">
        <f t="shared" si="37"/>
        <v>0</v>
      </c>
      <c r="CK52" s="57">
        <f t="shared" si="37"/>
        <v>0</v>
      </c>
      <c r="CL52" s="57">
        <f t="shared" si="37"/>
        <v>0</v>
      </c>
      <c r="CM52" s="57">
        <f t="shared" si="37"/>
        <v>0</v>
      </c>
      <c r="CN52" s="57">
        <f t="shared" si="37"/>
        <v>0</v>
      </c>
      <c r="CO52" s="57">
        <f t="shared" si="37"/>
        <v>0</v>
      </c>
      <c r="CP52" s="57">
        <f t="shared" si="37"/>
        <v>0</v>
      </c>
      <c r="CQ52" s="57">
        <f t="shared" si="37"/>
        <v>0</v>
      </c>
      <c r="CR52" s="57">
        <f t="shared" si="37"/>
        <v>0</v>
      </c>
      <c r="CS52" s="57">
        <f t="shared" si="37"/>
        <v>0</v>
      </c>
      <c r="CT52" s="57">
        <f t="shared" si="37"/>
        <v>0</v>
      </c>
      <c r="CU52" s="57">
        <f t="shared" si="37"/>
        <v>0</v>
      </c>
      <c r="CV52" s="57">
        <f t="shared" si="37"/>
        <v>0</v>
      </c>
      <c r="CW52" s="57">
        <f t="shared" si="37"/>
        <v>0</v>
      </c>
      <c r="CX52" s="57">
        <f t="shared" si="37"/>
        <v>0</v>
      </c>
      <c r="CY52" s="57">
        <f t="shared" si="37"/>
        <v>0</v>
      </c>
      <c r="CZ52" s="57">
        <f t="shared" si="37"/>
        <v>0</v>
      </c>
      <c r="DA52" s="57">
        <f t="shared" si="37"/>
        <v>0</v>
      </c>
      <c r="DB52" s="57">
        <f t="shared" si="37"/>
        <v>0</v>
      </c>
      <c r="DC52" s="57">
        <f t="shared" si="37"/>
        <v>0</v>
      </c>
      <c r="DD52" s="57">
        <f t="shared" si="37"/>
        <v>0</v>
      </c>
      <c r="DE52" s="57">
        <f t="shared" si="37"/>
        <v>0</v>
      </c>
      <c r="DF52" s="57">
        <f t="shared" si="37"/>
        <v>0</v>
      </c>
      <c r="DG52" s="57">
        <f t="shared" si="37"/>
        <v>0</v>
      </c>
      <c r="DH52" s="57">
        <f t="shared" si="37"/>
        <v>0</v>
      </c>
      <c r="DI52" s="57">
        <f t="shared" si="37"/>
        <v>0</v>
      </c>
      <c r="DJ52" s="57">
        <f t="shared" si="37"/>
        <v>0</v>
      </c>
      <c r="DK52" s="57">
        <f t="shared" si="37"/>
        <v>0</v>
      </c>
      <c r="DL52" s="57">
        <f t="shared" si="37"/>
        <v>0</v>
      </c>
      <c r="DM52" s="57">
        <f t="shared" si="37"/>
        <v>0</v>
      </c>
      <c r="DN52" s="57">
        <f t="shared" si="37"/>
        <v>0</v>
      </c>
      <c r="DO52" s="57">
        <f t="shared" si="37"/>
        <v>0</v>
      </c>
      <c r="DP52" s="57">
        <f t="shared" si="37"/>
        <v>0</v>
      </c>
      <c r="DQ52" s="57">
        <f t="shared" si="37"/>
        <v>0</v>
      </c>
      <c r="DR52" s="57">
        <f t="shared" si="37"/>
        <v>0</v>
      </c>
      <c r="DS52" s="57">
        <f t="shared" si="37"/>
        <v>0</v>
      </c>
      <c r="DT52" s="57">
        <f t="shared" si="37"/>
        <v>0</v>
      </c>
      <c r="DU52" s="57">
        <f t="shared" si="37"/>
        <v>0</v>
      </c>
      <c r="DV52" s="57">
        <f t="shared" si="37"/>
        <v>0</v>
      </c>
    </row>
    <row r="53" spans="3:126" ht="16.5" thickTop="1" thickBot="1" x14ac:dyDescent="0.3">
      <c r="C53" s="55">
        <f t="shared" ref="C53:D53" si="40">+C21</f>
        <v>0</v>
      </c>
      <c r="D53" s="55">
        <f t="shared" si="40"/>
        <v>0</v>
      </c>
      <c r="G53" s="57">
        <f t="shared" ref="G53:BR53" si="41">+$D53*G21</f>
        <v>0</v>
      </c>
      <c r="H53" s="57">
        <f t="shared" si="41"/>
        <v>0</v>
      </c>
      <c r="I53" s="57">
        <f t="shared" si="41"/>
        <v>0</v>
      </c>
      <c r="J53" s="57">
        <f t="shared" si="41"/>
        <v>0</v>
      </c>
      <c r="K53" s="57">
        <f t="shared" si="41"/>
        <v>0</v>
      </c>
      <c r="L53" s="57">
        <f t="shared" si="41"/>
        <v>0</v>
      </c>
      <c r="M53" s="57">
        <f t="shared" si="41"/>
        <v>0</v>
      </c>
      <c r="N53" s="57">
        <f t="shared" si="41"/>
        <v>0</v>
      </c>
      <c r="O53" s="57">
        <f t="shared" si="41"/>
        <v>0</v>
      </c>
      <c r="P53" s="57">
        <f t="shared" si="41"/>
        <v>0</v>
      </c>
      <c r="Q53" s="57">
        <f t="shared" si="41"/>
        <v>0</v>
      </c>
      <c r="R53" s="57">
        <f t="shared" si="41"/>
        <v>0</v>
      </c>
      <c r="S53" s="57">
        <f t="shared" si="41"/>
        <v>0</v>
      </c>
      <c r="T53" s="57">
        <f t="shared" si="41"/>
        <v>0</v>
      </c>
      <c r="U53" s="57">
        <f t="shared" si="41"/>
        <v>0</v>
      </c>
      <c r="V53" s="57">
        <f t="shared" si="41"/>
        <v>0</v>
      </c>
      <c r="W53" s="57">
        <f t="shared" si="41"/>
        <v>0</v>
      </c>
      <c r="X53" s="57">
        <f t="shared" si="41"/>
        <v>0</v>
      </c>
      <c r="Y53" s="57">
        <f t="shared" si="41"/>
        <v>0</v>
      </c>
      <c r="Z53" s="57">
        <f t="shared" si="41"/>
        <v>0</v>
      </c>
      <c r="AA53" s="57">
        <f t="shared" si="41"/>
        <v>0</v>
      </c>
      <c r="AB53" s="57">
        <f t="shared" si="41"/>
        <v>0</v>
      </c>
      <c r="AC53" s="57">
        <f t="shared" si="41"/>
        <v>0</v>
      </c>
      <c r="AD53" s="57">
        <f t="shared" si="41"/>
        <v>0</v>
      </c>
      <c r="AE53" s="57">
        <f t="shared" si="41"/>
        <v>0</v>
      </c>
      <c r="AF53" s="57">
        <f t="shared" si="41"/>
        <v>0</v>
      </c>
      <c r="AG53" s="57">
        <f t="shared" si="41"/>
        <v>0</v>
      </c>
      <c r="AH53" s="57">
        <f t="shared" si="41"/>
        <v>0</v>
      </c>
      <c r="AI53" s="57">
        <f t="shared" si="41"/>
        <v>0</v>
      </c>
      <c r="AJ53" s="57">
        <f t="shared" si="41"/>
        <v>0</v>
      </c>
      <c r="AK53" s="57">
        <f t="shared" si="41"/>
        <v>0</v>
      </c>
      <c r="AL53" s="57">
        <f t="shared" si="41"/>
        <v>0</v>
      </c>
      <c r="AM53" s="57">
        <f t="shared" si="41"/>
        <v>0</v>
      </c>
      <c r="AN53" s="57">
        <f t="shared" si="41"/>
        <v>0</v>
      </c>
      <c r="AO53" s="57">
        <f t="shared" si="41"/>
        <v>0</v>
      </c>
      <c r="AP53" s="57">
        <f t="shared" si="41"/>
        <v>0</v>
      </c>
      <c r="AQ53" s="57">
        <f t="shared" si="41"/>
        <v>0</v>
      </c>
      <c r="AR53" s="57">
        <f t="shared" si="41"/>
        <v>0</v>
      </c>
      <c r="AS53" s="57">
        <f t="shared" si="41"/>
        <v>0</v>
      </c>
      <c r="AT53" s="57">
        <f t="shared" si="41"/>
        <v>0</v>
      </c>
      <c r="AU53" s="57">
        <f t="shared" si="41"/>
        <v>0</v>
      </c>
      <c r="AV53" s="57">
        <f t="shared" si="41"/>
        <v>0</v>
      </c>
      <c r="AW53" s="57">
        <f t="shared" si="41"/>
        <v>0</v>
      </c>
      <c r="AX53" s="57">
        <f t="shared" si="41"/>
        <v>0</v>
      </c>
      <c r="AY53" s="57">
        <f t="shared" si="41"/>
        <v>0</v>
      </c>
      <c r="AZ53" s="57">
        <f t="shared" si="41"/>
        <v>0</v>
      </c>
      <c r="BA53" s="57">
        <f t="shared" si="41"/>
        <v>0</v>
      </c>
      <c r="BB53" s="57">
        <f t="shared" si="41"/>
        <v>0</v>
      </c>
      <c r="BC53" s="57">
        <f t="shared" si="41"/>
        <v>0</v>
      </c>
      <c r="BD53" s="57">
        <f t="shared" si="41"/>
        <v>0</v>
      </c>
      <c r="BE53" s="57">
        <f t="shared" si="41"/>
        <v>0</v>
      </c>
      <c r="BF53" s="57">
        <f t="shared" si="41"/>
        <v>0</v>
      </c>
      <c r="BG53" s="57">
        <f t="shared" si="41"/>
        <v>0</v>
      </c>
      <c r="BH53" s="57">
        <f t="shared" si="41"/>
        <v>0</v>
      </c>
      <c r="BI53" s="57">
        <f t="shared" si="41"/>
        <v>0</v>
      </c>
      <c r="BJ53" s="57">
        <f t="shared" si="41"/>
        <v>0</v>
      </c>
      <c r="BK53" s="57">
        <f t="shared" si="41"/>
        <v>0</v>
      </c>
      <c r="BL53" s="57">
        <f t="shared" si="41"/>
        <v>0</v>
      </c>
      <c r="BM53" s="57">
        <f t="shared" si="41"/>
        <v>0</v>
      </c>
      <c r="BN53" s="57">
        <f t="shared" si="41"/>
        <v>0</v>
      </c>
      <c r="BO53" s="57">
        <f t="shared" si="41"/>
        <v>0</v>
      </c>
      <c r="BP53" s="57">
        <f t="shared" si="41"/>
        <v>0</v>
      </c>
      <c r="BQ53" s="57">
        <f t="shared" si="41"/>
        <v>0</v>
      </c>
      <c r="BR53" s="57">
        <f t="shared" si="41"/>
        <v>0</v>
      </c>
      <c r="BS53" s="57">
        <f t="shared" si="24"/>
        <v>0</v>
      </c>
      <c r="BT53" s="57">
        <f t="shared" si="37"/>
        <v>0</v>
      </c>
      <c r="BU53" s="57">
        <f t="shared" si="37"/>
        <v>0</v>
      </c>
      <c r="BV53" s="57">
        <f t="shared" si="37"/>
        <v>0</v>
      </c>
      <c r="BW53" s="57">
        <f t="shared" si="37"/>
        <v>0</v>
      </c>
      <c r="BX53" s="57">
        <f t="shared" si="37"/>
        <v>0</v>
      </c>
      <c r="BY53" s="57">
        <f t="shared" si="37"/>
        <v>0</v>
      </c>
      <c r="BZ53" s="57">
        <f t="shared" si="37"/>
        <v>0</v>
      </c>
      <c r="CA53" s="57">
        <f t="shared" si="37"/>
        <v>0</v>
      </c>
      <c r="CB53" s="57">
        <f t="shared" si="37"/>
        <v>0</v>
      </c>
      <c r="CC53" s="57">
        <f t="shared" si="37"/>
        <v>0</v>
      </c>
      <c r="CD53" s="57">
        <f t="shared" si="37"/>
        <v>0</v>
      </c>
      <c r="CE53" s="57">
        <f t="shared" si="37"/>
        <v>0</v>
      </c>
      <c r="CF53" s="57">
        <f t="shared" si="37"/>
        <v>0</v>
      </c>
      <c r="CG53" s="57">
        <f t="shared" si="37"/>
        <v>0</v>
      </c>
      <c r="CH53" s="57">
        <f t="shared" si="37"/>
        <v>0</v>
      </c>
      <c r="CI53" s="57">
        <f t="shared" si="37"/>
        <v>0</v>
      </c>
      <c r="CJ53" s="57">
        <f t="shared" si="37"/>
        <v>0</v>
      </c>
      <c r="CK53" s="57">
        <f t="shared" si="37"/>
        <v>0</v>
      </c>
      <c r="CL53" s="57">
        <f t="shared" si="37"/>
        <v>0</v>
      </c>
      <c r="CM53" s="57">
        <f t="shared" si="37"/>
        <v>0</v>
      </c>
      <c r="CN53" s="57">
        <f t="shared" si="37"/>
        <v>0</v>
      </c>
      <c r="CO53" s="57">
        <f t="shared" si="37"/>
        <v>0</v>
      </c>
      <c r="CP53" s="57">
        <f t="shared" si="37"/>
        <v>0</v>
      </c>
      <c r="CQ53" s="57">
        <f t="shared" si="37"/>
        <v>0</v>
      </c>
      <c r="CR53" s="57">
        <f t="shared" si="37"/>
        <v>0</v>
      </c>
      <c r="CS53" s="57">
        <f t="shared" si="37"/>
        <v>0</v>
      </c>
      <c r="CT53" s="57">
        <f t="shared" si="37"/>
        <v>0</v>
      </c>
      <c r="CU53" s="57">
        <f t="shared" si="37"/>
        <v>0</v>
      </c>
      <c r="CV53" s="57">
        <f t="shared" si="37"/>
        <v>0</v>
      </c>
      <c r="CW53" s="57">
        <f t="shared" si="37"/>
        <v>0</v>
      </c>
      <c r="CX53" s="57">
        <f t="shared" si="37"/>
        <v>0</v>
      </c>
      <c r="CY53" s="57">
        <f t="shared" si="37"/>
        <v>0</v>
      </c>
      <c r="CZ53" s="57">
        <f t="shared" si="37"/>
        <v>0</v>
      </c>
      <c r="DA53" s="57">
        <f t="shared" si="37"/>
        <v>0</v>
      </c>
      <c r="DB53" s="57">
        <f t="shared" si="37"/>
        <v>0</v>
      </c>
      <c r="DC53" s="57">
        <f t="shared" si="37"/>
        <v>0</v>
      </c>
      <c r="DD53" s="57">
        <f t="shared" si="37"/>
        <v>0</v>
      </c>
      <c r="DE53" s="57">
        <f t="shared" si="37"/>
        <v>0</v>
      </c>
      <c r="DF53" s="57">
        <f t="shared" si="37"/>
        <v>0</v>
      </c>
      <c r="DG53" s="57">
        <f t="shared" si="37"/>
        <v>0</v>
      </c>
      <c r="DH53" s="57">
        <f t="shared" si="37"/>
        <v>0</v>
      </c>
      <c r="DI53" s="57">
        <f t="shared" si="37"/>
        <v>0</v>
      </c>
      <c r="DJ53" s="57">
        <f t="shared" si="37"/>
        <v>0</v>
      </c>
      <c r="DK53" s="57">
        <f t="shared" si="37"/>
        <v>0</v>
      </c>
      <c r="DL53" s="57">
        <f t="shared" si="37"/>
        <v>0</v>
      </c>
      <c r="DM53" s="57">
        <f t="shared" si="37"/>
        <v>0</v>
      </c>
      <c r="DN53" s="57">
        <f t="shared" si="37"/>
        <v>0</v>
      </c>
      <c r="DO53" s="57">
        <f t="shared" si="37"/>
        <v>0</v>
      </c>
      <c r="DP53" s="57">
        <f t="shared" si="37"/>
        <v>0</v>
      </c>
      <c r="DQ53" s="57">
        <f t="shared" si="37"/>
        <v>0</v>
      </c>
      <c r="DR53" s="57">
        <f t="shared" si="37"/>
        <v>0</v>
      </c>
      <c r="DS53" s="57">
        <f t="shared" si="37"/>
        <v>0</v>
      </c>
      <c r="DT53" s="57">
        <f t="shared" si="37"/>
        <v>0</v>
      </c>
      <c r="DU53" s="57">
        <f t="shared" si="37"/>
        <v>0</v>
      </c>
      <c r="DV53" s="57">
        <f t="shared" si="37"/>
        <v>0</v>
      </c>
    </row>
    <row r="54" spans="3:126" ht="16.5" thickTop="1" thickBot="1" x14ac:dyDescent="0.3">
      <c r="C54" s="55">
        <f t="shared" ref="C54:D54" si="42">+C22</f>
        <v>0</v>
      </c>
      <c r="D54" s="55">
        <f t="shared" si="42"/>
        <v>0</v>
      </c>
      <c r="G54" s="57">
        <f t="shared" ref="G54:BR54" si="43">+$D54*G22</f>
        <v>0</v>
      </c>
      <c r="H54" s="57">
        <f t="shared" si="43"/>
        <v>0</v>
      </c>
      <c r="I54" s="57">
        <f t="shared" si="43"/>
        <v>0</v>
      </c>
      <c r="J54" s="57">
        <f t="shared" si="43"/>
        <v>0</v>
      </c>
      <c r="K54" s="57">
        <f t="shared" si="43"/>
        <v>0</v>
      </c>
      <c r="L54" s="57">
        <f t="shared" si="43"/>
        <v>0</v>
      </c>
      <c r="M54" s="57">
        <f t="shared" si="43"/>
        <v>0</v>
      </c>
      <c r="N54" s="57">
        <f t="shared" si="43"/>
        <v>0</v>
      </c>
      <c r="O54" s="57">
        <f t="shared" si="43"/>
        <v>0</v>
      </c>
      <c r="P54" s="57">
        <f t="shared" si="43"/>
        <v>0</v>
      </c>
      <c r="Q54" s="57">
        <f t="shared" si="43"/>
        <v>0</v>
      </c>
      <c r="R54" s="57">
        <f t="shared" si="43"/>
        <v>0</v>
      </c>
      <c r="S54" s="57">
        <f t="shared" si="43"/>
        <v>0</v>
      </c>
      <c r="T54" s="57">
        <f t="shared" si="43"/>
        <v>0</v>
      </c>
      <c r="U54" s="57">
        <f t="shared" si="43"/>
        <v>0</v>
      </c>
      <c r="V54" s="57">
        <f t="shared" si="43"/>
        <v>0</v>
      </c>
      <c r="W54" s="57">
        <f t="shared" si="43"/>
        <v>0</v>
      </c>
      <c r="X54" s="57">
        <f t="shared" si="43"/>
        <v>0</v>
      </c>
      <c r="Y54" s="57">
        <f t="shared" si="43"/>
        <v>0</v>
      </c>
      <c r="Z54" s="57">
        <f t="shared" si="43"/>
        <v>0</v>
      </c>
      <c r="AA54" s="57">
        <f t="shared" si="43"/>
        <v>0</v>
      </c>
      <c r="AB54" s="57">
        <f t="shared" si="43"/>
        <v>0</v>
      </c>
      <c r="AC54" s="57">
        <f t="shared" si="43"/>
        <v>0</v>
      </c>
      <c r="AD54" s="57">
        <f t="shared" si="43"/>
        <v>0</v>
      </c>
      <c r="AE54" s="57">
        <f t="shared" si="43"/>
        <v>0</v>
      </c>
      <c r="AF54" s="57">
        <f t="shared" si="43"/>
        <v>0</v>
      </c>
      <c r="AG54" s="57">
        <f t="shared" si="43"/>
        <v>0</v>
      </c>
      <c r="AH54" s="57">
        <f t="shared" si="43"/>
        <v>0</v>
      </c>
      <c r="AI54" s="57">
        <f t="shared" si="43"/>
        <v>0</v>
      </c>
      <c r="AJ54" s="57">
        <f t="shared" si="43"/>
        <v>0</v>
      </c>
      <c r="AK54" s="57">
        <f t="shared" si="43"/>
        <v>0</v>
      </c>
      <c r="AL54" s="57">
        <f t="shared" si="43"/>
        <v>0</v>
      </c>
      <c r="AM54" s="57">
        <f t="shared" si="43"/>
        <v>0</v>
      </c>
      <c r="AN54" s="57">
        <f t="shared" si="43"/>
        <v>0</v>
      </c>
      <c r="AO54" s="57">
        <f t="shared" si="43"/>
        <v>0</v>
      </c>
      <c r="AP54" s="57">
        <f t="shared" si="43"/>
        <v>0</v>
      </c>
      <c r="AQ54" s="57">
        <f t="shared" si="43"/>
        <v>0</v>
      </c>
      <c r="AR54" s="57">
        <f t="shared" si="43"/>
        <v>0</v>
      </c>
      <c r="AS54" s="57">
        <f t="shared" si="43"/>
        <v>0</v>
      </c>
      <c r="AT54" s="57">
        <f t="shared" si="43"/>
        <v>0</v>
      </c>
      <c r="AU54" s="57">
        <f t="shared" si="43"/>
        <v>0</v>
      </c>
      <c r="AV54" s="57">
        <f t="shared" si="43"/>
        <v>0</v>
      </c>
      <c r="AW54" s="57">
        <f t="shared" si="43"/>
        <v>0</v>
      </c>
      <c r="AX54" s="57">
        <f t="shared" si="43"/>
        <v>0</v>
      </c>
      <c r="AY54" s="57">
        <f t="shared" si="43"/>
        <v>0</v>
      </c>
      <c r="AZ54" s="57">
        <f t="shared" si="43"/>
        <v>0</v>
      </c>
      <c r="BA54" s="57">
        <f t="shared" si="43"/>
        <v>0</v>
      </c>
      <c r="BB54" s="57">
        <f t="shared" si="43"/>
        <v>0</v>
      </c>
      <c r="BC54" s="57">
        <f t="shared" si="43"/>
        <v>0</v>
      </c>
      <c r="BD54" s="57">
        <f t="shared" si="43"/>
        <v>0</v>
      </c>
      <c r="BE54" s="57">
        <f t="shared" si="43"/>
        <v>0</v>
      </c>
      <c r="BF54" s="57">
        <f t="shared" si="43"/>
        <v>0</v>
      </c>
      <c r="BG54" s="57">
        <f t="shared" si="43"/>
        <v>0</v>
      </c>
      <c r="BH54" s="57">
        <f t="shared" si="43"/>
        <v>0</v>
      </c>
      <c r="BI54" s="57">
        <f t="shared" si="43"/>
        <v>0</v>
      </c>
      <c r="BJ54" s="57">
        <f t="shared" si="43"/>
        <v>0</v>
      </c>
      <c r="BK54" s="57">
        <f t="shared" si="43"/>
        <v>0</v>
      </c>
      <c r="BL54" s="57">
        <f t="shared" si="43"/>
        <v>0</v>
      </c>
      <c r="BM54" s="57">
        <f t="shared" si="43"/>
        <v>0</v>
      </c>
      <c r="BN54" s="57">
        <f t="shared" si="43"/>
        <v>0</v>
      </c>
      <c r="BO54" s="57">
        <f t="shared" si="43"/>
        <v>0</v>
      </c>
      <c r="BP54" s="57">
        <f t="shared" si="43"/>
        <v>0</v>
      </c>
      <c r="BQ54" s="57">
        <f t="shared" si="43"/>
        <v>0</v>
      </c>
      <c r="BR54" s="57">
        <f t="shared" si="43"/>
        <v>0</v>
      </c>
      <c r="BS54" s="57">
        <f t="shared" si="24"/>
        <v>0</v>
      </c>
      <c r="BT54" s="57">
        <f t="shared" si="37"/>
        <v>0</v>
      </c>
      <c r="BU54" s="57">
        <f t="shared" si="37"/>
        <v>0</v>
      </c>
      <c r="BV54" s="57">
        <f t="shared" si="37"/>
        <v>0</v>
      </c>
      <c r="BW54" s="57">
        <f t="shared" si="37"/>
        <v>0</v>
      </c>
      <c r="BX54" s="57">
        <f t="shared" si="37"/>
        <v>0</v>
      </c>
      <c r="BY54" s="57">
        <f t="shared" si="37"/>
        <v>0</v>
      </c>
      <c r="BZ54" s="57">
        <f t="shared" si="37"/>
        <v>0</v>
      </c>
      <c r="CA54" s="57">
        <f t="shared" si="37"/>
        <v>0</v>
      </c>
      <c r="CB54" s="57">
        <f t="shared" si="37"/>
        <v>0</v>
      </c>
      <c r="CC54" s="57">
        <f t="shared" si="37"/>
        <v>0</v>
      </c>
      <c r="CD54" s="57">
        <f t="shared" si="37"/>
        <v>0</v>
      </c>
      <c r="CE54" s="57">
        <f t="shared" si="37"/>
        <v>0</v>
      </c>
      <c r="CF54" s="57">
        <f t="shared" si="37"/>
        <v>0</v>
      </c>
      <c r="CG54" s="57">
        <f t="shared" si="37"/>
        <v>0</v>
      </c>
      <c r="CH54" s="57">
        <f t="shared" si="37"/>
        <v>0</v>
      </c>
      <c r="CI54" s="57">
        <f t="shared" si="37"/>
        <v>0</v>
      </c>
      <c r="CJ54" s="57">
        <f t="shared" si="37"/>
        <v>0</v>
      </c>
      <c r="CK54" s="57">
        <f t="shared" si="37"/>
        <v>0</v>
      </c>
      <c r="CL54" s="57">
        <f t="shared" si="37"/>
        <v>0</v>
      </c>
      <c r="CM54" s="57">
        <f t="shared" si="37"/>
        <v>0</v>
      </c>
      <c r="CN54" s="57">
        <f t="shared" si="37"/>
        <v>0</v>
      </c>
      <c r="CO54" s="57">
        <f t="shared" si="37"/>
        <v>0</v>
      </c>
      <c r="CP54" s="57">
        <f t="shared" si="37"/>
        <v>0</v>
      </c>
      <c r="CQ54" s="57">
        <f t="shared" si="37"/>
        <v>0</v>
      </c>
      <c r="CR54" s="57">
        <f t="shared" si="37"/>
        <v>0</v>
      </c>
      <c r="CS54" s="57">
        <f t="shared" si="37"/>
        <v>0</v>
      </c>
      <c r="CT54" s="57">
        <f t="shared" si="37"/>
        <v>0</v>
      </c>
      <c r="CU54" s="57">
        <f t="shared" si="37"/>
        <v>0</v>
      </c>
      <c r="CV54" s="57">
        <f t="shared" si="37"/>
        <v>0</v>
      </c>
      <c r="CW54" s="57">
        <f t="shared" si="37"/>
        <v>0</v>
      </c>
      <c r="CX54" s="57">
        <f t="shared" si="37"/>
        <v>0</v>
      </c>
      <c r="CY54" s="57">
        <f t="shared" si="37"/>
        <v>0</v>
      </c>
      <c r="CZ54" s="57">
        <f t="shared" si="37"/>
        <v>0</v>
      </c>
      <c r="DA54" s="57">
        <f t="shared" si="37"/>
        <v>0</v>
      </c>
      <c r="DB54" s="57">
        <f t="shared" si="37"/>
        <v>0</v>
      </c>
      <c r="DC54" s="57">
        <f t="shared" si="37"/>
        <v>0</v>
      </c>
      <c r="DD54" s="57">
        <f t="shared" si="37"/>
        <v>0</v>
      </c>
      <c r="DE54" s="57">
        <f t="shared" si="37"/>
        <v>0</v>
      </c>
      <c r="DF54" s="57">
        <f t="shared" si="37"/>
        <v>0</v>
      </c>
      <c r="DG54" s="57">
        <f t="shared" si="37"/>
        <v>0</v>
      </c>
      <c r="DH54" s="57">
        <f t="shared" si="37"/>
        <v>0</v>
      </c>
      <c r="DI54" s="57">
        <f t="shared" si="37"/>
        <v>0</v>
      </c>
      <c r="DJ54" s="57">
        <f t="shared" si="37"/>
        <v>0</v>
      </c>
      <c r="DK54" s="57">
        <f t="shared" si="37"/>
        <v>0</v>
      </c>
      <c r="DL54" s="57">
        <f t="shared" si="37"/>
        <v>0</v>
      </c>
      <c r="DM54" s="57">
        <f t="shared" si="37"/>
        <v>0</v>
      </c>
      <c r="DN54" s="57">
        <f t="shared" si="37"/>
        <v>0</v>
      </c>
      <c r="DO54" s="57">
        <f t="shared" si="37"/>
        <v>0</v>
      </c>
      <c r="DP54" s="57">
        <f t="shared" si="37"/>
        <v>0</v>
      </c>
      <c r="DQ54" s="57">
        <f t="shared" si="37"/>
        <v>0</v>
      </c>
      <c r="DR54" s="57">
        <f t="shared" si="37"/>
        <v>0</v>
      </c>
      <c r="DS54" s="57">
        <f t="shared" si="37"/>
        <v>0</v>
      </c>
      <c r="DT54" s="57">
        <f t="shared" si="37"/>
        <v>0</v>
      </c>
      <c r="DU54" s="57">
        <f t="shared" si="37"/>
        <v>0</v>
      </c>
      <c r="DV54" s="57">
        <f t="shared" si="37"/>
        <v>0</v>
      </c>
    </row>
    <row r="55" spans="3:126" ht="16.5" thickTop="1" thickBot="1" x14ac:dyDescent="0.3">
      <c r="C55" s="55">
        <f t="shared" ref="C55:D55" si="44">+C23</f>
        <v>0</v>
      </c>
      <c r="D55" s="55">
        <f t="shared" si="44"/>
        <v>0</v>
      </c>
      <c r="G55" s="57">
        <f t="shared" ref="G55:BR55" si="45">+$D55*G23</f>
        <v>0</v>
      </c>
      <c r="H55" s="57">
        <f t="shared" si="45"/>
        <v>0</v>
      </c>
      <c r="I55" s="57">
        <f t="shared" si="45"/>
        <v>0</v>
      </c>
      <c r="J55" s="57">
        <f t="shared" si="45"/>
        <v>0</v>
      </c>
      <c r="K55" s="57">
        <f t="shared" si="45"/>
        <v>0</v>
      </c>
      <c r="L55" s="57">
        <f t="shared" si="45"/>
        <v>0</v>
      </c>
      <c r="M55" s="57">
        <f t="shared" si="45"/>
        <v>0</v>
      </c>
      <c r="N55" s="57">
        <f t="shared" si="45"/>
        <v>0</v>
      </c>
      <c r="O55" s="57">
        <f t="shared" si="45"/>
        <v>0</v>
      </c>
      <c r="P55" s="57">
        <f t="shared" si="45"/>
        <v>0</v>
      </c>
      <c r="Q55" s="57">
        <f t="shared" si="45"/>
        <v>0</v>
      </c>
      <c r="R55" s="57">
        <f t="shared" si="45"/>
        <v>0</v>
      </c>
      <c r="S55" s="57">
        <f t="shared" si="45"/>
        <v>0</v>
      </c>
      <c r="T55" s="57">
        <f t="shared" si="45"/>
        <v>0</v>
      </c>
      <c r="U55" s="57">
        <f t="shared" si="45"/>
        <v>0</v>
      </c>
      <c r="V55" s="57">
        <f t="shared" si="45"/>
        <v>0</v>
      </c>
      <c r="W55" s="57">
        <f t="shared" si="45"/>
        <v>0</v>
      </c>
      <c r="X55" s="57">
        <f t="shared" si="45"/>
        <v>0</v>
      </c>
      <c r="Y55" s="57">
        <f t="shared" si="45"/>
        <v>0</v>
      </c>
      <c r="Z55" s="57">
        <f t="shared" si="45"/>
        <v>0</v>
      </c>
      <c r="AA55" s="57">
        <f t="shared" si="45"/>
        <v>0</v>
      </c>
      <c r="AB55" s="57">
        <f t="shared" si="45"/>
        <v>0</v>
      </c>
      <c r="AC55" s="57">
        <f t="shared" si="45"/>
        <v>0</v>
      </c>
      <c r="AD55" s="57">
        <f t="shared" si="45"/>
        <v>0</v>
      </c>
      <c r="AE55" s="57">
        <f t="shared" si="45"/>
        <v>0</v>
      </c>
      <c r="AF55" s="57">
        <f t="shared" si="45"/>
        <v>0</v>
      </c>
      <c r="AG55" s="57">
        <f t="shared" si="45"/>
        <v>0</v>
      </c>
      <c r="AH55" s="57">
        <f t="shared" si="45"/>
        <v>0</v>
      </c>
      <c r="AI55" s="57">
        <f t="shared" si="45"/>
        <v>0</v>
      </c>
      <c r="AJ55" s="57">
        <f t="shared" si="45"/>
        <v>0</v>
      </c>
      <c r="AK55" s="57">
        <f t="shared" si="45"/>
        <v>0</v>
      </c>
      <c r="AL55" s="57">
        <f t="shared" si="45"/>
        <v>0</v>
      </c>
      <c r="AM55" s="57">
        <f t="shared" si="45"/>
        <v>0</v>
      </c>
      <c r="AN55" s="57">
        <f t="shared" si="45"/>
        <v>0</v>
      </c>
      <c r="AO55" s="57">
        <f t="shared" si="45"/>
        <v>0</v>
      </c>
      <c r="AP55" s="57">
        <f t="shared" si="45"/>
        <v>0</v>
      </c>
      <c r="AQ55" s="57">
        <f t="shared" si="45"/>
        <v>0</v>
      </c>
      <c r="AR55" s="57">
        <f t="shared" si="45"/>
        <v>0</v>
      </c>
      <c r="AS55" s="57">
        <f t="shared" si="45"/>
        <v>0</v>
      </c>
      <c r="AT55" s="57">
        <f t="shared" si="45"/>
        <v>0</v>
      </c>
      <c r="AU55" s="57">
        <f t="shared" si="45"/>
        <v>0</v>
      </c>
      <c r="AV55" s="57">
        <f t="shared" si="45"/>
        <v>0</v>
      </c>
      <c r="AW55" s="57">
        <f t="shared" si="45"/>
        <v>0</v>
      </c>
      <c r="AX55" s="57">
        <f t="shared" si="45"/>
        <v>0</v>
      </c>
      <c r="AY55" s="57">
        <f t="shared" si="45"/>
        <v>0</v>
      </c>
      <c r="AZ55" s="57">
        <f t="shared" si="45"/>
        <v>0</v>
      </c>
      <c r="BA55" s="57">
        <f t="shared" si="45"/>
        <v>0</v>
      </c>
      <c r="BB55" s="57">
        <f t="shared" si="45"/>
        <v>0</v>
      </c>
      <c r="BC55" s="57">
        <f t="shared" si="45"/>
        <v>0</v>
      </c>
      <c r="BD55" s="57">
        <f t="shared" si="45"/>
        <v>0</v>
      </c>
      <c r="BE55" s="57">
        <f t="shared" si="45"/>
        <v>0</v>
      </c>
      <c r="BF55" s="57">
        <f t="shared" si="45"/>
        <v>0</v>
      </c>
      <c r="BG55" s="57">
        <f t="shared" si="45"/>
        <v>0</v>
      </c>
      <c r="BH55" s="57">
        <f t="shared" si="45"/>
        <v>0</v>
      </c>
      <c r="BI55" s="57">
        <f t="shared" si="45"/>
        <v>0</v>
      </c>
      <c r="BJ55" s="57">
        <f t="shared" si="45"/>
        <v>0</v>
      </c>
      <c r="BK55" s="57">
        <f t="shared" si="45"/>
        <v>0</v>
      </c>
      <c r="BL55" s="57">
        <f t="shared" si="45"/>
        <v>0</v>
      </c>
      <c r="BM55" s="57">
        <f t="shared" si="45"/>
        <v>0</v>
      </c>
      <c r="BN55" s="57">
        <f t="shared" si="45"/>
        <v>0</v>
      </c>
      <c r="BO55" s="57">
        <f t="shared" si="45"/>
        <v>0</v>
      </c>
      <c r="BP55" s="57">
        <f t="shared" si="45"/>
        <v>0</v>
      </c>
      <c r="BQ55" s="57">
        <f t="shared" si="45"/>
        <v>0</v>
      </c>
      <c r="BR55" s="57">
        <f t="shared" si="45"/>
        <v>0</v>
      </c>
      <c r="BS55" s="57">
        <f t="shared" si="24"/>
        <v>0</v>
      </c>
      <c r="BT55" s="57">
        <f t="shared" si="37"/>
        <v>0</v>
      </c>
      <c r="BU55" s="57">
        <f t="shared" si="37"/>
        <v>0</v>
      </c>
      <c r="BV55" s="57">
        <f t="shared" si="37"/>
        <v>0</v>
      </c>
      <c r="BW55" s="57">
        <f t="shared" si="37"/>
        <v>0</v>
      </c>
      <c r="BX55" s="57">
        <f t="shared" si="37"/>
        <v>0</v>
      </c>
      <c r="BY55" s="57">
        <f t="shared" si="37"/>
        <v>0</v>
      </c>
      <c r="BZ55" s="57">
        <f t="shared" si="37"/>
        <v>0</v>
      </c>
      <c r="CA55" s="57">
        <f t="shared" si="37"/>
        <v>0</v>
      </c>
      <c r="CB55" s="57">
        <f t="shared" si="37"/>
        <v>0</v>
      </c>
      <c r="CC55" s="57">
        <f t="shared" si="37"/>
        <v>0</v>
      </c>
      <c r="CD55" s="57">
        <f t="shared" si="37"/>
        <v>0</v>
      </c>
      <c r="CE55" s="57">
        <f t="shared" si="37"/>
        <v>0</v>
      </c>
      <c r="CF55" s="57">
        <f t="shared" si="37"/>
        <v>0</v>
      </c>
      <c r="CG55" s="57">
        <f t="shared" si="37"/>
        <v>0</v>
      </c>
      <c r="CH55" s="57">
        <f t="shared" si="37"/>
        <v>0</v>
      </c>
      <c r="CI55" s="57">
        <f t="shared" si="37"/>
        <v>0</v>
      </c>
      <c r="CJ55" s="57">
        <f t="shared" si="37"/>
        <v>0</v>
      </c>
      <c r="CK55" s="57">
        <f t="shared" si="37"/>
        <v>0</v>
      </c>
      <c r="CL55" s="57">
        <f t="shared" si="37"/>
        <v>0</v>
      </c>
      <c r="CM55" s="57">
        <f t="shared" si="37"/>
        <v>0</v>
      </c>
      <c r="CN55" s="57">
        <f t="shared" si="37"/>
        <v>0</v>
      </c>
      <c r="CO55" s="57">
        <f t="shared" si="37"/>
        <v>0</v>
      </c>
      <c r="CP55" s="57">
        <f t="shared" si="37"/>
        <v>0</v>
      </c>
      <c r="CQ55" s="57">
        <f t="shared" si="37"/>
        <v>0</v>
      </c>
      <c r="CR55" s="57">
        <f t="shared" si="37"/>
        <v>0</v>
      </c>
      <c r="CS55" s="57">
        <f t="shared" si="37"/>
        <v>0</v>
      </c>
      <c r="CT55" s="57">
        <f t="shared" si="37"/>
        <v>0</v>
      </c>
      <c r="CU55" s="57">
        <f t="shared" si="37"/>
        <v>0</v>
      </c>
      <c r="CV55" s="57">
        <f t="shared" si="37"/>
        <v>0</v>
      </c>
      <c r="CW55" s="57">
        <f t="shared" si="37"/>
        <v>0</v>
      </c>
      <c r="CX55" s="57">
        <f t="shared" si="37"/>
        <v>0</v>
      </c>
      <c r="CY55" s="57">
        <f t="shared" si="37"/>
        <v>0</v>
      </c>
      <c r="CZ55" s="57">
        <f t="shared" si="37"/>
        <v>0</v>
      </c>
      <c r="DA55" s="57">
        <f t="shared" si="37"/>
        <v>0</v>
      </c>
      <c r="DB55" s="57">
        <f t="shared" si="37"/>
        <v>0</v>
      </c>
      <c r="DC55" s="57">
        <f t="shared" ref="DC55:DV55" si="46">+$D55*DC23</f>
        <v>0</v>
      </c>
      <c r="DD55" s="57">
        <f t="shared" si="46"/>
        <v>0</v>
      </c>
      <c r="DE55" s="57">
        <f t="shared" si="46"/>
        <v>0</v>
      </c>
      <c r="DF55" s="57">
        <f t="shared" si="46"/>
        <v>0</v>
      </c>
      <c r="DG55" s="57">
        <f t="shared" si="46"/>
        <v>0</v>
      </c>
      <c r="DH55" s="57">
        <f t="shared" si="46"/>
        <v>0</v>
      </c>
      <c r="DI55" s="57">
        <f t="shared" si="46"/>
        <v>0</v>
      </c>
      <c r="DJ55" s="57">
        <f t="shared" si="46"/>
        <v>0</v>
      </c>
      <c r="DK55" s="57">
        <f t="shared" si="46"/>
        <v>0</v>
      </c>
      <c r="DL55" s="57">
        <f t="shared" si="46"/>
        <v>0</v>
      </c>
      <c r="DM55" s="57">
        <f t="shared" si="46"/>
        <v>0</v>
      </c>
      <c r="DN55" s="57">
        <f t="shared" si="46"/>
        <v>0</v>
      </c>
      <c r="DO55" s="57">
        <f t="shared" si="46"/>
        <v>0</v>
      </c>
      <c r="DP55" s="57">
        <f t="shared" si="46"/>
        <v>0</v>
      </c>
      <c r="DQ55" s="57">
        <f t="shared" si="46"/>
        <v>0</v>
      </c>
      <c r="DR55" s="57">
        <f t="shared" si="46"/>
        <v>0</v>
      </c>
      <c r="DS55" s="57">
        <f t="shared" si="46"/>
        <v>0</v>
      </c>
      <c r="DT55" s="57">
        <f t="shared" si="46"/>
        <v>0</v>
      </c>
      <c r="DU55" s="57">
        <f t="shared" si="46"/>
        <v>0</v>
      </c>
      <c r="DV55" s="57">
        <f t="shared" si="46"/>
        <v>0</v>
      </c>
    </row>
    <row r="56" spans="3:126" ht="16.5" thickTop="1" thickBot="1" x14ac:dyDescent="0.3">
      <c r="C56" s="55">
        <f t="shared" ref="C56:D56" si="47">+C24</f>
        <v>0</v>
      </c>
      <c r="D56" s="55">
        <f t="shared" si="47"/>
        <v>0</v>
      </c>
      <c r="G56" s="57">
        <f t="shared" ref="G56:BR56" si="48">+$D56*G24</f>
        <v>0</v>
      </c>
      <c r="H56" s="57">
        <f t="shared" si="48"/>
        <v>0</v>
      </c>
      <c r="I56" s="57">
        <f t="shared" si="48"/>
        <v>0</v>
      </c>
      <c r="J56" s="57">
        <f t="shared" si="48"/>
        <v>0</v>
      </c>
      <c r="K56" s="57">
        <f t="shared" si="48"/>
        <v>0</v>
      </c>
      <c r="L56" s="57">
        <f t="shared" si="48"/>
        <v>0</v>
      </c>
      <c r="M56" s="57">
        <f t="shared" si="48"/>
        <v>0</v>
      </c>
      <c r="N56" s="57">
        <f t="shared" si="48"/>
        <v>0</v>
      </c>
      <c r="O56" s="57">
        <f t="shared" si="48"/>
        <v>0</v>
      </c>
      <c r="P56" s="57">
        <f t="shared" si="48"/>
        <v>0</v>
      </c>
      <c r="Q56" s="57">
        <f t="shared" si="48"/>
        <v>0</v>
      </c>
      <c r="R56" s="57">
        <f t="shared" si="48"/>
        <v>0</v>
      </c>
      <c r="S56" s="57">
        <f t="shared" si="48"/>
        <v>0</v>
      </c>
      <c r="T56" s="57">
        <f t="shared" si="48"/>
        <v>0</v>
      </c>
      <c r="U56" s="57">
        <f t="shared" si="48"/>
        <v>0</v>
      </c>
      <c r="V56" s="57">
        <f t="shared" si="48"/>
        <v>0</v>
      </c>
      <c r="W56" s="57">
        <f t="shared" si="48"/>
        <v>0</v>
      </c>
      <c r="X56" s="57">
        <f t="shared" si="48"/>
        <v>0</v>
      </c>
      <c r="Y56" s="57">
        <f t="shared" si="48"/>
        <v>0</v>
      </c>
      <c r="Z56" s="57">
        <f t="shared" si="48"/>
        <v>0</v>
      </c>
      <c r="AA56" s="57">
        <f t="shared" si="48"/>
        <v>0</v>
      </c>
      <c r="AB56" s="57">
        <f t="shared" si="48"/>
        <v>0</v>
      </c>
      <c r="AC56" s="57">
        <f t="shared" si="48"/>
        <v>0</v>
      </c>
      <c r="AD56" s="57">
        <f t="shared" si="48"/>
        <v>0</v>
      </c>
      <c r="AE56" s="57">
        <f t="shared" si="48"/>
        <v>0</v>
      </c>
      <c r="AF56" s="57">
        <f t="shared" si="48"/>
        <v>0</v>
      </c>
      <c r="AG56" s="57">
        <f t="shared" si="48"/>
        <v>0</v>
      </c>
      <c r="AH56" s="57">
        <f t="shared" si="48"/>
        <v>0</v>
      </c>
      <c r="AI56" s="57">
        <f t="shared" si="48"/>
        <v>0</v>
      </c>
      <c r="AJ56" s="57">
        <f t="shared" si="48"/>
        <v>0</v>
      </c>
      <c r="AK56" s="57">
        <f t="shared" si="48"/>
        <v>0</v>
      </c>
      <c r="AL56" s="57">
        <f t="shared" si="48"/>
        <v>0</v>
      </c>
      <c r="AM56" s="57">
        <f t="shared" si="48"/>
        <v>0</v>
      </c>
      <c r="AN56" s="57">
        <f t="shared" si="48"/>
        <v>0</v>
      </c>
      <c r="AO56" s="57">
        <f t="shared" si="48"/>
        <v>0</v>
      </c>
      <c r="AP56" s="57">
        <f t="shared" si="48"/>
        <v>0</v>
      </c>
      <c r="AQ56" s="57">
        <f t="shared" si="48"/>
        <v>0</v>
      </c>
      <c r="AR56" s="57">
        <f t="shared" si="48"/>
        <v>0</v>
      </c>
      <c r="AS56" s="57">
        <f t="shared" si="48"/>
        <v>0</v>
      </c>
      <c r="AT56" s="57">
        <f t="shared" si="48"/>
        <v>0</v>
      </c>
      <c r="AU56" s="57">
        <f t="shared" si="48"/>
        <v>0</v>
      </c>
      <c r="AV56" s="57">
        <f t="shared" si="48"/>
        <v>0</v>
      </c>
      <c r="AW56" s="57">
        <f t="shared" si="48"/>
        <v>0</v>
      </c>
      <c r="AX56" s="57">
        <f t="shared" si="48"/>
        <v>0</v>
      </c>
      <c r="AY56" s="57">
        <f t="shared" si="48"/>
        <v>0</v>
      </c>
      <c r="AZ56" s="57">
        <f t="shared" si="48"/>
        <v>0</v>
      </c>
      <c r="BA56" s="57">
        <f t="shared" si="48"/>
        <v>0</v>
      </c>
      <c r="BB56" s="57">
        <f t="shared" si="48"/>
        <v>0</v>
      </c>
      <c r="BC56" s="57">
        <f t="shared" si="48"/>
        <v>0</v>
      </c>
      <c r="BD56" s="57">
        <f t="shared" si="48"/>
        <v>0</v>
      </c>
      <c r="BE56" s="57">
        <f t="shared" si="48"/>
        <v>0</v>
      </c>
      <c r="BF56" s="57">
        <f t="shared" si="48"/>
        <v>0</v>
      </c>
      <c r="BG56" s="57">
        <f t="shared" si="48"/>
        <v>0</v>
      </c>
      <c r="BH56" s="57">
        <f t="shared" si="48"/>
        <v>0</v>
      </c>
      <c r="BI56" s="57">
        <f t="shared" si="48"/>
        <v>0</v>
      </c>
      <c r="BJ56" s="57">
        <f t="shared" si="48"/>
        <v>0</v>
      </c>
      <c r="BK56" s="57">
        <f t="shared" si="48"/>
        <v>0</v>
      </c>
      <c r="BL56" s="57">
        <f t="shared" si="48"/>
        <v>0</v>
      </c>
      <c r="BM56" s="57">
        <f t="shared" si="48"/>
        <v>0</v>
      </c>
      <c r="BN56" s="57">
        <f t="shared" si="48"/>
        <v>0</v>
      </c>
      <c r="BO56" s="57">
        <f t="shared" si="48"/>
        <v>0</v>
      </c>
      <c r="BP56" s="57">
        <f t="shared" si="48"/>
        <v>0</v>
      </c>
      <c r="BQ56" s="57">
        <f t="shared" si="48"/>
        <v>0</v>
      </c>
      <c r="BR56" s="57">
        <f t="shared" si="48"/>
        <v>0</v>
      </c>
      <c r="BS56" s="57">
        <f t="shared" si="24"/>
        <v>0</v>
      </c>
      <c r="BT56" s="57">
        <f t="shared" ref="BT56:DV60" si="49">+$D56*BT24</f>
        <v>0</v>
      </c>
      <c r="BU56" s="57">
        <f t="shared" si="49"/>
        <v>0</v>
      </c>
      <c r="BV56" s="57">
        <f t="shared" si="49"/>
        <v>0</v>
      </c>
      <c r="BW56" s="57">
        <f t="shared" si="49"/>
        <v>0</v>
      </c>
      <c r="BX56" s="57">
        <f t="shared" si="49"/>
        <v>0</v>
      </c>
      <c r="BY56" s="57">
        <f t="shared" si="49"/>
        <v>0</v>
      </c>
      <c r="BZ56" s="57">
        <f t="shared" si="49"/>
        <v>0</v>
      </c>
      <c r="CA56" s="57">
        <f t="shared" si="49"/>
        <v>0</v>
      </c>
      <c r="CB56" s="57">
        <f t="shared" si="49"/>
        <v>0</v>
      </c>
      <c r="CC56" s="57">
        <f t="shared" si="49"/>
        <v>0</v>
      </c>
      <c r="CD56" s="57">
        <f t="shared" si="49"/>
        <v>0</v>
      </c>
      <c r="CE56" s="57">
        <f t="shared" si="49"/>
        <v>0</v>
      </c>
      <c r="CF56" s="57">
        <f t="shared" si="49"/>
        <v>0</v>
      </c>
      <c r="CG56" s="57">
        <f t="shared" si="49"/>
        <v>0</v>
      </c>
      <c r="CH56" s="57">
        <f t="shared" si="49"/>
        <v>0</v>
      </c>
      <c r="CI56" s="57">
        <f t="shared" si="49"/>
        <v>0</v>
      </c>
      <c r="CJ56" s="57">
        <f t="shared" si="49"/>
        <v>0</v>
      </c>
      <c r="CK56" s="57">
        <f t="shared" si="49"/>
        <v>0</v>
      </c>
      <c r="CL56" s="57">
        <f t="shared" si="49"/>
        <v>0</v>
      </c>
      <c r="CM56" s="57">
        <f t="shared" si="49"/>
        <v>0</v>
      </c>
      <c r="CN56" s="57">
        <f t="shared" si="49"/>
        <v>0</v>
      </c>
      <c r="CO56" s="57">
        <f t="shared" si="49"/>
        <v>0</v>
      </c>
      <c r="CP56" s="57">
        <f t="shared" si="49"/>
        <v>0</v>
      </c>
      <c r="CQ56" s="57">
        <f t="shared" si="49"/>
        <v>0</v>
      </c>
      <c r="CR56" s="57">
        <f t="shared" si="49"/>
        <v>0</v>
      </c>
      <c r="CS56" s="57">
        <f t="shared" si="49"/>
        <v>0</v>
      </c>
      <c r="CT56" s="57">
        <f t="shared" si="49"/>
        <v>0</v>
      </c>
      <c r="CU56" s="57">
        <f t="shared" si="49"/>
        <v>0</v>
      </c>
      <c r="CV56" s="57">
        <f t="shared" si="49"/>
        <v>0</v>
      </c>
      <c r="CW56" s="57">
        <f t="shared" si="49"/>
        <v>0</v>
      </c>
      <c r="CX56" s="57">
        <f t="shared" si="49"/>
        <v>0</v>
      </c>
      <c r="CY56" s="57">
        <f t="shared" si="49"/>
        <v>0</v>
      </c>
      <c r="CZ56" s="57">
        <f t="shared" si="49"/>
        <v>0</v>
      </c>
      <c r="DA56" s="57">
        <f t="shared" si="49"/>
        <v>0</v>
      </c>
      <c r="DB56" s="57">
        <f t="shared" si="49"/>
        <v>0</v>
      </c>
      <c r="DC56" s="57">
        <f t="shared" si="49"/>
        <v>0</v>
      </c>
      <c r="DD56" s="57">
        <f t="shared" si="49"/>
        <v>0</v>
      </c>
      <c r="DE56" s="57">
        <f t="shared" si="49"/>
        <v>0</v>
      </c>
      <c r="DF56" s="57">
        <f t="shared" si="49"/>
        <v>0</v>
      </c>
      <c r="DG56" s="57">
        <f t="shared" si="49"/>
        <v>0</v>
      </c>
      <c r="DH56" s="57">
        <f t="shared" si="49"/>
        <v>0</v>
      </c>
      <c r="DI56" s="57">
        <f t="shared" si="49"/>
        <v>0</v>
      </c>
      <c r="DJ56" s="57">
        <f t="shared" si="49"/>
        <v>0</v>
      </c>
      <c r="DK56" s="57">
        <f t="shared" si="49"/>
        <v>0</v>
      </c>
      <c r="DL56" s="57">
        <f t="shared" si="49"/>
        <v>0</v>
      </c>
      <c r="DM56" s="57">
        <f t="shared" si="49"/>
        <v>0</v>
      </c>
      <c r="DN56" s="57">
        <f t="shared" si="49"/>
        <v>0</v>
      </c>
      <c r="DO56" s="57">
        <f t="shared" si="49"/>
        <v>0</v>
      </c>
      <c r="DP56" s="57">
        <f t="shared" si="49"/>
        <v>0</v>
      </c>
      <c r="DQ56" s="57">
        <f t="shared" si="49"/>
        <v>0</v>
      </c>
      <c r="DR56" s="57">
        <f t="shared" si="49"/>
        <v>0</v>
      </c>
      <c r="DS56" s="57">
        <f t="shared" si="49"/>
        <v>0</v>
      </c>
      <c r="DT56" s="57">
        <f t="shared" si="49"/>
        <v>0</v>
      </c>
      <c r="DU56" s="57">
        <f t="shared" si="49"/>
        <v>0</v>
      </c>
      <c r="DV56" s="57">
        <f t="shared" si="49"/>
        <v>0</v>
      </c>
    </row>
    <row r="57" spans="3:126" ht="16.5" thickTop="1" thickBot="1" x14ac:dyDescent="0.3">
      <c r="C57" s="55">
        <f t="shared" ref="C57:D57" si="50">+C25</f>
        <v>0</v>
      </c>
      <c r="D57" s="55">
        <f t="shared" si="50"/>
        <v>0</v>
      </c>
      <c r="G57" s="57">
        <f t="shared" ref="G57:BR57" si="51">+$D57*G25</f>
        <v>0</v>
      </c>
      <c r="H57" s="57">
        <f t="shared" si="51"/>
        <v>0</v>
      </c>
      <c r="I57" s="57">
        <f t="shared" si="51"/>
        <v>0</v>
      </c>
      <c r="J57" s="57">
        <f t="shared" si="51"/>
        <v>0</v>
      </c>
      <c r="K57" s="57">
        <f t="shared" si="51"/>
        <v>0</v>
      </c>
      <c r="L57" s="57">
        <f t="shared" si="51"/>
        <v>0</v>
      </c>
      <c r="M57" s="57">
        <f t="shared" si="51"/>
        <v>0</v>
      </c>
      <c r="N57" s="57">
        <f t="shared" si="51"/>
        <v>0</v>
      </c>
      <c r="O57" s="57">
        <f t="shared" si="51"/>
        <v>0</v>
      </c>
      <c r="P57" s="57">
        <f t="shared" si="51"/>
        <v>0</v>
      </c>
      <c r="Q57" s="57">
        <f t="shared" si="51"/>
        <v>0</v>
      </c>
      <c r="R57" s="57">
        <f t="shared" si="51"/>
        <v>0</v>
      </c>
      <c r="S57" s="57">
        <f t="shared" si="51"/>
        <v>0</v>
      </c>
      <c r="T57" s="57">
        <f t="shared" si="51"/>
        <v>0</v>
      </c>
      <c r="U57" s="57">
        <f t="shared" si="51"/>
        <v>0</v>
      </c>
      <c r="V57" s="57">
        <f t="shared" si="51"/>
        <v>0</v>
      </c>
      <c r="W57" s="57">
        <f t="shared" si="51"/>
        <v>0</v>
      </c>
      <c r="X57" s="57">
        <f t="shared" si="51"/>
        <v>0</v>
      </c>
      <c r="Y57" s="57">
        <f t="shared" si="51"/>
        <v>0</v>
      </c>
      <c r="Z57" s="57">
        <f t="shared" si="51"/>
        <v>0</v>
      </c>
      <c r="AA57" s="57">
        <f t="shared" si="51"/>
        <v>0</v>
      </c>
      <c r="AB57" s="57">
        <f t="shared" si="51"/>
        <v>0</v>
      </c>
      <c r="AC57" s="57">
        <f t="shared" si="51"/>
        <v>0</v>
      </c>
      <c r="AD57" s="57">
        <f t="shared" si="51"/>
        <v>0</v>
      </c>
      <c r="AE57" s="57">
        <f t="shared" si="51"/>
        <v>0</v>
      </c>
      <c r="AF57" s="57">
        <f t="shared" si="51"/>
        <v>0</v>
      </c>
      <c r="AG57" s="57">
        <f t="shared" si="51"/>
        <v>0</v>
      </c>
      <c r="AH57" s="57">
        <f t="shared" si="51"/>
        <v>0</v>
      </c>
      <c r="AI57" s="57">
        <f t="shared" si="51"/>
        <v>0</v>
      </c>
      <c r="AJ57" s="57">
        <f t="shared" si="51"/>
        <v>0</v>
      </c>
      <c r="AK57" s="57">
        <f t="shared" si="51"/>
        <v>0</v>
      </c>
      <c r="AL57" s="57">
        <f t="shared" si="51"/>
        <v>0</v>
      </c>
      <c r="AM57" s="57">
        <f t="shared" si="51"/>
        <v>0</v>
      </c>
      <c r="AN57" s="57">
        <f t="shared" si="51"/>
        <v>0</v>
      </c>
      <c r="AO57" s="57">
        <f t="shared" si="51"/>
        <v>0</v>
      </c>
      <c r="AP57" s="57">
        <f t="shared" si="51"/>
        <v>0</v>
      </c>
      <c r="AQ57" s="57">
        <f t="shared" si="51"/>
        <v>0</v>
      </c>
      <c r="AR57" s="57">
        <f t="shared" si="51"/>
        <v>0</v>
      </c>
      <c r="AS57" s="57">
        <f t="shared" si="51"/>
        <v>0</v>
      </c>
      <c r="AT57" s="57">
        <f t="shared" si="51"/>
        <v>0</v>
      </c>
      <c r="AU57" s="57">
        <f t="shared" si="51"/>
        <v>0</v>
      </c>
      <c r="AV57" s="57">
        <f t="shared" si="51"/>
        <v>0</v>
      </c>
      <c r="AW57" s="57">
        <f t="shared" si="51"/>
        <v>0</v>
      </c>
      <c r="AX57" s="57">
        <f t="shared" si="51"/>
        <v>0</v>
      </c>
      <c r="AY57" s="57">
        <f t="shared" si="51"/>
        <v>0</v>
      </c>
      <c r="AZ57" s="57">
        <f t="shared" si="51"/>
        <v>0</v>
      </c>
      <c r="BA57" s="57">
        <f t="shared" si="51"/>
        <v>0</v>
      </c>
      <c r="BB57" s="57">
        <f t="shared" si="51"/>
        <v>0</v>
      </c>
      <c r="BC57" s="57">
        <f t="shared" si="51"/>
        <v>0</v>
      </c>
      <c r="BD57" s="57">
        <f t="shared" si="51"/>
        <v>0</v>
      </c>
      <c r="BE57" s="57">
        <f t="shared" si="51"/>
        <v>0</v>
      </c>
      <c r="BF57" s="57">
        <f t="shared" si="51"/>
        <v>0</v>
      </c>
      <c r="BG57" s="57">
        <f t="shared" si="51"/>
        <v>0</v>
      </c>
      <c r="BH57" s="57">
        <f t="shared" si="51"/>
        <v>0</v>
      </c>
      <c r="BI57" s="57">
        <f t="shared" si="51"/>
        <v>0</v>
      </c>
      <c r="BJ57" s="57">
        <f t="shared" si="51"/>
        <v>0</v>
      </c>
      <c r="BK57" s="57">
        <f t="shared" si="51"/>
        <v>0</v>
      </c>
      <c r="BL57" s="57">
        <f t="shared" si="51"/>
        <v>0</v>
      </c>
      <c r="BM57" s="57">
        <f t="shared" si="51"/>
        <v>0</v>
      </c>
      <c r="BN57" s="57">
        <f t="shared" si="51"/>
        <v>0</v>
      </c>
      <c r="BO57" s="57">
        <f t="shared" si="51"/>
        <v>0</v>
      </c>
      <c r="BP57" s="57">
        <f t="shared" si="51"/>
        <v>0</v>
      </c>
      <c r="BQ57" s="57">
        <f t="shared" si="51"/>
        <v>0</v>
      </c>
      <c r="BR57" s="57">
        <f t="shared" si="51"/>
        <v>0</v>
      </c>
      <c r="BS57" s="57">
        <f t="shared" si="24"/>
        <v>0</v>
      </c>
      <c r="BT57" s="57">
        <f t="shared" si="49"/>
        <v>0</v>
      </c>
      <c r="BU57" s="57">
        <f t="shared" si="49"/>
        <v>0</v>
      </c>
      <c r="BV57" s="57">
        <f t="shared" si="49"/>
        <v>0</v>
      </c>
      <c r="BW57" s="57">
        <f t="shared" si="49"/>
        <v>0</v>
      </c>
      <c r="BX57" s="57">
        <f t="shared" si="49"/>
        <v>0</v>
      </c>
      <c r="BY57" s="57">
        <f t="shared" si="49"/>
        <v>0</v>
      </c>
      <c r="BZ57" s="57">
        <f t="shared" si="49"/>
        <v>0</v>
      </c>
      <c r="CA57" s="57">
        <f t="shared" si="49"/>
        <v>0</v>
      </c>
      <c r="CB57" s="57">
        <f t="shared" si="49"/>
        <v>0</v>
      </c>
      <c r="CC57" s="57">
        <f t="shared" si="49"/>
        <v>0</v>
      </c>
      <c r="CD57" s="57">
        <f t="shared" si="49"/>
        <v>0</v>
      </c>
      <c r="CE57" s="57">
        <f t="shared" si="49"/>
        <v>0</v>
      </c>
      <c r="CF57" s="57">
        <f t="shared" si="49"/>
        <v>0</v>
      </c>
      <c r="CG57" s="57">
        <f t="shared" si="49"/>
        <v>0</v>
      </c>
      <c r="CH57" s="57">
        <f t="shared" si="49"/>
        <v>0</v>
      </c>
      <c r="CI57" s="57">
        <f t="shared" si="49"/>
        <v>0</v>
      </c>
      <c r="CJ57" s="57">
        <f t="shared" si="49"/>
        <v>0</v>
      </c>
      <c r="CK57" s="57">
        <f t="shared" si="49"/>
        <v>0</v>
      </c>
      <c r="CL57" s="57">
        <f t="shared" si="49"/>
        <v>0</v>
      </c>
      <c r="CM57" s="57">
        <f t="shared" si="49"/>
        <v>0</v>
      </c>
      <c r="CN57" s="57">
        <f t="shared" si="49"/>
        <v>0</v>
      </c>
      <c r="CO57" s="57">
        <f t="shared" si="49"/>
        <v>0</v>
      </c>
      <c r="CP57" s="57">
        <f t="shared" si="49"/>
        <v>0</v>
      </c>
      <c r="CQ57" s="57">
        <f t="shared" si="49"/>
        <v>0</v>
      </c>
      <c r="CR57" s="57">
        <f t="shared" si="49"/>
        <v>0</v>
      </c>
      <c r="CS57" s="57">
        <f t="shared" si="49"/>
        <v>0</v>
      </c>
      <c r="CT57" s="57">
        <f t="shared" si="49"/>
        <v>0</v>
      </c>
      <c r="CU57" s="57">
        <f t="shared" si="49"/>
        <v>0</v>
      </c>
      <c r="CV57" s="57">
        <f t="shared" si="49"/>
        <v>0</v>
      </c>
      <c r="CW57" s="57">
        <f t="shared" si="49"/>
        <v>0</v>
      </c>
      <c r="CX57" s="57">
        <f t="shared" si="49"/>
        <v>0</v>
      </c>
      <c r="CY57" s="57">
        <f t="shared" si="49"/>
        <v>0</v>
      </c>
      <c r="CZ57" s="57">
        <f t="shared" si="49"/>
        <v>0</v>
      </c>
      <c r="DA57" s="57">
        <f t="shared" si="49"/>
        <v>0</v>
      </c>
      <c r="DB57" s="57">
        <f t="shared" si="49"/>
        <v>0</v>
      </c>
      <c r="DC57" s="57">
        <f t="shared" si="49"/>
        <v>0</v>
      </c>
      <c r="DD57" s="57">
        <f t="shared" si="49"/>
        <v>0</v>
      </c>
      <c r="DE57" s="57">
        <f t="shared" si="49"/>
        <v>0</v>
      </c>
      <c r="DF57" s="57">
        <f t="shared" si="49"/>
        <v>0</v>
      </c>
      <c r="DG57" s="57">
        <f t="shared" si="49"/>
        <v>0</v>
      </c>
      <c r="DH57" s="57">
        <f t="shared" si="49"/>
        <v>0</v>
      </c>
      <c r="DI57" s="57">
        <f t="shared" si="49"/>
        <v>0</v>
      </c>
      <c r="DJ57" s="57">
        <f t="shared" si="49"/>
        <v>0</v>
      </c>
      <c r="DK57" s="57">
        <f t="shared" si="49"/>
        <v>0</v>
      </c>
      <c r="DL57" s="57">
        <f t="shared" si="49"/>
        <v>0</v>
      </c>
      <c r="DM57" s="57">
        <f t="shared" si="49"/>
        <v>0</v>
      </c>
      <c r="DN57" s="57">
        <f t="shared" si="49"/>
        <v>0</v>
      </c>
      <c r="DO57" s="57">
        <f t="shared" si="49"/>
        <v>0</v>
      </c>
      <c r="DP57" s="57">
        <f t="shared" si="49"/>
        <v>0</v>
      </c>
      <c r="DQ57" s="57">
        <f t="shared" si="49"/>
        <v>0</v>
      </c>
      <c r="DR57" s="57">
        <f t="shared" si="49"/>
        <v>0</v>
      </c>
      <c r="DS57" s="57">
        <f t="shared" si="49"/>
        <v>0</v>
      </c>
      <c r="DT57" s="57">
        <f t="shared" si="49"/>
        <v>0</v>
      </c>
      <c r="DU57" s="57">
        <f t="shared" si="49"/>
        <v>0</v>
      </c>
      <c r="DV57" s="57">
        <f t="shared" si="49"/>
        <v>0</v>
      </c>
    </row>
    <row r="58" spans="3:126" ht="16.5" thickTop="1" thickBot="1" x14ac:dyDescent="0.3">
      <c r="C58" s="55">
        <f t="shared" ref="C58:D58" si="52">+C26</f>
        <v>0</v>
      </c>
      <c r="D58" s="55">
        <f t="shared" si="52"/>
        <v>0</v>
      </c>
      <c r="G58" s="57">
        <f t="shared" ref="G58:BR58" si="53">+$D58*G26</f>
        <v>0</v>
      </c>
      <c r="H58" s="57">
        <f t="shared" si="53"/>
        <v>0</v>
      </c>
      <c r="I58" s="57">
        <f t="shared" si="53"/>
        <v>0</v>
      </c>
      <c r="J58" s="57">
        <f t="shared" si="53"/>
        <v>0</v>
      </c>
      <c r="K58" s="57">
        <f t="shared" si="53"/>
        <v>0</v>
      </c>
      <c r="L58" s="57">
        <f t="shared" si="53"/>
        <v>0</v>
      </c>
      <c r="M58" s="57">
        <f t="shared" si="53"/>
        <v>0</v>
      </c>
      <c r="N58" s="57">
        <f t="shared" si="53"/>
        <v>0</v>
      </c>
      <c r="O58" s="57">
        <f t="shared" si="53"/>
        <v>0</v>
      </c>
      <c r="P58" s="57">
        <f t="shared" si="53"/>
        <v>0</v>
      </c>
      <c r="Q58" s="57">
        <f t="shared" si="53"/>
        <v>0</v>
      </c>
      <c r="R58" s="57">
        <f t="shared" si="53"/>
        <v>0</v>
      </c>
      <c r="S58" s="57">
        <f t="shared" si="53"/>
        <v>0</v>
      </c>
      <c r="T58" s="57">
        <f t="shared" si="53"/>
        <v>0</v>
      </c>
      <c r="U58" s="57">
        <f t="shared" si="53"/>
        <v>0</v>
      </c>
      <c r="V58" s="57">
        <f t="shared" si="53"/>
        <v>0</v>
      </c>
      <c r="W58" s="57">
        <f t="shared" si="53"/>
        <v>0</v>
      </c>
      <c r="X58" s="57">
        <f t="shared" si="53"/>
        <v>0</v>
      </c>
      <c r="Y58" s="57">
        <f t="shared" si="53"/>
        <v>0</v>
      </c>
      <c r="Z58" s="57">
        <f t="shared" si="53"/>
        <v>0</v>
      </c>
      <c r="AA58" s="57">
        <f t="shared" si="53"/>
        <v>0</v>
      </c>
      <c r="AB58" s="57">
        <f t="shared" si="53"/>
        <v>0</v>
      </c>
      <c r="AC58" s="57">
        <f t="shared" si="53"/>
        <v>0</v>
      </c>
      <c r="AD58" s="57">
        <f t="shared" si="53"/>
        <v>0</v>
      </c>
      <c r="AE58" s="57">
        <f t="shared" si="53"/>
        <v>0</v>
      </c>
      <c r="AF58" s="57">
        <f t="shared" si="53"/>
        <v>0</v>
      </c>
      <c r="AG58" s="57">
        <f t="shared" si="53"/>
        <v>0</v>
      </c>
      <c r="AH58" s="57">
        <f t="shared" si="53"/>
        <v>0</v>
      </c>
      <c r="AI58" s="57">
        <f t="shared" si="53"/>
        <v>0</v>
      </c>
      <c r="AJ58" s="57">
        <f t="shared" si="53"/>
        <v>0</v>
      </c>
      <c r="AK58" s="57">
        <f t="shared" si="53"/>
        <v>0</v>
      </c>
      <c r="AL58" s="57">
        <f t="shared" si="53"/>
        <v>0</v>
      </c>
      <c r="AM58" s="57">
        <f t="shared" si="53"/>
        <v>0</v>
      </c>
      <c r="AN58" s="57">
        <f t="shared" si="53"/>
        <v>0</v>
      </c>
      <c r="AO58" s="57">
        <f t="shared" si="53"/>
        <v>0</v>
      </c>
      <c r="AP58" s="57">
        <f t="shared" si="53"/>
        <v>0</v>
      </c>
      <c r="AQ58" s="57">
        <f t="shared" si="53"/>
        <v>0</v>
      </c>
      <c r="AR58" s="57">
        <f t="shared" si="53"/>
        <v>0</v>
      </c>
      <c r="AS58" s="57">
        <f t="shared" si="53"/>
        <v>0</v>
      </c>
      <c r="AT58" s="57">
        <f t="shared" si="53"/>
        <v>0</v>
      </c>
      <c r="AU58" s="57">
        <f t="shared" si="53"/>
        <v>0</v>
      </c>
      <c r="AV58" s="57">
        <f t="shared" si="53"/>
        <v>0</v>
      </c>
      <c r="AW58" s="57">
        <f t="shared" si="53"/>
        <v>0</v>
      </c>
      <c r="AX58" s="57">
        <f t="shared" si="53"/>
        <v>0</v>
      </c>
      <c r="AY58" s="57">
        <f t="shared" si="53"/>
        <v>0</v>
      </c>
      <c r="AZ58" s="57">
        <f t="shared" si="53"/>
        <v>0</v>
      </c>
      <c r="BA58" s="57">
        <f t="shared" si="53"/>
        <v>0</v>
      </c>
      <c r="BB58" s="57">
        <f t="shared" si="53"/>
        <v>0</v>
      </c>
      <c r="BC58" s="57">
        <f t="shared" si="53"/>
        <v>0</v>
      </c>
      <c r="BD58" s="57">
        <f t="shared" si="53"/>
        <v>0</v>
      </c>
      <c r="BE58" s="57">
        <f t="shared" si="53"/>
        <v>0</v>
      </c>
      <c r="BF58" s="57">
        <f t="shared" si="53"/>
        <v>0</v>
      </c>
      <c r="BG58" s="57">
        <f t="shared" si="53"/>
        <v>0</v>
      </c>
      <c r="BH58" s="57">
        <f t="shared" si="53"/>
        <v>0</v>
      </c>
      <c r="BI58" s="57">
        <f t="shared" si="53"/>
        <v>0</v>
      </c>
      <c r="BJ58" s="57">
        <f t="shared" si="53"/>
        <v>0</v>
      </c>
      <c r="BK58" s="57">
        <f t="shared" si="53"/>
        <v>0</v>
      </c>
      <c r="BL58" s="57">
        <f t="shared" si="53"/>
        <v>0</v>
      </c>
      <c r="BM58" s="57">
        <f t="shared" si="53"/>
        <v>0</v>
      </c>
      <c r="BN58" s="57">
        <f t="shared" si="53"/>
        <v>0</v>
      </c>
      <c r="BO58" s="57">
        <f t="shared" si="53"/>
        <v>0</v>
      </c>
      <c r="BP58" s="57">
        <f t="shared" si="53"/>
        <v>0</v>
      </c>
      <c r="BQ58" s="57">
        <f t="shared" si="53"/>
        <v>0</v>
      </c>
      <c r="BR58" s="57">
        <f t="shared" si="53"/>
        <v>0</v>
      </c>
      <c r="BS58" s="57">
        <f t="shared" si="24"/>
        <v>0</v>
      </c>
      <c r="BT58" s="57">
        <f t="shared" si="49"/>
        <v>0</v>
      </c>
      <c r="BU58" s="57">
        <f t="shared" si="49"/>
        <v>0</v>
      </c>
      <c r="BV58" s="57">
        <f t="shared" si="49"/>
        <v>0</v>
      </c>
      <c r="BW58" s="57">
        <f t="shared" si="49"/>
        <v>0</v>
      </c>
      <c r="BX58" s="57">
        <f t="shared" si="49"/>
        <v>0</v>
      </c>
      <c r="BY58" s="57">
        <f t="shared" si="49"/>
        <v>0</v>
      </c>
      <c r="BZ58" s="57">
        <f t="shared" si="49"/>
        <v>0</v>
      </c>
      <c r="CA58" s="57">
        <f t="shared" si="49"/>
        <v>0</v>
      </c>
      <c r="CB58" s="57">
        <f t="shared" si="49"/>
        <v>0</v>
      </c>
      <c r="CC58" s="57">
        <f t="shared" si="49"/>
        <v>0</v>
      </c>
      <c r="CD58" s="57">
        <f t="shared" si="49"/>
        <v>0</v>
      </c>
      <c r="CE58" s="57">
        <f t="shared" si="49"/>
        <v>0</v>
      </c>
      <c r="CF58" s="57">
        <f t="shared" si="49"/>
        <v>0</v>
      </c>
      <c r="CG58" s="57">
        <f t="shared" si="49"/>
        <v>0</v>
      </c>
      <c r="CH58" s="57">
        <f t="shared" si="49"/>
        <v>0</v>
      </c>
      <c r="CI58" s="57">
        <f t="shared" si="49"/>
        <v>0</v>
      </c>
      <c r="CJ58" s="57">
        <f t="shared" si="49"/>
        <v>0</v>
      </c>
      <c r="CK58" s="57">
        <f t="shared" si="49"/>
        <v>0</v>
      </c>
      <c r="CL58" s="57">
        <f t="shared" si="49"/>
        <v>0</v>
      </c>
      <c r="CM58" s="57">
        <f t="shared" si="49"/>
        <v>0</v>
      </c>
      <c r="CN58" s="57">
        <f t="shared" si="49"/>
        <v>0</v>
      </c>
      <c r="CO58" s="57">
        <f t="shared" si="49"/>
        <v>0</v>
      </c>
      <c r="CP58" s="57">
        <f t="shared" si="49"/>
        <v>0</v>
      </c>
      <c r="CQ58" s="57">
        <f t="shared" si="49"/>
        <v>0</v>
      </c>
      <c r="CR58" s="57">
        <f t="shared" si="49"/>
        <v>0</v>
      </c>
      <c r="CS58" s="57">
        <f t="shared" si="49"/>
        <v>0</v>
      </c>
      <c r="CT58" s="57">
        <f t="shared" si="49"/>
        <v>0</v>
      </c>
      <c r="CU58" s="57">
        <f t="shared" si="49"/>
        <v>0</v>
      </c>
      <c r="CV58" s="57">
        <f t="shared" si="49"/>
        <v>0</v>
      </c>
      <c r="CW58" s="57">
        <f t="shared" si="49"/>
        <v>0</v>
      </c>
      <c r="CX58" s="57">
        <f t="shared" si="49"/>
        <v>0</v>
      </c>
      <c r="CY58" s="57">
        <f t="shared" si="49"/>
        <v>0</v>
      </c>
      <c r="CZ58" s="57">
        <f t="shared" si="49"/>
        <v>0</v>
      </c>
      <c r="DA58" s="57">
        <f t="shared" si="49"/>
        <v>0</v>
      </c>
      <c r="DB58" s="57">
        <f t="shared" si="49"/>
        <v>0</v>
      </c>
      <c r="DC58" s="57">
        <f t="shared" si="49"/>
        <v>0</v>
      </c>
      <c r="DD58" s="57">
        <f t="shared" si="49"/>
        <v>0</v>
      </c>
      <c r="DE58" s="57">
        <f t="shared" si="49"/>
        <v>0</v>
      </c>
      <c r="DF58" s="57">
        <f t="shared" si="49"/>
        <v>0</v>
      </c>
      <c r="DG58" s="57">
        <f t="shared" si="49"/>
        <v>0</v>
      </c>
      <c r="DH58" s="57">
        <f t="shared" si="49"/>
        <v>0</v>
      </c>
      <c r="DI58" s="57">
        <f t="shared" si="49"/>
        <v>0</v>
      </c>
      <c r="DJ58" s="57">
        <f t="shared" si="49"/>
        <v>0</v>
      </c>
      <c r="DK58" s="57">
        <f t="shared" si="49"/>
        <v>0</v>
      </c>
      <c r="DL58" s="57">
        <f t="shared" si="49"/>
        <v>0</v>
      </c>
      <c r="DM58" s="57">
        <f t="shared" si="49"/>
        <v>0</v>
      </c>
      <c r="DN58" s="57">
        <f t="shared" si="49"/>
        <v>0</v>
      </c>
      <c r="DO58" s="57">
        <f t="shared" si="49"/>
        <v>0</v>
      </c>
      <c r="DP58" s="57">
        <f t="shared" si="49"/>
        <v>0</v>
      </c>
      <c r="DQ58" s="57">
        <f t="shared" si="49"/>
        <v>0</v>
      </c>
      <c r="DR58" s="57">
        <f t="shared" si="49"/>
        <v>0</v>
      </c>
      <c r="DS58" s="57">
        <f t="shared" si="49"/>
        <v>0</v>
      </c>
      <c r="DT58" s="57">
        <f t="shared" si="49"/>
        <v>0</v>
      </c>
      <c r="DU58" s="57">
        <f t="shared" si="49"/>
        <v>0</v>
      </c>
      <c r="DV58" s="57">
        <f t="shared" si="49"/>
        <v>0</v>
      </c>
    </row>
    <row r="59" spans="3:126" ht="16.5" thickTop="1" thickBot="1" x14ac:dyDescent="0.3">
      <c r="C59" s="55">
        <f t="shared" ref="C59:D59" si="54">+C27</f>
        <v>0</v>
      </c>
      <c r="D59" s="55">
        <f t="shared" si="54"/>
        <v>0</v>
      </c>
      <c r="G59" s="57">
        <f t="shared" ref="G59:BR59" si="55">+$D59*G27</f>
        <v>0</v>
      </c>
      <c r="H59" s="57">
        <f t="shared" si="55"/>
        <v>0</v>
      </c>
      <c r="I59" s="57">
        <f t="shared" si="55"/>
        <v>0</v>
      </c>
      <c r="J59" s="57">
        <f t="shared" si="55"/>
        <v>0</v>
      </c>
      <c r="K59" s="57">
        <f t="shared" si="55"/>
        <v>0</v>
      </c>
      <c r="L59" s="57">
        <f t="shared" si="55"/>
        <v>0</v>
      </c>
      <c r="M59" s="57">
        <f t="shared" si="55"/>
        <v>0</v>
      </c>
      <c r="N59" s="57">
        <f t="shared" si="55"/>
        <v>0</v>
      </c>
      <c r="O59" s="57">
        <f t="shared" si="55"/>
        <v>0</v>
      </c>
      <c r="P59" s="57">
        <f t="shared" si="55"/>
        <v>0</v>
      </c>
      <c r="Q59" s="57">
        <f t="shared" si="55"/>
        <v>0</v>
      </c>
      <c r="R59" s="57">
        <f t="shared" si="55"/>
        <v>0</v>
      </c>
      <c r="S59" s="57">
        <f t="shared" si="55"/>
        <v>0</v>
      </c>
      <c r="T59" s="57">
        <f t="shared" si="55"/>
        <v>0</v>
      </c>
      <c r="U59" s="57">
        <f t="shared" si="55"/>
        <v>0</v>
      </c>
      <c r="V59" s="57">
        <f t="shared" si="55"/>
        <v>0</v>
      </c>
      <c r="W59" s="57">
        <f t="shared" si="55"/>
        <v>0</v>
      </c>
      <c r="X59" s="57">
        <f t="shared" si="55"/>
        <v>0</v>
      </c>
      <c r="Y59" s="57">
        <f t="shared" si="55"/>
        <v>0</v>
      </c>
      <c r="Z59" s="57">
        <f t="shared" si="55"/>
        <v>0</v>
      </c>
      <c r="AA59" s="57">
        <f t="shared" si="55"/>
        <v>0</v>
      </c>
      <c r="AB59" s="57">
        <f t="shared" si="55"/>
        <v>0</v>
      </c>
      <c r="AC59" s="57">
        <f t="shared" si="55"/>
        <v>0</v>
      </c>
      <c r="AD59" s="57">
        <f t="shared" si="55"/>
        <v>0</v>
      </c>
      <c r="AE59" s="57">
        <f t="shared" si="55"/>
        <v>0</v>
      </c>
      <c r="AF59" s="57">
        <f t="shared" si="55"/>
        <v>0</v>
      </c>
      <c r="AG59" s="57">
        <f t="shared" si="55"/>
        <v>0</v>
      </c>
      <c r="AH59" s="57">
        <f t="shared" si="55"/>
        <v>0</v>
      </c>
      <c r="AI59" s="57">
        <f t="shared" si="55"/>
        <v>0</v>
      </c>
      <c r="AJ59" s="57">
        <f t="shared" si="55"/>
        <v>0</v>
      </c>
      <c r="AK59" s="57">
        <f t="shared" si="55"/>
        <v>0</v>
      </c>
      <c r="AL59" s="57">
        <f t="shared" si="55"/>
        <v>0</v>
      </c>
      <c r="AM59" s="57">
        <f t="shared" si="55"/>
        <v>0</v>
      </c>
      <c r="AN59" s="57">
        <f t="shared" si="55"/>
        <v>0</v>
      </c>
      <c r="AO59" s="57">
        <f t="shared" si="55"/>
        <v>0</v>
      </c>
      <c r="AP59" s="57">
        <f t="shared" si="55"/>
        <v>0</v>
      </c>
      <c r="AQ59" s="57">
        <f t="shared" si="55"/>
        <v>0</v>
      </c>
      <c r="AR59" s="57">
        <f t="shared" si="55"/>
        <v>0</v>
      </c>
      <c r="AS59" s="57">
        <f t="shared" si="55"/>
        <v>0</v>
      </c>
      <c r="AT59" s="57">
        <f t="shared" si="55"/>
        <v>0</v>
      </c>
      <c r="AU59" s="57">
        <f t="shared" si="55"/>
        <v>0</v>
      </c>
      <c r="AV59" s="57">
        <f t="shared" si="55"/>
        <v>0</v>
      </c>
      <c r="AW59" s="57">
        <f t="shared" si="55"/>
        <v>0</v>
      </c>
      <c r="AX59" s="57">
        <f t="shared" si="55"/>
        <v>0</v>
      </c>
      <c r="AY59" s="57">
        <f t="shared" si="55"/>
        <v>0</v>
      </c>
      <c r="AZ59" s="57">
        <f t="shared" si="55"/>
        <v>0</v>
      </c>
      <c r="BA59" s="57">
        <f t="shared" si="55"/>
        <v>0</v>
      </c>
      <c r="BB59" s="57">
        <f t="shared" si="55"/>
        <v>0</v>
      </c>
      <c r="BC59" s="57">
        <f t="shared" si="55"/>
        <v>0</v>
      </c>
      <c r="BD59" s="57">
        <f t="shared" si="55"/>
        <v>0</v>
      </c>
      <c r="BE59" s="57">
        <f t="shared" si="55"/>
        <v>0</v>
      </c>
      <c r="BF59" s="57">
        <f t="shared" si="55"/>
        <v>0</v>
      </c>
      <c r="BG59" s="57">
        <f t="shared" si="55"/>
        <v>0</v>
      </c>
      <c r="BH59" s="57">
        <f t="shared" si="55"/>
        <v>0</v>
      </c>
      <c r="BI59" s="57">
        <f t="shared" si="55"/>
        <v>0</v>
      </c>
      <c r="BJ59" s="57">
        <f t="shared" si="55"/>
        <v>0</v>
      </c>
      <c r="BK59" s="57">
        <f t="shared" si="55"/>
        <v>0</v>
      </c>
      <c r="BL59" s="57">
        <f t="shared" si="55"/>
        <v>0</v>
      </c>
      <c r="BM59" s="57">
        <f t="shared" si="55"/>
        <v>0</v>
      </c>
      <c r="BN59" s="57">
        <f t="shared" si="55"/>
        <v>0</v>
      </c>
      <c r="BO59" s="57">
        <f t="shared" si="55"/>
        <v>0</v>
      </c>
      <c r="BP59" s="57">
        <f t="shared" si="55"/>
        <v>0</v>
      </c>
      <c r="BQ59" s="57">
        <f t="shared" si="55"/>
        <v>0</v>
      </c>
      <c r="BR59" s="57">
        <f t="shared" si="55"/>
        <v>0</v>
      </c>
      <c r="BS59" s="57">
        <f t="shared" si="24"/>
        <v>0</v>
      </c>
      <c r="BT59" s="57">
        <f t="shared" si="49"/>
        <v>0</v>
      </c>
      <c r="BU59" s="57">
        <f t="shared" si="49"/>
        <v>0</v>
      </c>
      <c r="BV59" s="57">
        <f t="shared" si="49"/>
        <v>0</v>
      </c>
      <c r="BW59" s="57">
        <f t="shared" si="49"/>
        <v>0</v>
      </c>
      <c r="BX59" s="57">
        <f t="shared" si="49"/>
        <v>0</v>
      </c>
      <c r="BY59" s="57">
        <f t="shared" si="49"/>
        <v>0</v>
      </c>
      <c r="BZ59" s="57">
        <f t="shared" si="49"/>
        <v>0</v>
      </c>
      <c r="CA59" s="57">
        <f t="shared" si="49"/>
        <v>0</v>
      </c>
      <c r="CB59" s="57">
        <f t="shared" si="49"/>
        <v>0</v>
      </c>
      <c r="CC59" s="57">
        <f t="shared" si="49"/>
        <v>0</v>
      </c>
      <c r="CD59" s="57">
        <f t="shared" si="49"/>
        <v>0</v>
      </c>
      <c r="CE59" s="57">
        <f t="shared" si="49"/>
        <v>0</v>
      </c>
      <c r="CF59" s="57">
        <f t="shared" si="49"/>
        <v>0</v>
      </c>
      <c r="CG59" s="57">
        <f t="shared" si="49"/>
        <v>0</v>
      </c>
      <c r="CH59" s="57">
        <f t="shared" si="49"/>
        <v>0</v>
      </c>
      <c r="CI59" s="57">
        <f t="shared" si="49"/>
        <v>0</v>
      </c>
      <c r="CJ59" s="57">
        <f t="shared" si="49"/>
        <v>0</v>
      </c>
      <c r="CK59" s="57">
        <f t="shared" si="49"/>
        <v>0</v>
      </c>
      <c r="CL59" s="57">
        <f t="shared" si="49"/>
        <v>0</v>
      </c>
      <c r="CM59" s="57">
        <f t="shared" si="49"/>
        <v>0</v>
      </c>
      <c r="CN59" s="57">
        <f t="shared" si="49"/>
        <v>0</v>
      </c>
      <c r="CO59" s="57">
        <f t="shared" si="49"/>
        <v>0</v>
      </c>
      <c r="CP59" s="57">
        <f t="shared" si="49"/>
        <v>0</v>
      </c>
      <c r="CQ59" s="57">
        <f t="shared" si="49"/>
        <v>0</v>
      </c>
      <c r="CR59" s="57">
        <f t="shared" si="49"/>
        <v>0</v>
      </c>
      <c r="CS59" s="57">
        <f t="shared" si="49"/>
        <v>0</v>
      </c>
      <c r="CT59" s="57">
        <f t="shared" si="49"/>
        <v>0</v>
      </c>
      <c r="CU59" s="57">
        <f t="shared" si="49"/>
        <v>0</v>
      </c>
      <c r="CV59" s="57">
        <f t="shared" si="49"/>
        <v>0</v>
      </c>
      <c r="CW59" s="57">
        <f t="shared" si="49"/>
        <v>0</v>
      </c>
      <c r="CX59" s="57">
        <f t="shared" si="49"/>
        <v>0</v>
      </c>
      <c r="CY59" s="57">
        <f t="shared" si="49"/>
        <v>0</v>
      </c>
      <c r="CZ59" s="57">
        <f t="shared" si="49"/>
        <v>0</v>
      </c>
      <c r="DA59" s="57">
        <f t="shared" si="49"/>
        <v>0</v>
      </c>
      <c r="DB59" s="57">
        <f t="shared" si="49"/>
        <v>0</v>
      </c>
      <c r="DC59" s="57">
        <f t="shared" si="49"/>
        <v>0</v>
      </c>
      <c r="DD59" s="57">
        <f t="shared" si="49"/>
        <v>0</v>
      </c>
      <c r="DE59" s="57">
        <f t="shared" si="49"/>
        <v>0</v>
      </c>
      <c r="DF59" s="57">
        <f t="shared" si="49"/>
        <v>0</v>
      </c>
      <c r="DG59" s="57">
        <f t="shared" si="49"/>
        <v>0</v>
      </c>
      <c r="DH59" s="57">
        <f t="shared" si="49"/>
        <v>0</v>
      </c>
      <c r="DI59" s="57">
        <f t="shared" si="49"/>
        <v>0</v>
      </c>
      <c r="DJ59" s="57">
        <f t="shared" si="49"/>
        <v>0</v>
      </c>
      <c r="DK59" s="57">
        <f t="shared" si="49"/>
        <v>0</v>
      </c>
      <c r="DL59" s="57">
        <f t="shared" si="49"/>
        <v>0</v>
      </c>
      <c r="DM59" s="57">
        <f t="shared" si="49"/>
        <v>0</v>
      </c>
      <c r="DN59" s="57">
        <f t="shared" si="49"/>
        <v>0</v>
      </c>
      <c r="DO59" s="57">
        <f t="shared" si="49"/>
        <v>0</v>
      </c>
      <c r="DP59" s="57">
        <f t="shared" si="49"/>
        <v>0</v>
      </c>
      <c r="DQ59" s="57">
        <f t="shared" si="49"/>
        <v>0</v>
      </c>
      <c r="DR59" s="57">
        <f t="shared" si="49"/>
        <v>0</v>
      </c>
      <c r="DS59" s="57">
        <f t="shared" si="49"/>
        <v>0</v>
      </c>
      <c r="DT59" s="57">
        <f t="shared" si="49"/>
        <v>0</v>
      </c>
      <c r="DU59" s="57">
        <f t="shared" si="49"/>
        <v>0</v>
      </c>
      <c r="DV59" s="57">
        <f t="shared" si="49"/>
        <v>0</v>
      </c>
    </row>
    <row r="60" spans="3:126" ht="16.5" thickTop="1" thickBot="1" x14ac:dyDescent="0.3">
      <c r="C60" s="55">
        <f t="shared" ref="C60:D60" si="56">+C28</f>
        <v>0</v>
      </c>
      <c r="D60" s="55">
        <f t="shared" si="56"/>
        <v>0</v>
      </c>
      <c r="G60" s="57">
        <f t="shared" ref="G60:BR60" si="57">+$D60*G28</f>
        <v>0</v>
      </c>
      <c r="H60" s="57">
        <f t="shared" si="57"/>
        <v>0</v>
      </c>
      <c r="I60" s="57">
        <f t="shared" si="57"/>
        <v>0</v>
      </c>
      <c r="J60" s="57">
        <f t="shared" si="57"/>
        <v>0</v>
      </c>
      <c r="K60" s="57">
        <f t="shared" si="57"/>
        <v>0</v>
      </c>
      <c r="L60" s="57">
        <f t="shared" si="57"/>
        <v>0</v>
      </c>
      <c r="M60" s="57">
        <f t="shared" si="57"/>
        <v>0</v>
      </c>
      <c r="N60" s="57">
        <f t="shared" si="57"/>
        <v>0</v>
      </c>
      <c r="O60" s="57">
        <f t="shared" si="57"/>
        <v>0</v>
      </c>
      <c r="P60" s="57">
        <f t="shared" si="57"/>
        <v>0</v>
      </c>
      <c r="Q60" s="57">
        <f t="shared" si="57"/>
        <v>0</v>
      </c>
      <c r="R60" s="57">
        <f t="shared" si="57"/>
        <v>0</v>
      </c>
      <c r="S60" s="57">
        <f t="shared" si="57"/>
        <v>0</v>
      </c>
      <c r="T60" s="57">
        <f t="shared" si="57"/>
        <v>0</v>
      </c>
      <c r="U60" s="57">
        <f t="shared" si="57"/>
        <v>0</v>
      </c>
      <c r="V60" s="57">
        <f t="shared" si="57"/>
        <v>0</v>
      </c>
      <c r="W60" s="57">
        <f t="shared" si="57"/>
        <v>0</v>
      </c>
      <c r="X60" s="57">
        <f t="shared" si="57"/>
        <v>0</v>
      </c>
      <c r="Y60" s="57">
        <f t="shared" si="57"/>
        <v>0</v>
      </c>
      <c r="Z60" s="57">
        <f t="shared" si="57"/>
        <v>0</v>
      </c>
      <c r="AA60" s="57">
        <f t="shared" si="57"/>
        <v>0</v>
      </c>
      <c r="AB60" s="57">
        <f t="shared" si="57"/>
        <v>0</v>
      </c>
      <c r="AC60" s="57">
        <f t="shared" si="57"/>
        <v>0</v>
      </c>
      <c r="AD60" s="57">
        <f t="shared" si="57"/>
        <v>0</v>
      </c>
      <c r="AE60" s="57">
        <f t="shared" si="57"/>
        <v>0</v>
      </c>
      <c r="AF60" s="57">
        <f t="shared" si="57"/>
        <v>0</v>
      </c>
      <c r="AG60" s="57">
        <f t="shared" si="57"/>
        <v>0</v>
      </c>
      <c r="AH60" s="57">
        <f t="shared" si="57"/>
        <v>0</v>
      </c>
      <c r="AI60" s="57">
        <f t="shared" si="57"/>
        <v>0</v>
      </c>
      <c r="AJ60" s="57">
        <f t="shared" si="57"/>
        <v>0</v>
      </c>
      <c r="AK60" s="57">
        <f t="shared" si="57"/>
        <v>0</v>
      </c>
      <c r="AL60" s="57">
        <f t="shared" si="57"/>
        <v>0</v>
      </c>
      <c r="AM60" s="57">
        <f t="shared" si="57"/>
        <v>0</v>
      </c>
      <c r="AN60" s="57">
        <f t="shared" si="57"/>
        <v>0</v>
      </c>
      <c r="AO60" s="57">
        <f t="shared" si="57"/>
        <v>0</v>
      </c>
      <c r="AP60" s="57">
        <f t="shared" si="57"/>
        <v>0</v>
      </c>
      <c r="AQ60" s="57">
        <f t="shared" si="57"/>
        <v>0</v>
      </c>
      <c r="AR60" s="57">
        <f t="shared" si="57"/>
        <v>0</v>
      </c>
      <c r="AS60" s="57">
        <f t="shared" si="57"/>
        <v>0</v>
      </c>
      <c r="AT60" s="57">
        <f t="shared" si="57"/>
        <v>0</v>
      </c>
      <c r="AU60" s="57">
        <f t="shared" si="57"/>
        <v>0</v>
      </c>
      <c r="AV60" s="57">
        <f t="shared" si="57"/>
        <v>0</v>
      </c>
      <c r="AW60" s="57">
        <f t="shared" si="57"/>
        <v>0</v>
      </c>
      <c r="AX60" s="57">
        <f t="shared" si="57"/>
        <v>0</v>
      </c>
      <c r="AY60" s="57">
        <f t="shared" si="57"/>
        <v>0</v>
      </c>
      <c r="AZ60" s="57">
        <f t="shared" si="57"/>
        <v>0</v>
      </c>
      <c r="BA60" s="57">
        <f t="shared" si="57"/>
        <v>0</v>
      </c>
      <c r="BB60" s="57">
        <f t="shared" si="57"/>
        <v>0</v>
      </c>
      <c r="BC60" s="57">
        <f t="shared" si="57"/>
        <v>0</v>
      </c>
      <c r="BD60" s="57">
        <f t="shared" si="57"/>
        <v>0</v>
      </c>
      <c r="BE60" s="57">
        <f t="shared" si="57"/>
        <v>0</v>
      </c>
      <c r="BF60" s="57">
        <f t="shared" si="57"/>
        <v>0</v>
      </c>
      <c r="BG60" s="57">
        <f t="shared" si="57"/>
        <v>0</v>
      </c>
      <c r="BH60" s="57">
        <f t="shared" si="57"/>
        <v>0</v>
      </c>
      <c r="BI60" s="57">
        <f t="shared" si="57"/>
        <v>0</v>
      </c>
      <c r="BJ60" s="57">
        <f t="shared" si="57"/>
        <v>0</v>
      </c>
      <c r="BK60" s="57">
        <f t="shared" si="57"/>
        <v>0</v>
      </c>
      <c r="BL60" s="57">
        <f t="shared" si="57"/>
        <v>0</v>
      </c>
      <c r="BM60" s="57">
        <f t="shared" si="57"/>
        <v>0</v>
      </c>
      <c r="BN60" s="57">
        <f t="shared" si="57"/>
        <v>0</v>
      </c>
      <c r="BO60" s="57">
        <f t="shared" si="57"/>
        <v>0</v>
      </c>
      <c r="BP60" s="57">
        <f t="shared" si="57"/>
        <v>0</v>
      </c>
      <c r="BQ60" s="57">
        <f t="shared" si="57"/>
        <v>0</v>
      </c>
      <c r="BR60" s="57">
        <f t="shared" si="57"/>
        <v>0</v>
      </c>
      <c r="BS60" s="57">
        <f t="shared" si="24"/>
        <v>0</v>
      </c>
      <c r="BT60" s="57">
        <f t="shared" si="49"/>
        <v>0</v>
      </c>
      <c r="BU60" s="57">
        <f t="shared" si="49"/>
        <v>0</v>
      </c>
      <c r="BV60" s="57">
        <f t="shared" si="49"/>
        <v>0</v>
      </c>
      <c r="BW60" s="57">
        <f t="shared" si="49"/>
        <v>0</v>
      </c>
      <c r="BX60" s="57">
        <f t="shared" si="49"/>
        <v>0</v>
      </c>
      <c r="BY60" s="57">
        <f t="shared" si="49"/>
        <v>0</v>
      </c>
      <c r="BZ60" s="57">
        <f t="shared" si="49"/>
        <v>0</v>
      </c>
      <c r="CA60" s="57">
        <f t="shared" si="49"/>
        <v>0</v>
      </c>
      <c r="CB60" s="57">
        <f t="shared" si="49"/>
        <v>0</v>
      </c>
      <c r="CC60" s="57">
        <f t="shared" si="49"/>
        <v>0</v>
      </c>
      <c r="CD60" s="57">
        <f t="shared" si="49"/>
        <v>0</v>
      </c>
      <c r="CE60" s="57">
        <f t="shared" si="49"/>
        <v>0</v>
      </c>
      <c r="CF60" s="57">
        <f t="shared" si="49"/>
        <v>0</v>
      </c>
      <c r="CG60" s="57">
        <f t="shared" si="49"/>
        <v>0</v>
      </c>
      <c r="CH60" s="57">
        <f t="shared" si="49"/>
        <v>0</v>
      </c>
      <c r="CI60" s="57">
        <f t="shared" si="49"/>
        <v>0</v>
      </c>
      <c r="CJ60" s="57">
        <f t="shared" si="49"/>
        <v>0</v>
      </c>
      <c r="CK60" s="57">
        <f t="shared" si="49"/>
        <v>0</v>
      </c>
      <c r="CL60" s="57">
        <f t="shared" si="49"/>
        <v>0</v>
      </c>
      <c r="CM60" s="57">
        <f t="shared" si="49"/>
        <v>0</v>
      </c>
      <c r="CN60" s="57">
        <f t="shared" si="49"/>
        <v>0</v>
      </c>
      <c r="CO60" s="57">
        <f t="shared" si="49"/>
        <v>0</v>
      </c>
      <c r="CP60" s="57">
        <f t="shared" si="49"/>
        <v>0</v>
      </c>
      <c r="CQ60" s="57">
        <f t="shared" si="49"/>
        <v>0</v>
      </c>
      <c r="CR60" s="57">
        <f t="shared" si="49"/>
        <v>0</v>
      </c>
      <c r="CS60" s="57">
        <f t="shared" si="49"/>
        <v>0</v>
      </c>
      <c r="CT60" s="57">
        <f t="shared" si="49"/>
        <v>0</v>
      </c>
      <c r="CU60" s="57">
        <f t="shared" si="49"/>
        <v>0</v>
      </c>
      <c r="CV60" s="57">
        <f t="shared" si="49"/>
        <v>0</v>
      </c>
      <c r="CW60" s="57">
        <f t="shared" si="49"/>
        <v>0</v>
      </c>
      <c r="CX60" s="57">
        <f t="shared" si="49"/>
        <v>0</v>
      </c>
      <c r="CY60" s="57">
        <f t="shared" si="49"/>
        <v>0</v>
      </c>
      <c r="CZ60" s="57">
        <f t="shared" si="49"/>
        <v>0</v>
      </c>
      <c r="DA60" s="57">
        <f t="shared" si="49"/>
        <v>0</v>
      </c>
      <c r="DB60" s="57">
        <f t="shared" si="49"/>
        <v>0</v>
      </c>
      <c r="DC60" s="57">
        <f t="shared" ref="DC60:DV60" si="58">+$D60*DC28</f>
        <v>0</v>
      </c>
      <c r="DD60" s="57">
        <f t="shared" si="58"/>
        <v>0</v>
      </c>
      <c r="DE60" s="57">
        <f t="shared" si="58"/>
        <v>0</v>
      </c>
      <c r="DF60" s="57">
        <f t="shared" si="58"/>
        <v>0</v>
      </c>
      <c r="DG60" s="57">
        <f t="shared" si="58"/>
        <v>0</v>
      </c>
      <c r="DH60" s="57">
        <f t="shared" si="58"/>
        <v>0</v>
      </c>
      <c r="DI60" s="57">
        <f t="shared" si="58"/>
        <v>0</v>
      </c>
      <c r="DJ60" s="57">
        <f t="shared" si="58"/>
        <v>0</v>
      </c>
      <c r="DK60" s="57">
        <f t="shared" si="58"/>
        <v>0</v>
      </c>
      <c r="DL60" s="57">
        <f t="shared" si="58"/>
        <v>0</v>
      </c>
      <c r="DM60" s="57">
        <f t="shared" si="58"/>
        <v>0</v>
      </c>
      <c r="DN60" s="57">
        <f t="shared" si="58"/>
        <v>0</v>
      </c>
      <c r="DO60" s="57">
        <f t="shared" si="58"/>
        <v>0</v>
      </c>
      <c r="DP60" s="57">
        <f t="shared" si="58"/>
        <v>0</v>
      </c>
      <c r="DQ60" s="57">
        <f t="shared" si="58"/>
        <v>0</v>
      </c>
      <c r="DR60" s="57">
        <f t="shared" si="58"/>
        <v>0</v>
      </c>
      <c r="DS60" s="57">
        <f t="shared" si="58"/>
        <v>0</v>
      </c>
      <c r="DT60" s="57">
        <f t="shared" si="58"/>
        <v>0</v>
      </c>
      <c r="DU60" s="57">
        <f t="shared" si="58"/>
        <v>0</v>
      </c>
      <c r="DV60" s="57">
        <f t="shared" si="58"/>
        <v>0</v>
      </c>
    </row>
    <row r="61" spans="3:126" ht="16.5" thickTop="1" thickBot="1" x14ac:dyDescent="0.3">
      <c r="C61" s="55">
        <f t="shared" ref="C61:D61" si="59">+C29</f>
        <v>0</v>
      </c>
      <c r="D61" s="55">
        <f t="shared" si="59"/>
        <v>0</v>
      </c>
      <c r="G61" s="57">
        <f t="shared" ref="G61:BR61" si="60">+$D61*G29</f>
        <v>0</v>
      </c>
      <c r="H61" s="57">
        <f t="shared" si="60"/>
        <v>0</v>
      </c>
      <c r="I61" s="57">
        <f t="shared" si="60"/>
        <v>0</v>
      </c>
      <c r="J61" s="57">
        <f t="shared" si="60"/>
        <v>0</v>
      </c>
      <c r="K61" s="57">
        <f t="shared" si="60"/>
        <v>0</v>
      </c>
      <c r="L61" s="57">
        <f t="shared" si="60"/>
        <v>0</v>
      </c>
      <c r="M61" s="57">
        <f t="shared" si="60"/>
        <v>0</v>
      </c>
      <c r="N61" s="57">
        <f t="shared" si="60"/>
        <v>0</v>
      </c>
      <c r="O61" s="57">
        <f t="shared" si="60"/>
        <v>0</v>
      </c>
      <c r="P61" s="57">
        <f t="shared" si="60"/>
        <v>0</v>
      </c>
      <c r="Q61" s="57">
        <f t="shared" si="60"/>
        <v>0</v>
      </c>
      <c r="R61" s="57">
        <f t="shared" si="60"/>
        <v>0</v>
      </c>
      <c r="S61" s="57">
        <f t="shared" si="60"/>
        <v>0</v>
      </c>
      <c r="T61" s="57">
        <f t="shared" si="60"/>
        <v>0</v>
      </c>
      <c r="U61" s="57">
        <f t="shared" si="60"/>
        <v>0</v>
      </c>
      <c r="V61" s="57">
        <f t="shared" si="60"/>
        <v>0</v>
      </c>
      <c r="W61" s="57">
        <f t="shared" si="60"/>
        <v>0</v>
      </c>
      <c r="X61" s="57">
        <f t="shared" si="60"/>
        <v>0</v>
      </c>
      <c r="Y61" s="57">
        <f t="shared" si="60"/>
        <v>0</v>
      </c>
      <c r="Z61" s="57">
        <f t="shared" si="60"/>
        <v>0</v>
      </c>
      <c r="AA61" s="57">
        <f t="shared" si="60"/>
        <v>0</v>
      </c>
      <c r="AB61" s="57">
        <f t="shared" si="60"/>
        <v>0</v>
      </c>
      <c r="AC61" s="57">
        <f t="shared" si="60"/>
        <v>0</v>
      </c>
      <c r="AD61" s="57">
        <f t="shared" si="60"/>
        <v>0</v>
      </c>
      <c r="AE61" s="57">
        <f t="shared" si="60"/>
        <v>0</v>
      </c>
      <c r="AF61" s="57">
        <f t="shared" si="60"/>
        <v>0</v>
      </c>
      <c r="AG61" s="57">
        <f t="shared" si="60"/>
        <v>0</v>
      </c>
      <c r="AH61" s="57">
        <f t="shared" si="60"/>
        <v>0</v>
      </c>
      <c r="AI61" s="57">
        <f t="shared" si="60"/>
        <v>0</v>
      </c>
      <c r="AJ61" s="57">
        <f t="shared" si="60"/>
        <v>0</v>
      </c>
      <c r="AK61" s="57">
        <f t="shared" si="60"/>
        <v>0</v>
      </c>
      <c r="AL61" s="57">
        <f t="shared" si="60"/>
        <v>0</v>
      </c>
      <c r="AM61" s="57">
        <f t="shared" si="60"/>
        <v>0</v>
      </c>
      <c r="AN61" s="57">
        <f t="shared" si="60"/>
        <v>0</v>
      </c>
      <c r="AO61" s="57">
        <f t="shared" si="60"/>
        <v>0</v>
      </c>
      <c r="AP61" s="57">
        <f t="shared" si="60"/>
        <v>0</v>
      </c>
      <c r="AQ61" s="57">
        <f t="shared" si="60"/>
        <v>0</v>
      </c>
      <c r="AR61" s="57">
        <f t="shared" si="60"/>
        <v>0</v>
      </c>
      <c r="AS61" s="57">
        <f t="shared" si="60"/>
        <v>0</v>
      </c>
      <c r="AT61" s="57">
        <f t="shared" si="60"/>
        <v>0</v>
      </c>
      <c r="AU61" s="57">
        <f t="shared" si="60"/>
        <v>0</v>
      </c>
      <c r="AV61" s="57">
        <f t="shared" si="60"/>
        <v>0</v>
      </c>
      <c r="AW61" s="57">
        <f t="shared" si="60"/>
        <v>0</v>
      </c>
      <c r="AX61" s="57">
        <f t="shared" si="60"/>
        <v>0</v>
      </c>
      <c r="AY61" s="57">
        <f t="shared" si="60"/>
        <v>0</v>
      </c>
      <c r="AZ61" s="57">
        <f t="shared" si="60"/>
        <v>0</v>
      </c>
      <c r="BA61" s="57">
        <f t="shared" si="60"/>
        <v>0</v>
      </c>
      <c r="BB61" s="57">
        <f t="shared" si="60"/>
        <v>0</v>
      </c>
      <c r="BC61" s="57">
        <f t="shared" si="60"/>
        <v>0</v>
      </c>
      <c r="BD61" s="57">
        <f t="shared" si="60"/>
        <v>0</v>
      </c>
      <c r="BE61" s="57">
        <f t="shared" si="60"/>
        <v>0</v>
      </c>
      <c r="BF61" s="57">
        <f t="shared" si="60"/>
        <v>0</v>
      </c>
      <c r="BG61" s="57">
        <f t="shared" si="60"/>
        <v>0</v>
      </c>
      <c r="BH61" s="57">
        <f t="shared" si="60"/>
        <v>0</v>
      </c>
      <c r="BI61" s="57">
        <f t="shared" si="60"/>
        <v>0</v>
      </c>
      <c r="BJ61" s="57">
        <f t="shared" si="60"/>
        <v>0</v>
      </c>
      <c r="BK61" s="57">
        <f t="shared" si="60"/>
        <v>0</v>
      </c>
      <c r="BL61" s="57">
        <f t="shared" si="60"/>
        <v>0</v>
      </c>
      <c r="BM61" s="57">
        <f t="shared" si="60"/>
        <v>0</v>
      </c>
      <c r="BN61" s="57">
        <f t="shared" si="60"/>
        <v>0</v>
      </c>
      <c r="BO61" s="57">
        <f t="shared" si="60"/>
        <v>0</v>
      </c>
      <c r="BP61" s="57">
        <f t="shared" si="60"/>
        <v>0</v>
      </c>
      <c r="BQ61" s="57">
        <f t="shared" si="60"/>
        <v>0</v>
      </c>
      <c r="BR61" s="57">
        <f t="shared" si="60"/>
        <v>0</v>
      </c>
      <c r="BS61" s="57">
        <f t="shared" si="24"/>
        <v>0</v>
      </c>
      <c r="BT61" s="57">
        <f t="shared" ref="BT61:DV61" si="61">+$D61*BT29</f>
        <v>0</v>
      </c>
      <c r="BU61" s="57">
        <f t="shared" si="61"/>
        <v>0</v>
      </c>
      <c r="BV61" s="57">
        <f t="shared" si="61"/>
        <v>0</v>
      </c>
      <c r="BW61" s="57">
        <f t="shared" si="61"/>
        <v>0</v>
      </c>
      <c r="BX61" s="57">
        <f t="shared" si="61"/>
        <v>0</v>
      </c>
      <c r="BY61" s="57">
        <f t="shared" si="61"/>
        <v>0</v>
      </c>
      <c r="BZ61" s="57">
        <f t="shared" si="61"/>
        <v>0</v>
      </c>
      <c r="CA61" s="57">
        <f t="shared" si="61"/>
        <v>0</v>
      </c>
      <c r="CB61" s="57">
        <f t="shared" si="61"/>
        <v>0</v>
      </c>
      <c r="CC61" s="57">
        <f t="shared" si="61"/>
        <v>0</v>
      </c>
      <c r="CD61" s="57">
        <f t="shared" si="61"/>
        <v>0</v>
      </c>
      <c r="CE61" s="57">
        <f t="shared" si="61"/>
        <v>0</v>
      </c>
      <c r="CF61" s="57">
        <f t="shared" si="61"/>
        <v>0</v>
      </c>
      <c r="CG61" s="57">
        <f t="shared" si="61"/>
        <v>0</v>
      </c>
      <c r="CH61" s="57">
        <f t="shared" si="61"/>
        <v>0</v>
      </c>
      <c r="CI61" s="57">
        <f t="shared" si="61"/>
        <v>0</v>
      </c>
      <c r="CJ61" s="57">
        <f t="shared" si="61"/>
        <v>0</v>
      </c>
      <c r="CK61" s="57">
        <f t="shared" si="61"/>
        <v>0</v>
      </c>
      <c r="CL61" s="57">
        <f t="shared" si="61"/>
        <v>0</v>
      </c>
      <c r="CM61" s="57">
        <f t="shared" si="61"/>
        <v>0</v>
      </c>
      <c r="CN61" s="57">
        <f t="shared" si="61"/>
        <v>0</v>
      </c>
      <c r="CO61" s="57">
        <f t="shared" si="61"/>
        <v>0</v>
      </c>
      <c r="CP61" s="57">
        <f t="shared" si="61"/>
        <v>0</v>
      </c>
      <c r="CQ61" s="57">
        <f t="shared" si="61"/>
        <v>0</v>
      </c>
      <c r="CR61" s="57">
        <f t="shared" si="61"/>
        <v>0</v>
      </c>
      <c r="CS61" s="57">
        <f t="shared" si="61"/>
        <v>0</v>
      </c>
      <c r="CT61" s="57">
        <f t="shared" si="61"/>
        <v>0</v>
      </c>
      <c r="CU61" s="57">
        <f t="shared" si="61"/>
        <v>0</v>
      </c>
      <c r="CV61" s="57">
        <f t="shared" si="61"/>
        <v>0</v>
      </c>
      <c r="CW61" s="57">
        <f t="shared" si="61"/>
        <v>0</v>
      </c>
      <c r="CX61" s="57">
        <f t="shared" si="61"/>
        <v>0</v>
      </c>
      <c r="CY61" s="57">
        <f t="shared" si="61"/>
        <v>0</v>
      </c>
      <c r="CZ61" s="57">
        <f t="shared" si="61"/>
        <v>0</v>
      </c>
      <c r="DA61" s="57">
        <f t="shared" si="61"/>
        <v>0</v>
      </c>
      <c r="DB61" s="57">
        <f t="shared" si="61"/>
        <v>0</v>
      </c>
      <c r="DC61" s="57">
        <f t="shared" si="61"/>
        <v>0</v>
      </c>
      <c r="DD61" s="57">
        <f t="shared" si="61"/>
        <v>0</v>
      </c>
      <c r="DE61" s="57">
        <f t="shared" si="61"/>
        <v>0</v>
      </c>
      <c r="DF61" s="57">
        <f t="shared" si="61"/>
        <v>0</v>
      </c>
      <c r="DG61" s="57">
        <f t="shared" si="61"/>
        <v>0</v>
      </c>
      <c r="DH61" s="57">
        <f t="shared" si="61"/>
        <v>0</v>
      </c>
      <c r="DI61" s="57">
        <f t="shared" si="61"/>
        <v>0</v>
      </c>
      <c r="DJ61" s="57">
        <f t="shared" si="61"/>
        <v>0</v>
      </c>
      <c r="DK61" s="57">
        <f t="shared" si="61"/>
        <v>0</v>
      </c>
      <c r="DL61" s="57">
        <f t="shared" si="61"/>
        <v>0</v>
      </c>
      <c r="DM61" s="57">
        <f t="shared" si="61"/>
        <v>0</v>
      </c>
      <c r="DN61" s="57">
        <f t="shared" si="61"/>
        <v>0</v>
      </c>
      <c r="DO61" s="57">
        <f t="shared" si="61"/>
        <v>0</v>
      </c>
      <c r="DP61" s="57">
        <f t="shared" si="61"/>
        <v>0</v>
      </c>
      <c r="DQ61" s="57">
        <f t="shared" si="61"/>
        <v>0</v>
      </c>
      <c r="DR61" s="57">
        <f t="shared" si="61"/>
        <v>0</v>
      </c>
      <c r="DS61" s="57">
        <f t="shared" si="61"/>
        <v>0</v>
      </c>
      <c r="DT61" s="57">
        <f t="shared" si="61"/>
        <v>0</v>
      </c>
      <c r="DU61" s="57">
        <f t="shared" si="61"/>
        <v>0</v>
      </c>
      <c r="DV61" s="57">
        <f t="shared" si="61"/>
        <v>0</v>
      </c>
    </row>
    <row r="62" spans="3:126" ht="16.5" thickTop="1" thickBot="1" x14ac:dyDescent="0.3">
      <c r="C62" s="55">
        <f t="shared" ref="C62:D62" si="62">+C30</f>
        <v>0</v>
      </c>
      <c r="D62" s="55">
        <f t="shared" si="62"/>
        <v>0</v>
      </c>
      <c r="G62" s="57">
        <f t="shared" ref="G62:BR62" si="63">+$D62*G30</f>
        <v>0</v>
      </c>
      <c r="H62" s="57">
        <f t="shared" si="63"/>
        <v>0</v>
      </c>
      <c r="I62" s="57">
        <f t="shared" si="63"/>
        <v>0</v>
      </c>
      <c r="J62" s="57">
        <f t="shared" si="63"/>
        <v>0</v>
      </c>
      <c r="K62" s="57">
        <f t="shared" si="63"/>
        <v>0</v>
      </c>
      <c r="L62" s="57">
        <f t="shared" si="63"/>
        <v>0</v>
      </c>
      <c r="M62" s="57">
        <f t="shared" si="63"/>
        <v>0</v>
      </c>
      <c r="N62" s="57">
        <f t="shared" si="63"/>
        <v>0</v>
      </c>
      <c r="O62" s="57">
        <f t="shared" si="63"/>
        <v>0</v>
      </c>
      <c r="P62" s="57">
        <f t="shared" si="63"/>
        <v>0</v>
      </c>
      <c r="Q62" s="57">
        <f t="shared" si="63"/>
        <v>0</v>
      </c>
      <c r="R62" s="57">
        <f t="shared" si="63"/>
        <v>0</v>
      </c>
      <c r="S62" s="57">
        <f t="shared" si="63"/>
        <v>0</v>
      </c>
      <c r="T62" s="57">
        <f t="shared" si="63"/>
        <v>0</v>
      </c>
      <c r="U62" s="57">
        <f t="shared" si="63"/>
        <v>0</v>
      </c>
      <c r="V62" s="57">
        <f t="shared" si="63"/>
        <v>0</v>
      </c>
      <c r="W62" s="57">
        <f t="shared" si="63"/>
        <v>0</v>
      </c>
      <c r="X62" s="57">
        <f t="shared" si="63"/>
        <v>0</v>
      </c>
      <c r="Y62" s="57">
        <f t="shared" si="63"/>
        <v>0</v>
      </c>
      <c r="Z62" s="57">
        <f t="shared" si="63"/>
        <v>0</v>
      </c>
      <c r="AA62" s="57">
        <f t="shared" si="63"/>
        <v>0</v>
      </c>
      <c r="AB62" s="57">
        <f t="shared" si="63"/>
        <v>0</v>
      </c>
      <c r="AC62" s="57">
        <f t="shared" si="63"/>
        <v>0</v>
      </c>
      <c r="AD62" s="57">
        <f t="shared" si="63"/>
        <v>0</v>
      </c>
      <c r="AE62" s="57">
        <f t="shared" si="63"/>
        <v>0</v>
      </c>
      <c r="AF62" s="57">
        <f t="shared" si="63"/>
        <v>0</v>
      </c>
      <c r="AG62" s="57">
        <f t="shared" si="63"/>
        <v>0</v>
      </c>
      <c r="AH62" s="57">
        <f t="shared" si="63"/>
        <v>0</v>
      </c>
      <c r="AI62" s="57">
        <f t="shared" si="63"/>
        <v>0</v>
      </c>
      <c r="AJ62" s="57">
        <f t="shared" si="63"/>
        <v>0</v>
      </c>
      <c r="AK62" s="57">
        <f t="shared" si="63"/>
        <v>0</v>
      </c>
      <c r="AL62" s="57">
        <f t="shared" si="63"/>
        <v>0</v>
      </c>
      <c r="AM62" s="57">
        <f t="shared" si="63"/>
        <v>0</v>
      </c>
      <c r="AN62" s="57">
        <f t="shared" si="63"/>
        <v>0</v>
      </c>
      <c r="AO62" s="57">
        <f t="shared" si="63"/>
        <v>0</v>
      </c>
      <c r="AP62" s="57">
        <f t="shared" si="63"/>
        <v>0</v>
      </c>
      <c r="AQ62" s="57">
        <f t="shared" si="63"/>
        <v>0</v>
      </c>
      <c r="AR62" s="57">
        <f t="shared" si="63"/>
        <v>0</v>
      </c>
      <c r="AS62" s="57">
        <f t="shared" si="63"/>
        <v>0</v>
      </c>
      <c r="AT62" s="57">
        <f t="shared" si="63"/>
        <v>0</v>
      </c>
      <c r="AU62" s="57">
        <f t="shared" si="63"/>
        <v>0</v>
      </c>
      <c r="AV62" s="57">
        <f t="shared" si="63"/>
        <v>0</v>
      </c>
      <c r="AW62" s="57">
        <f t="shared" si="63"/>
        <v>0</v>
      </c>
      <c r="AX62" s="57">
        <f t="shared" si="63"/>
        <v>0</v>
      </c>
      <c r="AY62" s="57">
        <f t="shared" si="63"/>
        <v>0</v>
      </c>
      <c r="AZ62" s="57">
        <f t="shared" si="63"/>
        <v>0</v>
      </c>
      <c r="BA62" s="57">
        <f t="shared" si="63"/>
        <v>0</v>
      </c>
      <c r="BB62" s="57">
        <f t="shared" si="63"/>
        <v>0</v>
      </c>
      <c r="BC62" s="57">
        <f t="shared" si="63"/>
        <v>0</v>
      </c>
      <c r="BD62" s="57">
        <f t="shared" si="63"/>
        <v>0</v>
      </c>
      <c r="BE62" s="57">
        <f t="shared" si="63"/>
        <v>0</v>
      </c>
      <c r="BF62" s="57">
        <f t="shared" si="63"/>
        <v>0</v>
      </c>
      <c r="BG62" s="57">
        <f t="shared" si="63"/>
        <v>0</v>
      </c>
      <c r="BH62" s="57">
        <f t="shared" si="63"/>
        <v>0</v>
      </c>
      <c r="BI62" s="57">
        <f t="shared" si="63"/>
        <v>0</v>
      </c>
      <c r="BJ62" s="57">
        <f t="shared" si="63"/>
        <v>0</v>
      </c>
      <c r="BK62" s="57">
        <f t="shared" si="63"/>
        <v>0</v>
      </c>
      <c r="BL62" s="57">
        <f t="shared" si="63"/>
        <v>0</v>
      </c>
      <c r="BM62" s="57">
        <f t="shared" si="63"/>
        <v>0</v>
      </c>
      <c r="BN62" s="57">
        <f t="shared" si="63"/>
        <v>0</v>
      </c>
      <c r="BO62" s="57">
        <f t="shared" si="63"/>
        <v>0</v>
      </c>
      <c r="BP62" s="57">
        <f t="shared" si="63"/>
        <v>0</v>
      </c>
      <c r="BQ62" s="57">
        <f t="shared" si="63"/>
        <v>0</v>
      </c>
      <c r="BR62" s="57">
        <f t="shared" si="63"/>
        <v>0</v>
      </c>
      <c r="BS62" s="57">
        <f t="shared" ref="BS62:DV66" si="64">+$D62*BS30</f>
        <v>0</v>
      </c>
      <c r="BT62" s="57">
        <f t="shared" si="64"/>
        <v>0</v>
      </c>
      <c r="BU62" s="57">
        <f t="shared" si="64"/>
        <v>0</v>
      </c>
      <c r="BV62" s="57">
        <f t="shared" si="64"/>
        <v>0</v>
      </c>
      <c r="BW62" s="57">
        <f t="shared" si="64"/>
        <v>0</v>
      </c>
      <c r="BX62" s="57">
        <f t="shared" si="64"/>
        <v>0</v>
      </c>
      <c r="BY62" s="57">
        <f t="shared" si="64"/>
        <v>0</v>
      </c>
      <c r="BZ62" s="57">
        <f t="shared" si="64"/>
        <v>0</v>
      </c>
      <c r="CA62" s="57">
        <f t="shared" si="64"/>
        <v>0</v>
      </c>
      <c r="CB62" s="57">
        <f t="shared" si="64"/>
        <v>0</v>
      </c>
      <c r="CC62" s="57">
        <f t="shared" si="64"/>
        <v>0</v>
      </c>
      <c r="CD62" s="57">
        <f t="shared" si="64"/>
        <v>0</v>
      </c>
      <c r="CE62" s="57">
        <f t="shared" si="64"/>
        <v>0</v>
      </c>
      <c r="CF62" s="57">
        <f t="shared" si="64"/>
        <v>0</v>
      </c>
      <c r="CG62" s="57">
        <f t="shared" si="64"/>
        <v>0</v>
      </c>
      <c r="CH62" s="57">
        <f t="shared" si="64"/>
        <v>0</v>
      </c>
      <c r="CI62" s="57">
        <f t="shared" si="64"/>
        <v>0</v>
      </c>
      <c r="CJ62" s="57">
        <f t="shared" si="64"/>
        <v>0</v>
      </c>
      <c r="CK62" s="57">
        <f t="shared" si="64"/>
        <v>0</v>
      </c>
      <c r="CL62" s="57">
        <f t="shared" si="64"/>
        <v>0</v>
      </c>
      <c r="CM62" s="57">
        <f t="shared" si="64"/>
        <v>0</v>
      </c>
      <c r="CN62" s="57">
        <f t="shared" si="64"/>
        <v>0</v>
      </c>
      <c r="CO62" s="57">
        <f t="shared" si="64"/>
        <v>0</v>
      </c>
      <c r="CP62" s="57">
        <f t="shared" si="64"/>
        <v>0</v>
      </c>
      <c r="CQ62" s="57">
        <f t="shared" si="64"/>
        <v>0</v>
      </c>
      <c r="CR62" s="57">
        <f t="shared" si="64"/>
        <v>0</v>
      </c>
      <c r="CS62" s="57">
        <f t="shared" si="64"/>
        <v>0</v>
      </c>
      <c r="CT62" s="57">
        <f t="shared" si="64"/>
        <v>0</v>
      </c>
      <c r="CU62" s="57">
        <f t="shared" si="64"/>
        <v>0</v>
      </c>
      <c r="CV62" s="57">
        <f t="shared" si="64"/>
        <v>0</v>
      </c>
      <c r="CW62" s="57">
        <f t="shared" si="64"/>
        <v>0</v>
      </c>
      <c r="CX62" s="57">
        <f t="shared" si="64"/>
        <v>0</v>
      </c>
      <c r="CY62" s="57">
        <f t="shared" si="64"/>
        <v>0</v>
      </c>
      <c r="CZ62" s="57">
        <f t="shared" si="64"/>
        <v>0</v>
      </c>
      <c r="DA62" s="57">
        <f t="shared" si="64"/>
        <v>0</v>
      </c>
      <c r="DB62" s="57">
        <f t="shared" si="64"/>
        <v>0</v>
      </c>
      <c r="DC62" s="57">
        <f t="shared" si="64"/>
        <v>0</v>
      </c>
      <c r="DD62" s="57">
        <f t="shared" si="64"/>
        <v>0</v>
      </c>
      <c r="DE62" s="57">
        <f t="shared" si="64"/>
        <v>0</v>
      </c>
      <c r="DF62" s="57">
        <f t="shared" si="64"/>
        <v>0</v>
      </c>
      <c r="DG62" s="57">
        <f t="shared" si="64"/>
        <v>0</v>
      </c>
      <c r="DH62" s="57">
        <f t="shared" si="64"/>
        <v>0</v>
      </c>
      <c r="DI62" s="57">
        <f t="shared" si="64"/>
        <v>0</v>
      </c>
      <c r="DJ62" s="57">
        <f t="shared" si="64"/>
        <v>0</v>
      </c>
      <c r="DK62" s="57">
        <f t="shared" si="64"/>
        <v>0</v>
      </c>
      <c r="DL62" s="57">
        <f t="shared" si="64"/>
        <v>0</v>
      </c>
      <c r="DM62" s="57">
        <f t="shared" si="64"/>
        <v>0</v>
      </c>
      <c r="DN62" s="57">
        <f t="shared" si="64"/>
        <v>0</v>
      </c>
      <c r="DO62" s="57">
        <f t="shared" si="64"/>
        <v>0</v>
      </c>
      <c r="DP62" s="57">
        <f t="shared" si="64"/>
        <v>0</v>
      </c>
      <c r="DQ62" s="57">
        <f t="shared" si="64"/>
        <v>0</v>
      </c>
      <c r="DR62" s="57">
        <f t="shared" si="64"/>
        <v>0</v>
      </c>
      <c r="DS62" s="57">
        <f t="shared" si="64"/>
        <v>0</v>
      </c>
      <c r="DT62" s="57">
        <f t="shared" si="64"/>
        <v>0</v>
      </c>
      <c r="DU62" s="57">
        <f t="shared" si="64"/>
        <v>0</v>
      </c>
      <c r="DV62" s="57">
        <f t="shared" si="64"/>
        <v>0</v>
      </c>
    </row>
    <row r="63" spans="3:126" ht="16.5" thickTop="1" thickBot="1" x14ac:dyDescent="0.3">
      <c r="C63" s="55">
        <f t="shared" ref="C63:D63" si="65">+C31</f>
        <v>0</v>
      </c>
      <c r="D63" s="55">
        <f t="shared" si="65"/>
        <v>0</v>
      </c>
      <c r="G63" s="57">
        <f t="shared" ref="G63:BR63" si="66">+$D63*G31</f>
        <v>0</v>
      </c>
      <c r="H63" s="57">
        <f t="shared" si="66"/>
        <v>0</v>
      </c>
      <c r="I63" s="57">
        <f t="shared" si="66"/>
        <v>0</v>
      </c>
      <c r="J63" s="57">
        <f t="shared" si="66"/>
        <v>0</v>
      </c>
      <c r="K63" s="57">
        <f t="shared" si="66"/>
        <v>0</v>
      </c>
      <c r="L63" s="57">
        <f t="shared" si="66"/>
        <v>0</v>
      </c>
      <c r="M63" s="57">
        <f t="shared" si="66"/>
        <v>0</v>
      </c>
      <c r="N63" s="57">
        <f t="shared" si="66"/>
        <v>0</v>
      </c>
      <c r="O63" s="57">
        <f t="shared" si="66"/>
        <v>0</v>
      </c>
      <c r="P63" s="57">
        <f t="shared" si="66"/>
        <v>0</v>
      </c>
      <c r="Q63" s="57">
        <f t="shared" si="66"/>
        <v>0</v>
      </c>
      <c r="R63" s="57">
        <f t="shared" si="66"/>
        <v>0</v>
      </c>
      <c r="S63" s="57">
        <f t="shared" si="66"/>
        <v>0</v>
      </c>
      <c r="T63" s="57">
        <f t="shared" si="66"/>
        <v>0</v>
      </c>
      <c r="U63" s="57">
        <f t="shared" si="66"/>
        <v>0</v>
      </c>
      <c r="V63" s="57">
        <f t="shared" si="66"/>
        <v>0</v>
      </c>
      <c r="W63" s="57">
        <f t="shared" si="66"/>
        <v>0</v>
      </c>
      <c r="X63" s="57">
        <f t="shared" si="66"/>
        <v>0</v>
      </c>
      <c r="Y63" s="57">
        <f t="shared" si="66"/>
        <v>0</v>
      </c>
      <c r="Z63" s="57">
        <f t="shared" si="66"/>
        <v>0</v>
      </c>
      <c r="AA63" s="57">
        <f t="shared" si="66"/>
        <v>0</v>
      </c>
      <c r="AB63" s="57">
        <f t="shared" si="66"/>
        <v>0</v>
      </c>
      <c r="AC63" s="57">
        <f t="shared" si="66"/>
        <v>0</v>
      </c>
      <c r="AD63" s="57">
        <f t="shared" si="66"/>
        <v>0</v>
      </c>
      <c r="AE63" s="57">
        <f t="shared" si="66"/>
        <v>0</v>
      </c>
      <c r="AF63" s="57">
        <f t="shared" si="66"/>
        <v>0</v>
      </c>
      <c r="AG63" s="57">
        <f t="shared" si="66"/>
        <v>0</v>
      </c>
      <c r="AH63" s="57">
        <f t="shared" si="66"/>
        <v>0</v>
      </c>
      <c r="AI63" s="57">
        <f t="shared" si="66"/>
        <v>0</v>
      </c>
      <c r="AJ63" s="57">
        <f t="shared" si="66"/>
        <v>0</v>
      </c>
      <c r="AK63" s="57">
        <f t="shared" si="66"/>
        <v>0</v>
      </c>
      <c r="AL63" s="57">
        <f t="shared" si="66"/>
        <v>0</v>
      </c>
      <c r="AM63" s="57">
        <f t="shared" si="66"/>
        <v>0</v>
      </c>
      <c r="AN63" s="57">
        <f t="shared" si="66"/>
        <v>0</v>
      </c>
      <c r="AO63" s="57">
        <f t="shared" si="66"/>
        <v>0</v>
      </c>
      <c r="AP63" s="57">
        <f t="shared" si="66"/>
        <v>0</v>
      </c>
      <c r="AQ63" s="57">
        <f t="shared" si="66"/>
        <v>0</v>
      </c>
      <c r="AR63" s="57">
        <f t="shared" si="66"/>
        <v>0</v>
      </c>
      <c r="AS63" s="57">
        <f t="shared" si="66"/>
        <v>0</v>
      </c>
      <c r="AT63" s="57">
        <f t="shared" si="66"/>
        <v>0</v>
      </c>
      <c r="AU63" s="57">
        <f t="shared" si="66"/>
        <v>0</v>
      </c>
      <c r="AV63" s="57">
        <f t="shared" si="66"/>
        <v>0</v>
      </c>
      <c r="AW63" s="57">
        <f t="shared" si="66"/>
        <v>0</v>
      </c>
      <c r="AX63" s="57">
        <f t="shared" si="66"/>
        <v>0</v>
      </c>
      <c r="AY63" s="57">
        <f t="shared" si="66"/>
        <v>0</v>
      </c>
      <c r="AZ63" s="57">
        <f t="shared" si="66"/>
        <v>0</v>
      </c>
      <c r="BA63" s="57">
        <f t="shared" si="66"/>
        <v>0</v>
      </c>
      <c r="BB63" s="57">
        <f t="shared" si="66"/>
        <v>0</v>
      </c>
      <c r="BC63" s="57">
        <f t="shared" si="66"/>
        <v>0</v>
      </c>
      <c r="BD63" s="57">
        <f t="shared" si="66"/>
        <v>0</v>
      </c>
      <c r="BE63" s="57">
        <f t="shared" si="66"/>
        <v>0</v>
      </c>
      <c r="BF63" s="57">
        <f t="shared" si="66"/>
        <v>0</v>
      </c>
      <c r="BG63" s="57">
        <f t="shared" si="66"/>
        <v>0</v>
      </c>
      <c r="BH63" s="57">
        <f t="shared" si="66"/>
        <v>0</v>
      </c>
      <c r="BI63" s="57">
        <f t="shared" si="66"/>
        <v>0</v>
      </c>
      <c r="BJ63" s="57">
        <f t="shared" si="66"/>
        <v>0</v>
      </c>
      <c r="BK63" s="57">
        <f t="shared" si="66"/>
        <v>0</v>
      </c>
      <c r="BL63" s="57">
        <f t="shared" si="66"/>
        <v>0</v>
      </c>
      <c r="BM63" s="57">
        <f t="shared" si="66"/>
        <v>0</v>
      </c>
      <c r="BN63" s="57">
        <f t="shared" si="66"/>
        <v>0</v>
      </c>
      <c r="BO63" s="57">
        <f t="shared" si="66"/>
        <v>0</v>
      </c>
      <c r="BP63" s="57">
        <f t="shared" si="66"/>
        <v>0</v>
      </c>
      <c r="BQ63" s="57">
        <f t="shared" si="66"/>
        <v>0</v>
      </c>
      <c r="BR63" s="57">
        <f t="shared" si="66"/>
        <v>0</v>
      </c>
      <c r="BS63" s="57">
        <f t="shared" si="64"/>
        <v>0</v>
      </c>
      <c r="BT63" s="57">
        <f t="shared" si="64"/>
        <v>0</v>
      </c>
      <c r="BU63" s="57">
        <f t="shared" si="64"/>
        <v>0</v>
      </c>
      <c r="BV63" s="57">
        <f t="shared" si="64"/>
        <v>0</v>
      </c>
      <c r="BW63" s="57">
        <f t="shared" si="64"/>
        <v>0</v>
      </c>
      <c r="BX63" s="57">
        <f t="shared" si="64"/>
        <v>0</v>
      </c>
      <c r="BY63" s="57">
        <f t="shared" si="64"/>
        <v>0</v>
      </c>
      <c r="BZ63" s="57">
        <f t="shared" si="64"/>
        <v>0</v>
      </c>
      <c r="CA63" s="57">
        <f t="shared" si="64"/>
        <v>0</v>
      </c>
      <c r="CB63" s="57">
        <f t="shared" si="64"/>
        <v>0</v>
      </c>
      <c r="CC63" s="57">
        <f t="shared" si="64"/>
        <v>0</v>
      </c>
      <c r="CD63" s="57">
        <f t="shared" si="64"/>
        <v>0</v>
      </c>
      <c r="CE63" s="57">
        <f t="shared" si="64"/>
        <v>0</v>
      </c>
      <c r="CF63" s="57">
        <f t="shared" si="64"/>
        <v>0</v>
      </c>
      <c r="CG63" s="57">
        <f t="shared" si="64"/>
        <v>0</v>
      </c>
      <c r="CH63" s="57">
        <f t="shared" si="64"/>
        <v>0</v>
      </c>
      <c r="CI63" s="57">
        <f t="shared" si="64"/>
        <v>0</v>
      </c>
      <c r="CJ63" s="57">
        <f t="shared" si="64"/>
        <v>0</v>
      </c>
      <c r="CK63" s="57">
        <f t="shared" si="64"/>
        <v>0</v>
      </c>
      <c r="CL63" s="57">
        <f t="shared" si="64"/>
        <v>0</v>
      </c>
      <c r="CM63" s="57">
        <f t="shared" si="64"/>
        <v>0</v>
      </c>
      <c r="CN63" s="57">
        <f t="shared" si="64"/>
        <v>0</v>
      </c>
      <c r="CO63" s="57">
        <f t="shared" si="64"/>
        <v>0</v>
      </c>
      <c r="CP63" s="57">
        <f t="shared" si="64"/>
        <v>0</v>
      </c>
      <c r="CQ63" s="57">
        <f t="shared" si="64"/>
        <v>0</v>
      </c>
      <c r="CR63" s="57">
        <f t="shared" si="64"/>
        <v>0</v>
      </c>
      <c r="CS63" s="57">
        <f t="shared" si="64"/>
        <v>0</v>
      </c>
      <c r="CT63" s="57">
        <f t="shared" si="64"/>
        <v>0</v>
      </c>
      <c r="CU63" s="57">
        <f t="shared" si="64"/>
        <v>0</v>
      </c>
      <c r="CV63" s="57">
        <f t="shared" si="64"/>
        <v>0</v>
      </c>
      <c r="CW63" s="57">
        <f t="shared" si="64"/>
        <v>0</v>
      </c>
      <c r="CX63" s="57">
        <f t="shared" si="64"/>
        <v>0</v>
      </c>
      <c r="CY63" s="57">
        <f t="shared" si="64"/>
        <v>0</v>
      </c>
      <c r="CZ63" s="57">
        <f t="shared" si="64"/>
        <v>0</v>
      </c>
      <c r="DA63" s="57">
        <f t="shared" si="64"/>
        <v>0</v>
      </c>
      <c r="DB63" s="57">
        <f t="shared" si="64"/>
        <v>0</v>
      </c>
      <c r="DC63" s="57">
        <f t="shared" si="64"/>
        <v>0</v>
      </c>
      <c r="DD63" s="57">
        <f t="shared" si="64"/>
        <v>0</v>
      </c>
      <c r="DE63" s="57">
        <f t="shared" si="64"/>
        <v>0</v>
      </c>
      <c r="DF63" s="57">
        <f t="shared" si="64"/>
        <v>0</v>
      </c>
      <c r="DG63" s="57">
        <f t="shared" si="64"/>
        <v>0</v>
      </c>
      <c r="DH63" s="57">
        <f t="shared" si="64"/>
        <v>0</v>
      </c>
      <c r="DI63" s="57">
        <f t="shared" si="64"/>
        <v>0</v>
      </c>
      <c r="DJ63" s="57">
        <f t="shared" si="64"/>
        <v>0</v>
      </c>
      <c r="DK63" s="57">
        <f t="shared" si="64"/>
        <v>0</v>
      </c>
      <c r="DL63" s="57">
        <f t="shared" si="64"/>
        <v>0</v>
      </c>
      <c r="DM63" s="57">
        <f t="shared" si="64"/>
        <v>0</v>
      </c>
      <c r="DN63" s="57">
        <f t="shared" si="64"/>
        <v>0</v>
      </c>
      <c r="DO63" s="57">
        <f t="shared" si="64"/>
        <v>0</v>
      </c>
      <c r="DP63" s="57">
        <f t="shared" si="64"/>
        <v>0</v>
      </c>
      <c r="DQ63" s="57">
        <f t="shared" si="64"/>
        <v>0</v>
      </c>
      <c r="DR63" s="57">
        <f t="shared" si="64"/>
        <v>0</v>
      </c>
      <c r="DS63" s="57">
        <f t="shared" si="64"/>
        <v>0</v>
      </c>
      <c r="DT63" s="57">
        <f t="shared" si="64"/>
        <v>0</v>
      </c>
      <c r="DU63" s="57">
        <f t="shared" si="64"/>
        <v>0</v>
      </c>
      <c r="DV63" s="57">
        <f t="shared" si="64"/>
        <v>0</v>
      </c>
    </row>
    <row r="64" spans="3:126" ht="16.5" thickTop="1" thickBot="1" x14ac:dyDescent="0.3">
      <c r="C64" s="55">
        <f t="shared" ref="C64:D64" si="67">+C32</f>
        <v>0</v>
      </c>
      <c r="D64" s="55">
        <f t="shared" si="67"/>
        <v>0</v>
      </c>
      <c r="G64" s="57">
        <f t="shared" ref="G64:BR64" si="68">+$D64*G32</f>
        <v>0</v>
      </c>
      <c r="H64" s="57">
        <f t="shared" si="68"/>
        <v>0</v>
      </c>
      <c r="I64" s="57">
        <f t="shared" si="68"/>
        <v>0</v>
      </c>
      <c r="J64" s="57">
        <f t="shared" si="68"/>
        <v>0</v>
      </c>
      <c r="K64" s="57">
        <f t="shared" si="68"/>
        <v>0</v>
      </c>
      <c r="L64" s="57">
        <f t="shared" si="68"/>
        <v>0</v>
      </c>
      <c r="M64" s="57">
        <f t="shared" si="68"/>
        <v>0</v>
      </c>
      <c r="N64" s="57">
        <f t="shared" si="68"/>
        <v>0</v>
      </c>
      <c r="O64" s="57">
        <f t="shared" si="68"/>
        <v>0</v>
      </c>
      <c r="P64" s="57">
        <f t="shared" si="68"/>
        <v>0</v>
      </c>
      <c r="Q64" s="57">
        <f t="shared" si="68"/>
        <v>0</v>
      </c>
      <c r="R64" s="57">
        <f t="shared" si="68"/>
        <v>0</v>
      </c>
      <c r="S64" s="57">
        <f t="shared" si="68"/>
        <v>0</v>
      </c>
      <c r="T64" s="57">
        <f t="shared" si="68"/>
        <v>0</v>
      </c>
      <c r="U64" s="57">
        <f t="shared" si="68"/>
        <v>0</v>
      </c>
      <c r="V64" s="57">
        <f t="shared" si="68"/>
        <v>0</v>
      </c>
      <c r="W64" s="57">
        <f t="shared" si="68"/>
        <v>0</v>
      </c>
      <c r="X64" s="57">
        <f t="shared" si="68"/>
        <v>0</v>
      </c>
      <c r="Y64" s="57">
        <f t="shared" si="68"/>
        <v>0</v>
      </c>
      <c r="Z64" s="57">
        <f t="shared" si="68"/>
        <v>0</v>
      </c>
      <c r="AA64" s="57">
        <f t="shared" si="68"/>
        <v>0</v>
      </c>
      <c r="AB64" s="57">
        <f t="shared" si="68"/>
        <v>0</v>
      </c>
      <c r="AC64" s="57">
        <f t="shared" si="68"/>
        <v>0</v>
      </c>
      <c r="AD64" s="57">
        <f t="shared" si="68"/>
        <v>0</v>
      </c>
      <c r="AE64" s="57">
        <f t="shared" si="68"/>
        <v>0</v>
      </c>
      <c r="AF64" s="57">
        <f t="shared" si="68"/>
        <v>0</v>
      </c>
      <c r="AG64" s="57">
        <f t="shared" si="68"/>
        <v>0</v>
      </c>
      <c r="AH64" s="57">
        <f t="shared" si="68"/>
        <v>0</v>
      </c>
      <c r="AI64" s="57">
        <f t="shared" si="68"/>
        <v>0</v>
      </c>
      <c r="AJ64" s="57">
        <f t="shared" si="68"/>
        <v>0</v>
      </c>
      <c r="AK64" s="57">
        <f t="shared" si="68"/>
        <v>0</v>
      </c>
      <c r="AL64" s="57">
        <f t="shared" si="68"/>
        <v>0</v>
      </c>
      <c r="AM64" s="57">
        <f t="shared" si="68"/>
        <v>0</v>
      </c>
      <c r="AN64" s="57">
        <f t="shared" si="68"/>
        <v>0</v>
      </c>
      <c r="AO64" s="57">
        <f t="shared" si="68"/>
        <v>0</v>
      </c>
      <c r="AP64" s="57">
        <f t="shared" si="68"/>
        <v>0</v>
      </c>
      <c r="AQ64" s="57">
        <f t="shared" si="68"/>
        <v>0</v>
      </c>
      <c r="AR64" s="57">
        <f t="shared" si="68"/>
        <v>0</v>
      </c>
      <c r="AS64" s="57">
        <f t="shared" si="68"/>
        <v>0</v>
      </c>
      <c r="AT64" s="57">
        <f t="shared" si="68"/>
        <v>0</v>
      </c>
      <c r="AU64" s="57">
        <f t="shared" si="68"/>
        <v>0</v>
      </c>
      <c r="AV64" s="57">
        <f t="shared" si="68"/>
        <v>0</v>
      </c>
      <c r="AW64" s="57">
        <f t="shared" si="68"/>
        <v>0</v>
      </c>
      <c r="AX64" s="57">
        <f t="shared" si="68"/>
        <v>0</v>
      </c>
      <c r="AY64" s="57">
        <f t="shared" si="68"/>
        <v>0</v>
      </c>
      <c r="AZ64" s="57">
        <f t="shared" si="68"/>
        <v>0</v>
      </c>
      <c r="BA64" s="57">
        <f t="shared" si="68"/>
        <v>0</v>
      </c>
      <c r="BB64" s="57">
        <f t="shared" si="68"/>
        <v>0</v>
      </c>
      <c r="BC64" s="57">
        <f t="shared" si="68"/>
        <v>0</v>
      </c>
      <c r="BD64" s="57">
        <f t="shared" si="68"/>
        <v>0</v>
      </c>
      <c r="BE64" s="57">
        <f t="shared" si="68"/>
        <v>0</v>
      </c>
      <c r="BF64" s="57">
        <f t="shared" si="68"/>
        <v>0</v>
      </c>
      <c r="BG64" s="57">
        <f t="shared" si="68"/>
        <v>0</v>
      </c>
      <c r="BH64" s="57">
        <f t="shared" si="68"/>
        <v>0</v>
      </c>
      <c r="BI64" s="57">
        <f t="shared" si="68"/>
        <v>0</v>
      </c>
      <c r="BJ64" s="57">
        <f t="shared" si="68"/>
        <v>0</v>
      </c>
      <c r="BK64" s="57">
        <f t="shared" si="68"/>
        <v>0</v>
      </c>
      <c r="BL64" s="57">
        <f t="shared" si="68"/>
        <v>0</v>
      </c>
      <c r="BM64" s="57">
        <f t="shared" si="68"/>
        <v>0</v>
      </c>
      <c r="BN64" s="57">
        <f t="shared" si="68"/>
        <v>0</v>
      </c>
      <c r="BO64" s="57">
        <f t="shared" si="68"/>
        <v>0</v>
      </c>
      <c r="BP64" s="57">
        <f t="shared" si="68"/>
        <v>0</v>
      </c>
      <c r="BQ64" s="57">
        <f t="shared" si="68"/>
        <v>0</v>
      </c>
      <c r="BR64" s="57">
        <f t="shared" si="68"/>
        <v>0</v>
      </c>
      <c r="BS64" s="57">
        <f t="shared" si="64"/>
        <v>0</v>
      </c>
      <c r="BT64" s="57">
        <f t="shared" si="64"/>
        <v>0</v>
      </c>
      <c r="BU64" s="57">
        <f t="shared" si="64"/>
        <v>0</v>
      </c>
      <c r="BV64" s="57">
        <f t="shared" si="64"/>
        <v>0</v>
      </c>
      <c r="BW64" s="57">
        <f t="shared" si="64"/>
        <v>0</v>
      </c>
      <c r="BX64" s="57">
        <f t="shared" si="64"/>
        <v>0</v>
      </c>
      <c r="BY64" s="57">
        <f t="shared" si="64"/>
        <v>0</v>
      </c>
      <c r="BZ64" s="57">
        <f t="shared" si="64"/>
        <v>0</v>
      </c>
      <c r="CA64" s="57">
        <f t="shared" si="64"/>
        <v>0</v>
      </c>
      <c r="CB64" s="57">
        <f t="shared" si="64"/>
        <v>0</v>
      </c>
      <c r="CC64" s="57">
        <f t="shared" si="64"/>
        <v>0</v>
      </c>
      <c r="CD64" s="57">
        <f t="shared" si="64"/>
        <v>0</v>
      </c>
      <c r="CE64" s="57">
        <f t="shared" si="64"/>
        <v>0</v>
      </c>
      <c r="CF64" s="57">
        <f t="shared" si="64"/>
        <v>0</v>
      </c>
      <c r="CG64" s="57">
        <f t="shared" si="64"/>
        <v>0</v>
      </c>
      <c r="CH64" s="57">
        <f t="shared" si="64"/>
        <v>0</v>
      </c>
      <c r="CI64" s="57">
        <f t="shared" si="64"/>
        <v>0</v>
      </c>
      <c r="CJ64" s="57">
        <f t="shared" si="64"/>
        <v>0</v>
      </c>
      <c r="CK64" s="57">
        <f t="shared" si="64"/>
        <v>0</v>
      </c>
      <c r="CL64" s="57">
        <f t="shared" si="64"/>
        <v>0</v>
      </c>
      <c r="CM64" s="57">
        <f t="shared" si="64"/>
        <v>0</v>
      </c>
      <c r="CN64" s="57">
        <f t="shared" si="64"/>
        <v>0</v>
      </c>
      <c r="CO64" s="57">
        <f t="shared" si="64"/>
        <v>0</v>
      </c>
      <c r="CP64" s="57">
        <f t="shared" si="64"/>
        <v>0</v>
      </c>
      <c r="CQ64" s="57">
        <f t="shared" si="64"/>
        <v>0</v>
      </c>
      <c r="CR64" s="57">
        <f t="shared" si="64"/>
        <v>0</v>
      </c>
      <c r="CS64" s="57">
        <f t="shared" si="64"/>
        <v>0</v>
      </c>
      <c r="CT64" s="57">
        <f t="shared" si="64"/>
        <v>0</v>
      </c>
      <c r="CU64" s="57">
        <f t="shared" si="64"/>
        <v>0</v>
      </c>
      <c r="CV64" s="57">
        <f t="shared" si="64"/>
        <v>0</v>
      </c>
      <c r="CW64" s="57">
        <f t="shared" si="64"/>
        <v>0</v>
      </c>
      <c r="CX64" s="57">
        <f t="shared" si="64"/>
        <v>0</v>
      </c>
      <c r="CY64" s="57">
        <f t="shared" si="64"/>
        <v>0</v>
      </c>
      <c r="CZ64" s="57">
        <f t="shared" si="64"/>
        <v>0</v>
      </c>
      <c r="DA64" s="57">
        <f t="shared" si="64"/>
        <v>0</v>
      </c>
      <c r="DB64" s="57">
        <f t="shared" si="64"/>
        <v>0</v>
      </c>
      <c r="DC64" s="57">
        <f t="shared" si="64"/>
        <v>0</v>
      </c>
      <c r="DD64" s="57">
        <f t="shared" si="64"/>
        <v>0</v>
      </c>
      <c r="DE64" s="57">
        <f t="shared" si="64"/>
        <v>0</v>
      </c>
      <c r="DF64" s="57">
        <f t="shared" si="64"/>
        <v>0</v>
      </c>
      <c r="DG64" s="57">
        <f t="shared" si="64"/>
        <v>0</v>
      </c>
      <c r="DH64" s="57">
        <f t="shared" si="64"/>
        <v>0</v>
      </c>
      <c r="DI64" s="57">
        <f t="shared" si="64"/>
        <v>0</v>
      </c>
      <c r="DJ64" s="57">
        <f t="shared" si="64"/>
        <v>0</v>
      </c>
      <c r="DK64" s="57">
        <f t="shared" si="64"/>
        <v>0</v>
      </c>
      <c r="DL64" s="57">
        <f t="shared" si="64"/>
        <v>0</v>
      </c>
      <c r="DM64" s="57">
        <f t="shared" si="64"/>
        <v>0</v>
      </c>
      <c r="DN64" s="57">
        <f t="shared" si="64"/>
        <v>0</v>
      </c>
      <c r="DO64" s="57">
        <f t="shared" si="64"/>
        <v>0</v>
      </c>
      <c r="DP64" s="57">
        <f t="shared" si="64"/>
        <v>0</v>
      </c>
      <c r="DQ64" s="57">
        <f t="shared" si="64"/>
        <v>0</v>
      </c>
      <c r="DR64" s="57">
        <f t="shared" si="64"/>
        <v>0</v>
      </c>
      <c r="DS64" s="57">
        <f t="shared" si="64"/>
        <v>0</v>
      </c>
      <c r="DT64" s="57">
        <f t="shared" si="64"/>
        <v>0</v>
      </c>
      <c r="DU64" s="57">
        <f t="shared" si="64"/>
        <v>0</v>
      </c>
      <c r="DV64" s="57">
        <f t="shared" si="64"/>
        <v>0</v>
      </c>
    </row>
    <row r="65" spans="3:126" ht="16.5" thickTop="1" thickBot="1" x14ac:dyDescent="0.3">
      <c r="C65" s="55">
        <f t="shared" ref="C65:D65" si="69">+C33</f>
        <v>0</v>
      </c>
      <c r="D65" s="55">
        <f t="shared" si="69"/>
        <v>0</v>
      </c>
      <c r="G65" s="57">
        <f t="shared" ref="G65:BR65" si="70">+$D65*G33</f>
        <v>0</v>
      </c>
      <c r="H65" s="57">
        <f t="shared" si="70"/>
        <v>0</v>
      </c>
      <c r="I65" s="57">
        <f t="shared" si="70"/>
        <v>0</v>
      </c>
      <c r="J65" s="57">
        <f t="shared" si="70"/>
        <v>0</v>
      </c>
      <c r="K65" s="57">
        <f t="shared" si="70"/>
        <v>0</v>
      </c>
      <c r="L65" s="57">
        <f t="shared" si="70"/>
        <v>0</v>
      </c>
      <c r="M65" s="57">
        <f t="shared" si="70"/>
        <v>0</v>
      </c>
      <c r="N65" s="57">
        <f t="shared" si="70"/>
        <v>0</v>
      </c>
      <c r="O65" s="57">
        <f t="shared" si="70"/>
        <v>0</v>
      </c>
      <c r="P65" s="57">
        <f t="shared" si="70"/>
        <v>0</v>
      </c>
      <c r="Q65" s="57">
        <f t="shared" si="70"/>
        <v>0</v>
      </c>
      <c r="R65" s="57">
        <f t="shared" si="70"/>
        <v>0</v>
      </c>
      <c r="S65" s="57">
        <f t="shared" si="70"/>
        <v>0</v>
      </c>
      <c r="T65" s="57">
        <f t="shared" si="70"/>
        <v>0</v>
      </c>
      <c r="U65" s="57">
        <f t="shared" si="70"/>
        <v>0</v>
      </c>
      <c r="V65" s="57">
        <f t="shared" si="70"/>
        <v>0</v>
      </c>
      <c r="W65" s="57">
        <f t="shared" si="70"/>
        <v>0</v>
      </c>
      <c r="X65" s="57">
        <f t="shared" si="70"/>
        <v>0</v>
      </c>
      <c r="Y65" s="57">
        <f t="shared" si="70"/>
        <v>0</v>
      </c>
      <c r="Z65" s="57">
        <f t="shared" si="70"/>
        <v>0</v>
      </c>
      <c r="AA65" s="57">
        <f t="shared" si="70"/>
        <v>0</v>
      </c>
      <c r="AB65" s="57">
        <f t="shared" si="70"/>
        <v>0</v>
      </c>
      <c r="AC65" s="57">
        <f t="shared" si="70"/>
        <v>0</v>
      </c>
      <c r="AD65" s="57">
        <f t="shared" si="70"/>
        <v>0</v>
      </c>
      <c r="AE65" s="57">
        <f t="shared" si="70"/>
        <v>0</v>
      </c>
      <c r="AF65" s="57">
        <f t="shared" si="70"/>
        <v>0</v>
      </c>
      <c r="AG65" s="57">
        <f t="shared" si="70"/>
        <v>0</v>
      </c>
      <c r="AH65" s="57">
        <f t="shared" si="70"/>
        <v>0</v>
      </c>
      <c r="AI65" s="57">
        <f t="shared" si="70"/>
        <v>0</v>
      </c>
      <c r="AJ65" s="57">
        <f t="shared" si="70"/>
        <v>0</v>
      </c>
      <c r="AK65" s="57">
        <f t="shared" si="70"/>
        <v>0</v>
      </c>
      <c r="AL65" s="57">
        <f t="shared" si="70"/>
        <v>0</v>
      </c>
      <c r="AM65" s="57">
        <f t="shared" si="70"/>
        <v>0</v>
      </c>
      <c r="AN65" s="57">
        <f t="shared" si="70"/>
        <v>0</v>
      </c>
      <c r="AO65" s="57">
        <f t="shared" si="70"/>
        <v>0</v>
      </c>
      <c r="AP65" s="57">
        <f t="shared" si="70"/>
        <v>0</v>
      </c>
      <c r="AQ65" s="57">
        <f t="shared" si="70"/>
        <v>0</v>
      </c>
      <c r="AR65" s="57">
        <f t="shared" si="70"/>
        <v>0</v>
      </c>
      <c r="AS65" s="57">
        <f t="shared" si="70"/>
        <v>0</v>
      </c>
      <c r="AT65" s="57">
        <f t="shared" si="70"/>
        <v>0</v>
      </c>
      <c r="AU65" s="57">
        <f t="shared" si="70"/>
        <v>0</v>
      </c>
      <c r="AV65" s="57">
        <f t="shared" si="70"/>
        <v>0</v>
      </c>
      <c r="AW65" s="57">
        <f t="shared" si="70"/>
        <v>0</v>
      </c>
      <c r="AX65" s="57">
        <f t="shared" si="70"/>
        <v>0</v>
      </c>
      <c r="AY65" s="57">
        <f t="shared" si="70"/>
        <v>0</v>
      </c>
      <c r="AZ65" s="57">
        <f t="shared" si="70"/>
        <v>0</v>
      </c>
      <c r="BA65" s="57">
        <f t="shared" si="70"/>
        <v>0</v>
      </c>
      <c r="BB65" s="57">
        <f t="shared" si="70"/>
        <v>0</v>
      </c>
      <c r="BC65" s="57">
        <f t="shared" si="70"/>
        <v>0</v>
      </c>
      <c r="BD65" s="57">
        <f t="shared" si="70"/>
        <v>0</v>
      </c>
      <c r="BE65" s="57">
        <f t="shared" si="70"/>
        <v>0</v>
      </c>
      <c r="BF65" s="57">
        <f t="shared" si="70"/>
        <v>0</v>
      </c>
      <c r="BG65" s="57">
        <f t="shared" si="70"/>
        <v>0</v>
      </c>
      <c r="BH65" s="57">
        <f t="shared" si="70"/>
        <v>0</v>
      </c>
      <c r="BI65" s="57">
        <f t="shared" si="70"/>
        <v>0</v>
      </c>
      <c r="BJ65" s="57">
        <f t="shared" si="70"/>
        <v>0</v>
      </c>
      <c r="BK65" s="57">
        <f t="shared" si="70"/>
        <v>0</v>
      </c>
      <c r="BL65" s="57">
        <f t="shared" si="70"/>
        <v>0</v>
      </c>
      <c r="BM65" s="57">
        <f t="shared" si="70"/>
        <v>0</v>
      </c>
      <c r="BN65" s="57">
        <f t="shared" si="70"/>
        <v>0</v>
      </c>
      <c r="BO65" s="57">
        <f t="shared" si="70"/>
        <v>0</v>
      </c>
      <c r="BP65" s="57">
        <f t="shared" si="70"/>
        <v>0</v>
      </c>
      <c r="BQ65" s="57">
        <f t="shared" si="70"/>
        <v>0</v>
      </c>
      <c r="BR65" s="57">
        <f t="shared" si="70"/>
        <v>0</v>
      </c>
      <c r="BS65" s="57">
        <f t="shared" si="64"/>
        <v>0</v>
      </c>
      <c r="BT65" s="57">
        <f t="shared" si="64"/>
        <v>0</v>
      </c>
      <c r="BU65" s="57">
        <f t="shared" si="64"/>
        <v>0</v>
      </c>
      <c r="BV65" s="57">
        <f t="shared" si="64"/>
        <v>0</v>
      </c>
      <c r="BW65" s="57">
        <f t="shared" si="64"/>
        <v>0</v>
      </c>
      <c r="BX65" s="57">
        <f t="shared" si="64"/>
        <v>0</v>
      </c>
      <c r="BY65" s="57">
        <f t="shared" si="64"/>
        <v>0</v>
      </c>
      <c r="BZ65" s="57">
        <f t="shared" si="64"/>
        <v>0</v>
      </c>
      <c r="CA65" s="57">
        <f t="shared" si="64"/>
        <v>0</v>
      </c>
      <c r="CB65" s="57">
        <f t="shared" si="64"/>
        <v>0</v>
      </c>
      <c r="CC65" s="57">
        <f t="shared" si="64"/>
        <v>0</v>
      </c>
      <c r="CD65" s="57">
        <f t="shared" si="64"/>
        <v>0</v>
      </c>
      <c r="CE65" s="57">
        <f t="shared" si="64"/>
        <v>0</v>
      </c>
      <c r="CF65" s="57">
        <f t="shared" si="64"/>
        <v>0</v>
      </c>
      <c r="CG65" s="57">
        <f t="shared" si="64"/>
        <v>0</v>
      </c>
      <c r="CH65" s="57">
        <f t="shared" si="64"/>
        <v>0</v>
      </c>
      <c r="CI65" s="57">
        <f t="shared" si="64"/>
        <v>0</v>
      </c>
      <c r="CJ65" s="57">
        <f t="shared" si="64"/>
        <v>0</v>
      </c>
      <c r="CK65" s="57">
        <f t="shared" si="64"/>
        <v>0</v>
      </c>
      <c r="CL65" s="57">
        <f t="shared" si="64"/>
        <v>0</v>
      </c>
      <c r="CM65" s="57">
        <f t="shared" si="64"/>
        <v>0</v>
      </c>
      <c r="CN65" s="57">
        <f t="shared" si="64"/>
        <v>0</v>
      </c>
      <c r="CO65" s="57">
        <f t="shared" si="64"/>
        <v>0</v>
      </c>
      <c r="CP65" s="57">
        <f t="shared" si="64"/>
        <v>0</v>
      </c>
      <c r="CQ65" s="57">
        <f t="shared" si="64"/>
        <v>0</v>
      </c>
      <c r="CR65" s="57">
        <f t="shared" si="64"/>
        <v>0</v>
      </c>
      <c r="CS65" s="57">
        <f t="shared" si="64"/>
        <v>0</v>
      </c>
      <c r="CT65" s="57">
        <f t="shared" si="64"/>
        <v>0</v>
      </c>
      <c r="CU65" s="57">
        <f t="shared" si="64"/>
        <v>0</v>
      </c>
      <c r="CV65" s="57">
        <f t="shared" si="64"/>
        <v>0</v>
      </c>
      <c r="CW65" s="57">
        <f t="shared" si="64"/>
        <v>0</v>
      </c>
      <c r="CX65" s="57">
        <f t="shared" si="64"/>
        <v>0</v>
      </c>
      <c r="CY65" s="57">
        <f t="shared" si="64"/>
        <v>0</v>
      </c>
      <c r="CZ65" s="57">
        <f t="shared" si="64"/>
        <v>0</v>
      </c>
      <c r="DA65" s="57">
        <f t="shared" si="64"/>
        <v>0</v>
      </c>
      <c r="DB65" s="57">
        <f t="shared" si="64"/>
        <v>0</v>
      </c>
      <c r="DC65" s="57">
        <f t="shared" si="64"/>
        <v>0</v>
      </c>
      <c r="DD65" s="57">
        <f t="shared" si="64"/>
        <v>0</v>
      </c>
      <c r="DE65" s="57">
        <f t="shared" si="64"/>
        <v>0</v>
      </c>
      <c r="DF65" s="57">
        <f t="shared" si="64"/>
        <v>0</v>
      </c>
      <c r="DG65" s="57">
        <f t="shared" si="64"/>
        <v>0</v>
      </c>
      <c r="DH65" s="57">
        <f t="shared" si="64"/>
        <v>0</v>
      </c>
      <c r="DI65" s="57">
        <f t="shared" si="64"/>
        <v>0</v>
      </c>
      <c r="DJ65" s="57">
        <f t="shared" si="64"/>
        <v>0</v>
      </c>
      <c r="DK65" s="57">
        <f t="shared" si="64"/>
        <v>0</v>
      </c>
      <c r="DL65" s="57">
        <f t="shared" si="64"/>
        <v>0</v>
      </c>
      <c r="DM65" s="57">
        <f t="shared" si="64"/>
        <v>0</v>
      </c>
      <c r="DN65" s="57">
        <f t="shared" si="64"/>
        <v>0</v>
      </c>
      <c r="DO65" s="57">
        <f t="shared" si="64"/>
        <v>0</v>
      </c>
      <c r="DP65" s="57">
        <f t="shared" si="64"/>
        <v>0</v>
      </c>
      <c r="DQ65" s="57">
        <f t="shared" si="64"/>
        <v>0</v>
      </c>
      <c r="DR65" s="57">
        <f t="shared" si="64"/>
        <v>0</v>
      </c>
      <c r="DS65" s="57">
        <f t="shared" si="64"/>
        <v>0</v>
      </c>
      <c r="DT65" s="57">
        <f t="shared" si="64"/>
        <v>0</v>
      </c>
      <c r="DU65" s="57">
        <f t="shared" si="64"/>
        <v>0</v>
      </c>
      <c r="DV65" s="57">
        <f t="shared" si="64"/>
        <v>0</v>
      </c>
    </row>
    <row r="66" spans="3:126" ht="16.5" thickTop="1" thickBot="1" x14ac:dyDescent="0.3">
      <c r="C66" s="55">
        <f t="shared" ref="C66:D66" si="71">+C34</f>
        <v>0</v>
      </c>
      <c r="D66" s="55">
        <f t="shared" si="71"/>
        <v>0</v>
      </c>
      <c r="G66" s="57">
        <f t="shared" ref="G66:BR66" si="72">+$D66*G34</f>
        <v>0</v>
      </c>
      <c r="H66" s="57">
        <f t="shared" si="72"/>
        <v>0</v>
      </c>
      <c r="I66" s="57">
        <f t="shared" si="72"/>
        <v>0</v>
      </c>
      <c r="J66" s="57">
        <f t="shared" si="72"/>
        <v>0</v>
      </c>
      <c r="K66" s="57">
        <f t="shared" si="72"/>
        <v>0</v>
      </c>
      <c r="L66" s="57">
        <f t="shared" si="72"/>
        <v>0</v>
      </c>
      <c r="M66" s="57">
        <f t="shared" si="72"/>
        <v>0</v>
      </c>
      <c r="N66" s="57">
        <f t="shared" si="72"/>
        <v>0</v>
      </c>
      <c r="O66" s="57">
        <f t="shared" si="72"/>
        <v>0</v>
      </c>
      <c r="P66" s="57">
        <f t="shared" si="72"/>
        <v>0</v>
      </c>
      <c r="Q66" s="57">
        <f t="shared" si="72"/>
        <v>0</v>
      </c>
      <c r="R66" s="57">
        <f t="shared" si="72"/>
        <v>0</v>
      </c>
      <c r="S66" s="57">
        <f t="shared" si="72"/>
        <v>0</v>
      </c>
      <c r="T66" s="57">
        <f t="shared" si="72"/>
        <v>0</v>
      </c>
      <c r="U66" s="57">
        <f t="shared" si="72"/>
        <v>0</v>
      </c>
      <c r="V66" s="57">
        <f t="shared" si="72"/>
        <v>0</v>
      </c>
      <c r="W66" s="57">
        <f t="shared" si="72"/>
        <v>0</v>
      </c>
      <c r="X66" s="57">
        <f t="shared" si="72"/>
        <v>0</v>
      </c>
      <c r="Y66" s="57">
        <f t="shared" si="72"/>
        <v>0</v>
      </c>
      <c r="Z66" s="57">
        <f t="shared" si="72"/>
        <v>0</v>
      </c>
      <c r="AA66" s="57">
        <f t="shared" si="72"/>
        <v>0</v>
      </c>
      <c r="AB66" s="57">
        <f t="shared" si="72"/>
        <v>0</v>
      </c>
      <c r="AC66" s="57">
        <f t="shared" si="72"/>
        <v>0</v>
      </c>
      <c r="AD66" s="57">
        <f t="shared" si="72"/>
        <v>0</v>
      </c>
      <c r="AE66" s="57">
        <f t="shared" si="72"/>
        <v>0</v>
      </c>
      <c r="AF66" s="57">
        <f t="shared" si="72"/>
        <v>0</v>
      </c>
      <c r="AG66" s="57">
        <f t="shared" si="72"/>
        <v>0</v>
      </c>
      <c r="AH66" s="57">
        <f t="shared" si="72"/>
        <v>0</v>
      </c>
      <c r="AI66" s="57">
        <f t="shared" si="72"/>
        <v>0</v>
      </c>
      <c r="AJ66" s="57">
        <f t="shared" si="72"/>
        <v>0</v>
      </c>
      <c r="AK66" s="57">
        <f t="shared" si="72"/>
        <v>0</v>
      </c>
      <c r="AL66" s="57">
        <f t="shared" si="72"/>
        <v>0</v>
      </c>
      <c r="AM66" s="57">
        <f t="shared" si="72"/>
        <v>0</v>
      </c>
      <c r="AN66" s="57">
        <f t="shared" si="72"/>
        <v>0</v>
      </c>
      <c r="AO66" s="57">
        <f t="shared" si="72"/>
        <v>0</v>
      </c>
      <c r="AP66" s="57">
        <f t="shared" si="72"/>
        <v>0</v>
      </c>
      <c r="AQ66" s="57">
        <f t="shared" si="72"/>
        <v>0</v>
      </c>
      <c r="AR66" s="57">
        <f t="shared" si="72"/>
        <v>0</v>
      </c>
      <c r="AS66" s="57">
        <f t="shared" si="72"/>
        <v>0</v>
      </c>
      <c r="AT66" s="57">
        <f t="shared" si="72"/>
        <v>0</v>
      </c>
      <c r="AU66" s="57">
        <f t="shared" si="72"/>
        <v>0</v>
      </c>
      <c r="AV66" s="57">
        <f t="shared" si="72"/>
        <v>0</v>
      </c>
      <c r="AW66" s="57">
        <f t="shared" si="72"/>
        <v>0</v>
      </c>
      <c r="AX66" s="57">
        <f t="shared" si="72"/>
        <v>0</v>
      </c>
      <c r="AY66" s="57">
        <f t="shared" si="72"/>
        <v>0</v>
      </c>
      <c r="AZ66" s="57">
        <f t="shared" si="72"/>
        <v>0</v>
      </c>
      <c r="BA66" s="57">
        <f t="shared" si="72"/>
        <v>0</v>
      </c>
      <c r="BB66" s="57">
        <f t="shared" si="72"/>
        <v>0</v>
      </c>
      <c r="BC66" s="57">
        <f t="shared" si="72"/>
        <v>0</v>
      </c>
      <c r="BD66" s="57">
        <f t="shared" si="72"/>
        <v>0</v>
      </c>
      <c r="BE66" s="57">
        <f t="shared" si="72"/>
        <v>0</v>
      </c>
      <c r="BF66" s="57">
        <f t="shared" si="72"/>
        <v>0</v>
      </c>
      <c r="BG66" s="57">
        <f t="shared" si="72"/>
        <v>0</v>
      </c>
      <c r="BH66" s="57">
        <f t="shared" si="72"/>
        <v>0</v>
      </c>
      <c r="BI66" s="57">
        <f t="shared" si="72"/>
        <v>0</v>
      </c>
      <c r="BJ66" s="57">
        <f t="shared" si="72"/>
        <v>0</v>
      </c>
      <c r="BK66" s="57">
        <f t="shared" si="72"/>
        <v>0</v>
      </c>
      <c r="BL66" s="57">
        <f t="shared" si="72"/>
        <v>0</v>
      </c>
      <c r="BM66" s="57">
        <f t="shared" si="72"/>
        <v>0</v>
      </c>
      <c r="BN66" s="57">
        <f t="shared" si="72"/>
        <v>0</v>
      </c>
      <c r="BO66" s="57">
        <f t="shared" si="72"/>
        <v>0</v>
      </c>
      <c r="BP66" s="57">
        <f t="shared" si="72"/>
        <v>0</v>
      </c>
      <c r="BQ66" s="57">
        <f t="shared" si="72"/>
        <v>0</v>
      </c>
      <c r="BR66" s="57">
        <f t="shared" si="72"/>
        <v>0</v>
      </c>
      <c r="BS66" s="57">
        <f t="shared" si="64"/>
        <v>0</v>
      </c>
      <c r="BT66" s="57">
        <f t="shared" si="64"/>
        <v>0</v>
      </c>
      <c r="BU66" s="57">
        <f t="shared" si="64"/>
        <v>0</v>
      </c>
      <c r="BV66" s="57">
        <f t="shared" si="64"/>
        <v>0</v>
      </c>
      <c r="BW66" s="57">
        <f t="shared" si="64"/>
        <v>0</v>
      </c>
      <c r="BX66" s="57">
        <f t="shared" si="64"/>
        <v>0</v>
      </c>
      <c r="BY66" s="57">
        <f t="shared" si="64"/>
        <v>0</v>
      </c>
      <c r="BZ66" s="57">
        <f t="shared" si="64"/>
        <v>0</v>
      </c>
      <c r="CA66" s="57">
        <f t="shared" si="64"/>
        <v>0</v>
      </c>
      <c r="CB66" s="57">
        <f t="shared" si="64"/>
        <v>0</v>
      </c>
      <c r="CC66" s="57">
        <f t="shared" si="64"/>
        <v>0</v>
      </c>
      <c r="CD66" s="57">
        <f t="shared" si="64"/>
        <v>0</v>
      </c>
      <c r="CE66" s="57">
        <f t="shared" si="64"/>
        <v>0</v>
      </c>
      <c r="CF66" s="57">
        <f t="shared" si="64"/>
        <v>0</v>
      </c>
      <c r="CG66" s="57">
        <f t="shared" si="64"/>
        <v>0</v>
      </c>
      <c r="CH66" s="57">
        <f t="shared" si="64"/>
        <v>0</v>
      </c>
      <c r="CI66" s="57">
        <f t="shared" si="64"/>
        <v>0</v>
      </c>
      <c r="CJ66" s="57">
        <f t="shared" si="64"/>
        <v>0</v>
      </c>
      <c r="CK66" s="57">
        <f t="shared" si="64"/>
        <v>0</v>
      </c>
      <c r="CL66" s="57">
        <f t="shared" si="64"/>
        <v>0</v>
      </c>
      <c r="CM66" s="57">
        <f t="shared" si="64"/>
        <v>0</v>
      </c>
      <c r="CN66" s="57">
        <f t="shared" si="64"/>
        <v>0</v>
      </c>
      <c r="CO66" s="57">
        <f t="shared" si="64"/>
        <v>0</v>
      </c>
      <c r="CP66" s="57">
        <f t="shared" si="64"/>
        <v>0</v>
      </c>
      <c r="CQ66" s="57">
        <f t="shared" si="64"/>
        <v>0</v>
      </c>
      <c r="CR66" s="57">
        <f t="shared" si="64"/>
        <v>0</v>
      </c>
      <c r="CS66" s="57">
        <f t="shared" si="64"/>
        <v>0</v>
      </c>
      <c r="CT66" s="57">
        <f t="shared" si="64"/>
        <v>0</v>
      </c>
      <c r="CU66" s="57">
        <f t="shared" si="64"/>
        <v>0</v>
      </c>
      <c r="CV66" s="57">
        <f t="shared" si="64"/>
        <v>0</v>
      </c>
      <c r="CW66" s="57">
        <f t="shared" si="64"/>
        <v>0</v>
      </c>
      <c r="CX66" s="57">
        <f t="shared" ref="CX66:DV66" si="73">+$D66*CX34</f>
        <v>0</v>
      </c>
      <c r="CY66" s="57">
        <f t="shared" si="73"/>
        <v>0</v>
      </c>
      <c r="CZ66" s="57">
        <f t="shared" si="73"/>
        <v>0</v>
      </c>
      <c r="DA66" s="57">
        <f t="shared" si="73"/>
        <v>0</v>
      </c>
      <c r="DB66" s="57">
        <f t="shared" si="73"/>
        <v>0</v>
      </c>
      <c r="DC66" s="57">
        <f t="shared" si="73"/>
        <v>0</v>
      </c>
      <c r="DD66" s="57">
        <f t="shared" si="73"/>
        <v>0</v>
      </c>
      <c r="DE66" s="57">
        <f t="shared" si="73"/>
        <v>0</v>
      </c>
      <c r="DF66" s="57">
        <f t="shared" si="73"/>
        <v>0</v>
      </c>
      <c r="DG66" s="57">
        <f t="shared" si="73"/>
        <v>0</v>
      </c>
      <c r="DH66" s="57">
        <f t="shared" si="73"/>
        <v>0</v>
      </c>
      <c r="DI66" s="57">
        <f t="shared" si="73"/>
        <v>0</v>
      </c>
      <c r="DJ66" s="57">
        <f t="shared" si="73"/>
        <v>0</v>
      </c>
      <c r="DK66" s="57">
        <f t="shared" si="73"/>
        <v>0</v>
      </c>
      <c r="DL66" s="57">
        <f t="shared" si="73"/>
        <v>0</v>
      </c>
      <c r="DM66" s="57">
        <f t="shared" si="73"/>
        <v>0</v>
      </c>
      <c r="DN66" s="57">
        <f t="shared" si="73"/>
        <v>0</v>
      </c>
      <c r="DO66" s="57">
        <f t="shared" si="73"/>
        <v>0</v>
      </c>
      <c r="DP66" s="57">
        <f t="shared" si="73"/>
        <v>0</v>
      </c>
      <c r="DQ66" s="57">
        <f t="shared" si="73"/>
        <v>0</v>
      </c>
      <c r="DR66" s="57">
        <f t="shared" si="73"/>
        <v>0</v>
      </c>
      <c r="DS66" s="57">
        <f t="shared" si="73"/>
        <v>0</v>
      </c>
      <c r="DT66" s="57">
        <f t="shared" si="73"/>
        <v>0</v>
      </c>
      <c r="DU66" s="57">
        <f t="shared" si="73"/>
        <v>0</v>
      </c>
      <c r="DV66" s="57">
        <f t="shared" si="73"/>
        <v>0</v>
      </c>
    </row>
    <row r="67" spans="3:126" ht="16.5" thickTop="1" thickBot="1" x14ac:dyDescent="0.3">
      <c r="C67" s="55">
        <f t="shared" ref="C67:D67" si="74">+C35</f>
        <v>0</v>
      </c>
      <c r="D67" s="55">
        <f t="shared" si="74"/>
        <v>0</v>
      </c>
      <c r="G67" s="57">
        <f t="shared" ref="G67:BR67" si="75">+$D67*G35</f>
        <v>0</v>
      </c>
      <c r="H67" s="57">
        <f t="shared" si="75"/>
        <v>0</v>
      </c>
      <c r="I67" s="57">
        <f t="shared" si="75"/>
        <v>0</v>
      </c>
      <c r="J67" s="57">
        <f t="shared" si="75"/>
        <v>0</v>
      </c>
      <c r="K67" s="57">
        <f t="shared" si="75"/>
        <v>0</v>
      </c>
      <c r="L67" s="57">
        <f t="shared" si="75"/>
        <v>0</v>
      </c>
      <c r="M67" s="57">
        <f t="shared" si="75"/>
        <v>0</v>
      </c>
      <c r="N67" s="57">
        <f t="shared" si="75"/>
        <v>0</v>
      </c>
      <c r="O67" s="57">
        <f t="shared" si="75"/>
        <v>0</v>
      </c>
      <c r="P67" s="57">
        <f t="shared" si="75"/>
        <v>0</v>
      </c>
      <c r="Q67" s="57">
        <f t="shared" si="75"/>
        <v>0</v>
      </c>
      <c r="R67" s="57">
        <f t="shared" si="75"/>
        <v>0</v>
      </c>
      <c r="S67" s="57">
        <f t="shared" si="75"/>
        <v>0</v>
      </c>
      <c r="T67" s="57">
        <f t="shared" si="75"/>
        <v>0</v>
      </c>
      <c r="U67" s="57">
        <f t="shared" si="75"/>
        <v>0</v>
      </c>
      <c r="V67" s="57">
        <f t="shared" si="75"/>
        <v>0</v>
      </c>
      <c r="W67" s="57">
        <f t="shared" si="75"/>
        <v>0</v>
      </c>
      <c r="X67" s="57">
        <f t="shared" si="75"/>
        <v>0</v>
      </c>
      <c r="Y67" s="57">
        <f t="shared" si="75"/>
        <v>0</v>
      </c>
      <c r="Z67" s="57">
        <f t="shared" si="75"/>
        <v>0</v>
      </c>
      <c r="AA67" s="57">
        <f t="shared" si="75"/>
        <v>0</v>
      </c>
      <c r="AB67" s="57">
        <f t="shared" si="75"/>
        <v>0</v>
      </c>
      <c r="AC67" s="57">
        <f t="shared" si="75"/>
        <v>0</v>
      </c>
      <c r="AD67" s="57">
        <f t="shared" si="75"/>
        <v>0</v>
      </c>
      <c r="AE67" s="57">
        <f t="shared" si="75"/>
        <v>0</v>
      </c>
      <c r="AF67" s="57">
        <f t="shared" si="75"/>
        <v>0</v>
      </c>
      <c r="AG67" s="57">
        <f t="shared" si="75"/>
        <v>0</v>
      </c>
      <c r="AH67" s="57">
        <f t="shared" si="75"/>
        <v>0</v>
      </c>
      <c r="AI67" s="57">
        <f t="shared" si="75"/>
        <v>0</v>
      </c>
      <c r="AJ67" s="57">
        <f t="shared" si="75"/>
        <v>0</v>
      </c>
      <c r="AK67" s="57">
        <f t="shared" si="75"/>
        <v>0</v>
      </c>
      <c r="AL67" s="57">
        <f t="shared" si="75"/>
        <v>0</v>
      </c>
      <c r="AM67" s="57">
        <f t="shared" si="75"/>
        <v>0</v>
      </c>
      <c r="AN67" s="57">
        <f t="shared" si="75"/>
        <v>0</v>
      </c>
      <c r="AO67" s="57">
        <f t="shared" si="75"/>
        <v>0</v>
      </c>
      <c r="AP67" s="57">
        <f t="shared" si="75"/>
        <v>0</v>
      </c>
      <c r="AQ67" s="57">
        <f t="shared" si="75"/>
        <v>0</v>
      </c>
      <c r="AR67" s="57">
        <f t="shared" si="75"/>
        <v>0</v>
      </c>
      <c r="AS67" s="57">
        <f t="shared" si="75"/>
        <v>0</v>
      </c>
      <c r="AT67" s="57">
        <f t="shared" si="75"/>
        <v>0</v>
      </c>
      <c r="AU67" s="57">
        <f t="shared" si="75"/>
        <v>0</v>
      </c>
      <c r="AV67" s="57">
        <f t="shared" si="75"/>
        <v>0</v>
      </c>
      <c r="AW67" s="57">
        <f t="shared" si="75"/>
        <v>0</v>
      </c>
      <c r="AX67" s="57">
        <f t="shared" si="75"/>
        <v>0</v>
      </c>
      <c r="AY67" s="57">
        <f t="shared" si="75"/>
        <v>0</v>
      </c>
      <c r="AZ67" s="57">
        <f t="shared" si="75"/>
        <v>0</v>
      </c>
      <c r="BA67" s="57">
        <f t="shared" si="75"/>
        <v>0</v>
      </c>
      <c r="BB67" s="57">
        <f t="shared" si="75"/>
        <v>0</v>
      </c>
      <c r="BC67" s="57">
        <f t="shared" si="75"/>
        <v>0</v>
      </c>
      <c r="BD67" s="57">
        <f t="shared" si="75"/>
        <v>0</v>
      </c>
      <c r="BE67" s="57">
        <f t="shared" si="75"/>
        <v>0</v>
      </c>
      <c r="BF67" s="57">
        <f t="shared" si="75"/>
        <v>0</v>
      </c>
      <c r="BG67" s="57">
        <f t="shared" si="75"/>
        <v>0</v>
      </c>
      <c r="BH67" s="57">
        <f t="shared" si="75"/>
        <v>0</v>
      </c>
      <c r="BI67" s="57">
        <f t="shared" si="75"/>
        <v>0</v>
      </c>
      <c r="BJ67" s="57">
        <f t="shared" si="75"/>
        <v>0</v>
      </c>
      <c r="BK67" s="57">
        <f t="shared" si="75"/>
        <v>0</v>
      </c>
      <c r="BL67" s="57">
        <f t="shared" si="75"/>
        <v>0</v>
      </c>
      <c r="BM67" s="57">
        <f t="shared" si="75"/>
        <v>0</v>
      </c>
      <c r="BN67" s="57">
        <f t="shared" si="75"/>
        <v>0</v>
      </c>
      <c r="BO67" s="57">
        <f t="shared" si="75"/>
        <v>0</v>
      </c>
      <c r="BP67" s="57">
        <f t="shared" si="75"/>
        <v>0</v>
      </c>
      <c r="BQ67" s="57">
        <f t="shared" si="75"/>
        <v>0</v>
      </c>
      <c r="BR67" s="57">
        <f t="shared" si="75"/>
        <v>0</v>
      </c>
      <c r="BS67" s="57">
        <f t="shared" ref="BS67:DV68" si="76">+$D67*BS35</f>
        <v>0</v>
      </c>
      <c r="BT67" s="57">
        <f t="shared" si="76"/>
        <v>0</v>
      </c>
      <c r="BU67" s="57">
        <f t="shared" si="76"/>
        <v>0</v>
      </c>
      <c r="BV67" s="57">
        <f t="shared" si="76"/>
        <v>0</v>
      </c>
      <c r="BW67" s="57">
        <f t="shared" si="76"/>
        <v>0</v>
      </c>
      <c r="BX67" s="57">
        <f t="shared" si="76"/>
        <v>0</v>
      </c>
      <c r="BY67" s="57">
        <f t="shared" si="76"/>
        <v>0</v>
      </c>
      <c r="BZ67" s="57">
        <f t="shared" si="76"/>
        <v>0</v>
      </c>
      <c r="CA67" s="57">
        <f t="shared" si="76"/>
        <v>0</v>
      </c>
      <c r="CB67" s="57">
        <f t="shared" si="76"/>
        <v>0</v>
      </c>
      <c r="CC67" s="57">
        <f t="shared" si="76"/>
        <v>0</v>
      </c>
      <c r="CD67" s="57">
        <f t="shared" si="76"/>
        <v>0</v>
      </c>
      <c r="CE67" s="57">
        <f t="shared" si="76"/>
        <v>0</v>
      </c>
      <c r="CF67" s="57">
        <f t="shared" si="76"/>
        <v>0</v>
      </c>
      <c r="CG67" s="57">
        <f t="shared" si="76"/>
        <v>0</v>
      </c>
      <c r="CH67" s="57">
        <f t="shared" si="76"/>
        <v>0</v>
      </c>
      <c r="CI67" s="57">
        <f t="shared" si="76"/>
        <v>0</v>
      </c>
      <c r="CJ67" s="57">
        <f t="shared" si="76"/>
        <v>0</v>
      </c>
      <c r="CK67" s="57">
        <f t="shared" si="76"/>
        <v>0</v>
      </c>
      <c r="CL67" s="57">
        <f t="shared" si="76"/>
        <v>0</v>
      </c>
      <c r="CM67" s="57">
        <f t="shared" si="76"/>
        <v>0</v>
      </c>
      <c r="CN67" s="57">
        <f t="shared" si="76"/>
        <v>0</v>
      </c>
      <c r="CO67" s="57">
        <f t="shared" si="76"/>
        <v>0</v>
      </c>
      <c r="CP67" s="57">
        <f t="shared" si="76"/>
        <v>0</v>
      </c>
      <c r="CQ67" s="57">
        <f t="shared" si="76"/>
        <v>0</v>
      </c>
      <c r="CR67" s="57">
        <f t="shared" si="76"/>
        <v>0</v>
      </c>
      <c r="CS67" s="57">
        <f t="shared" si="76"/>
        <v>0</v>
      </c>
      <c r="CT67" s="57">
        <f t="shared" si="76"/>
        <v>0</v>
      </c>
      <c r="CU67" s="57">
        <f t="shared" si="76"/>
        <v>0</v>
      </c>
      <c r="CV67" s="57">
        <f t="shared" si="76"/>
        <v>0</v>
      </c>
      <c r="CW67" s="57">
        <f t="shared" si="76"/>
        <v>0</v>
      </c>
      <c r="CX67" s="57">
        <f t="shared" si="76"/>
        <v>0</v>
      </c>
      <c r="CY67" s="57">
        <f t="shared" si="76"/>
        <v>0</v>
      </c>
      <c r="CZ67" s="57">
        <f t="shared" si="76"/>
        <v>0</v>
      </c>
      <c r="DA67" s="57">
        <f t="shared" si="76"/>
        <v>0</v>
      </c>
      <c r="DB67" s="57">
        <f t="shared" si="76"/>
        <v>0</v>
      </c>
      <c r="DC67" s="57">
        <f t="shared" si="76"/>
        <v>0</v>
      </c>
      <c r="DD67" s="57">
        <f t="shared" si="76"/>
        <v>0</v>
      </c>
      <c r="DE67" s="57">
        <f t="shared" si="76"/>
        <v>0</v>
      </c>
      <c r="DF67" s="57">
        <f t="shared" si="76"/>
        <v>0</v>
      </c>
      <c r="DG67" s="57">
        <f t="shared" si="76"/>
        <v>0</v>
      </c>
      <c r="DH67" s="57">
        <f t="shared" si="76"/>
        <v>0</v>
      </c>
      <c r="DI67" s="57">
        <f t="shared" si="76"/>
        <v>0</v>
      </c>
      <c r="DJ67" s="57">
        <f t="shared" si="76"/>
        <v>0</v>
      </c>
      <c r="DK67" s="57">
        <f t="shared" si="76"/>
        <v>0</v>
      </c>
      <c r="DL67" s="57">
        <f t="shared" si="76"/>
        <v>0</v>
      </c>
      <c r="DM67" s="57">
        <f t="shared" si="76"/>
        <v>0</v>
      </c>
      <c r="DN67" s="57">
        <f t="shared" si="76"/>
        <v>0</v>
      </c>
      <c r="DO67" s="57">
        <f t="shared" si="76"/>
        <v>0</v>
      </c>
      <c r="DP67" s="57">
        <f t="shared" si="76"/>
        <v>0</v>
      </c>
      <c r="DQ67" s="57">
        <f t="shared" si="76"/>
        <v>0</v>
      </c>
      <c r="DR67" s="57">
        <f t="shared" si="76"/>
        <v>0</v>
      </c>
      <c r="DS67" s="57">
        <f t="shared" si="76"/>
        <v>0</v>
      </c>
      <c r="DT67" s="57">
        <f t="shared" si="76"/>
        <v>0</v>
      </c>
      <c r="DU67" s="57">
        <f t="shared" si="76"/>
        <v>0</v>
      </c>
      <c r="DV67" s="57">
        <f t="shared" si="76"/>
        <v>0</v>
      </c>
    </row>
    <row r="68" spans="3:126" ht="16.5" thickTop="1" thickBot="1" x14ac:dyDescent="0.3">
      <c r="C68" s="55">
        <f t="shared" ref="C68:D68" si="77">+C36</f>
        <v>0</v>
      </c>
      <c r="D68" s="55">
        <f t="shared" si="77"/>
        <v>0</v>
      </c>
      <c r="G68" s="57">
        <f t="shared" ref="G68:BR68" si="78">+$D68*G36</f>
        <v>0</v>
      </c>
      <c r="H68" s="57">
        <f t="shared" si="78"/>
        <v>0</v>
      </c>
      <c r="I68" s="57">
        <f t="shared" si="78"/>
        <v>0</v>
      </c>
      <c r="J68" s="57">
        <f t="shared" si="78"/>
        <v>0</v>
      </c>
      <c r="K68" s="57">
        <f t="shared" si="78"/>
        <v>0</v>
      </c>
      <c r="L68" s="57">
        <f t="shared" si="78"/>
        <v>0</v>
      </c>
      <c r="M68" s="57">
        <f t="shared" si="78"/>
        <v>0</v>
      </c>
      <c r="N68" s="57">
        <f t="shared" si="78"/>
        <v>0</v>
      </c>
      <c r="O68" s="57">
        <f t="shared" si="78"/>
        <v>0</v>
      </c>
      <c r="P68" s="57">
        <f t="shared" si="78"/>
        <v>0</v>
      </c>
      <c r="Q68" s="57">
        <f t="shared" si="78"/>
        <v>0</v>
      </c>
      <c r="R68" s="57">
        <f t="shared" si="78"/>
        <v>0</v>
      </c>
      <c r="S68" s="57">
        <f t="shared" si="78"/>
        <v>0</v>
      </c>
      <c r="T68" s="57">
        <f t="shared" si="78"/>
        <v>0</v>
      </c>
      <c r="U68" s="57">
        <f t="shared" si="78"/>
        <v>0</v>
      </c>
      <c r="V68" s="57">
        <f t="shared" si="78"/>
        <v>0</v>
      </c>
      <c r="W68" s="57">
        <f t="shared" si="78"/>
        <v>0</v>
      </c>
      <c r="X68" s="57">
        <f t="shared" si="78"/>
        <v>0</v>
      </c>
      <c r="Y68" s="57">
        <f t="shared" si="78"/>
        <v>0</v>
      </c>
      <c r="Z68" s="57">
        <f t="shared" si="78"/>
        <v>0</v>
      </c>
      <c r="AA68" s="57">
        <f t="shared" si="78"/>
        <v>0</v>
      </c>
      <c r="AB68" s="57">
        <f t="shared" si="78"/>
        <v>0</v>
      </c>
      <c r="AC68" s="57">
        <f t="shared" si="78"/>
        <v>0</v>
      </c>
      <c r="AD68" s="57">
        <f t="shared" si="78"/>
        <v>0</v>
      </c>
      <c r="AE68" s="57">
        <f t="shared" si="78"/>
        <v>0</v>
      </c>
      <c r="AF68" s="57">
        <f t="shared" si="78"/>
        <v>0</v>
      </c>
      <c r="AG68" s="57">
        <f t="shared" si="78"/>
        <v>0</v>
      </c>
      <c r="AH68" s="57">
        <f t="shared" si="78"/>
        <v>0</v>
      </c>
      <c r="AI68" s="57">
        <f t="shared" si="78"/>
        <v>0</v>
      </c>
      <c r="AJ68" s="57">
        <f t="shared" si="78"/>
        <v>0</v>
      </c>
      <c r="AK68" s="57">
        <f t="shared" si="78"/>
        <v>0</v>
      </c>
      <c r="AL68" s="57">
        <f t="shared" si="78"/>
        <v>0</v>
      </c>
      <c r="AM68" s="57">
        <f t="shared" si="78"/>
        <v>0</v>
      </c>
      <c r="AN68" s="57">
        <f t="shared" si="78"/>
        <v>0</v>
      </c>
      <c r="AO68" s="57">
        <f t="shared" si="78"/>
        <v>0</v>
      </c>
      <c r="AP68" s="57">
        <f t="shared" si="78"/>
        <v>0</v>
      </c>
      <c r="AQ68" s="57">
        <f t="shared" si="78"/>
        <v>0</v>
      </c>
      <c r="AR68" s="57">
        <f t="shared" si="78"/>
        <v>0</v>
      </c>
      <c r="AS68" s="57">
        <f t="shared" si="78"/>
        <v>0</v>
      </c>
      <c r="AT68" s="57">
        <f t="shared" si="78"/>
        <v>0</v>
      </c>
      <c r="AU68" s="57">
        <f t="shared" si="78"/>
        <v>0</v>
      </c>
      <c r="AV68" s="57">
        <f t="shared" si="78"/>
        <v>0</v>
      </c>
      <c r="AW68" s="57">
        <f t="shared" si="78"/>
        <v>0</v>
      </c>
      <c r="AX68" s="57">
        <f t="shared" si="78"/>
        <v>0</v>
      </c>
      <c r="AY68" s="57">
        <f t="shared" si="78"/>
        <v>0</v>
      </c>
      <c r="AZ68" s="57">
        <f t="shared" si="78"/>
        <v>0</v>
      </c>
      <c r="BA68" s="57">
        <f t="shared" si="78"/>
        <v>0</v>
      </c>
      <c r="BB68" s="57">
        <f t="shared" si="78"/>
        <v>0</v>
      </c>
      <c r="BC68" s="57">
        <f t="shared" si="78"/>
        <v>0</v>
      </c>
      <c r="BD68" s="57">
        <f t="shared" si="78"/>
        <v>0</v>
      </c>
      <c r="BE68" s="57">
        <f t="shared" si="78"/>
        <v>0</v>
      </c>
      <c r="BF68" s="57">
        <f t="shared" si="78"/>
        <v>0</v>
      </c>
      <c r="BG68" s="57">
        <f t="shared" si="78"/>
        <v>0</v>
      </c>
      <c r="BH68" s="57">
        <f t="shared" si="78"/>
        <v>0</v>
      </c>
      <c r="BI68" s="57">
        <f t="shared" si="78"/>
        <v>0</v>
      </c>
      <c r="BJ68" s="57">
        <f t="shared" si="78"/>
        <v>0</v>
      </c>
      <c r="BK68" s="57">
        <f t="shared" si="78"/>
        <v>0</v>
      </c>
      <c r="BL68" s="57">
        <f t="shared" si="78"/>
        <v>0</v>
      </c>
      <c r="BM68" s="57">
        <f t="shared" si="78"/>
        <v>0</v>
      </c>
      <c r="BN68" s="57">
        <f t="shared" si="78"/>
        <v>0</v>
      </c>
      <c r="BO68" s="57">
        <f t="shared" si="78"/>
        <v>0</v>
      </c>
      <c r="BP68" s="57">
        <f t="shared" si="78"/>
        <v>0</v>
      </c>
      <c r="BQ68" s="57">
        <f t="shared" si="78"/>
        <v>0</v>
      </c>
      <c r="BR68" s="57">
        <f t="shared" si="78"/>
        <v>0</v>
      </c>
      <c r="BS68" s="57">
        <f t="shared" si="76"/>
        <v>0</v>
      </c>
      <c r="BT68" s="57">
        <f t="shared" si="76"/>
        <v>0</v>
      </c>
      <c r="BU68" s="57">
        <f t="shared" si="76"/>
        <v>0</v>
      </c>
      <c r="BV68" s="57">
        <f t="shared" si="76"/>
        <v>0</v>
      </c>
      <c r="BW68" s="57">
        <f t="shared" si="76"/>
        <v>0</v>
      </c>
      <c r="BX68" s="57">
        <f t="shared" si="76"/>
        <v>0</v>
      </c>
      <c r="BY68" s="57">
        <f t="shared" si="76"/>
        <v>0</v>
      </c>
      <c r="BZ68" s="57">
        <f t="shared" si="76"/>
        <v>0</v>
      </c>
      <c r="CA68" s="57">
        <f t="shared" si="76"/>
        <v>0</v>
      </c>
      <c r="CB68" s="57">
        <f t="shared" si="76"/>
        <v>0</v>
      </c>
      <c r="CC68" s="57">
        <f t="shared" si="76"/>
        <v>0</v>
      </c>
      <c r="CD68" s="57">
        <f t="shared" si="76"/>
        <v>0</v>
      </c>
      <c r="CE68" s="57">
        <f t="shared" si="76"/>
        <v>0</v>
      </c>
      <c r="CF68" s="57">
        <f t="shared" si="76"/>
        <v>0</v>
      </c>
      <c r="CG68" s="57">
        <f t="shared" si="76"/>
        <v>0</v>
      </c>
      <c r="CH68" s="57">
        <f t="shared" si="76"/>
        <v>0</v>
      </c>
      <c r="CI68" s="57">
        <f t="shared" si="76"/>
        <v>0</v>
      </c>
      <c r="CJ68" s="57">
        <f t="shared" si="76"/>
        <v>0</v>
      </c>
      <c r="CK68" s="57">
        <f t="shared" si="76"/>
        <v>0</v>
      </c>
      <c r="CL68" s="57">
        <f t="shared" si="76"/>
        <v>0</v>
      </c>
      <c r="CM68" s="57">
        <f t="shared" si="76"/>
        <v>0</v>
      </c>
      <c r="CN68" s="57">
        <f t="shared" si="76"/>
        <v>0</v>
      </c>
      <c r="CO68" s="57">
        <f t="shared" si="76"/>
        <v>0</v>
      </c>
      <c r="CP68" s="57">
        <f t="shared" si="76"/>
        <v>0</v>
      </c>
      <c r="CQ68" s="57">
        <f t="shared" si="76"/>
        <v>0</v>
      </c>
      <c r="CR68" s="57">
        <f t="shared" si="76"/>
        <v>0</v>
      </c>
      <c r="CS68" s="57">
        <f t="shared" si="76"/>
        <v>0</v>
      </c>
      <c r="CT68" s="57">
        <f t="shared" si="76"/>
        <v>0</v>
      </c>
      <c r="CU68" s="57">
        <f t="shared" si="76"/>
        <v>0</v>
      </c>
      <c r="CV68" s="57">
        <f t="shared" si="76"/>
        <v>0</v>
      </c>
      <c r="CW68" s="57">
        <f t="shared" si="76"/>
        <v>0</v>
      </c>
      <c r="CX68" s="57">
        <f t="shared" si="76"/>
        <v>0</v>
      </c>
      <c r="CY68" s="57">
        <f t="shared" si="76"/>
        <v>0</v>
      </c>
      <c r="CZ68" s="57">
        <f t="shared" si="76"/>
        <v>0</v>
      </c>
      <c r="DA68" s="57">
        <f t="shared" si="76"/>
        <v>0</v>
      </c>
      <c r="DB68" s="57">
        <f t="shared" si="76"/>
        <v>0</v>
      </c>
      <c r="DC68" s="57">
        <f t="shared" si="76"/>
        <v>0</v>
      </c>
      <c r="DD68" s="57">
        <f t="shared" si="76"/>
        <v>0</v>
      </c>
      <c r="DE68" s="57">
        <f t="shared" si="76"/>
        <v>0</v>
      </c>
      <c r="DF68" s="57">
        <f t="shared" si="76"/>
        <v>0</v>
      </c>
      <c r="DG68" s="57">
        <f t="shared" si="76"/>
        <v>0</v>
      </c>
      <c r="DH68" s="57">
        <f t="shared" si="76"/>
        <v>0</v>
      </c>
      <c r="DI68" s="57">
        <f t="shared" si="76"/>
        <v>0</v>
      </c>
      <c r="DJ68" s="57">
        <f t="shared" si="76"/>
        <v>0</v>
      </c>
      <c r="DK68" s="57">
        <f t="shared" si="76"/>
        <v>0</v>
      </c>
      <c r="DL68" s="57">
        <f t="shared" si="76"/>
        <v>0</v>
      </c>
      <c r="DM68" s="57">
        <f t="shared" si="76"/>
        <v>0</v>
      </c>
      <c r="DN68" s="57">
        <f t="shared" si="76"/>
        <v>0</v>
      </c>
      <c r="DO68" s="57">
        <f t="shared" si="76"/>
        <v>0</v>
      </c>
      <c r="DP68" s="57">
        <f t="shared" si="76"/>
        <v>0</v>
      </c>
      <c r="DQ68" s="57">
        <f t="shared" si="76"/>
        <v>0</v>
      </c>
      <c r="DR68" s="57">
        <f t="shared" si="76"/>
        <v>0</v>
      </c>
      <c r="DS68" s="57">
        <f t="shared" si="76"/>
        <v>0</v>
      </c>
      <c r="DT68" s="57">
        <f t="shared" si="76"/>
        <v>0</v>
      </c>
      <c r="DU68" s="57">
        <f t="shared" si="76"/>
        <v>0</v>
      </c>
      <c r="DV68" s="57">
        <f t="shared" si="76"/>
        <v>0</v>
      </c>
    </row>
    <row r="69" spans="3:126" ht="15.75" thickTop="1" x14ac:dyDescent="0.25">
      <c r="F69" s="16" t="s">
        <v>184</v>
      </c>
      <c r="G69" s="91">
        <f>SUM(G39:G68)</f>
        <v>0</v>
      </c>
      <c r="H69" s="91">
        <f t="shared" ref="H69:BS69" si="79">SUM(H39:H68)</f>
        <v>0</v>
      </c>
      <c r="I69" s="91">
        <f t="shared" si="79"/>
        <v>0</v>
      </c>
      <c r="J69" s="91">
        <f t="shared" si="79"/>
        <v>0</v>
      </c>
      <c r="K69" s="91">
        <f t="shared" si="79"/>
        <v>0</v>
      </c>
      <c r="L69" s="91">
        <f t="shared" si="79"/>
        <v>0</v>
      </c>
      <c r="M69" s="91">
        <f t="shared" si="79"/>
        <v>0</v>
      </c>
      <c r="N69" s="91">
        <f t="shared" si="79"/>
        <v>0</v>
      </c>
      <c r="O69" s="91">
        <f t="shared" si="79"/>
        <v>0</v>
      </c>
      <c r="P69" s="91">
        <f t="shared" si="79"/>
        <v>0</v>
      </c>
      <c r="Q69" s="91">
        <f t="shared" si="79"/>
        <v>0</v>
      </c>
      <c r="R69" s="91">
        <f t="shared" si="79"/>
        <v>0</v>
      </c>
      <c r="S69" s="91">
        <f t="shared" si="79"/>
        <v>0</v>
      </c>
      <c r="T69" s="91">
        <f t="shared" si="79"/>
        <v>0</v>
      </c>
      <c r="U69" s="91">
        <f t="shared" si="79"/>
        <v>0</v>
      </c>
      <c r="V69" s="91">
        <f t="shared" si="79"/>
        <v>0</v>
      </c>
      <c r="W69" s="91">
        <f t="shared" si="79"/>
        <v>0</v>
      </c>
      <c r="X69" s="91">
        <f t="shared" si="79"/>
        <v>0</v>
      </c>
      <c r="Y69" s="91">
        <f t="shared" si="79"/>
        <v>0</v>
      </c>
      <c r="Z69" s="91">
        <f t="shared" si="79"/>
        <v>0</v>
      </c>
      <c r="AA69" s="91">
        <f t="shared" si="79"/>
        <v>0</v>
      </c>
      <c r="AB69" s="91">
        <f t="shared" si="79"/>
        <v>0</v>
      </c>
      <c r="AC69" s="91">
        <f t="shared" si="79"/>
        <v>0</v>
      </c>
      <c r="AD69" s="91">
        <f t="shared" si="79"/>
        <v>0</v>
      </c>
      <c r="AE69" s="91">
        <f t="shared" si="79"/>
        <v>0</v>
      </c>
      <c r="AF69" s="91">
        <f t="shared" si="79"/>
        <v>0</v>
      </c>
      <c r="AG69" s="91">
        <f t="shared" si="79"/>
        <v>0</v>
      </c>
      <c r="AH69" s="91">
        <f t="shared" si="79"/>
        <v>0</v>
      </c>
      <c r="AI69" s="91">
        <f t="shared" si="79"/>
        <v>0</v>
      </c>
      <c r="AJ69" s="91">
        <f t="shared" si="79"/>
        <v>0</v>
      </c>
      <c r="AK69" s="91">
        <f t="shared" si="79"/>
        <v>0</v>
      </c>
      <c r="AL69" s="91">
        <f t="shared" si="79"/>
        <v>0</v>
      </c>
      <c r="AM69" s="91">
        <f t="shared" si="79"/>
        <v>0</v>
      </c>
      <c r="AN69" s="91">
        <f t="shared" si="79"/>
        <v>0</v>
      </c>
      <c r="AO69" s="91">
        <f t="shared" si="79"/>
        <v>0</v>
      </c>
      <c r="AP69" s="91">
        <f t="shared" si="79"/>
        <v>0</v>
      </c>
      <c r="AQ69" s="91">
        <f t="shared" si="79"/>
        <v>0</v>
      </c>
      <c r="AR69" s="91">
        <f t="shared" si="79"/>
        <v>0</v>
      </c>
      <c r="AS69" s="91">
        <f t="shared" si="79"/>
        <v>0</v>
      </c>
      <c r="AT69" s="91">
        <f t="shared" si="79"/>
        <v>0</v>
      </c>
      <c r="AU69" s="91">
        <f t="shared" si="79"/>
        <v>0</v>
      </c>
      <c r="AV69" s="91">
        <f t="shared" si="79"/>
        <v>0</v>
      </c>
      <c r="AW69" s="91">
        <f t="shared" si="79"/>
        <v>0</v>
      </c>
      <c r="AX69" s="91">
        <f t="shared" si="79"/>
        <v>0</v>
      </c>
      <c r="AY69" s="91">
        <f t="shared" si="79"/>
        <v>0</v>
      </c>
      <c r="AZ69" s="91">
        <f t="shared" si="79"/>
        <v>0</v>
      </c>
      <c r="BA69" s="91">
        <f t="shared" si="79"/>
        <v>0</v>
      </c>
      <c r="BB69" s="91">
        <f t="shared" si="79"/>
        <v>0</v>
      </c>
      <c r="BC69" s="91">
        <f t="shared" si="79"/>
        <v>0</v>
      </c>
      <c r="BD69" s="91">
        <f t="shared" si="79"/>
        <v>0</v>
      </c>
      <c r="BE69" s="91">
        <f t="shared" si="79"/>
        <v>0</v>
      </c>
      <c r="BF69" s="91">
        <f t="shared" si="79"/>
        <v>0</v>
      </c>
      <c r="BG69" s="91">
        <f t="shared" si="79"/>
        <v>0</v>
      </c>
      <c r="BH69" s="91">
        <f t="shared" si="79"/>
        <v>0</v>
      </c>
      <c r="BI69" s="91">
        <f t="shared" si="79"/>
        <v>0</v>
      </c>
      <c r="BJ69" s="91">
        <f t="shared" si="79"/>
        <v>0</v>
      </c>
      <c r="BK69" s="91">
        <f t="shared" si="79"/>
        <v>0</v>
      </c>
      <c r="BL69" s="91">
        <f t="shared" si="79"/>
        <v>0</v>
      </c>
      <c r="BM69" s="91">
        <f t="shared" si="79"/>
        <v>0</v>
      </c>
      <c r="BN69" s="91">
        <f t="shared" si="79"/>
        <v>0</v>
      </c>
      <c r="BO69" s="91">
        <f t="shared" si="79"/>
        <v>0</v>
      </c>
      <c r="BP69" s="91">
        <f t="shared" si="79"/>
        <v>0</v>
      </c>
      <c r="BQ69" s="91">
        <f t="shared" si="79"/>
        <v>0</v>
      </c>
      <c r="BR69" s="91">
        <f t="shared" si="79"/>
        <v>0</v>
      </c>
      <c r="BS69" s="91">
        <f t="shared" si="79"/>
        <v>0</v>
      </c>
      <c r="BT69" s="91">
        <f t="shared" ref="BT69:DV69" si="80">SUM(BT39:BT68)</f>
        <v>0</v>
      </c>
      <c r="BU69" s="91">
        <f t="shared" si="80"/>
        <v>0</v>
      </c>
      <c r="BV69" s="91">
        <f t="shared" si="80"/>
        <v>0</v>
      </c>
      <c r="BW69" s="91">
        <f t="shared" si="80"/>
        <v>0</v>
      </c>
      <c r="BX69" s="91">
        <f t="shared" si="80"/>
        <v>0</v>
      </c>
      <c r="BY69" s="91">
        <f t="shared" si="80"/>
        <v>0</v>
      </c>
      <c r="BZ69" s="91">
        <f t="shared" si="80"/>
        <v>0</v>
      </c>
      <c r="CA69" s="91">
        <f t="shared" si="80"/>
        <v>0</v>
      </c>
      <c r="CB69" s="91">
        <f t="shared" si="80"/>
        <v>0</v>
      </c>
      <c r="CC69" s="91">
        <f t="shared" si="80"/>
        <v>0</v>
      </c>
      <c r="CD69" s="91">
        <f t="shared" si="80"/>
        <v>0</v>
      </c>
      <c r="CE69" s="91">
        <f t="shared" si="80"/>
        <v>0</v>
      </c>
      <c r="CF69" s="91">
        <f t="shared" si="80"/>
        <v>0</v>
      </c>
      <c r="CG69" s="91">
        <f t="shared" si="80"/>
        <v>0</v>
      </c>
      <c r="CH69" s="91">
        <f t="shared" si="80"/>
        <v>0</v>
      </c>
      <c r="CI69" s="91">
        <f t="shared" si="80"/>
        <v>0</v>
      </c>
      <c r="CJ69" s="91">
        <f t="shared" si="80"/>
        <v>0</v>
      </c>
      <c r="CK69" s="91">
        <f t="shared" si="80"/>
        <v>0</v>
      </c>
      <c r="CL69" s="91">
        <f t="shared" si="80"/>
        <v>0</v>
      </c>
      <c r="CM69" s="91">
        <f t="shared" si="80"/>
        <v>0</v>
      </c>
      <c r="CN69" s="91">
        <f t="shared" si="80"/>
        <v>0</v>
      </c>
      <c r="CO69" s="91">
        <f t="shared" si="80"/>
        <v>0</v>
      </c>
      <c r="CP69" s="91">
        <f t="shared" si="80"/>
        <v>0</v>
      </c>
      <c r="CQ69" s="91">
        <f t="shared" si="80"/>
        <v>0</v>
      </c>
      <c r="CR69" s="91">
        <f t="shared" si="80"/>
        <v>0</v>
      </c>
      <c r="CS69" s="91">
        <f t="shared" si="80"/>
        <v>0</v>
      </c>
      <c r="CT69" s="91">
        <f t="shared" si="80"/>
        <v>0</v>
      </c>
      <c r="CU69" s="91">
        <f t="shared" si="80"/>
        <v>0</v>
      </c>
      <c r="CV69" s="91">
        <f t="shared" si="80"/>
        <v>0</v>
      </c>
      <c r="CW69" s="91">
        <f t="shared" si="80"/>
        <v>0</v>
      </c>
      <c r="CX69" s="91">
        <f t="shared" si="80"/>
        <v>0</v>
      </c>
      <c r="CY69" s="91">
        <f t="shared" si="80"/>
        <v>0</v>
      </c>
      <c r="CZ69" s="91">
        <f t="shared" si="80"/>
        <v>0</v>
      </c>
      <c r="DA69" s="91">
        <f t="shared" si="80"/>
        <v>0</v>
      </c>
      <c r="DB69" s="91">
        <f t="shared" si="80"/>
        <v>0</v>
      </c>
      <c r="DC69" s="91">
        <f t="shared" si="80"/>
        <v>0</v>
      </c>
      <c r="DD69" s="91">
        <f t="shared" si="80"/>
        <v>0</v>
      </c>
      <c r="DE69" s="91">
        <f t="shared" si="80"/>
        <v>0</v>
      </c>
      <c r="DF69" s="91">
        <f t="shared" si="80"/>
        <v>0</v>
      </c>
      <c r="DG69" s="91">
        <f t="shared" si="80"/>
        <v>0</v>
      </c>
      <c r="DH69" s="91">
        <f t="shared" si="80"/>
        <v>0</v>
      </c>
      <c r="DI69" s="91">
        <f t="shared" si="80"/>
        <v>0</v>
      </c>
      <c r="DJ69" s="91">
        <f t="shared" si="80"/>
        <v>0</v>
      </c>
      <c r="DK69" s="91">
        <f t="shared" si="80"/>
        <v>0</v>
      </c>
      <c r="DL69" s="91">
        <f t="shared" si="80"/>
        <v>0</v>
      </c>
      <c r="DM69" s="91">
        <f t="shared" si="80"/>
        <v>0</v>
      </c>
      <c r="DN69" s="91">
        <f t="shared" si="80"/>
        <v>0</v>
      </c>
      <c r="DO69" s="91">
        <f t="shared" si="80"/>
        <v>0</v>
      </c>
      <c r="DP69" s="91">
        <f t="shared" si="80"/>
        <v>0</v>
      </c>
      <c r="DQ69" s="91">
        <f t="shared" si="80"/>
        <v>0</v>
      </c>
      <c r="DR69" s="91">
        <f t="shared" si="80"/>
        <v>0</v>
      </c>
      <c r="DS69" s="91">
        <f t="shared" si="80"/>
        <v>0</v>
      </c>
      <c r="DT69" s="91">
        <f t="shared" si="80"/>
        <v>0</v>
      </c>
      <c r="DU69" s="91">
        <f t="shared" si="80"/>
        <v>0</v>
      </c>
      <c r="DV69" s="91">
        <f t="shared" si="80"/>
        <v>0</v>
      </c>
    </row>
    <row r="70" spans="3:126" ht="21.75" thickBot="1" x14ac:dyDescent="0.4">
      <c r="C70" s="6" t="s">
        <v>98</v>
      </c>
    </row>
    <row r="71" spans="3:126" ht="16.5" thickTop="1" thickBot="1" x14ac:dyDescent="0.3">
      <c r="C71" s="55">
        <f>+C39</f>
        <v>0</v>
      </c>
      <c r="E71" s="56">
        <f>+E7</f>
        <v>0</v>
      </c>
      <c r="G71" s="57">
        <f>+IF($E71=0,G7+G39,0)</f>
        <v>0</v>
      </c>
      <c r="H71" s="57">
        <f>+IF($E71=0,H7+H39,IF($E71=30,G7+G39,0))</f>
        <v>0</v>
      </c>
      <c r="I71" s="57">
        <f>+IF($E71=0,I7+I39,IF($E71=30,H7+H39,IF($E71=60,G7+G39,0)))</f>
        <v>0</v>
      </c>
      <c r="J71" s="57">
        <f>+IF($E71=0,J7+J39,IF($E71=30,I7+I39,IF($E71=60,H7+H39,G7+G39)))</f>
        <v>0</v>
      </c>
      <c r="K71" s="57">
        <f t="shared" ref="K71:BV74" si="81">+IF($E71=0,K7+K39,IF($E71=30,J7+J39,IF($E71=60,I7+I39,H7+H39)))</f>
        <v>0</v>
      </c>
      <c r="L71" s="57">
        <f t="shared" si="81"/>
        <v>0</v>
      </c>
      <c r="M71" s="57">
        <f t="shared" si="81"/>
        <v>0</v>
      </c>
      <c r="N71" s="57">
        <f t="shared" si="81"/>
        <v>0</v>
      </c>
      <c r="O71" s="57">
        <f t="shared" si="81"/>
        <v>0</v>
      </c>
      <c r="P71" s="57">
        <f t="shared" si="81"/>
        <v>0</v>
      </c>
      <c r="Q71" s="57">
        <f t="shared" si="81"/>
        <v>0</v>
      </c>
      <c r="R71" s="57">
        <f t="shared" si="81"/>
        <v>0</v>
      </c>
      <c r="S71" s="57">
        <f t="shared" si="81"/>
        <v>0</v>
      </c>
      <c r="T71" s="57">
        <f t="shared" si="81"/>
        <v>0</v>
      </c>
      <c r="U71" s="57">
        <f t="shared" si="81"/>
        <v>0</v>
      </c>
      <c r="V71" s="57">
        <f t="shared" si="81"/>
        <v>0</v>
      </c>
      <c r="W71" s="57">
        <f t="shared" si="81"/>
        <v>0</v>
      </c>
      <c r="X71" s="57">
        <f t="shared" si="81"/>
        <v>0</v>
      </c>
      <c r="Y71" s="57">
        <f t="shared" si="81"/>
        <v>0</v>
      </c>
      <c r="Z71" s="57">
        <f t="shared" si="81"/>
        <v>0</v>
      </c>
      <c r="AA71" s="57">
        <f t="shared" si="81"/>
        <v>0</v>
      </c>
      <c r="AB71" s="57">
        <f t="shared" si="81"/>
        <v>0</v>
      </c>
      <c r="AC71" s="57">
        <f t="shared" si="81"/>
        <v>0</v>
      </c>
      <c r="AD71" s="57">
        <f t="shared" si="81"/>
        <v>0</v>
      </c>
      <c r="AE71" s="57">
        <f t="shared" si="81"/>
        <v>0</v>
      </c>
      <c r="AF71" s="57">
        <f t="shared" si="81"/>
        <v>0</v>
      </c>
      <c r="AG71" s="57">
        <f t="shared" si="81"/>
        <v>0</v>
      </c>
      <c r="AH71" s="57">
        <f t="shared" si="81"/>
        <v>0</v>
      </c>
      <c r="AI71" s="57">
        <f t="shared" si="81"/>
        <v>0</v>
      </c>
      <c r="AJ71" s="57">
        <f t="shared" si="81"/>
        <v>0</v>
      </c>
      <c r="AK71" s="57">
        <f t="shared" si="81"/>
        <v>0</v>
      </c>
      <c r="AL71" s="57">
        <f t="shared" si="81"/>
        <v>0</v>
      </c>
      <c r="AM71" s="57">
        <f t="shared" si="81"/>
        <v>0</v>
      </c>
      <c r="AN71" s="57">
        <f t="shared" si="81"/>
        <v>0</v>
      </c>
      <c r="AO71" s="57">
        <f t="shared" si="81"/>
        <v>0</v>
      </c>
      <c r="AP71" s="57">
        <f t="shared" si="81"/>
        <v>0</v>
      </c>
      <c r="AQ71" s="57">
        <f t="shared" si="81"/>
        <v>0</v>
      </c>
      <c r="AR71" s="57">
        <f t="shared" si="81"/>
        <v>0</v>
      </c>
      <c r="AS71" s="57">
        <f t="shared" si="81"/>
        <v>0</v>
      </c>
      <c r="AT71" s="57">
        <f t="shared" si="81"/>
        <v>0</v>
      </c>
      <c r="AU71" s="57">
        <f t="shared" si="81"/>
        <v>0</v>
      </c>
      <c r="AV71" s="57">
        <f t="shared" si="81"/>
        <v>0</v>
      </c>
      <c r="AW71" s="57">
        <f t="shared" si="81"/>
        <v>0</v>
      </c>
      <c r="AX71" s="57">
        <f t="shared" si="81"/>
        <v>0</v>
      </c>
      <c r="AY71" s="57">
        <f t="shared" si="81"/>
        <v>0</v>
      </c>
      <c r="AZ71" s="57">
        <f t="shared" si="81"/>
        <v>0</v>
      </c>
      <c r="BA71" s="57">
        <f t="shared" si="81"/>
        <v>0</v>
      </c>
      <c r="BB71" s="57">
        <f t="shared" si="81"/>
        <v>0</v>
      </c>
      <c r="BC71" s="57">
        <f t="shared" si="81"/>
        <v>0</v>
      </c>
      <c r="BD71" s="57">
        <f t="shared" si="81"/>
        <v>0</v>
      </c>
      <c r="BE71" s="57">
        <f t="shared" si="81"/>
        <v>0</v>
      </c>
      <c r="BF71" s="57">
        <f t="shared" si="81"/>
        <v>0</v>
      </c>
      <c r="BG71" s="57">
        <f t="shared" si="81"/>
        <v>0</v>
      </c>
      <c r="BH71" s="57">
        <f t="shared" si="81"/>
        <v>0</v>
      </c>
      <c r="BI71" s="57">
        <f t="shared" si="81"/>
        <v>0</v>
      </c>
      <c r="BJ71" s="57">
        <f t="shared" si="81"/>
        <v>0</v>
      </c>
      <c r="BK71" s="57">
        <f t="shared" si="81"/>
        <v>0</v>
      </c>
      <c r="BL71" s="57">
        <f t="shared" si="81"/>
        <v>0</v>
      </c>
      <c r="BM71" s="57">
        <f t="shared" si="81"/>
        <v>0</v>
      </c>
      <c r="BN71" s="57">
        <f t="shared" si="81"/>
        <v>0</v>
      </c>
      <c r="BO71" s="57">
        <f t="shared" si="81"/>
        <v>0</v>
      </c>
      <c r="BP71" s="57">
        <f t="shared" si="81"/>
        <v>0</v>
      </c>
      <c r="BQ71" s="57">
        <f t="shared" si="81"/>
        <v>0</v>
      </c>
      <c r="BR71" s="57">
        <f t="shared" si="81"/>
        <v>0</v>
      </c>
      <c r="BS71" s="57">
        <f t="shared" si="81"/>
        <v>0</v>
      </c>
      <c r="BT71" s="57">
        <f t="shared" si="81"/>
        <v>0</v>
      </c>
      <c r="BU71" s="57">
        <f t="shared" si="81"/>
        <v>0</v>
      </c>
      <c r="BV71" s="57">
        <f t="shared" si="81"/>
        <v>0</v>
      </c>
      <c r="BW71" s="57">
        <f t="shared" ref="BW71:DV75" si="82">+IF($E71=0,BW7+BW39,IF($E71=30,BV7+BV39,IF($E71=60,BU7+BU39,BT7+BT39)))</f>
        <v>0</v>
      </c>
      <c r="BX71" s="57">
        <f t="shared" si="82"/>
        <v>0</v>
      </c>
      <c r="BY71" s="57">
        <f t="shared" si="82"/>
        <v>0</v>
      </c>
      <c r="BZ71" s="57">
        <f t="shared" si="82"/>
        <v>0</v>
      </c>
      <c r="CA71" s="57">
        <f t="shared" si="82"/>
        <v>0</v>
      </c>
      <c r="CB71" s="57">
        <f t="shared" si="82"/>
        <v>0</v>
      </c>
      <c r="CC71" s="57">
        <f t="shared" si="82"/>
        <v>0</v>
      </c>
      <c r="CD71" s="57">
        <f t="shared" si="82"/>
        <v>0</v>
      </c>
      <c r="CE71" s="57">
        <f t="shared" si="82"/>
        <v>0</v>
      </c>
      <c r="CF71" s="57">
        <f t="shared" si="82"/>
        <v>0</v>
      </c>
      <c r="CG71" s="57">
        <f t="shared" si="82"/>
        <v>0</v>
      </c>
      <c r="CH71" s="57">
        <f t="shared" si="82"/>
        <v>0</v>
      </c>
      <c r="CI71" s="57">
        <f t="shared" si="82"/>
        <v>0</v>
      </c>
      <c r="CJ71" s="57">
        <f t="shared" si="82"/>
        <v>0</v>
      </c>
      <c r="CK71" s="57">
        <f t="shared" si="82"/>
        <v>0</v>
      </c>
      <c r="CL71" s="57">
        <f t="shared" si="82"/>
        <v>0</v>
      </c>
      <c r="CM71" s="57">
        <f t="shared" si="82"/>
        <v>0</v>
      </c>
      <c r="CN71" s="57">
        <f t="shared" si="82"/>
        <v>0</v>
      </c>
      <c r="CO71" s="57">
        <f t="shared" si="82"/>
        <v>0</v>
      </c>
      <c r="CP71" s="57">
        <f t="shared" si="82"/>
        <v>0</v>
      </c>
      <c r="CQ71" s="57">
        <f t="shared" si="82"/>
        <v>0</v>
      </c>
      <c r="CR71" s="57">
        <f t="shared" si="82"/>
        <v>0</v>
      </c>
      <c r="CS71" s="57">
        <f t="shared" si="82"/>
        <v>0</v>
      </c>
      <c r="CT71" s="57">
        <f t="shared" si="82"/>
        <v>0</v>
      </c>
      <c r="CU71" s="57">
        <f t="shared" si="82"/>
        <v>0</v>
      </c>
      <c r="CV71" s="57">
        <f t="shared" si="82"/>
        <v>0</v>
      </c>
      <c r="CW71" s="57">
        <f t="shared" si="82"/>
        <v>0</v>
      </c>
      <c r="CX71" s="57">
        <f t="shared" si="82"/>
        <v>0</v>
      </c>
      <c r="CY71" s="57">
        <f t="shared" si="82"/>
        <v>0</v>
      </c>
      <c r="CZ71" s="57">
        <f t="shared" si="82"/>
        <v>0</v>
      </c>
      <c r="DA71" s="57">
        <f t="shared" si="82"/>
        <v>0</v>
      </c>
      <c r="DB71" s="57">
        <f t="shared" si="82"/>
        <v>0</v>
      </c>
      <c r="DC71" s="57">
        <f t="shared" si="82"/>
        <v>0</v>
      </c>
      <c r="DD71" s="57">
        <f t="shared" si="82"/>
        <v>0</v>
      </c>
      <c r="DE71" s="57">
        <f t="shared" si="82"/>
        <v>0</v>
      </c>
      <c r="DF71" s="57">
        <f t="shared" si="82"/>
        <v>0</v>
      </c>
      <c r="DG71" s="57">
        <f t="shared" si="82"/>
        <v>0</v>
      </c>
      <c r="DH71" s="57">
        <f t="shared" si="82"/>
        <v>0</v>
      </c>
      <c r="DI71" s="57">
        <f t="shared" si="82"/>
        <v>0</v>
      </c>
      <c r="DJ71" s="57">
        <f t="shared" si="82"/>
        <v>0</v>
      </c>
      <c r="DK71" s="57">
        <f t="shared" si="82"/>
        <v>0</v>
      </c>
      <c r="DL71" s="57">
        <f t="shared" si="82"/>
        <v>0</v>
      </c>
      <c r="DM71" s="57">
        <f t="shared" si="82"/>
        <v>0</v>
      </c>
      <c r="DN71" s="57">
        <f t="shared" si="82"/>
        <v>0</v>
      </c>
      <c r="DO71" s="57">
        <f t="shared" si="82"/>
        <v>0</v>
      </c>
      <c r="DP71" s="57">
        <f t="shared" si="82"/>
        <v>0</v>
      </c>
      <c r="DQ71" s="57">
        <f t="shared" si="82"/>
        <v>0</v>
      </c>
      <c r="DR71" s="57">
        <f t="shared" si="82"/>
        <v>0</v>
      </c>
      <c r="DS71" s="57">
        <f t="shared" si="82"/>
        <v>0</v>
      </c>
      <c r="DT71" s="57">
        <f t="shared" si="82"/>
        <v>0</v>
      </c>
      <c r="DU71" s="57">
        <f t="shared" si="82"/>
        <v>0</v>
      </c>
      <c r="DV71" s="57">
        <f t="shared" si="82"/>
        <v>0</v>
      </c>
    </row>
    <row r="72" spans="3:126" ht="16.5" thickTop="1" thickBot="1" x14ac:dyDescent="0.3">
      <c r="C72" s="55">
        <f t="shared" ref="C72:C100" si="83">+C40</f>
        <v>0</v>
      </c>
      <c r="E72" s="56">
        <f t="shared" ref="E72:E100" si="84">+E8</f>
        <v>0</v>
      </c>
      <c r="G72" s="57">
        <f t="shared" ref="G72:G100" si="85">+IF($E72=0,G8+G40,0)</f>
        <v>0</v>
      </c>
      <c r="H72" s="57">
        <f t="shared" ref="H72:H100" si="86">+IF($E72=0,H8+H40,IF($E72=30,G8+G40,0))</f>
        <v>0</v>
      </c>
      <c r="I72" s="57">
        <f t="shared" ref="I72:I75" si="87">+IF($E72=0,I8+I40,IF($E72=30,H8+H40,IF($E72=60,G8+G40,0)))</f>
        <v>0</v>
      </c>
      <c r="J72" s="57">
        <f t="shared" ref="J72:J75" si="88">+IF($E72=0,J8+J40,IF($E72=30,I8+I40,IF($E72=60,H8+H40,G8+G40)))</f>
        <v>0</v>
      </c>
      <c r="K72" s="57">
        <f t="shared" si="81"/>
        <v>0</v>
      </c>
      <c r="L72" s="57">
        <f t="shared" si="81"/>
        <v>0</v>
      </c>
      <c r="M72" s="57">
        <f t="shared" si="81"/>
        <v>0</v>
      </c>
      <c r="N72" s="57">
        <f t="shared" si="81"/>
        <v>0</v>
      </c>
      <c r="O72" s="57">
        <f t="shared" si="81"/>
        <v>0</v>
      </c>
      <c r="P72" s="57">
        <f t="shared" si="81"/>
        <v>0</v>
      </c>
      <c r="Q72" s="57">
        <f t="shared" si="81"/>
        <v>0</v>
      </c>
      <c r="R72" s="57">
        <f t="shared" si="81"/>
        <v>0</v>
      </c>
      <c r="S72" s="57">
        <f t="shared" si="81"/>
        <v>0</v>
      </c>
      <c r="T72" s="57">
        <f t="shared" si="81"/>
        <v>0</v>
      </c>
      <c r="U72" s="57">
        <f t="shared" si="81"/>
        <v>0</v>
      </c>
      <c r="V72" s="57">
        <f t="shared" si="81"/>
        <v>0</v>
      </c>
      <c r="W72" s="57">
        <f t="shared" si="81"/>
        <v>0</v>
      </c>
      <c r="X72" s="57">
        <f t="shared" si="81"/>
        <v>0</v>
      </c>
      <c r="Y72" s="57">
        <f t="shared" si="81"/>
        <v>0</v>
      </c>
      <c r="Z72" s="57">
        <f t="shared" si="81"/>
        <v>0</v>
      </c>
      <c r="AA72" s="57">
        <f t="shared" si="81"/>
        <v>0</v>
      </c>
      <c r="AB72" s="57">
        <f t="shared" si="81"/>
        <v>0</v>
      </c>
      <c r="AC72" s="57">
        <f t="shared" si="81"/>
        <v>0</v>
      </c>
      <c r="AD72" s="57">
        <f t="shared" si="81"/>
        <v>0</v>
      </c>
      <c r="AE72" s="57">
        <f t="shared" si="81"/>
        <v>0</v>
      </c>
      <c r="AF72" s="57">
        <f t="shared" si="81"/>
        <v>0</v>
      </c>
      <c r="AG72" s="57">
        <f t="shared" si="81"/>
        <v>0</v>
      </c>
      <c r="AH72" s="57">
        <f t="shared" si="81"/>
        <v>0</v>
      </c>
      <c r="AI72" s="57">
        <f t="shared" si="81"/>
        <v>0</v>
      </c>
      <c r="AJ72" s="57">
        <f t="shared" si="81"/>
        <v>0</v>
      </c>
      <c r="AK72" s="57">
        <f t="shared" si="81"/>
        <v>0</v>
      </c>
      <c r="AL72" s="57">
        <f t="shared" si="81"/>
        <v>0</v>
      </c>
      <c r="AM72" s="57">
        <f t="shared" si="81"/>
        <v>0</v>
      </c>
      <c r="AN72" s="57">
        <f t="shared" si="81"/>
        <v>0</v>
      </c>
      <c r="AO72" s="57">
        <f t="shared" si="81"/>
        <v>0</v>
      </c>
      <c r="AP72" s="57">
        <f t="shared" si="81"/>
        <v>0</v>
      </c>
      <c r="AQ72" s="57">
        <f t="shared" si="81"/>
        <v>0</v>
      </c>
      <c r="AR72" s="57">
        <f t="shared" si="81"/>
        <v>0</v>
      </c>
      <c r="AS72" s="57">
        <f t="shared" si="81"/>
        <v>0</v>
      </c>
      <c r="AT72" s="57">
        <f t="shared" si="81"/>
        <v>0</v>
      </c>
      <c r="AU72" s="57">
        <f t="shared" si="81"/>
        <v>0</v>
      </c>
      <c r="AV72" s="57">
        <f t="shared" si="81"/>
        <v>0</v>
      </c>
      <c r="AW72" s="57">
        <f t="shared" si="81"/>
        <v>0</v>
      </c>
      <c r="AX72" s="57">
        <f t="shared" si="81"/>
        <v>0</v>
      </c>
      <c r="AY72" s="57">
        <f t="shared" si="81"/>
        <v>0</v>
      </c>
      <c r="AZ72" s="57">
        <f t="shared" si="81"/>
        <v>0</v>
      </c>
      <c r="BA72" s="57">
        <f t="shared" si="81"/>
        <v>0</v>
      </c>
      <c r="BB72" s="57">
        <f t="shared" si="81"/>
        <v>0</v>
      </c>
      <c r="BC72" s="57">
        <f t="shared" si="81"/>
        <v>0</v>
      </c>
      <c r="BD72" s="57">
        <f t="shared" si="81"/>
        <v>0</v>
      </c>
      <c r="BE72" s="57">
        <f t="shared" si="81"/>
        <v>0</v>
      </c>
      <c r="BF72" s="57">
        <f t="shared" si="81"/>
        <v>0</v>
      </c>
      <c r="BG72" s="57">
        <f t="shared" si="81"/>
        <v>0</v>
      </c>
      <c r="BH72" s="57">
        <f t="shared" si="81"/>
        <v>0</v>
      </c>
      <c r="BI72" s="57">
        <f t="shared" si="81"/>
        <v>0</v>
      </c>
      <c r="BJ72" s="57">
        <f t="shared" si="81"/>
        <v>0</v>
      </c>
      <c r="BK72" s="57">
        <f t="shared" si="81"/>
        <v>0</v>
      </c>
      <c r="BL72" s="57">
        <f t="shared" si="81"/>
        <v>0</v>
      </c>
      <c r="BM72" s="57">
        <f t="shared" si="81"/>
        <v>0</v>
      </c>
      <c r="BN72" s="57">
        <f t="shared" si="81"/>
        <v>0</v>
      </c>
      <c r="BO72" s="57">
        <f t="shared" si="81"/>
        <v>0</v>
      </c>
      <c r="BP72" s="57">
        <f t="shared" si="81"/>
        <v>0</v>
      </c>
      <c r="BQ72" s="57">
        <f t="shared" si="81"/>
        <v>0</v>
      </c>
      <c r="BR72" s="57">
        <f t="shared" si="81"/>
        <v>0</v>
      </c>
      <c r="BS72" s="57">
        <f t="shared" si="81"/>
        <v>0</v>
      </c>
      <c r="BT72" s="57">
        <f t="shared" si="81"/>
        <v>0</v>
      </c>
      <c r="BU72" s="57">
        <f t="shared" si="81"/>
        <v>0</v>
      </c>
      <c r="BV72" s="57">
        <f t="shared" si="81"/>
        <v>0</v>
      </c>
      <c r="BW72" s="57">
        <f t="shared" si="82"/>
        <v>0</v>
      </c>
      <c r="BX72" s="57">
        <f t="shared" si="82"/>
        <v>0</v>
      </c>
      <c r="BY72" s="57">
        <f t="shared" si="82"/>
        <v>0</v>
      </c>
      <c r="BZ72" s="57">
        <f t="shared" si="82"/>
        <v>0</v>
      </c>
      <c r="CA72" s="57">
        <f t="shared" si="82"/>
        <v>0</v>
      </c>
      <c r="CB72" s="57">
        <f t="shared" si="82"/>
        <v>0</v>
      </c>
      <c r="CC72" s="57">
        <f t="shared" si="82"/>
        <v>0</v>
      </c>
      <c r="CD72" s="57">
        <f t="shared" si="82"/>
        <v>0</v>
      </c>
      <c r="CE72" s="57">
        <f t="shared" si="82"/>
        <v>0</v>
      </c>
      <c r="CF72" s="57">
        <f t="shared" si="82"/>
        <v>0</v>
      </c>
      <c r="CG72" s="57">
        <f t="shared" si="82"/>
        <v>0</v>
      </c>
      <c r="CH72" s="57">
        <f t="shared" si="82"/>
        <v>0</v>
      </c>
      <c r="CI72" s="57">
        <f t="shared" si="82"/>
        <v>0</v>
      </c>
      <c r="CJ72" s="57">
        <f t="shared" si="82"/>
        <v>0</v>
      </c>
      <c r="CK72" s="57">
        <f t="shared" si="82"/>
        <v>0</v>
      </c>
      <c r="CL72" s="57">
        <f t="shared" si="82"/>
        <v>0</v>
      </c>
      <c r="CM72" s="57">
        <f t="shared" si="82"/>
        <v>0</v>
      </c>
      <c r="CN72" s="57">
        <f t="shared" si="82"/>
        <v>0</v>
      </c>
      <c r="CO72" s="57">
        <f t="shared" si="82"/>
        <v>0</v>
      </c>
      <c r="CP72" s="57">
        <f t="shared" si="82"/>
        <v>0</v>
      </c>
      <c r="CQ72" s="57">
        <f t="shared" si="82"/>
        <v>0</v>
      </c>
      <c r="CR72" s="57">
        <f t="shared" si="82"/>
        <v>0</v>
      </c>
      <c r="CS72" s="57">
        <f t="shared" si="82"/>
        <v>0</v>
      </c>
      <c r="CT72" s="57">
        <f t="shared" si="82"/>
        <v>0</v>
      </c>
      <c r="CU72" s="57">
        <f t="shared" si="82"/>
        <v>0</v>
      </c>
      <c r="CV72" s="57">
        <f t="shared" si="82"/>
        <v>0</v>
      </c>
      <c r="CW72" s="57">
        <f t="shared" si="82"/>
        <v>0</v>
      </c>
      <c r="CX72" s="57">
        <f t="shared" si="82"/>
        <v>0</v>
      </c>
      <c r="CY72" s="57">
        <f t="shared" si="82"/>
        <v>0</v>
      </c>
      <c r="CZ72" s="57">
        <f t="shared" si="82"/>
        <v>0</v>
      </c>
      <c r="DA72" s="57">
        <f t="shared" si="82"/>
        <v>0</v>
      </c>
      <c r="DB72" s="57">
        <f t="shared" si="82"/>
        <v>0</v>
      </c>
      <c r="DC72" s="57">
        <f t="shared" si="82"/>
        <v>0</v>
      </c>
      <c r="DD72" s="57">
        <f t="shared" si="82"/>
        <v>0</v>
      </c>
      <c r="DE72" s="57">
        <f t="shared" si="82"/>
        <v>0</v>
      </c>
      <c r="DF72" s="57">
        <f t="shared" si="82"/>
        <v>0</v>
      </c>
      <c r="DG72" s="57">
        <f t="shared" si="82"/>
        <v>0</v>
      </c>
      <c r="DH72" s="57">
        <f t="shared" si="82"/>
        <v>0</v>
      </c>
      <c r="DI72" s="57">
        <f t="shared" si="82"/>
        <v>0</v>
      </c>
      <c r="DJ72" s="57">
        <f t="shared" si="82"/>
        <v>0</v>
      </c>
      <c r="DK72" s="57">
        <f t="shared" si="82"/>
        <v>0</v>
      </c>
      <c r="DL72" s="57">
        <f t="shared" si="82"/>
        <v>0</v>
      </c>
      <c r="DM72" s="57">
        <f t="shared" si="82"/>
        <v>0</v>
      </c>
      <c r="DN72" s="57">
        <f t="shared" si="82"/>
        <v>0</v>
      </c>
      <c r="DO72" s="57">
        <f t="shared" si="82"/>
        <v>0</v>
      </c>
      <c r="DP72" s="57">
        <f t="shared" si="82"/>
        <v>0</v>
      </c>
      <c r="DQ72" s="57">
        <f t="shared" si="82"/>
        <v>0</v>
      </c>
      <c r="DR72" s="57">
        <f t="shared" si="82"/>
        <v>0</v>
      </c>
      <c r="DS72" s="57">
        <f t="shared" si="82"/>
        <v>0</v>
      </c>
      <c r="DT72" s="57">
        <f t="shared" si="82"/>
        <v>0</v>
      </c>
      <c r="DU72" s="57">
        <f t="shared" si="82"/>
        <v>0</v>
      </c>
      <c r="DV72" s="57">
        <f t="shared" si="82"/>
        <v>0</v>
      </c>
    </row>
    <row r="73" spans="3:126" ht="16.5" thickTop="1" thickBot="1" x14ac:dyDescent="0.3">
      <c r="C73" s="55">
        <f t="shared" si="83"/>
        <v>0</v>
      </c>
      <c r="E73" s="56">
        <f t="shared" si="84"/>
        <v>0</v>
      </c>
      <c r="G73" s="57">
        <f t="shared" si="85"/>
        <v>0</v>
      </c>
      <c r="H73" s="57">
        <f t="shared" si="86"/>
        <v>0</v>
      </c>
      <c r="I73" s="57">
        <f t="shared" si="87"/>
        <v>0</v>
      </c>
      <c r="J73" s="57">
        <f t="shared" si="88"/>
        <v>0</v>
      </c>
      <c r="K73" s="57">
        <f t="shared" si="81"/>
        <v>0</v>
      </c>
      <c r="L73" s="57">
        <f t="shared" si="81"/>
        <v>0</v>
      </c>
      <c r="M73" s="57">
        <f t="shared" si="81"/>
        <v>0</v>
      </c>
      <c r="N73" s="57">
        <f t="shared" si="81"/>
        <v>0</v>
      </c>
      <c r="O73" s="57">
        <f t="shared" si="81"/>
        <v>0</v>
      </c>
      <c r="P73" s="57">
        <f t="shared" si="81"/>
        <v>0</v>
      </c>
      <c r="Q73" s="57">
        <f t="shared" si="81"/>
        <v>0</v>
      </c>
      <c r="R73" s="57">
        <f t="shared" si="81"/>
        <v>0</v>
      </c>
      <c r="S73" s="57">
        <f t="shared" si="81"/>
        <v>0</v>
      </c>
      <c r="T73" s="57">
        <f t="shared" si="81"/>
        <v>0</v>
      </c>
      <c r="U73" s="57">
        <f t="shared" si="81"/>
        <v>0</v>
      </c>
      <c r="V73" s="57">
        <f t="shared" si="81"/>
        <v>0</v>
      </c>
      <c r="W73" s="57">
        <f t="shared" si="81"/>
        <v>0</v>
      </c>
      <c r="X73" s="57">
        <f t="shared" si="81"/>
        <v>0</v>
      </c>
      <c r="Y73" s="57">
        <f t="shared" si="81"/>
        <v>0</v>
      </c>
      <c r="Z73" s="57">
        <f t="shared" si="81"/>
        <v>0</v>
      </c>
      <c r="AA73" s="57">
        <f t="shared" si="81"/>
        <v>0</v>
      </c>
      <c r="AB73" s="57">
        <f t="shared" si="81"/>
        <v>0</v>
      </c>
      <c r="AC73" s="57">
        <f t="shared" si="81"/>
        <v>0</v>
      </c>
      <c r="AD73" s="57">
        <f t="shared" si="81"/>
        <v>0</v>
      </c>
      <c r="AE73" s="57">
        <f t="shared" si="81"/>
        <v>0</v>
      </c>
      <c r="AF73" s="57">
        <f t="shared" si="81"/>
        <v>0</v>
      </c>
      <c r="AG73" s="57">
        <f t="shared" si="81"/>
        <v>0</v>
      </c>
      <c r="AH73" s="57">
        <f t="shared" si="81"/>
        <v>0</v>
      </c>
      <c r="AI73" s="57">
        <f t="shared" si="81"/>
        <v>0</v>
      </c>
      <c r="AJ73" s="57">
        <f t="shared" si="81"/>
        <v>0</v>
      </c>
      <c r="AK73" s="57">
        <f t="shared" si="81"/>
        <v>0</v>
      </c>
      <c r="AL73" s="57">
        <f t="shared" si="81"/>
        <v>0</v>
      </c>
      <c r="AM73" s="57">
        <f t="shared" si="81"/>
        <v>0</v>
      </c>
      <c r="AN73" s="57">
        <f t="shared" si="81"/>
        <v>0</v>
      </c>
      <c r="AO73" s="57">
        <f t="shared" si="81"/>
        <v>0</v>
      </c>
      <c r="AP73" s="57">
        <f t="shared" si="81"/>
        <v>0</v>
      </c>
      <c r="AQ73" s="57">
        <f t="shared" si="81"/>
        <v>0</v>
      </c>
      <c r="AR73" s="57">
        <f t="shared" si="81"/>
        <v>0</v>
      </c>
      <c r="AS73" s="57">
        <f t="shared" si="81"/>
        <v>0</v>
      </c>
      <c r="AT73" s="57">
        <f t="shared" si="81"/>
        <v>0</v>
      </c>
      <c r="AU73" s="57">
        <f t="shared" si="81"/>
        <v>0</v>
      </c>
      <c r="AV73" s="57">
        <f t="shared" si="81"/>
        <v>0</v>
      </c>
      <c r="AW73" s="57">
        <f t="shared" si="81"/>
        <v>0</v>
      </c>
      <c r="AX73" s="57">
        <f t="shared" si="81"/>
        <v>0</v>
      </c>
      <c r="AY73" s="57">
        <f t="shared" si="81"/>
        <v>0</v>
      </c>
      <c r="AZ73" s="57">
        <f t="shared" si="81"/>
        <v>0</v>
      </c>
      <c r="BA73" s="57">
        <f t="shared" si="81"/>
        <v>0</v>
      </c>
      <c r="BB73" s="57">
        <f t="shared" si="81"/>
        <v>0</v>
      </c>
      <c r="BC73" s="57">
        <f t="shared" si="81"/>
        <v>0</v>
      </c>
      <c r="BD73" s="57">
        <f t="shared" si="81"/>
        <v>0</v>
      </c>
      <c r="BE73" s="57">
        <f t="shared" si="81"/>
        <v>0</v>
      </c>
      <c r="BF73" s="57">
        <f t="shared" si="81"/>
        <v>0</v>
      </c>
      <c r="BG73" s="57">
        <f t="shared" si="81"/>
        <v>0</v>
      </c>
      <c r="BH73" s="57">
        <f t="shared" si="81"/>
        <v>0</v>
      </c>
      <c r="BI73" s="57">
        <f t="shared" si="81"/>
        <v>0</v>
      </c>
      <c r="BJ73" s="57">
        <f t="shared" si="81"/>
        <v>0</v>
      </c>
      <c r="BK73" s="57">
        <f t="shared" si="81"/>
        <v>0</v>
      </c>
      <c r="BL73" s="57">
        <f t="shared" si="81"/>
        <v>0</v>
      </c>
      <c r="BM73" s="57">
        <f t="shared" si="81"/>
        <v>0</v>
      </c>
      <c r="BN73" s="57">
        <f t="shared" si="81"/>
        <v>0</v>
      </c>
      <c r="BO73" s="57">
        <f t="shared" si="81"/>
        <v>0</v>
      </c>
      <c r="BP73" s="57">
        <f t="shared" si="81"/>
        <v>0</v>
      </c>
      <c r="BQ73" s="57">
        <f t="shared" si="81"/>
        <v>0</v>
      </c>
      <c r="BR73" s="57">
        <f t="shared" si="81"/>
        <v>0</v>
      </c>
      <c r="BS73" s="57">
        <f t="shared" si="81"/>
        <v>0</v>
      </c>
      <c r="BT73" s="57">
        <f t="shared" si="81"/>
        <v>0</v>
      </c>
      <c r="BU73" s="57">
        <f t="shared" si="81"/>
        <v>0</v>
      </c>
      <c r="BV73" s="57">
        <f t="shared" si="81"/>
        <v>0</v>
      </c>
      <c r="BW73" s="57">
        <f t="shared" si="82"/>
        <v>0</v>
      </c>
      <c r="BX73" s="57">
        <f t="shared" si="82"/>
        <v>0</v>
      </c>
      <c r="BY73" s="57">
        <f t="shared" si="82"/>
        <v>0</v>
      </c>
      <c r="BZ73" s="57">
        <f t="shared" si="82"/>
        <v>0</v>
      </c>
      <c r="CA73" s="57">
        <f t="shared" si="82"/>
        <v>0</v>
      </c>
      <c r="CB73" s="57">
        <f t="shared" si="82"/>
        <v>0</v>
      </c>
      <c r="CC73" s="57">
        <f t="shared" si="82"/>
        <v>0</v>
      </c>
      <c r="CD73" s="57">
        <f t="shared" si="82"/>
        <v>0</v>
      </c>
      <c r="CE73" s="57">
        <f t="shared" si="82"/>
        <v>0</v>
      </c>
      <c r="CF73" s="57">
        <f t="shared" si="82"/>
        <v>0</v>
      </c>
      <c r="CG73" s="57">
        <f t="shared" si="82"/>
        <v>0</v>
      </c>
      <c r="CH73" s="57">
        <f t="shared" si="82"/>
        <v>0</v>
      </c>
      <c r="CI73" s="57">
        <f t="shared" si="82"/>
        <v>0</v>
      </c>
      <c r="CJ73" s="57">
        <f t="shared" si="82"/>
        <v>0</v>
      </c>
      <c r="CK73" s="57">
        <f t="shared" si="82"/>
        <v>0</v>
      </c>
      <c r="CL73" s="57">
        <f t="shared" si="82"/>
        <v>0</v>
      </c>
      <c r="CM73" s="57">
        <f t="shared" si="82"/>
        <v>0</v>
      </c>
      <c r="CN73" s="57">
        <f t="shared" si="82"/>
        <v>0</v>
      </c>
      <c r="CO73" s="57">
        <f t="shared" si="82"/>
        <v>0</v>
      </c>
      <c r="CP73" s="57">
        <f t="shared" si="82"/>
        <v>0</v>
      </c>
      <c r="CQ73" s="57">
        <f t="shared" si="82"/>
        <v>0</v>
      </c>
      <c r="CR73" s="57">
        <f t="shared" si="82"/>
        <v>0</v>
      </c>
      <c r="CS73" s="57">
        <f t="shared" si="82"/>
        <v>0</v>
      </c>
      <c r="CT73" s="57">
        <f t="shared" si="82"/>
        <v>0</v>
      </c>
      <c r="CU73" s="57">
        <f t="shared" si="82"/>
        <v>0</v>
      </c>
      <c r="CV73" s="57">
        <f t="shared" si="82"/>
        <v>0</v>
      </c>
      <c r="CW73" s="57">
        <f t="shared" si="82"/>
        <v>0</v>
      </c>
      <c r="CX73" s="57">
        <f t="shared" si="82"/>
        <v>0</v>
      </c>
      <c r="CY73" s="57">
        <f t="shared" si="82"/>
        <v>0</v>
      </c>
      <c r="CZ73" s="57">
        <f t="shared" si="82"/>
        <v>0</v>
      </c>
      <c r="DA73" s="57">
        <f t="shared" si="82"/>
        <v>0</v>
      </c>
      <c r="DB73" s="57">
        <f t="shared" si="82"/>
        <v>0</v>
      </c>
      <c r="DC73" s="57">
        <f t="shared" si="82"/>
        <v>0</v>
      </c>
      <c r="DD73" s="57">
        <f t="shared" si="82"/>
        <v>0</v>
      </c>
      <c r="DE73" s="57">
        <f t="shared" si="82"/>
        <v>0</v>
      </c>
      <c r="DF73" s="57">
        <f t="shared" si="82"/>
        <v>0</v>
      </c>
      <c r="DG73" s="57">
        <f t="shared" si="82"/>
        <v>0</v>
      </c>
      <c r="DH73" s="57">
        <f t="shared" si="82"/>
        <v>0</v>
      </c>
      <c r="DI73" s="57">
        <f t="shared" si="82"/>
        <v>0</v>
      </c>
      <c r="DJ73" s="57">
        <f t="shared" si="82"/>
        <v>0</v>
      </c>
      <c r="DK73" s="57">
        <f t="shared" si="82"/>
        <v>0</v>
      </c>
      <c r="DL73" s="57">
        <f t="shared" si="82"/>
        <v>0</v>
      </c>
      <c r="DM73" s="57">
        <f t="shared" si="82"/>
        <v>0</v>
      </c>
      <c r="DN73" s="57">
        <f t="shared" si="82"/>
        <v>0</v>
      </c>
      <c r="DO73" s="57">
        <f t="shared" si="82"/>
        <v>0</v>
      </c>
      <c r="DP73" s="57">
        <f t="shared" si="82"/>
        <v>0</v>
      </c>
      <c r="DQ73" s="57">
        <f t="shared" si="82"/>
        <v>0</v>
      </c>
      <c r="DR73" s="57">
        <f t="shared" si="82"/>
        <v>0</v>
      </c>
      <c r="DS73" s="57">
        <f t="shared" si="82"/>
        <v>0</v>
      </c>
      <c r="DT73" s="57">
        <f t="shared" si="82"/>
        <v>0</v>
      </c>
      <c r="DU73" s="57">
        <f t="shared" si="82"/>
        <v>0</v>
      </c>
      <c r="DV73" s="57">
        <f t="shared" si="82"/>
        <v>0</v>
      </c>
    </row>
    <row r="74" spans="3:126" ht="16.5" thickTop="1" thickBot="1" x14ac:dyDescent="0.3">
      <c r="C74" s="55">
        <f t="shared" si="83"/>
        <v>0</v>
      </c>
      <c r="E74" s="56">
        <f t="shared" si="84"/>
        <v>0</v>
      </c>
      <c r="G74" s="57">
        <f t="shared" si="85"/>
        <v>0</v>
      </c>
      <c r="H74" s="57">
        <f t="shared" si="86"/>
        <v>0</v>
      </c>
      <c r="I74" s="57">
        <f t="shared" si="87"/>
        <v>0</v>
      </c>
      <c r="J74" s="57">
        <f t="shared" si="88"/>
        <v>0</v>
      </c>
      <c r="K74" s="57">
        <f t="shared" si="81"/>
        <v>0</v>
      </c>
      <c r="L74" s="57">
        <f t="shared" si="81"/>
        <v>0</v>
      </c>
      <c r="M74" s="57">
        <f t="shared" si="81"/>
        <v>0</v>
      </c>
      <c r="N74" s="57">
        <f t="shared" si="81"/>
        <v>0</v>
      </c>
      <c r="O74" s="57">
        <f t="shared" si="81"/>
        <v>0</v>
      </c>
      <c r="P74" s="57">
        <f t="shared" si="81"/>
        <v>0</v>
      </c>
      <c r="Q74" s="57">
        <f t="shared" si="81"/>
        <v>0</v>
      </c>
      <c r="R74" s="57">
        <f t="shared" si="81"/>
        <v>0</v>
      </c>
      <c r="S74" s="57">
        <f t="shared" si="81"/>
        <v>0</v>
      </c>
      <c r="T74" s="57">
        <f t="shared" si="81"/>
        <v>0</v>
      </c>
      <c r="U74" s="57">
        <f t="shared" si="81"/>
        <v>0</v>
      </c>
      <c r="V74" s="57">
        <f t="shared" si="81"/>
        <v>0</v>
      </c>
      <c r="W74" s="57">
        <f t="shared" si="81"/>
        <v>0</v>
      </c>
      <c r="X74" s="57">
        <f t="shared" si="81"/>
        <v>0</v>
      </c>
      <c r="Y74" s="57">
        <f t="shared" si="81"/>
        <v>0</v>
      </c>
      <c r="Z74" s="57">
        <f t="shared" si="81"/>
        <v>0</v>
      </c>
      <c r="AA74" s="57">
        <f t="shared" si="81"/>
        <v>0</v>
      </c>
      <c r="AB74" s="57">
        <f t="shared" si="81"/>
        <v>0</v>
      </c>
      <c r="AC74" s="57">
        <f t="shared" si="81"/>
        <v>0</v>
      </c>
      <c r="AD74" s="57">
        <f t="shared" si="81"/>
        <v>0</v>
      </c>
      <c r="AE74" s="57">
        <f t="shared" si="81"/>
        <v>0</v>
      </c>
      <c r="AF74" s="57">
        <f t="shared" si="81"/>
        <v>0</v>
      </c>
      <c r="AG74" s="57">
        <f t="shared" si="81"/>
        <v>0</v>
      </c>
      <c r="AH74" s="57">
        <f t="shared" si="81"/>
        <v>0</v>
      </c>
      <c r="AI74" s="57">
        <f t="shared" si="81"/>
        <v>0</v>
      </c>
      <c r="AJ74" s="57">
        <f t="shared" si="81"/>
        <v>0</v>
      </c>
      <c r="AK74" s="57">
        <f t="shared" si="81"/>
        <v>0</v>
      </c>
      <c r="AL74" s="57">
        <f t="shared" si="81"/>
        <v>0</v>
      </c>
      <c r="AM74" s="57">
        <f t="shared" si="81"/>
        <v>0</v>
      </c>
      <c r="AN74" s="57">
        <f t="shared" si="81"/>
        <v>0</v>
      </c>
      <c r="AO74" s="57">
        <f t="shared" si="81"/>
        <v>0</v>
      </c>
      <c r="AP74" s="57">
        <f t="shared" si="81"/>
        <v>0</v>
      </c>
      <c r="AQ74" s="57">
        <f t="shared" si="81"/>
        <v>0</v>
      </c>
      <c r="AR74" s="57">
        <f t="shared" si="81"/>
        <v>0</v>
      </c>
      <c r="AS74" s="57">
        <f t="shared" si="81"/>
        <v>0</v>
      </c>
      <c r="AT74" s="57">
        <f t="shared" si="81"/>
        <v>0</v>
      </c>
      <c r="AU74" s="57">
        <f t="shared" si="81"/>
        <v>0</v>
      </c>
      <c r="AV74" s="57">
        <f t="shared" si="81"/>
        <v>0</v>
      </c>
      <c r="AW74" s="57">
        <f t="shared" si="81"/>
        <v>0</v>
      </c>
      <c r="AX74" s="57">
        <f t="shared" si="81"/>
        <v>0</v>
      </c>
      <c r="AY74" s="57">
        <f t="shared" si="81"/>
        <v>0</v>
      </c>
      <c r="AZ74" s="57">
        <f t="shared" si="81"/>
        <v>0</v>
      </c>
      <c r="BA74" s="57">
        <f t="shared" si="81"/>
        <v>0</v>
      </c>
      <c r="BB74" s="57">
        <f t="shared" si="81"/>
        <v>0</v>
      </c>
      <c r="BC74" s="57">
        <f t="shared" si="81"/>
        <v>0</v>
      </c>
      <c r="BD74" s="57">
        <f t="shared" si="81"/>
        <v>0</v>
      </c>
      <c r="BE74" s="57">
        <f t="shared" si="81"/>
        <v>0</v>
      </c>
      <c r="BF74" s="57">
        <f t="shared" si="81"/>
        <v>0</v>
      </c>
      <c r="BG74" s="57">
        <f t="shared" si="81"/>
        <v>0</v>
      </c>
      <c r="BH74" s="57">
        <f t="shared" si="81"/>
        <v>0</v>
      </c>
      <c r="BI74" s="57">
        <f t="shared" si="81"/>
        <v>0</v>
      </c>
      <c r="BJ74" s="57">
        <f t="shared" si="81"/>
        <v>0</v>
      </c>
      <c r="BK74" s="57">
        <f t="shared" si="81"/>
        <v>0</v>
      </c>
      <c r="BL74" s="57">
        <f t="shared" si="81"/>
        <v>0</v>
      </c>
      <c r="BM74" s="57">
        <f t="shared" si="81"/>
        <v>0</v>
      </c>
      <c r="BN74" s="57">
        <f t="shared" si="81"/>
        <v>0</v>
      </c>
      <c r="BO74" s="57">
        <f t="shared" si="81"/>
        <v>0</v>
      </c>
      <c r="BP74" s="57">
        <f t="shared" si="81"/>
        <v>0</v>
      </c>
      <c r="BQ74" s="57">
        <f t="shared" si="81"/>
        <v>0</v>
      </c>
      <c r="BR74" s="57">
        <f t="shared" si="81"/>
        <v>0</v>
      </c>
      <c r="BS74" s="57">
        <f t="shared" si="81"/>
        <v>0</v>
      </c>
      <c r="BT74" s="57">
        <f t="shared" si="81"/>
        <v>0</v>
      </c>
      <c r="BU74" s="57">
        <f t="shared" si="81"/>
        <v>0</v>
      </c>
      <c r="BV74" s="57">
        <f t="shared" ref="BV74:BV100" si="89">+IF($E74=0,BV10+BV42,IF($E74=30,BU10+BU42,IF($E74=60,BT10+BT42,BS10+BS42)))</f>
        <v>0</v>
      </c>
      <c r="BW74" s="57">
        <f t="shared" si="82"/>
        <v>0</v>
      </c>
      <c r="BX74" s="57">
        <f t="shared" si="82"/>
        <v>0</v>
      </c>
      <c r="BY74" s="57">
        <f t="shared" si="82"/>
        <v>0</v>
      </c>
      <c r="BZ74" s="57">
        <f t="shared" si="82"/>
        <v>0</v>
      </c>
      <c r="CA74" s="57">
        <f t="shared" si="82"/>
        <v>0</v>
      </c>
      <c r="CB74" s="57">
        <f t="shared" si="82"/>
        <v>0</v>
      </c>
      <c r="CC74" s="57">
        <f t="shared" si="82"/>
        <v>0</v>
      </c>
      <c r="CD74" s="57">
        <f t="shared" si="82"/>
        <v>0</v>
      </c>
      <c r="CE74" s="57">
        <f t="shared" si="82"/>
        <v>0</v>
      </c>
      <c r="CF74" s="57">
        <f t="shared" si="82"/>
        <v>0</v>
      </c>
      <c r="CG74" s="57">
        <f t="shared" si="82"/>
        <v>0</v>
      </c>
      <c r="CH74" s="57">
        <f t="shared" si="82"/>
        <v>0</v>
      </c>
      <c r="CI74" s="57">
        <f t="shared" si="82"/>
        <v>0</v>
      </c>
      <c r="CJ74" s="57">
        <f t="shared" si="82"/>
        <v>0</v>
      </c>
      <c r="CK74" s="57">
        <f t="shared" si="82"/>
        <v>0</v>
      </c>
      <c r="CL74" s="57">
        <f t="shared" si="82"/>
        <v>0</v>
      </c>
      <c r="CM74" s="57">
        <f t="shared" si="82"/>
        <v>0</v>
      </c>
      <c r="CN74" s="57">
        <f t="shared" si="82"/>
        <v>0</v>
      </c>
      <c r="CO74" s="57">
        <f t="shared" si="82"/>
        <v>0</v>
      </c>
      <c r="CP74" s="57">
        <f t="shared" si="82"/>
        <v>0</v>
      </c>
      <c r="CQ74" s="57">
        <f t="shared" si="82"/>
        <v>0</v>
      </c>
      <c r="CR74" s="57">
        <f t="shared" si="82"/>
        <v>0</v>
      </c>
      <c r="CS74" s="57">
        <f t="shared" si="82"/>
        <v>0</v>
      </c>
      <c r="CT74" s="57">
        <f t="shared" si="82"/>
        <v>0</v>
      </c>
      <c r="CU74" s="57">
        <f t="shared" si="82"/>
        <v>0</v>
      </c>
      <c r="CV74" s="57">
        <f t="shared" si="82"/>
        <v>0</v>
      </c>
      <c r="CW74" s="57">
        <f t="shared" si="82"/>
        <v>0</v>
      </c>
      <c r="CX74" s="57">
        <f t="shared" si="82"/>
        <v>0</v>
      </c>
      <c r="CY74" s="57">
        <f t="shared" si="82"/>
        <v>0</v>
      </c>
      <c r="CZ74" s="57">
        <f t="shared" si="82"/>
        <v>0</v>
      </c>
      <c r="DA74" s="57">
        <f t="shared" si="82"/>
        <v>0</v>
      </c>
      <c r="DB74" s="57">
        <f t="shared" si="82"/>
        <v>0</v>
      </c>
      <c r="DC74" s="57">
        <f t="shared" si="82"/>
        <v>0</v>
      </c>
      <c r="DD74" s="57">
        <f t="shared" si="82"/>
        <v>0</v>
      </c>
      <c r="DE74" s="57">
        <f t="shared" si="82"/>
        <v>0</v>
      </c>
      <c r="DF74" s="57">
        <f t="shared" si="82"/>
        <v>0</v>
      </c>
      <c r="DG74" s="57">
        <f t="shared" si="82"/>
        <v>0</v>
      </c>
      <c r="DH74" s="57">
        <f t="shared" si="82"/>
        <v>0</v>
      </c>
      <c r="DI74" s="57">
        <f t="shared" si="82"/>
        <v>0</v>
      </c>
      <c r="DJ74" s="57">
        <f t="shared" si="82"/>
        <v>0</v>
      </c>
      <c r="DK74" s="57">
        <f t="shared" si="82"/>
        <v>0</v>
      </c>
      <c r="DL74" s="57">
        <f t="shared" si="82"/>
        <v>0</v>
      </c>
      <c r="DM74" s="57">
        <f t="shared" si="82"/>
        <v>0</v>
      </c>
      <c r="DN74" s="57">
        <f t="shared" si="82"/>
        <v>0</v>
      </c>
      <c r="DO74" s="57">
        <f t="shared" si="82"/>
        <v>0</v>
      </c>
      <c r="DP74" s="57">
        <f t="shared" si="82"/>
        <v>0</v>
      </c>
      <c r="DQ74" s="57">
        <f t="shared" si="82"/>
        <v>0</v>
      </c>
      <c r="DR74" s="57">
        <f t="shared" si="82"/>
        <v>0</v>
      </c>
      <c r="DS74" s="57">
        <f t="shared" si="82"/>
        <v>0</v>
      </c>
      <c r="DT74" s="57">
        <f t="shared" si="82"/>
        <v>0</v>
      </c>
      <c r="DU74" s="57">
        <f t="shared" si="82"/>
        <v>0</v>
      </c>
      <c r="DV74" s="57">
        <f t="shared" si="82"/>
        <v>0</v>
      </c>
    </row>
    <row r="75" spans="3:126" ht="16.5" thickTop="1" thickBot="1" x14ac:dyDescent="0.3">
      <c r="C75" s="55">
        <f t="shared" si="83"/>
        <v>0</v>
      </c>
      <c r="E75" s="56">
        <f t="shared" si="84"/>
        <v>0</v>
      </c>
      <c r="G75" s="57">
        <f t="shared" si="85"/>
        <v>0</v>
      </c>
      <c r="H75" s="57">
        <f t="shared" si="86"/>
        <v>0</v>
      </c>
      <c r="I75" s="57">
        <f t="shared" si="87"/>
        <v>0</v>
      </c>
      <c r="J75" s="57">
        <f t="shared" si="88"/>
        <v>0</v>
      </c>
      <c r="K75" s="57">
        <f t="shared" ref="K75:K100" si="90">+IF($E75=0,K11+K43,IF($E75=30,J11+J43,IF($E75=60,I11+I43,H11+H43)))</f>
        <v>0</v>
      </c>
      <c r="L75" s="57">
        <f t="shared" ref="L75:L100" si="91">+IF($E75=0,L11+L43,IF($E75=30,K11+K43,IF($E75=60,J11+J43,I11+I43)))</f>
        <v>0</v>
      </c>
      <c r="M75" s="57">
        <f t="shared" ref="M75:M100" si="92">+IF($E75=0,M11+M43,IF($E75=30,L11+L43,IF($E75=60,K11+K43,J11+J43)))</f>
        <v>0</v>
      </c>
      <c r="N75" s="57">
        <f t="shared" ref="N75:N100" si="93">+IF($E75=0,N11+N43,IF($E75=30,M11+M43,IF($E75=60,L11+L43,K11+K43)))</f>
        <v>0</v>
      </c>
      <c r="O75" s="57">
        <f t="shared" ref="O75:O100" si="94">+IF($E75=0,O11+O43,IF($E75=30,N11+N43,IF($E75=60,M11+M43,L11+L43)))</f>
        <v>0</v>
      </c>
      <c r="P75" s="57">
        <f t="shared" ref="P75:P100" si="95">+IF($E75=0,P11+P43,IF($E75=30,O11+O43,IF($E75=60,N11+N43,M11+M43)))</f>
        <v>0</v>
      </c>
      <c r="Q75" s="57">
        <f t="shared" ref="Q75:Q100" si="96">+IF($E75=0,Q11+Q43,IF($E75=30,P11+P43,IF($E75=60,O11+O43,N11+N43)))</f>
        <v>0</v>
      </c>
      <c r="R75" s="57">
        <f t="shared" ref="R75:R100" si="97">+IF($E75=0,R11+R43,IF($E75=30,Q11+Q43,IF($E75=60,P11+P43,O11+O43)))</f>
        <v>0</v>
      </c>
      <c r="S75" s="57">
        <f t="shared" ref="S75:S100" si="98">+IF($E75=0,S11+S43,IF($E75=30,R11+R43,IF($E75=60,Q11+Q43,P11+P43)))</f>
        <v>0</v>
      </c>
      <c r="T75" s="57">
        <f t="shared" ref="T75:T100" si="99">+IF($E75=0,T11+T43,IF($E75=30,S11+S43,IF($E75=60,R11+R43,Q11+Q43)))</f>
        <v>0</v>
      </c>
      <c r="U75" s="57">
        <f t="shared" ref="U75:U100" si="100">+IF($E75=0,U11+U43,IF($E75=30,T11+T43,IF($E75=60,S11+S43,R11+R43)))</f>
        <v>0</v>
      </c>
      <c r="V75" s="57">
        <f t="shared" ref="V75:V100" si="101">+IF($E75=0,V11+V43,IF($E75=30,U11+U43,IF($E75=60,T11+T43,S11+S43)))</f>
        <v>0</v>
      </c>
      <c r="W75" s="57">
        <f t="shared" ref="W75:W100" si="102">+IF($E75=0,W11+W43,IF($E75=30,V11+V43,IF($E75=60,U11+U43,T11+T43)))</f>
        <v>0</v>
      </c>
      <c r="X75" s="57">
        <f t="shared" ref="X75:X100" si="103">+IF($E75=0,X11+X43,IF($E75=30,W11+W43,IF($E75=60,V11+V43,U11+U43)))</f>
        <v>0</v>
      </c>
      <c r="Y75" s="57">
        <f t="shared" ref="Y75:Y100" si="104">+IF($E75=0,Y11+Y43,IF($E75=30,X11+X43,IF($E75=60,W11+W43,V11+V43)))</f>
        <v>0</v>
      </c>
      <c r="Z75" s="57">
        <f t="shared" ref="Z75:Z100" si="105">+IF($E75=0,Z11+Z43,IF($E75=30,Y11+Y43,IF($E75=60,X11+X43,W11+W43)))</f>
        <v>0</v>
      </c>
      <c r="AA75" s="57">
        <f t="shared" ref="AA75:AA100" si="106">+IF($E75=0,AA11+AA43,IF($E75=30,Z11+Z43,IF($E75=60,Y11+Y43,X11+X43)))</f>
        <v>0</v>
      </c>
      <c r="AB75" s="57">
        <f t="shared" ref="AB75:AB100" si="107">+IF($E75=0,AB11+AB43,IF($E75=30,AA11+AA43,IF($E75=60,Z11+Z43,Y11+Y43)))</f>
        <v>0</v>
      </c>
      <c r="AC75" s="57">
        <f t="shared" ref="AC75:AC100" si="108">+IF($E75=0,AC11+AC43,IF($E75=30,AB11+AB43,IF($E75=60,AA11+AA43,Z11+Z43)))</f>
        <v>0</v>
      </c>
      <c r="AD75" s="57">
        <f t="shared" ref="AD75:AD100" si="109">+IF($E75=0,AD11+AD43,IF($E75=30,AC11+AC43,IF($E75=60,AB11+AB43,AA11+AA43)))</f>
        <v>0</v>
      </c>
      <c r="AE75" s="57">
        <f t="shared" ref="AE75:AE100" si="110">+IF($E75=0,AE11+AE43,IF($E75=30,AD11+AD43,IF($E75=60,AC11+AC43,AB11+AB43)))</f>
        <v>0</v>
      </c>
      <c r="AF75" s="57">
        <f t="shared" ref="AF75:AF100" si="111">+IF($E75=0,AF11+AF43,IF($E75=30,AE11+AE43,IF($E75=60,AD11+AD43,AC11+AC43)))</f>
        <v>0</v>
      </c>
      <c r="AG75" s="57">
        <f t="shared" ref="AG75:AG100" si="112">+IF($E75=0,AG11+AG43,IF($E75=30,AF11+AF43,IF($E75=60,AE11+AE43,AD11+AD43)))</f>
        <v>0</v>
      </c>
      <c r="AH75" s="57">
        <f t="shared" ref="AH75:AH100" si="113">+IF($E75=0,AH11+AH43,IF($E75=30,AG11+AG43,IF($E75=60,AF11+AF43,AE11+AE43)))</f>
        <v>0</v>
      </c>
      <c r="AI75" s="57">
        <f t="shared" ref="AI75:AI100" si="114">+IF($E75=0,AI11+AI43,IF($E75=30,AH11+AH43,IF($E75=60,AG11+AG43,AF11+AF43)))</f>
        <v>0</v>
      </c>
      <c r="AJ75" s="57">
        <f t="shared" ref="AJ75:AJ100" si="115">+IF($E75=0,AJ11+AJ43,IF($E75=30,AI11+AI43,IF($E75=60,AH11+AH43,AG11+AG43)))</f>
        <v>0</v>
      </c>
      <c r="AK75" s="57">
        <f t="shared" ref="AK75:AK100" si="116">+IF($E75=0,AK11+AK43,IF($E75=30,AJ11+AJ43,IF($E75=60,AI11+AI43,AH11+AH43)))</f>
        <v>0</v>
      </c>
      <c r="AL75" s="57">
        <f t="shared" ref="AL75:AL100" si="117">+IF($E75=0,AL11+AL43,IF($E75=30,AK11+AK43,IF($E75=60,AJ11+AJ43,AI11+AI43)))</f>
        <v>0</v>
      </c>
      <c r="AM75" s="57">
        <f t="shared" ref="AM75:AM100" si="118">+IF($E75=0,AM11+AM43,IF($E75=30,AL11+AL43,IF($E75=60,AK11+AK43,AJ11+AJ43)))</f>
        <v>0</v>
      </c>
      <c r="AN75" s="57">
        <f t="shared" ref="AN75:AN100" si="119">+IF($E75=0,AN11+AN43,IF($E75=30,AM11+AM43,IF($E75=60,AL11+AL43,AK11+AK43)))</f>
        <v>0</v>
      </c>
      <c r="AO75" s="57">
        <f t="shared" ref="AO75:AO100" si="120">+IF($E75=0,AO11+AO43,IF($E75=30,AN11+AN43,IF($E75=60,AM11+AM43,AL11+AL43)))</f>
        <v>0</v>
      </c>
      <c r="AP75" s="57">
        <f t="shared" ref="AP75:AP100" si="121">+IF($E75=0,AP11+AP43,IF($E75=30,AO11+AO43,IF($E75=60,AN11+AN43,AM11+AM43)))</f>
        <v>0</v>
      </c>
      <c r="AQ75" s="57">
        <f t="shared" ref="AQ75:AQ100" si="122">+IF($E75=0,AQ11+AQ43,IF($E75=30,AP11+AP43,IF($E75=60,AO11+AO43,AN11+AN43)))</f>
        <v>0</v>
      </c>
      <c r="AR75" s="57">
        <f t="shared" ref="AR75:AR100" si="123">+IF($E75=0,AR11+AR43,IF($E75=30,AQ11+AQ43,IF($E75=60,AP11+AP43,AO11+AO43)))</f>
        <v>0</v>
      </c>
      <c r="AS75" s="57">
        <f t="shared" ref="AS75:AS100" si="124">+IF($E75=0,AS11+AS43,IF($E75=30,AR11+AR43,IF($E75=60,AQ11+AQ43,AP11+AP43)))</f>
        <v>0</v>
      </c>
      <c r="AT75" s="57">
        <f t="shared" ref="AT75:AT100" si="125">+IF($E75=0,AT11+AT43,IF($E75=30,AS11+AS43,IF($E75=60,AR11+AR43,AQ11+AQ43)))</f>
        <v>0</v>
      </c>
      <c r="AU75" s="57">
        <f t="shared" ref="AU75:AU100" si="126">+IF($E75=0,AU11+AU43,IF($E75=30,AT11+AT43,IF($E75=60,AS11+AS43,AR11+AR43)))</f>
        <v>0</v>
      </c>
      <c r="AV75" s="57">
        <f t="shared" ref="AV75:AV100" si="127">+IF($E75=0,AV11+AV43,IF($E75=30,AU11+AU43,IF($E75=60,AT11+AT43,AS11+AS43)))</f>
        <v>0</v>
      </c>
      <c r="AW75" s="57">
        <f t="shared" ref="AW75:AW100" si="128">+IF($E75=0,AW11+AW43,IF($E75=30,AV11+AV43,IF($E75=60,AU11+AU43,AT11+AT43)))</f>
        <v>0</v>
      </c>
      <c r="AX75" s="57">
        <f t="shared" ref="AX75:AX100" si="129">+IF($E75=0,AX11+AX43,IF($E75=30,AW11+AW43,IF($E75=60,AV11+AV43,AU11+AU43)))</f>
        <v>0</v>
      </c>
      <c r="AY75" s="57">
        <f t="shared" ref="AY75:AY100" si="130">+IF($E75=0,AY11+AY43,IF($E75=30,AX11+AX43,IF($E75=60,AW11+AW43,AV11+AV43)))</f>
        <v>0</v>
      </c>
      <c r="AZ75" s="57">
        <f t="shared" ref="AZ75:AZ100" si="131">+IF($E75=0,AZ11+AZ43,IF($E75=30,AY11+AY43,IF($E75=60,AX11+AX43,AW11+AW43)))</f>
        <v>0</v>
      </c>
      <c r="BA75" s="57">
        <f t="shared" ref="BA75:BA100" si="132">+IF($E75=0,BA11+BA43,IF($E75=30,AZ11+AZ43,IF($E75=60,AY11+AY43,AX11+AX43)))</f>
        <v>0</v>
      </c>
      <c r="BB75" s="57">
        <f t="shared" ref="BB75:BB100" si="133">+IF($E75=0,BB11+BB43,IF($E75=30,BA11+BA43,IF($E75=60,AZ11+AZ43,AY11+AY43)))</f>
        <v>0</v>
      </c>
      <c r="BC75" s="57">
        <f t="shared" ref="BC75:BC100" si="134">+IF($E75=0,BC11+BC43,IF($E75=30,BB11+BB43,IF($E75=60,BA11+BA43,AZ11+AZ43)))</f>
        <v>0</v>
      </c>
      <c r="BD75" s="57">
        <f t="shared" ref="BD75:BD100" si="135">+IF($E75=0,BD11+BD43,IF($E75=30,BC11+BC43,IF($E75=60,BB11+BB43,BA11+BA43)))</f>
        <v>0</v>
      </c>
      <c r="BE75" s="57">
        <f t="shared" ref="BE75:BE100" si="136">+IF($E75=0,BE11+BE43,IF($E75=30,BD11+BD43,IF($E75=60,BC11+BC43,BB11+BB43)))</f>
        <v>0</v>
      </c>
      <c r="BF75" s="57">
        <f t="shared" ref="BF75:BF100" si="137">+IF($E75=0,BF11+BF43,IF($E75=30,BE11+BE43,IF($E75=60,BD11+BD43,BC11+BC43)))</f>
        <v>0</v>
      </c>
      <c r="BG75" s="57">
        <f t="shared" ref="BG75:BG100" si="138">+IF($E75=0,BG11+BG43,IF($E75=30,BF11+BF43,IF($E75=60,BE11+BE43,BD11+BD43)))</f>
        <v>0</v>
      </c>
      <c r="BH75" s="57">
        <f t="shared" ref="BH75:BH100" si="139">+IF($E75=0,BH11+BH43,IF($E75=30,BG11+BG43,IF($E75=60,BF11+BF43,BE11+BE43)))</f>
        <v>0</v>
      </c>
      <c r="BI75" s="57">
        <f t="shared" ref="BI75:BI100" si="140">+IF($E75=0,BI11+BI43,IF($E75=30,BH11+BH43,IF($E75=60,BG11+BG43,BF11+BF43)))</f>
        <v>0</v>
      </c>
      <c r="BJ75" s="57">
        <f t="shared" ref="BJ75:BJ100" si="141">+IF($E75=0,BJ11+BJ43,IF($E75=30,BI11+BI43,IF($E75=60,BH11+BH43,BG11+BG43)))</f>
        <v>0</v>
      </c>
      <c r="BK75" s="57">
        <f t="shared" ref="BK75:BK100" si="142">+IF($E75=0,BK11+BK43,IF($E75=30,BJ11+BJ43,IF($E75=60,BI11+BI43,BH11+BH43)))</f>
        <v>0</v>
      </c>
      <c r="BL75" s="57">
        <f t="shared" ref="BL75:BL100" si="143">+IF($E75=0,BL11+BL43,IF($E75=30,BK11+BK43,IF($E75=60,BJ11+BJ43,BI11+BI43)))</f>
        <v>0</v>
      </c>
      <c r="BM75" s="57">
        <f t="shared" ref="BM75:BM100" si="144">+IF($E75=0,BM11+BM43,IF($E75=30,BL11+BL43,IF($E75=60,BK11+BK43,BJ11+BJ43)))</f>
        <v>0</v>
      </c>
      <c r="BN75" s="57">
        <f t="shared" ref="BN75:BN100" si="145">+IF($E75=0,BN11+BN43,IF($E75=30,BM11+BM43,IF($E75=60,BL11+BL43,BK11+BK43)))</f>
        <v>0</v>
      </c>
      <c r="BO75" s="57">
        <f t="shared" ref="BO75:BO100" si="146">+IF($E75=0,BO11+BO43,IF($E75=30,BN11+BN43,IF($E75=60,BM11+BM43,BL11+BL43)))</f>
        <v>0</v>
      </c>
      <c r="BP75" s="57">
        <f t="shared" ref="BP75:BP100" si="147">+IF($E75=0,BP11+BP43,IF($E75=30,BO11+BO43,IF($E75=60,BN11+BN43,BM11+BM43)))</f>
        <v>0</v>
      </c>
      <c r="BQ75" s="57">
        <f t="shared" ref="BQ75:BQ100" si="148">+IF($E75=0,BQ11+BQ43,IF($E75=30,BP11+BP43,IF($E75=60,BO11+BO43,BN11+BN43)))</f>
        <v>0</v>
      </c>
      <c r="BR75" s="57">
        <f t="shared" ref="BR75:BR100" si="149">+IF($E75=0,BR11+BR43,IF($E75=30,BQ11+BQ43,IF($E75=60,BP11+BP43,BO11+BO43)))</f>
        <v>0</v>
      </c>
      <c r="BS75" s="57">
        <f t="shared" ref="BS75:BS100" si="150">+IF($E75=0,BS11+BS43,IF($E75=30,BR11+BR43,IF($E75=60,BQ11+BQ43,BP11+BP43)))</f>
        <v>0</v>
      </c>
      <c r="BT75" s="57">
        <f t="shared" ref="BT75:BT100" si="151">+IF($E75=0,BT11+BT43,IF($E75=30,BS11+BS43,IF($E75=60,BR11+BR43,BQ11+BQ43)))</f>
        <v>0</v>
      </c>
      <c r="BU75" s="57">
        <f t="shared" ref="BU75:BU100" si="152">+IF($E75=0,BU11+BU43,IF($E75=30,BT11+BT43,IF($E75=60,BS11+BS43,BR11+BR43)))</f>
        <v>0</v>
      </c>
      <c r="BV75" s="57">
        <f t="shared" si="89"/>
        <v>0</v>
      </c>
      <c r="BW75" s="57">
        <f t="shared" si="82"/>
        <v>0</v>
      </c>
      <c r="BX75" s="57">
        <f t="shared" si="82"/>
        <v>0</v>
      </c>
      <c r="BY75" s="57">
        <f t="shared" si="82"/>
        <v>0</v>
      </c>
      <c r="BZ75" s="57">
        <f t="shared" si="82"/>
        <v>0</v>
      </c>
      <c r="CA75" s="57">
        <f t="shared" si="82"/>
        <v>0</v>
      </c>
      <c r="CB75" s="57">
        <f t="shared" si="82"/>
        <v>0</v>
      </c>
      <c r="CC75" s="57">
        <f t="shared" si="82"/>
        <v>0</v>
      </c>
      <c r="CD75" s="57">
        <f t="shared" si="82"/>
        <v>0</v>
      </c>
      <c r="CE75" s="57">
        <f t="shared" si="82"/>
        <v>0</v>
      </c>
      <c r="CF75" s="57">
        <f t="shared" si="82"/>
        <v>0</v>
      </c>
      <c r="CG75" s="57">
        <f t="shared" si="82"/>
        <v>0</v>
      </c>
      <c r="CH75" s="57">
        <f t="shared" si="82"/>
        <v>0</v>
      </c>
      <c r="CI75" s="57">
        <f t="shared" si="82"/>
        <v>0</v>
      </c>
      <c r="CJ75" s="57">
        <f t="shared" si="82"/>
        <v>0</v>
      </c>
      <c r="CK75" s="57">
        <f t="shared" si="82"/>
        <v>0</v>
      </c>
      <c r="CL75" s="57">
        <f t="shared" si="82"/>
        <v>0</v>
      </c>
      <c r="CM75" s="57">
        <f t="shared" si="82"/>
        <v>0</v>
      </c>
      <c r="CN75" s="57">
        <f t="shared" si="82"/>
        <v>0</v>
      </c>
      <c r="CO75" s="57">
        <f t="shared" si="82"/>
        <v>0</v>
      </c>
      <c r="CP75" s="57">
        <f t="shared" si="82"/>
        <v>0</v>
      </c>
      <c r="CQ75" s="57">
        <f t="shared" si="82"/>
        <v>0</v>
      </c>
      <c r="CR75" s="57">
        <f t="shared" si="82"/>
        <v>0</v>
      </c>
      <c r="CS75" s="57">
        <f t="shared" si="82"/>
        <v>0</v>
      </c>
      <c r="CT75" s="57">
        <f t="shared" si="82"/>
        <v>0</v>
      </c>
      <c r="CU75" s="57">
        <f t="shared" si="82"/>
        <v>0</v>
      </c>
      <c r="CV75" s="57">
        <f t="shared" si="82"/>
        <v>0</v>
      </c>
      <c r="CW75" s="57">
        <f t="shared" si="82"/>
        <v>0</v>
      </c>
      <c r="CX75" s="57">
        <f t="shared" si="82"/>
        <v>0</v>
      </c>
      <c r="CY75" s="57">
        <f t="shared" si="82"/>
        <v>0</v>
      </c>
      <c r="CZ75" s="57">
        <f t="shared" si="82"/>
        <v>0</v>
      </c>
      <c r="DA75" s="57">
        <f t="shared" si="82"/>
        <v>0</v>
      </c>
      <c r="DB75" s="57">
        <f t="shared" si="82"/>
        <v>0</v>
      </c>
      <c r="DC75" s="57">
        <f t="shared" si="82"/>
        <v>0</v>
      </c>
      <c r="DD75" s="57">
        <f t="shared" si="82"/>
        <v>0</v>
      </c>
      <c r="DE75" s="57">
        <f t="shared" si="82"/>
        <v>0</v>
      </c>
      <c r="DF75" s="57">
        <f t="shared" si="82"/>
        <v>0</v>
      </c>
      <c r="DG75" s="57">
        <f t="shared" si="82"/>
        <v>0</v>
      </c>
      <c r="DH75" s="57">
        <f t="shared" si="82"/>
        <v>0</v>
      </c>
      <c r="DI75" s="57">
        <f t="shared" si="82"/>
        <v>0</v>
      </c>
      <c r="DJ75" s="57">
        <f t="shared" si="82"/>
        <v>0</v>
      </c>
      <c r="DK75" s="57">
        <f t="shared" si="82"/>
        <v>0</v>
      </c>
      <c r="DL75" s="57">
        <f t="shared" si="82"/>
        <v>0</v>
      </c>
      <c r="DM75" s="57">
        <f t="shared" si="82"/>
        <v>0</v>
      </c>
      <c r="DN75" s="57">
        <f t="shared" si="82"/>
        <v>0</v>
      </c>
      <c r="DO75" s="57">
        <f t="shared" si="82"/>
        <v>0</v>
      </c>
      <c r="DP75" s="57">
        <f t="shared" si="82"/>
        <v>0</v>
      </c>
      <c r="DQ75" s="57">
        <f t="shared" si="82"/>
        <v>0</v>
      </c>
      <c r="DR75" s="57">
        <f t="shared" ref="DR75:DR100" si="153">+IF($E75=0,DR11+DR43,IF($E75=30,DQ11+DQ43,IF($E75=60,DP11+DP43,DO11+DO43)))</f>
        <v>0</v>
      </c>
      <c r="DS75" s="57">
        <f t="shared" ref="DS75:DS100" si="154">+IF($E75=0,DS11+DS43,IF($E75=30,DR11+DR43,IF($E75=60,DQ11+DQ43,DP11+DP43)))</f>
        <v>0</v>
      </c>
      <c r="DT75" s="57">
        <f t="shared" ref="DT75:DT100" si="155">+IF($E75=0,DT11+DT43,IF($E75=30,DS11+DS43,IF($E75=60,DR11+DR43,DQ11+DQ43)))</f>
        <v>0</v>
      </c>
      <c r="DU75" s="57">
        <f t="shared" ref="DU75:DU100" si="156">+IF($E75=0,DU11+DU43,IF($E75=30,DT11+DT43,IF($E75=60,DS11+DS43,DR11+DR43)))</f>
        <v>0</v>
      </c>
      <c r="DV75" s="57">
        <f t="shared" ref="DV75:DV100" si="157">+IF($E75=0,DV11+DV43,IF($E75=30,DU11+DU43,IF($E75=60,DT11+DT43,DS11+DS43)))</f>
        <v>0</v>
      </c>
    </row>
    <row r="76" spans="3:126" ht="16.5" thickTop="1" thickBot="1" x14ac:dyDescent="0.3">
      <c r="C76" s="55">
        <f t="shared" si="83"/>
        <v>0</v>
      </c>
      <c r="E76" s="56">
        <f t="shared" si="84"/>
        <v>0</v>
      </c>
      <c r="G76" s="57">
        <f t="shared" si="85"/>
        <v>0</v>
      </c>
      <c r="H76" s="57">
        <f t="shared" si="86"/>
        <v>0</v>
      </c>
      <c r="I76" s="57">
        <f t="shared" ref="I76:I100" si="158">+IF($E76=0,I12+I44,IF($E76=30,H12+H44,IF($E76=60,G12+G44,0)))</f>
        <v>0</v>
      </c>
      <c r="J76" s="57">
        <f t="shared" ref="J76:J100" si="159">+IF($E76=0,J12+J44,IF($E76=30,I12+I44,IF($E76=60,H12+H44,G12+G44)))</f>
        <v>0</v>
      </c>
      <c r="K76" s="57">
        <f t="shared" si="90"/>
        <v>0</v>
      </c>
      <c r="L76" s="57">
        <f t="shared" si="91"/>
        <v>0</v>
      </c>
      <c r="M76" s="57">
        <f t="shared" si="92"/>
        <v>0</v>
      </c>
      <c r="N76" s="57">
        <f t="shared" si="93"/>
        <v>0</v>
      </c>
      <c r="O76" s="57">
        <f t="shared" si="94"/>
        <v>0</v>
      </c>
      <c r="P76" s="57">
        <f t="shared" si="95"/>
        <v>0</v>
      </c>
      <c r="Q76" s="57">
        <f t="shared" si="96"/>
        <v>0</v>
      </c>
      <c r="R76" s="57">
        <f t="shared" si="97"/>
        <v>0</v>
      </c>
      <c r="S76" s="57">
        <f t="shared" si="98"/>
        <v>0</v>
      </c>
      <c r="T76" s="57">
        <f t="shared" si="99"/>
        <v>0</v>
      </c>
      <c r="U76" s="57">
        <f t="shared" si="100"/>
        <v>0</v>
      </c>
      <c r="V76" s="57">
        <f t="shared" si="101"/>
        <v>0</v>
      </c>
      <c r="W76" s="57">
        <f t="shared" si="102"/>
        <v>0</v>
      </c>
      <c r="X76" s="57">
        <f t="shared" si="103"/>
        <v>0</v>
      </c>
      <c r="Y76" s="57">
        <f t="shared" si="104"/>
        <v>0</v>
      </c>
      <c r="Z76" s="57">
        <f t="shared" si="105"/>
        <v>0</v>
      </c>
      <c r="AA76" s="57">
        <f t="shared" si="106"/>
        <v>0</v>
      </c>
      <c r="AB76" s="57">
        <f t="shared" si="107"/>
        <v>0</v>
      </c>
      <c r="AC76" s="57">
        <f t="shared" si="108"/>
        <v>0</v>
      </c>
      <c r="AD76" s="57">
        <f t="shared" si="109"/>
        <v>0</v>
      </c>
      <c r="AE76" s="57">
        <f t="shared" si="110"/>
        <v>0</v>
      </c>
      <c r="AF76" s="57">
        <f t="shared" si="111"/>
        <v>0</v>
      </c>
      <c r="AG76" s="57">
        <f t="shared" si="112"/>
        <v>0</v>
      </c>
      <c r="AH76" s="57">
        <f t="shared" si="113"/>
        <v>0</v>
      </c>
      <c r="AI76" s="57">
        <f t="shared" si="114"/>
        <v>0</v>
      </c>
      <c r="AJ76" s="57">
        <f t="shared" si="115"/>
        <v>0</v>
      </c>
      <c r="AK76" s="57">
        <f t="shared" si="116"/>
        <v>0</v>
      </c>
      <c r="AL76" s="57">
        <f t="shared" si="117"/>
        <v>0</v>
      </c>
      <c r="AM76" s="57">
        <f t="shared" si="118"/>
        <v>0</v>
      </c>
      <c r="AN76" s="57">
        <f t="shared" si="119"/>
        <v>0</v>
      </c>
      <c r="AO76" s="57">
        <f t="shared" si="120"/>
        <v>0</v>
      </c>
      <c r="AP76" s="57">
        <f t="shared" si="121"/>
        <v>0</v>
      </c>
      <c r="AQ76" s="57">
        <f t="shared" si="122"/>
        <v>0</v>
      </c>
      <c r="AR76" s="57">
        <f t="shared" si="123"/>
        <v>0</v>
      </c>
      <c r="AS76" s="57">
        <f t="shared" si="124"/>
        <v>0</v>
      </c>
      <c r="AT76" s="57">
        <f t="shared" si="125"/>
        <v>0</v>
      </c>
      <c r="AU76" s="57">
        <f t="shared" si="126"/>
        <v>0</v>
      </c>
      <c r="AV76" s="57">
        <f t="shared" si="127"/>
        <v>0</v>
      </c>
      <c r="AW76" s="57">
        <f t="shared" si="128"/>
        <v>0</v>
      </c>
      <c r="AX76" s="57">
        <f t="shared" si="129"/>
        <v>0</v>
      </c>
      <c r="AY76" s="57">
        <f t="shared" si="130"/>
        <v>0</v>
      </c>
      <c r="AZ76" s="57">
        <f t="shared" si="131"/>
        <v>0</v>
      </c>
      <c r="BA76" s="57">
        <f t="shared" si="132"/>
        <v>0</v>
      </c>
      <c r="BB76" s="57">
        <f t="shared" si="133"/>
        <v>0</v>
      </c>
      <c r="BC76" s="57">
        <f t="shared" si="134"/>
        <v>0</v>
      </c>
      <c r="BD76" s="57">
        <f t="shared" si="135"/>
        <v>0</v>
      </c>
      <c r="BE76" s="57">
        <f t="shared" si="136"/>
        <v>0</v>
      </c>
      <c r="BF76" s="57">
        <f t="shared" si="137"/>
        <v>0</v>
      </c>
      <c r="BG76" s="57">
        <f t="shared" si="138"/>
        <v>0</v>
      </c>
      <c r="BH76" s="57">
        <f t="shared" si="139"/>
        <v>0</v>
      </c>
      <c r="BI76" s="57">
        <f t="shared" si="140"/>
        <v>0</v>
      </c>
      <c r="BJ76" s="57">
        <f t="shared" si="141"/>
        <v>0</v>
      </c>
      <c r="BK76" s="57">
        <f t="shared" si="142"/>
        <v>0</v>
      </c>
      <c r="BL76" s="57">
        <f t="shared" si="143"/>
        <v>0</v>
      </c>
      <c r="BM76" s="57">
        <f t="shared" si="144"/>
        <v>0</v>
      </c>
      <c r="BN76" s="57">
        <f t="shared" si="145"/>
        <v>0</v>
      </c>
      <c r="BO76" s="57">
        <f t="shared" si="146"/>
        <v>0</v>
      </c>
      <c r="BP76" s="57">
        <f t="shared" si="147"/>
        <v>0</v>
      </c>
      <c r="BQ76" s="57">
        <f t="shared" si="148"/>
        <v>0</v>
      </c>
      <c r="BR76" s="57">
        <f t="shared" si="149"/>
        <v>0</v>
      </c>
      <c r="BS76" s="57">
        <f t="shared" si="150"/>
        <v>0</v>
      </c>
      <c r="BT76" s="57">
        <f t="shared" si="151"/>
        <v>0</v>
      </c>
      <c r="BU76" s="57">
        <f t="shared" si="152"/>
        <v>0</v>
      </c>
      <c r="BV76" s="57">
        <f t="shared" si="89"/>
        <v>0</v>
      </c>
      <c r="BW76" s="57">
        <f t="shared" ref="BW76:BW100" si="160">+IF($E76=0,BW12+BW44,IF($E76=30,BV12+BV44,IF($E76=60,BU12+BU44,BT12+BT44)))</f>
        <v>0</v>
      </c>
      <c r="BX76" s="57">
        <f t="shared" ref="BX76:BX100" si="161">+IF($E76=0,BX12+BX44,IF($E76=30,BW12+BW44,IF($E76=60,BV12+BV44,BU12+BU44)))</f>
        <v>0</v>
      </c>
      <c r="BY76" s="57">
        <f t="shared" ref="BY76:BY100" si="162">+IF($E76=0,BY12+BY44,IF($E76=30,BX12+BX44,IF($E76=60,BW12+BW44,BV12+BV44)))</f>
        <v>0</v>
      </c>
      <c r="BZ76" s="57">
        <f t="shared" ref="BZ76:BZ100" si="163">+IF($E76=0,BZ12+BZ44,IF($E76=30,BY12+BY44,IF($E76=60,BX12+BX44,BW12+BW44)))</f>
        <v>0</v>
      </c>
      <c r="CA76" s="57">
        <f t="shared" ref="CA76:CA100" si="164">+IF($E76=0,CA12+CA44,IF($E76=30,BZ12+BZ44,IF($E76=60,BY12+BY44,BX12+BX44)))</f>
        <v>0</v>
      </c>
      <c r="CB76" s="57">
        <f t="shared" ref="CB76:CB100" si="165">+IF($E76=0,CB12+CB44,IF($E76=30,CA12+CA44,IF($E76=60,BZ12+BZ44,BY12+BY44)))</f>
        <v>0</v>
      </c>
      <c r="CC76" s="57">
        <f t="shared" ref="CC76:CC100" si="166">+IF($E76=0,CC12+CC44,IF($E76=30,CB12+CB44,IF($E76=60,CA12+CA44,BZ12+BZ44)))</f>
        <v>0</v>
      </c>
      <c r="CD76" s="57">
        <f t="shared" ref="CD76:CD100" si="167">+IF($E76=0,CD12+CD44,IF($E76=30,CC12+CC44,IF($E76=60,CB12+CB44,CA12+CA44)))</f>
        <v>0</v>
      </c>
      <c r="CE76" s="57">
        <f t="shared" ref="CE76:CE100" si="168">+IF($E76=0,CE12+CE44,IF($E76=30,CD12+CD44,IF($E76=60,CC12+CC44,CB12+CB44)))</f>
        <v>0</v>
      </c>
      <c r="CF76" s="57">
        <f t="shared" ref="CF76:CF100" si="169">+IF($E76=0,CF12+CF44,IF($E76=30,CE12+CE44,IF($E76=60,CD12+CD44,CC12+CC44)))</f>
        <v>0</v>
      </c>
      <c r="CG76" s="57">
        <f t="shared" ref="CG76:CG100" si="170">+IF($E76=0,CG12+CG44,IF($E76=30,CF12+CF44,IF($E76=60,CE12+CE44,CD12+CD44)))</f>
        <v>0</v>
      </c>
      <c r="CH76" s="57">
        <f t="shared" ref="CH76:CH100" si="171">+IF($E76=0,CH12+CH44,IF($E76=30,CG12+CG44,IF($E76=60,CF12+CF44,CE12+CE44)))</f>
        <v>0</v>
      </c>
      <c r="CI76" s="57">
        <f t="shared" ref="CI76:CI100" si="172">+IF($E76=0,CI12+CI44,IF($E76=30,CH12+CH44,IF($E76=60,CG12+CG44,CF12+CF44)))</f>
        <v>0</v>
      </c>
      <c r="CJ76" s="57">
        <f t="shared" ref="CJ76:CJ100" si="173">+IF($E76=0,CJ12+CJ44,IF($E76=30,CI12+CI44,IF($E76=60,CH12+CH44,CG12+CG44)))</f>
        <v>0</v>
      </c>
      <c r="CK76" s="57">
        <f t="shared" ref="CK76:CK100" si="174">+IF($E76=0,CK12+CK44,IF($E76=30,CJ12+CJ44,IF($E76=60,CI12+CI44,CH12+CH44)))</f>
        <v>0</v>
      </c>
      <c r="CL76" s="57">
        <f t="shared" ref="CL76:CL100" si="175">+IF($E76=0,CL12+CL44,IF($E76=30,CK12+CK44,IF($E76=60,CJ12+CJ44,CI12+CI44)))</f>
        <v>0</v>
      </c>
      <c r="CM76" s="57">
        <f t="shared" ref="CM76:CM100" si="176">+IF($E76=0,CM12+CM44,IF($E76=30,CL12+CL44,IF($E76=60,CK12+CK44,CJ12+CJ44)))</f>
        <v>0</v>
      </c>
      <c r="CN76" s="57">
        <f t="shared" ref="CN76:CN100" si="177">+IF($E76=0,CN12+CN44,IF($E76=30,CM12+CM44,IF($E76=60,CL12+CL44,CK12+CK44)))</f>
        <v>0</v>
      </c>
      <c r="CO76" s="57">
        <f t="shared" ref="CO76:CO100" si="178">+IF($E76=0,CO12+CO44,IF($E76=30,CN12+CN44,IF($E76=60,CM12+CM44,CL12+CL44)))</f>
        <v>0</v>
      </c>
      <c r="CP76" s="57">
        <f t="shared" ref="CP76:CP100" si="179">+IF($E76=0,CP12+CP44,IF($E76=30,CO12+CO44,IF($E76=60,CN12+CN44,CM12+CM44)))</f>
        <v>0</v>
      </c>
      <c r="CQ76" s="57">
        <f t="shared" ref="CQ76:CQ100" si="180">+IF($E76=0,CQ12+CQ44,IF($E76=30,CP12+CP44,IF($E76=60,CO12+CO44,CN12+CN44)))</f>
        <v>0</v>
      </c>
      <c r="CR76" s="57">
        <f t="shared" ref="CR76:CR100" si="181">+IF($E76=0,CR12+CR44,IF($E76=30,CQ12+CQ44,IF($E76=60,CP12+CP44,CO12+CO44)))</f>
        <v>0</v>
      </c>
      <c r="CS76" s="57">
        <f t="shared" ref="CS76:CS100" si="182">+IF($E76=0,CS12+CS44,IF($E76=30,CR12+CR44,IF($E76=60,CQ12+CQ44,CP12+CP44)))</f>
        <v>0</v>
      </c>
      <c r="CT76" s="57">
        <f t="shared" ref="CT76:CT100" si="183">+IF($E76=0,CT12+CT44,IF($E76=30,CS12+CS44,IF($E76=60,CR12+CR44,CQ12+CQ44)))</f>
        <v>0</v>
      </c>
      <c r="CU76" s="57">
        <f t="shared" ref="CU76:CU100" si="184">+IF($E76=0,CU12+CU44,IF($E76=30,CT12+CT44,IF($E76=60,CS12+CS44,CR12+CR44)))</f>
        <v>0</v>
      </c>
      <c r="CV76" s="57">
        <f t="shared" ref="CV76:CV100" si="185">+IF($E76=0,CV12+CV44,IF($E76=30,CU12+CU44,IF($E76=60,CT12+CT44,CS12+CS44)))</f>
        <v>0</v>
      </c>
      <c r="CW76" s="57">
        <f t="shared" ref="CW76:CW100" si="186">+IF($E76=0,CW12+CW44,IF($E76=30,CV12+CV44,IF($E76=60,CU12+CU44,CT12+CT44)))</f>
        <v>0</v>
      </c>
      <c r="CX76" s="57">
        <f t="shared" ref="CX76:CX100" si="187">+IF($E76=0,CX12+CX44,IF($E76=30,CW12+CW44,IF($E76=60,CV12+CV44,CU12+CU44)))</f>
        <v>0</v>
      </c>
      <c r="CY76" s="57">
        <f t="shared" ref="CY76:CY100" si="188">+IF($E76=0,CY12+CY44,IF($E76=30,CX12+CX44,IF($E76=60,CW12+CW44,CV12+CV44)))</f>
        <v>0</v>
      </c>
      <c r="CZ76" s="57">
        <f t="shared" ref="CZ76:CZ100" si="189">+IF($E76=0,CZ12+CZ44,IF($E76=30,CY12+CY44,IF($E76=60,CX12+CX44,CW12+CW44)))</f>
        <v>0</v>
      </c>
      <c r="DA76" s="57">
        <f t="shared" ref="DA76:DA100" si="190">+IF($E76=0,DA12+DA44,IF($E76=30,CZ12+CZ44,IF($E76=60,CY12+CY44,CX12+CX44)))</f>
        <v>0</v>
      </c>
      <c r="DB76" s="57">
        <f t="shared" ref="DB76:DB100" si="191">+IF($E76=0,DB12+DB44,IF($E76=30,DA12+DA44,IF($E76=60,CZ12+CZ44,CY12+CY44)))</f>
        <v>0</v>
      </c>
      <c r="DC76" s="57">
        <f t="shared" ref="DC76:DC100" si="192">+IF($E76=0,DC12+DC44,IF($E76=30,DB12+DB44,IF($E76=60,DA12+DA44,CZ12+CZ44)))</f>
        <v>0</v>
      </c>
      <c r="DD76" s="57">
        <f t="shared" ref="DD76:DD100" si="193">+IF($E76=0,DD12+DD44,IF($E76=30,DC12+DC44,IF($E76=60,DB12+DB44,DA12+DA44)))</f>
        <v>0</v>
      </c>
      <c r="DE76" s="57">
        <f t="shared" ref="DE76:DE100" si="194">+IF($E76=0,DE12+DE44,IF($E76=30,DD12+DD44,IF($E76=60,DC12+DC44,DB12+DB44)))</f>
        <v>0</v>
      </c>
      <c r="DF76" s="57">
        <f t="shared" ref="DF76:DF100" si="195">+IF($E76=0,DF12+DF44,IF($E76=30,DE12+DE44,IF($E76=60,DD12+DD44,DC12+DC44)))</f>
        <v>0</v>
      </c>
      <c r="DG76" s="57">
        <f t="shared" ref="DG76:DG100" si="196">+IF($E76=0,DG12+DG44,IF($E76=30,DF12+DF44,IF($E76=60,DE12+DE44,DD12+DD44)))</f>
        <v>0</v>
      </c>
      <c r="DH76" s="57">
        <f t="shared" ref="DH76:DH100" si="197">+IF($E76=0,DH12+DH44,IF($E76=30,DG12+DG44,IF($E76=60,DF12+DF44,DE12+DE44)))</f>
        <v>0</v>
      </c>
      <c r="DI76" s="57">
        <f t="shared" ref="DI76:DI100" si="198">+IF($E76=0,DI12+DI44,IF($E76=30,DH12+DH44,IF($E76=60,DG12+DG44,DF12+DF44)))</f>
        <v>0</v>
      </c>
      <c r="DJ76" s="57">
        <f t="shared" ref="DJ76:DJ100" si="199">+IF($E76=0,DJ12+DJ44,IF($E76=30,DI12+DI44,IF($E76=60,DH12+DH44,DG12+DG44)))</f>
        <v>0</v>
      </c>
      <c r="DK76" s="57">
        <f t="shared" ref="DK76:DK100" si="200">+IF($E76=0,DK12+DK44,IF($E76=30,DJ12+DJ44,IF($E76=60,DI12+DI44,DH12+DH44)))</f>
        <v>0</v>
      </c>
      <c r="DL76" s="57">
        <f t="shared" ref="DL76:DL100" si="201">+IF($E76=0,DL12+DL44,IF($E76=30,DK12+DK44,IF($E76=60,DJ12+DJ44,DI12+DI44)))</f>
        <v>0</v>
      </c>
      <c r="DM76" s="57">
        <f t="shared" ref="DM76:DM100" si="202">+IF($E76=0,DM12+DM44,IF($E76=30,DL12+DL44,IF($E76=60,DK12+DK44,DJ12+DJ44)))</f>
        <v>0</v>
      </c>
      <c r="DN76" s="57">
        <f t="shared" ref="DN76:DN100" si="203">+IF($E76=0,DN12+DN44,IF($E76=30,DM12+DM44,IF($E76=60,DL12+DL44,DK12+DK44)))</f>
        <v>0</v>
      </c>
      <c r="DO76" s="57">
        <f t="shared" ref="DO76:DO100" si="204">+IF($E76=0,DO12+DO44,IF($E76=30,DN12+DN44,IF($E76=60,DM12+DM44,DL12+DL44)))</f>
        <v>0</v>
      </c>
      <c r="DP76" s="57">
        <f t="shared" ref="DP76:DP100" si="205">+IF($E76=0,DP12+DP44,IF($E76=30,DO12+DO44,IF($E76=60,DN12+DN44,DM12+DM44)))</f>
        <v>0</v>
      </c>
      <c r="DQ76" s="57">
        <f t="shared" ref="DQ76:DQ100" si="206">+IF($E76=0,DQ12+DQ44,IF($E76=30,DP12+DP44,IF($E76=60,DO12+DO44,DN12+DN44)))</f>
        <v>0</v>
      </c>
      <c r="DR76" s="57">
        <f t="shared" si="153"/>
        <v>0</v>
      </c>
      <c r="DS76" s="57">
        <f t="shared" si="154"/>
        <v>0</v>
      </c>
      <c r="DT76" s="57">
        <f t="shared" si="155"/>
        <v>0</v>
      </c>
      <c r="DU76" s="57">
        <f t="shared" si="156"/>
        <v>0</v>
      </c>
      <c r="DV76" s="57">
        <f t="shared" si="157"/>
        <v>0</v>
      </c>
    </row>
    <row r="77" spans="3:126" ht="16.5" thickTop="1" thickBot="1" x14ac:dyDescent="0.3">
      <c r="C77" s="55">
        <f t="shared" si="83"/>
        <v>0</v>
      </c>
      <c r="E77" s="56">
        <f t="shared" si="84"/>
        <v>0</v>
      </c>
      <c r="G77" s="57">
        <f t="shared" si="85"/>
        <v>0</v>
      </c>
      <c r="H77" s="57">
        <f t="shared" si="86"/>
        <v>0</v>
      </c>
      <c r="I77" s="57">
        <f t="shared" si="158"/>
        <v>0</v>
      </c>
      <c r="J77" s="57">
        <f t="shared" si="159"/>
        <v>0</v>
      </c>
      <c r="K77" s="57">
        <f t="shared" si="90"/>
        <v>0</v>
      </c>
      <c r="L77" s="57">
        <f t="shared" si="91"/>
        <v>0</v>
      </c>
      <c r="M77" s="57">
        <f t="shared" si="92"/>
        <v>0</v>
      </c>
      <c r="N77" s="57">
        <f t="shared" si="93"/>
        <v>0</v>
      </c>
      <c r="O77" s="57">
        <f t="shared" si="94"/>
        <v>0</v>
      </c>
      <c r="P77" s="57">
        <f t="shared" si="95"/>
        <v>0</v>
      </c>
      <c r="Q77" s="57">
        <f t="shared" si="96"/>
        <v>0</v>
      </c>
      <c r="R77" s="57">
        <f t="shared" si="97"/>
        <v>0</v>
      </c>
      <c r="S77" s="57">
        <f t="shared" si="98"/>
        <v>0</v>
      </c>
      <c r="T77" s="57">
        <f t="shared" si="99"/>
        <v>0</v>
      </c>
      <c r="U77" s="57">
        <f t="shared" si="100"/>
        <v>0</v>
      </c>
      <c r="V77" s="57">
        <f t="shared" si="101"/>
        <v>0</v>
      </c>
      <c r="W77" s="57">
        <f t="shared" si="102"/>
        <v>0</v>
      </c>
      <c r="X77" s="57">
        <f t="shared" si="103"/>
        <v>0</v>
      </c>
      <c r="Y77" s="57">
        <f t="shared" si="104"/>
        <v>0</v>
      </c>
      <c r="Z77" s="57">
        <f t="shared" si="105"/>
        <v>0</v>
      </c>
      <c r="AA77" s="57">
        <f t="shared" si="106"/>
        <v>0</v>
      </c>
      <c r="AB77" s="57">
        <f t="shared" si="107"/>
        <v>0</v>
      </c>
      <c r="AC77" s="57">
        <f t="shared" si="108"/>
        <v>0</v>
      </c>
      <c r="AD77" s="57">
        <f t="shared" si="109"/>
        <v>0</v>
      </c>
      <c r="AE77" s="57">
        <f t="shared" si="110"/>
        <v>0</v>
      </c>
      <c r="AF77" s="57">
        <f t="shared" si="111"/>
        <v>0</v>
      </c>
      <c r="AG77" s="57">
        <f t="shared" si="112"/>
        <v>0</v>
      </c>
      <c r="AH77" s="57">
        <f t="shared" si="113"/>
        <v>0</v>
      </c>
      <c r="AI77" s="57">
        <f t="shared" si="114"/>
        <v>0</v>
      </c>
      <c r="AJ77" s="57">
        <f t="shared" si="115"/>
        <v>0</v>
      </c>
      <c r="AK77" s="57">
        <f t="shared" si="116"/>
        <v>0</v>
      </c>
      <c r="AL77" s="57">
        <f t="shared" si="117"/>
        <v>0</v>
      </c>
      <c r="AM77" s="57">
        <f t="shared" si="118"/>
        <v>0</v>
      </c>
      <c r="AN77" s="57">
        <f t="shared" si="119"/>
        <v>0</v>
      </c>
      <c r="AO77" s="57">
        <f t="shared" si="120"/>
        <v>0</v>
      </c>
      <c r="AP77" s="57">
        <f t="shared" si="121"/>
        <v>0</v>
      </c>
      <c r="AQ77" s="57">
        <f t="shared" si="122"/>
        <v>0</v>
      </c>
      <c r="AR77" s="57">
        <f t="shared" si="123"/>
        <v>0</v>
      </c>
      <c r="AS77" s="57">
        <f t="shared" si="124"/>
        <v>0</v>
      </c>
      <c r="AT77" s="57">
        <f t="shared" si="125"/>
        <v>0</v>
      </c>
      <c r="AU77" s="57">
        <f t="shared" si="126"/>
        <v>0</v>
      </c>
      <c r="AV77" s="57">
        <f t="shared" si="127"/>
        <v>0</v>
      </c>
      <c r="AW77" s="57">
        <f t="shared" si="128"/>
        <v>0</v>
      </c>
      <c r="AX77" s="57">
        <f t="shared" si="129"/>
        <v>0</v>
      </c>
      <c r="AY77" s="57">
        <f t="shared" si="130"/>
        <v>0</v>
      </c>
      <c r="AZ77" s="57">
        <f t="shared" si="131"/>
        <v>0</v>
      </c>
      <c r="BA77" s="57">
        <f t="shared" si="132"/>
        <v>0</v>
      </c>
      <c r="BB77" s="57">
        <f t="shared" si="133"/>
        <v>0</v>
      </c>
      <c r="BC77" s="57">
        <f t="shared" si="134"/>
        <v>0</v>
      </c>
      <c r="BD77" s="57">
        <f t="shared" si="135"/>
        <v>0</v>
      </c>
      <c r="BE77" s="57">
        <f t="shared" si="136"/>
        <v>0</v>
      </c>
      <c r="BF77" s="57">
        <f t="shared" si="137"/>
        <v>0</v>
      </c>
      <c r="BG77" s="57">
        <f t="shared" si="138"/>
        <v>0</v>
      </c>
      <c r="BH77" s="57">
        <f t="shared" si="139"/>
        <v>0</v>
      </c>
      <c r="BI77" s="57">
        <f t="shared" si="140"/>
        <v>0</v>
      </c>
      <c r="BJ77" s="57">
        <f t="shared" si="141"/>
        <v>0</v>
      </c>
      <c r="BK77" s="57">
        <f t="shared" si="142"/>
        <v>0</v>
      </c>
      <c r="BL77" s="57">
        <f t="shared" si="143"/>
        <v>0</v>
      </c>
      <c r="BM77" s="57">
        <f t="shared" si="144"/>
        <v>0</v>
      </c>
      <c r="BN77" s="57">
        <f t="shared" si="145"/>
        <v>0</v>
      </c>
      <c r="BO77" s="57">
        <f t="shared" si="146"/>
        <v>0</v>
      </c>
      <c r="BP77" s="57">
        <f t="shared" si="147"/>
        <v>0</v>
      </c>
      <c r="BQ77" s="57">
        <f t="shared" si="148"/>
        <v>0</v>
      </c>
      <c r="BR77" s="57">
        <f t="shared" si="149"/>
        <v>0</v>
      </c>
      <c r="BS77" s="57">
        <f t="shared" si="150"/>
        <v>0</v>
      </c>
      <c r="BT77" s="57">
        <f t="shared" si="151"/>
        <v>0</v>
      </c>
      <c r="BU77" s="57">
        <f t="shared" si="152"/>
        <v>0</v>
      </c>
      <c r="BV77" s="57">
        <f t="shared" si="89"/>
        <v>0</v>
      </c>
      <c r="BW77" s="57">
        <f t="shared" si="160"/>
        <v>0</v>
      </c>
      <c r="BX77" s="57">
        <f t="shared" si="161"/>
        <v>0</v>
      </c>
      <c r="BY77" s="57">
        <f t="shared" si="162"/>
        <v>0</v>
      </c>
      <c r="BZ77" s="57">
        <f t="shared" si="163"/>
        <v>0</v>
      </c>
      <c r="CA77" s="57">
        <f t="shared" si="164"/>
        <v>0</v>
      </c>
      <c r="CB77" s="57">
        <f t="shared" si="165"/>
        <v>0</v>
      </c>
      <c r="CC77" s="57">
        <f t="shared" si="166"/>
        <v>0</v>
      </c>
      <c r="CD77" s="57">
        <f t="shared" si="167"/>
        <v>0</v>
      </c>
      <c r="CE77" s="57">
        <f t="shared" si="168"/>
        <v>0</v>
      </c>
      <c r="CF77" s="57">
        <f t="shared" si="169"/>
        <v>0</v>
      </c>
      <c r="CG77" s="57">
        <f t="shared" si="170"/>
        <v>0</v>
      </c>
      <c r="CH77" s="57">
        <f t="shared" si="171"/>
        <v>0</v>
      </c>
      <c r="CI77" s="57">
        <f t="shared" si="172"/>
        <v>0</v>
      </c>
      <c r="CJ77" s="57">
        <f t="shared" si="173"/>
        <v>0</v>
      </c>
      <c r="CK77" s="57">
        <f t="shared" si="174"/>
        <v>0</v>
      </c>
      <c r="CL77" s="57">
        <f t="shared" si="175"/>
        <v>0</v>
      </c>
      <c r="CM77" s="57">
        <f t="shared" si="176"/>
        <v>0</v>
      </c>
      <c r="CN77" s="57">
        <f t="shared" si="177"/>
        <v>0</v>
      </c>
      <c r="CO77" s="57">
        <f t="shared" si="178"/>
        <v>0</v>
      </c>
      <c r="CP77" s="57">
        <f t="shared" si="179"/>
        <v>0</v>
      </c>
      <c r="CQ77" s="57">
        <f t="shared" si="180"/>
        <v>0</v>
      </c>
      <c r="CR77" s="57">
        <f t="shared" si="181"/>
        <v>0</v>
      </c>
      <c r="CS77" s="57">
        <f t="shared" si="182"/>
        <v>0</v>
      </c>
      <c r="CT77" s="57">
        <f t="shared" si="183"/>
        <v>0</v>
      </c>
      <c r="CU77" s="57">
        <f t="shared" si="184"/>
        <v>0</v>
      </c>
      <c r="CV77" s="57">
        <f t="shared" si="185"/>
        <v>0</v>
      </c>
      <c r="CW77" s="57">
        <f t="shared" si="186"/>
        <v>0</v>
      </c>
      <c r="CX77" s="57">
        <f t="shared" si="187"/>
        <v>0</v>
      </c>
      <c r="CY77" s="57">
        <f t="shared" si="188"/>
        <v>0</v>
      </c>
      <c r="CZ77" s="57">
        <f t="shared" si="189"/>
        <v>0</v>
      </c>
      <c r="DA77" s="57">
        <f t="shared" si="190"/>
        <v>0</v>
      </c>
      <c r="DB77" s="57">
        <f t="shared" si="191"/>
        <v>0</v>
      </c>
      <c r="DC77" s="57">
        <f t="shared" si="192"/>
        <v>0</v>
      </c>
      <c r="DD77" s="57">
        <f t="shared" si="193"/>
        <v>0</v>
      </c>
      <c r="DE77" s="57">
        <f t="shared" si="194"/>
        <v>0</v>
      </c>
      <c r="DF77" s="57">
        <f t="shared" si="195"/>
        <v>0</v>
      </c>
      <c r="DG77" s="57">
        <f t="shared" si="196"/>
        <v>0</v>
      </c>
      <c r="DH77" s="57">
        <f t="shared" si="197"/>
        <v>0</v>
      </c>
      <c r="DI77" s="57">
        <f t="shared" si="198"/>
        <v>0</v>
      </c>
      <c r="DJ77" s="57">
        <f t="shared" si="199"/>
        <v>0</v>
      </c>
      <c r="DK77" s="57">
        <f t="shared" si="200"/>
        <v>0</v>
      </c>
      <c r="DL77" s="57">
        <f t="shared" si="201"/>
        <v>0</v>
      </c>
      <c r="DM77" s="57">
        <f t="shared" si="202"/>
        <v>0</v>
      </c>
      <c r="DN77" s="57">
        <f t="shared" si="203"/>
        <v>0</v>
      </c>
      <c r="DO77" s="57">
        <f t="shared" si="204"/>
        <v>0</v>
      </c>
      <c r="DP77" s="57">
        <f t="shared" si="205"/>
        <v>0</v>
      </c>
      <c r="DQ77" s="57">
        <f t="shared" si="206"/>
        <v>0</v>
      </c>
      <c r="DR77" s="57">
        <f t="shared" si="153"/>
        <v>0</v>
      </c>
      <c r="DS77" s="57">
        <f t="shared" si="154"/>
        <v>0</v>
      </c>
      <c r="DT77" s="57">
        <f t="shared" si="155"/>
        <v>0</v>
      </c>
      <c r="DU77" s="57">
        <f t="shared" si="156"/>
        <v>0</v>
      </c>
      <c r="DV77" s="57">
        <f t="shared" si="157"/>
        <v>0</v>
      </c>
    </row>
    <row r="78" spans="3:126" ht="16.5" thickTop="1" thickBot="1" x14ac:dyDescent="0.3">
      <c r="C78" s="55">
        <f t="shared" si="83"/>
        <v>0</v>
      </c>
      <c r="E78" s="56">
        <f t="shared" si="84"/>
        <v>0</v>
      </c>
      <c r="G78" s="57">
        <f t="shared" si="85"/>
        <v>0</v>
      </c>
      <c r="H78" s="57">
        <f t="shared" si="86"/>
        <v>0</v>
      </c>
      <c r="I78" s="57">
        <f t="shared" si="158"/>
        <v>0</v>
      </c>
      <c r="J78" s="57">
        <f t="shared" si="159"/>
        <v>0</v>
      </c>
      <c r="K78" s="57">
        <f t="shared" si="90"/>
        <v>0</v>
      </c>
      <c r="L78" s="57">
        <f t="shared" si="91"/>
        <v>0</v>
      </c>
      <c r="M78" s="57">
        <f t="shared" si="92"/>
        <v>0</v>
      </c>
      <c r="N78" s="57">
        <f t="shared" si="93"/>
        <v>0</v>
      </c>
      <c r="O78" s="57">
        <f t="shared" si="94"/>
        <v>0</v>
      </c>
      <c r="P78" s="57">
        <f t="shared" si="95"/>
        <v>0</v>
      </c>
      <c r="Q78" s="57">
        <f t="shared" si="96"/>
        <v>0</v>
      </c>
      <c r="R78" s="57">
        <f t="shared" si="97"/>
        <v>0</v>
      </c>
      <c r="S78" s="57">
        <f t="shared" si="98"/>
        <v>0</v>
      </c>
      <c r="T78" s="57">
        <f t="shared" si="99"/>
        <v>0</v>
      </c>
      <c r="U78" s="57">
        <f t="shared" si="100"/>
        <v>0</v>
      </c>
      <c r="V78" s="57">
        <f t="shared" si="101"/>
        <v>0</v>
      </c>
      <c r="W78" s="57">
        <f t="shared" si="102"/>
        <v>0</v>
      </c>
      <c r="X78" s="57">
        <f t="shared" si="103"/>
        <v>0</v>
      </c>
      <c r="Y78" s="57">
        <f t="shared" si="104"/>
        <v>0</v>
      </c>
      <c r="Z78" s="57">
        <f t="shared" si="105"/>
        <v>0</v>
      </c>
      <c r="AA78" s="57">
        <f t="shared" si="106"/>
        <v>0</v>
      </c>
      <c r="AB78" s="57">
        <f t="shared" si="107"/>
        <v>0</v>
      </c>
      <c r="AC78" s="57">
        <f t="shared" si="108"/>
        <v>0</v>
      </c>
      <c r="AD78" s="57">
        <f t="shared" si="109"/>
        <v>0</v>
      </c>
      <c r="AE78" s="57">
        <f t="shared" si="110"/>
        <v>0</v>
      </c>
      <c r="AF78" s="57">
        <f t="shared" si="111"/>
        <v>0</v>
      </c>
      <c r="AG78" s="57">
        <f t="shared" si="112"/>
        <v>0</v>
      </c>
      <c r="AH78" s="57">
        <f t="shared" si="113"/>
        <v>0</v>
      </c>
      <c r="AI78" s="57">
        <f t="shared" si="114"/>
        <v>0</v>
      </c>
      <c r="AJ78" s="57">
        <f t="shared" si="115"/>
        <v>0</v>
      </c>
      <c r="AK78" s="57">
        <f t="shared" si="116"/>
        <v>0</v>
      </c>
      <c r="AL78" s="57">
        <f t="shared" si="117"/>
        <v>0</v>
      </c>
      <c r="AM78" s="57">
        <f t="shared" si="118"/>
        <v>0</v>
      </c>
      <c r="AN78" s="57">
        <f t="shared" si="119"/>
        <v>0</v>
      </c>
      <c r="AO78" s="57">
        <f t="shared" si="120"/>
        <v>0</v>
      </c>
      <c r="AP78" s="57">
        <f t="shared" si="121"/>
        <v>0</v>
      </c>
      <c r="AQ78" s="57">
        <f t="shared" si="122"/>
        <v>0</v>
      </c>
      <c r="AR78" s="57">
        <f t="shared" si="123"/>
        <v>0</v>
      </c>
      <c r="AS78" s="57">
        <f t="shared" si="124"/>
        <v>0</v>
      </c>
      <c r="AT78" s="57">
        <f t="shared" si="125"/>
        <v>0</v>
      </c>
      <c r="AU78" s="57">
        <f t="shared" si="126"/>
        <v>0</v>
      </c>
      <c r="AV78" s="57">
        <f t="shared" si="127"/>
        <v>0</v>
      </c>
      <c r="AW78" s="57">
        <f t="shared" si="128"/>
        <v>0</v>
      </c>
      <c r="AX78" s="57">
        <f t="shared" si="129"/>
        <v>0</v>
      </c>
      <c r="AY78" s="57">
        <f t="shared" si="130"/>
        <v>0</v>
      </c>
      <c r="AZ78" s="57">
        <f t="shared" si="131"/>
        <v>0</v>
      </c>
      <c r="BA78" s="57">
        <f t="shared" si="132"/>
        <v>0</v>
      </c>
      <c r="BB78" s="57">
        <f t="shared" si="133"/>
        <v>0</v>
      </c>
      <c r="BC78" s="57">
        <f t="shared" si="134"/>
        <v>0</v>
      </c>
      <c r="BD78" s="57">
        <f t="shared" si="135"/>
        <v>0</v>
      </c>
      <c r="BE78" s="57">
        <f t="shared" si="136"/>
        <v>0</v>
      </c>
      <c r="BF78" s="57">
        <f t="shared" si="137"/>
        <v>0</v>
      </c>
      <c r="BG78" s="57">
        <f t="shared" si="138"/>
        <v>0</v>
      </c>
      <c r="BH78" s="57">
        <f t="shared" si="139"/>
        <v>0</v>
      </c>
      <c r="BI78" s="57">
        <f t="shared" si="140"/>
        <v>0</v>
      </c>
      <c r="BJ78" s="57">
        <f t="shared" si="141"/>
        <v>0</v>
      </c>
      <c r="BK78" s="57">
        <f t="shared" si="142"/>
        <v>0</v>
      </c>
      <c r="BL78" s="57">
        <f t="shared" si="143"/>
        <v>0</v>
      </c>
      <c r="BM78" s="57">
        <f t="shared" si="144"/>
        <v>0</v>
      </c>
      <c r="BN78" s="57">
        <f t="shared" si="145"/>
        <v>0</v>
      </c>
      <c r="BO78" s="57">
        <f t="shared" si="146"/>
        <v>0</v>
      </c>
      <c r="BP78" s="57">
        <f t="shared" si="147"/>
        <v>0</v>
      </c>
      <c r="BQ78" s="57">
        <f t="shared" si="148"/>
        <v>0</v>
      </c>
      <c r="BR78" s="57">
        <f t="shared" si="149"/>
        <v>0</v>
      </c>
      <c r="BS78" s="57">
        <f t="shared" si="150"/>
        <v>0</v>
      </c>
      <c r="BT78" s="57">
        <f t="shared" si="151"/>
        <v>0</v>
      </c>
      <c r="BU78" s="57">
        <f t="shared" si="152"/>
        <v>0</v>
      </c>
      <c r="BV78" s="57">
        <f t="shared" si="89"/>
        <v>0</v>
      </c>
      <c r="BW78" s="57">
        <f t="shared" si="160"/>
        <v>0</v>
      </c>
      <c r="BX78" s="57">
        <f t="shared" si="161"/>
        <v>0</v>
      </c>
      <c r="BY78" s="57">
        <f t="shared" si="162"/>
        <v>0</v>
      </c>
      <c r="BZ78" s="57">
        <f t="shared" si="163"/>
        <v>0</v>
      </c>
      <c r="CA78" s="57">
        <f t="shared" si="164"/>
        <v>0</v>
      </c>
      <c r="CB78" s="57">
        <f t="shared" si="165"/>
        <v>0</v>
      </c>
      <c r="CC78" s="57">
        <f t="shared" si="166"/>
        <v>0</v>
      </c>
      <c r="CD78" s="57">
        <f t="shared" si="167"/>
        <v>0</v>
      </c>
      <c r="CE78" s="57">
        <f t="shared" si="168"/>
        <v>0</v>
      </c>
      <c r="CF78" s="57">
        <f t="shared" si="169"/>
        <v>0</v>
      </c>
      <c r="CG78" s="57">
        <f t="shared" si="170"/>
        <v>0</v>
      </c>
      <c r="CH78" s="57">
        <f t="shared" si="171"/>
        <v>0</v>
      </c>
      <c r="CI78" s="57">
        <f t="shared" si="172"/>
        <v>0</v>
      </c>
      <c r="CJ78" s="57">
        <f t="shared" si="173"/>
        <v>0</v>
      </c>
      <c r="CK78" s="57">
        <f t="shared" si="174"/>
        <v>0</v>
      </c>
      <c r="CL78" s="57">
        <f t="shared" si="175"/>
        <v>0</v>
      </c>
      <c r="CM78" s="57">
        <f t="shared" si="176"/>
        <v>0</v>
      </c>
      <c r="CN78" s="57">
        <f t="shared" si="177"/>
        <v>0</v>
      </c>
      <c r="CO78" s="57">
        <f t="shared" si="178"/>
        <v>0</v>
      </c>
      <c r="CP78" s="57">
        <f t="shared" si="179"/>
        <v>0</v>
      </c>
      <c r="CQ78" s="57">
        <f t="shared" si="180"/>
        <v>0</v>
      </c>
      <c r="CR78" s="57">
        <f t="shared" si="181"/>
        <v>0</v>
      </c>
      <c r="CS78" s="57">
        <f t="shared" si="182"/>
        <v>0</v>
      </c>
      <c r="CT78" s="57">
        <f t="shared" si="183"/>
        <v>0</v>
      </c>
      <c r="CU78" s="57">
        <f t="shared" si="184"/>
        <v>0</v>
      </c>
      <c r="CV78" s="57">
        <f t="shared" si="185"/>
        <v>0</v>
      </c>
      <c r="CW78" s="57">
        <f t="shared" si="186"/>
        <v>0</v>
      </c>
      <c r="CX78" s="57">
        <f t="shared" si="187"/>
        <v>0</v>
      </c>
      <c r="CY78" s="57">
        <f t="shared" si="188"/>
        <v>0</v>
      </c>
      <c r="CZ78" s="57">
        <f t="shared" si="189"/>
        <v>0</v>
      </c>
      <c r="DA78" s="57">
        <f t="shared" si="190"/>
        <v>0</v>
      </c>
      <c r="DB78" s="57">
        <f t="shared" si="191"/>
        <v>0</v>
      </c>
      <c r="DC78" s="57">
        <f t="shared" si="192"/>
        <v>0</v>
      </c>
      <c r="DD78" s="57">
        <f t="shared" si="193"/>
        <v>0</v>
      </c>
      <c r="DE78" s="57">
        <f t="shared" si="194"/>
        <v>0</v>
      </c>
      <c r="DF78" s="57">
        <f t="shared" si="195"/>
        <v>0</v>
      </c>
      <c r="DG78" s="57">
        <f t="shared" si="196"/>
        <v>0</v>
      </c>
      <c r="DH78" s="57">
        <f t="shared" si="197"/>
        <v>0</v>
      </c>
      <c r="DI78" s="57">
        <f t="shared" si="198"/>
        <v>0</v>
      </c>
      <c r="DJ78" s="57">
        <f t="shared" si="199"/>
        <v>0</v>
      </c>
      <c r="DK78" s="57">
        <f t="shared" si="200"/>
        <v>0</v>
      </c>
      <c r="DL78" s="57">
        <f t="shared" si="201"/>
        <v>0</v>
      </c>
      <c r="DM78" s="57">
        <f t="shared" si="202"/>
        <v>0</v>
      </c>
      <c r="DN78" s="57">
        <f t="shared" si="203"/>
        <v>0</v>
      </c>
      <c r="DO78" s="57">
        <f t="shared" si="204"/>
        <v>0</v>
      </c>
      <c r="DP78" s="57">
        <f t="shared" si="205"/>
        <v>0</v>
      </c>
      <c r="DQ78" s="57">
        <f t="shared" si="206"/>
        <v>0</v>
      </c>
      <c r="DR78" s="57">
        <f t="shared" si="153"/>
        <v>0</v>
      </c>
      <c r="DS78" s="57">
        <f t="shared" si="154"/>
        <v>0</v>
      </c>
      <c r="DT78" s="57">
        <f t="shared" si="155"/>
        <v>0</v>
      </c>
      <c r="DU78" s="57">
        <f t="shared" si="156"/>
        <v>0</v>
      </c>
      <c r="DV78" s="57">
        <f t="shared" si="157"/>
        <v>0</v>
      </c>
    </row>
    <row r="79" spans="3:126" ht="16.5" thickTop="1" thickBot="1" x14ac:dyDescent="0.3">
      <c r="C79" s="55">
        <f t="shared" si="83"/>
        <v>0</v>
      </c>
      <c r="E79" s="56">
        <f t="shared" si="84"/>
        <v>0</v>
      </c>
      <c r="G79" s="57">
        <f t="shared" si="85"/>
        <v>0</v>
      </c>
      <c r="H79" s="57">
        <f t="shared" si="86"/>
        <v>0</v>
      </c>
      <c r="I79" s="57">
        <f t="shared" si="158"/>
        <v>0</v>
      </c>
      <c r="J79" s="57">
        <f t="shared" si="159"/>
        <v>0</v>
      </c>
      <c r="K79" s="57">
        <f t="shared" si="90"/>
        <v>0</v>
      </c>
      <c r="L79" s="57">
        <f t="shared" si="91"/>
        <v>0</v>
      </c>
      <c r="M79" s="57">
        <f t="shared" si="92"/>
        <v>0</v>
      </c>
      <c r="N79" s="57">
        <f t="shared" si="93"/>
        <v>0</v>
      </c>
      <c r="O79" s="57">
        <f t="shared" si="94"/>
        <v>0</v>
      </c>
      <c r="P79" s="57">
        <f t="shared" si="95"/>
        <v>0</v>
      </c>
      <c r="Q79" s="57">
        <f t="shared" si="96"/>
        <v>0</v>
      </c>
      <c r="R79" s="57">
        <f t="shared" si="97"/>
        <v>0</v>
      </c>
      <c r="S79" s="57">
        <f t="shared" si="98"/>
        <v>0</v>
      </c>
      <c r="T79" s="57">
        <f t="shared" si="99"/>
        <v>0</v>
      </c>
      <c r="U79" s="57">
        <f t="shared" si="100"/>
        <v>0</v>
      </c>
      <c r="V79" s="57">
        <f t="shared" si="101"/>
        <v>0</v>
      </c>
      <c r="W79" s="57">
        <f t="shared" si="102"/>
        <v>0</v>
      </c>
      <c r="X79" s="57">
        <f t="shared" si="103"/>
        <v>0</v>
      </c>
      <c r="Y79" s="57">
        <f t="shared" si="104"/>
        <v>0</v>
      </c>
      <c r="Z79" s="57">
        <f t="shared" si="105"/>
        <v>0</v>
      </c>
      <c r="AA79" s="57">
        <f t="shared" si="106"/>
        <v>0</v>
      </c>
      <c r="AB79" s="57">
        <f t="shared" si="107"/>
        <v>0</v>
      </c>
      <c r="AC79" s="57">
        <f t="shared" si="108"/>
        <v>0</v>
      </c>
      <c r="AD79" s="57">
        <f t="shared" si="109"/>
        <v>0</v>
      </c>
      <c r="AE79" s="57">
        <f t="shared" si="110"/>
        <v>0</v>
      </c>
      <c r="AF79" s="57">
        <f t="shared" si="111"/>
        <v>0</v>
      </c>
      <c r="AG79" s="57">
        <f t="shared" si="112"/>
        <v>0</v>
      </c>
      <c r="AH79" s="57">
        <f t="shared" si="113"/>
        <v>0</v>
      </c>
      <c r="AI79" s="57">
        <f t="shared" si="114"/>
        <v>0</v>
      </c>
      <c r="AJ79" s="57">
        <f t="shared" si="115"/>
        <v>0</v>
      </c>
      <c r="AK79" s="57">
        <f t="shared" si="116"/>
        <v>0</v>
      </c>
      <c r="AL79" s="57">
        <f t="shared" si="117"/>
        <v>0</v>
      </c>
      <c r="AM79" s="57">
        <f t="shared" si="118"/>
        <v>0</v>
      </c>
      <c r="AN79" s="57">
        <f t="shared" si="119"/>
        <v>0</v>
      </c>
      <c r="AO79" s="57">
        <f t="shared" si="120"/>
        <v>0</v>
      </c>
      <c r="AP79" s="57">
        <f t="shared" si="121"/>
        <v>0</v>
      </c>
      <c r="AQ79" s="57">
        <f t="shared" si="122"/>
        <v>0</v>
      </c>
      <c r="AR79" s="57">
        <f t="shared" si="123"/>
        <v>0</v>
      </c>
      <c r="AS79" s="57">
        <f t="shared" si="124"/>
        <v>0</v>
      </c>
      <c r="AT79" s="57">
        <f t="shared" si="125"/>
        <v>0</v>
      </c>
      <c r="AU79" s="57">
        <f t="shared" si="126"/>
        <v>0</v>
      </c>
      <c r="AV79" s="57">
        <f t="shared" si="127"/>
        <v>0</v>
      </c>
      <c r="AW79" s="57">
        <f t="shared" si="128"/>
        <v>0</v>
      </c>
      <c r="AX79" s="57">
        <f t="shared" si="129"/>
        <v>0</v>
      </c>
      <c r="AY79" s="57">
        <f t="shared" si="130"/>
        <v>0</v>
      </c>
      <c r="AZ79" s="57">
        <f t="shared" si="131"/>
        <v>0</v>
      </c>
      <c r="BA79" s="57">
        <f t="shared" si="132"/>
        <v>0</v>
      </c>
      <c r="BB79" s="57">
        <f t="shared" si="133"/>
        <v>0</v>
      </c>
      <c r="BC79" s="57">
        <f t="shared" si="134"/>
        <v>0</v>
      </c>
      <c r="BD79" s="57">
        <f t="shared" si="135"/>
        <v>0</v>
      </c>
      <c r="BE79" s="57">
        <f t="shared" si="136"/>
        <v>0</v>
      </c>
      <c r="BF79" s="57">
        <f t="shared" si="137"/>
        <v>0</v>
      </c>
      <c r="BG79" s="57">
        <f t="shared" si="138"/>
        <v>0</v>
      </c>
      <c r="BH79" s="57">
        <f t="shared" si="139"/>
        <v>0</v>
      </c>
      <c r="BI79" s="57">
        <f t="shared" si="140"/>
        <v>0</v>
      </c>
      <c r="BJ79" s="57">
        <f t="shared" si="141"/>
        <v>0</v>
      </c>
      <c r="BK79" s="57">
        <f t="shared" si="142"/>
        <v>0</v>
      </c>
      <c r="BL79" s="57">
        <f t="shared" si="143"/>
        <v>0</v>
      </c>
      <c r="BM79" s="57">
        <f t="shared" si="144"/>
        <v>0</v>
      </c>
      <c r="BN79" s="57">
        <f t="shared" si="145"/>
        <v>0</v>
      </c>
      <c r="BO79" s="57">
        <f t="shared" si="146"/>
        <v>0</v>
      </c>
      <c r="BP79" s="57">
        <f t="shared" si="147"/>
        <v>0</v>
      </c>
      <c r="BQ79" s="57">
        <f t="shared" si="148"/>
        <v>0</v>
      </c>
      <c r="BR79" s="57">
        <f t="shared" si="149"/>
        <v>0</v>
      </c>
      <c r="BS79" s="57">
        <f t="shared" si="150"/>
        <v>0</v>
      </c>
      <c r="BT79" s="57">
        <f t="shared" si="151"/>
        <v>0</v>
      </c>
      <c r="BU79" s="57">
        <f t="shared" si="152"/>
        <v>0</v>
      </c>
      <c r="BV79" s="57">
        <f t="shared" si="89"/>
        <v>0</v>
      </c>
      <c r="BW79" s="57">
        <f t="shared" si="160"/>
        <v>0</v>
      </c>
      <c r="BX79" s="57">
        <f t="shared" si="161"/>
        <v>0</v>
      </c>
      <c r="BY79" s="57">
        <f t="shared" si="162"/>
        <v>0</v>
      </c>
      <c r="BZ79" s="57">
        <f t="shared" si="163"/>
        <v>0</v>
      </c>
      <c r="CA79" s="57">
        <f t="shared" si="164"/>
        <v>0</v>
      </c>
      <c r="CB79" s="57">
        <f t="shared" si="165"/>
        <v>0</v>
      </c>
      <c r="CC79" s="57">
        <f t="shared" si="166"/>
        <v>0</v>
      </c>
      <c r="CD79" s="57">
        <f t="shared" si="167"/>
        <v>0</v>
      </c>
      <c r="CE79" s="57">
        <f t="shared" si="168"/>
        <v>0</v>
      </c>
      <c r="CF79" s="57">
        <f t="shared" si="169"/>
        <v>0</v>
      </c>
      <c r="CG79" s="57">
        <f t="shared" si="170"/>
        <v>0</v>
      </c>
      <c r="CH79" s="57">
        <f t="shared" si="171"/>
        <v>0</v>
      </c>
      <c r="CI79" s="57">
        <f t="shared" si="172"/>
        <v>0</v>
      </c>
      <c r="CJ79" s="57">
        <f t="shared" si="173"/>
        <v>0</v>
      </c>
      <c r="CK79" s="57">
        <f t="shared" si="174"/>
        <v>0</v>
      </c>
      <c r="CL79" s="57">
        <f t="shared" si="175"/>
        <v>0</v>
      </c>
      <c r="CM79" s="57">
        <f t="shared" si="176"/>
        <v>0</v>
      </c>
      <c r="CN79" s="57">
        <f t="shared" si="177"/>
        <v>0</v>
      </c>
      <c r="CO79" s="57">
        <f t="shared" si="178"/>
        <v>0</v>
      </c>
      <c r="CP79" s="57">
        <f t="shared" si="179"/>
        <v>0</v>
      </c>
      <c r="CQ79" s="57">
        <f t="shared" si="180"/>
        <v>0</v>
      </c>
      <c r="CR79" s="57">
        <f t="shared" si="181"/>
        <v>0</v>
      </c>
      <c r="CS79" s="57">
        <f t="shared" si="182"/>
        <v>0</v>
      </c>
      <c r="CT79" s="57">
        <f t="shared" si="183"/>
        <v>0</v>
      </c>
      <c r="CU79" s="57">
        <f t="shared" si="184"/>
        <v>0</v>
      </c>
      <c r="CV79" s="57">
        <f t="shared" si="185"/>
        <v>0</v>
      </c>
      <c r="CW79" s="57">
        <f t="shared" si="186"/>
        <v>0</v>
      </c>
      <c r="CX79" s="57">
        <f t="shared" si="187"/>
        <v>0</v>
      </c>
      <c r="CY79" s="57">
        <f t="shared" si="188"/>
        <v>0</v>
      </c>
      <c r="CZ79" s="57">
        <f t="shared" si="189"/>
        <v>0</v>
      </c>
      <c r="DA79" s="57">
        <f t="shared" si="190"/>
        <v>0</v>
      </c>
      <c r="DB79" s="57">
        <f t="shared" si="191"/>
        <v>0</v>
      </c>
      <c r="DC79" s="57">
        <f t="shared" si="192"/>
        <v>0</v>
      </c>
      <c r="DD79" s="57">
        <f t="shared" si="193"/>
        <v>0</v>
      </c>
      <c r="DE79" s="57">
        <f t="shared" si="194"/>
        <v>0</v>
      </c>
      <c r="DF79" s="57">
        <f t="shared" si="195"/>
        <v>0</v>
      </c>
      <c r="DG79" s="57">
        <f t="shared" si="196"/>
        <v>0</v>
      </c>
      <c r="DH79" s="57">
        <f t="shared" si="197"/>
        <v>0</v>
      </c>
      <c r="DI79" s="57">
        <f t="shared" si="198"/>
        <v>0</v>
      </c>
      <c r="DJ79" s="57">
        <f t="shared" si="199"/>
        <v>0</v>
      </c>
      <c r="DK79" s="57">
        <f t="shared" si="200"/>
        <v>0</v>
      </c>
      <c r="DL79" s="57">
        <f t="shared" si="201"/>
        <v>0</v>
      </c>
      <c r="DM79" s="57">
        <f t="shared" si="202"/>
        <v>0</v>
      </c>
      <c r="DN79" s="57">
        <f t="shared" si="203"/>
        <v>0</v>
      </c>
      <c r="DO79" s="57">
        <f t="shared" si="204"/>
        <v>0</v>
      </c>
      <c r="DP79" s="57">
        <f t="shared" si="205"/>
        <v>0</v>
      </c>
      <c r="DQ79" s="57">
        <f t="shared" si="206"/>
        <v>0</v>
      </c>
      <c r="DR79" s="57">
        <f t="shared" si="153"/>
        <v>0</v>
      </c>
      <c r="DS79" s="57">
        <f t="shared" si="154"/>
        <v>0</v>
      </c>
      <c r="DT79" s="57">
        <f t="shared" si="155"/>
        <v>0</v>
      </c>
      <c r="DU79" s="57">
        <f t="shared" si="156"/>
        <v>0</v>
      </c>
      <c r="DV79" s="57">
        <f t="shared" si="157"/>
        <v>0</v>
      </c>
    </row>
    <row r="80" spans="3:126" ht="16.5" thickTop="1" thickBot="1" x14ac:dyDescent="0.3">
      <c r="C80" s="55">
        <f t="shared" si="83"/>
        <v>0</v>
      </c>
      <c r="E80" s="56">
        <f t="shared" si="84"/>
        <v>0</v>
      </c>
      <c r="G80" s="57">
        <f t="shared" si="85"/>
        <v>0</v>
      </c>
      <c r="H80" s="57">
        <f t="shared" si="86"/>
        <v>0</v>
      </c>
      <c r="I80" s="57">
        <f t="shared" si="158"/>
        <v>0</v>
      </c>
      <c r="J80" s="57">
        <f t="shared" si="159"/>
        <v>0</v>
      </c>
      <c r="K80" s="57">
        <f t="shared" si="90"/>
        <v>0</v>
      </c>
      <c r="L80" s="57">
        <f t="shared" si="91"/>
        <v>0</v>
      </c>
      <c r="M80" s="57">
        <f t="shared" si="92"/>
        <v>0</v>
      </c>
      <c r="N80" s="57">
        <f t="shared" si="93"/>
        <v>0</v>
      </c>
      <c r="O80" s="57">
        <f t="shared" si="94"/>
        <v>0</v>
      </c>
      <c r="P80" s="57">
        <f t="shared" si="95"/>
        <v>0</v>
      </c>
      <c r="Q80" s="57">
        <f t="shared" si="96"/>
        <v>0</v>
      </c>
      <c r="R80" s="57">
        <f t="shared" si="97"/>
        <v>0</v>
      </c>
      <c r="S80" s="57">
        <f t="shared" si="98"/>
        <v>0</v>
      </c>
      <c r="T80" s="57">
        <f t="shared" si="99"/>
        <v>0</v>
      </c>
      <c r="U80" s="57">
        <f t="shared" si="100"/>
        <v>0</v>
      </c>
      <c r="V80" s="57">
        <f t="shared" si="101"/>
        <v>0</v>
      </c>
      <c r="W80" s="57">
        <f t="shared" si="102"/>
        <v>0</v>
      </c>
      <c r="X80" s="57">
        <f t="shared" si="103"/>
        <v>0</v>
      </c>
      <c r="Y80" s="57">
        <f t="shared" si="104"/>
        <v>0</v>
      </c>
      <c r="Z80" s="57">
        <f t="shared" si="105"/>
        <v>0</v>
      </c>
      <c r="AA80" s="57">
        <f t="shared" si="106"/>
        <v>0</v>
      </c>
      <c r="AB80" s="57">
        <f t="shared" si="107"/>
        <v>0</v>
      </c>
      <c r="AC80" s="57">
        <f t="shared" si="108"/>
        <v>0</v>
      </c>
      <c r="AD80" s="57">
        <f t="shared" si="109"/>
        <v>0</v>
      </c>
      <c r="AE80" s="57">
        <f t="shared" si="110"/>
        <v>0</v>
      </c>
      <c r="AF80" s="57">
        <f t="shared" si="111"/>
        <v>0</v>
      </c>
      <c r="AG80" s="57">
        <f t="shared" si="112"/>
        <v>0</v>
      </c>
      <c r="AH80" s="57">
        <f t="shared" si="113"/>
        <v>0</v>
      </c>
      <c r="AI80" s="57">
        <f t="shared" si="114"/>
        <v>0</v>
      </c>
      <c r="AJ80" s="57">
        <f t="shared" si="115"/>
        <v>0</v>
      </c>
      <c r="AK80" s="57">
        <f t="shared" si="116"/>
        <v>0</v>
      </c>
      <c r="AL80" s="57">
        <f t="shared" si="117"/>
        <v>0</v>
      </c>
      <c r="AM80" s="57">
        <f t="shared" si="118"/>
        <v>0</v>
      </c>
      <c r="AN80" s="57">
        <f t="shared" si="119"/>
        <v>0</v>
      </c>
      <c r="AO80" s="57">
        <f t="shared" si="120"/>
        <v>0</v>
      </c>
      <c r="AP80" s="57">
        <f t="shared" si="121"/>
        <v>0</v>
      </c>
      <c r="AQ80" s="57">
        <f t="shared" si="122"/>
        <v>0</v>
      </c>
      <c r="AR80" s="57">
        <f t="shared" si="123"/>
        <v>0</v>
      </c>
      <c r="AS80" s="57">
        <f t="shared" si="124"/>
        <v>0</v>
      </c>
      <c r="AT80" s="57">
        <f t="shared" si="125"/>
        <v>0</v>
      </c>
      <c r="AU80" s="57">
        <f t="shared" si="126"/>
        <v>0</v>
      </c>
      <c r="AV80" s="57">
        <f t="shared" si="127"/>
        <v>0</v>
      </c>
      <c r="AW80" s="57">
        <f t="shared" si="128"/>
        <v>0</v>
      </c>
      <c r="AX80" s="57">
        <f t="shared" si="129"/>
        <v>0</v>
      </c>
      <c r="AY80" s="57">
        <f t="shared" si="130"/>
        <v>0</v>
      </c>
      <c r="AZ80" s="57">
        <f t="shared" si="131"/>
        <v>0</v>
      </c>
      <c r="BA80" s="57">
        <f t="shared" si="132"/>
        <v>0</v>
      </c>
      <c r="BB80" s="57">
        <f t="shared" si="133"/>
        <v>0</v>
      </c>
      <c r="BC80" s="57">
        <f t="shared" si="134"/>
        <v>0</v>
      </c>
      <c r="BD80" s="57">
        <f t="shared" si="135"/>
        <v>0</v>
      </c>
      <c r="BE80" s="57">
        <f t="shared" si="136"/>
        <v>0</v>
      </c>
      <c r="BF80" s="57">
        <f t="shared" si="137"/>
        <v>0</v>
      </c>
      <c r="BG80" s="57">
        <f t="shared" si="138"/>
        <v>0</v>
      </c>
      <c r="BH80" s="57">
        <f t="shared" si="139"/>
        <v>0</v>
      </c>
      <c r="BI80" s="57">
        <f t="shared" si="140"/>
        <v>0</v>
      </c>
      <c r="BJ80" s="57">
        <f t="shared" si="141"/>
        <v>0</v>
      </c>
      <c r="BK80" s="57">
        <f t="shared" si="142"/>
        <v>0</v>
      </c>
      <c r="BL80" s="57">
        <f t="shared" si="143"/>
        <v>0</v>
      </c>
      <c r="BM80" s="57">
        <f t="shared" si="144"/>
        <v>0</v>
      </c>
      <c r="BN80" s="57">
        <f t="shared" si="145"/>
        <v>0</v>
      </c>
      <c r="BO80" s="57">
        <f t="shared" si="146"/>
        <v>0</v>
      </c>
      <c r="BP80" s="57">
        <f t="shared" si="147"/>
        <v>0</v>
      </c>
      <c r="BQ80" s="57">
        <f t="shared" si="148"/>
        <v>0</v>
      </c>
      <c r="BR80" s="57">
        <f t="shared" si="149"/>
        <v>0</v>
      </c>
      <c r="BS80" s="57">
        <f t="shared" si="150"/>
        <v>0</v>
      </c>
      <c r="BT80" s="57">
        <f t="shared" si="151"/>
        <v>0</v>
      </c>
      <c r="BU80" s="57">
        <f t="shared" si="152"/>
        <v>0</v>
      </c>
      <c r="BV80" s="57">
        <f t="shared" si="89"/>
        <v>0</v>
      </c>
      <c r="BW80" s="57">
        <f t="shared" si="160"/>
        <v>0</v>
      </c>
      <c r="BX80" s="57">
        <f t="shared" si="161"/>
        <v>0</v>
      </c>
      <c r="BY80" s="57">
        <f t="shared" si="162"/>
        <v>0</v>
      </c>
      <c r="BZ80" s="57">
        <f t="shared" si="163"/>
        <v>0</v>
      </c>
      <c r="CA80" s="57">
        <f t="shared" si="164"/>
        <v>0</v>
      </c>
      <c r="CB80" s="57">
        <f t="shared" si="165"/>
        <v>0</v>
      </c>
      <c r="CC80" s="57">
        <f t="shared" si="166"/>
        <v>0</v>
      </c>
      <c r="CD80" s="57">
        <f t="shared" si="167"/>
        <v>0</v>
      </c>
      <c r="CE80" s="57">
        <f t="shared" si="168"/>
        <v>0</v>
      </c>
      <c r="CF80" s="57">
        <f t="shared" si="169"/>
        <v>0</v>
      </c>
      <c r="CG80" s="57">
        <f t="shared" si="170"/>
        <v>0</v>
      </c>
      <c r="CH80" s="57">
        <f t="shared" si="171"/>
        <v>0</v>
      </c>
      <c r="CI80" s="57">
        <f t="shared" si="172"/>
        <v>0</v>
      </c>
      <c r="CJ80" s="57">
        <f t="shared" si="173"/>
        <v>0</v>
      </c>
      <c r="CK80" s="57">
        <f t="shared" si="174"/>
        <v>0</v>
      </c>
      <c r="CL80" s="57">
        <f t="shared" si="175"/>
        <v>0</v>
      </c>
      <c r="CM80" s="57">
        <f t="shared" si="176"/>
        <v>0</v>
      </c>
      <c r="CN80" s="57">
        <f t="shared" si="177"/>
        <v>0</v>
      </c>
      <c r="CO80" s="57">
        <f t="shared" si="178"/>
        <v>0</v>
      </c>
      <c r="CP80" s="57">
        <f t="shared" si="179"/>
        <v>0</v>
      </c>
      <c r="CQ80" s="57">
        <f t="shared" si="180"/>
        <v>0</v>
      </c>
      <c r="CR80" s="57">
        <f t="shared" si="181"/>
        <v>0</v>
      </c>
      <c r="CS80" s="57">
        <f t="shared" si="182"/>
        <v>0</v>
      </c>
      <c r="CT80" s="57">
        <f t="shared" si="183"/>
        <v>0</v>
      </c>
      <c r="CU80" s="57">
        <f t="shared" si="184"/>
        <v>0</v>
      </c>
      <c r="CV80" s="57">
        <f t="shared" si="185"/>
        <v>0</v>
      </c>
      <c r="CW80" s="57">
        <f t="shared" si="186"/>
        <v>0</v>
      </c>
      <c r="CX80" s="57">
        <f t="shared" si="187"/>
        <v>0</v>
      </c>
      <c r="CY80" s="57">
        <f t="shared" si="188"/>
        <v>0</v>
      </c>
      <c r="CZ80" s="57">
        <f t="shared" si="189"/>
        <v>0</v>
      </c>
      <c r="DA80" s="57">
        <f t="shared" si="190"/>
        <v>0</v>
      </c>
      <c r="DB80" s="57">
        <f t="shared" si="191"/>
        <v>0</v>
      </c>
      <c r="DC80" s="57">
        <f t="shared" si="192"/>
        <v>0</v>
      </c>
      <c r="DD80" s="57">
        <f t="shared" si="193"/>
        <v>0</v>
      </c>
      <c r="DE80" s="57">
        <f t="shared" si="194"/>
        <v>0</v>
      </c>
      <c r="DF80" s="57">
        <f t="shared" si="195"/>
        <v>0</v>
      </c>
      <c r="DG80" s="57">
        <f t="shared" si="196"/>
        <v>0</v>
      </c>
      <c r="DH80" s="57">
        <f t="shared" si="197"/>
        <v>0</v>
      </c>
      <c r="DI80" s="57">
        <f t="shared" si="198"/>
        <v>0</v>
      </c>
      <c r="DJ80" s="57">
        <f t="shared" si="199"/>
        <v>0</v>
      </c>
      <c r="DK80" s="57">
        <f t="shared" si="200"/>
        <v>0</v>
      </c>
      <c r="DL80" s="57">
        <f t="shared" si="201"/>
        <v>0</v>
      </c>
      <c r="DM80" s="57">
        <f t="shared" si="202"/>
        <v>0</v>
      </c>
      <c r="DN80" s="57">
        <f t="shared" si="203"/>
        <v>0</v>
      </c>
      <c r="DO80" s="57">
        <f t="shared" si="204"/>
        <v>0</v>
      </c>
      <c r="DP80" s="57">
        <f t="shared" si="205"/>
        <v>0</v>
      </c>
      <c r="DQ80" s="57">
        <f t="shared" si="206"/>
        <v>0</v>
      </c>
      <c r="DR80" s="57">
        <f t="shared" si="153"/>
        <v>0</v>
      </c>
      <c r="DS80" s="57">
        <f t="shared" si="154"/>
        <v>0</v>
      </c>
      <c r="DT80" s="57">
        <f t="shared" si="155"/>
        <v>0</v>
      </c>
      <c r="DU80" s="57">
        <f t="shared" si="156"/>
        <v>0</v>
      </c>
      <c r="DV80" s="57">
        <f t="shared" si="157"/>
        <v>0</v>
      </c>
    </row>
    <row r="81" spans="3:126" ht="16.5" thickTop="1" thickBot="1" x14ac:dyDescent="0.3">
      <c r="C81" s="55">
        <f t="shared" si="83"/>
        <v>0</v>
      </c>
      <c r="E81" s="56">
        <f t="shared" si="84"/>
        <v>0</v>
      </c>
      <c r="G81" s="57">
        <f t="shared" si="85"/>
        <v>0</v>
      </c>
      <c r="H81" s="57">
        <f t="shared" si="86"/>
        <v>0</v>
      </c>
      <c r="I81" s="57">
        <f t="shared" si="158"/>
        <v>0</v>
      </c>
      <c r="J81" s="57">
        <f t="shared" si="159"/>
        <v>0</v>
      </c>
      <c r="K81" s="57">
        <f t="shared" si="90"/>
        <v>0</v>
      </c>
      <c r="L81" s="57">
        <f t="shared" si="91"/>
        <v>0</v>
      </c>
      <c r="M81" s="57">
        <f t="shared" si="92"/>
        <v>0</v>
      </c>
      <c r="N81" s="57">
        <f t="shared" si="93"/>
        <v>0</v>
      </c>
      <c r="O81" s="57">
        <f t="shared" si="94"/>
        <v>0</v>
      </c>
      <c r="P81" s="57">
        <f t="shared" si="95"/>
        <v>0</v>
      </c>
      <c r="Q81" s="57">
        <f t="shared" si="96"/>
        <v>0</v>
      </c>
      <c r="R81" s="57">
        <f t="shared" si="97"/>
        <v>0</v>
      </c>
      <c r="S81" s="57">
        <f t="shared" si="98"/>
        <v>0</v>
      </c>
      <c r="T81" s="57">
        <f t="shared" si="99"/>
        <v>0</v>
      </c>
      <c r="U81" s="57">
        <f t="shared" si="100"/>
        <v>0</v>
      </c>
      <c r="V81" s="57">
        <f t="shared" si="101"/>
        <v>0</v>
      </c>
      <c r="W81" s="57">
        <f t="shared" si="102"/>
        <v>0</v>
      </c>
      <c r="X81" s="57">
        <f t="shared" si="103"/>
        <v>0</v>
      </c>
      <c r="Y81" s="57">
        <f t="shared" si="104"/>
        <v>0</v>
      </c>
      <c r="Z81" s="57">
        <f t="shared" si="105"/>
        <v>0</v>
      </c>
      <c r="AA81" s="57">
        <f t="shared" si="106"/>
        <v>0</v>
      </c>
      <c r="AB81" s="57">
        <f t="shared" si="107"/>
        <v>0</v>
      </c>
      <c r="AC81" s="57">
        <f t="shared" si="108"/>
        <v>0</v>
      </c>
      <c r="AD81" s="57">
        <f t="shared" si="109"/>
        <v>0</v>
      </c>
      <c r="AE81" s="57">
        <f t="shared" si="110"/>
        <v>0</v>
      </c>
      <c r="AF81" s="57">
        <f t="shared" si="111"/>
        <v>0</v>
      </c>
      <c r="AG81" s="57">
        <f t="shared" si="112"/>
        <v>0</v>
      </c>
      <c r="AH81" s="57">
        <f t="shared" si="113"/>
        <v>0</v>
      </c>
      <c r="AI81" s="57">
        <f t="shared" si="114"/>
        <v>0</v>
      </c>
      <c r="AJ81" s="57">
        <f t="shared" si="115"/>
        <v>0</v>
      </c>
      <c r="AK81" s="57">
        <f t="shared" si="116"/>
        <v>0</v>
      </c>
      <c r="AL81" s="57">
        <f t="shared" si="117"/>
        <v>0</v>
      </c>
      <c r="AM81" s="57">
        <f t="shared" si="118"/>
        <v>0</v>
      </c>
      <c r="AN81" s="57">
        <f t="shared" si="119"/>
        <v>0</v>
      </c>
      <c r="AO81" s="57">
        <f t="shared" si="120"/>
        <v>0</v>
      </c>
      <c r="AP81" s="57">
        <f t="shared" si="121"/>
        <v>0</v>
      </c>
      <c r="AQ81" s="57">
        <f t="shared" si="122"/>
        <v>0</v>
      </c>
      <c r="AR81" s="57">
        <f t="shared" si="123"/>
        <v>0</v>
      </c>
      <c r="AS81" s="57">
        <f t="shared" si="124"/>
        <v>0</v>
      </c>
      <c r="AT81" s="57">
        <f t="shared" si="125"/>
        <v>0</v>
      </c>
      <c r="AU81" s="57">
        <f t="shared" si="126"/>
        <v>0</v>
      </c>
      <c r="AV81" s="57">
        <f t="shared" si="127"/>
        <v>0</v>
      </c>
      <c r="AW81" s="57">
        <f t="shared" si="128"/>
        <v>0</v>
      </c>
      <c r="AX81" s="57">
        <f t="shared" si="129"/>
        <v>0</v>
      </c>
      <c r="AY81" s="57">
        <f t="shared" si="130"/>
        <v>0</v>
      </c>
      <c r="AZ81" s="57">
        <f t="shared" si="131"/>
        <v>0</v>
      </c>
      <c r="BA81" s="57">
        <f t="shared" si="132"/>
        <v>0</v>
      </c>
      <c r="BB81" s="57">
        <f t="shared" si="133"/>
        <v>0</v>
      </c>
      <c r="BC81" s="57">
        <f t="shared" si="134"/>
        <v>0</v>
      </c>
      <c r="BD81" s="57">
        <f t="shared" si="135"/>
        <v>0</v>
      </c>
      <c r="BE81" s="57">
        <f t="shared" si="136"/>
        <v>0</v>
      </c>
      <c r="BF81" s="57">
        <f t="shared" si="137"/>
        <v>0</v>
      </c>
      <c r="BG81" s="57">
        <f t="shared" si="138"/>
        <v>0</v>
      </c>
      <c r="BH81" s="57">
        <f t="shared" si="139"/>
        <v>0</v>
      </c>
      <c r="BI81" s="57">
        <f t="shared" si="140"/>
        <v>0</v>
      </c>
      <c r="BJ81" s="57">
        <f t="shared" si="141"/>
        <v>0</v>
      </c>
      <c r="BK81" s="57">
        <f t="shared" si="142"/>
        <v>0</v>
      </c>
      <c r="BL81" s="57">
        <f t="shared" si="143"/>
        <v>0</v>
      </c>
      <c r="BM81" s="57">
        <f t="shared" si="144"/>
        <v>0</v>
      </c>
      <c r="BN81" s="57">
        <f t="shared" si="145"/>
        <v>0</v>
      </c>
      <c r="BO81" s="57">
        <f t="shared" si="146"/>
        <v>0</v>
      </c>
      <c r="BP81" s="57">
        <f t="shared" si="147"/>
        <v>0</v>
      </c>
      <c r="BQ81" s="57">
        <f t="shared" si="148"/>
        <v>0</v>
      </c>
      <c r="BR81" s="57">
        <f t="shared" si="149"/>
        <v>0</v>
      </c>
      <c r="BS81" s="57">
        <f t="shared" si="150"/>
        <v>0</v>
      </c>
      <c r="BT81" s="57">
        <f t="shared" si="151"/>
        <v>0</v>
      </c>
      <c r="BU81" s="57">
        <f t="shared" si="152"/>
        <v>0</v>
      </c>
      <c r="BV81" s="57">
        <f t="shared" si="89"/>
        <v>0</v>
      </c>
      <c r="BW81" s="57">
        <f t="shared" si="160"/>
        <v>0</v>
      </c>
      <c r="BX81" s="57">
        <f t="shared" si="161"/>
        <v>0</v>
      </c>
      <c r="BY81" s="57">
        <f t="shared" si="162"/>
        <v>0</v>
      </c>
      <c r="BZ81" s="57">
        <f t="shared" si="163"/>
        <v>0</v>
      </c>
      <c r="CA81" s="57">
        <f t="shared" si="164"/>
        <v>0</v>
      </c>
      <c r="CB81" s="57">
        <f t="shared" si="165"/>
        <v>0</v>
      </c>
      <c r="CC81" s="57">
        <f t="shared" si="166"/>
        <v>0</v>
      </c>
      <c r="CD81" s="57">
        <f t="shared" si="167"/>
        <v>0</v>
      </c>
      <c r="CE81" s="57">
        <f t="shared" si="168"/>
        <v>0</v>
      </c>
      <c r="CF81" s="57">
        <f t="shared" si="169"/>
        <v>0</v>
      </c>
      <c r="CG81" s="57">
        <f t="shared" si="170"/>
        <v>0</v>
      </c>
      <c r="CH81" s="57">
        <f t="shared" si="171"/>
        <v>0</v>
      </c>
      <c r="CI81" s="57">
        <f t="shared" si="172"/>
        <v>0</v>
      </c>
      <c r="CJ81" s="57">
        <f t="shared" si="173"/>
        <v>0</v>
      </c>
      <c r="CK81" s="57">
        <f t="shared" si="174"/>
        <v>0</v>
      </c>
      <c r="CL81" s="57">
        <f t="shared" si="175"/>
        <v>0</v>
      </c>
      <c r="CM81" s="57">
        <f t="shared" si="176"/>
        <v>0</v>
      </c>
      <c r="CN81" s="57">
        <f t="shared" si="177"/>
        <v>0</v>
      </c>
      <c r="CO81" s="57">
        <f t="shared" si="178"/>
        <v>0</v>
      </c>
      <c r="CP81" s="57">
        <f t="shared" si="179"/>
        <v>0</v>
      </c>
      <c r="CQ81" s="57">
        <f t="shared" si="180"/>
        <v>0</v>
      </c>
      <c r="CR81" s="57">
        <f t="shared" si="181"/>
        <v>0</v>
      </c>
      <c r="CS81" s="57">
        <f t="shared" si="182"/>
        <v>0</v>
      </c>
      <c r="CT81" s="57">
        <f t="shared" si="183"/>
        <v>0</v>
      </c>
      <c r="CU81" s="57">
        <f t="shared" si="184"/>
        <v>0</v>
      </c>
      <c r="CV81" s="57">
        <f t="shared" si="185"/>
        <v>0</v>
      </c>
      <c r="CW81" s="57">
        <f t="shared" si="186"/>
        <v>0</v>
      </c>
      <c r="CX81" s="57">
        <f t="shared" si="187"/>
        <v>0</v>
      </c>
      <c r="CY81" s="57">
        <f t="shared" si="188"/>
        <v>0</v>
      </c>
      <c r="CZ81" s="57">
        <f t="shared" si="189"/>
        <v>0</v>
      </c>
      <c r="DA81" s="57">
        <f t="shared" si="190"/>
        <v>0</v>
      </c>
      <c r="DB81" s="57">
        <f t="shared" si="191"/>
        <v>0</v>
      </c>
      <c r="DC81" s="57">
        <f t="shared" si="192"/>
        <v>0</v>
      </c>
      <c r="DD81" s="57">
        <f t="shared" si="193"/>
        <v>0</v>
      </c>
      <c r="DE81" s="57">
        <f t="shared" si="194"/>
        <v>0</v>
      </c>
      <c r="DF81" s="57">
        <f t="shared" si="195"/>
        <v>0</v>
      </c>
      <c r="DG81" s="57">
        <f t="shared" si="196"/>
        <v>0</v>
      </c>
      <c r="DH81" s="57">
        <f t="shared" si="197"/>
        <v>0</v>
      </c>
      <c r="DI81" s="57">
        <f t="shared" si="198"/>
        <v>0</v>
      </c>
      <c r="DJ81" s="57">
        <f t="shared" si="199"/>
        <v>0</v>
      </c>
      <c r="DK81" s="57">
        <f t="shared" si="200"/>
        <v>0</v>
      </c>
      <c r="DL81" s="57">
        <f t="shared" si="201"/>
        <v>0</v>
      </c>
      <c r="DM81" s="57">
        <f t="shared" si="202"/>
        <v>0</v>
      </c>
      <c r="DN81" s="57">
        <f t="shared" si="203"/>
        <v>0</v>
      </c>
      <c r="DO81" s="57">
        <f t="shared" si="204"/>
        <v>0</v>
      </c>
      <c r="DP81" s="57">
        <f t="shared" si="205"/>
        <v>0</v>
      </c>
      <c r="DQ81" s="57">
        <f t="shared" si="206"/>
        <v>0</v>
      </c>
      <c r="DR81" s="57">
        <f t="shared" si="153"/>
        <v>0</v>
      </c>
      <c r="DS81" s="57">
        <f t="shared" si="154"/>
        <v>0</v>
      </c>
      <c r="DT81" s="57">
        <f t="shared" si="155"/>
        <v>0</v>
      </c>
      <c r="DU81" s="57">
        <f t="shared" si="156"/>
        <v>0</v>
      </c>
      <c r="DV81" s="57">
        <f t="shared" si="157"/>
        <v>0</v>
      </c>
    </row>
    <row r="82" spans="3:126" ht="16.5" thickTop="1" thickBot="1" x14ac:dyDescent="0.3">
      <c r="C82" s="55">
        <f t="shared" si="83"/>
        <v>0</v>
      </c>
      <c r="E82" s="56">
        <f t="shared" si="84"/>
        <v>0</v>
      </c>
      <c r="G82" s="57">
        <f t="shared" si="85"/>
        <v>0</v>
      </c>
      <c r="H82" s="57">
        <f t="shared" si="86"/>
        <v>0</v>
      </c>
      <c r="I82" s="57">
        <f t="shared" si="158"/>
        <v>0</v>
      </c>
      <c r="J82" s="57">
        <f t="shared" si="159"/>
        <v>0</v>
      </c>
      <c r="K82" s="57">
        <f t="shared" si="90"/>
        <v>0</v>
      </c>
      <c r="L82" s="57">
        <f t="shared" si="91"/>
        <v>0</v>
      </c>
      <c r="M82" s="57">
        <f t="shared" si="92"/>
        <v>0</v>
      </c>
      <c r="N82" s="57">
        <f t="shared" si="93"/>
        <v>0</v>
      </c>
      <c r="O82" s="57">
        <f t="shared" si="94"/>
        <v>0</v>
      </c>
      <c r="P82" s="57">
        <f t="shared" si="95"/>
        <v>0</v>
      </c>
      <c r="Q82" s="57">
        <f t="shared" si="96"/>
        <v>0</v>
      </c>
      <c r="R82" s="57">
        <f t="shared" si="97"/>
        <v>0</v>
      </c>
      <c r="S82" s="57">
        <f t="shared" si="98"/>
        <v>0</v>
      </c>
      <c r="T82" s="57">
        <f t="shared" si="99"/>
        <v>0</v>
      </c>
      <c r="U82" s="57">
        <f t="shared" si="100"/>
        <v>0</v>
      </c>
      <c r="V82" s="57">
        <f t="shared" si="101"/>
        <v>0</v>
      </c>
      <c r="W82" s="57">
        <f t="shared" si="102"/>
        <v>0</v>
      </c>
      <c r="X82" s="57">
        <f t="shared" si="103"/>
        <v>0</v>
      </c>
      <c r="Y82" s="57">
        <f t="shared" si="104"/>
        <v>0</v>
      </c>
      <c r="Z82" s="57">
        <f t="shared" si="105"/>
        <v>0</v>
      </c>
      <c r="AA82" s="57">
        <f t="shared" si="106"/>
        <v>0</v>
      </c>
      <c r="AB82" s="57">
        <f t="shared" si="107"/>
        <v>0</v>
      </c>
      <c r="AC82" s="57">
        <f t="shared" si="108"/>
        <v>0</v>
      </c>
      <c r="AD82" s="57">
        <f t="shared" si="109"/>
        <v>0</v>
      </c>
      <c r="AE82" s="57">
        <f t="shared" si="110"/>
        <v>0</v>
      </c>
      <c r="AF82" s="57">
        <f t="shared" si="111"/>
        <v>0</v>
      </c>
      <c r="AG82" s="57">
        <f t="shared" si="112"/>
        <v>0</v>
      </c>
      <c r="AH82" s="57">
        <f t="shared" si="113"/>
        <v>0</v>
      </c>
      <c r="AI82" s="57">
        <f t="shared" si="114"/>
        <v>0</v>
      </c>
      <c r="AJ82" s="57">
        <f t="shared" si="115"/>
        <v>0</v>
      </c>
      <c r="AK82" s="57">
        <f t="shared" si="116"/>
        <v>0</v>
      </c>
      <c r="AL82" s="57">
        <f t="shared" si="117"/>
        <v>0</v>
      </c>
      <c r="AM82" s="57">
        <f t="shared" si="118"/>
        <v>0</v>
      </c>
      <c r="AN82" s="57">
        <f t="shared" si="119"/>
        <v>0</v>
      </c>
      <c r="AO82" s="57">
        <f t="shared" si="120"/>
        <v>0</v>
      </c>
      <c r="AP82" s="57">
        <f t="shared" si="121"/>
        <v>0</v>
      </c>
      <c r="AQ82" s="57">
        <f t="shared" si="122"/>
        <v>0</v>
      </c>
      <c r="AR82" s="57">
        <f t="shared" si="123"/>
        <v>0</v>
      </c>
      <c r="AS82" s="57">
        <f t="shared" si="124"/>
        <v>0</v>
      </c>
      <c r="AT82" s="57">
        <f t="shared" si="125"/>
        <v>0</v>
      </c>
      <c r="AU82" s="57">
        <f t="shared" si="126"/>
        <v>0</v>
      </c>
      <c r="AV82" s="57">
        <f t="shared" si="127"/>
        <v>0</v>
      </c>
      <c r="AW82" s="57">
        <f t="shared" si="128"/>
        <v>0</v>
      </c>
      <c r="AX82" s="57">
        <f t="shared" si="129"/>
        <v>0</v>
      </c>
      <c r="AY82" s="57">
        <f t="shared" si="130"/>
        <v>0</v>
      </c>
      <c r="AZ82" s="57">
        <f t="shared" si="131"/>
        <v>0</v>
      </c>
      <c r="BA82" s="57">
        <f t="shared" si="132"/>
        <v>0</v>
      </c>
      <c r="BB82" s="57">
        <f t="shared" si="133"/>
        <v>0</v>
      </c>
      <c r="BC82" s="57">
        <f t="shared" si="134"/>
        <v>0</v>
      </c>
      <c r="BD82" s="57">
        <f t="shared" si="135"/>
        <v>0</v>
      </c>
      <c r="BE82" s="57">
        <f t="shared" si="136"/>
        <v>0</v>
      </c>
      <c r="BF82" s="57">
        <f t="shared" si="137"/>
        <v>0</v>
      </c>
      <c r="BG82" s="57">
        <f t="shared" si="138"/>
        <v>0</v>
      </c>
      <c r="BH82" s="57">
        <f t="shared" si="139"/>
        <v>0</v>
      </c>
      <c r="BI82" s="57">
        <f t="shared" si="140"/>
        <v>0</v>
      </c>
      <c r="BJ82" s="57">
        <f t="shared" si="141"/>
        <v>0</v>
      </c>
      <c r="BK82" s="57">
        <f t="shared" si="142"/>
        <v>0</v>
      </c>
      <c r="BL82" s="57">
        <f t="shared" si="143"/>
        <v>0</v>
      </c>
      <c r="BM82" s="57">
        <f t="shared" si="144"/>
        <v>0</v>
      </c>
      <c r="BN82" s="57">
        <f t="shared" si="145"/>
        <v>0</v>
      </c>
      <c r="BO82" s="57">
        <f t="shared" si="146"/>
        <v>0</v>
      </c>
      <c r="BP82" s="57">
        <f t="shared" si="147"/>
        <v>0</v>
      </c>
      <c r="BQ82" s="57">
        <f t="shared" si="148"/>
        <v>0</v>
      </c>
      <c r="BR82" s="57">
        <f t="shared" si="149"/>
        <v>0</v>
      </c>
      <c r="BS82" s="57">
        <f t="shared" si="150"/>
        <v>0</v>
      </c>
      <c r="BT82" s="57">
        <f t="shared" si="151"/>
        <v>0</v>
      </c>
      <c r="BU82" s="57">
        <f t="shared" si="152"/>
        <v>0</v>
      </c>
      <c r="BV82" s="57">
        <f t="shared" si="89"/>
        <v>0</v>
      </c>
      <c r="BW82" s="57">
        <f t="shared" si="160"/>
        <v>0</v>
      </c>
      <c r="BX82" s="57">
        <f t="shared" si="161"/>
        <v>0</v>
      </c>
      <c r="BY82" s="57">
        <f t="shared" si="162"/>
        <v>0</v>
      </c>
      <c r="BZ82" s="57">
        <f t="shared" si="163"/>
        <v>0</v>
      </c>
      <c r="CA82" s="57">
        <f t="shared" si="164"/>
        <v>0</v>
      </c>
      <c r="CB82" s="57">
        <f t="shared" si="165"/>
        <v>0</v>
      </c>
      <c r="CC82" s="57">
        <f t="shared" si="166"/>
        <v>0</v>
      </c>
      <c r="CD82" s="57">
        <f t="shared" si="167"/>
        <v>0</v>
      </c>
      <c r="CE82" s="57">
        <f t="shared" si="168"/>
        <v>0</v>
      </c>
      <c r="CF82" s="57">
        <f t="shared" si="169"/>
        <v>0</v>
      </c>
      <c r="CG82" s="57">
        <f t="shared" si="170"/>
        <v>0</v>
      </c>
      <c r="CH82" s="57">
        <f t="shared" si="171"/>
        <v>0</v>
      </c>
      <c r="CI82" s="57">
        <f t="shared" si="172"/>
        <v>0</v>
      </c>
      <c r="CJ82" s="57">
        <f t="shared" si="173"/>
        <v>0</v>
      </c>
      <c r="CK82" s="57">
        <f t="shared" si="174"/>
        <v>0</v>
      </c>
      <c r="CL82" s="57">
        <f t="shared" si="175"/>
        <v>0</v>
      </c>
      <c r="CM82" s="57">
        <f t="shared" si="176"/>
        <v>0</v>
      </c>
      <c r="CN82" s="57">
        <f t="shared" si="177"/>
        <v>0</v>
      </c>
      <c r="CO82" s="57">
        <f t="shared" si="178"/>
        <v>0</v>
      </c>
      <c r="CP82" s="57">
        <f t="shared" si="179"/>
        <v>0</v>
      </c>
      <c r="CQ82" s="57">
        <f t="shared" si="180"/>
        <v>0</v>
      </c>
      <c r="CR82" s="57">
        <f t="shared" si="181"/>
        <v>0</v>
      </c>
      <c r="CS82" s="57">
        <f t="shared" si="182"/>
        <v>0</v>
      </c>
      <c r="CT82" s="57">
        <f t="shared" si="183"/>
        <v>0</v>
      </c>
      <c r="CU82" s="57">
        <f t="shared" si="184"/>
        <v>0</v>
      </c>
      <c r="CV82" s="57">
        <f t="shared" si="185"/>
        <v>0</v>
      </c>
      <c r="CW82" s="57">
        <f t="shared" si="186"/>
        <v>0</v>
      </c>
      <c r="CX82" s="57">
        <f t="shared" si="187"/>
        <v>0</v>
      </c>
      <c r="CY82" s="57">
        <f t="shared" si="188"/>
        <v>0</v>
      </c>
      <c r="CZ82" s="57">
        <f t="shared" si="189"/>
        <v>0</v>
      </c>
      <c r="DA82" s="57">
        <f t="shared" si="190"/>
        <v>0</v>
      </c>
      <c r="DB82" s="57">
        <f t="shared" si="191"/>
        <v>0</v>
      </c>
      <c r="DC82" s="57">
        <f t="shared" si="192"/>
        <v>0</v>
      </c>
      <c r="DD82" s="57">
        <f t="shared" si="193"/>
        <v>0</v>
      </c>
      <c r="DE82" s="57">
        <f t="shared" si="194"/>
        <v>0</v>
      </c>
      <c r="DF82" s="57">
        <f t="shared" si="195"/>
        <v>0</v>
      </c>
      <c r="DG82" s="57">
        <f t="shared" si="196"/>
        <v>0</v>
      </c>
      <c r="DH82" s="57">
        <f t="shared" si="197"/>
        <v>0</v>
      </c>
      <c r="DI82" s="57">
        <f t="shared" si="198"/>
        <v>0</v>
      </c>
      <c r="DJ82" s="57">
        <f t="shared" si="199"/>
        <v>0</v>
      </c>
      <c r="DK82" s="57">
        <f t="shared" si="200"/>
        <v>0</v>
      </c>
      <c r="DL82" s="57">
        <f t="shared" si="201"/>
        <v>0</v>
      </c>
      <c r="DM82" s="57">
        <f t="shared" si="202"/>
        <v>0</v>
      </c>
      <c r="DN82" s="57">
        <f t="shared" si="203"/>
        <v>0</v>
      </c>
      <c r="DO82" s="57">
        <f t="shared" si="204"/>
        <v>0</v>
      </c>
      <c r="DP82" s="57">
        <f t="shared" si="205"/>
        <v>0</v>
      </c>
      <c r="DQ82" s="57">
        <f t="shared" si="206"/>
        <v>0</v>
      </c>
      <c r="DR82" s="57">
        <f t="shared" si="153"/>
        <v>0</v>
      </c>
      <c r="DS82" s="57">
        <f t="shared" si="154"/>
        <v>0</v>
      </c>
      <c r="DT82" s="57">
        <f t="shared" si="155"/>
        <v>0</v>
      </c>
      <c r="DU82" s="57">
        <f t="shared" si="156"/>
        <v>0</v>
      </c>
      <c r="DV82" s="57">
        <f t="shared" si="157"/>
        <v>0</v>
      </c>
    </row>
    <row r="83" spans="3:126" ht="16.5" thickTop="1" thickBot="1" x14ac:dyDescent="0.3">
      <c r="C83" s="55">
        <f t="shared" si="83"/>
        <v>0</v>
      </c>
      <c r="E83" s="56">
        <f t="shared" si="84"/>
        <v>0</v>
      </c>
      <c r="G83" s="57">
        <f t="shared" si="85"/>
        <v>0</v>
      </c>
      <c r="H83" s="57">
        <f t="shared" si="86"/>
        <v>0</v>
      </c>
      <c r="I83" s="57">
        <f t="shared" si="158"/>
        <v>0</v>
      </c>
      <c r="J83" s="57">
        <f t="shared" si="159"/>
        <v>0</v>
      </c>
      <c r="K83" s="57">
        <f t="shared" si="90"/>
        <v>0</v>
      </c>
      <c r="L83" s="57">
        <f t="shared" si="91"/>
        <v>0</v>
      </c>
      <c r="M83" s="57">
        <f t="shared" si="92"/>
        <v>0</v>
      </c>
      <c r="N83" s="57">
        <f t="shared" si="93"/>
        <v>0</v>
      </c>
      <c r="O83" s="57">
        <f t="shared" si="94"/>
        <v>0</v>
      </c>
      <c r="P83" s="57">
        <f t="shared" si="95"/>
        <v>0</v>
      </c>
      <c r="Q83" s="57">
        <f t="shared" si="96"/>
        <v>0</v>
      </c>
      <c r="R83" s="57">
        <f t="shared" si="97"/>
        <v>0</v>
      </c>
      <c r="S83" s="57">
        <f t="shared" si="98"/>
        <v>0</v>
      </c>
      <c r="T83" s="57">
        <f t="shared" si="99"/>
        <v>0</v>
      </c>
      <c r="U83" s="57">
        <f t="shared" si="100"/>
        <v>0</v>
      </c>
      <c r="V83" s="57">
        <f t="shared" si="101"/>
        <v>0</v>
      </c>
      <c r="W83" s="57">
        <f t="shared" si="102"/>
        <v>0</v>
      </c>
      <c r="X83" s="57">
        <f t="shared" si="103"/>
        <v>0</v>
      </c>
      <c r="Y83" s="57">
        <f t="shared" si="104"/>
        <v>0</v>
      </c>
      <c r="Z83" s="57">
        <f t="shared" si="105"/>
        <v>0</v>
      </c>
      <c r="AA83" s="57">
        <f t="shared" si="106"/>
        <v>0</v>
      </c>
      <c r="AB83" s="57">
        <f t="shared" si="107"/>
        <v>0</v>
      </c>
      <c r="AC83" s="57">
        <f t="shared" si="108"/>
        <v>0</v>
      </c>
      <c r="AD83" s="57">
        <f t="shared" si="109"/>
        <v>0</v>
      </c>
      <c r="AE83" s="57">
        <f t="shared" si="110"/>
        <v>0</v>
      </c>
      <c r="AF83" s="57">
        <f t="shared" si="111"/>
        <v>0</v>
      </c>
      <c r="AG83" s="57">
        <f t="shared" si="112"/>
        <v>0</v>
      </c>
      <c r="AH83" s="57">
        <f t="shared" si="113"/>
        <v>0</v>
      </c>
      <c r="AI83" s="57">
        <f t="shared" si="114"/>
        <v>0</v>
      </c>
      <c r="AJ83" s="57">
        <f t="shared" si="115"/>
        <v>0</v>
      </c>
      <c r="AK83" s="57">
        <f t="shared" si="116"/>
        <v>0</v>
      </c>
      <c r="AL83" s="57">
        <f t="shared" si="117"/>
        <v>0</v>
      </c>
      <c r="AM83" s="57">
        <f t="shared" si="118"/>
        <v>0</v>
      </c>
      <c r="AN83" s="57">
        <f t="shared" si="119"/>
        <v>0</v>
      </c>
      <c r="AO83" s="57">
        <f t="shared" si="120"/>
        <v>0</v>
      </c>
      <c r="AP83" s="57">
        <f t="shared" si="121"/>
        <v>0</v>
      </c>
      <c r="AQ83" s="57">
        <f t="shared" si="122"/>
        <v>0</v>
      </c>
      <c r="AR83" s="57">
        <f t="shared" si="123"/>
        <v>0</v>
      </c>
      <c r="AS83" s="57">
        <f t="shared" si="124"/>
        <v>0</v>
      </c>
      <c r="AT83" s="57">
        <f t="shared" si="125"/>
        <v>0</v>
      </c>
      <c r="AU83" s="57">
        <f t="shared" si="126"/>
        <v>0</v>
      </c>
      <c r="AV83" s="57">
        <f t="shared" si="127"/>
        <v>0</v>
      </c>
      <c r="AW83" s="57">
        <f t="shared" si="128"/>
        <v>0</v>
      </c>
      <c r="AX83" s="57">
        <f t="shared" si="129"/>
        <v>0</v>
      </c>
      <c r="AY83" s="57">
        <f t="shared" si="130"/>
        <v>0</v>
      </c>
      <c r="AZ83" s="57">
        <f t="shared" si="131"/>
        <v>0</v>
      </c>
      <c r="BA83" s="57">
        <f t="shared" si="132"/>
        <v>0</v>
      </c>
      <c r="BB83" s="57">
        <f t="shared" si="133"/>
        <v>0</v>
      </c>
      <c r="BC83" s="57">
        <f t="shared" si="134"/>
        <v>0</v>
      </c>
      <c r="BD83" s="57">
        <f t="shared" si="135"/>
        <v>0</v>
      </c>
      <c r="BE83" s="57">
        <f t="shared" si="136"/>
        <v>0</v>
      </c>
      <c r="BF83" s="57">
        <f t="shared" si="137"/>
        <v>0</v>
      </c>
      <c r="BG83" s="57">
        <f t="shared" si="138"/>
        <v>0</v>
      </c>
      <c r="BH83" s="57">
        <f t="shared" si="139"/>
        <v>0</v>
      </c>
      <c r="BI83" s="57">
        <f t="shared" si="140"/>
        <v>0</v>
      </c>
      <c r="BJ83" s="57">
        <f t="shared" si="141"/>
        <v>0</v>
      </c>
      <c r="BK83" s="57">
        <f t="shared" si="142"/>
        <v>0</v>
      </c>
      <c r="BL83" s="57">
        <f t="shared" si="143"/>
        <v>0</v>
      </c>
      <c r="BM83" s="57">
        <f t="shared" si="144"/>
        <v>0</v>
      </c>
      <c r="BN83" s="57">
        <f t="shared" si="145"/>
        <v>0</v>
      </c>
      <c r="BO83" s="57">
        <f t="shared" si="146"/>
        <v>0</v>
      </c>
      <c r="BP83" s="57">
        <f t="shared" si="147"/>
        <v>0</v>
      </c>
      <c r="BQ83" s="57">
        <f t="shared" si="148"/>
        <v>0</v>
      </c>
      <c r="BR83" s="57">
        <f t="shared" si="149"/>
        <v>0</v>
      </c>
      <c r="BS83" s="57">
        <f t="shared" si="150"/>
        <v>0</v>
      </c>
      <c r="BT83" s="57">
        <f t="shared" si="151"/>
        <v>0</v>
      </c>
      <c r="BU83" s="57">
        <f t="shared" si="152"/>
        <v>0</v>
      </c>
      <c r="BV83" s="57">
        <f t="shared" si="89"/>
        <v>0</v>
      </c>
      <c r="BW83" s="57">
        <f t="shared" si="160"/>
        <v>0</v>
      </c>
      <c r="BX83" s="57">
        <f t="shared" si="161"/>
        <v>0</v>
      </c>
      <c r="BY83" s="57">
        <f t="shared" si="162"/>
        <v>0</v>
      </c>
      <c r="BZ83" s="57">
        <f t="shared" si="163"/>
        <v>0</v>
      </c>
      <c r="CA83" s="57">
        <f t="shared" si="164"/>
        <v>0</v>
      </c>
      <c r="CB83" s="57">
        <f t="shared" si="165"/>
        <v>0</v>
      </c>
      <c r="CC83" s="57">
        <f t="shared" si="166"/>
        <v>0</v>
      </c>
      <c r="CD83" s="57">
        <f t="shared" si="167"/>
        <v>0</v>
      </c>
      <c r="CE83" s="57">
        <f t="shared" si="168"/>
        <v>0</v>
      </c>
      <c r="CF83" s="57">
        <f t="shared" si="169"/>
        <v>0</v>
      </c>
      <c r="CG83" s="57">
        <f t="shared" si="170"/>
        <v>0</v>
      </c>
      <c r="CH83" s="57">
        <f t="shared" si="171"/>
        <v>0</v>
      </c>
      <c r="CI83" s="57">
        <f t="shared" si="172"/>
        <v>0</v>
      </c>
      <c r="CJ83" s="57">
        <f t="shared" si="173"/>
        <v>0</v>
      </c>
      <c r="CK83" s="57">
        <f t="shared" si="174"/>
        <v>0</v>
      </c>
      <c r="CL83" s="57">
        <f t="shared" si="175"/>
        <v>0</v>
      </c>
      <c r="CM83" s="57">
        <f t="shared" si="176"/>
        <v>0</v>
      </c>
      <c r="CN83" s="57">
        <f t="shared" si="177"/>
        <v>0</v>
      </c>
      <c r="CO83" s="57">
        <f t="shared" si="178"/>
        <v>0</v>
      </c>
      <c r="CP83" s="57">
        <f t="shared" si="179"/>
        <v>0</v>
      </c>
      <c r="CQ83" s="57">
        <f t="shared" si="180"/>
        <v>0</v>
      </c>
      <c r="CR83" s="57">
        <f t="shared" si="181"/>
        <v>0</v>
      </c>
      <c r="CS83" s="57">
        <f t="shared" si="182"/>
        <v>0</v>
      </c>
      <c r="CT83" s="57">
        <f t="shared" si="183"/>
        <v>0</v>
      </c>
      <c r="CU83" s="57">
        <f t="shared" si="184"/>
        <v>0</v>
      </c>
      <c r="CV83" s="57">
        <f t="shared" si="185"/>
        <v>0</v>
      </c>
      <c r="CW83" s="57">
        <f t="shared" si="186"/>
        <v>0</v>
      </c>
      <c r="CX83" s="57">
        <f t="shared" si="187"/>
        <v>0</v>
      </c>
      <c r="CY83" s="57">
        <f t="shared" si="188"/>
        <v>0</v>
      </c>
      <c r="CZ83" s="57">
        <f t="shared" si="189"/>
        <v>0</v>
      </c>
      <c r="DA83" s="57">
        <f t="shared" si="190"/>
        <v>0</v>
      </c>
      <c r="DB83" s="57">
        <f t="shared" si="191"/>
        <v>0</v>
      </c>
      <c r="DC83" s="57">
        <f t="shared" si="192"/>
        <v>0</v>
      </c>
      <c r="DD83" s="57">
        <f t="shared" si="193"/>
        <v>0</v>
      </c>
      <c r="DE83" s="57">
        <f t="shared" si="194"/>
        <v>0</v>
      </c>
      <c r="DF83" s="57">
        <f t="shared" si="195"/>
        <v>0</v>
      </c>
      <c r="DG83" s="57">
        <f t="shared" si="196"/>
        <v>0</v>
      </c>
      <c r="DH83" s="57">
        <f t="shared" si="197"/>
        <v>0</v>
      </c>
      <c r="DI83" s="57">
        <f t="shared" si="198"/>
        <v>0</v>
      </c>
      <c r="DJ83" s="57">
        <f t="shared" si="199"/>
        <v>0</v>
      </c>
      <c r="DK83" s="57">
        <f t="shared" si="200"/>
        <v>0</v>
      </c>
      <c r="DL83" s="57">
        <f t="shared" si="201"/>
        <v>0</v>
      </c>
      <c r="DM83" s="57">
        <f t="shared" si="202"/>
        <v>0</v>
      </c>
      <c r="DN83" s="57">
        <f t="shared" si="203"/>
        <v>0</v>
      </c>
      <c r="DO83" s="57">
        <f t="shared" si="204"/>
        <v>0</v>
      </c>
      <c r="DP83" s="57">
        <f t="shared" si="205"/>
        <v>0</v>
      </c>
      <c r="DQ83" s="57">
        <f t="shared" si="206"/>
        <v>0</v>
      </c>
      <c r="DR83" s="57">
        <f t="shared" si="153"/>
        <v>0</v>
      </c>
      <c r="DS83" s="57">
        <f t="shared" si="154"/>
        <v>0</v>
      </c>
      <c r="DT83" s="57">
        <f t="shared" si="155"/>
        <v>0</v>
      </c>
      <c r="DU83" s="57">
        <f t="shared" si="156"/>
        <v>0</v>
      </c>
      <c r="DV83" s="57">
        <f t="shared" si="157"/>
        <v>0</v>
      </c>
    </row>
    <row r="84" spans="3:126" ht="16.5" thickTop="1" thickBot="1" x14ac:dyDescent="0.3">
      <c r="C84" s="55">
        <f t="shared" si="83"/>
        <v>0</v>
      </c>
      <c r="E84" s="56">
        <f t="shared" si="84"/>
        <v>0</v>
      </c>
      <c r="G84" s="57">
        <f t="shared" si="85"/>
        <v>0</v>
      </c>
      <c r="H84" s="57">
        <f t="shared" si="86"/>
        <v>0</v>
      </c>
      <c r="I84" s="57">
        <f t="shared" si="158"/>
        <v>0</v>
      </c>
      <c r="J84" s="57">
        <f t="shared" si="159"/>
        <v>0</v>
      </c>
      <c r="K84" s="57">
        <f t="shared" si="90"/>
        <v>0</v>
      </c>
      <c r="L84" s="57">
        <f t="shared" si="91"/>
        <v>0</v>
      </c>
      <c r="M84" s="57">
        <f t="shared" si="92"/>
        <v>0</v>
      </c>
      <c r="N84" s="57">
        <f t="shared" si="93"/>
        <v>0</v>
      </c>
      <c r="O84" s="57">
        <f t="shared" si="94"/>
        <v>0</v>
      </c>
      <c r="P84" s="57">
        <f t="shared" si="95"/>
        <v>0</v>
      </c>
      <c r="Q84" s="57">
        <f t="shared" si="96"/>
        <v>0</v>
      </c>
      <c r="R84" s="57">
        <f t="shared" si="97"/>
        <v>0</v>
      </c>
      <c r="S84" s="57">
        <f t="shared" si="98"/>
        <v>0</v>
      </c>
      <c r="T84" s="57">
        <f t="shared" si="99"/>
        <v>0</v>
      </c>
      <c r="U84" s="57">
        <f t="shared" si="100"/>
        <v>0</v>
      </c>
      <c r="V84" s="57">
        <f t="shared" si="101"/>
        <v>0</v>
      </c>
      <c r="W84" s="57">
        <f t="shared" si="102"/>
        <v>0</v>
      </c>
      <c r="X84" s="57">
        <f t="shared" si="103"/>
        <v>0</v>
      </c>
      <c r="Y84" s="57">
        <f t="shared" si="104"/>
        <v>0</v>
      </c>
      <c r="Z84" s="57">
        <f t="shared" si="105"/>
        <v>0</v>
      </c>
      <c r="AA84" s="57">
        <f t="shared" si="106"/>
        <v>0</v>
      </c>
      <c r="AB84" s="57">
        <f t="shared" si="107"/>
        <v>0</v>
      </c>
      <c r="AC84" s="57">
        <f t="shared" si="108"/>
        <v>0</v>
      </c>
      <c r="AD84" s="57">
        <f t="shared" si="109"/>
        <v>0</v>
      </c>
      <c r="AE84" s="57">
        <f t="shared" si="110"/>
        <v>0</v>
      </c>
      <c r="AF84" s="57">
        <f t="shared" si="111"/>
        <v>0</v>
      </c>
      <c r="AG84" s="57">
        <f t="shared" si="112"/>
        <v>0</v>
      </c>
      <c r="AH84" s="57">
        <f t="shared" si="113"/>
        <v>0</v>
      </c>
      <c r="AI84" s="57">
        <f t="shared" si="114"/>
        <v>0</v>
      </c>
      <c r="AJ84" s="57">
        <f t="shared" si="115"/>
        <v>0</v>
      </c>
      <c r="AK84" s="57">
        <f t="shared" si="116"/>
        <v>0</v>
      </c>
      <c r="AL84" s="57">
        <f t="shared" si="117"/>
        <v>0</v>
      </c>
      <c r="AM84" s="57">
        <f t="shared" si="118"/>
        <v>0</v>
      </c>
      <c r="AN84" s="57">
        <f t="shared" si="119"/>
        <v>0</v>
      </c>
      <c r="AO84" s="57">
        <f t="shared" si="120"/>
        <v>0</v>
      </c>
      <c r="AP84" s="57">
        <f t="shared" si="121"/>
        <v>0</v>
      </c>
      <c r="AQ84" s="57">
        <f t="shared" si="122"/>
        <v>0</v>
      </c>
      <c r="AR84" s="57">
        <f t="shared" si="123"/>
        <v>0</v>
      </c>
      <c r="AS84" s="57">
        <f t="shared" si="124"/>
        <v>0</v>
      </c>
      <c r="AT84" s="57">
        <f t="shared" si="125"/>
        <v>0</v>
      </c>
      <c r="AU84" s="57">
        <f t="shared" si="126"/>
        <v>0</v>
      </c>
      <c r="AV84" s="57">
        <f t="shared" si="127"/>
        <v>0</v>
      </c>
      <c r="AW84" s="57">
        <f t="shared" si="128"/>
        <v>0</v>
      </c>
      <c r="AX84" s="57">
        <f t="shared" si="129"/>
        <v>0</v>
      </c>
      <c r="AY84" s="57">
        <f t="shared" si="130"/>
        <v>0</v>
      </c>
      <c r="AZ84" s="57">
        <f t="shared" si="131"/>
        <v>0</v>
      </c>
      <c r="BA84" s="57">
        <f t="shared" si="132"/>
        <v>0</v>
      </c>
      <c r="BB84" s="57">
        <f t="shared" si="133"/>
        <v>0</v>
      </c>
      <c r="BC84" s="57">
        <f t="shared" si="134"/>
        <v>0</v>
      </c>
      <c r="BD84" s="57">
        <f t="shared" si="135"/>
        <v>0</v>
      </c>
      <c r="BE84" s="57">
        <f t="shared" si="136"/>
        <v>0</v>
      </c>
      <c r="BF84" s="57">
        <f t="shared" si="137"/>
        <v>0</v>
      </c>
      <c r="BG84" s="57">
        <f t="shared" si="138"/>
        <v>0</v>
      </c>
      <c r="BH84" s="57">
        <f t="shared" si="139"/>
        <v>0</v>
      </c>
      <c r="BI84" s="57">
        <f t="shared" si="140"/>
        <v>0</v>
      </c>
      <c r="BJ84" s="57">
        <f t="shared" si="141"/>
        <v>0</v>
      </c>
      <c r="BK84" s="57">
        <f t="shared" si="142"/>
        <v>0</v>
      </c>
      <c r="BL84" s="57">
        <f t="shared" si="143"/>
        <v>0</v>
      </c>
      <c r="BM84" s="57">
        <f t="shared" si="144"/>
        <v>0</v>
      </c>
      <c r="BN84" s="57">
        <f t="shared" si="145"/>
        <v>0</v>
      </c>
      <c r="BO84" s="57">
        <f t="shared" si="146"/>
        <v>0</v>
      </c>
      <c r="BP84" s="57">
        <f t="shared" si="147"/>
        <v>0</v>
      </c>
      <c r="BQ84" s="57">
        <f t="shared" si="148"/>
        <v>0</v>
      </c>
      <c r="BR84" s="57">
        <f t="shared" si="149"/>
        <v>0</v>
      </c>
      <c r="BS84" s="57">
        <f t="shared" si="150"/>
        <v>0</v>
      </c>
      <c r="BT84" s="57">
        <f t="shared" si="151"/>
        <v>0</v>
      </c>
      <c r="BU84" s="57">
        <f t="shared" si="152"/>
        <v>0</v>
      </c>
      <c r="BV84" s="57">
        <f t="shared" si="89"/>
        <v>0</v>
      </c>
      <c r="BW84" s="57">
        <f t="shared" si="160"/>
        <v>0</v>
      </c>
      <c r="BX84" s="57">
        <f t="shared" si="161"/>
        <v>0</v>
      </c>
      <c r="BY84" s="57">
        <f t="shared" si="162"/>
        <v>0</v>
      </c>
      <c r="BZ84" s="57">
        <f t="shared" si="163"/>
        <v>0</v>
      </c>
      <c r="CA84" s="57">
        <f t="shared" si="164"/>
        <v>0</v>
      </c>
      <c r="CB84" s="57">
        <f t="shared" si="165"/>
        <v>0</v>
      </c>
      <c r="CC84" s="57">
        <f t="shared" si="166"/>
        <v>0</v>
      </c>
      <c r="CD84" s="57">
        <f t="shared" si="167"/>
        <v>0</v>
      </c>
      <c r="CE84" s="57">
        <f t="shared" si="168"/>
        <v>0</v>
      </c>
      <c r="CF84" s="57">
        <f t="shared" si="169"/>
        <v>0</v>
      </c>
      <c r="CG84" s="57">
        <f t="shared" si="170"/>
        <v>0</v>
      </c>
      <c r="CH84" s="57">
        <f t="shared" si="171"/>
        <v>0</v>
      </c>
      <c r="CI84" s="57">
        <f t="shared" si="172"/>
        <v>0</v>
      </c>
      <c r="CJ84" s="57">
        <f t="shared" si="173"/>
        <v>0</v>
      </c>
      <c r="CK84" s="57">
        <f t="shared" si="174"/>
        <v>0</v>
      </c>
      <c r="CL84" s="57">
        <f t="shared" si="175"/>
        <v>0</v>
      </c>
      <c r="CM84" s="57">
        <f t="shared" si="176"/>
        <v>0</v>
      </c>
      <c r="CN84" s="57">
        <f t="shared" si="177"/>
        <v>0</v>
      </c>
      <c r="CO84" s="57">
        <f t="shared" si="178"/>
        <v>0</v>
      </c>
      <c r="CP84" s="57">
        <f t="shared" si="179"/>
        <v>0</v>
      </c>
      <c r="CQ84" s="57">
        <f t="shared" si="180"/>
        <v>0</v>
      </c>
      <c r="CR84" s="57">
        <f t="shared" si="181"/>
        <v>0</v>
      </c>
      <c r="CS84" s="57">
        <f t="shared" si="182"/>
        <v>0</v>
      </c>
      <c r="CT84" s="57">
        <f t="shared" si="183"/>
        <v>0</v>
      </c>
      <c r="CU84" s="57">
        <f t="shared" si="184"/>
        <v>0</v>
      </c>
      <c r="CV84" s="57">
        <f t="shared" si="185"/>
        <v>0</v>
      </c>
      <c r="CW84" s="57">
        <f t="shared" si="186"/>
        <v>0</v>
      </c>
      <c r="CX84" s="57">
        <f t="shared" si="187"/>
        <v>0</v>
      </c>
      <c r="CY84" s="57">
        <f t="shared" si="188"/>
        <v>0</v>
      </c>
      <c r="CZ84" s="57">
        <f t="shared" si="189"/>
        <v>0</v>
      </c>
      <c r="DA84" s="57">
        <f t="shared" si="190"/>
        <v>0</v>
      </c>
      <c r="DB84" s="57">
        <f t="shared" si="191"/>
        <v>0</v>
      </c>
      <c r="DC84" s="57">
        <f t="shared" si="192"/>
        <v>0</v>
      </c>
      <c r="DD84" s="57">
        <f t="shared" si="193"/>
        <v>0</v>
      </c>
      <c r="DE84" s="57">
        <f t="shared" si="194"/>
        <v>0</v>
      </c>
      <c r="DF84" s="57">
        <f t="shared" si="195"/>
        <v>0</v>
      </c>
      <c r="DG84" s="57">
        <f t="shared" si="196"/>
        <v>0</v>
      </c>
      <c r="DH84" s="57">
        <f t="shared" si="197"/>
        <v>0</v>
      </c>
      <c r="DI84" s="57">
        <f t="shared" si="198"/>
        <v>0</v>
      </c>
      <c r="DJ84" s="57">
        <f t="shared" si="199"/>
        <v>0</v>
      </c>
      <c r="DK84" s="57">
        <f t="shared" si="200"/>
        <v>0</v>
      </c>
      <c r="DL84" s="57">
        <f t="shared" si="201"/>
        <v>0</v>
      </c>
      <c r="DM84" s="57">
        <f t="shared" si="202"/>
        <v>0</v>
      </c>
      <c r="DN84" s="57">
        <f t="shared" si="203"/>
        <v>0</v>
      </c>
      <c r="DO84" s="57">
        <f t="shared" si="204"/>
        <v>0</v>
      </c>
      <c r="DP84" s="57">
        <f t="shared" si="205"/>
        <v>0</v>
      </c>
      <c r="DQ84" s="57">
        <f t="shared" si="206"/>
        <v>0</v>
      </c>
      <c r="DR84" s="57">
        <f t="shared" si="153"/>
        <v>0</v>
      </c>
      <c r="DS84" s="57">
        <f t="shared" si="154"/>
        <v>0</v>
      </c>
      <c r="DT84" s="57">
        <f t="shared" si="155"/>
        <v>0</v>
      </c>
      <c r="DU84" s="57">
        <f t="shared" si="156"/>
        <v>0</v>
      </c>
      <c r="DV84" s="57">
        <f t="shared" si="157"/>
        <v>0</v>
      </c>
    </row>
    <row r="85" spans="3:126" ht="16.5" thickTop="1" thickBot="1" x14ac:dyDescent="0.3">
      <c r="C85" s="55">
        <f t="shared" si="83"/>
        <v>0</v>
      </c>
      <c r="E85" s="56">
        <f t="shared" si="84"/>
        <v>0</v>
      </c>
      <c r="G85" s="57">
        <f t="shared" si="85"/>
        <v>0</v>
      </c>
      <c r="H85" s="57">
        <f t="shared" si="86"/>
        <v>0</v>
      </c>
      <c r="I85" s="57">
        <f t="shared" si="158"/>
        <v>0</v>
      </c>
      <c r="J85" s="57">
        <f t="shared" si="159"/>
        <v>0</v>
      </c>
      <c r="K85" s="57">
        <f t="shared" si="90"/>
        <v>0</v>
      </c>
      <c r="L85" s="57">
        <f t="shared" si="91"/>
        <v>0</v>
      </c>
      <c r="M85" s="57">
        <f t="shared" si="92"/>
        <v>0</v>
      </c>
      <c r="N85" s="57">
        <f t="shared" si="93"/>
        <v>0</v>
      </c>
      <c r="O85" s="57">
        <f t="shared" si="94"/>
        <v>0</v>
      </c>
      <c r="P85" s="57">
        <f t="shared" si="95"/>
        <v>0</v>
      </c>
      <c r="Q85" s="57">
        <f t="shared" si="96"/>
        <v>0</v>
      </c>
      <c r="R85" s="57">
        <f t="shared" si="97"/>
        <v>0</v>
      </c>
      <c r="S85" s="57">
        <f t="shared" si="98"/>
        <v>0</v>
      </c>
      <c r="T85" s="57">
        <f t="shared" si="99"/>
        <v>0</v>
      </c>
      <c r="U85" s="57">
        <f t="shared" si="100"/>
        <v>0</v>
      </c>
      <c r="V85" s="57">
        <f t="shared" si="101"/>
        <v>0</v>
      </c>
      <c r="W85" s="57">
        <f t="shared" si="102"/>
        <v>0</v>
      </c>
      <c r="X85" s="57">
        <f t="shared" si="103"/>
        <v>0</v>
      </c>
      <c r="Y85" s="57">
        <f t="shared" si="104"/>
        <v>0</v>
      </c>
      <c r="Z85" s="57">
        <f t="shared" si="105"/>
        <v>0</v>
      </c>
      <c r="AA85" s="57">
        <f t="shared" si="106"/>
        <v>0</v>
      </c>
      <c r="AB85" s="57">
        <f t="shared" si="107"/>
        <v>0</v>
      </c>
      <c r="AC85" s="57">
        <f t="shared" si="108"/>
        <v>0</v>
      </c>
      <c r="AD85" s="57">
        <f t="shared" si="109"/>
        <v>0</v>
      </c>
      <c r="AE85" s="57">
        <f t="shared" si="110"/>
        <v>0</v>
      </c>
      <c r="AF85" s="57">
        <f t="shared" si="111"/>
        <v>0</v>
      </c>
      <c r="AG85" s="57">
        <f t="shared" si="112"/>
        <v>0</v>
      </c>
      <c r="AH85" s="57">
        <f t="shared" si="113"/>
        <v>0</v>
      </c>
      <c r="AI85" s="57">
        <f t="shared" si="114"/>
        <v>0</v>
      </c>
      <c r="AJ85" s="57">
        <f t="shared" si="115"/>
        <v>0</v>
      </c>
      <c r="AK85" s="57">
        <f t="shared" si="116"/>
        <v>0</v>
      </c>
      <c r="AL85" s="57">
        <f t="shared" si="117"/>
        <v>0</v>
      </c>
      <c r="AM85" s="57">
        <f t="shared" si="118"/>
        <v>0</v>
      </c>
      <c r="AN85" s="57">
        <f t="shared" si="119"/>
        <v>0</v>
      </c>
      <c r="AO85" s="57">
        <f t="shared" si="120"/>
        <v>0</v>
      </c>
      <c r="AP85" s="57">
        <f t="shared" si="121"/>
        <v>0</v>
      </c>
      <c r="AQ85" s="57">
        <f t="shared" si="122"/>
        <v>0</v>
      </c>
      <c r="AR85" s="57">
        <f t="shared" si="123"/>
        <v>0</v>
      </c>
      <c r="AS85" s="57">
        <f t="shared" si="124"/>
        <v>0</v>
      </c>
      <c r="AT85" s="57">
        <f t="shared" si="125"/>
        <v>0</v>
      </c>
      <c r="AU85" s="57">
        <f t="shared" si="126"/>
        <v>0</v>
      </c>
      <c r="AV85" s="57">
        <f t="shared" si="127"/>
        <v>0</v>
      </c>
      <c r="AW85" s="57">
        <f t="shared" si="128"/>
        <v>0</v>
      </c>
      <c r="AX85" s="57">
        <f t="shared" si="129"/>
        <v>0</v>
      </c>
      <c r="AY85" s="57">
        <f t="shared" si="130"/>
        <v>0</v>
      </c>
      <c r="AZ85" s="57">
        <f t="shared" si="131"/>
        <v>0</v>
      </c>
      <c r="BA85" s="57">
        <f t="shared" si="132"/>
        <v>0</v>
      </c>
      <c r="BB85" s="57">
        <f t="shared" si="133"/>
        <v>0</v>
      </c>
      <c r="BC85" s="57">
        <f t="shared" si="134"/>
        <v>0</v>
      </c>
      <c r="BD85" s="57">
        <f t="shared" si="135"/>
        <v>0</v>
      </c>
      <c r="BE85" s="57">
        <f t="shared" si="136"/>
        <v>0</v>
      </c>
      <c r="BF85" s="57">
        <f t="shared" si="137"/>
        <v>0</v>
      </c>
      <c r="BG85" s="57">
        <f t="shared" si="138"/>
        <v>0</v>
      </c>
      <c r="BH85" s="57">
        <f t="shared" si="139"/>
        <v>0</v>
      </c>
      <c r="BI85" s="57">
        <f t="shared" si="140"/>
        <v>0</v>
      </c>
      <c r="BJ85" s="57">
        <f t="shared" si="141"/>
        <v>0</v>
      </c>
      <c r="BK85" s="57">
        <f t="shared" si="142"/>
        <v>0</v>
      </c>
      <c r="BL85" s="57">
        <f t="shared" si="143"/>
        <v>0</v>
      </c>
      <c r="BM85" s="57">
        <f t="shared" si="144"/>
        <v>0</v>
      </c>
      <c r="BN85" s="57">
        <f t="shared" si="145"/>
        <v>0</v>
      </c>
      <c r="BO85" s="57">
        <f t="shared" si="146"/>
        <v>0</v>
      </c>
      <c r="BP85" s="57">
        <f t="shared" si="147"/>
        <v>0</v>
      </c>
      <c r="BQ85" s="57">
        <f t="shared" si="148"/>
        <v>0</v>
      </c>
      <c r="BR85" s="57">
        <f t="shared" si="149"/>
        <v>0</v>
      </c>
      <c r="BS85" s="57">
        <f t="shared" si="150"/>
        <v>0</v>
      </c>
      <c r="BT85" s="57">
        <f t="shared" si="151"/>
        <v>0</v>
      </c>
      <c r="BU85" s="57">
        <f t="shared" si="152"/>
        <v>0</v>
      </c>
      <c r="BV85" s="57">
        <f t="shared" si="89"/>
        <v>0</v>
      </c>
      <c r="BW85" s="57">
        <f t="shared" si="160"/>
        <v>0</v>
      </c>
      <c r="BX85" s="57">
        <f t="shared" si="161"/>
        <v>0</v>
      </c>
      <c r="BY85" s="57">
        <f t="shared" si="162"/>
        <v>0</v>
      </c>
      <c r="BZ85" s="57">
        <f t="shared" si="163"/>
        <v>0</v>
      </c>
      <c r="CA85" s="57">
        <f t="shared" si="164"/>
        <v>0</v>
      </c>
      <c r="CB85" s="57">
        <f t="shared" si="165"/>
        <v>0</v>
      </c>
      <c r="CC85" s="57">
        <f t="shared" si="166"/>
        <v>0</v>
      </c>
      <c r="CD85" s="57">
        <f t="shared" si="167"/>
        <v>0</v>
      </c>
      <c r="CE85" s="57">
        <f t="shared" si="168"/>
        <v>0</v>
      </c>
      <c r="CF85" s="57">
        <f t="shared" si="169"/>
        <v>0</v>
      </c>
      <c r="CG85" s="57">
        <f t="shared" si="170"/>
        <v>0</v>
      </c>
      <c r="CH85" s="57">
        <f t="shared" si="171"/>
        <v>0</v>
      </c>
      <c r="CI85" s="57">
        <f t="shared" si="172"/>
        <v>0</v>
      </c>
      <c r="CJ85" s="57">
        <f t="shared" si="173"/>
        <v>0</v>
      </c>
      <c r="CK85" s="57">
        <f t="shared" si="174"/>
        <v>0</v>
      </c>
      <c r="CL85" s="57">
        <f t="shared" si="175"/>
        <v>0</v>
      </c>
      <c r="CM85" s="57">
        <f t="shared" si="176"/>
        <v>0</v>
      </c>
      <c r="CN85" s="57">
        <f t="shared" si="177"/>
        <v>0</v>
      </c>
      <c r="CO85" s="57">
        <f t="shared" si="178"/>
        <v>0</v>
      </c>
      <c r="CP85" s="57">
        <f t="shared" si="179"/>
        <v>0</v>
      </c>
      <c r="CQ85" s="57">
        <f t="shared" si="180"/>
        <v>0</v>
      </c>
      <c r="CR85" s="57">
        <f t="shared" si="181"/>
        <v>0</v>
      </c>
      <c r="CS85" s="57">
        <f t="shared" si="182"/>
        <v>0</v>
      </c>
      <c r="CT85" s="57">
        <f t="shared" si="183"/>
        <v>0</v>
      </c>
      <c r="CU85" s="57">
        <f t="shared" si="184"/>
        <v>0</v>
      </c>
      <c r="CV85" s="57">
        <f t="shared" si="185"/>
        <v>0</v>
      </c>
      <c r="CW85" s="57">
        <f t="shared" si="186"/>
        <v>0</v>
      </c>
      <c r="CX85" s="57">
        <f t="shared" si="187"/>
        <v>0</v>
      </c>
      <c r="CY85" s="57">
        <f t="shared" si="188"/>
        <v>0</v>
      </c>
      <c r="CZ85" s="57">
        <f t="shared" si="189"/>
        <v>0</v>
      </c>
      <c r="DA85" s="57">
        <f t="shared" si="190"/>
        <v>0</v>
      </c>
      <c r="DB85" s="57">
        <f t="shared" si="191"/>
        <v>0</v>
      </c>
      <c r="DC85" s="57">
        <f t="shared" si="192"/>
        <v>0</v>
      </c>
      <c r="DD85" s="57">
        <f t="shared" si="193"/>
        <v>0</v>
      </c>
      <c r="DE85" s="57">
        <f t="shared" si="194"/>
        <v>0</v>
      </c>
      <c r="DF85" s="57">
        <f t="shared" si="195"/>
        <v>0</v>
      </c>
      <c r="DG85" s="57">
        <f t="shared" si="196"/>
        <v>0</v>
      </c>
      <c r="DH85" s="57">
        <f t="shared" si="197"/>
        <v>0</v>
      </c>
      <c r="DI85" s="57">
        <f t="shared" si="198"/>
        <v>0</v>
      </c>
      <c r="DJ85" s="57">
        <f t="shared" si="199"/>
        <v>0</v>
      </c>
      <c r="DK85" s="57">
        <f t="shared" si="200"/>
        <v>0</v>
      </c>
      <c r="DL85" s="57">
        <f t="shared" si="201"/>
        <v>0</v>
      </c>
      <c r="DM85" s="57">
        <f t="shared" si="202"/>
        <v>0</v>
      </c>
      <c r="DN85" s="57">
        <f t="shared" si="203"/>
        <v>0</v>
      </c>
      <c r="DO85" s="57">
        <f t="shared" si="204"/>
        <v>0</v>
      </c>
      <c r="DP85" s="57">
        <f t="shared" si="205"/>
        <v>0</v>
      </c>
      <c r="DQ85" s="57">
        <f t="shared" si="206"/>
        <v>0</v>
      </c>
      <c r="DR85" s="57">
        <f t="shared" si="153"/>
        <v>0</v>
      </c>
      <c r="DS85" s="57">
        <f t="shared" si="154"/>
        <v>0</v>
      </c>
      <c r="DT85" s="57">
        <f t="shared" si="155"/>
        <v>0</v>
      </c>
      <c r="DU85" s="57">
        <f t="shared" si="156"/>
        <v>0</v>
      </c>
      <c r="DV85" s="57">
        <f t="shared" si="157"/>
        <v>0</v>
      </c>
    </row>
    <row r="86" spans="3:126" ht="16.5" thickTop="1" thickBot="1" x14ac:dyDescent="0.3">
      <c r="C86" s="55">
        <f t="shared" si="83"/>
        <v>0</v>
      </c>
      <c r="E86" s="56">
        <f t="shared" si="84"/>
        <v>0</v>
      </c>
      <c r="G86" s="57">
        <f t="shared" si="85"/>
        <v>0</v>
      </c>
      <c r="H86" s="57">
        <f t="shared" si="86"/>
        <v>0</v>
      </c>
      <c r="I86" s="57">
        <f t="shared" si="158"/>
        <v>0</v>
      </c>
      <c r="J86" s="57">
        <f t="shared" si="159"/>
        <v>0</v>
      </c>
      <c r="K86" s="57">
        <f t="shared" si="90"/>
        <v>0</v>
      </c>
      <c r="L86" s="57">
        <f t="shared" si="91"/>
        <v>0</v>
      </c>
      <c r="M86" s="57">
        <f t="shared" si="92"/>
        <v>0</v>
      </c>
      <c r="N86" s="57">
        <f t="shared" si="93"/>
        <v>0</v>
      </c>
      <c r="O86" s="57">
        <f t="shared" si="94"/>
        <v>0</v>
      </c>
      <c r="P86" s="57">
        <f t="shared" si="95"/>
        <v>0</v>
      </c>
      <c r="Q86" s="57">
        <f t="shared" si="96"/>
        <v>0</v>
      </c>
      <c r="R86" s="57">
        <f t="shared" si="97"/>
        <v>0</v>
      </c>
      <c r="S86" s="57">
        <f t="shared" si="98"/>
        <v>0</v>
      </c>
      <c r="T86" s="57">
        <f t="shared" si="99"/>
        <v>0</v>
      </c>
      <c r="U86" s="57">
        <f t="shared" si="100"/>
        <v>0</v>
      </c>
      <c r="V86" s="57">
        <f t="shared" si="101"/>
        <v>0</v>
      </c>
      <c r="W86" s="57">
        <f t="shared" si="102"/>
        <v>0</v>
      </c>
      <c r="X86" s="57">
        <f t="shared" si="103"/>
        <v>0</v>
      </c>
      <c r="Y86" s="57">
        <f t="shared" si="104"/>
        <v>0</v>
      </c>
      <c r="Z86" s="57">
        <f t="shared" si="105"/>
        <v>0</v>
      </c>
      <c r="AA86" s="57">
        <f t="shared" si="106"/>
        <v>0</v>
      </c>
      <c r="AB86" s="57">
        <f t="shared" si="107"/>
        <v>0</v>
      </c>
      <c r="AC86" s="57">
        <f t="shared" si="108"/>
        <v>0</v>
      </c>
      <c r="AD86" s="57">
        <f t="shared" si="109"/>
        <v>0</v>
      </c>
      <c r="AE86" s="57">
        <f t="shared" si="110"/>
        <v>0</v>
      </c>
      <c r="AF86" s="57">
        <f t="shared" si="111"/>
        <v>0</v>
      </c>
      <c r="AG86" s="57">
        <f t="shared" si="112"/>
        <v>0</v>
      </c>
      <c r="AH86" s="57">
        <f t="shared" si="113"/>
        <v>0</v>
      </c>
      <c r="AI86" s="57">
        <f t="shared" si="114"/>
        <v>0</v>
      </c>
      <c r="AJ86" s="57">
        <f t="shared" si="115"/>
        <v>0</v>
      </c>
      <c r="AK86" s="57">
        <f t="shared" si="116"/>
        <v>0</v>
      </c>
      <c r="AL86" s="57">
        <f t="shared" si="117"/>
        <v>0</v>
      </c>
      <c r="AM86" s="57">
        <f t="shared" si="118"/>
        <v>0</v>
      </c>
      <c r="AN86" s="57">
        <f t="shared" si="119"/>
        <v>0</v>
      </c>
      <c r="AO86" s="57">
        <f t="shared" si="120"/>
        <v>0</v>
      </c>
      <c r="AP86" s="57">
        <f t="shared" si="121"/>
        <v>0</v>
      </c>
      <c r="AQ86" s="57">
        <f t="shared" si="122"/>
        <v>0</v>
      </c>
      <c r="AR86" s="57">
        <f t="shared" si="123"/>
        <v>0</v>
      </c>
      <c r="AS86" s="57">
        <f t="shared" si="124"/>
        <v>0</v>
      </c>
      <c r="AT86" s="57">
        <f t="shared" si="125"/>
        <v>0</v>
      </c>
      <c r="AU86" s="57">
        <f t="shared" si="126"/>
        <v>0</v>
      </c>
      <c r="AV86" s="57">
        <f t="shared" si="127"/>
        <v>0</v>
      </c>
      <c r="AW86" s="57">
        <f t="shared" si="128"/>
        <v>0</v>
      </c>
      <c r="AX86" s="57">
        <f t="shared" si="129"/>
        <v>0</v>
      </c>
      <c r="AY86" s="57">
        <f t="shared" si="130"/>
        <v>0</v>
      </c>
      <c r="AZ86" s="57">
        <f t="shared" si="131"/>
        <v>0</v>
      </c>
      <c r="BA86" s="57">
        <f t="shared" si="132"/>
        <v>0</v>
      </c>
      <c r="BB86" s="57">
        <f t="shared" si="133"/>
        <v>0</v>
      </c>
      <c r="BC86" s="57">
        <f t="shared" si="134"/>
        <v>0</v>
      </c>
      <c r="BD86" s="57">
        <f t="shared" si="135"/>
        <v>0</v>
      </c>
      <c r="BE86" s="57">
        <f t="shared" si="136"/>
        <v>0</v>
      </c>
      <c r="BF86" s="57">
        <f t="shared" si="137"/>
        <v>0</v>
      </c>
      <c r="BG86" s="57">
        <f t="shared" si="138"/>
        <v>0</v>
      </c>
      <c r="BH86" s="57">
        <f t="shared" si="139"/>
        <v>0</v>
      </c>
      <c r="BI86" s="57">
        <f t="shared" si="140"/>
        <v>0</v>
      </c>
      <c r="BJ86" s="57">
        <f t="shared" si="141"/>
        <v>0</v>
      </c>
      <c r="BK86" s="57">
        <f t="shared" si="142"/>
        <v>0</v>
      </c>
      <c r="BL86" s="57">
        <f t="shared" si="143"/>
        <v>0</v>
      </c>
      <c r="BM86" s="57">
        <f t="shared" si="144"/>
        <v>0</v>
      </c>
      <c r="BN86" s="57">
        <f t="shared" si="145"/>
        <v>0</v>
      </c>
      <c r="BO86" s="57">
        <f t="shared" si="146"/>
        <v>0</v>
      </c>
      <c r="BP86" s="57">
        <f t="shared" si="147"/>
        <v>0</v>
      </c>
      <c r="BQ86" s="57">
        <f t="shared" si="148"/>
        <v>0</v>
      </c>
      <c r="BR86" s="57">
        <f t="shared" si="149"/>
        <v>0</v>
      </c>
      <c r="BS86" s="57">
        <f t="shared" si="150"/>
        <v>0</v>
      </c>
      <c r="BT86" s="57">
        <f t="shared" si="151"/>
        <v>0</v>
      </c>
      <c r="BU86" s="57">
        <f t="shared" si="152"/>
        <v>0</v>
      </c>
      <c r="BV86" s="57">
        <f t="shared" si="89"/>
        <v>0</v>
      </c>
      <c r="BW86" s="57">
        <f t="shared" si="160"/>
        <v>0</v>
      </c>
      <c r="BX86" s="57">
        <f t="shared" si="161"/>
        <v>0</v>
      </c>
      <c r="BY86" s="57">
        <f t="shared" si="162"/>
        <v>0</v>
      </c>
      <c r="BZ86" s="57">
        <f t="shared" si="163"/>
        <v>0</v>
      </c>
      <c r="CA86" s="57">
        <f t="shared" si="164"/>
        <v>0</v>
      </c>
      <c r="CB86" s="57">
        <f t="shared" si="165"/>
        <v>0</v>
      </c>
      <c r="CC86" s="57">
        <f t="shared" si="166"/>
        <v>0</v>
      </c>
      <c r="CD86" s="57">
        <f t="shared" si="167"/>
        <v>0</v>
      </c>
      <c r="CE86" s="57">
        <f t="shared" si="168"/>
        <v>0</v>
      </c>
      <c r="CF86" s="57">
        <f t="shared" si="169"/>
        <v>0</v>
      </c>
      <c r="CG86" s="57">
        <f t="shared" si="170"/>
        <v>0</v>
      </c>
      <c r="CH86" s="57">
        <f t="shared" si="171"/>
        <v>0</v>
      </c>
      <c r="CI86" s="57">
        <f t="shared" si="172"/>
        <v>0</v>
      </c>
      <c r="CJ86" s="57">
        <f t="shared" si="173"/>
        <v>0</v>
      </c>
      <c r="CK86" s="57">
        <f t="shared" si="174"/>
        <v>0</v>
      </c>
      <c r="CL86" s="57">
        <f t="shared" si="175"/>
        <v>0</v>
      </c>
      <c r="CM86" s="57">
        <f t="shared" si="176"/>
        <v>0</v>
      </c>
      <c r="CN86" s="57">
        <f t="shared" si="177"/>
        <v>0</v>
      </c>
      <c r="CO86" s="57">
        <f t="shared" si="178"/>
        <v>0</v>
      </c>
      <c r="CP86" s="57">
        <f t="shared" si="179"/>
        <v>0</v>
      </c>
      <c r="CQ86" s="57">
        <f t="shared" si="180"/>
        <v>0</v>
      </c>
      <c r="CR86" s="57">
        <f t="shared" si="181"/>
        <v>0</v>
      </c>
      <c r="CS86" s="57">
        <f t="shared" si="182"/>
        <v>0</v>
      </c>
      <c r="CT86" s="57">
        <f t="shared" si="183"/>
        <v>0</v>
      </c>
      <c r="CU86" s="57">
        <f t="shared" si="184"/>
        <v>0</v>
      </c>
      <c r="CV86" s="57">
        <f t="shared" si="185"/>
        <v>0</v>
      </c>
      <c r="CW86" s="57">
        <f t="shared" si="186"/>
        <v>0</v>
      </c>
      <c r="CX86" s="57">
        <f t="shared" si="187"/>
        <v>0</v>
      </c>
      <c r="CY86" s="57">
        <f t="shared" si="188"/>
        <v>0</v>
      </c>
      <c r="CZ86" s="57">
        <f t="shared" si="189"/>
        <v>0</v>
      </c>
      <c r="DA86" s="57">
        <f t="shared" si="190"/>
        <v>0</v>
      </c>
      <c r="DB86" s="57">
        <f t="shared" si="191"/>
        <v>0</v>
      </c>
      <c r="DC86" s="57">
        <f t="shared" si="192"/>
        <v>0</v>
      </c>
      <c r="DD86" s="57">
        <f t="shared" si="193"/>
        <v>0</v>
      </c>
      <c r="DE86" s="57">
        <f t="shared" si="194"/>
        <v>0</v>
      </c>
      <c r="DF86" s="57">
        <f t="shared" si="195"/>
        <v>0</v>
      </c>
      <c r="DG86" s="57">
        <f t="shared" si="196"/>
        <v>0</v>
      </c>
      <c r="DH86" s="57">
        <f t="shared" si="197"/>
        <v>0</v>
      </c>
      <c r="DI86" s="57">
        <f t="shared" si="198"/>
        <v>0</v>
      </c>
      <c r="DJ86" s="57">
        <f t="shared" si="199"/>
        <v>0</v>
      </c>
      <c r="DK86" s="57">
        <f t="shared" si="200"/>
        <v>0</v>
      </c>
      <c r="DL86" s="57">
        <f t="shared" si="201"/>
        <v>0</v>
      </c>
      <c r="DM86" s="57">
        <f t="shared" si="202"/>
        <v>0</v>
      </c>
      <c r="DN86" s="57">
        <f t="shared" si="203"/>
        <v>0</v>
      </c>
      <c r="DO86" s="57">
        <f t="shared" si="204"/>
        <v>0</v>
      </c>
      <c r="DP86" s="57">
        <f t="shared" si="205"/>
        <v>0</v>
      </c>
      <c r="DQ86" s="57">
        <f t="shared" si="206"/>
        <v>0</v>
      </c>
      <c r="DR86" s="57">
        <f t="shared" si="153"/>
        <v>0</v>
      </c>
      <c r="DS86" s="57">
        <f t="shared" si="154"/>
        <v>0</v>
      </c>
      <c r="DT86" s="57">
        <f t="shared" si="155"/>
        <v>0</v>
      </c>
      <c r="DU86" s="57">
        <f t="shared" si="156"/>
        <v>0</v>
      </c>
      <c r="DV86" s="57">
        <f t="shared" si="157"/>
        <v>0</v>
      </c>
    </row>
    <row r="87" spans="3:126" ht="16.5" thickTop="1" thickBot="1" x14ac:dyDescent="0.3">
      <c r="C87" s="55">
        <f t="shared" si="83"/>
        <v>0</v>
      </c>
      <c r="E87" s="56">
        <f t="shared" si="84"/>
        <v>0</v>
      </c>
      <c r="G87" s="57">
        <f t="shared" si="85"/>
        <v>0</v>
      </c>
      <c r="H87" s="57">
        <f t="shared" si="86"/>
        <v>0</v>
      </c>
      <c r="I87" s="57">
        <f t="shared" si="158"/>
        <v>0</v>
      </c>
      <c r="J87" s="57">
        <f t="shared" si="159"/>
        <v>0</v>
      </c>
      <c r="K87" s="57">
        <f t="shared" si="90"/>
        <v>0</v>
      </c>
      <c r="L87" s="57">
        <f t="shared" si="91"/>
        <v>0</v>
      </c>
      <c r="M87" s="57">
        <f t="shared" si="92"/>
        <v>0</v>
      </c>
      <c r="N87" s="57">
        <f t="shared" si="93"/>
        <v>0</v>
      </c>
      <c r="O87" s="57">
        <f t="shared" si="94"/>
        <v>0</v>
      </c>
      <c r="P87" s="57">
        <f t="shared" si="95"/>
        <v>0</v>
      </c>
      <c r="Q87" s="57">
        <f t="shared" si="96"/>
        <v>0</v>
      </c>
      <c r="R87" s="57">
        <f t="shared" si="97"/>
        <v>0</v>
      </c>
      <c r="S87" s="57">
        <f t="shared" si="98"/>
        <v>0</v>
      </c>
      <c r="T87" s="57">
        <f t="shared" si="99"/>
        <v>0</v>
      </c>
      <c r="U87" s="57">
        <f t="shared" si="100"/>
        <v>0</v>
      </c>
      <c r="V87" s="57">
        <f t="shared" si="101"/>
        <v>0</v>
      </c>
      <c r="W87" s="57">
        <f t="shared" si="102"/>
        <v>0</v>
      </c>
      <c r="X87" s="57">
        <f t="shared" si="103"/>
        <v>0</v>
      </c>
      <c r="Y87" s="57">
        <f t="shared" si="104"/>
        <v>0</v>
      </c>
      <c r="Z87" s="57">
        <f t="shared" si="105"/>
        <v>0</v>
      </c>
      <c r="AA87" s="57">
        <f t="shared" si="106"/>
        <v>0</v>
      </c>
      <c r="AB87" s="57">
        <f t="shared" si="107"/>
        <v>0</v>
      </c>
      <c r="AC87" s="57">
        <f t="shared" si="108"/>
        <v>0</v>
      </c>
      <c r="AD87" s="57">
        <f t="shared" si="109"/>
        <v>0</v>
      </c>
      <c r="AE87" s="57">
        <f t="shared" si="110"/>
        <v>0</v>
      </c>
      <c r="AF87" s="57">
        <f t="shared" si="111"/>
        <v>0</v>
      </c>
      <c r="AG87" s="57">
        <f t="shared" si="112"/>
        <v>0</v>
      </c>
      <c r="AH87" s="57">
        <f t="shared" si="113"/>
        <v>0</v>
      </c>
      <c r="AI87" s="57">
        <f t="shared" si="114"/>
        <v>0</v>
      </c>
      <c r="AJ87" s="57">
        <f t="shared" si="115"/>
        <v>0</v>
      </c>
      <c r="AK87" s="57">
        <f t="shared" si="116"/>
        <v>0</v>
      </c>
      <c r="AL87" s="57">
        <f t="shared" si="117"/>
        <v>0</v>
      </c>
      <c r="AM87" s="57">
        <f t="shared" si="118"/>
        <v>0</v>
      </c>
      <c r="AN87" s="57">
        <f t="shared" si="119"/>
        <v>0</v>
      </c>
      <c r="AO87" s="57">
        <f t="shared" si="120"/>
        <v>0</v>
      </c>
      <c r="AP87" s="57">
        <f t="shared" si="121"/>
        <v>0</v>
      </c>
      <c r="AQ87" s="57">
        <f t="shared" si="122"/>
        <v>0</v>
      </c>
      <c r="AR87" s="57">
        <f t="shared" si="123"/>
        <v>0</v>
      </c>
      <c r="AS87" s="57">
        <f t="shared" si="124"/>
        <v>0</v>
      </c>
      <c r="AT87" s="57">
        <f t="shared" si="125"/>
        <v>0</v>
      </c>
      <c r="AU87" s="57">
        <f t="shared" si="126"/>
        <v>0</v>
      </c>
      <c r="AV87" s="57">
        <f t="shared" si="127"/>
        <v>0</v>
      </c>
      <c r="AW87" s="57">
        <f t="shared" si="128"/>
        <v>0</v>
      </c>
      <c r="AX87" s="57">
        <f t="shared" si="129"/>
        <v>0</v>
      </c>
      <c r="AY87" s="57">
        <f t="shared" si="130"/>
        <v>0</v>
      </c>
      <c r="AZ87" s="57">
        <f t="shared" si="131"/>
        <v>0</v>
      </c>
      <c r="BA87" s="57">
        <f t="shared" si="132"/>
        <v>0</v>
      </c>
      <c r="BB87" s="57">
        <f t="shared" si="133"/>
        <v>0</v>
      </c>
      <c r="BC87" s="57">
        <f t="shared" si="134"/>
        <v>0</v>
      </c>
      <c r="BD87" s="57">
        <f t="shared" si="135"/>
        <v>0</v>
      </c>
      <c r="BE87" s="57">
        <f t="shared" si="136"/>
        <v>0</v>
      </c>
      <c r="BF87" s="57">
        <f t="shared" si="137"/>
        <v>0</v>
      </c>
      <c r="BG87" s="57">
        <f t="shared" si="138"/>
        <v>0</v>
      </c>
      <c r="BH87" s="57">
        <f t="shared" si="139"/>
        <v>0</v>
      </c>
      <c r="BI87" s="57">
        <f t="shared" si="140"/>
        <v>0</v>
      </c>
      <c r="BJ87" s="57">
        <f t="shared" si="141"/>
        <v>0</v>
      </c>
      <c r="BK87" s="57">
        <f t="shared" si="142"/>
        <v>0</v>
      </c>
      <c r="BL87" s="57">
        <f t="shared" si="143"/>
        <v>0</v>
      </c>
      <c r="BM87" s="57">
        <f t="shared" si="144"/>
        <v>0</v>
      </c>
      <c r="BN87" s="57">
        <f t="shared" si="145"/>
        <v>0</v>
      </c>
      <c r="BO87" s="57">
        <f t="shared" si="146"/>
        <v>0</v>
      </c>
      <c r="BP87" s="57">
        <f t="shared" si="147"/>
        <v>0</v>
      </c>
      <c r="BQ87" s="57">
        <f t="shared" si="148"/>
        <v>0</v>
      </c>
      <c r="BR87" s="57">
        <f t="shared" si="149"/>
        <v>0</v>
      </c>
      <c r="BS87" s="57">
        <f t="shared" si="150"/>
        <v>0</v>
      </c>
      <c r="BT87" s="57">
        <f t="shared" si="151"/>
        <v>0</v>
      </c>
      <c r="BU87" s="57">
        <f t="shared" si="152"/>
        <v>0</v>
      </c>
      <c r="BV87" s="57">
        <f t="shared" si="89"/>
        <v>0</v>
      </c>
      <c r="BW87" s="57">
        <f t="shared" si="160"/>
        <v>0</v>
      </c>
      <c r="BX87" s="57">
        <f t="shared" si="161"/>
        <v>0</v>
      </c>
      <c r="BY87" s="57">
        <f t="shared" si="162"/>
        <v>0</v>
      </c>
      <c r="BZ87" s="57">
        <f t="shared" si="163"/>
        <v>0</v>
      </c>
      <c r="CA87" s="57">
        <f t="shared" si="164"/>
        <v>0</v>
      </c>
      <c r="CB87" s="57">
        <f t="shared" si="165"/>
        <v>0</v>
      </c>
      <c r="CC87" s="57">
        <f t="shared" si="166"/>
        <v>0</v>
      </c>
      <c r="CD87" s="57">
        <f t="shared" si="167"/>
        <v>0</v>
      </c>
      <c r="CE87" s="57">
        <f t="shared" si="168"/>
        <v>0</v>
      </c>
      <c r="CF87" s="57">
        <f t="shared" si="169"/>
        <v>0</v>
      </c>
      <c r="CG87" s="57">
        <f t="shared" si="170"/>
        <v>0</v>
      </c>
      <c r="CH87" s="57">
        <f t="shared" si="171"/>
        <v>0</v>
      </c>
      <c r="CI87" s="57">
        <f t="shared" si="172"/>
        <v>0</v>
      </c>
      <c r="CJ87" s="57">
        <f t="shared" si="173"/>
        <v>0</v>
      </c>
      <c r="CK87" s="57">
        <f t="shared" si="174"/>
        <v>0</v>
      </c>
      <c r="CL87" s="57">
        <f t="shared" si="175"/>
        <v>0</v>
      </c>
      <c r="CM87" s="57">
        <f t="shared" si="176"/>
        <v>0</v>
      </c>
      <c r="CN87" s="57">
        <f t="shared" si="177"/>
        <v>0</v>
      </c>
      <c r="CO87" s="57">
        <f t="shared" si="178"/>
        <v>0</v>
      </c>
      <c r="CP87" s="57">
        <f t="shared" si="179"/>
        <v>0</v>
      </c>
      <c r="CQ87" s="57">
        <f t="shared" si="180"/>
        <v>0</v>
      </c>
      <c r="CR87" s="57">
        <f t="shared" si="181"/>
        <v>0</v>
      </c>
      <c r="CS87" s="57">
        <f t="shared" si="182"/>
        <v>0</v>
      </c>
      <c r="CT87" s="57">
        <f t="shared" si="183"/>
        <v>0</v>
      </c>
      <c r="CU87" s="57">
        <f t="shared" si="184"/>
        <v>0</v>
      </c>
      <c r="CV87" s="57">
        <f t="shared" si="185"/>
        <v>0</v>
      </c>
      <c r="CW87" s="57">
        <f t="shared" si="186"/>
        <v>0</v>
      </c>
      <c r="CX87" s="57">
        <f t="shared" si="187"/>
        <v>0</v>
      </c>
      <c r="CY87" s="57">
        <f t="shared" si="188"/>
        <v>0</v>
      </c>
      <c r="CZ87" s="57">
        <f t="shared" si="189"/>
        <v>0</v>
      </c>
      <c r="DA87" s="57">
        <f t="shared" si="190"/>
        <v>0</v>
      </c>
      <c r="DB87" s="57">
        <f t="shared" si="191"/>
        <v>0</v>
      </c>
      <c r="DC87" s="57">
        <f t="shared" si="192"/>
        <v>0</v>
      </c>
      <c r="DD87" s="57">
        <f t="shared" si="193"/>
        <v>0</v>
      </c>
      <c r="DE87" s="57">
        <f t="shared" si="194"/>
        <v>0</v>
      </c>
      <c r="DF87" s="57">
        <f t="shared" si="195"/>
        <v>0</v>
      </c>
      <c r="DG87" s="57">
        <f t="shared" si="196"/>
        <v>0</v>
      </c>
      <c r="DH87" s="57">
        <f t="shared" si="197"/>
        <v>0</v>
      </c>
      <c r="DI87" s="57">
        <f t="shared" si="198"/>
        <v>0</v>
      </c>
      <c r="DJ87" s="57">
        <f t="shared" si="199"/>
        <v>0</v>
      </c>
      <c r="DK87" s="57">
        <f t="shared" si="200"/>
        <v>0</v>
      </c>
      <c r="DL87" s="57">
        <f t="shared" si="201"/>
        <v>0</v>
      </c>
      <c r="DM87" s="57">
        <f t="shared" si="202"/>
        <v>0</v>
      </c>
      <c r="DN87" s="57">
        <f t="shared" si="203"/>
        <v>0</v>
      </c>
      <c r="DO87" s="57">
        <f t="shared" si="204"/>
        <v>0</v>
      </c>
      <c r="DP87" s="57">
        <f t="shared" si="205"/>
        <v>0</v>
      </c>
      <c r="DQ87" s="57">
        <f t="shared" si="206"/>
        <v>0</v>
      </c>
      <c r="DR87" s="57">
        <f t="shared" si="153"/>
        <v>0</v>
      </c>
      <c r="DS87" s="57">
        <f t="shared" si="154"/>
        <v>0</v>
      </c>
      <c r="DT87" s="57">
        <f t="shared" si="155"/>
        <v>0</v>
      </c>
      <c r="DU87" s="57">
        <f t="shared" si="156"/>
        <v>0</v>
      </c>
      <c r="DV87" s="57">
        <f t="shared" si="157"/>
        <v>0</v>
      </c>
    </row>
    <row r="88" spans="3:126" ht="16.5" thickTop="1" thickBot="1" x14ac:dyDescent="0.3">
      <c r="C88" s="55">
        <f t="shared" si="83"/>
        <v>0</v>
      </c>
      <c r="E88" s="56">
        <f t="shared" si="84"/>
        <v>0</v>
      </c>
      <c r="G88" s="57">
        <f t="shared" si="85"/>
        <v>0</v>
      </c>
      <c r="H88" s="57">
        <f t="shared" si="86"/>
        <v>0</v>
      </c>
      <c r="I88" s="57">
        <f t="shared" si="158"/>
        <v>0</v>
      </c>
      <c r="J88" s="57">
        <f t="shared" si="159"/>
        <v>0</v>
      </c>
      <c r="K88" s="57">
        <f t="shared" si="90"/>
        <v>0</v>
      </c>
      <c r="L88" s="57">
        <f t="shared" si="91"/>
        <v>0</v>
      </c>
      <c r="M88" s="57">
        <f t="shared" si="92"/>
        <v>0</v>
      </c>
      <c r="N88" s="57">
        <f t="shared" si="93"/>
        <v>0</v>
      </c>
      <c r="O88" s="57">
        <f t="shared" si="94"/>
        <v>0</v>
      </c>
      <c r="P88" s="57">
        <f t="shared" si="95"/>
        <v>0</v>
      </c>
      <c r="Q88" s="57">
        <f t="shared" si="96"/>
        <v>0</v>
      </c>
      <c r="R88" s="57">
        <f t="shared" si="97"/>
        <v>0</v>
      </c>
      <c r="S88" s="57">
        <f t="shared" si="98"/>
        <v>0</v>
      </c>
      <c r="T88" s="57">
        <f t="shared" si="99"/>
        <v>0</v>
      </c>
      <c r="U88" s="57">
        <f t="shared" si="100"/>
        <v>0</v>
      </c>
      <c r="V88" s="57">
        <f t="shared" si="101"/>
        <v>0</v>
      </c>
      <c r="W88" s="57">
        <f t="shared" si="102"/>
        <v>0</v>
      </c>
      <c r="X88" s="57">
        <f t="shared" si="103"/>
        <v>0</v>
      </c>
      <c r="Y88" s="57">
        <f t="shared" si="104"/>
        <v>0</v>
      </c>
      <c r="Z88" s="57">
        <f t="shared" si="105"/>
        <v>0</v>
      </c>
      <c r="AA88" s="57">
        <f t="shared" si="106"/>
        <v>0</v>
      </c>
      <c r="AB88" s="57">
        <f t="shared" si="107"/>
        <v>0</v>
      </c>
      <c r="AC88" s="57">
        <f t="shared" si="108"/>
        <v>0</v>
      </c>
      <c r="AD88" s="57">
        <f t="shared" si="109"/>
        <v>0</v>
      </c>
      <c r="AE88" s="57">
        <f t="shared" si="110"/>
        <v>0</v>
      </c>
      <c r="AF88" s="57">
        <f t="shared" si="111"/>
        <v>0</v>
      </c>
      <c r="AG88" s="57">
        <f t="shared" si="112"/>
        <v>0</v>
      </c>
      <c r="AH88" s="57">
        <f t="shared" si="113"/>
        <v>0</v>
      </c>
      <c r="AI88" s="57">
        <f t="shared" si="114"/>
        <v>0</v>
      </c>
      <c r="AJ88" s="57">
        <f t="shared" si="115"/>
        <v>0</v>
      </c>
      <c r="AK88" s="57">
        <f t="shared" si="116"/>
        <v>0</v>
      </c>
      <c r="AL88" s="57">
        <f t="shared" si="117"/>
        <v>0</v>
      </c>
      <c r="AM88" s="57">
        <f t="shared" si="118"/>
        <v>0</v>
      </c>
      <c r="AN88" s="57">
        <f t="shared" si="119"/>
        <v>0</v>
      </c>
      <c r="AO88" s="57">
        <f t="shared" si="120"/>
        <v>0</v>
      </c>
      <c r="AP88" s="57">
        <f t="shared" si="121"/>
        <v>0</v>
      </c>
      <c r="AQ88" s="57">
        <f t="shared" si="122"/>
        <v>0</v>
      </c>
      <c r="AR88" s="57">
        <f t="shared" si="123"/>
        <v>0</v>
      </c>
      <c r="AS88" s="57">
        <f t="shared" si="124"/>
        <v>0</v>
      </c>
      <c r="AT88" s="57">
        <f t="shared" si="125"/>
        <v>0</v>
      </c>
      <c r="AU88" s="57">
        <f t="shared" si="126"/>
        <v>0</v>
      </c>
      <c r="AV88" s="57">
        <f t="shared" si="127"/>
        <v>0</v>
      </c>
      <c r="AW88" s="57">
        <f t="shared" si="128"/>
        <v>0</v>
      </c>
      <c r="AX88" s="57">
        <f t="shared" si="129"/>
        <v>0</v>
      </c>
      <c r="AY88" s="57">
        <f t="shared" si="130"/>
        <v>0</v>
      </c>
      <c r="AZ88" s="57">
        <f t="shared" si="131"/>
        <v>0</v>
      </c>
      <c r="BA88" s="57">
        <f t="shared" si="132"/>
        <v>0</v>
      </c>
      <c r="BB88" s="57">
        <f t="shared" si="133"/>
        <v>0</v>
      </c>
      <c r="BC88" s="57">
        <f t="shared" si="134"/>
        <v>0</v>
      </c>
      <c r="BD88" s="57">
        <f t="shared" si="135"/>
        <v>0</v>
      </c>
      <c r="BE88" s="57">
        <f t="shared" si="136"/>
        <v>0</v>
      </c>
      <c r="BF88" s="57">
        <f t="shared" si="137"/>
        <v>0</v>
      </c>
      <c r="BG88" s="57">
        <f t="shared" si="138"/>
        <v>0</v>
      </c>
      <c r="BH88" s="57">
        <f t="shared" si="139"/>
        <v>0</v>
      </c>
      <c r="BI88" s="57">
        <f t="shared" si="140"/>
        <v>0</v>
      </c>
      <c r="BJ88" s="57">
        <f t="shared" si="141"/>
        <v>0</v>
      </c>
      <c r="BK88" s="57">
        <f t="shared" si="142"/>
        <v>0</v>
      </c>
      <c r="BL88" s="57">
        <f t="shared" si="143"/>
        <v>0</v>
      </c>
      <c r="BM88" s="57">
        <f t="shared" si="144"/>
        <v>0</v>
      </c>
      <c r="BN88" s="57">
        <f t="shared" si="145"/>
        <v>0</v>
      </c>
      <c r="BO88" s="57">
        <f t="shared" si="146"/>
        <v>0</v>
      </c>
      <c r="BP88" s="57">
        <f t="shared" si="147"/>
        <v>0</v>
      </c>
      <c r="BQ88" s="57">
        <f t="shared" si="148"/>
        <v>0</v>
      </c>
      <c r="BR88" s="57">
        <f t="shared" si="149"/>
        <v>0</v>
      </c>
      <c r="BS88" s="57">
        <f t="shared" si="150"/>
        <v>0</v>
      </c>
      <c r="BT88" s="57">
        <f t="shared" si="151"/>
        <v>0</v>
      </c>
      <c r="BU88" s="57">
        <f t="shared" si="152"/>
        <v>0</v>
      </c>
      <c r="BV88" s="57">
        <f t="shared" si="89"/>
        <v>0</v>
      </c>
      <c r="BW88" s="57">
        <f t="shared" si="160"/>
        <v>0</v>
      </c>
      <c r="BX88" s="57">
        <f t="shared" si="161"/>
        <v>0</v>
      </c>
      <c r="BY88" s="57">
        <f t="shared" si="162"/>
        <v>0</v>
      </c>
      <c r="BZ88" s="57">
        <f t="shared" si="163"/>
        <v>0</v>
      </c>
      <c r="CA88" s="57">
        <f t="shared" si="164"/>
        <v>0</v>
      </c>
      <c r="CB88" s="57">
        <f t="shared" si="165"/>
        <v>0</v>
      </c>
      <c r="CC88" s="57">
        <f t="shared" si="166"/>
        <v>0</v>
      </c>
      <c r="CD88" s="57">
        <f t="shared" si="167"/>
        <v>0</v>
      </c>
      <c r="CE88" s="57">
        <f t="shared" si="168"/>
        <v>0</v>
      </c>
      <c r="CF88" s="57">
        <f t="shared" si="169"/>
        <v>0</v>
      </c>
      <c r="CG88" s="57">
        <f t="shared" si="170"/>
        <v>0</v>
      </c>
      <c r="CH88" s="57">
        <f t="shared" si="171"/>
        <v>0</v>
      </c>
      <c r="CI88" s="57">
        <f t="shared" si="172"/>
        <v>0</v>
      </c>
      <c r="CJ88" s="57">
        <f t="shared" si="173"/>
        <v>0</v>
      </c>
      <c r="CK88" s="57">
        <f t="shared" si="174"/>
        <v>0</v>
      </c>
      <c r="CL88" s="57">
        <f t="shared" si="175"/>
        <v>0</v>
      </c>
      <c r="CM88" s="57">
        <f t="shared" si="176"/>
        <v>0</v>
      </c>
      <c r="CN88" s="57">
        <f t="shared" si="177"/>
        <v>0</v>
      </c>
      <c r="CO88" s="57">
        <f t="shared" si="178"/>
        <v>0</v>
      </c>
      <c r="CP88" s="57">
        <f t="shared" si="179"/>
        <v>0</v>
      </c>
      <c r="CQ88" s="57">
        <f t="shared" si="180"/>
        <v>0</v>
      </c>
      <c r="CR88" s="57">
        <f t="shared" si="181"/>
        <v>0</v>
      </c>
      <c r="CS88" s="57">
        <f t="shared" si="182"/>
        <v>0</v>
      </c>
      <c r="CT88" s="57">
        <f t="shared" si="183"/>
        <v>0</v>
      </c>
      <c r="CU88" s="57">
        <f t="shared" si="184"/>
        <v>0</v>
      </c>
      <c r="CV88" s="57">
        <f t="shared" si="185"/>
        <v>0</v>
      </c>
      <c r="CW88" s="57">
        <f t="shared" si="186"/>
        <v>0</v>
      </c>
      <c r="CX88" s="57">
        <f t="shared" si="187"/>
        <v>0</v>
      </c>
      <c r="CY88" s="57">
        <f t="shared" si="188"/>
        <v>0</v>
      </c>
      <c r="CZ88" s="57">
        <f t="shared" si="189"/>
        <v>0</v>
      </c>
      <c r="DA88" s="57">
        <f t="shared" si="190"/>
        <v>0</v>
      </c>
      <c r="DB88" s="57">
        <f t="shared" si="191"/>
        <v>0</v>
      </c>
      <c r="DC88" s="57">
        <f t="shared" si="192"/>
        <v>0</v>
      </c>
      <c r="DD88" s="57">
        <f t="shared" si="193"/>
        <v>0</v>
      </c>
      <c r="DE88" s="57">
        <f t="shared" si="194"/>
        <v>0</v>
      </c>
      <c r="DF88" s="57">
        <f t="shared" si="195"/>
        <v>0</v>
      </c>
      <c r="DG88" s="57">
        <f t="shared" si="196"/>
        <v>0</v>
      </c>
      <c r="DH88" s="57">
        <f t="shared" si="197"/>
        <v>0</v>
      </c>
      <c r="DI88" s="57">
        <f t="shared" si="198"/>
        <v>0</v>
      </c>
      <c r="DJ88" s="57">
        <f t="shared" si="199"/>
        <v>0</v>
      </c>
      <c r="DK88" s="57">
        <f t="shared" si="200"/>
        <v>0</v>
      </c>
      <c r="DL88" s="57">
        <f t="shared" si="201"/>
        <v>0</v>
      </c>
      <c r="DM88" s="57">
        <f t="shared" si="202"/>
        <v>0</v>
      </c>
      <c r="DN88" s="57">
        <f t="shared" si="203"/>
        <v>0</v>
      </c>
      <c r="DO88" s="57">
        <f t="shared" si="204"/>
        <v>0</v>
      </c>
      <c r="DP88" s="57">
        <f t="shared" si="205"/>
        <v>0</v>
      </c>
      <c r="DQ88" s="57">
        <f t="shared" si="206"/>
        <v>0</v>
      </c>
      <c r="DR88" s="57">
        <f t="shared" si="153"/>
        <v>0</v>
      </c>
      <c r="DS88" s="57">
        <f t="shared" si="154"/>
        <v>0</v>
      </c>
      <c r="DT88" s="57">
        <f t="shared" si="155"/>
        <v>0</v>
      </c>
      <c r="DU88" s="57">
        <f t="shared" si="156"/>
        <v>0</v>
      </c>
      <c r="DV88" s="57">
        <f t="shared" si="157"/>
        <v>0</v>
      </c>
    </row>
    <row r="89" spans="3:126" ht="16.5" thickTop="1" thickBot="1" x14ac:dyDescent="0.3">
      <c r="C89" s="55">
        <f t="shared" si="83"/>
        <v>0</v>
      </c>
      <c r="E89" s="56">
        <f t="shared" si="84"/>
        <v>0</v>
      </c>
      <c r="G89" s="57">
        <f t="shared" si="85"/>
        <v>0</v>
      </c>
      <c r="H89" s="57">
        <f t="shared" si="86"/>
        <v>0</v>
      </c>
      <c r="I89" s="57">
        <f t="shared" si="158"/>
        <v>0</v>
      </c>
      <c r="J89" s="57">
        <f t="shared" si="159"/>
        <v>0</v>
      </c>
      <c r="K89" s="57">
        <f t="shared" si="90"/>
        <v>0</v>
      </c>
      <c r="L89" s="57">
        <f t="shared" si="91"/>
        <v>0</v>
      </c>
      <c r="M89" s="57">
        <f t="shared" si="92"/>
        <v>0</v>
      </c>
      <c r="N89" s="57">
        <f t="shared" si="93"/>
        <v>0</v>
      </c>
      <c r="O89" s="57">
        <f t="shared" si="94"/>
        <v>0</v>
      </c>
      <c r="P89" s="57">
        <f t="shared" si="95"/>
        <v>0</v>
      </c>
      <c r="Q89" s="57">
        <f t="shared" si="96"/>
        <v>0</v>
      </c>
      <c r="R89" s="57">
        <f t="shared" si="97"/>
        <v>0</v>
      </c>
      <c r="S89" s="57">
        <f t="shared" si="98"/>
        <v>0</v>
      </c>
      <c r="T89" s="57">
        <f t="shared" si="99"/>
        <v>0</v>
      </c>
      <c r="U89" s="57">
        <f t="shared" si="100"/>
        <v>0</v>
      </c>
      <c r="V89" s="57">
        <f t="shared" si="101"/>
        <v>0</v>
      </c>
      <c r="W89" s="57">
        <f t="shared" si="102"/>
        <v>0</v>
      </c>
      <c r="X89" s="57">
        <f t="shared" si="103"/>
        <v>0</v>
      </c>
      <c r="Y89" s="57">
        <f t="shared" si="104"/>
        <v>0</v>
      </c>
      <c r="Z89" s="57">
        <f t="shared" si="105"/>
        <v>0</v>
      </c>
      <c r="AA89" s="57">
        <f t="shared" si="106"/>
        <v>0</v>
      </c>
      <c r="AB89" s="57">
        <f t="shared" si="107"/>
        <v>0</v>
      </c>
      <c r="AC89" s="57">
        <f t="shared" si="108"/>
        <v>0</v>
      </c>
      <c r="AD89" s="57">
        <f t="shared" si="109"/>
        <v>0</v>
      </c>
      <c r="AE89" s="57">
        <f t="shared" si="110"/>
        <v>0</v>
      </c>
      <c r="AF89" s="57">
        <f t="shared" si="111"/>
        <v>0</v>
      </c>
      <c r="AG89" s="57">
        <f t="shared" si="112"/>
        <v>0</v>
      </c>
      <c r="AH89" s="57">
        <f t="shared" si="113"/>
        <v>0</v>
      </c>
      <c r="AI89" s="57">
        <f t="shared" si="114"/>
        <v>0</v>
      </c>
      <c r="AJ89" s="57">
        <f t="shared" si="115"/>
        <v>0</v>
      </c>
      <c r="AK89" s="57">
        <f t="shared" si="116"/>
        <v>0</v>
      </c>
      <c r="AL89" s="57">
        <f t="shared" si="117"/>
        <v>0</v>
      </c>
      <c r="AM89" s="57">
        <f t="shared" si="118"/>
        <v>0</v>
      </c>
      <c r="AN89" s="57">
        <f t="shared" si="119"/>
        <v>0</v>
      </c>
      <c r="AO89" s="57">
        <f t="shared" si="120"/>
        <v>0</v>
      </c>
      <c r="AP89" s="57">
        <f t="shared" si="121"/>
        <v>0</v>
      </c>
      <c r="AQ89" s="57">
        <f t="shared" si="122"/>
        <v>0</v>
      </c>
      <c r="AR89" s="57">
        <f t="shared" si="123"/>
        <v>0</v>
      </c>
      <c r="AS89" s="57">
        <f t="shared" si="124"/>
        <v>0</v>
      </c>
      <c r="AT89" s="57">
        <f t="shared" si="125"/>
        <v>0</v>
      </c>
      <c r="AU89" s="57">
        <f t="shared" si="126"/>
        <v>0</v>
      </c>
      <c r="AV89" s="57">
        <f t="shared" si="127"/>
        <v>0</v>
      </c>
      <c r="AW89" s="57">
        <f t="shared" si="128"/>
        <v>0</v>
      </c>
      <c r="AX89" s="57">
        <f t="shared" si="129"/>
        <v>0</v>
      </c>
      <c r="AY89" s="57">
        <f t="shared" si="130"/>
        <v>0</v>
      </c>
      <c r="AZ89" s="57">
        <f t="shared" si="131"/>
        <v>0</v>
      </c>
      <c r="BA89" s="57">
        <f t="shared" si="132"/>
        <v>0</v>
      </c>
      <c r="BB89" s="57">
        <f t="shared" si="133"/>
        <v>0</v>
      </c>
      <c r="BC89" s="57">
        <f t="shared" si="134"/>
        <v>0</v>
      </c>
      <c r="BD89" s="57">
        <f t="shared" si="135"/>
        <v>0</v>
      </c>
      <c r="BE89" s="57">
        <f t="shared" si="136"/>
        <v>0</v>
      </c>
      <c r="BF89" s="57">
        <f t="shared" si="137"/>
        <v>0</v>
      </c>
      <c r="BG89" s="57">
        <f t="shared" si="138"/>
        <v>0</v>
      </c>
      <c r="BH89" s="57">
        <f t="shared" si="139"/>
        <v>0</v>
      </c>
      <c r="BI89" s="57">
        <f t="shared" si="140"/>
        <v>0</v>
      </c>
      <c r="BJ89" s="57">
        <f t="shared" si="141"/>
        <v>0</v>
      </c>
      <c r="BK89" s="57">
        <f t="shared" si="142"/>
        <v>0</v>
      </c>
      <c r="BL89" s="57">
        <f t="shared" si="143"/>
        <v>0</v>
      </c>
      <c r="BM89" s="57">
        <f t="shared" si="144"/>
        <v>0</v>
      </c>
      <c r="BN89" s="57">
        <f t="shared" si="145"/>
        <v>0</v>
      </c>
      <c r="BO89" s="57">
        <f t="shared" si="146"/>
        <v>0</v>
      </c>
      <c r="BP89" s="57">
        <f t="shared" si="147"/>
        <v>0</v>
      </c>
      <c r="BQ89" s="57">
        <f t="shared" si="148"/>
        <v>0</v>
      </c>
      <c r="BR89" s="57">
        <f t="shared" si="149"/>
        <v>0</v>
      </c>
      <c r="BS89" s="57">
        <f t="shared" si="150"/>
        <v>0</v>
      </c>
      <c r="BT89" s="57">
        <f t="shared" si="151"/>
        <v>0</v>
      </c>
      <c r="BU89" s="57">
        <f t="shared" si="152"/>
        <v>0</v>
      </c>
      <c r="BV89" s="57">
        <f t="shared" si="89"/>
        <v>0</v>
      </c>
      <c r="BW89" s="57">
        <f t="shared" si="160"/>
        <v>0</v>
      </c>
      <c r="BX89" s="57">
        <f t="shared" si="161"/>
        <v>0</v>
      </c>
      <c r="BY89" s="57">
        <f t="shared" si="162"/>
        <v>0</v>
      </c>
      <c r="BZ89" s="57">
        <f t="shared" si="163"/>
        <v>0</v>
      </c>
      <c r="CA89" s="57">
        <f t="shared" si="164"/>
        <v>0</v>
      </c>
      <c r="CB89" s="57">
        <f t="shared" si="165"/>
        <v>0</v>
      </c>
      <c r="CC89" s="57">
        <f t="shared" si="166"/>
        <v>0</v>
      </c>
      <c r="CD89" s="57">
        <f t="shared" si="167"/>
        <v>0</v>
      </c>
      <c r="CE89" s="57">
        <f t="shared" si="168"/>
        <v>0</v>
      </c>
      <c r="CF89" s="57">
        <f t="shared" si="169"/>
        <v>0</v>
      </c>
      <c r="CG89" s="57">
        <f t="shared" si="170"/>
        <v>0</v>
      </c>
      <c r="CH89" s="57">
        <f t="shared" si="171"/>
        <v>0</v>
      </c>
      <c r="CI89" s="57">
        <f t="shared" si="172"/>
        <v>0</v>
      </c>
      <c r="CJ89" s="57">
        <f t="shared" si="173"/>
        <v>0</v>
      </c>
      <c r="CK89" s="57">
        <f t="shared" si="174"/>
        <v>0</v>
      </c>
      <c r="CL89" s="57">
        <f t="shared" si="175"/>
        <v>0</v>
      </c>
      <c r="CM89" s="57">
        <f t="shared" si="176"/>
        <v>0</v>
      </c>
      <c r="CN89" s="57">
        <f t="shared" si="177"/>
        <v>0</v>
      </c>
      <c r="CO89" s="57">
        <f t="shared" si="178"/>
        <v>0</v>
      </c>
      <c r="CP89" s="57">
        <f t="shared" si="179"/>
        <v>0</v>
      </c>
      <c r="CQ89" s="57">
        <f t="shared" si="180"/>
        <v>0</v>
      </c>
      <c r="CR89" s="57">
        <f t="shared" si="181"/>
        <v>0</v>
      </c>
      <c r="CS89" s="57">
        <f t="shared" si="182"/>
        <v>0</v>
      </c>
      <c r="CT89" s="57">
        <f t="shared" si="183"/>
        <v>0</v>
      </c>
      <c r="CU89" s="57">
        <f t="shared" si="184"/>
        <v>0</v>
      </c>
      <c r="CV89" s="57">
        <f t="shared" si="185"/>
        <v>0</v>
      </c>
      <c r="CW89" s="57">
        <f t="shared" si="186"/>
        <v>0</v>
      </c>
      <c r="CX89" s="57">
        <f t="shared" si="187"/>
        <v>0</v>
      </c>
      <c r="CY89" s="57">
        <f t="shared" si="188"/>
        <v>0</v>
      </c>
      <c r="CZ89" s="57">
        <f t="shared" si="189"/>
        <v>0</v>
      </c>
      <c r="DA89" s="57">
        <f t="shared" si="190"/>
        <v>0</v>
      </c>
      <c r="DB89" s="57">
        <f t="shared" si="191"/>
        <v>0</v>
      </c>
      <c r="DC89" s="57">
        <f t="shared" si="192"/>
        <v>0</v>
      </c>
      <c r="DD89" s="57">
        <f t="shared" si="193"/>
        <v>0</v>
      </c>
      <c r="DE89" s="57">
        <f t="shared" si="194"/>
        <v>0</v>
      </c>
      <c r="DF89" s="57">
        <f t="shared" si="195"/>
        <v>0</v>
      </c>
      <c r="DG89" s="57">
        <f t="shared" si="196"/>
        <v>0</v>
      </c>
      <c r="DH89" s="57">
        <f t="shared" si="197"/>
        <v>0</v>
      </c>
      <c r="DI89" s="57">
        <f t="shared" si="198"/>
        <v>0</v>
      </c>
      <c r="DJ89" s="57">
        <f t="shared" si="199"/>
        <v>0</v>
      </c>
      <c r="DK89" s="57">
        <f t="shared" si="200"/>
        <v>0</v>
      </c>
      <c r="DL89" s="57">
        <f t="shared" si="201"/>
        <v>0</v>
      </c>
      <c r="DM89" s="57">
        <f t="shared" si="202"/>
        <v>0</v>
      </c>
      <c r="DN89" s="57">
        <f t="shared" si="203"/>
        <v>0</v>
      </c>
      <c r="DO89" s="57">
        <f t="shared" si="204"/>
        <v>0</v>
      </c>
      <c r="DP89" s="57">
        <f t="shared" si="205"/>
        <v>0</v>
      </c>
      <c r="DQ89" s="57">
        <f t="shared" si="206"/>
        <v>0</v>
      </c>
      <c r="DR89" s="57">
        <f t="shared" si="153"/>
        <v>0</v>
      </c>
      <c r="DS89" s="57">
        <f t="shared" si="154"/>
        <v>0</v>
      </c>
      <c r="DT89" s="57">
        <f t="shared" si="155"/>
        <v>0</v>
      </c>
      <c r="DU89" s="57">
        <f t="shared" si="156"/>
        <v>0</v>
      </c>
      <c r="DV89" s="57">
        <f t="shared" si="157"/>
        <v>0</v>
      </c>
    </row>
    <row r="90" spans="3:126" ht="16.5" thickTop="1" thickBot="1" x14ac:dyDescent="0.3">
      <c r="C90" s="55">
        <f t="shared" si="83"/>
        <v>0</v>
      </c>
      <c r="E90" s="56">
        <f t="shared" si="84"/>
        <v>0</v>
      </c>
      <c r="G90" s="57">
        <f t="shared" si="85"/>
        <v>0</v>
      </c>
      <c r="H90" s="57">
        <f t="shared" si="86"/>
        <v>0</v>
      </c>
      <c r="I90" s="57">
        <f t="shared" si="158"/>
        <v>0</v>
      </c>
      <c r="J90" s="57">
        <f t="shared" si="159"/>
        <v>0</v>
      </c>
      <c r="K90" s="57">
        <f t="shared" si="90"/>
        <v>0</v>
      </c>
      <c r="L90" s="57">
        <f t="shared" si="91"/>
        <v>0</v>
      </c>
      <c r="M90" s="57">
        <f t="shared" si="92"/>
        <v>0</v>
      </c>
      <c r="N90" s="57">
        <f t="shared" si="93"/>
        <v>0</v>
      </c>
      <c r="O90" s="57">
        <f t="shared" si="94"/>
        <v>0</v>
      </c>
      <c r="P90" s="57">
        <f t="shared" si="95"/>
        <v>0</v>
      </c>
      <c r="Q90" s="57">
        <f t="shared" si="96"/>
        <v>0</v>
      </c>
      <c r="R90" s="57">
        <f t="shared" si="97"/>
        <v>0</v>
      </c>
      <c r="S90" s="57">
        <f t="shared" si="98"/>
        <v>0</v>
      </c>
      <c r="T90" s="57">
        <f t="shared" si="99"/>
        <v>0</v>
      </c>
      <c r="U90" s="57">
        <f t="shared" si="100"/>
        <v>0</v>
      </c>
      <c r="V90" s="57">
        <f t="shared" si="101"/>
        <v>0</v>
      </c>
      <c r="W90" s="57">
        <f t="shared" si="102"/>
        <v>0</v>
      </c>
      <c r="X90" s="57">
        <f t="shared" si="103"/>
        <v>0</v>
      </c>
      <c r="Y90" s="57">
        <f t="shared" si="104"/>
        <v>0</v>
      </c>
      <c r="Z90" s="57">
        <f t="shared" si="105"/>
        <v>0</v>
      </c>
      <c r="AA90" s="57">
        <f t="shared" si="106"/>
        <v>0</v>
      </c>
      <c r="AB90" s="57">
        <f t="shared" si="107"/>
        <v>0</v>
      </c>
      <c r="AC90" s="57">
        <f t="shared" si="108"/>
        <v>0</v>
      </c>
      <c r="AD90" s="57">
        <f t="shared" si="109"/>
        <v>0</v>
      </c>
      <c r="AE90" s="57">
        <f t="shared" si="110"/>
        <v>0</v>
      </c>
      <c r="AF90" s="57">
        <f t="shared" si="111"/>
        <v>0</v>
      </c>
      <c r="AG90" s="57">
        <f t="shared" si="112"/>
        <v>0</v>
      </c>
      <c r="AH90" s="57">
        <f t="shared" si="113"/>
        <v>0</v>
      </c>
      <c r="AI90" s="57">
        <f t="shared" si="114"/>
        <v>0</v>
      </c>
      <c r="AJ90" s="57">
        <f t="shared" si="115"/>
        <v>0</v>
      </c>
      <c r="AK90" s="57">
        <f t="shared" si="116"/>
        <v>0</v>
      </c>
      <c r="AL90" s="57">
        <f t="shared" si="117"/>
        <v>0</v>
      </c>
      <c r="AM90" s="57">
        <f t="shared" si="118"/>
        <v>0</v>
      </c>
      <c r="AN90" s="57">
        <f t="shared" si="119"/>
        <v>0</v>
      </c>
      <c r="AO90" s="57">
        <f t="shared" si="120"/>
        <v>0</v>
      </c>
      <c r="AP90" s="57">
        <f t="shared" si="121"/>
        <v>0</v>
      </c>
      <c r="AQ90" s="57">
        <f t="shared" si="122"/>
        <v>0</v>
      </c>
      <c r="AR90" s="57">
        <f t="shared" si="123"/>
        <v>0</v>
      </c>
      <c r="AS90" s="57">
        <f t="shared" si="124"/>
        <v>0</v>
      </c>
      <c r="AT90" s="57">
        <f t="shared" si="125"/>
        <v>0</v>
      </c>
      <c r="AU90" s="57">
        <f t="shared" si="126"/>
        <v>0</v>
      </c>
      <c r="AV90" s="57">
        <f t="shared" si="127"/>
        <v>0</v>
      </c>
      <c r="AW90" s="57">
        <f t="shared" si="128"/>
        <v>0</v>
      </c>
      <c r="AX90" s="57">
        <f t="shared" si="129"/>
        <v>0</v>
      </c>
      <c r="AY90" s="57">
        <f t="shared" si="130"/>
        <v>0</v>
      </c>
      <c r="AZ90" s="57">
        <f t="shared" si="131"/>
        <v>0</v>
      </c>
      <c r="BA90" s="57">
        <f t="shared" si="132"/>
        <v>0</v>
      </c>
      <c r="BB90" s="57">
        <f t="shared" si="133"/>
        <v>0</v>
      </c>
      <c r="BC90" s="57">
        <f t="shared" si="134"/>
        <v>0</v>
      </c>
      <c r="BD90" s="57">
        <f t="shared" si="135"/>
        <v>0</v>
      </c>
      <c r="BE90" s="57">
        <f t="shared" si="136"/>
        <v>0</v>
      </c>
      <c r="BF90" s="57">
        <f t="shared" si="137"/>
        <v>0</v>
      </c>
      <c r="BG90" s="57">
        <f t="shared" si="138"/>
        <v>0</v>
      </c>
      <c r="BH90" s="57">
        <f t="shared" si="139"/>
        <v>0</v>
      </c>
      <c r="BI90" s="57">
        <f t="shared" si="140"/>
        <v>0</v>
      </c>
      <c r="BJ90" s="57">
        <f t="shared" si="141"/>
        <v>0</v>
      </c>
      <c r="BK90" s="57">
        <f t="shared" si="142"/>
        <v>0</v>
      </c>
      <c r="BL90" s="57">
        <f t="shared" si="143"/>
        <v>0</v>
      </c>
      <c r="BM90" s="57">
        <f t="shared" si="144"/>
        <v>0</v>
      </c>
      <c r="BN90" s="57">
        <f t="shared" si="145"/>
        <v>0</v>
      </c>
      <c r="BO90" s="57">
        <f t="shared" si="146"/>
        <v>0</v>
      </c>
      <c r="BP90" s="57">
        <f t="shared" si="147"/>
        <v>0</v>
      </c>
      <c r="BQ90" s="57">
        <f t="shared" si="148"/>
        <v>0</v>
      </c>
      <c r="BR90" s="57">
        <f t="shared" si="149"/>
        <v>0</v>
      </c>
      <c r="BS90" s="57">
        <f t="shared" si="150"/>
        <v>0</v>
      </c>
      <c r="BT90" s="57">
        <f t="shared" si="151"/>
        <v>0</v>
      </c>
      <c r="BU90" s="57">
        <f t="shared" si="152"/>
        <v>0</v>
      </c>
      <c r="BV90" s="57">
        <f t="shared" si="89"/>
        <v>0</v>
      </c>
      <c r="BW90" s="57">
        <f t="shared" si="160"/>
        <v>0</v>
      </c>
      <c r="BX90" s="57">
        <f t="shared" si="161"/>
        <v>0</v>
      </c>
      <c r="BY90" s="57">
        <f t="shared" si="162"/>
        <v>0</v>
      </c>
      <c r="BZ90" s="57">
        <f t="shared" si="163"/>
        <v>0</v>
      </c>
      <c r="CA90" s="57">
        <f t="shared" si="164"/>
        <v>0</v>
      </c>
      <c r="CB90" s="57">
        <f t="shared" si="165"/>
        <v>0</v>
      </c>
      <c r="CC90" s="57">
        <f t="shared" si="166"/>
        <v>0</v>
      </c>
      <c r="CD90" s="57">
        <f t="shared" si="167"/>
        <v>0</v>
      </c>
      <c r="CE90" s="57">
        <f t="shared" si="168"/>
        <v>0</v>
      </c>
      <c r="CF90" s="57">
        <f t="shared" si="169"/>
        <v>0</v>
      </c>
      <c r="CG90" s="57">
        <f t="shared" si="170"/>
        <v>0</v>
      </c>
      <c r="CH90" s="57">
        <f t="shared" si="171"/>
        <v>0</v>
      </c>
      <c r="CI90" s="57">
        <f t="shared" si="172"/>
        <v>0</v>
      </c>
      <c r="CJ90" s="57">
        <f t="shared" si="173"/>
        <v>0</v>
      </c>
      <c r="CK90" s="57">
        <f t="shared" si="174"/>
        <v>0</v>
      </c>
      <c r="CL90" s="57">
        <f t="shared" si="175"/>
        <v>0</v>
      </c>
      <c r="CM90" s="57">
        <f t="shared" si="176"/>
        <v>0</v>
      </c>
      <c r="CN90" s="57">
        <f t="shared" si="177"/>
        <v>0</v>
      </c>
      <c r="CO90" s="57">
        <f t="shared" si="178"/>
        <v>0</v>
      </c>
      <c r="CP90" s="57">
        <f t="shared" si="179"/>
        <v>0</v>
      </c>
      <c r="CQ90" s="57">
        <f t="shared" si="180"/>
        <v>0</v>
      </c>
      <c r="CR90" s="57">
        <f t="shared" si="181"/>
        <v>0</v>
      </c>
      <c r="CS90" s="57">
        <f t="shared" si="182"/>
        <v>0</v>
      </c>
      <c r="CT90" s="57">
        <f t="shared" si="183"/>
        <v>0</v>
      </c>
      <c r="CU90" s="57">
        <f t="shared" si="184"/>
        <v>0</v>
      </c>
      <c r="CV90" s="57">
        <f t="shared" si="185"/>
        <v>0</v>
      </c>
      <c r="CW90" s="57">
        <f t="shared" si="186"/>
        <v>0</v>
      </c>
      <c r="CX90" s="57">
        <f t="shared" si="187"/>
        <v>0</v>
      </c>
      <c r="CY90" s="57">
        <f t="shared" si="188"/>
        <v>0</v>
      </c>
      <c r="CZ90" s="57">
        <f t="shared" si="189"/>
        <v>0</v>
      </c>
      <c r="DA90" s="57">
        <f t="shared" si="190"/>
        <v>0</v>
      </c>
      <c r="DB90" s="57">
        <f t="shared" si="191"/>
        <v>0</v>
      </c>
      <c r="DC90" s="57">
        <f t="shared" si="192"/>
        <v>0</v>
      </c>
      <c r="DD90" s="57">
        <f t="shared" si="193"/>
        <v>0</v>
      </c>
      <c r="DE90" s="57">
        <f t="shared" si="194"/>
        <v>0</v>
      </c>
      <c r="DF90" s="57">
        <f t="shared" si="195"/>
        <v>0</v>
      </c>
      <c r="DG90" s="57">
        <f t="shared" si="196"/>
        <v>0</v>
      </c>
      <c r="DH90" s="57">
        <f t="shared" si="197"/>
        <v>0</v>
      </c>
      <c r="DI90" s="57">
        <f t="shared" si="198"/>
        <v>0</v>
      </c>
      <c r="DJ90" s="57">
        <f t="shared" si="199"/>
        <v>0</v>
      </c>
      <c r="DK90" s="57">
        <f t="shared" si="200"/>
        <v>0</v>
      </c>
      <c r="DL90" s="57">
        <f t="shared" si="201"/>
        <v>0</v>
      </c>
      <c r="DM90" s="57">
        <f t="shared" si="202"/>
        <v>0</v>
      </c>
      <c r="DN90" s="57">
        <f t="shared" si="203"/>
        <v>0</v>
      </c>
      <c r="DO90" s="57">
        <f t="shared" si="204"/>
        <v>0</v>
      </c>
      <c r="DP90" s="57">
        <f t="shared" si="205"/>
        <v>0</v>
      </c>
      <c r="DQ90" s="57">
        <f t="shared" si="206"/>
        <v>0</v>
      </c>
      <c r="DR90" s="57">
        <f t="shared" si="153"/>
        <v>0</v>
      </c>
      <c r="DS90" s="57">
        <f t="shared" si="154"/>
        <v>0</v>
      </c>
      <c r="DT90" s="57">
        <f t="shared" si="155"/>
        <v>0</v>
      </c>
      <c r="DU90" s="57">
        <f t="shared" si="156"/>
        <v>0</v>
      </c>
      <c r="DV90" s="57">
        <f t="shared" si="157"/>
        <v>0</v>
      </c>
    </row>
    <row r="91" spans="3:126" ht="16.5" thickTop="1" thickBot="1" x14ac:dyDescent="0.3">
      <c r="C91" s="55">
        <f t="shared" si="83"/>
        <v>0</v>
      </c>
      <c r="E91" s="56">
        <f t="shared" si="84"/>
        <v>0</v>
      </c>
      <c r="G91" s="57">
        <f t="shared" si="85"/>
        <v>0</v>
      </c>
      <c r="H91" s="57">
        <f t="shared" si="86"/>
        <v>0</v>
      </c>
      <c r="I91" s="57">
        <f t="shared" si="158"/>
        <v>0</v>
      </c>
      <c r="J91" s="57">
        <f t="shared" si="159"/>
        <v>0</v>
      </c>
      <c r="K91" s="57">
        <f t="shared" si="90"/>
        <v>0</v>
      </c>
      <c r="L91" s="57">
        <f t="shared" si="91"/>
        <v>0</v>
      </c>
      <c r="M91" s="57">
        <f t="shared" si="92"/>
        <v>0</v>
      </c>
      <c r="N91" s="57">
        <f t="shared" si="93"/>
        <v>0</v>
      </c>
      <c r="O91" s="57">
        <f t="shared" si="94"/>
        <v>0</v>
      </c>
      <c r="P91" s="57">
        <f t="shared" si="95"/>
        <v>0</v>
      </c>
      <c r="Q91" s="57">
        <f t="shared" si="96"/>
        <v>0</v>
      </c>
      <c r="R91" s="57">
        <f t="shared" si="97"/>
        <v>0</v>
      </c>
      <c r="S91" s="57">
        <f t="shared" si="98"/>
        <v>0</v>
      </c>
      <c r="T91" s="57">
        <f t="shared" si="99"/>
        <v>0</v>
      </c>
      <c r="U91" s="57">
        <f t="shared" si="100"/>
        <v>0</v>
      </c>
      <c r="V91" s="57">
        <f t="shared" si="101"/>
        <v>0</v>
      </c>
      <c r="W91" s="57">
        <f t="shared" si="102"/>
        <v>0</v>
      </c>
      <c r="X91" s="57">
        <f t="shared" si="103"/>
        <v>0</v>
      </c>
      <c r="Y91" s="57">
        <f t="shared" si="104"/>
        <v>0</v>
      </c>
      <c r="Z91" s="57">
        <f t="shared" si="105"/>
        <v>0</v>
      </c>
      <c r="AA91" s="57">
        <f t="shared" si="106"/>
        <v>0</v>
      </c>
      <c r="AB91" s="57">
        <f t="shared" si="107"/>
        <v>0</v>
      </c>
      <c r="AC91" s="57">
        <f t="shared" si="108"/>
        <v>0</v>
      </c>
      <c r="AD91" s="57">
        <f t="shared" si="109"/>
        <v>0</v>
      </c>
      <c r="AE91" s="57">
        <f t="shared" si="110"/>
        <v>0</v>
      </c>
      <c r="AF91" s="57">
        <f t="shared" si="111"/>
        <v>0</v>
      </c>
      <c r="AG91" s="57">
        <f t="shared" si="112"/>
        <v>0</v>
      </c>
      <c r="AH91" s="57">
        <f t="shared" si="113"/>
        <v>0</v>
      </c>
      <c r="AI91" s="57">
        <f t="shared" si="114"/>
        <v>0</v>
      </c>
      <c r="AJ91" s="57">
        <f t="shared" si="115"/>
        <v>0</v>
      </c>
      <c r="AK91" s="57">
        <f t="shared" si="116"/>
        <v>0</v>
      </c>
      <c r="AL91" s="57">
        <f t="shared" si="117"/>
        <v>0</v>
      </c>
      <c r="AM91" s="57">
        <f t="shared" si="118"/>
        <v>0</v>
      </c>
      <c r="AN91" s="57">
        <f t="shared" si="119"/>
        <v>0</v>
      </c>
      <c r="AO91" s="57">
        <f t="shared" si="120"/>
        <v>0</v>
      </c>
      <c r="AP91" s="57">
        <f t="shared" si="121"/>
        <v>0</v>
      </c>
      <c r="AQ91" s="57">
        <f t="shared" si="122"/>
        <v>0</v>
      </c>
      <c r="AR91" s="57">
        <f t="shared" si="123"/>
        <v>0</v>
      </c>
      <c r="AS91" s="57">
        <f t="shared" si="124"/>
        <v>0</v>
      </c>
      <c r="AT91" s="57">
        <f t="shared" si="125"/>
        <v>0</v>
      </c>
      <c r="AU91" s="57">
        <f t="shared" si="126"/>
        <v>0</v>
      </c>
      <c r="AV91" s="57">
        <f t="shared" si="127"/>
        <v>0</v>
      </c>
      <c r="AW91" s="57">
        <f t="shared" si="128"/>
        <v>0</v>
      </c>
      <c r="AX91" s="57">
        <f t="shared" si="129"/>
        <v>0</v>
      </c>
      <c r="AY91" s="57">
        <f t="shared" si="130"/>
        <v>0</v>
      </c>
      <c r="AZ91" s="57">
        <f t="shared" si="131"/>
        <v>0</v>
      </c>
      <c r="BA91" s="57">
        <f t="shared" si="132"/>
        <v>0</v>
      </c>
      <c r="BB91" s="57">
        <f t="shared" si="133"/>
        <v>0</v>
      </c>
      <c r="BC91" s="57">
        <f t="shared" si="134"/>
        <v>0</v>
      </c>
      <c r="BD91" s="57">
        <f t="shared" si="135"/>
        <v>0</v>
      </c>
      <c r="BE91" s="57">
        <f t="shared" si="136"/>
        <v>0</v>
      </c>
      <c r="BF91" s="57">
        <f t="shared" si="137"/>
        <v>0</v>
      </c>
      <c r="BG91" s="57">
        <f t="shared" si="138"/>
        <v>0</v>
      </c>
      <c r="BH91" s="57">
        <f t="shared" si="139"/>
        <v>0</v>
      </c>
      <c r="BI91" s="57">
        <f t="shared" si="140"/>
        <v>0</v>
      </c>
      <c r="BJ91" s="57">
        <f t="shared" si="141"/>
        <v>0</v>
      </c>
      <c r="BK91" s="57">
        <f t="shared" si="142"/>
        <v>0</v>
      </c>
      <c r="BL91" s="57">
        <f t="shared" si="143"/>
        <v>0</v>
      </c>
      <c r="BM91" s="57">
        <f t="shared" si="144"/>
        <v>0</v>
      </c>
      <c r="BN91" s="57">
        <f t="shared" si="145"/>
        <v>0</v>
      </c>
      <c r="BO91" s="57">
        <f t="shared" si="146"/>
        <v>0</v>
      </c>
      <c r="BP91" s="57">
        <f t="shared" si="147"/>
        <v>0</v>
      </c>
      <c r="BQ91" s="57">
        <f t="shared" si="148"/>
        <v>0</v>
      </c>
      <c r="BR91" s="57">
        <f t="shared" si="149"/>
        <v>0</v>
      </c>
      <c r="BS91" s="57">
        <f t="shared" si="150"/>
        <v>0</v>
      </c>
      <c r="BT91" s="57">
        <f t="shared" si="151"/>
        <v>0</v>
      </c>
      <c r="BU91" s="57">
        <f t="shared" si="152"/>
        <v>0</v>
      </c>
      <c r="BV91" s="57">
        <f t="shared" si="89"/>
        <v>0</v>
      </c>
      <c r="BW91" s="57">
        <f t="shared" si="160"/>
        <v>0</v>
      </c>
      <c r="BX91" s="57">
        <f t="shared" si="161"/>
        <v>0</v>
      </c>
      <c r="BY91" s="57">
        <f t="shared" si="162"/>
        <v>0</v>
      </c>
      <c r="BZ91" s="57">
        <f t="shared" si="163"/>
        <v>0</v>
      </c>
      <c r="CA91" s="57">
        <f t="shared" si="164"/>
        <v>0</v>
      </c>
      <c r="CB91" s="57">
        <f t="shared" si="165"/>
        <v>0</v>
      </c>
      <c r="CC91" s="57">
        <f t="shared" si="166"/>
        <v>0</v>
      </c>
      <c r="CD91" s="57">
        <f t="shared" si="167"/>
        <v>0</v>
      </c>
      <c r="CE91" s="57">
        <f t="shared" si="168"/>
        <v>0</v>
      </c>
      <c r="CF91" s="57">
        <f t="shared" si="169"/>
        <v>0</v>
      </c>
      <c r="CG91" s="57">
        <f t="shared" si="170"/>
        <v>0</v>
      </c>
      <c r="CH91" s="57">
        <f t="shared" si="171"/>
        <v>0</v>
      </c>
      <c r="CI91" s="57">
        <f t="shared" si="172"/>
        <v>0</v>
      </c>
      <c r="CJ91" s="57">
        <f t="shared" si="173"/>
        <v>0</v>
      </c>
      <c r="CK91" s="57">
        <f t="shared" si="174"/>
        <v>0</v>
      </c>
      <c r="CL91" s="57">
        <f t="shared" si="175"/>
        <v>0</v>
      </c>
      <c r="CM91" s="57">
        <f t="shared" si="176"/>
        <v>0</v>
      </c>
      <c r="CN91" s="57">
        <f t="shared" si="177"/>
        <v>0</v>
      </c>
      <c r="CO91" s="57">
        <f t="shared" si="178"/>
        <v>0</v>
      </c>
      <c r="CP91" s="57">
        <f t="shared" si="179"/>
        <v>0</v>
      </c>
      <c r="CQ91" s="57">
        <f t="shared" si="180"/>
        <v>0</v>
      </c>
      <c r="CR91" s="57">
        <f t="shared" si="181"/>
        <v>0</v>
      </c>
      <c r="CS91" s="57">
        <f t="shared" si="182"/>
        <v>0</v>
      </c>
      <c r="CT91" s="57">
        <f t="shared" si="183"/>
        <v>0</v>
      </c>
      <c r="CU91" s="57">
        <f t="shared" si="184"/>
        <v>0</v>
      </c>
      <c r="CV91" s="57">
        <f t="shared" si="185"/>
        <v>0</v>
      </c>
      <c r="CW91" s="57">
        <f t="shared" si="186"/>
        <v>0</v>
      </c>
      <c r="CX91" s="57">
        <f t="shared" si="187"/>
        <v>0</v>
      </c>
      <c r="CY91" s="57">
        <f t="shared" si="188"/>
        <v>0</v>
      </c>
      <c r="CZ91" s="57">
        <f t="shared" si="189"/>
        <v>0</v>
      </c>
      <c r="DA91" s="57">
        <f t="shared" si="190"/>
        <v>0</v>
      </c>
      <c r="DB91" s="57">
        <f t="shared" si="191"/>
        <v>0</v>
      </c>
      <c r="DC91" s="57">
        <f t="shared" si="192"/>
        <v>0</v>
      </c>
      <c r="DD91" s="57">
        <f t="shared" si="193"/>
        <v>0</v>
      </c>
      <c r="DE91" s="57">
        <f t="shared" si="194"/>
        <v>0</v>
      </c>
      <c r="DF91" s="57">
        <f t="shared" si="195"/>
        <v>0</v>
      </c>
      <c r="DG91" s="57">
        <f t="shared" si="196"/>
        <v>0</v>
      </c>
      <c r="DH91" s="57">
        <f t="shared" si="197"/>
        <v>0</v>
      </c>
      <c r="DI91" s="57">
        <f t="shared" si="198"/>
        <v>0</v>
      </c>
      <c r="DJ91" s="57">
        <f t="shared" si="199"/>
        <v>0</v>
      </c>
      <c r="DK91" s="57">
        <f t="shared" si="200"/>
        <v>0</v>
      </c>
      <c r="DL91" s="57">
        <f t="shared" si="201"/>
        <v>0</v>
      </c>
      <c r="DM91" s="57">
        <f t="shared" si="202"/>
        <v>0</v>
      </c>
      <c r="DN91" s="57">
        <f t="shared" si="203"/>
        <v>0</v>
      </c>
      <c r="DO91" s="57">
        <f t="shared" si="204"/>
        <v>0</v>
      </c>
      <c r="DP91" s="57">
        <f t="shared" si="205"/>
        <v>0</v>
      </c>
      <c r="DQ91" s="57">
        <f t="shared" si="206"/>
        <v>0</v>
      </c>
      <c r="DR91" s="57">
        <f t="shared" si="153"/>
        <v>0</v>
      </c>
      <c r="DS91" s="57">
        <f t="shared" si="154"/>
        <v>0</v>
      </c>
      <c r="DT91" s="57">
        <f t="shared" si="155"/>
        <v>0</v>
      </c>
      <c r="DU91" s="57">
        <f t="shared" si="156"/>
        <v>0</v>
      </c>
      <c r="DV91" s="57">
        <f t="shared" si="157"/>
        <v>0</v>
      </c>
    </row>
    <row r="92" spans="3:126" ht="16.5" thickTop="1" thickBot="1" x14ac:dyDescent="0.3">
      <c r="C92" s="55">
        <f t="shared" si="83"/>
        <v>0</v>
      </c>
      <c r="E92" s="56">
        <f t="shared" si="84"/>
        <v>0</v>
      </c>
      <c r="G92" s="57">
        <f t="shared" si="85"/>
        <v>0</v>
      </c>
      <c r="H92" s="57">
        <f t="shared" si="86"/>
        <v>0</v>
      </c>
      <c r="I92" s="57">
        <f t="shared" si="158"/>
        <v>0</v>
      </c>
      <c r="J92" s="57">
        <f t="shared" si="159"/>
        <v>0</v>
      </c>
      <c r="K92" s="57">
        <f t="shared" si="90"/>
        <v>0</v>
      </c>
      <c r="L92" s="57">
        <f t="shared" si="91"/>
        <v>0</v>
      </c>
      <c r="M92" s="57">
        <f t="shared" si="92"/>
        <v>0</v>
      </c>
      <c r="N92" s="57">
        <f t="shared" si="93"/>
        <v>0</v>
      </c>
      <c r="O92" s="57">
        <f t="shared" si="94"/>
        <v>0</v>
      </c>
      <c r="P92" s="57">
        <f t="shared" si="95"/>
        <v>0</v>
      </c>
      <c r="Q92" s="57">
        <f t="shared" si="96"/>
        <v>0</v>
      </c>
      <c r="R92" s="57">
        <f t="shared" si="97"/>
        <v>0</v>
      </c>
      <c r="S92" s="57">
        <f t="shared" si="98"/>
        <v>0</v>
      </c>
      <c r="T92" s="57">
        <f t="shared" si="99"/>
        <v>0</v>
      </c>
      <c r="U92" s="57">
        <f t="shared" si="100"/>
        <v>0</v>
      </c>
      <c r="V92" s="57">
        <f t="shared" si="101"/>
        <v>0</v>
      </c>
      <c r="W92" s="57">
        <f t="shared" si="102"/>
        <v>0</v>
      </c>
      <c r="X92" s="57">
        <f t="shared" si="103"/>
        <v>0</v>
      </c>
      <c r="Y92" s="57">
        <f t="shared" si="104"/>
        <v>0</v>
      </c>
      <c r="Z92" s="57">
        <f t="shared" si="105"/>
        <v>0</v>
      </c>
      <c r="AA92" s="57">
        <f t="shared" si="106"/>
        <v>0</v>
      </c>
      <c r="AB92" s="57">
        <f t="shared" si="107"/>
        <v>0</v>
      </c>
      <c r="AC92" s="57">
        <f t="shared" si="108"/>
        <v>0</v>
      </c>
      <c r="AD92" s="57">
        <f t="shared" si="109"/>
        <v>0</v>
      </c>
      <c r="AE92" s="57">
        <f t="shared" si="110"/>
        <v>0</v>
      </c>
      <c r="AF92" s="57">
        <f t="shared" si="111"/>
        <v>0</v>
      </c>
      <c r="AG92" s="57">
        <f t="shared" si="112"/>
        <v>0</v>
      </c>
      <c r="AH92" s="57">
        <f t="shared" si="113"/>
        <v>0</v>
      </c>
      <c r="AI92" s="57">
        <f t="shared" si="114"/>
        <v>0</v>
      </c>
      <c r="AJ92" s="57">
        <f t="shared" si="115"/>
        <v>0</v>
      </c>
      <c r="AK92" s="57">
        <f t="shared" si="116"/>
        <v>0</v>
      </c>
      <c r="AL92" s="57">
        <f t="shared" si="117"/>
        <v>0</v>
      </c>
      <c r="AM92" s="57">
        <f t="shared" si="118"/>
        <v>0</v>
      </c>
      <c r="AN92" s="57">
        <f t="shared" si="119"/>
        <v>0</v>
      </c>
      <c r="AO92" s="57">
        <f t="shared" si="120"/>
        <v>0</v>
      </c>
      <c r="AP92" s="57">
        <f t="shared" si="121"/>
        <v>0</v>
      </c>
      <c r="AQ92" s="57">
        <f t="shared" si="122"/>
        <v>0</v>
      </c>
      <c r="AR92" s="57">
        <f t="shared" si="123"/>
        <v>0</v>
      </c>
      <c r="AS92" s="57">
        <f t="shared" si="124"/>
        <v>0</v>
      </c>
      <c r="AT92" s="57">
        <f t="shared" si="125"/>
        <v>0</v>
      </c>
      <c r="AU92" s="57">
        <f t="shared" si="126"/>
        <v>0</v>
      </c>
      <c r="AV92" s="57">
        <f t="shared" si="127"/>
        <v>0</v>
      </c>
      <c r="AW92" s="57">
        <f t="shared" si="128"/>
        <v>0</v>
      </c>
      <c r="AX92" s="57">
        <f t="shared" si="129"/>
        <v>0</v>
      </c>
      <c r="AY92" s="57">
        <f t="shared" si="130"/>
        <v>0</v>
      </c>
      <c r="AZ92" s="57">
        <f t="shared" si="131"/>
        <v>0</v>
      </c>
      <c r="BA92" s="57">
        <f t="shared" si="132"/>
        <v>0</v>
      </c>
      <c r="BB92" s="57">
        <f t="shared" si="133"/>
        <v>0</v>
      </c>
      <c r="BC92" s="57">
        <f t="shared" si="134"/>
        <v>0</v>
      </c>
      <c r="BD92" s="57">
        <f t="shared" si="135"/>
        <v>0</v>
      </c>
      <c r="BE92" s="57">
        <f t="shared" si="136"/>
        <v>0</v>
      </c>
      <c r="BF92" s="57">
        <f t="shared" si="137"/>
        <v>0</v>
      </c>
      <c r="BG92" s="57">
        <f t="shared" si="138"/>
        <v>0</v>
      </c>
      <c r="BH92" s="57">
        <f t="shared" si="139"/>
        <v>0</v>
      </c>
      <c r="BI92" s="57">
        <f t="shared" si="140"/>
        <v>0</v>
      </c>
      <c r="BJ92" s="57">
        <f t="shared" si="141"/>
        <v>0</v>
      </c>
      <c r="BK92" s="57">
        <f t="shared" si="142"/>
        <v>0</v>
      </c>
      <c r="BL92" s="57">
        <f t="shared" si="143"/>
        <v>0</v>
      </c>
      <c r="BM92" s="57">
        <f t="shared" si="144"/>
        <v>0</v>
      </c>
      <c r="BN92" s="57">
        <f t="shared" si="145"/>
        <v>0</v>
      </c>
      <c r="BO92" s="57">
        <f t="shared" si="146"/>
        <v>0</v>
      </c>
      <c r="BP92" s="57">
        <f t="shared" si="147"/>
        <v>0</v>
      </c>
      <c r="BQ92" s="57">
        <f t="shared" si="148"/>
        <v>0</v>
      </c>
      <c r="BR92" s="57">
        <f t="shared" si="149"/>
        <v>0</v>
      </c>
      <c r="BS92" s="57">
        <f t="shared" si="150"/>
        <v>0</v>
      </c>
      <c r="BT92" s="57">
        <f t="shared" si="151"/>
        <v>0</v>
      </c>
      <c r="BU92" s="57">
        <f t="shared" si="152"/>
        <v>0</v>
      </c>
      <c r="BV92" s="57">
        <f t="shared" si="89"/>
        <v>0</v>
      </c>
      <c r="BW92" s="57">
        <f t="shared" si="160"/>
        <v>0</v>
      </c>
      <c r="BX92" s="57">
        <f t="shared" si="161"/>
        <v>0</v>
      </c>
      <c r="BY92" s="57">
        <f t="shared" si="162"/>
        <v>0</v>
      </c>
      <c r="BZ92" s="57">
        <f t="shared" si="163"/>
        <v>0</v>
      </c>
      <c r="CA92" s="57">
        <f t="shared" si="164"/>
        <v>0</v>
      </c>
      <c r="CB92" s="57">
        <f t="shared" si="165"/>
        <v>0</v>
      </c>
      <c r="CC92" s="57">
        <f t="shared" si="166"/>
        <v>0</v>
      </c>
      <c r="CD92" s="57">
        <f t="shared" si="167"/>
        <v>0</v>
      </c>
      <c r="CE92" s="57">
        <f t="shared" si="168"/>
        <v>0</v>
      </c>
      <c r="CF92" s="57">
        <f t="shared" si="169"/>
        <v>0</v>
      </c>
      <c r="CG92" s="57">
        <f t="shared" si="170"/>
        <v>0</v>
      </c>
      <c r="CH92" s="57">
        <f t="shared" si="171"/>
        <v>0</v>
      </c>
      <c r="CI92" s="57">
        <f t="shared" si="172"/>
        <v>0</v>
      </c>
      <c r="CJ92" s="57">
        <f t="shared" si="173"/>
        <v>0</v>
      </c>
      <c r="CK92" s="57">
        <f t="shared" si="174"/>
        <v>0</v>
      </c>
      <c r="CL92" s="57">
        <f t="shared" si="175"/>
        <v>0</v>
      </c>
      <c r="CM92" s="57">
        <f t="shared" si="176"/>
        <v>0</v>
      </c>
      <c r="CN92" s="57">
        <f t="shared" si="177"/>
        <v>0</v>
      </c>
      <c r="CO92" s="57">
        <f t="shared" si="178"/>
        <v>0</v>
      </c>
      <c r="CP92" s="57">
        <f t="shared" si="179"/>
        <v>0</v>
      </c>
      <c r="CQ92" s="57">
        <f t="shared" si="180"/>
        <v>0</v>
      </c>
      <c r="CR92" s="57">
        <f t="shared" si="181"/>
        <v>0</v>
      </c>
      <c r="CS92" s="57">
        <f t="shared" si="182"/>
        <v>0</v>
      </c>
      <c r="CT92" s="57">
        <f t="shared" si="183"/>
        <v>0</v>
      </c>
      <c r="CU92" s="57">
        <f t="shared" si="184"/>
        <v>0</v>
      </c>
      <c r="CV92" s="57">
        <f t="shared" si="185"/>
        <v>0</v>
      </c>
      <c r="CW92" s="57">
        <f t="shared" si="186"/>
        <v>0</v>
      </c>
      <c r="CX92" s="57">
        <f t="shared" si="187"/>
        <v>0</v>
      </c>
      <c r="CY92" s="57">
        <f t="shared" si="188"/>
        <v>0</v>
      </c>
      <c r="CZ92" s="57">
        <f t="shared" si="189"/>
        <v>0</v>
      </c>
      <c r="DA92" s="57">
        <f t="shared" si="190"/>
        <v>0</v>
      </c>
      <c r="DB92" s="57">
        <f t="shared" si="191"/>
        <v>0</v>
      </c>
      <c r="DC92" s="57">
        <f t="shared" si="192"/>
        <v>0</v>
      </c>
      <c r="DD92" s="57">
        <f t="shared" si="193"/>
        <v>0</v>
      </c>
      <c r="DE92" s="57">
        <f t="shared" si="194"/>
        <v>0</v>
      </c>
      <c r="DF92" s="57">
        <f t="shared" si="195"/>
        <v>0</v>
      </c>
      <c r="DG92" s="57">
        <f t="shared" si="196"/>
        <v>0</v>
      </c>
      <c r="DH92" s="57">
        <f t="shared" si="197"/>
        <v>0</v>
      </c>
      <c r="DI92" s="57">
        <f t="shared" si="198"/>
        <v>0</v>
      </c>
      <c r="DJ92" s="57">
        <f t="shared" si="199"/>
        <v>0</v>
      </c>
      <c r="DK92" s="57">
        <f t="shared" si="200"/>
        <v>0</v>
      </c>
      <c r="DL92" s="57">
        <f t="shared" si="201"/>
        <v>0</v>
      </c>
      <c r="DM92" s="57">
        <f t="shared" si="202"/>
        <v>0</v>
      </c>
      <c r="DN92" s="57">
        <f t="shared" si="203"/>
        <v>0</v>
      </c>
      <c r="DO92" s="57">
        <f t="shared" si="204"/>
        <v>0</v>
      </c>
      <c r="DP92" s="57">
        <f t="shared" si="205"/>
        <v>0</v>
      </c>
      <c r="DQ92" s="57">
        <f t="shared" si="206"/>
        <v>0</v>
      </c>
      <c r="DR92" s="57">
        <f t="shared" si="153"/>
        <v>0</v>
      </c>
      <c r="DS92" s="57">
        <f t="shared" si="154"/>
        <v>0</v>
      </c>
      <c r="DT92" s="57">
        <f t="shared" si="155"/>
        <v>0</v>
      </c>
      <c r="DU92" s="57">
        <f t="shared" si="156"/>
        <v>0</v>
      </c>
      <c r="DV92" s="57">
        <f t="shared" si="157"/>
        <v>0</v>
      </c>
    </row>
    <row r="93" spans="3:126" ht="16.5" thickTop="1" thickBot="1" x14ac:dyDescent="0.3">
      <c r="C93" s="55">
        <f t="shared" si="83"/>
        <v>0</v>
      </c>
      <c r="E93" s="56">
        <f t="shared" si="84"/>
        <v>0</v>
      </c>
      <c r="G93" s="57">
        <f t="shared" si="85"/>
        <v>0</v>
      </c>
      <c r="H93" s="57">
        <f t="shared" si="86"/>
        <v>0</v>
      </c>
      <c r="I93" s="57">
        <f t="shared" si="158"/>
        <v>0</v>
      </c>
      <c r="J93" s="57">
        <f t="shared" si="159"/>
        <v>0</v>
      </c>
      <c r="K93" s="57">
        <f t="shared" si="90"/>
        <v>0</v>
      </c>
      <c r="L93" s="57">
        <f t="shared" si="91"/>
        <v>0</v>
      </c>
      <c r="M93" s="57">
        <f t="shared" si="92"/>
        <v>0</v>
      </c>
      <c r="N93" s="57">
        <f t="shared" si="93"/>
        <v>0</v>
      </c>
      <c r="O93" s="57">
        <f t="shared" si="94"/>
        <v>0</v>
      </c>
      <c r="P93" s="57">
        <f t="shared" si="95"/>
        <v>0</v>
      </c>
      <c r="Q93" s="57">
        <f t="shared" si="96"/>
        <v>0</v>
      </c>
      <c r="R93" s="57">
        <f t="shared" si="97"/>
        <v>0</v>
      </c>
      <c r="S93" s="57">
        <f t="shared" si="98"/>
        <v>0</v>
      </c>
      <c r="T93" s="57">
        <f t="shared" si="99"/>
        <v>0</v>
      </c>
      <c r="U93" s="57">
        <f t="shared" si="100"/>
        <v>0</v>
      </c>
      <c r="V93" s="57">
        <f t="shared" si="101"/>
        <v>0</v>
      </c>
      <c r="W93" s="57">
        <f t="shared" si="102"/>
        <v>0</v>
      </c>
      <c r="X93" s="57">
        <f t="shared" si="103"/>
        <v>0</v>
      </c>
      <c r="Y93" s="57">
        <f t="shared" si="104"/>
        <v>0</v>
      </c>
      <c r="Z93" s="57">
        <f t="shared" si="105"/>
        <v>0</v>
      </c>
      <c r="AA93" s="57">
        <f t="shared" si="106"/>
        <v>0</v>
      </c>
      <c r="AB93" s="57">
        <f t="shared" si="107"/>
        <v>0</v>
      </c>
      <c r="AC93" s="57">
        <f t="shared" si="108"/>
        <v>0</v>
      </c>
      <c r="AD93" s="57">
        <f t="shared" si="109"/>
        <v>0</v>
      </c>
      <c r="AE93" s="57">
        <f t="shared" si="110"/>
        <v>0</v>
      </c>
      <c r="AF93" s="57">
        <f t="shared" si="111"/>
        <v>0</v>
      </c>
      <c r="AG93" s="57">
        <f t="shared" si="112"/>
        <v>0</v>
      </c>
      <c r="AH93" s="57">
        <f t="shared" si="113"/>
        <v>0</v>
      </c>
      <c r="AI93" s="57">
        <f t="shared" si="114"/>
        <v>0</v>
      </c>
      <c r="AJ93" s="57">
        <f t="shared" si="115"/>
        <v>0</v>
      </c>
      <c r="AK93" s="57">
        <f t="shared" si="116"/>
        <v>0</v>
      </c>
      <c r="AL93" s="57">
        <f t="shared" si="117"/>
        <v>0</v>
      </c>
      <c r="AM93" s="57">
        <f t="shared" si="118"/>
        <v>0</v>
      </c>
      <c r="AN93" s="57">
        <f t="shared" si="119"/>
        <v>0</v>
      </c>
      <c r="AO93" s="57">
        <f t="shared" si="120"/>
        <v>0</v>
      </c>
      <c r="AP93" s="57">
        <f t="shared" si="121"/>
        <v>0</v>
      </c>
      <c r="AQ93" s="57">
        <f t="shared" si="122"/>
        <v>0</v>
      </c>
      <c r="AR93" s="57">
        <f t="shared" si="123"/>
        <v>0</v>
      </c>
      <c r="AS93" s="57">
        <f t="shared" si="124"/>
        <v>0</v>
      </c>
      <c r="AT93" s="57">
        <f t="shared" si="125"/>
        <v>0</v>
      </c>
      <c r="AU93" s="57">
        <f t="shared" si="126"/>
        <v>0</v>
      </c>
      <c r="AV93" s="57">
        <f t="shared" si="127"/>
        <v>0</v>
      </c>
      <c r="AW93" s="57">
        <f t="shared" si="128"/>
        <v>0</v>
      </c>
      <c r="AX93" s="57">
        <f t="shared" si="129"/>
        <v>0</v>
      </c>
      <c r="AY93" s="57">
        <f t="shared" si="130"/>
        <v>0</v>
      </c>
      <c r="AZ93" s="57">
        <f t="shared" si="131"/>
        <v>0</v>
      </c>
      <c r="BA93" s="57">
        <f t="shared" si="132"/>
        <v>0</v>
      </c>
      <c r="BB93" s="57">
        <f t="shared" si="133"/>
        <v>0</v>
      </c>
      <c r="BC93" s="57">
        <f t="shared" si="134"/>
        <v>0</v>
      </c>
      <c r="BD93" s="57">
        <f t="shared" si="135"/>
        <v>0</v>
      </c>
      <c r="BE93" s="57">
        <f t="shared" si="136"/>
        <v>0</v>
      </c>
      <c r="BF93" s="57">
        <f t="shared" si="137"/>
        <v>0</v>
      </c>
      <c r="BG93" s="57">
        <f t="shared" si="138"/>
        <v>0</v>
      </c>
      <c r="BH93" s="57">
        <f t="shared" si="139"/>
        <v>0</v>
      </c>
      <c r="BI93" s="57">
        <f t="shared" si="140"/>
        <v>0</v>
      </c>
      <c r="BJ93" s="57">
        <f t="shared" si="141"/>
        <v>0</v>
      </c>
      <c r="BK93" s="57">
        <f t="shared" si="142"/>
        <v>0</v>
      </c>
      <c r="BL93" s="57">
        <f t="shared" si="143"/>
        <v>0</v>
      </c>
      <c r="BM93" s="57">
        <f t="shared" si="144"/>
        <v>0</v>
      </c>
      <c r="BN93" s="57">
        <f t="shared" si="145"/>
        <v>0</v>
      </c>
      <c r="BO93" s="57">
        <f t="shared" si="146"/>
        <v>0</v>
      </c>
      <c r="BP93" s="57">
        <f t="shared" si="147"/>
        <v>0</v>
      </c>
      <c r="BQ93" s="57">
        <f t="shared" si="148"/>
        <v>0</v>
      </c>
      <c r="BR93" s="57">
        <f t="shared" si="149"/>
        <v>0</v>
      </c>
      <c r="BS93" s="57">
        <f t="shared" si="150"/>
        <v>0</v>
      </c>
      <c r="BT93" s="57">
        <f t="shared" si="151"/>
        <v>0</v>
      </c>
      <c r="BU93" s="57">
        <f t="shared" si="152"/>
        <v>0</v>
      </c>
      <c r="BV93" s="57">
        <f t="shared" si="89"/>
        <v>0</v>
      </c>
      <c r="BW93" s="57">
        <f t="shared" si="160"/>
        <v>0</v>
      </c>
      <c r="BX93" s="57">
        <f t="shared" si="161"/>
        <v>0</v>
      </c>
      <c r="BY93" s="57">
        <f t="shared" si="162"/>
        <v>0</v>
      </c>
      <c r="BZ93" s="57">
        <f t="shared" si="163"/>
        <v>0</v>
      </c>
      <c r="CA93" s="57">
        <f t="shared" si="164"/>
        <v>0</v>
      </c>
      <c r="CB93" s="57">
        <f t="shared" si="165"/>
        <v>0</v>
      </c>
      <c r="CC93" s="57">
        <f t="shared" si="166"/>
        <v>0</v>
      </c>
      <c r="CD93" s="57">
        <f t="shared" si="167"/>
        <v>0</v>
      </c>
      <c r="CE93" s="57">
        <f t="shared" si="168"/>
        <v>0</v>
      </c>
      <c r="CF93" s="57">
        <f t="shared" si="169"/>
        <v>0</v>
      </c>
      <c r="CG93" s="57">
        <f t="shared" si="170"/>
        <v>0</v>
      </c>
      <c r="CH93" s="57">
        <f t="shared" si="171"/>
        <v>0</v>
      </c>
      <c r="CI93" s="57">
        <f t="shared" si="172"/>
        <v>0</v>
      </c>
      <c r="CJ93" s="57">
        <f t="shared" si="173"/>
        <v>0</v>
      </c>
      <c r="CK93" s="57">
        <f t="shared" si="174"/>
        <v>0</v>
      </c>
      <c r="CL93" s="57">
        <f t="shared" si="175"/>
        <v>0</v>
      </c>
      <c r="CM93" s="57">
        <f t="shared" si="176"/>
        <v>0</v>
      </c>
      <c r="CN93" s="57">
        <f t="shared" si="177"/>
        <v>0</v>
      </c>
      <c r="CO93" s="57">
        <f t="shared" si="178"/>
        <v>0</v>
      </c>
      <c r="CP93" s="57">
        <f t="shared" si="179"/>
        <v>0</v>
      </c>
      <c r="CQ93" s="57">
        <f t="shared" si="180"/>
        <v>0</v>
      </c>
      <c r="CR93" s="57">
        <f t="shared" si="181"/>
        <v>0</v>
      </c>
      <c r="CS93" s="57">
        <f t="shared" si="182"/>
        <v>0</v>
      </c>
      <c r="CT93" s="57">
        <f t="shared" si="183"/>
        <v>0</v>
      </c>
      <c r="CU93" s="57">
        <f t="shared" si="184"/>
        <v>0</v>
      </c>
      <c r="CV93" s="57">
        <f t="shared" si="185"/>
        <v>0</v>
      </c>
      <c r="CW93" s="57">
        <f t="shared" si="186"/>
        <v>0</v>
      </c>
      <c r="CX93" s="57">
        <f t="shared" si="187"/>
        <v>0</v>
      </c>
      <c r="CY93" s="57">
        <f t="shared" si="188"/>
        <v>0</v>
      </c>
      <c r="CZ93" s="57">
        <f t="shared" si="189"/>
        <v>0</v>
      </c>
      <c r="DA93" s="57">
        <f t="shared" si="190"/>
        <v>0</v>
      </c>
      <c r="DB93" s="57">
        <f t="shared" si="191"/>
        <v>0</v>
      </c>
      <c r="DC93" s="57">
        <f t="shared" si="192"/>
        <v>0</v>
      </c>
      <c r="DD93" s="57">
        <f t="shared" si="193"/>
        <v>0</v>
      </c>
      <c r="DE93" s="57">
        <f t="shared" si="194"/>
        <v>0</v>
      </c>
      <c r="DF93" s="57">
        <f t="shared" si="195"/>
        <v>0</v>
      </c>
      <c r="DG93" s="57">
        <f t="shared" si="196"/>
        <v>0</v>
      </c>
      <c r="DH93" s="57">
        <f t="shared" si="197"/>
        <v>0</v>
      </c>
      <c r="DI93" s="57">
        <f t="shared" si="198"/>
        <v>0</v>
      </c>
      <c r="DJ93" s="57">
        <f t="shared" si="199"/>
        <v>0</v>
      </c>
      <c r="DK93" s="57">
        <f t="shared" si="200"/>
        <v>0</v>
      </c>
      <c r="DL93" s="57">
        <f t="shared" si="201"/>
        <v>0</v>
      </c>
      <c r="DM93" s="57">
        <f t="shared" si="202"/>
        <v>0</v>
      </c>
      <c r="DN93" s="57">
        <f t="shared" si="203"/>
        <v>0</v>
      </c>
      <c r="DO93" s="57">
        <f t="shared" si="204"/>
        <v>0</v>
      </c>
      <c r="DP93" s="57">
        <f t="shared" si="205"/>
        <v>0</v>
      </c>
      <c r="DQ93" s="57">
        <f t="shared" si="206"/>
        <v>0</v>
      </c>
      <c r="DR93" s="57">
        <f t="shared" si="153"/>
        <v>0</v>
      </c>
      <c r="DS93" s="57">
        <f t="shared" si="154"/>
        <v>0</v>
      </c>
      <c r="DT93" s="57">
        <f t="shared" si="155"/>
        <v>0</v>
      </c>
      <c r="DU93" s="57">
        <f t="shared" si="156"/>
        <v>0</v>
      </c>
      <c r="DV93" s="57">
        <f t="shared" si="157"/>
        <v>0</v>
      </c>
    </row>
    <row r="94" spans="3:126" ht="16.5" thickTop="1" thickBot="1" x14ac:dyDescent="0.3">
      <c r="C94" s="55">
        <f t="shared" si="83"/>
        <v>0</v>
      </c>
      <c r="E94" s="56">
        <f t="shared" si="84"/>
        <v>0</v>
      </c>
      <c r="G94" s="57">
        <f t="shared" si="85"/>
        <v>0</v>
      </c>
      <c r="H94" s="57">
        <f t="shared" si="86"/>
        <v>0</v>
      </c>
      <c r="I94" s="57">
        <f t="shared" si="158"/>
        <v>0</v>
      </c>
      <c r="J94" s="57">
        <f t="shared" si="159"/>
        <v>0</v>
      </c>
      <c r="K94" s="57">
        <f t="shared" si="90"/>
        <v>0</v>
      </c>
      <c r="L94" s="57">
        <f t="shared" si="91"/>
        <v>0</v>
      </c>
      <c r="M94" s="57">
        <f t="shared" si="92"/>
        <v>0</v>
      </c>
      <c r="N94" s="57">
        <f t="shared" si="93"/>
        <v>0</v>
      </c>
      <c r="O94" s="57">
        <f t="shared" si="94"/>
        <v>0</v>
      </c>
      <c r="P94" s="57">
        <f t="shared" si="95"/>
        <v>0</v>
      </c>
      <c r="Q94" s="57">
        <f t="shared" si="96"/>
        <v>0</v>
      </c>
      <c r="R94" s="57">
        <f t="shared" si="97"/>
        <v>0</v>
      </c>
      <c r="S94" s="57">
        <f t="shared" si="98"/>
        <v>0</v>
      </c>
      <c r="T94" s="57">
        <f t="shared" si="99"/>
        <v>0</v>
      </c>
      <c r="U94" s="57">
        <f t="shared" si="100"/>
        <v>0</v>
      </c>
      <c r="V94" s="57">
        <f t="shared" si="101"/>
        <v>0</v>
      </c>
      <c r="W94" s="57">
        <f t="shared" si="102"/>
        <v>0</v>
      </c>
      <c r="X94" s="57">
        <f t="shared" si="103"/>
        <v>0</v>
      </c>
      <c r="Y94" s="57">
        <f t="shared" si="104"/>
        <v>0</v>
      </c>
      <c r="Z94" s="57">
        <f t="shared" si="105"/>
        <v>0</v>
      </c>
      <c r="AA94" s="57">
        <f t="shared" si="106"/>
        <v>0</v>
      </c>
      <c r="AB94" s="57">
        <f t="shared" si="107"/>
        <v>0</v>
      </c>
      <c r="AC94" s="57">
        <f t="shared" si="108"/>
        <v>0</v>
      </c>
      <c r="AD94" s="57">
        <f t="shared" si="109"/>
        <v>0</v>
      </c>
      <c r="AE94" s="57">
        <f t="shared" si="110"/>
        <v>0</v>
      </c>
      <c r="AF94" s="57">
        <f t="shared" si="111"/>
        <v>0</v>
      </c>
      <c r="AG94" s="57">
        <f t="shared" si="112"/>
        <v>0</v>
      </c>
      <c r="AH94" s="57">
        <f t="shared" si="113"/>
        <v>0</v>
      </c>
      <c r="AI94" s="57">
        <f t="shared" si="114"/>
        <v>0</v>
      </c>
      <c r="AJ94" s="57">
        <f t="shared" si="115"/>
        <v>0</v>
      </c>
      <c r="AK94" s="57">
        <f t="shared" si="116"/>
        <v>0</v>
      </c>
      <c r="AL94" s="57">
        <f t="shared" si="117"/>
        <v>0</v>
      </c>
      <c r="AM94" s="57">
        <f t="shared" si="118"/>
        <v>0</v>
      </c>
      <c r="AN94" s="57">
        <f t="shared" si="119"/>
        <v>0</v>
      </c>
      <c r="AO94" s="57">
        <f t="shared" si="120"/>
        <v>0</v>
      </c>
      <c r="AP94" s="57">
        <f t="shared" si="121"/>
        <v>0</v>
      </c>
      <c r="AQ94" s="57">
        <f t="shared" si="122"/>
        <v>0</v>
      </c>
      <c r="AR94" s="57">
        <f t="shared" si="123"/>
        <v>0</v>
      </c>
      <c r="AS94" s="57">
        <f t="shared" si="124"/>
        <v>0</v>
      </c>
      <c r="AT94" s="57">
        <f t="shared" si="125"/>
        <v>0</v>
      </c>
      <c r="AU94" s="57">
        <f t="shared" si="126"/>
        <v>0</v>
      </c>
      <c r="AV94" s="57">
        <f t="shared" si="127"/>
        <v>0</v>
      </c>
      <c r="AW94" s="57">
        <f t="shared" si="128"/>
        <v>0</v>
      </c>
      <c r="AX94" s="57">
        <f t="shared" si="129"/>
        <v>0</v>
      </c>
      <c r="AY94" s="57">
        <f t="shared" si="130"/>
        <v>0</v>
      </c>
      <c r="AZ94" s="57">
        <f t="shared" si="131"/>
        <v>0</v>
      </c>
      <c r="BA94" s="57">
        <f t="shared" si="132"/>
        <v>0</v>
      </c>
      <c r="BB94" s="57">
        <f t="shared" si="133"/>
        <v>0</v>
      </c>
      <c r="BC94" s="57">
        <f t="shared" si="134"/>
        <v>0</v>
      </c>
      <c r="BD94" s="57">
        <f t="shared" si="135"/>
        <v>0</v>
      </c>
      <c r="BE94" s="57">
        <f t="shared" si="136"/>
        <v>0</v>
      </c>
      <c r="BF94" s="57">
        <f t="shared" si="137"/>
        <v>0</v>
      </c>
      <c r="BG94" s="57">
        <f t="shared" si="138"/>
        <v>0</v>
      </c>
      <c r="BH94" s="57">
        <f t="shared" si="139"/>
        <v>0</v>
      </c>
      <c r="BI94" s="57">
        <f t="shared" si="140"/>
        <v>0</v>
      </c>
      <c r="BJ94" s="57">
        <f t="shared" si="141"/>
        <v>0</v>
      </c>
      <c r="BK94" s="57">
        <f t="shared" si="142"/>
        <v>0</v>
      </c>
      <c r="BL94" s="57">
        <f t="shared" si="143"/>
        <v>0</v>
      </c>
      <c r="BM94" s="57">
        <f t="shared" si="144"/>
        <v>0</v>
      </c>
      <c r="BN94" s="57">
        <f t="shared" si="145"/>
        <v>0</v>
      </c>
      <c r="BO94" s="57">
        <f t="shared" si="146"/>
        <v>0</v>
      </c>
      <c r="BP94" s="57">
        <f t="shared" si="147"/>
        <v>0</v>
      </c>
      <c r="BQ94" s="57">
        <f t="shared" si="148"/>
        <v>0</v>
      </c>
      <c r="BR94" s="57">
        <f t="shared" si="149"/>
        <v>0</v>
      </c>
      <c r="BS94" s="57">
        <f t="shared" si="150"/>
        <v>0</v>
      </c>
      <c r="BT94" s="57">
        <f t="shared" si="151"/>
        <v>0</v>
      </c>
      <c r="BU94" s="57">
        <f t="shared" si="152"/>
        <v>0</v>
      </c>
      <c r="BV94" s="57">
        <f t="shared" si="89"/>
        <v>0</v>
      </c>
      <c r="BW94" s="57">
        <f t="shared" si="160"/>
        <v>0</v>
      </c>
      <c r="BX94" s="57">
        <f t="shared" si="161"/>
        <v>0</v>
      </c>
      <c r="BY94" s="57">
        <f t="shared" si="162"/>
        <v>0</v>
      </c>
      <c r="BZ94" s="57">
        <f t="shared" si="163"/>
        <v>0</v>
      </c>
      <c r="CA94" s="57">
        <f t="shared" si="164"/>
        <v>0</v>
      </c>
      <c r="CB94" s="57">
        <f t="shared" si="165"/>
        <v>0</v>
      </c>
      <c r="CC94" s="57">
        <f t="shared" si="166"/>
        <v>0</v>
      </c>
      <c r="CD94" s="57">
        <f t="shared" si="167"/>
        <v>0</v>
      </c>
      <c r="CE94" s="57">
        <f t="shared" si="168"/>
        <v>0</v>
      </c>
      <c r="CF94" s="57">
        <f t="shared" si="169"/>
        <v>0</v>
      </c>
      <c r="CG94" s="57">
        <f t="shared" si="170"/>
        <v>0</v>
      </c>
      <c r="CH94" s="57">
        <f t="shared" si="171"/>
        <v>0</v>
      </c>
      <c r="CI94" s="57">
        <f t="shared" si="172"/>
        <v>0</v>
      </c>
      <c r="CJ94" s="57">
        <f t="shared" si="173"/>
        <v>0</v>
      </c>
      <c r="CK94" s="57">
        <f t="shared" si="174"/>
        <v>0</v>
      </c>
      <c r="CL94" s="57">
        <f t="shared" si="175"/>
        <v>0</v>
      </c>
      <c r="CM94" s="57">
        <f t="shared" si="176"/>
        <v>0</v>
      </c>
      <c r="CN94" s="57">
        <f t="shared" si="177"/>
        <v>0</v>
      </c>
      <c r="CO94" s="57">
        <f t="shared" si="178"/>
        <v>0</v>
      </c>
      <c r="CP94" s="57">
        <f t="shared" si="179"/>
        <v>0</v>
      </c>
      <c r="CQ94" s="57">
        <f t="shared" si="180"/>
        <v>0</v>
      </c>
      <c r="CR94" s="57">
        <f t="shared" si="181"/>
        <v>0</v>
      </c>
      <c r="CS94" s="57">
        <f t="shared" si="182"/>
        <v>0</v>
      </c>
      <c r="CT94" s="57">
        <f t="shared" si="183"/>
        <v>0</v>
      </c>
      <c r="CU94" s="57">
        <f t="shared" si="184"/>
        <v>0</v>
      </c>
      <c r="CV94" s="57">
        <f t="shared" si="185"/>
        <v>0</v>
      </c>
      <c r="CW94" s="57">
        <f t="shared" si="186"/>
        <v>0</v>
      </c>
      <c r="CX94" s="57">
        <f t="shared" si="187"/>
        <v>0</v>
      </c>
      <c r="CY94" s="57">
        <f t="shared" si="188"/>
        <v>0</v>
      </c>
      <c r="CZ94" s="57">
        <f t="shared" si="189"/>
        <v>0</v>
      </c>
      <c r="DA94" s="57">
        <f t="shared" si="190"/>
        <v>0</v>
      </c>
      <c r="DB94" s="57">
        <f t="shared" si="191"/>
        <v>0</v>
      </c>
      <c r="DC94" s="57">
        <f t="shared" si="192"/>
        <v>0</v>
      </c>
      <c r="DD94" s="57">
        <f t="shared" si="193"/>
        <v>0</v>
      </c>
      <c r="DE94" s="57">
        <f t="shared" si="194"/>
        <v>0</v>
      </c>
      <c r="DF94" s="57">
        <f t="shared" si="195"/>
        <v>0</v>
      </c>
      <c r="DG94" s="57">
        <f t="shared" si="196"/>
        <v>0</v>
      </c>
      <c r="DH94" s="57">
        <f t="shared" si="197"/>
        <v>0</v>
      </c>
      <c r="DI94" s="57">
        <f t="shared" si="198"/>
        <v>0</v>
      </c>
      <c r="DJ94" s="57">
        <f t="shared" si="199"/>
        <v>0</v>
      </c>
      <c r="DK94" s="57">
        <f t="shared" si="200"/>
        <v>0</v>
      </c>
      <c r="DL94" s="57">
        <f t="shared" si="201"/>
        <v>0</v>
      </c>
      <c r="DM94" s="57">
        <f t="shared" si="202"/>
        <v>0</v>
      </c>
      <c r="DN94" s="57">
        <f t="shared" si="203"/>
        <v>0</v>
      </c>
      <c r="DO94" s="57">
        <f t="shared" si="204"/>
        <v>0</v>
      </c>
      <c r="DP94" s="57">
        <f t="shared" si="205"/>
        <v>0</v>
      </c>
      <c r="DQ94" s="57">
        <f t="shared" si="206"/>
        <v>0</v>
      </c>
      <c r="DR94" s="57">
        <f t="shared" si="153"/>
        <v>0</v>
      </c>
      <c r="DS94" s="57">
        <f t="shared" si="154"/>
        <v>0</v>
      </c>
      <c r="DT94" s="57">
        <f t="shared" si="155"/>
        <v>0</v>
      </c>
      <c r="DU94" s="57">
        <f t="shared" si="156"/>
        <v>0</v>
      </c>
      <c r="DV94" s="57">
        <f t="shared" si="157"/>
        <v>0</v>
      </c>
    </row>
    <row r="95" spans="3:126" ht="16.5" thickTop="1" thickBot="1" x14ac:dyDescent="0.3">
      <c r="C95" s="55">
        <f t="shared" si="83"/>
        <v>0</v>
      </c>
      <c r="E95" s="56">
        <f t="shared" si="84"/>
        <v>0</v>
      </c>
      <c r="G95" s="57">
        <f t="shared" si="85"/>
        <v>0</v>
      </c>
      <c r="H95" s="57">
        <f t="shared" si="86"/>
        <v>0</v>
      </c>
      <c r="I95" s="57">
        <f t="shared" si="158"/>
        <v>0</v>
      </c>
      <c r="J95" s="57">
        <f t="shared" si="159"/>
        <v>0</v>
      </c>
      <c r="K95" s="57">
        <f t="shared" si="90"/>
        <v>0</v>
      </c>
      <c r="L95" s="57">
        <f t="shared" si="91"/>
        <v>0</v>
      </c>
      <c r="M95" s="57">
        <f t="shared" si="92"/>
        <v>0</v>
      </c>
      <c r="N95" s="57">
        <f t="shared" si="93"/>
        <v>0</v>
      </c>
      <c r="O95" s="57">
        <f t="shared" si="94"/>
        <v>0</v>
      </c>
      <c r="P95" s="57">
        <f t="shared" si="95"/>
        <v>0</v>
      </c>
      <c r="Q95" s="57">
        <f t="shared" si="96"/>
        <v>0</v>
      </c>
      <c r="R95" s="57">
        <f t="shared" si="97"/>
        <v>0</v>
      </c>
      <c r="S95" s="57">
        <f t="shared" si="98"/>
        <v>0</v>
      </c>
      <c r="T95" s="57">
        <f t="shared" si="99"/>
        <v>0</v>
      </c>
      <c r="U95" s="57">
        <f t="shared" si="100"/>
        <v>0</v>
      </c>
      <c r="V95" s="57">
        <f t="shared" si="101"/>
        <v>0</v>
      </c>
      <c r="W95" s="57">
        <f t="shared" si="102"/>
        <v>0</v>
      </c>
      <c r="X95" s="57">
        <f t="shared" si="103"/>
        <v>0</v>
      </c>
      <c r="Y95" s="57">
        <f t="shared" si="104"/>
        <v>0</v>
      </c>
      <c r="Z95" s="57">
        <f t="shared" si="105"/>
        <v>0</v>
      </c>
      <c r="AA95" s="57">
        <f t="shared" si="106"/>
        <v>0</v>
      </c>
      <c r="AB95" s="57">
        <f t="shared" si="107"/>
        <v>0</v>
      </c>
      <c r="AC95" s="57">
        <f t="shared" si="108"/>
        <v>0</v>
      </c>
      <c r="AD95" s="57">
        <f t="shared" si="109"/>
        <v>0</v>
      </c>
      <c r="AE95" s="57">
        <f t="shared" si="110"/>
        <v>0</v>
      </c>
      <c r="AF95" s="57">
        <f t="shared" si="111"/>
        <v>0</v>
      </c>
      <c r="AG95" s="57">
        <f t="shared" si="112"/>
        <v>0</v>
      </c>
      <c r="AH95" s="57">
        <f t="shared" si="113"/>
        <v>0</v>
      </c>
      <c r="AI95" s="57">
        <f t="shared" si="114"/>
        <v>0</v>
      </c>
      <c r="AJ95" s="57">
        <f t="shared" si="115"/>
        <v>0</v>
      </c>
      <c r="AK95" s="57">
        <f t="shared" si="116"/>
        <v>0</v>
      </c>
      <c r="AL95" s="57">
        <f t="shared" si="117"/>
        <v>0</v>
      </c>
      <c r="AM95" s="57">
        <f t="shared" si="118"/>
        <v>0</v>
      </c>
      <c r="AN95" s="57">
        <f t="shared" si="119"/>
        <v>0</v>
      </c>
      <c r="AO95" s="57">
        <f t="shared" si="120"/>
        <v>0</v>
      </c>
      <c r="AP95" s="57">
        <f t="shared" si="121"/>
        <v>0</v>
      </c>
      <c r="AQ95" s="57">
        <f t="shared" si="122"/>
        <v>0</v>
      </c>
      <c r="AR95" s="57">
        <f t="shared" si="123"/>
        <v>0</v>
      </c>
      <c r="AS95" s="57">
        <f t="shared" si="124"/>
        <v>0</v>
      </c>
      <c r="AT95" s="57">
        <f t="shared" si="125"/>
        <v>0</v>
      </c>
      <c r="AU95" s="57">
        <f t="shared" si="126"/>
        <v>0</v>
      </c>
      <c r="AV95" s="57">
        <f t="shared" si="127"/>
        <v>0</v>
      </c>
      <c r="AW95" s="57">
        <f t="shared" si="128"/>
        <v>0</v>
      </c>
      <c r="AX95" s="57">
        <f t="shared" si="129"/>
        <v>0</v>
      </c>
      <c r="AY95" s="57">
        <f t="shared" si="130"/>
        <v>0</v>
      </c>
      <c r="AZ95" s="57">
        <f t="shared" si="131"/>
        <v>0</v>
      </c>
      <c r="BA95" s="57">
        <f t="shared" si="132"/>
        <v>0</v>
      </c>
      <c r="BB95" s="57">
        <f t="shared" si="133"/>
        <v>0</v>
      </c>
      <c r="BC95" s="57">
        <f t="shared" si="134"/>
        <v>0</v>
      </c>
      <c r="BD95" s="57">
        <f t="shared" si="135"/>
        <v>0</v>
      </c>
      <c r="BE95" s="57">
        <f t="shared" si="136"/>
        <v>0</v>
      </c>
      <c r="BF95" s="57">
        <f t="shared" si="137"/>
        <v>0</v>
      </c>
      <c r="BG95" s="57">
        <f t="shared" si="138"/>
        <v>0</v>
      </c>
      <c r="BH95" s="57">
        <f t="shared" si="139"/>
        <v>0</v>
      </c>
      <c r="BI95" s="57">
        <f t="shared" si="140"/>
        <v>0</v>
      </c>
      <c r="BJ95" s="57">
        <f t="shared" si="141"/>
        <v>0</v>
      </c>
      <c r="BK95" s="57">
        <f t="shared" si="142"/>
        <v>0</v>
      </c>
      <c r="BL95" s="57">
        <f t="shared" si="143"/>
        <v>0</v>
      </c>
      <c r="BM95" s="57">
        <f t="shared" si="144"/>
        <v>0</v>
      </c>
      <c r="BN95" s="57">
        <f t="shared" si="145"/>
        <v>0</v>
      </c>
      <c r="BO95" s="57">
        <f t="shared" si="146"/>
        <v>0</v>
      </c>
      <c r="BP95" s="57">
        <f t="shared" si="147"/>
        <v>0</v>
      </c>
      <c r="BQ95" s="57">
        <f t="shared" si="148"/>
        <v>0</v>
      </c>
      <c r="BR95" s="57">
        <f t="shared" si="149"/>
        <v>0</v>
      </c>
      <c r="BS95" s="57">
        <f t="shared" si="150"/>
        <v>0</v>
      </c>
      <c r="BT95" s="57">
        <f t="shared" si="151"/>
        <v>0</v>
      </c>
      <c r="BU95" s="57">
        <f t="shared" si="152"/>
        <v>0</v>
      </c>
      <c r="BV95" s="57">
        <f t="shared" si="89"/>
        <v>0</v>
      </c>
      <c r="BW95" s="57">
        <f t="shared" si="160"/>
        <v>0</v>
      </c>
      <c r="BX95" s="57">
        <f t="shared" si="161"/>
        <v>0</v>
      </c>
      <c r="BY95" s="57">
        <f t="shared" si="162"/>
        <v>0</v>
      </c>
      <c r="BZ95" s="57">
        <f t="shared" si="163"/>
        <v>0</v>
      </c>
      <c r="CA95" s="57">
        <f t="shared" si="164"/>
        <v>0</v>
      </c>
      <c r="CB95" s="57">
        <f t="shared" si="165"/>
        <v>0</v>
      </c>
      <c r="CC95" s="57">
        <f t="shared" si="166"/>
        <v>0</v>
      </c>
      <c r="CD95" s="57">
        <f t="shared" si="167"/>
        <v>0</v>
      </c>
      <c r="CE95" s="57">
        <f t="shared" si="168"/>
        <v>0</v>
      </c>
      <c r="CF95" s="57">
        <f t="shared" si="169"/>
        <v>0</v>
      </c>
      <c r="CG95" s="57">
        <f t="shared" si="170"/>
        <v>0</v>
      </c>
      <c r="CH95" s="57">
        <f t="shared" si="171"/>
        <v>0</v>
      </c>
      <c r="CI95" s="57">
        <f t="shared" si="172"/>
        <v>0</v>
      </c>
      <c r="CJ95" s="57">
        <f t="shared" si="173"/>
        <v>0</v>
      </c>
      <c r="CK95" s="57">
        <f t="shared" si="174"/>
        <v>0</v>
      </c>
      <c r="CL95" s="57">
        <f t="shared" si="175"/>
        <v>0</v>
      </c>
      <c r="CM95" s="57">
        <f t="shared" si="176"/>
        <v>0</v>
      </c>
      <c r="CN95" s="57">
        <f t="shared" si="177"/>
        <v>0</v>
      </c>
      <c r="CO95" s="57">
        <f t="shared" si="178"/>
        <v>0</v>
      </c>
      <c r="CP95" s="57">
        <f t="shared" si="179"/>
        <v>0</v>
      </c>
      <c r="CQ95" s="57">
        <f t="shared" si="180"/>
        <v>0</v>
      </c>
      <c r="CR95" s="57">
        <f t="shared" si="181"/>
        <v>0</v>
      </c>
      <c r="CS95" s="57">
        <f t="shared" si="182"/>
        <v>0</v>
      </c>
      <c r="CT95" s="57">
        <f t="shared" si="183"/>
        <v>0</v>
      </c>
      <c r="CU95" s="57">
        <f t="shared" si="184"/>
        <v>0</v>
      </c>
      <c r="CV95" s="57">
        <f t="shared" si="185"/>
        <v>0</v>
      </c>
      <c r="CW95" s="57">
        <f t="shared" si="186"/>
        <v>0</v>
      </c>
      <c r="CX95" s="57">
        <f t="shared" si="187"/>
        <v>0</v>
      </c>
      <c r="CY95" s="57">
        <f t="shared" si="188"/>
        <v>0</v>
      </c>
      <c r="CZ95" s="57">
        <f t="shared" si="189"/>
        <v>0</v>
      </c>
      <c r="DA95" s="57">
        <f t="shared" si="190"/>
        <v>0</v>
      </c>
      <c r="DB95" s="57">
        <f t="shared" si="191"/>
        <v>0</v>
      </c>
      <c r="DC95" s="57">
        <f t="shared" si="192"/>
        <v>0</v>
      </c>
      <c r="DD95" s="57">
        <f t="shared" si="193"/>
        <v>0</v>
      </c>
      <c r="DE95" s="57">
        <f t="shared" si="194"/>
        <v>0</v>
      </c>
      <c r="DF95" s="57">
        <f t="shared" si="195"/>
        <v>0</v>
      </c>
      <c r="DG95" s="57">
        <f t="shared" si="196"/>
        <v>0</v>
      </c>
      <c r="DH95" s="57">
        <f t="shared" si="197"/>
        <v>0</v>
      </c>
      <c r="DI95" s="57">
        <f t="shared" si="198"/>
        <v>0</v>
      </c>
      <c r="DJ95" s="57">
        <f t="shared" si="199"/>
        <v>0</v>
      </c>
      <c r="DK95" s="57">
        <f t="shared" si="200"/>
        <v>0</v>
      </c>
      <c r="DL95" s="57">
        <f t="shared" si="201"/>
        <v>0</v>
      </c>
      <c r="DM95" s="57">
        <f t="shared" si="202"/>
        <v>0</v>
      </c>
      <c r="DN95" s="57">
        <f t="shared" si="203"/>
        <v>0</v>
      </c>
      <c r="DO95" s="57">
        <f t="shared" si="204"/>
        <v>0</v>
      </c>
      <c r="DP95" s="57">
        <f t="shared" si="205"/>
        <v>0</v>
      </c>
      <c r="DQ95" s="57">
        <f t="shared" si="206"/>
        <v>0</v>
      </c>
      <c r="DR95" s="57">
        <f t="shared" si="153"/>
        <v>0</v>
      </c>
      <c r="DS95" s="57">
        <f t="shared" si="154"/>
        <v>0</v>
      </c>
      <c r="DT95" s="57">
        <f t="shared" si="155"/>
        <v>0</v>
      </c>
      <c r="DU95" s="57">
        <f t="shared" si="156"/>
        <v>0</v>
      </c>
      <c r="DV95" s="57">
        <f t="shared" si="157"/>
        <v>0</v>
      </c>
    </row>
    <row r="96" spans="3:126" ht="16.5" thickTop="1" thickBot="1" x14ac:dyDescent="0.3">
      <c r="C96" s="55">
        <f t="shared" si="83"/>
        <v>0</v>
      </c>
      <c r="E96" s="56">
        <f t="shared" si="84"/>
        <v>0</v>
      </c>
      <c r="G96" s="57">
        <f t="shared" si="85"/>
        <v>0</v>
      </c>
      <c r="H96" s="57">
        <f t="shared" si="86"/>
        <v>0</v>
      </c>
      <c r="I96" s="57">
        <f t="shared" si="158"/>
        <v>0</v>
      </c>
      <c r="J96" s="57">
        <f t="shared" si="159"/>
        <v>0</v>
      </c>
      <c r="K96" s="57">
        <f t="shared" si="90"/>
        <v>0</v>
      </c>
      <c r="L96" s="57">
        <f t="shared" si="91"/>
        <v>0</v>
      </c>
      <c r="M96" s="57">
        <f t="shared" si="92"/>
        <v>0</v>
      </c>
      <c r="N96" s="57">
        <f t="shared" si="93"/>
        <v>0</v>
      </c>
      <c r="O96" s="57">
        <f t="shared" si="94"/>
        <v>0</v>
      </c>
      <c r="P96" s="57">
        <f t="shared" si="95"/>
        <v>0</v>
      </c>
      <c r="Q96" s="57">
        <f t="shared" si="96"/>
        <v>0</v>
      </c>
      <c r="R96" s="57">
        <f t="shared" si="97"/>
        <v>0</v>
      </c>
      <c r="S96" s="57">
        <f t="shared" si="98"/>
        <v>0</v>
      </c>
      <c r="T96" s="57">
        <f t="shared" si="99"/>
        <v>0</v>
      </c>
      <c r="U96" s="57">
        <f t="shared" si="100"/>
        <v>0</v>
      </c>
      <c r="V96" s="57">
        <f t="shared" si="101"/>
        <v>0</v>
      </c>
      <c r="W96" s="57">
        <f t="shared" si="102"/>
        <v>0</v>
      </c>
      <c r="X96" s="57">
        <f t="shared" si="103"/>
        <v>0</v>
      </c>
      <c r="Y96" s="57">
        <f t="shared" si="104"/>
        <v>0</v>
      </c>
      <c r="Z96" s="57">
        <f t="shared" si="105"/>
        <v>0</v>
      </c>
      <c r="AA96" s="57">
        <f t="shared" si="106"/>
        <v>0</v>
      </c>
      <c r="AB96" s="57">
        <f t="shared" si="107"/>
        <v>0</v>
      </c>
      <c r="AC96" s="57">
        <f t="shared" si="108"/>
        <v>0</v>
      </c>
      <c r="AD96" s="57">
        <f t="shared" si="109"/>
        <v>0</v>
      </c>
      <c r="AE96" s="57">
        <f t="shared" si="110"/>
        <v>0</v>
      </c>
      <c r="AF96" s="57">
        <f t="shared" si="111"/>
        <v>0</v>
      </c>
      <c r="AG96" s="57">
        <f t="shared" si="112"/>
        <v>0</v>
      </c>
      <c r="AH96" s="57">
        <f t="shared" si="113"/>
        <v>0</v>
      </c>
      <c r="AI96" s="57">
        <f t="shared" si="114"/>
        <v>0</v>
      </c>
      <c r="AJ96" s="57">
        <f t="shared" si="115"/>
        <v>0</v>
      </c>
      <c r="AK96" s="57">
        <f t="shared" si="116"/>
        <v>0</v>
      </c>
      <c r="AL96" s="57">
        <f t="shared" si="117"/>
        <v>0</v>
      </c>
      <c r="AM96" s="57">
        <f t="shared" si="118"/>
        <v>0</v>
      </c>
      <c r="AN96" s="57">
        <f t="shared" si="119"/>
        <v>0</v>
      </c>
      <c r="AO96" s="57">
        <f t="shared" si="120"/>
        <v>0</v>
      </c>
      <c r="AP96" s="57">
        <f t="shared" si="121"/>
        <v>0</v>
      </c>
      <c r="AQ96" s="57">
        <f t="shared" si="122"/>
        <v>0</v>
      </c>
      <c r="AR96" s="57">
        <f t="shared" si="123"/>
        <v>0</v>
      </c>
      <c r="AS96" s="57">
        <f t="shared" si="124"/>
        <v>0</v>
      </c>
      <c r="AT96" s="57">
        <f t="shared" si="125"/>
        <v>0</v>
      </c>
      <c r="AU96" s="57">
        <f t="shared" si="126"/>
        <v>0</v>
      </c>
      <c r="AV96" s="57">
        <f t="shared" si="127"/>
        <v>0</v>
      </c>
      <c r="AW96" s="57">
        <f t="shared" si="128"/>
        <v>0</v>
      </c>
      <c r="AX96" s="57">
        <f t="shared" si="129"/>
        <v>0</v>
      </c>
      <c r="AY96" s="57">
        <f t="shared" si="130"/>
        <v>0</v>
      </c>
      <c r="AZ96" s="57">
        <f t="shared" si="131"/>
        <v>0</v>
      </c>
      <c r="BA96" s="57">
        <f t="shared" si="132"/>
        <v>0</v>
      </c>
      <c r="BB96" s="57">
        <f t="shared" si="133"/>
        <v>0</v>
      </c>
      <c r="BC96" s="57">
        <f t="shared" si="134"/>
        <v>0</v>
      </c>
      <c r="BD96" s="57">
        <f t="shared" si="135"/>
        <v>0</v>
      </c>
      <c r="BE96" s="57">
        <f t="shared" si="136"/>
        <v>0</v>
      </c>
      <c r="BF96" s="57">
        <f t="shared" si="137"/>
        <v>0</v>
      </c>
      <c r="BG96" s="57">
        <f t="shared" si="138"/>
        <v>0</v>
      </c>
      <c r="BH96" s="57">
        <f t="shared" si="139"/>
        <v>0</v>
      </c>
      <c r="BI96" s="57">
        <f t="shared" si="140"/>
        <v>0</v>
      </c>
      <c r="BJ96" s="57">
        <f t="shared" si="141"/>
        <v>0</v>
      </c>
      <c r="BK96" s="57">
        <f t="shared" si="142"/>
        <v>0</v>
      </c>
      <c r="BL96" s="57">
        <f t="shared" si="143"/>
        <v>0</v>
      </c>
      <c r="BM96" s="57">
        <f t="shared" si="144"/>
        <v>0</v>
      </c>
      <c r="BN96" s="57">
        <f t="shared" si="145"/>
        <v>0</v>
      </c>
      <c r="BO96" s="57">
        <f t="shared" si="146"/>
        <v>0</v>
      </c>
      <c r="BP96" s="57">
        <f t="shared" si="147"/>
        <v>0</v>
      </c>
      <c r="BQ96" s="57">
        <f t="shared" si="148"/>
        <v>0</v>
      </c>
      <c r="BR96" s="57">
        <f t="shared" si="149"/>
        <v>0</v>
      </c>
      <c r="BS96" s="57">
        <f t="shared" si="150"/>
        <v>0</v>
      </c>
      <c r="BT96" s="57">
        <f t="shared" si="151"/>
        <v>0</v>
      </c>
      <c r="BU96" s="57">
        <f t="shared" si="152"/>
        <v>0</v>
      </c>
      <c r="BV96" s="57">
        <f t="shared" si="89"/>
        <v>0</v>
      </c>
      <c r="BW96" s="57">
        <f t="shared" si="160"/>
        <v>0</v>
      </c>
      <c r="BX96" s="57">
        <f t="shared" si="161"/>
        <v>0</v>
      </c>
      <c r="BY96" s="57">
        <f t="shared" si="162"/>
        <v>0</v>
      </c>
      <c r="BZ96" s="57">
        <f t="shared" si="163"/>
        <v>0</v>
      </c>
      <c r="CA96" s="57">
        <f t="shared" si="164"/>
        <v>0</v>
      </c>
      <c r="CB96" s="57">
        <f t="shared" si="165"/>
        <v>0</v>
      </c>
      <c r="CC96" s="57">
        <f t="shared" si="166"/>
        <v>0</v>
      </c>
      <c r="CD96" s="57">
        <f t="shared" si="167"/>
        <v>0</v>
      </c>
      <c r="CE96" s="57">
        <f t="shared" si="168"/>
        <v>0</v>
      </c>
      <c r="CF96" s="57">
        <f t="shared" si="169"/>
        <v>0</v>
      </c>
      <c r="CG96" s="57">
        <f t="shared" si="170"/>
        <v>0</v>
      </c>
      <c r="CH96" s="57">
        <f t="shared" si="171"/>
        <v>0</v>
      </c>
      <c r="CI96" s="57">
        <f t="shared" si="172"/>
        <v>0</v>
      </c>
      <c r="CJ96" s="57">
        <f t="shared" si="173"/>
        <v>0</v>
      </c>
      <c r="CK96" s="57">
        <f t="shared" si="174"/>
        <v>0</v>
      </c>
      <c r="CL96" s="57">
        <f t="shared" si="175"/>
        <v>0</v>
      </c>
      <c r="CM96" s="57">
        <f t="shared" si="176"/>
        <v>0</v>
      </c>
      <c r="CN96" s="57">
        <f t="shared" si="177"/>
        <v>0</v>
      </c>
      <c r="CO96" s="57">
        <f t="shared" si="178"/>
        <v>0</v>
      </c>
      <c r="CP96" s="57">
        <f t="shared" si="179"/>
        <v>0</v>
      </c>
      <c r="CQ96" s="57">
        <f t="shared" si="180"/>
        <v>0</v>
      </c>
      <c r="CR96" s="57">
        <f t="shared" si="181"/>
        <v>0</v>
      </c>
      <c r="CS96" s="57">
        <f t="shared" si="182"/>
        <v>0</v>
      </c>
      <c r="CT96" s="57">
        <f t="shared" si="183"/>
        <v>0</v>
      </c>
      <c r="CU96" s="57">
        <f t="shared" si="184"/>
        <v>0</v>
      </c>
      <c r="CV96" s="57">
        <f t="shared" si="185"/>
        <v>0</v>
      </c>
      <c r="CW96" s="57">
        <f t="shared" si="186"/>
        <v>0</v>
      </c>
      <c r="CX96" s="57">
        <f t="shared" si="187"/>
        <v>0</v>
      </c>
      <c r="CY96" s="57">
        <f t="shared" si="188"/>
        <v>0</v>
      </c>
      <c r="CZ96" s="57">
        <f t="shared" si="189"/>
        <v>0</v>
      </c>
      <c r="DA96" s="57">
        <f t="shared" si="190"/>
        <v>0</v>
      </c>
      <c r="DB96" s="57">
        <f t="shared" si="191"/>
        <v>0</v>
      </c>
      <c r="DC96" s="57">
        <f t="shared" si="192"/>
        <v>0</v>
      </c>
      <c r="DD96" s="57">
        <f t="shared" si="193"/>
        <v>0</v>
      </c>
      <c r="DE96" s="57">
        <f t="shared" si="194"/>
        <v>0</v>
      </c>
      <c r="DF96" s="57">
        <f t="shared" si="195"/>
        <v>0</v>
      </c>
      <c r="DG96" s="57">
        <f t="shared" si="196"/>
        <v>0</v>
      </c>
      <c r="DH96" s="57">
        <f t="shared" si="197"/>
        <v>0</v>
      </c>
      <c r="DI96" s="57">
        <f t="shared" si="198"/>
        <v>0</v>
      </c>
      <c r="DJ96" s="57">
        <f t="shared" si="199"/>
        <v>0</v>
      </c>
      <c r="DK96" s="57">
        <f t="shared" si="200"/>
        <v>0</v>
      </c>
      <c r="DL96" s="57">
        <f t="shared" si="201"/>
        <v>0</v>
      </c>
      <c r="DM96" s="57">
        <f t="shared" si="202"/>
        <v>0</v>
      </c>
      <c r="DN96" s="57">
        <f t="shared" si="203"/>
        <v>0</v>
      </c>
      <c r="DO96" s="57">
        <f t="shared" si="204"/>
        <v>0</v>
      </c>
      <c r="DP96" s="57">
        <f t="shared" si="205"/>
        <v>0</v>
      </c>
      <c r="DQ96" s="57">
        <f t="shared" si="206"/>
        <v>0</v>
      </c>
      <c r="DR96" s="57">
        <f t="shared" si="153"/>
        <v>0</v>
      </c>
      <c r="DS96" s="57">
        <f t="shared" si="154"/>
        <v>0</v>
      </c>
      <c r="DT96" s="57">
        <f t="shared" si="155"/>
        <v>0</v>
      </c>
      <c r="DU96" s="57">
        <f t="shared" si="156"/>
        <v>0</v>
      </c>
      <c r="DV96" s="57">
        <f t="shared" si="157"/>
        <v>0</v>
      </c>
    </row>
    <row r="97" spans="3:126" ht="16.5" thickTop="1" thickBot="1" x14ac:dyDescent="0.3">
      <c r="C97" s="55">
        <f t="shared" si="83"/>
        <v>0</v>
      </c>
      <c r="E97" s="56">
        <f t="shared" si="84"/>
        <v>0</v>
      </c>
      <c r="G97" s="57">
        <f t="shared" si="85"/>
        <v>0</v>
      </c>
      <c r="H97" s="57">
        <f t="shared" si="86"/>
        <v>0</v>
      </c>
      <c r="I97" s="57">
        <f t="shared" si="158"/>
        <v>0</v>
      </c>
      <c r="J97" s="57">
        <f t="shared" si="159"/>
        <v>0</v>
      </c>
      <c r="K97" s="57">
        <f t="shared" si="90"/>
        <v>0</v>
      </c>
      <c r="L97" s="57">
        <f t="shared" si="91"/>
        <v>0</v>
      </c>
      <c r="M97" s="57">
        <f t="shared" si="92"/>
        <v>0</v>
      </c>
      <c r="N97" s="57">
        <f t="shared" si="93"/>
        <v>0</v>
      </c>
      <c r="O97" s="57">
        <f t="shared" si="94"/>
        <v>0</v>
      </c>
      <c r="P97" s="57">
        <f t="shared" si="95"/>
        <v>0</v>
      </c>
      <c r="Q97" s="57">
        <f t="shared" si="96"/>
        <v>0</v>
      </c>
      <c r="R97" s="57">
        <f t="shared" si="97"/>
        <v>0</v>
      </c>
      <c r="S97" s="57">
        <f t="shared" si="98"/>
        <v>0</v>
      </c>
      <c r="T97" s="57">
        <f t="shared" si="99"/>
        <v>0</v>
      </c>
      <c r="U97" s="57">
        <f t="shared" si="100"/>
        <v>0</v>
      </c>
      <c r="V97" s="57">
        <f t="shared" si="101"/>
        <v>0</v>
      </c>
      <c r="W97" s="57">
        <f t="shared" si="102"/>
        <v>0</v>
      </c>
      <c r="X97" s="57">
        <f t="shared" si="103"/>
        <v>0</v>
      </c>
      <c r="Y97" s="57">
        <f t="shared" si="104"/>
        <v>0</v>
      </c>
      <c r="Z97" s="57">
        <f t="shared" si="105"/>
        <v>0</v>
      </c>
      <c r="AA97" s="57">
        <f t="shared" si="106"/>
        <v>0</v>
      </c>
      <c r="AB97" s="57">
        <f t="shared" si="107"/>
        <v>0</v>
      </c>
      <c r="AC97" s="57">
        <f t="shared" si="108"/>
        <v>0</v>
      </c>
      <c r="AD97" s="57">
        <f t="shared" si="109"/>
        <v>0</v>
      </c>
      <c r="AE97" s="57">
        <f t="shared" si="110"/>
        <v>0</v>
      </c>
      <c r="AF97" s="57">
        <f t="shared" si="111"/>
        <v>0</v>
      </c>
      <c r="AG97" s="57">
        <f t="shared" si="112"/>
        <v>0</v>
      </c>
      <c r="AH97" s="57">
        <f t="shared" si="113"/>
        <v>0</v>
      </c>
      <c r="AI97" s="57">
        <f t="shared" si="114"/>
        <v>0</v>
      </c>
      <c r="AJ97" s="57">
        <f t="shared" si="115"/>
        <v>0</v>
      </c>
      <c r="AK97" s="57">
        <f t="shared" si="116"/>
        <v>0</v>
      </c>
      <c r="AL97" s="57">
        <f t="shared" si="117"/>
        <v>0</v>
      </c>
      <c r="AM97" s="57">
        <f t="shared" si="118"/>
        <v>0</v>
      </c>
      <c r="AN97" s="57">
        <f t="shared" si="119"/>
        <v>0</v>
      </c>
      <c r="AO97" s="57">
        <f t="shared" si="120"/>
        <v>0</v>
      </c>
      <c r="AP97" s="57">
        <f t="shared" si="121"/>
        <v>0</v>
      </c>
      <c r="AQ97" s="57">
        <f t="shared" si="122"/>
        <v>0</v>
      </c>
      <c r="AR97" s="57">
        <f t="shared" si="123"/>
        <v>0</v>
      </c>
      <c r="AS97" s="57">
        <f t="shared" si="124"/>
        <v>0</v>
      </c>
      <c r="AT97" s="57">
        <f t="shared" si="125"/>
        <v>0</v>
      </c>
      <c r="AU97" s="57">
        <f t="shared" si="126"/>
        <v>0</v>
      </c>
      <c r="AV97" s="57">
        <f t="shared" si="127"/>
        <v>0</v>
      </c>
      <c r="AW97" s="57">
        <f t="shared" si="128"/>
        <v>0</v>
      </c>
      <c r="AX97" s="57">
        <f t="shared" si="129"/>
        <v>0</v>
      </c>
      <c r="AY97" s="57">
        <f t="shared" si="130"/>
        <v>0</v>
      </c>
      <c r="AZ97" s="57">
        <f t="shared" si="131"/>
        <v>0</v>
      </c>
      <c r="BA97" s="57">
        <f t="shared" si="132"/>
        <v>0</v>
      </c>
      <c r="BB97" s="57">
        <f t="shared" si="133"/>
        <v>0</v>
      </c>
      <c r="BC97" s="57">
        <f t="shared" si="134"/>
        <v>0</v>
      </c>
      <c r="BD97" s="57">
        <f t="shared" si="135"/>
        <v>0</v>
      </c>
      <c r="BE97" s="57">
        <f t="shared" si="136"/>
        <v>0</v>
      </c>
      <c r="BF97" s="57">
        <f t="shared" si="137"/>
        <v>0</v>
      </c>
      <c r="BG97" s="57">
        <f t="shared" si="138"/>
        <v>0</v>
      </c>
      <c r="BH97" s="57">
        <f t="shared" si="139"/>
        <v>0</v>
      </c>
      <c r="BI97" s="57">
        <f t="shared" si="140"/>
        <v>0</v>
      </c>
      <c r="BJ97" s="57">
        <f t="shared" si="141"/>
        <v>0</v>
      </c>
      <c r="BK97" s="57">
        <f t="shared" si="142"/>
        <v>0</v>
      </c>
      <c r="BL97" s="57">
        <f t="shared" si="143"/>
        <v>0</v>
      </c>
      <c r="BM97" s="57">
        <f t="shared" si="144"/>
        <v>0</v>
      </c>
      <c r="BN97" s="57">
        <f t="shared" si="145"/>
        <v>0</v>
      </c>
      <c r="BO97" s="57">
        <f t="shared" si="146"/>
        <v>0</v>
      </c>
      <c r="BP97" s="57">
        <f t="shared" si="147"/>
        <v>0</v>
      </c>
      <c r="BQ97" s="57">
        <f t="shared" si="148"/>
        <v>0</v>
      </c>
      <c r="BR97" s="57">
        <f t="shared" si="149"/>
        <v>0</v>
      </c>
      <c r="BS97" s="57">
        <f t="shared" si="150"/>
        <v>0</v>
      </c>
      <c r="BT97" s="57">
        <f t="shared" si="151"/>
        <v>0</v>
      </c>
      <c r="BU97" s="57">
        <f t="shared" si="152"/>
        <v>0</v>
      </c>
      <c r="BV97" s="57">
        <f t="shared" si="89"/>
        <v>0</v>
      </c>
      <c r="BW97" s="57">
        <f t="shared" si="160"/>
        <v>0</v>
      </c>
      <c r="BX97" s="57">
        <f t="shared" si="161"/>
        <v>0</v>
      </c>
      <c r="BY97" s="57">
        <f t="shared" si="162"/>
        <v>0</v>
      </c>
      <c r="BZ97" s="57">
        <f t="shared" si="163"/>
        <v>0</v>
      </c>
      <c r="CA97" s="57">
        <f t="shared" si="164"/>
        <v>0</v>
      </c>
      <c r="CB97" s="57">
        <f t="shared" si="165"/>
        <v>0</v>
      </c>
      <c r="CC97" s="57">
        <f t="shared" si="166"/>
        <v>0</v>
      </c>
      <c r="CD97" s="57">
        <f t="shared" si="167"/>
        <v>0</v>
      </c>
      <c r="CE97" s="57">
        <f t="shared" si="168"/>
        <v>0</v>
      </c>
      <c r="CF97" s="57">
        <f t="shared" si="169"/>
        <v>0</v>
      </c>
      <c r="CG97" s="57">
        <f t="shared" si="170"/>
        <v>0</v>
      </c>
      <c r="CH97" s="57">
        <f t="shared" si="171"/>
        <v>0</v>
      </c>
      <c r="CI97" s="57">
        <f t="shared" si="172"/>
        <v>0</v>
      </c>
      <c r="CJ97" s="57">
        <f t="shared" si="173"/>
        <v>0</v>
      </c>
      <c r="CK97" s="57">
        <f t="shared" si="174"/>
        <v>0</v>
      </c>
      <c r="CL97" s="57">
        <f t="shared" si="175"/>
        <v>0</v>
      </c>
      <c r="CM97" s="57">
        <f t="shared" si="176"/>
        <v>0</v>
      </c>
      <c r="CN97" s="57">
        <f t="shared" si="177"/>
        <v>0</v>
      </c>
      <c r="CO97" s="57">
        <f t="shared" si="178"/>
        <v>0</v>
      </c>
      <c r="CP97" s="57">
        <f t="shared" si="179"/>
        <v>0</v>
      </c>
      <c r="CQ97" s="57">
        <f t="shared" si="180"/>
        <v>0</v>
      </c>
      <c r="CR97" s="57">
        <f t="shared" si="181"/>
        <v>0</v>
      </c>
      <c r="CS97" s="57">
        <f t="shared" si="182"/>
        <v>0</v>
      </c>
      <c r="CT97" s="57">
        <f t="shared" si="183"/>
        <v>0</v>
      </c>
      <c r="CU97" s="57">
        <f t="shared" si="184"/>
        <v>0</v>
      </c>
      <c r="CV97" s="57">
        <f t="shared" si="185"/>
        <v>0</v>
      </c>
      <c r="CW97" s="57">
        <f t="shared" si="186"/>
        <v>0</v>
      </c>
      <c r="CX97" s="57">
        <f t="shared" si="187"/>
        <v>0</v>
      </c>
      <c r="CY97" s="57">
        <f t="shared" si="188"/>
        <v>0</v>
      </c>
      <c r="CZ97" s="57">
        <f t="shared" si="189"/>
        <v>0</v>
      </c>
      <c r="DA97" s="57">
        <f t="shared" si="190"/>
        <v>0</v>
      </c>
      <c r="DB97" s="57">
        <f t="shared" si="191"/>
        <v>0</v>
      </c>
      <c r="DC97" s="57">
        <f t="shared" si="192"/>
        <v>0</v>
      </c>
      <c r="DD97" s="57">
        <f t="shared" si="193"/>
        <v>0</v>
      </c>
      <c r="DE97" s="57">
        <f t="shared" si="194"/>
        <v>0</v>
      </c>
      <c r="DF97" s="57">
        <f t="shared" si="195"/>
        <v>0</v>
      </c>
      <c r="DG97" s="57">
        <f t="shared" si="196"/>
        <v>0</v>
      </c>
      <c r="DH97" s="57">
        <f t="shared" si="197"/>
        <v>0</v>
      </c>
      <c r="DI97" s="57">
        <f t="shared" si="198"/>
        <v>0</v>
      </c>
      <c r="DJ97" s="57">
        <f t="shared" si="199"/>
        <v>0</v>
      </c>
      <c r="DK97" s="57">
        <f t="shared" si="200"/>
        <v>0</v>
      </c>
      <c r="DL97" s="57">
        <f t="shared" si="201"/>
        <v>0</v>
      </c>
      <c r="DM97" s="57">
        <f t="shared" si="202"/>
        <v>0</v>
      </c>
      <c r="DN97" s="57">
        <f t="shared" si="203"/>
        <v>0</v>
      </c>
      <c r="DO97" s="57">
        <f t="shared" si="204"/>
        <v>0</v>
      </c>
      <c r="DP97" s="57">
        <f t="shared" si="205"/>
        <v>0</v>
      </c>
      <c r="DQ97" s="57">
        <f t="shared" si="206"/>
        <v>0</v>
      </c>
      <c r="DR97" s="57">
        <f t="shared" si="153"/>
        <v>0</v>
      </c>
      <c r="DS97" s="57">
        <f t="shared" si="154"/>
        <v>0</v>
      </c>
      <c r="DT97" s="57">
        <f t="shared" si="155"/>
        <v>0</v>
      </c>
      <c r="DU97" s="57">
        <f t="shared" si="156"/>
        <v>0</v>
      </c>
      <c r="DV97" s="57">
        <f t="shared" si="157"/>
        <v>0</v>
      </c>
    </row>
    <row r="98" spans="3:126" ht="16.5" thickTop="1" thickBot="1" x14ac:dyDescent="0.3">
      <c r="C98" s="55">
        <f t="shared" si="83"/>
        <v>0</v>
      </c>
      <c r="E98" s="56">
        <f t="shared" si="84"/>
        <v>0</v>
      </c>
      <c r="G98" s="57">
        <f t="shared" si="85"/>
        <v>0</v>
      </c>
      <c r="H98" s="57">
        <f t="shared" si="86"/>
        <v>0</v>
      </c>
      <c r="I98" s="57">
        <f t="shared" si="158"/>
        <v>0</v>
      </c>
      <c r="J98" s="57">
        <f t="shared" si="159"/>
        <v>0</v>
      </c>
      <c r="K98" s="57">
        <f t="shared" si="90"/>
        <v>0</v>
      </c>
      <c r="L98" s="57">
        <f t="shared" si="91"/>
        <v>0</v>
      </c>
      <c r="M98" s="57">
        <f t="shared" si="92"/>
        <v>0</v>
      </c>
      <c r="N98" s="57">
        <f t="shared" si="93"/>
        <v>0</v>
      </c>
      <c r="O98" s="57">
        <f t="shared" si="94"/>
        <v>0</v>
      </c>
      <c r="P98" s="57">
        <f t="shared" si="95"/>
        <v>0</v>
      </c>
      <c r="Q98" s="57">
        <f t="shared" si="96"/>
        <v>0</v>
      </c>
      <c r="R98" s="57">
        <f t="shared" si="97"/>
        <v>0</v>
      </c>
      <c r="S98" s="57">
        <f t="shared" si="98"/>
        <v>0</v>
      </c>
      <c r="T98" s="57">
        <f t="shared" si="99"/>
        <v>0</v>
      </c>
      <c r="U98" s="57">
        <f t="shared" si="100"/>
        <v>0</v>
      </c>
      <c r="V98" s="57">
        <f t="shared" si="101"/>
        <v>0</v>
      </c>
      <c r="W98" s="57">
        <f t="shared" si="102"/>
        <v>0</v>
      </c>
      <c r="X98" s="57">
        <f t="shared" si="103"/>
        <v>0</v>
      </c>
      <c r="Y98" s="57">
        <f t="shared" si="104"/>
        <v>0</v>
      </c>
      <c r="Z98" s="57">
        <f t="shared" si="105"/>
        <v>0</v>
      </c>
      <c r="AA98" s="57">
        <f t="shared" si="106"/>
        <v>0</v>
      </c>
      <c r="AB98" s="57">
        <f t="shared" si="107"/>
        <v>0</v>
      </c>
      <c r="AC98" s="57">
        <f t="shared" si="108"/>
        <v>0</v>
      </c>
      <c r="AD98" s="57">
        <f t="shared" si="109"/>
        <v>0</v>
      </c>
      <c r="AE98" s="57">
        <f t="shared" si="110"/>
        <v>0</v>
      </c>
      <c r="AF98" s="57">
        <f t="shared" si="111"/>
        <v>0</v>
      </c>
      <c r="AG98" s="57">
        <f t="shared" si="112"/>
        <v>0</v>
      </c>
      <c r="AH98" s="57">
        <f t="shared" si="113"/>
        <v>0</v>
      </c>
      <c r="AI98" s="57">
        <f t="shared" si="114"/>
        <v>0</v>
      </c>
      <c r="AJ98" s="57">
        <f t="shared" si="115"/>
        <v>0</v>
      </c>
      <c r="AK98" s="57">
        <f t="shared" si="116"/>
        <v>0</v>
      </c>
      <c r="AL98" s="57">
        <f t="shared" si="117"/>
        <v>0</v>
      </c>
      <c r="AM98" s="57">
        <f t="shared" si="118"/>
        <v>0</v>
      </c>
      <c r="AN98" s="57">
        <f t="shared" si="119"/>
        <v>0</v>
      </c>
      <c r="AO98" s="57">
        <f t="shared" si="120"/>
        <v>0</v>
      </c>
      <c r="AP98" s="57">
        <f t="shared" si="121"/>
        <v>0</v>
      </c>
      <c r="AQ98" s="57">
        <f t="shared" si="122"/>
        <v>0</v>
      </c>
      <c r="AR98" s="57">
        <f t="shared" si="123"/>
        <v>0</v>
      </c>
      <c r="AS98" s="57">
        <f t="shared" si="124"/>
        <v>0</v>
      </c>
      <c r="AT98" s="57">
        <f t="shared" si="125"/>
        <v>0</v>
      </c>
      <c r="AU98" s="57">
        <f t="shared" si="126"/>
        <v>0</v>
      </c>
      <c r="AV98" s="57">
        <f t="shared" si="127"/>
        <v>0</v>
      </c>
      <c r="AW98" s="57">
        <f t="shared" si="128"/>
        <v>0</v>
      </c>
      <c r="AX98" s="57">
        <f t="shared" si="129"/>
        <v>0</v>
      </c>
      <c r="AY98" s="57">
        <f t="shared" si="130"/>
        <v>0</v>
      </c>
      <c r="AZ98" s="57">
        <f t="shared" si="131"/>
        <v>0</v>
      </c>
      <c r="BA98" s="57">
        <f t="shared" si="132"/>
        <v>0</v>
      </c>
      <c r="BB98" s="57">
        <f t="shared" si="133"/>
        <v>0</v>
      </c>
      <c r="BC98" s="57">
        <f t="shared" si="134"/>
        <v>0</v>
      </c>
      <c r="BD98" s="57">
        <f t="shared" si="135"/>
        <v>0</v>
      </c>
      <c r="BE98" s="57">
        <f t="shared" si="136"/>
        <v>0</v>
      </c>
      <c r="BF98" s="57">
        <f t="shared" si="137"/>
        <v>0</v>
      </c>
      <c r="BG98" s="57">
        <f t="shared" si="138"/>
        <v>0</v>
      </c>
      <c r="BH98" s="57">
        <f t="shared" si="139"/>
        <v>0</v>
      </c>
      <c r="BI98" s="57">
        <f t="shared" si="140"/>
        <v>0</v>
      </c>
      <c r="BJ98" s="57">
        <f t="shared" si="141"/>
        <v>0</v>
      </c>
      <c r="BK98" s="57">
        <f t="shared" si="142"/>
        <v>0</v>
      </c>
      <c r="BL98" s="57">
        <f t="shared" si="143"/>
        <v>0</v>
      </c>
      <c r="BM98" s="57">
        <f t="shared" si="144"/>
        <v>0</v>
      </c>
      <c r="BN98" s="57">
        <f t="shared" si="145"/>
        <v>0</v>
      </c>
      <c r="BO98" s="57">
        <f t="shared" si="146"/>
        <v>0</v>
      </c>
      <c r="BP98" s="57">
        <f t="shared" si="147"/>
        <v>0</v>
      </c>
      <c r="BQ98" s="57">
        <f t="shared" si="148"/>
        <v>0</v>
      </c>
      <c r="BR98" s="57">
        <f t="shared" si="149"/>
        <v>0</v>
      </c>
      <c r="BS98" s="57">
        <f t="shared" si="150"/>
        <v>0</v>
      </c>
      <c r="BT98" s="57">
        <f t="shared" si="151"/>
        <v>0</v>
      </c>
      <c r="BU98" s="57">
        <f t="shared" si="152"/>
        <v>0</v>
      </c>
      <c r="BV98" s="57">
        <f t="shared" si="89"/>
        <v>0</v>
      </c>
      <c r="BW98" s="57">
        <f t="shared" si="160"/>
        <v>0</v>
      </c>
      <c r="BX98" s="57">
        <f t="shared" si="161"/>
        <v>0</v>
      </c>
      <c r="BY98" s="57">
        <f t="shared" si="162"/>
        <v>0</v>
      </c>
      <c r="BZ98" s="57">
        <f t="shared" si="163"/>
        <v>0</v>
      </c>
      <c r="CA98" s="57">
        <f t="shared" si="164"/>
        <v>0</v>
      </c>
      <c r="CB98" s="57">
        <f t="shared" si="165"/>
        <v>0</v>
      </c>
      <c r="CC98" s="57">
        <f t="shared" si="166"/>
        <v>0</v>
      </c>
      <c r="CD98" s="57">
        <f t="shared" si="167"/>
        <v>0</v>
      </c>
      <c r="CE98" s="57">
        <f t="shared" si="168"/>
        <v>0</v>
      </c>
      <c r="CF98" s="57">
        <f t="shared" si="169"/>
        <v>0</v>
      </c>
      <c r="CG98" s="57">
        <f t="shared" si="170"/>
        <v>0</v>
      </c>
      <c r="CH98" s="57">
        <f t="shared" si="171"/>
        <v>0</v>
      </c>
      <c r="CI98" s="57">
        <f t="shared" si="172"/>
        <v>0</v>
      </c>
      <c r="CJ98" s="57">
        <f t="shared" si="173"/>
        <v>0</v>
      </c>
      <c r="CK98" s="57">
        <f t="shared" si="174"/>
        <v>0</v>
      </c>
      <c r="CL98" s="57">
        <f t="shared" si="175"/>
        <v>0</v>
      </c>
      <c r="CM98" s="57">
        <f t="shared" si="176"/>
        <v>0</v>
      </c>
      <c r="CN98" s="57">
        <f t="shared" si="177"/>
        <v>0</v>
      </c>
      <c r="CO98" s="57">
        <f t="shared" si="178"/>
        <v>0</v>
      </c>
      <c r="CP98" s="57">
        <f t="shared" si="179"/>
        <v>0</v>
      </c>
      <c r="CQ98" s="57">
        <f t="shared" si="180"/>
        <v>0</v>
      </c>
      <c r="CR98" s="57">
        <f t="shared" si="181"/>
        <v>0</v>
      </c>
      <c r="CS98" s="57">
        <f t="shared" si="182"/>
        <v>0</v>
      </c>
      <c r="CT98" s="57">
        <f t="shared" si="183"/>
        <v>0</v>
      </c>
      <c r="CU98" s="57">
        <f t="shared" si="184"/>
        <v>0</v>
      </c>
      <c r="CV98" s="57">
        <f t="shared" si="185"/>
        <v>0</v>
      </c>
      <c r="CW98" s="57">
        <f t="shared" si="186"/>
        <v>0</v>
      </c>
      <c r="CX98" s="57">
        <f t="shared" si="187"/>
        <v>0</v>
      </c>
      <c r="CY98" s="57">
        <f t="shared" si="188"/>
        <v>0</v>
      </c>
      <c r="CZ98" s="57">
        <f t="shared" si="189"/>
        <v>0</v>
      </c>
      <c r="DA98" s="57">
        <f t="shared" si="190"/>
        <v>0</v>
      </c>
      <c r="DB98" s="57">
        <f t="shared" si="191"/>
        <v>0</v>
      </c>
      <c r="DC98" s="57">
        <f t="shared" si="192"/>
        <v>0</v>
      </c>
      <c r="DD98" s="57">
        <f t="shared" si="193"/>
        <v>0</v>
      </c>
      <c r="DE98" s="57">
        <f t="shared" si="194"/>
        <v>0</v>
      </c>
      <c r="DF98" s="57">
        <f t="shared" si="195"/>
        <v>0</v>
      </c>
      <c r="DG98" s="57">
        <f t="shared" si="196"/>
        <v>0</v>
      </c>
      <c r="DH98" s="57">
        <f t="shared" si="197"/>
        <v>0</v>
      </c>
      <c r="DI98" s="57">
        <f t="shared" si="198"/>
        <v>0</v>
      </c>
      <c r="DJ98" s="57">
        <f t="shared" si="199"/>
        <v>0</v>
      </c>
      <c r="DK98" s="57">
        <f t="shared" si="200"/>
        <v>0</v>
      </c>
      <c r="DL98" s="57">
        <f t="shared" si="201"/>
        <v>0</v>
      </c>
      <c r="DM98" s="57">
        <f t="shared" si="202"/>
        <v>0</v>
      </c>
      <c r="DN98" s="57">
        <f t="shared" si="203"/>
        <v>0</v>
      </c>
      <c r="DO98" s="57">
        <f t="shared" si="204"/>
        <v>0</v>
      </c>
      <c r="DP98" s="57">
        <f t="shared" si="205"/>
        <v>0</v>
      </c>
      <c r="DQ98" s="57">
        <f t="shared" si="206"/>
        <v>0</v>
      </c>
      <c r="DR98" s="57">
        <f t="shared" si="153"/>
        <v>0</v>
      </c>
      <c r="DS98" s="57">
        <f t="shared" si="154"/>
        <v>0</v>
      </c>
      <c r="DT98" s="57">
        <f t="shared" si="155"/>
        <v>0</v>
      </c>
      <c r="DU98" s="57">
        <f t="shared" si="156"/>
        <v>0</v>
      </c>
      <c r="DV98" s="57">
        <f t="shared" si="157"/>
        <v>0</v>
      </c>
    </row>
    <row r="99" spans="3:126" ht="16.5" thickTop="1" thickBot="1" x14ac:dyDescent="0.3">
      <c r="C99" s="55">
        <f>+C67</f>
        <v>0</v>
      </c>
      <c r="E99" s="56">
        <f>+E35</f>
        <v>0</v>
      </c>
      <c r="G99" s="57">
        <f t="shared" si="85"/>
        <v>0</v>
      </c>
      <c r="H99" s="57">
        <f t="shared" si="86"/>
        <v>0</v>
      </c>
      <c r="I99" s="57">
        <f t="shared" si="158"/>
        <v>0</v>
      </c>
      <c r="J99" s="57">
        <f t="shared" si="159"/>
        <v>0</v>
      </c>
      <c r="K99" s="57">
        <f t="shared" si="90"/>
        <v>0</v>
      </c>
      <c r="L99" s="57">
        <f t="shared" si="91"/>
        <v>0</v>
      </c>
      <c r="M99" s="57">
        <f t="shared" si="92"/>
        <v>0</v>
      </c>
      <c r="N99" s="57">
        <f t="shared" si="93"/>
        <v>0</v>
      </c>
      <c r="O99" s="57">
        <f t="shared" si="94"/>
        <v>0</v>
      </c>
      <c r="P99" s="57">
        <f t="shared" si="95"/>
        <v>0</v>
      </c>
      <c r="Q99" s="57">
        <f t="shared" si="96"/>
        <v>0</v>
      </c>
      <c r="R99" s="57">
        <f t="shared" si="97"/>
        <v>0</v>
      </c>
      <c r="S99" s="57">
        <f t="shared" si="98"/>
        <v>0</v>
      </c>
      <c r="T99" s="57">
        <f t="shared" si="99"/>
        <v>0</v>
      </c>
      <c r="U99" s="57">
        <f t="shared" si="100"/>
        <v>0</v>
      </c>
      <c r="V99" s="57">
        <f t="shared" si="101"/>
        <v>0</v>
      </c>
      <c r="W99" s="57">
        <f t="shared" si="102"/>
        <v>0</v>
      </c>
      <c r="X99" s="57">
        <f t="shared" si="103"/>
        <v>0</v>
      </c>
      <c r="Y99" s="57">
        <f t="shared" si="104"/>
        <v>0</v>
      </c>
      <c r="Z99" s="57">
        <f t="shared" si="105"/>
        <v>0</v>
      </c>
      <c r="AA99" s="57">
        <f t="shared" si="106"/>
        <v>0</v>
      </c>
      <c r="AB99" s="57">
        <f t="shared" si="107"/>
        <v>0</v>
      </c>
      <c r="AC99" s="57">
        <f t="shared" si="108"/>
        <v>0</v>
      </c>
      <c r="AD99" s="57">
        <f t="shared" si="109"/>
        <v>0</v>
      </c>
      <c r="AE99" s="57">
        <f t="shared" si="110"/>
        <v>0</v>
      </c>
      <c r="AF99" s="57">
        <f t="shared" si="111"/>
        <v>0</v>
      </c>
      <c r="AG99" s="57">
        <f t="shared" si="112"/>
        <v>0</v>
      </c>
      <c r="AH99" s="57">
        <f t="shared" si="113"/>
        <v>0</v>
      </c>
      <c r="AI99" s="57">
        <f t="shared" si="114"/>
        <v>0</v>
      </c>
      <c r="AJ99" s="57">
        <f t="shared" si="115"/>
        <v>0</v>
      </c>
      <c r="AK99" s="57">
        <f t="shared" si="116"/>
        <v>0</v>
      </c>
      <c r="AL99" s="57">
        <f t="shared" si="117"/>
        <v>0</v>
      </c>
      <c r="AM99" s="57">
        <f t="shared" si="118"/>
        <v>0</v>
      </c>
      <c r="AN99" s="57">
        <f t="shared" si="119"/>
        <v>0</v>
      </c>
      <c r="AO99" s="57">
        <f t="shared" si="120"/>
        <v>0</v>
      </c>
      <c r="AP99" s="57">
        <f t="shared" si="121"/>
        <v>0</v>
      </c>
      <c r="AQ99" s="57">
        <f t="shared" si="122"/>
        <v>0</v>
      </c>
      <c r="AR99" s="57">
        <f t="shared" si="123"/>
        <v>0</v>
      </c>
      <c r="AS99" s="57">
        <f t="shared" si="124"/>
        <v>0</v>
      </c>
      <c r="AT99" s="57">
        <f t="shared" si="125"/>
        <v>0</v>
      </c>
      <c r="AU99" s="57">
        <f t="shared" si="126"/>
        <v>0</v>
      </c>
      <c r="AV99" s="57">
        <f t="shared" si="127"/>
        <v>0</v>
      </c>
      <c r="AW99" s="57">
        <f t="shared" si="128"/>
        <v>0</v>
      </c>
      <c r="AX99" s="57">
        <f t="shared" si="129"/>
        <v>0</v>
      </c>
      <c r="AY99" s="57">
        <f t="shared" si="130"/>
        <v>0</v>
      </c>
      <c r="AZ99" s="57">
        <f t="shared" si="131"/>
        <v>0</v>
      </c>
      <c r="BA99" s="57">
        <f t="shared" si="132"/>
        <v>0</v>
      </c>
      <c r="BB99" s="57">
        <f t="shared" si="133"/>
        <v>0</v>
      </c>
      <c r="BC99" s="57">
        <f t="shared" si="134"/>
        <v>0</v>
      </c>
      <c r="BD99" s="57">
        <f t="shared" si="135"/>
        <v>0</v>
      </c>
      <c r="BE99" s="57">
        <f t="shared" si="136"/>
        <v>0</v>
      </c>
      <c r="BF99" s="57">
        <f t="shared" si="137"/>
        <v>0</v>
      </c>
      <c r="BG99" s="57">
        <f t="shared" si="138"/>
        <v>0</v>
      </c>
      <c r="BH99" s="57">
        <f t="shared" si="139"/>
        <v>0</v>
      </c>
      <c r="BI99" s="57">
        <f t="shared" si="140"/>
        <v>0</v>
      </c>
      <c r="BJ99" s="57">
        <f t="shared" si="141"/>
        <v>0</v>
      </c>
      <c r="BK99" s="57">
        <f t="shared" si="142"/>
        <v>0</v>
      </c>
      <c r="BL99" s="57">
        <f t="shared" si="143"/>
        <v>0</v>
      </c>
      <c r="BM99" s="57">
        <f t="shared" si="144"/>
        <v>0</v>
      </c>
      <c r="BN99" s="57">
        <f t="shared" si="145"/>
        <v>0</v>
      </c>
      <c r="BO99" s="57">
        <f t="shared" si="146"/>
        <v>0</v>
      </c>
      <c r="BP99" s="57">
        <f t="shared" si="147"/>
        <v>0</v>
      </c>
      <c r="BQ99" s="57">
        <f t="shared" si="148"/>
        <v>0</v>
      </c>
      <c r="BR99" s="57">
        <f t="shared" si="149"/>
        <v>0</v>
      </c>
      <c r="BS99" s="57">
        <f t="shared" si="150"/>
        <v>0</v>
      </c>
      <c r="BT99" s="57">
        <f t="shared" si="151"/>
        <v>0</v>
      </c>
      <c r="BU99" s="57">
        <f t="shared" si="152"/>
        <v>0</v>
      </c>
      <c r="BV99" s="57">
        <f t="shared" si="89"/>
        <v>0</v>
      </c>
      <c r="BW99" s="57">
        <f t="shared" si="160"/>
        <v>0</v>
      </c>
      <c r="BX99" s="57">
        <f t="shared" si="161"/>
        <v>0</v>
      </c>
      <c r="BY99" s="57">
        <f t="shared" si="162"/>
        <v>0</v>
      </c>
      <c r="BZ99" s="57">
        <f t="shared" si="163"/>
        <v>0</v>
      </c>
      <c r="CA99" s="57">
        <f t="shared" si="164"/>
        <v>0</v>
      </c>
      <c r="CB99" s="57">
        <f t="shared" si="165"/>
        <v>0</v>
      </c>
      <c r="CC99" s="57">
        <f t="shared" si="166"/>
        <v>0</v>
      </c>
      <c r="CD99" s="57">
        <f t="shared" si="167"/>
        <v>0</v>
      </c>
      <c r="CE99" s="57">
        <f t="shared" si="168"/>
        <v>0</v>
      </c>
      <c r="CF99" s="57">
        <f t="shared" si="169"/>
        <v>0</v>
      </c>
      <c r="CG99" s="57">
        <f t="shared" si="170"/>
        <v>0</v>
      </c>
      <c r="CH99" s="57">
        <f t="shared" si="171"/>
        <v>0</v>
      </c>
      <c r="CI99" s="57">
        <f t="shared" si="172"/>
        <v>0</v>
      </c>
      <c r="CJ99" s="57">
        <f t="shared" si="173"/>
        <v>0</v>
      </c>
      <c r="CK99" s="57">
        <f t="shared" si="174"/>
        <v>0</v>
      </c>
      <c r="CL99" s="57">
        <f t="shared" si="175"/>
        <v>0</v>
      </c>
      <c r="CM99" s="57">
        <f t="shared" si="176"/>
        <v>0</v>
      </c>
      <c r="CN99" s="57">
        <f t="shared" si="177"/>
        <v>0</v>
      </c>
      <c r="CO99" s="57">
        <f t="shared" si="178"/>
        <v>0</v>
      </c>
      <c r="CP99" s="57">
        <f t="shared" si="179"/>
        <v>0</v>
      </c>
      <c r="CQ99" s="57">
        <f t="shared" si="180"/>
        <v>0</v>
      </c>
      <c r="CR99" s="57">
        <f t="shared" si="181"/>
        <v>0</v>
      </c>
      <c r="CS99" s="57">
        <f t="shared" si="182"/>
        <v>0</v>
      </c>
      <c r="CT99" s="57">
        <f t="shared" si="183"/>
        <v>0</v>
      </c>
      <c r="CU99" s="57">
        <f t="shared" si="184"/>
        <v>0</v>
      </c>
      <c r="CV99" s="57">
        <f t="shared" si="185"/>
        <v>0</v>
      </c>
      <c r="CW99" s="57">
        <f t="shared" si="186"/>
        <v>0</v>
      </c>
      <c r="CX99" s="57">
        <f t="shared" si="187"/>
        <v>0</v>
      </c>
      <c r="CY99" s="57">
        <f t="shared" si="188"/>
        <v>0</v>
      </c>
      <c r="CZ99" s="57">
        <f t="shared" si="189"/>
        <v>0</v>
      </c>
      <c r="DA99" s="57">
        <f t="shared" si="190"/>
        <v>0</v>
      </c>
      <c r="DB99" s="57">
        <f t="shared" si="191"/>
        <v>0</v>
      </c>
      <c r="DC99" s="57">
        <f t="shared" si="192"/>
        <v>0</v>
      </c>
      <c r="DD99" s="57">
        <f t="shared" si="193"/>
        <v>0</v>
      </c>
      <c r="DE99" s="57">
        <f t="shared" si="194"/>
        <v>0</v>
      </c>
      <c r="DF99" s="57">
        <f t="shared" si="195"/>
        <v>0</v>
      </c>
      <c r="DG99" s="57">
        <f t="shared" si="196"/>
        <v>0</v>
      </c>
      <c r="DH99" s="57">
        <f t="shared" si="197"/>
        <v>0</v>
      </c>
      <c r="DI99" s="57">
        <f t="shared" si="198"/>
        <v>0</v>
      </c>
      <c r="DJ99" s="57">
        <f t="shared" si="199"/>
        <v>0</v>
      </c>
      <c r="DK99" s="57">
        <f t="shared" si="200"/>
        <v>0</v>
      </c>
      <c r="DL99" s="57">
        <f t="shared" si="201"/>
        <v>0</v>
      </c>
      <c r="DM99" s="57">
        <f t="shared" si="202"/>
        <v>0</v>
      </c>
      <c r="DN99" s="57">
        <f t="shared" si="203"/>
        <v>0</v>
      </c>
      <c r="DO99" s="57">
        <f t="shared" si="204"/>
        <v>0</v>
      </c>
      <c r="DP99" s="57">
        <f t="shared" si="205"/>
        <v>0</v>
      </c>
      <c r="DQ99" s="57">
        <f t="shared" si="206"/>
        <v>0</v>
      </c>
      <c r="DR99" s="57">
        <f t="shared" si="153"/>
        <v>0</v>
      </c>
      <c r="DS99" s="57">
        <f t="shared" si="154"/>
        <v>0</v>
      </c>
      <c r="DT99" s="57">
        <f t="shared" si="155"/>
        <v>0</v>
      </c>
      <c r="DU99" s="57">
        <f t="shared" si="156"/>
        <v>0</v>
      </c>
      <c r="DV99" s="57">
        <f t="shared" si="157"/>
        <v>0</v>
      </c>
    </row>
    <row r="100" spans="3:126" ht="16.5" thickTop="1" thickBot="1" x14ac:dyDescent="0.3">
      <c r="C100" s="55">
        <f t="shared" si="83"/>
        <v>0</v>
      </c>
      <c r="E100" s="56">
        <f t="shared" si="84"/>
        <v>0</v>
      </c>
      <c r="G100" s="57">
        <f t="shared" si="85"/>
        <v>0</v>
      </c>
      <c r="H100" s="57">
        <f t="shared" si="86"/>
        <v>0</v>
      </c>
      <c r="I100" s="57">
        <f t="shared" si="158"/>
        <v>0</v>
      </c>
      <c r="J100" s="57">
        <f t="shared" si="159"/>
        <v>0</v>
      </c>
      <c r="K100" s="57">
        <f t="shared" si="90"/>
        <v>0</v>
      </c>
      <c r="L100" s="57">
        <f t="shared" si="91"/>
        <v>0</v>
      </c>
      <c r="M100" s="57">
        <f t="shared" si="92"/>
        <v>0</v>
      </c>
      <c r="N100" s="57">
        <f t="shared" si="93"/>
        <v>0</v>
      </c>
      <c r="O100" s="57">
        <f t="shared" si="94"/>
        <v>0</v>
      </c>
      <c r="P100" s="57">
        <f t="shared" si="95"/>
        <v>0</v>
      </c>
      <c r="Q100" s="57">
        <f t="shared" si="96"/>
        <v>0</v>
      </c>
      <c r="R100" s="57">
        <f t="shared" si="97"/>
        <v>0</v>
      </c>
      <c r="S100" s="57">
        <f t="shared" si="98"/>
        <v>0</v>
      </c>
      <c r="T100" s="57">
        <f t="shared" si="99"/>
        <v>0</v>
      </c>
      <c r="U100" s="57">
        <f t="shared" si="100"/>
        <v>0</v>
      </c>
      <c r="V100" s="57">
        <f t="shared" si="101"/>
        <v>0</v>
      </c>
      <c r="W100" s="57">
        <f t="shared" si="102"/>
        <v>0</v>
      </c>
      <c r="X100" s="57">
        <f t="shared" si="103"/>
        <v>0</v>
      </c>
      <c r="Y100" s="57">
        <f t="shared" si="104"/>
        <v>0</v>
      </c>
      <c r="Z100" s="57">
        <f t="shared" si="105"/>
        <v>0</v>
      </c>
      <c r="AA100" s="57">
        <f t="shared" si="106"/>
        <v>0</v>
      </c>
      <c r="AB100" s="57">
        <f t="shared" si="107"/>
        <v>0</v>
      </c>
      <c r="AC100" s="57">
        <f t="shared" si="108"/>
        <v>0</v>
      </c>
      <c r="AD100" s="57">
        <f t="shared" si="109"/>
        <v>0</v>
      </c>
      <c r="AE100" s="57">
        <f t="shared" si="110"/>
        <v>0</v>
      </c>
      <c r="AF100" s="57">
        <f t="shared" si="111"/>
        <v>0</v>
      </c>
      <c r="AG100" s="57">
        <f t="shared" si="112"/>
        <v>0</v>
      </c>
      <c r="AH100" s="57">
        <f t="shared" si="113"/>
        <v>0</v>
      </c>
      <c r="AI100" s="57">
        <f t="shared" si="114"/>
        <v>0</v>
      </c>
      <c r="AJ100" s="57">
        <f t="shared" si="115"/>
        <v>0</v>
      </c>
      <c r="AK100" s="57">
        <f t="shared" si="116"/>
        <v>0</v>
      </c>
      <c r="AL100" s="57">
        <f t="shared" si="117"/>
        <v>0</v>
      </c>
      <c r="AM100" s="57">
        <f t="shared" si="118"/>
        <v>0</v>
      </c>
      <c r="AN100" s="57">
        <f t="shared" si="119"/>
        <v>0</v>
      </c>
      <c r="AO100" s="57">
        <f t="shared" si="120"/>
        <v>0</v>
      </c>
      <c r="AP100" s="57">
        <f t="shared" si="121"/>
        <v>0</v>
      </c>
      <c r="AQ100" s="57">
        <f t="shared" si="122"/>
        <v>0</v>
      </c>
      <c r="AR100" s="57">
        <f t="shared" si="123"/>
        <v>0</v>
      </c>
      <c r="AS100" s="57">
        <f t="shared" si="124"/>
        <v>0</v>
      </c>
      <c r="AT100" s="57">
        <f t="shared" si="125"/>
        <v>0</v>
      </c>
      <c r="AU100" s="57">
        <f t="shared" si="126"/>
        <v>0</v>
      </c>
      <c r="AV100" s="57">
        <f t="shared" si="127"/>
        <v>0</v>
      </c>
      <c r="AW100" s="57">
        <f t="shared" si="128"/>
        <v>0</v>
      </c>
      <c r="AX100" s="57">
        <f t="shared" si="129"/>
        <v>0</v>
      </c>
      <c r="AY100" s="57">
        <f t="shared" si="130"/>
        <v>0</v>
      </c>
      <c r="AZ100" s="57">
        <f t="shared" si="131"/>
        <v>0</v>
      </c>
      <c r="BA100" s="57">
        <f t="shared" si="132"/>
        <v>0</v>
      </c>
      <c r="BB100" s="57">
        <f t="shared" si="133"/>
        <v>0</v>
      </c>
      <c r="BC100" s="57">
        <f t="shared" si="134"/>
        <v>0</v>
      </c>
      <c r="BD100" s="57">
        <f t="shared" si="135"/>
        <v>0</v>
      </c>
      <c r="BE100" s="57">
        <f t="shared" si="136"/>
        <v>0</v>
      </c>
      <c r="BF100" s="57">
        <f t="shared" si="137"/>
        <v>0</v>
      </c>
      <c r="BG100" s="57">
        <f t="shared" si="138"/>
        <v>0</v>
      </c>
      <c r="BH100" s="57">
        <f t="shared" si="139"/>
        <v>0</v>
      </c>
      <c r="BI100" s="57">
        <f t="shared" si="140"/>
        <v>0</v>
      </c>
      <c r="BJ100" s="57">
        <f t="shared" si="141"/>
        <v>0</v>
      </c>
      <c r="BK100" s="57">
        <f t="shared" si="142"/>
        <v>0</v>
      </c>
      <c r="BL100" s="57">
        <f t="shared" si="143"/>
        <v>0</v>
      </c>
      <c r="BM100" s="57">
        <f t="shared" si="144"/>
        <v>0</v>
      </c>
      <c r="BN100" s="57">
        <f t="shared" si="145"/>
        <v>0</v>
      </c>
      <c r="BO100" s="57">
        <f t="shared" si="146"/>
        <v>0</v>
      </c>
      <c r="BP100" s="57">
        <f t="shared" si="147"/>
        <v>0</v>
      </c>
      <c r="BQ100" s="57">
        <f t="shared" si="148"/>
        <v>0</v>
      </c>
      <c r="BR100" s="57">
        <f t="shared" si="149"/>
        <v>0</v>
      </c>
      <c r="BS100" s="57">
        <f t="shared" si="150"/>
        <v>0</v>
      </c>
      <c r="BT100" s="57">
        <f t="shared" si="151"/>
        <v>0</v>
      </c>
      <c r="BU100" s="57">
        <f t="shared" si="152"/>
        <v>0</v>
      </c>
      <c r="BV100" s="57">
        <f t="shared" si="89"/>
        <v>0</v>
      </c>
      <c r="BW100" s="57">
        <f t="shared" si="160"/>
        <v>0</v>
      </c>
      <c r="BX100" s="57">
        <f t="shared" si="161"/>
        <v>0</v>
      </c>
      <c r="BY100" s="57">
        <f t="shared" si="162"/>
        <v>0</v>
      </c>
      <c r="BZ100" s="57">
        <f t="shared" si="163"/>
        <v>0</v>
      </c>
      <c r="CA100" s="57">
        <f t="shared" si="164"/>
        <v>0</v>
      </c>
      <c r="CB100" s="57">
        <f t="shared" si="165"/>
        <v>0</v>
      </c>
      <c r="CC100" s="57">
        <f t="shared" si="166"/>
        <v>0</v>
      </c>
      <c r="CD100" s="57">
        <f t="shared" si="167"/>
        <v>0</v>
      </c>
      <c r="CE100" s="57">
        <f t="shared" si="168"/>
        <v>0</v>
      </c>
      <c r="CF100" s="57">
        <f t="shared" si="169"/>
        <v>0</v>
      </c>
      <c r="CG100" s="57">
        <f t="shared" si="170"/>
        <v>0</v>
      </c>
      <c r="CH100" s="57">
        <f t="shared" si="171"/>
        <v>0</v>
      </c>
      <c r="CI100" s="57">
        <f t="shared" si="172"/>
        <v>0</v>
      </c>
      <c r="CJ100" s="57">
        <f t="shared" si="173"/>
        <v>0</v>
      </c>
      <c r="CK100" s="57">
        <f t="shared" si="174"/>
        <v>0</v>
      </c>
      <c r="CL100" s="57">
        <f t="shared" si="175"/>
        <v>0</v>
      </c>
      <c r="CM100" s="57">
        <f t="shared" si="176"/>
        <v>0</v>
      </c>
      <c r="CN100" s="57">
        <f t="shared" si="177"/>
        <v>0</v>
      </c>
      <c r="CO100" s="57">
        <f t="shared" si="178"/>
        <v>0</v>
      </c>
      <c r="CP100" s="57">
        <f t="shared" si="179"/>
        <v>0</v>
      </c>
      <c r="CQ100" s="57">
        <f t="shared" si="180"/>
        <v>0</v>
      </c>
      <c r="CR100" s="57">
        <f t="shared" si="181"/>
        <v>0</v>
      </c>
      <c r="CS100" s="57">
        <f t="shared" si="182"/>
        <v>0</v>
      </c>
      <c r="CT100" s="57">
        <f t="shared" si="183"/>
        <v>0</v>
      </c>
      <c r="CU100" s="57">
        <f t="shared" si="184"/>
        <v>0</v>
      </c>
      <c r="CV100" s="57">
        <f t="shared" si="185"/>
        <v>0</v>
      </c>
      <c r="CW100" s="57">
        <f t="shared" si="186"/>
        <v>0</v>
      </c>
      <c r="CX100" s="57">
        <f t="shared" si="187"/>
        <v>0</v>
      </c>
      <c r="CY100" s="57">
        <f t="shared" si="188"/>
        <v>0</v>
      </c>
      <c r="CZ100" s="57">
        <f t="shared" si="189"/>
        <v>0</v>
      </c>
      <c r="DA100" s="57">
        <f t="shared" si="190"/>
        <v>0</v>
      </c>
      <c r="DB100" s="57">
        <f t="shared" si="191"/>
        <v>0</v>
      </c>
      <c r="DC100" s="57">
        <f t="shared" si="192"/>
        <v>0</v>
      </c>
      <c r="DD100" s="57">
        <f t="shared" si="193"/>
        <v>0</v>
      </c>
      <c r="DE100" s="57">
        <f t="shared" si="194"/>
        <v>0</v>
      </c>
      <c r="DF100" s="57">
        <f t="shared" si="195"/>
        <v>0</v>
      </c>
      <c r="DG100" s="57">
        <f t="shared" si="196"/>
        <v>0</v>
      </c>
      <c r="DH100" s="57">
        <f t="shared" si="197"/>
        <v>0</v>
      </c>
      <c r="DI100" s="57">
        <f t="shared" si="198"/>
        <v>0</v>
      </c>
      <c r="DJ100" s="57">
        <f t="shared" si="199"/>
        <v>0</v>
      </c>
      <c r="DK100" s="57">
        <f t="shared" si="200"/>
        <v>0</v>
      </c>
      <c r="DL100" s="57">
        <f t="shared" si="201"/>
        <v>0</v>
      </c>
      <c r="DM100" s="57">
        <f t="shared" si="202"/>
        <v>0</v>
      </c>
      <c r="DN100" s="57">
        <f t="shared" si="203"/>
        <v>0</v>
      </c>
      <c r="DO100" s="57">
        <f t="shared" si="204"/>
        <v>0</v>
      </c>
      <c r="DP100" s="57">
        <f t="shared" si="205"/>
        <v>0</v>
      </c>
      <c r="DQ100" s="57">
        <f t="shared" si="206"/>
        <v>0</v>
      </c>
      <c r="DR100" s="57">
        <f t="shared" si="153"/>
        <v>0</v>
      </c>
      <c r="DS100" s="57">
        <f t="shared" si="154"/>
        <v>0</v>
      </c>
      <c r="DT100" s="57">
        <f t="shared" si="155"/>
        <v>0</v>
      </c>
      <c r="DU100" s="57">
        <f t="shared" si="156"/>
        <v>0</v>
      </c>
      <c r="DV100" s="57">
        <f t="shared" si="157"/>
        <v>0</v>
      </c>
    </row>
    <row r="101" spans="3:126" ht="15.75" thickTop="1" x14ac:dyDescent="0.25">
      <c r="F101" s="16" t="s">
        <v>184</v>
      </c>
      <c r="G101" s="91">
        <f>SUM(G71:G100)</f>
        <v>0</v>
      </c>
      <c r="H101" s="91">
        <f t="shared" ref="H101:BS101" si="207">SUM(H71:H100)</f>
        <v>0</v>
      </c>
      <c r="I101" s="91">
        <f t="shared" si="207"/>
        <v>0</v>
      </c>
      <c r="J101" s="91">
        <f t="shared" si="207"/>
        <v>0</v>
      </c>
      <c r="K101" s="91">
        <f t="shared" si="207"/>
        <v>0</v>
      </c>
      <c r="L101" s="91">
        <f t="shared" si="207"/>
        <v>0</v>
      </c>
      <c r="M101" s="91">
        <f t="shared" si="207"/>
        <v>0</v>
      </c>
      <c r="N101" s="91">
        <f t="shared" si="207"/>
        <v>0</v>
      </c>
      <c r="O101" s="91">
        <f t="shared" si="207"/>
        <v>0</v>
      </c>
      <c r="P101" s="91">
        <f t="shared" si="207"/>
        <v>0</v>
      </c>
      <c r="Q101" s="91">
        <f t="shared" si="207"/>
        <v>0</v>
      </c>
      <c r="R101" s="91">
        <f t="shared" si="207"/>
        <v>0</v>
      </c>
      <c r="S101" s="91">
        <f t="shared" si="207"/>
        <v>0</v>
      </c>
      <c r="T101" s="91">
        <f t="shared" si="207"/>
        <v>0</v>
      </c>
      <c r="U101" s="91">
        <f t="shared" si="207"/>
        <v>0</v>
      </c>
      <c r="V101" s="91">
        <f t="shared" si="207"/>
        <v>0</v>
      </c>
      <c r="W101" s="91">
        <f t="shared" si="207"/>
        <v>0</v>
      </c>
      <c r="X101" s="91">
        <f t="shared" si="207"/>
        <v>0</v>
      </c>
      <c r="Y101" s="91">
        <f t="shared" si="207"/>
        <v>0</v>
      </c>
      <c r="Z101" s="91">
        <f t="shared" si="207"/>
        <v>0</v>
      </c>
      <c r="AA101" s="91">
        <f t="shared" si="207"/>
        <v>0</v>
      </c>
      <c r="AB101" s="91">
        <f t="shared" si="207"/>
        <v>0</v>
      </c>
      <c r="AC101" s="91">
        <f t="shared" si="207"/>
        <v>0</v>
      </c>
      <c r="AD101" s="91">
        <f t="shared" si="207"/>
        <v>0</v>
      </c>
      <c r="AE101" s="91">
        <f t="shared" si="207"/>
        <v>0</v>
      </c>
      <c r="AF101" s="91">
        <f t="shared" si="207"/>
        <v>0</v>
      </c>
      <c r="AG101" s="91">
        <f t="shared" si="207"/>
        <v>0</v>
      </c>
      <c r="AH101" s="91">
        <f t="shared" si="207"/>
        <v>0</v>
      </c>
      <c r="AI101" s="91">
        <f t="shared" si="207"/>
        <v>0</v>
      </c>
      <c r="AJ101" s="91">
        <f t="shared" si="207"/>
        <v>0</v>
      </c>
      <c r="AK101" s="91">
        <f t="shared" si="207"/>
        <v>0</v>
      </c>
      <c r="AL101" s="91">
        <f t="shared" si="207"/>
        <v>0</v>
      </c>
      <c r="AM101" s="91">
        <f t="shared" si="207"/>
        <v>0</v>
      </c>
      <c r="AN101" s="91">
        <f t="shared" si="207"/>
        <v>0</v>
      </c>
      <c r="AO101" s="91">
        <f t="shared" si="207"/>
        <v>0</v>
      </c>
      <c r="AP101" s="91">
        <f t="shared" si="207"/>
        <v>0</v>
      </c>
      <c r="AQ101" s="91">
        <f t="shared" si="207"/>
        <v>0</v>
      </c>
      <c r="AR101" s="91">
        <f t="shared" si="207"/>
        <v>0</v>
      </c>
      <c r="AS101" s="91">
        <f t="shared" si="207"/>
        <v>0</v>
      </c>
      <c r="AT101" s="91">
        <f t="shared" si="207"/>
        <v>0</v>
      </c>
      <c r="AU101" s="91">
        <f t="shared" si="207"/>
        <v>0</v>
      </c>
      <c r="AV101" s="91">
        <f t="shared" si="207"/>
        <v>0</v>
      </c>
      <c r="AW101" s="91">
        <f t="shared" si="207"/>
        <v>0</v>
      </c>
      <c r="AX101" s="91">
        <f t="shared" si="207"/>
        <v>0</v>
      </c>
      <c r="AY101" s="91">
        <f t="shared" si="207"/>
        <v>0</v>
      </c>
      <c r="AZ101" s="91">
        <f t="shared" si="207"/>
        <v>0</v>
      </c>
      <c r="BA101" s="91">
        <f t="shared" si="207"/>
        <v>0</v>
      </c>
      <c r="BB101" s="91">
        <f t="shared" si="207"/>
        <v>0</v>
      </c>
      <c r="BC101" s="91">
        <f t="shared" si="207"/>
        <v>0</v>
      </c>
      <c r="BD101" s="91">
        <f t="shared" si="207"/>
        <v>0</v>
      </c>
      <c r="BE101" s="91">
        <f t="shared" si="207"/>
        <v>0</v>
      </c>
      <c r="BF101" s="91">
        <f t="shared" si="207"/>
        <v>0</v>
      </c>
      <c r="BG101" s="91">
        <f t="shared" si="207"/>
        <v>0</v>
      </c>
      <c r="BH101" s="91">
        <f t="shared" si="207"/>
        <v>0</v>
      </c>
      <c r="BI101" s="91">
        <f t="shared" si="207"/>
        <v>0</v>
      </c>
      <c r="BJ101" s="91">
        <f t="shared" si="207"/>
        <v>0</v>
      </c>
      <c r="BK101" s="91">
        <f t="shared" si="207"/>
        <v>0</v>
      </c>
      <c r="BL101" s="91">
        <f t="shared" si="207"/>
        <v>0</v>
      </c>
      <c r="BM101" s="91">
        <f t="shared" si="207"/>
        <v>0</v>
      </c>
      <c r="BN101" s="91">
        <f t="shared" si="207"/>
        <v>0</v>
      </c>
      <c r="BO101" s="91">
        <f t="shared" si="207"/>
        <v>0</v>
      </c>
      <c r="BP101" s="91">
        <f t="shared" si="207"/>
        <v>0</v>
      </c>
      <c r="BQ101" s="91">
        <f t="shared" si="207"/>
        <v>0</v>
      </c>
      <c r="BR101" s="91">
        <f t="shared" si="207"/>
        <v>0</v>
      </c>
      <c r="BS101" s="91">
        <f t="shared" si="207"/>
        <v>0</v>
      </c>
      <c r="BT101" s="91">
        <f t="shared" ref="BT101:DV101" si="208">SUM(BT71:BT100)</f>
        <v>0</v>
      </c>
      <c r="BU101" s="91">
        <f t="shared" si="208"/>
        <v>0</v>
      </c>
      <c r="BV101" s="91">
        <f t="shared" si="208"/>
        <v>0</v>
      </c>
      <c r="BW101" s="91">
        <f t="shared" si="208"/>
        <v>0</v>
      </c>
      <c r="BX101" s="91">
        <f t="shared" si="208"/>
        <v>0</v>
      </c>
      <c r="BY101" s="91">
        <f t="shared" si="208"/>
        <v>0</v>
      </c>
      <c r="BZ101" s="91">
        <f t="shared" si="208"/>
        <v>0</v>
      </c>
      <c r="CA101" s="91">
        <f t="shared" si="208"/>
        <v>0</v>
      </c>
      <c r="CB101" s="91">
        <f t="shared" si="208"/>
        <v>0</v>
      </c>
      <c r="CC101" s="91">
        <f t="shared" si="208"/>
        <v>0</v>
      </c>
      <c r="CD101" s="91">
        <f t="shared" si="208"/>
        <v>0</v>
      </c>
      <c r="CE101" s="91">
        <f t="shared" si="208"/>
        <v>0</v>
      </c>
      <c r="CF101" s="91">
        <f t="shared" si="208"/>
        <v>0</v>
      </c>
      <c r="CG101" s="91">
        <f t="shared" si="208"/>
        <v>0</v>
      </c>
      <c r="CH101" s="91">
        <f t="shared" si="208"/>
        <v>0</v>
      </c>
      <c r="CI101" s="91">
        <f t="shared" si="208"/>
        <v>0</v>
      </c>
      <c r="CJ101" s="91">
        <f t="shared" si="208"/>
        <v>0</v>
      </c>
      <c r="CK101" s="91">
        <f t="shared" si="208"/>
        <v>0</v>
      </c>
      <c r="CL101" s="91">
        <f t="shared" si="208"/>
        <v>0</v>
      </c>
      <c r="CM101" s="91">
        <f t="shared" si="208"/>
        <v>0</v>
      </c>
      <c r="CN101" s="91">
        <f t="shared" si="208"/>
        <v>0</v>
      </c>
      <c r="CO101" s="91">
        <f t="shared" si="208"/>
        <v>0</v>
      </c>
      <c r="CP101" s="91">
        <f t="shared" si="208"/>
        <v>0</v>
      </c>
      <c r="CQ101" s="91">
        <f t="shared" si="208"/>
        <v>0</v>
      </c>
      <c r="CR101" s="91">
        <f t="shared" si="208"/>
        <v>0</v>
      </c>
      <c r="CS101" s="91">
        <f t="shared" si="208"/>
        <v>0</v>
      </c>
      <c r="CT101" s="91">
        <f t="shared" si="208"/>
        <v>0</v>
      </c>
      <c r="CU101" s="91">
        <f t="shared" si="208"/>
        <v>0</v>
      </c>
      <c r="CV101" s="91">
        <f t="shared" si="208"/>
        <v>0</v>
      </c>
      <c r="CW101" s="91">
        <f t="shared" si="208"/>
        <v>0</v>
      </c>
      <c r="CX101" s="91">
        <f t="shared" si="208"/>
        <v>0</v>
      </c>
      <c r="CY101" s="91">
        <f t="shared" si="208"/>
        <v>0</v>
      </c>
      <c r="CZ101" s="91">
        <f t="shared" si="208"/>
        <v>0</v>
      </c>
      <c r="DA101" s="91">
        <f t="shared" si="208"/>
        <v>0</v>
      </c>
      <c r="DB101" s="91">
        <f t="shared" si="208"/>
        <v>0</v>
      </c>
      <c r="DC101" s="91">
        <f t="shared" si="208"/>
        <v>0</v>
      </c>
      <c r="DD101" s="91">
        <f t="shared" si="208"/>
        <v>0</v>
      </c>
      <c r="DE101" s="91">
        <f t="shared" si="208"/>
        <v>0</v>
      </c>
      <c r="DF101" s="91">
        <f t="shared" si="208"/>
        <v>0</v>
      </c>
      <c r="DG101" s="91">
        <f t="shared" si="208"/>
        <v>0</v>
      </c>
      <c r="DH101" s="91">
        <f t="shared" si="208"/>
        <v>0</v>
      </c>
      <c r="DI101" s="91">
        <f t="shared" si="208"/>
        <v>0</v>
      </c>
      <c r="DJ101" s="91">
        <f t="shared" si="208"/>
        <v>0</v>
      </c>
      <c r="DK101" s="91">
        <f t="shared" si="208"/>
        <v>0</v>
      </c>
      <c r="DL101" s="91">
        <f t="shared" si="208"/>
        <v>0</v>
      </c>
      <c r="DM101" s="91">
        <f t="shared" si="208"/>
        <v>0</v>
      </c>
      <c r="DN101" s="91">
        <f t="shared" si="208"/>
        <v>0</v>
      </c>
      <c r="DO101" s="91">
        <f t="shared" si="208"/>
        <v>0</v>
      </c>
      <c r="DP101" s="91">
        <f t="shared" si="208"/>
        <v>0</v>
      </c>
      <c r="DQ101" s="91">
        <f t="shared" si="208"/>
        <v>0</v>
      </c>
      <c r="DR101" s="91">
        <f t="shared" si="208"/>
        <v>0</v>
      </c>
      <c r="DS101" s="91">
        <f t="shared" si="208"/>
        <v>0</v>
      </c>
      <c r="DT101" s="91">
        <f t="shared" si="208"/>
        <v>0</v>
      </c>
      <c r="DU101" s="91">
        <f t="shared" si="208"/>
        <v>0</v>
      </c>
      <c r="DV101" s="91">
        <f t="shared" si="208"/>
        <v>0</v>
      </c>
    </row>
    <row r="102" spans="3:126" ht="15.75" thickBot="1" x14ac:dyDescent="0.3">
      <c r="C102" s="16" t="s">
        <v>101</v>
      </c>
    </row>
    <row r="103" spans="3:126" ht="16.5" thickTop="1" thickBot="1" x14ac:dyDescent="0.3">
      <c r="C103" s="55">
        <f>+C71</f>
        <v>0</v>
      </c>
      <c r="G103" s="57">
        <f>+G7+G39-G71</f>
        <v>0</v>
      </c>
      <c r="H103" s="57">
        <f t="shared" ref="H103:BS104" si="209">+H7+H39-H71</f>
        <v>0</v>
      </c>
      <c r="I103" s="57">
        <f t="shared" si="209"/>
        <v>0</v>
      </c>
      <c r="J103" s="57">
        <f t="shared" si="209"/>
        <v>0</v>
      </c>
      <c r="K103" s="57">
        <f t="shared" si="209"/>
        <v>0</v>
      </c>
      <c r="L103" s="57">
        <f t="shared" si="209"/>
        <v>0</v>
      </c>
      <c r="M103" s="57">
        <f t="shared" si="209"/>
        <v>0</v>
      </c>
      <c r="N103" s="57">
        <f t="shared" si="209"/>
        <v>0</v>
      </c>
      <c r="O103" s="57">
        <f t="shared" si="209"/>
        <v>0</v>
      </c>
      <c r="P103" s="57">
        <f t="shared" si="209"/>
        <v>0</v>
      </c>
      <c r="Q103" s="57">
        <f t="shared" si="209"/>
        <v>0</v>
      </c>
      <c r="R103" s="57">
        <f t="shared" si="209"/>
        <v>0</v>
      </c>
      <c r="S103" s="57">
        <f t="shared" si="209"/>
        <v>0</v>
      </c>
      <c r="T103" s="57">
        <f t="shared" si="209"/>
        <v>0</v>
      </c>
      <c r="U103" s="57">
        <f t="shared" si="209"/>
        <v>0</v>
      </c>
      <c r="V103" s="57">
        <f t="shared" si="209"/>
        <v>0</v>
      </c>
      <c r="W103" s="57">
        <f t="shared" si="209"/>
        <v>0</v>
      </c>
      <c r="X103" s="57">
        <f t="shared" si="209"/>
        <v>0</v>
      </c>
      <c r="Y103" s="57">
        <f t="shared" si="209"/>
        <v>0</v>
      </c>
      <c r="Z103" s="57">
        <f t="shared" si="209"/>
        <v>0</v>
      </c>
      <c r="AA103" s="57">
        <f t="shared" si="209"/>
        <v>0</v>
      </c>
      <c r="AB103" s="57">
        <f t="shared" si="209"/>
        <v>0</v>
      </c>
      <c r="AC103" s="57">
        <f t="shared" si="209"/>
        <v>0</v>
      </c>
      <c r="AD103" s="57">
        <f t="shared" si="209"/>
        <v>0</v>
      </c>
      <c r="AE103" s="57">
        <f t="shared" si="209"/>
        <v>0</v>
      </c>
      <c r="AF103" s="57">
        <f t="shared" si="209"/>
        <v>0</v>
      </c>
      <c r="AG103" s="57">
        <f t="shared" si="209"/>
        <v>0</v>
      </c>
      <c r="AH103" s="57">
        <f t="shared" si="209"/>
        <v>0</v>
      </c>
      <c r="AI103" s="57">
        <f t="shared" si="209"/>
        <v>0</v>
      </c>
      <c r="AJ103" s="57">
        <f t="shared" si="209"/>
        <v>0</v>
      </c>
      <c r="AK103" s="57">
        <f t="shared" si="209"/>
        <v>0</v>
      </c>
      <c r="AL103" s="57">
        <f t="shared" si="209"/>
        <v>0</v>
      </c>
      <c r="AM103" s="57">
        <f t="shared" si="209"/>
        <v>0</v>
      </c>
      <c r="AN103" s="57">
        <f t="shared" si="209"/>
        <v>0</v>
      </c>
      <c r="AO103" s="57">
        <f t="shared" si="209"/>
        <v>0</v>
      </c>
      <c r="AP103" s="57">
        <f t="shared" si="209"/>
        <v>0</v>
      </c>
      <c r="AQ103" s="57">
        <f t="shared" si="209"/>
        <v>0</v>
      </c>
      <c r="AR103" s="57">
        <f t="shared" si="209"/>
        <v>0</v>
      </c>
      <c r="AS103" s="57">
        <f t="shared" si="209"/>
        <v>0</v>
      </c>
      <c r="AT103" s="57">
        <f t="shared" si="209"/>
        <v>0</v>
      </c>
      <c r="AU103" s="57">
        <f t="shared" si="209"/>
        <v>0</v>
      </c>
      <c r="AV103" s="57">
        <f t="shared" si="209"/>
        <v>0</v>
      </c>
      <c r="AW103" s="57">
        <f t="shared" si="209"/>
        <v>0</v>
      </c>
      <c r="AX103" s="57">
        <f t="shared" si="209"/>
        <v>0</v>
      </c>
      <c r="AY103" s="57">
        <f t="shared" si="209"/>
        <v>0</v>
      </c>
      <c r="AZ103" s="57">
        <f t="shared" si="209"/>
        <v>0</v>
      </c>
      <c r="BA103" s="57">
        <f t="shared" si="209"/>
        <v>0</v>
      </c>
      <c r="BB103" s="57">
        <f t="shared" si="209"/>
        <v>0</v>
      </c>
      <c r="BC103" s="57">
        <f t="shared" si="209"/>
        <v>0</v>
      </c>
      <c r="BD103" s="57">
        <f t="shared" si="209"/>
        <v>0</v>
      </c>
      <c r="BE103" s="57">
        <f t="shared" si="209"/>
        <v>0</v>
      </c>
      <c r="BF103" s="57">
        <f t="shared" si="209"/>
        <v>0</v>
      </c>
      <c r="BG103" s="57">
        <f t="shared" si="209"/>
        <v>0</v>
      </c>
      <c r="BH103" s="57">
        <f t="shared" si="209"/>
        <v>0</v>
      </c>
      <c r="BI103" s="57">
        <f t="shared" si="209"/>
        <v>0</v>
      </c>
      <c r="BJ103" s="57">
        <f t="shared" si="209"/>
        <v>0</v>
      </c>
      <c r="BK103" s="57">
        <f t="shared" si="209"/>
        <v>0</v>
      </c>
      <c r="BL103" s="57">
        <f t="shared" si="209"/>
        <v>0</v>
      </c>
      <c r="BM103" s="57">
        <f t="shared" si="209"/>
        <v>0</v>
      </c>
      <c r="BN103" s="57">
        <f t="shared" si="209"/>
        <v>0</v>
      </c>
      <c r="BO103" s="57">
        <f t="shared" si="209"/>
        <v>0</v>
      </c>
      <c r="BP103" s="57">
        <f t="shared" si="209"/>
        <v>0</v>
      </c>
      <c r="BQ103" s="57">
        <f t="shared" si="209"/>
        <v>0</v>
      </c>
      <c r="BR103" s="57">
        <f t="shared" si="209"/>
        <v>0</v>
      </c>
      <c r="BS103" s="57">
        <f t="shared" si="209"/>
        <v>0</v>
      </c>
      <c r="BT103" s="57">
        <f t="shared" ref="BT103:DV107" si="210">+BT7+BT39-BT71</f>
        <v>0</v>
      </c>
      <c r="BU103" s="57">
        <f t="shared" si="210"/>
        <v>0</v>
      </c>
      <c r="BV103" s="57">
        <f t="shared" si="210"/>
        <v>0</v>
      </c>
      <c r="BW103" s="57">
        <f t="shared" si="210"/>
        <v>0</v>
      </c>
      <c r="BX103" s="57">
        <f t="shared" si="210"/>
        <v>0</v>
      </c>
      <c r="BY103" s="57">
        <f t="shared" si="210"/>
        <v>0</v>
      </c>
      <c r="BZ103" s="57">
        <f t="shared" si="210"/>
        <v>0</v>
      </c>
      <c r="CA103" s="57">
        <f t="shared" si="210"/>
        <v>0</v>
      </c>
      <c r="CB103" s="57">
        <f t="shared" si="210"/>
        <v>0</v>
      </c>
      <c r="CC103" s="57">
        <f t="shared" si="210"/>
        <v>0</v>
      </c>
      <c r="CD103" s="57">
        <f t="shared" si="210"/>
        <v>0</v>
      </c>
      <c r="CE103" s="57">
        <f t="shared" si="210"/>
        <v>0</v>
      </c>
      <c r="CF103" s="57">
        <f t="shared" si="210"/>
        <v>0</v>
      </c>
      <c r="CG103" s="57">
        <f t="shared" si="210"/>
        <v>0</v>
      </c>
      <c r="CH103" s="57">
        <f t="shared" si="210"/>
        <v>0</v>
      </c>
      <c r="CI103" s="57">
        <f t="shared" si="210"/>
        <v>0</v>
      </c>
      <c r="CJ103" s="57">
        <f t="shared" si="210"/>
        <v>0</v>
      </c>
      <c r="CK103" s="57">
        <f t="shared" si="210"/>
        <v>0</v>
      </c>
      <c r="CL103" s="57">
        <f t="shared" si="210"/>
        <v>0</v>
      </c>
      <c r="CM103" s="57">
        <f t="shared" si="210"/>
        <v>0</v>
      </c>
      <c r="CN103" s="57">
        <f t="shared" si="210"/>
        <v>0</v>
      </c>
      <c r="CO103" s="57">
        <f t="shared" si="210"/>
        <v>0</v>
      </c>
      <c r="CP103" s="57">
        <f t="shared" si="210"/>
        <v>0</v>
      </c>
      <c r="CQ103" s="57">
        <f t="shared" si="210"/>
        <v>0</v>
      </c>
      <c r="CR103" s="57">
        <f t="shared" si="210"/>
        <v>0</v>
      </c>
      <c r="CS103" s="57">
        <f t="shared" si="210"/>
        <v>0</v>
      </c>
      <c r="CT103" s="57">
        <f t="shared" si="210"/>
        <v>0</v>
      </c>
      <c r="CU103" s="57">
        <f t="shared" si="210"/>
        <v>0</v>
      </c>
      <c r="CV103" s="57">
        <f t="shared" si="210"/>
        <v>0</v>
      </c>
      <c r="CW103" s="57">
        <f t="shared" si="210"/>
        <v>0</v>
      </c>
      <c r="CX103" s="57">
        <f t="shared" si="210"/>
        <v>0</v>
      </c>
      <c r="CY103" s="57">
        <f t="shared" si="210"/>
        <v>0</v>
      </c>
      <c r="CZ103" s="57">
        <f t="shared" si="210"/>
        <v>0</v>
      </c>
      <c r="DA103" s="57">
        <f t="shared" si="210"/>
        <v>0</v>
      </c>
      <c r="DB103" s="57">
        <f t="shared" si="210"/>
        <v>0</v>
      </c>
      <c r="DC103" s="57">
        <f t="shared" si="210"/>
        <v>0</v>
      </c>
      <c r="DD103" s="57">
        <f t="shared" si="210"/>
        <v>0</v>
      </c>
      <c r="DE103" s="57">
        <f t="shared" si="210"/>
        <v>0</v>
      </c>
      <c r="DF103" s="57">
        <f t="shared" si="210"/>
        <v>0</v>
      </c>
      <c r="DG103" s="57">
        <f t="shared" si="210"/>
        <v>0</v>
      </c>
      <c r="DH103" s="57">
        <f t="shared" si="210"/>
        <v>0</v>
      </c>
      <c r="DI103" s="57">
        <f t="shared" si="210"/>
        <v>0</v>
      </c>
      <c r="DJ103" s="57">
        <f t="shared" si="210"/>
        <v>0</v>
      </c>
      <c r="DK103" s="57">
        <f t="shared" si="210"/>
        <v>0</v>
      </c>
      <c r="DL103" s="57">
        <f t="shared" si="210"/>
        <v>0</v>
      </c>
      <c r="DM103" s="57">
        <f t="shared" si="210"/>
        <v>0</v>
      </c>
      <c r="DN103" s="57">
        <f t="shared" si="210"/>
        <v>0</v>
      </c>
      <c r="DO103" s="57">
        <f t="shared" si="210"/>
        <v>0</v>
      </c>
      <c r="DP103" s="57">
        <f t="shared" si="210"/>
        <v>0</v>
      </c>
      <c r="DQ103" s="57">
        <f t="shared" si="210"/>
        <v>0</v>
      </c>
      <c r="DR103" s="57">
        <f t="shared" si="210"/>
        <v>0</v>
      </c>
      <c r="DS103" s="57">
        <f t="shared" si="210"/>
        <v>0</v>
      </c>
      <c r="DT103" s="57">
        <f t="shared" si="210"/>
        <v>0</v>
      </c>
      <c r="DU103" s="57">
        <f t="shared" si="210"/>
        <v>0</v>
      </c>
      <c r="DV103" s="57">
        <f t="shared" si="210"/>
        <v>0</v>
      </c>
    </row>
    <row r="104" spans="3:126" ht="16.5" thickTop="1" thickBot="1" x14ac:dyDescent="0.3">
      <c r="C104" s="55">
        <f t="shared" ref="C104:C132" si="211">+C72</f>
        <v>0</v>
      </c>
      <c r="G104" s="57">
        <f t="shared" ref="G104:V132" si="212">+G8+G40-G72</f>
        <v>0</v>
      </c>
      <c r="H104" s="57">
        <f t="shared" si="212"/>
        <v>0</v>
      </c>
      <c r="I104" s="57">
        <f t="shared" si="212"/>
        <v>0</v>
      </c>
      <c r="J104" s="57">
        <f t="shared" si="212"/>
        <v>0</v>
      </c>
      <c r="K104" s="57">
        <f t="shared" si="212"/>
        <v>0</v>
      </c>
      <c r="L104" s="57">
        <f t="shared" si="212"/>
        <v>0</v>
      </c>
      <c r="M104" s="57">
        <f t="shared" si="212"/>
        <v>0</v>
      </c>
      <c r="N104" s="57">
        <f t="shared" si="212"/>
        <v>0</v>
      </c>
      <c r="O104" s="57">
        <f t="shared" si="212"/>
        <v>0</v>
      </c>
      <c r="P104" s="57">
        <f t="shared" si="212"/>
        <v>0</v>
      </c>
      <c r="Q104" s="57">
        <f t="shared" si="212"/>
        <v>0</v>
      </c>
      <c r="R104" s="57">
        <f t="shared" si="212"/>
        <v>0</v>
      </c>
      <c r="S104" s="57">
        <f t="shared" si="212"/>
        <v>0</v>
      </c>
      <c r="T104" s="57">
        <f t="shared" si="212"/>
        <v>0</v>
      </c>
      <c r="U104" s="57">
        <f t="shared" si="212"/>
        <v>0</v>
      </c>
      <c r="V104" s="57">
        <f t="shared" si="212"/>
        <v>0</v>
      </c>
      <c r="W104" s="57">
        <f t="shared" si="209"/>
        <v>0</v>
      </c>
      <c r="X104" s="57">
        <f t="shared" si="209"/>
        <v>0</v>
      </c>
      <c r="Y104" s="57">
        <f t="shared" si="209"/>
        <v>0</v>
      </c>
      <c r="Z104" s="57">
        <f t="shared" si="209"/>
        <v>0</v>
      </c>
      <c r="AA104" s="57">
        <f t="shared" si="209"/>
        <v>0</v>
      </c>
      <c r="AB104" s="57">
        <f t="shared" si="209"/>
        <v>0</v>
      </c>
      <c r="AC104" s="57">
        <f t="shared" si="209"/>
        <v>0</v>
      </c>
      <c r="AD104" s="57">
        <f t="shared" si="209"/>
        <v>0</v>
      </c>
      <c r="AE104" s="57">
        <f t="shared" si="209"/>
        <v>0</v>
      </c>
      <c r="AF104" s="57">
        <f t="shared" si="209"/>
        <v>0</v>
      </c>
      <c r="AG104" s="57">
        <f t="shared" si="209"/>
        <v>0</v>
      </c>
      <c r="AH104" s="57">
        <f t="shared" si="209"/>
        <v>0</v>
      </c>
      <c r="AI104" s="57">
        <f t="shared" si="209"/>
        <v>0</v>
      </c>
      <c r="AJ104" s="57">
        <f t="shared" si="209"/>
        <v>0</v>
      </c>
      <c r="AK104" s="57">
        <f t="shared" si="209"/>
        <v>0</v>
      </c>
      <c r="AL104" s="57">
        <f t="shared" si="209"/>
        <v>0</v>
      </c>
      <c r="AM104" s="57">
        <f t="shared" si="209"/>
        <v>0</v>
      </c>
      <c r="AN104" s="57">
        <f t="shared" si="209"/>
        <v>0</v>
      </c>
      <c r="AO104" s="57">
        <f t="shared" si="209"/>
        <v>0</v>
      </c>
      <c r="AP104" s="57">
        <f t="shared" si="209"/>
        <v>0</v>
      </c>
      <c r="AQ104" s="57">
        <f t="shared" si="209"/>
        <v>0</v>
      </c>
      <c r="AR104" s="57">
        <f t="shared" si="209"/>
        <v>0</v>
      </c>
      <c r="AS104" s="57">
        <f t="shared" si="209"/>
        <v>0</v>
      </c>
      <c r="AT104" s="57">
        <f t="shared" si="209"/>
        <v>0</v>
      </c>
      <c r="AU104" s="57">
        <f t="shared" si="209"/>
        <v>0</v>
      </c>
      <c r="AV104" s="57">
        <f t="shared" si="209"/>
        <v>0</v>
      </c>
      <c r="AW104" s="57">
        <f t="shared" si="209"/>
        <v>0</v>
      </c>
      <c r="AX104" s="57">
        <f t="shared" si="209"/>
        <v>0</v>
      </c>
      <c r="AY104" s="57">
        <f t="shared" si="209"/>
        <v>0</v>
      </c>
      <c r="AZ104" s="57">
        <f t="shared" si="209"/>
        <v>0</v>
      </c>
      <c r="BA104" s="57">
        <f t="shared" si="209"/>
        <v>0</v>
      </c>
      <c r="BB104" s="57">
        <f t="shared" si="209"/>
        <v>0</v>
      </c>
      <c r="BC104" s="57">
        <f t="shared" si="209"/>
        <v>0</v>
      </c>
      <c r="BD104" s="57">
        <f t="shared" si="209"/>
        <v>0</v>
      </c>
      <c r="BE104" s="57">
        <f t="shared" si="209"/>
        <v>0</v>
      </c>
      <c r="BF104" s="57">
        <f t="shared" si="209"/>
        <v>0</v>
      </c>
      <c r="BG104" s="57">
        <f t="shared" si="209"/>
        <v>0</v>
      </c>
      <c r="BH104" s="57">
        <f t="shared" si="209"/>
        <v>0</v>
      </c>
      <c r="BI104" s="57">
        <f t="shared" si="209"/>
        <v>0</v>
      </c>
      <c r="BJ104" s="57">
        <f t="shared" si="209"/>
        <v>0</v>
      </c>
      <c r="BK104" s="57">
        <f t="shared" si="209"/>
        <v>0</v>
      </c>
      <c r="BL104" s="57">
        <f t="shared" si="209"/>
        <v>0</v>
      </c>
      <c r="BM104" s="57">
        <f t="shared" si="209"/>
        <v>0</v>
      </c>
      <c r="BN104" s="57">
        <f t="shared" si="209"/>
        <v>0</v>
      </c>
      <c r="BO104" s="57">
        <f t="shared" si="209"/>
        <v>0</v>
      </c>
      <c r="BP104" s="57">
        <f t="shared" si="209"/>
        <v>0</v>
      </c>
      <c r="BQ104" s="57">
        <f t="shared" si="209"/>
        <v>0</v>
      </c>
      <c r="BR104" s="57">
        <f t="shared" si="209"/>
        <v>0</v>
      </c>
      <c r="BS104" s="57">
        <f t="shared" si="209"/>
        <v>0</v>
      </c>
      <c r="BT104" s="57">
        <f t="shared" si="210"/>
        <v>0</v>
      </c>
      <c r="BU104" s="57">
        <f t="shared" si="210"/>
        <v>0</v>
      </c>
      <c r="BV104" s="57">
        <f t="shared" si="210"/>
        <v>0</v>
      </c>
      <c r="BW104" s="57">
        <f t="shared" si="210"/>
        <v>0</v>
      </c>
      <c r="BX104" s="57">
        <f t="shared" si="210"/>
        <v>0</v>
      </c>
      <c r="BY104" s="57">
        <f t="shared" si="210"/>
        <v>0</v>
      </c>
      <c r="BZ104" s="57">
        <f t="shared" si="210"/>
        <v>0</v>
      </c>
      <c r="CA104" s="57">
        <f t="shared" si="210"/>
        <v>0</v>
      </c>
      <c r="CB104" s="57">
        <f t="shared" si="210"/>
        <v>0</v>
      </c>
      <c r="CC104" s="57">
        <f t="shared" si="210"/>
        <v>0</v>
      </c>
      <c r="CD104" s="57">
        <f t="shared" si="210"/>
        <v>0</v>
      </c>
      <c r="CE104" s="57">
        <f t="shared" si="210"/>
        <v>0</v>
      </c>
      <c r="CF104" s="57">
        <f t="shared" si="210"/>
        <v>0</v>
      </c>
      <c r="CG104" s="57">
        <f t="shared" si="210"/>
        <v>0</v>
      </c>
      <c r="CH104" s="57">
        <f t="shared" si="210"/>
        <v>0</v>
      </c>
      <c r="CI104" s="57">
        <f t="shared" si="210"/>
        <v>0</v>
      </c>
      <c r="CJ104" s="57">
        <f t="shared" si="210"/>
        <v>0</v>
      </c>
      <c r="CK104" s="57">
        <f t="shared" si="210"/>
        <v>0</v>
      </c>
      <c r="CL104" s="57">
        <f t="shared" si="210"/>
        <v>0</v>
      </c>
      <c r="CM104" s="57">
        <f t="shared" si="210"/>
        <v>0</v>
      </c>
      <c r="CN104" s="57">
        <f t="shared" si="210"/>
        <v>0</v>
      </c>
      <c r="CO104" s="57">
        <f t="shared" si="210"/>
        <v>0</v>
      </c>
      <c r="CP104" s="57">
        <f t="shared" si="210"/>
        <v>0</v>
      </c>
      <c r="CQ104" s="57">
        <f t="shared" si="210"/>
        <v>0</v>
      </c>
      <c r="CR104" s="57">
        <f t="shared" si="210"/>
        <v>0</v>
      </c>
      <c r="CS104" s="57">
        <f t="shared" si="210"/>
        <v>0</v>
      </c>
      <c r="CT104" s="57">
        <f t="shared" si="210"/>
        <v>0</v>
      </c>
      <c r="CU104" s="57">
        <f t="shared" si="210"/>
        <v>0</v>
      </c>
      <c r="CV104" s="57">
        <f t="shared" si="210"/>
        <v>0</v>
      </c>
      <c r="CW104" s="57">
        <f t="shared" si="210"/>
        <v>0</v>
      </c>
      <c r="CX104" s="57">
        <f t="shared" si="210"/>
        <v>0</v>
      </c>
      <c r="CY104" s="57">
        <f t="shared" si="210"/>
        <v>0</v>
      </c>
      <c r="CZ104" s="57">
        <f t="shared" si="210"/>
        <v>0</v>
      </c>
      <c r="DA104" s="57">
        <f t="shared" si="210"/>
        <v>0</v>
      </c>
      <c r="DB104" s="57">
        <f t="shared" si="210"/>
        <v>0</v>
      </c>
      <c r="DC104" s="57">
        <f t="shared" si="210"/>
        <v>0</v>
      </c>
      <c r="DD104" s="57">
        <f t="shared" si="210"/>
        <v>0</v>
      </c>
      <c r="DE104" s="57">
        <f t="shared" si="210"/>
        <v>0</v>
      </c>
      <c r="DF104" s="57">
        <f t="shared" si="210"/>
        <v>0</v>
      </c>
      <c r="DG104" s="57">
        <f t="shared" si="210"/>
        <v>0</v>
      </c>
      <c r="DH104" s="57">
        <f t="shared" si="210"/>
        <v>0</v>
      </c>
      <c r="DI104" s="57">
        <f t="shared" si="210"/>
        <v>0</v>
      </c>
      <c r="DJ104" s="57">
        <f t="shared" si="210"/>
        <v>0</v>
      </c>
      <c r="DK104" s="57">
        <f t="shared" si="210"/>
        <v>0</v>
      </c>
      <c r="DL104" s="57">
        <f t="shared" si="210"/>
        <v>0</v>
      </c>
      <c r="DM104" s="57">
        <f t="shared" si="210"/>
        <v>0</v>
      </c>
      <c r="DN104" s="57">
        <f t="shared" si="210"/>
        <v>0</v>
      </c>
      <c r="DO104" s="57">
        <f t="shared" si="210"/>
        <v>0</v>
      </c>
      <c r="DP104" s="57">
        <f t="shared" si="210"/>
        <v>0</v>
      </c>
      <c r="DQ104" s="57">
        <f t="shared" si="210"/>
        <v>0</v>
      </c>
      <c r="DR104" s="57">
        <f t="shared" si="210"/>
        <v>0</v>
      </c>
      <c r="DS104" s="57">
        <f t="shared" si="210"/>
        <v>0</v>
      </c>
      <c r="DT104" s="57">
        <f t="shared" si="210"/>
        <v>0</v>
      </c>
      <c r="DU104" s="57">
        <f t="shared" si="210"/>
        <v>0</v>
      </c>
      <c r="DV104" s="57">
        <f t="shared" si="210"/>
        <v>0</v>
      </c>
    </row>
    <row r="105" spans="3:126" ht="16.5" thickTop="1" thickBot="1" x14ac:dyDescent="0.3">
      <c r="C105" s="55">
        <f t="shared" si="211"/>
        <v>0</v>
      </c>
      <c r="G105" s="57">
        <f t="shared" si="212"/>
        <v>0</v>
      </c>
      <c r="H105" s="57">
        <f t="shared" ref="H105:BS108" si="213">+H9+H41-H73</f>
        <v>0</v>
      </c>
      <c r="I105" s="57">
        <f t="shared" si="213"/>
        <v>0</v>
      </c>
      <c r="J105" s="57">
        <f t="shared" si="213"/>
        <v>0</v>
      </c>
      <c r="K105" s="57">
        <f t="shared" si="213"/>
        <v>0</v>
      </c>
      <c r="L105" s="57">
        <f t="shared" si="213"/>
        <v>0</v>
      </c>
      <c r="M105" s="57">
        <f t="shared" si="213"/>
        <v>0</v>
      </c>
      <c r="N105" s="57">
        <f t="shared" si="213"/>
        <v>0</v>
      </c>
      <c r="O105" s="57">
        <f t="shared" si="213"/>
        <v>0</v>
      </c>
      <c r="P105" s="57">
        <f t="shared" si="213"/>
        <v>0</v>
      </c>
      <c r="Q105" s="57">
        <f t="shared" si="213"/>
        <v>0</v>
      </c>
      <c r="R105" s="57">
        <f t="shared" si="213"/>
        <v>0</v>
      </c>
      <c r="S105" s="57">
        <f t="shared" si="213"/>
        <v>0</v>
      </c>
      <c r="T105" s="57">
        <f t="shared" si="213"/>
        <v>0</v>
      </c>
      <c r="U105" s="57">
        <f t="shared" si="213"/>
        <v>0</v>
      </c>
      <c r="V105" s="57">
        <f t="shared" si="213"/>
        <v>0</v>
      </c>
      <c r="W105" s="57">
        <f t="shared" si="213"/>
        <v>0</v>
      </c>
      <c r="X105" s="57">
        <f t="shared" si="213"/>
        <v>0</v>
      </c>
      <c r="Y105" s="57">
        <f t="shared" si="213"/>
        <v>0</v>
      </c>
      <c r="Z105" s="57">
        <f t="shared" si="213"/>
        <v>0</v>
      </c>
      <c r="AA105" s="57">
        <f t="shared" si="213"/>
        <v>0</v>
      </c>
      <c r="AB105" s="57">
        <f t="shared" si="213"/>
        <v>0</v>
      </c>
      <c r="AC105" s="57">
        <f t="shared" si="213"/>
        <v>0</v>
      </c>
      <c r="AD105" s="57">
        <f t="shared" si="213"/>
        <v>0</v>
      </c>
      <c r="AE105" s="57">
        <f t="shared" si="213"/>
        <v>0</v>
      </c>
      <c r="AF105" s="57">
        <f t="shared" si="213"/>
        <v>0</v>
      </c>
      <c r="AG105" s="57">
        <f t="shared" si="213"/>
        <v>0</v>
      </c>
      <c r="AH105" s="57">
        <f t="shared" si="213"/>
        <v>0</v>
      </c>
      <c r="AI105" s="57">
        <f t="shared" si="213"/>
        <v>0</v>
      </c>
      <c r="AJ105" s="57">
        <f t="shared" si="213"/>
        <v>0</v>
      </c>
      <c r="AK105" s="57">
        <f t="shared" si="213"/>
        <v>0</v>
      </c>
      <c r="AL105" s="57">
        <f t="shared" si="213"/>
        <v>0</v>
      </c>
      <c r="AM105" s="57">
        <f t="shared" si="213"/>
        <v>0</v>
      </c>
      <c r="AN105" s="57">
        <f t="shared" si="213"/>
        <v>0</v>
      </c>
      <c r="AO105" s="57">
        <f t="shared" si="213"/>
        <v>0</v>
      </c>
      <c r="AP105" s="57">
        <f t="shared" si="213"/>
        <v>0</v>
      </c>
      <c r="AQ105" s="57">
        <f t="shared" si="213"/>
        <v>0</v>
      </c>
      <c r="AR105" s="57">
        <f t="shared" si="213"/>
        <v>0</v>
      </c>
      <c r="AS105" s="57">
        <f t="shared" si="213"/>
        <v>0</v>
      </c>
      <c r="AT105" s="57">
        <f t="shared" si="213"/>
        <v>0</v>
      </c>
      <c r="AU105" s="57">
        <f t="shared" si="213"/>
        <v>0</v>
      </c>
      <c r="AV105" s="57">
        <f t="shared" si="213"/>
        <v>0</v>
      </c>
      <c r="AW105" s="57">
        <f t="shared" si="213"/>
        <v>0</v>
      </c>
      <c r="AX105" s="57">
        <f t="shared" si="213"/>
        <v>0</v>
      </c>
      <c r="AY105" s="57">
        <f t="shared" si="213"/>
        <v>0</v>
      </c>
      <c r="AZ105" s="57">
        <f t="shared" si="213"/>
        <v>0</v>
      </c>
      <c r="BA105" s="57">
        <f t="shared" si="213"/>
        <v>0</v>
      </c>
      <c r="BB105" s="57">
        <f t="shared" si="213"/>
        <v>0</v>
      </c>
      <c r="BC105" s="57">
        <f t="shared" si="213"/>
        <v>0</v>
      </c>
      <c r="BD105" s="57">
        <f t="shared" si="213"/>
        <v>0</v>
      </c>
      <c r="BE105" s="57">
        <f t="shared" si="213"/>
        <v>0</v>
      </c>
      <c r="BF105" s="57">
        <f t="shared" si="213"/>
        <v>0</v>
      </c>
      <c r="BG105" s="57">
        <f t="shared" si="213"/>
        <v>0</v>
      </c>
      <c r="BH105" s="57">
        <f t="shared" si="213"/>
        <v>0</v>
      </c>
      <c r="BI105" s="57">
        <f t="shared" si="213"/>
        <v>0</v>
      </c>
      <c r="BJ105" s="57">
        <f t="shared" si="213"/>
        <v>0</v>
      </c>
      <c r="BK105" s="57">
        <f t="shared" si="213"/>
        <v>0</v>
      </c>
      <c r="BL105" s="57">
        <f t="shared" si="213"/>
        <v>0</v>
      </c>
      <c r="BM105" s="57">
        <f t="shared" si="213"/>
        <v>0</v>
      </c>
      <c r="BN105" s="57">
        <f t="shared" si="213"/>
        <v>0</v>
      </c>
      <c r="BO105" s="57">
        <f t="shared" si="213"/>
        <v>0</v>
      </c>
      <c r="BP105" s="57">
        <f t="shared" si="213"/>
        <v>0</v>
      </c>
      <c r="BQ105" s="57">
        <f t="shared" si="213"/>
        <v>0</v>
      </c>
      <c r="BR105" s="57">
        <f t="shared" si="213"/>
        <v>0</v>
      </c>
      <c r="BS105" s="57">
        <f t="shared" si="213"/>
        <v>0</v>
      </c>
      <c r="BT105" s="57">
        <f t="shared" si="210"/>
        <v>0</v>
      </c>
      <c r="BU105" s="57">
        <f t="shared" si="210"/>
        <v>0</v>
      </c>
      <c r="BV105" s="57">
        <f t="shared" si="210"/>
        <v>0</v>
      </c>
      <c r="BW105" s="57">
        <f t="shared" si="210"/>
        <v>0</v>
      </c>
      <c r="BX105" s="57">
        <f t="shared" si="210"/>
        <v>0</v>
      </c>
      <c r="BY105" s="57">
        <f t="shared" si="210"/>
        <v>0</v>
      </c>
      <c r="BZ105" s="57">
        <f t="shared" si="210"/>
        <v>0</v>
      </c>
      <c r="CA105" s="57">
        <f t="shared" si="210"/>
        <v>0</v>
      </c>
      <c r="CB105" s="57">
        <f t="shared" si="210"/>
        <v>0</v>
      </c>
      <c r="CC105" s="57">
        <f t="shared" si="210"/>
        <v>0</v>
      </c>
      <c r="CD105" s="57">
        <f t="shared" si="210"/>
        <v>0</v>
      </c>
      <c r="CE105" s="57">
        <f t="shared" si="210"/>
        <v>0</v>
      </c>
      <c r="CF105" s="57">
        <f t="shared" si="210"/>
        <v>0</v>
      </c>
      <c r="CG105" s="57">
        <f t="shared" si="210"/>
        <v>0</v>
      </c>
      <c r="CH105" s="57">
        <f t="shared" si="210"/>
        <v>0</v>
      </c>
      <c r="CI105" s="57">
        <f t="shared" si="210"/>
        <v>0</v>
      </c>
      <c r="CJ105" s="57">
        <f t="shared" si="210"/>
        <v>0</v>
      </c>
      <c r="CK105" s="57">
        <f t="shared" si="210"/>
        <v>0</v>
      </c>
      <c r="CL105" s="57">
        <f t="shared" si="210"/>
        <v>0</v>
      </c>
      <c r="CM105" s="57">
        <f t="shared" si="210"/>
        <v>0</v>
      </c>
      <c r="CN105" s="57">
        <f t="shared" si="210"/>
        <v>0</v>
      </c>
      <c r="CO105" s="57">
        <f t="shared" si="210"/>
        <v>0</v>
      </c>
      <c r="CP105" s="57">
        <f t="shared" si="210"/>
        <v>0</v>
      </c>
      <c r="CQ105" s="57">
        <f t="shared" si="210"/>
        <v>0</v>
      </c>
      <c r="CR105" s="57">
        <f t="shared" si="210"/>
        <v>0</v>
      </c>
      <c r="CS105" s="57">
        <f t="shared" si="210"/>
        <v>0</v>
      </c>
      <c r="CT105" s="57">
        <f t="shared" si="210"/>
        <v>0</v>
      </c>
      <c r="CU105" s="57">
        <f t="shared" si="210"/>
        <v>0</v>
      </c>
      <c r="CV105" s="57">
        <f t="shared" si="210"/>
        <v>0</v>
      </c>
      <c r="CW105" s="57">
        <f t="shared" si="210"/>
        <v>0</v>
      </c>
      <c r="CX105" s="57">
        <f t="shared" si="210"/>
        <v>0</v>
      </c>
      <c r="CY105" s="57">
        <f t="shared" si="210"/>
        <v>0</v>
      </c>
      <c r="CZ105" s="57">
        <f t="shared" si="210"/>
        <v>0</v>
      </c>
      <c r="DA105" s="57">
        <f t="shared" si="210"/>
        <v>0</v>
      </c>
      <c r="DB105" s="57">
        <f t="shared" si="210"/>
        <v>0</v>
      </c>
      <c r="DC105" s="57">
        <f t="shared" si="210"/>
        <v>0</v>
      </c>
      <c r="DD105" s="57">
        <f t="shared" si="210"/>
        <v>0</v>
      </c>
      <c r="DE105" s="57">
        <f t="shared" si="210"/>
        <v>0</v>
      </c>
      <c r="DF105" s="57">
        <f t="shared" si="210"/>
        <v>0</v>
      </c>
      <c r="DG105" s="57">
        <f t="shared" si="210"/>
        <v>0</v>
      </c>
      <c r="DH105" s="57">
        <f t="shared" si="210"/>
        <v>0</v>
      </c>
      <c r="DI105" s="57">
        <f t="shared" si="210"/>
        <v>0</v>
      </c>
      <c r="DJ105" s="57">
        <f t="shared" si="210"/>
        <v>0</v>
      </c>
      <c r="DK105" s="57">
        <f t="shared" si="210"/>
        <v>0</v>
      </c>
      <c r="DL105" s="57">
        <f t="shared" si="210"/>
        <v>0</v>
      </c>
      <c r="DM105" s="57">
        <f t="shared" si="210"/>
        <v>0</v>
      </c>
      <c r="DN105" s="57">
        <f t="shared" si="210"/>
        <v>0</v>
      </c>
      <c r="DO105" s="57">
        <f t="shared" si="210"/>
        <v>0</v>
      </c>
      <c r="DP105" s="57">
        <f t="shared" si="210"/>
        <v>0</v>
      </c>
      <c r="DQ105" s="57">
        <f t="shared" si="210"/>
        <v>0</v>
      </c>
      <c r="DR105" s="57">
        <f t="shared" si="210"/>
        <v>0</v>
      </c>
      <c r="DS105" s="57">
        <f t="shared" si="210"/>
        <v>0</v>
      </c>
      <c r="DT105" s="57">
        <f t="shared" si="210"/>
        <v>0</v>
      </c>
      <c r="DU105" s="57">
        <f t="shared" si="210"/>
        <v>0</v>
      </c>
      <c r="DV105" s="57">
        <f t="shared" si="210"/>
        <v>0</v>
      </c>
    </row>
    <row r="106" spans="3:126" ht="16.5" thickTop="1" thickBot="1" x14ac:dyDescent="0.3">
      <c r="C106" s="55">
        <f t="shared" si="211"/>
        <v>0</v>
      </c>
      <c r="G106" s="57">
        <f t="shared" si="212"/>
        <v>0</v>
      </c>
      <c r="H106" s="57">
        <f t="shared" si="213"/>
        <v>0</v>
      </c>
      <c r="I106" s="57">
        <f t="shared" si="213"/>
        <v>0</v>
      </c>
      <c r="J106" s="57">
        <f t="shared" si="213"/>
        <v>0</v>
      </c>
      <c r="K106" s="57">
        <f t="shared" si="213"/>
        <v>0</v>
      </c>
      <c r="L106" s="57">
        <f t="shared" si="213"/>
        <v>0</v>
      </c>
      <c r="M106" s="57">
        <f t="shared" si="213"/>
        <v>0</v>
      </c>
      <c r="N106" s="57">
        <f t="shared" si="213"/>
        <v>0</v>
      </c>
      <c r="O106" s="57">
        <f t="shared" si="213"/>
        <v>0</v>
      </c>
      <c r="P106" s="57">
        <f t="shared" si="213"/>
        <v>0</v>
      </c>
      <c r="Q106" s="57">
        <f t="shared" si="213"/>
        <v>0</v>
      </c>
      <c r="R106" s="57">
        <f t="shared" si="213"/>
        <v>0</v>
      </c>
      <c r="S106" s="57">
        <f t="shared" si="213"/>
        <v>0</v>
      </c>
      <c r="T106" s="57">
        <f t="shared" si="213"/>
        <v>0</v>
      </c>
      <c r="U106" s="57">
        <f t="shared" si="213"/>
        <v>0</v>
      </c>
      <c r="V106" s="57">
        <f t="shared" si="213"/>
        <v>0</v>
      </c>
      <c r="W106" s="57">
        <f t="shared" si="213"/>
        <v>0</v>
      </c>
      <c r="X106" s="57">
        <f t="shared" si="213"/>
        <v>0</v>
      </c>
      <c r="Y106" s="57">
        <f t="shared" si="213"/>
        <v>0</v>
      </c>
      <c r="Z106" s="57">
        <f t="shared" si="213"/>
        <v>0</v>
      </c>
      <c r="AA106" s="57">
        <f t="shared" si="213"/>
        <v>0</v>
      </c>
      <c r="AB106" s="57">
        <f t="shared" si="213"/>
        <v>0</v>
      </c>
      <c r="AC106" s="57">
        <f t="shared" si="213"/>
        <v>0</v>
      </c>
      <c r="AD106" s="57">
        <f t="shared" si="213"/>
        <v>0</v>
      </c>
      <c r="AE106" s="57">
        <f t="shared" si="213"/>
        <v>0</v>
      </c>
      <c r="AF106" s="57">
        <f t="shared" si="213"/>
        <v>0</v>
      </c>
      <c r="AG106" s="57">
        <f t="shared" si="213"/>
        <v>0</v>
      </c>
      <c r="AH106" s="57">
        <f t="shared" si="213"/>
        <v>0</v>
      </c>
      <c r="AI106" s="57">
        <f t="shared" si="213"/>
        <v>0</v>
      </c>
      <c r="AJ106" s="57">
        <f t="shared" si="213"/>
        <v>0</v>
      </c>
      <c r="AK106" s="57">
        <f t="shared" si="213"/>
        <v>0</v>
      </c>
      <c r="AL106" s="57">
        <f t="shared" si="213"/>
        <v>0</v>
      </c>
      <c r="AM106" s="57">
        <f t="shared" si="213"/>
        <v>0</v>
      </c>
      <c r="AN106" s="57">
        <f t="shared" si="213"/>
        <v>0</v>
      </c>
      <c r="AO106" s="57">
        <f t="shared" si="213"/>
        <v>0</v>
      </c>
      <c r="AP106" s="57">
        <f t="shared" si="213"/>
        <v>0</v>
      </c>
      <c r="AQ106" s="57">
        <f t="shared" si="213"/>
        <v>0</v>
      </c>
      <c r="AR106" s="57">
        <f t="shared" si="213"/>
        <v>0</v>
      </c>
      <c r="AS106" s="57">
        <f t="shared" si="213"/>
        <v>0</v>
      </c>
      <c r="AT106" s="57">
        <f t="shared" si="213"/>
        <v>0</v>
      </c>
      <c r="AU106" s="57">
        <f t="shared" si="213"/>
        <v>0</v>
      </c>
      <c r="AV106" s="57">
        <f t="shared" si="213"/>
        <v>0</v>
      </c>
      <c r="AW106" s="57">
        <f t="shared" si="213"/>
        <v>0</v>
      </c>
      <c r="AX106" s="57">
        <f t="shared" si="213"/>
        <v>0</v>
      </c>
      <c r="AY106" s="57">
        <f t="shared" si="213"/>
        <v>0</v>
      </c>
      <c r="AZ106" s="57">
        <f t="shared" si="213"/>
        <v>0</v>
      </c>
      <c r="BA106" s="57">
        <f t="shared" si="213"/>
        <v>0</v>
      </c>
      <c r="BB106" s="57">
        <f t="shared" si="213"/>
        <v>0</v>
      </c>
      <c r="BC106" s="57">
        <f t="shared" si="213"/>
        <v>0</v>
      </c>
      <c r="BD106" s="57">
        <f t="shared" si="213"/>
        <v>0</v>
      </c>
      <c r="BE106" s="57">
        <f t="shared" si="213"/>
        <v>0</v>
      </c>
      <c r="BF106" s="57">
        <f t="shared" si="213"/>
        <v>0</v>
      </c>
      <c r="BG106" s="57">
        <f t="shared" si="213"/>
        <v>0</v>
      </c>
      <c r="BH106" s="57">
        <f t="shared" si="213"/>
        <v>0</v>
      </c>
      <c r="BI106" s="57">
        <f t="shared" si="213"/>
        <v>0</v>
      </c>
      <c r="BJ106" s="57">
        <f t="shared" si="213"/>
        <v>0</v>
      </c>
      <c r="BK106" s="57">
        <f t="shared" si="213"/>
        <v>0</v>
      </c>
      <c r="BL106" s="57">
        <f t="shared" si="213"/>
        <v>0</v>
      </c>
      <c r="BM106" s="57">
        <f t="shared" si="213"/>
        <v>0</v>
      </c>
      <c r="BN106" s="57">
        <f t="shared" si="213"/>
        <v>0</v>
      </c>
      <c r="BO106" s="57">
        <f t="shared" si="213"/>
        <v>0</v>
      </c>
      <c r="BP106" s="57">
        <f t="shared" si="213"/>
        <v>0</v>
      </c>
      <c r="BQ106" s="57">
        <f t="shared" si="213"/>
        <v>0</v>
      </c>
      <c r="BR106" s="57">
        <f t="shared" si="213"/>
        <v>0</v>
      </c>
      <c r="BS106" s="57">
        <f t="shared" si="213"/>
        <v>0</v>
      </c>
      <c r="BT106" s="57">
        <f t="shared" si="210"/>
        <v>0</v>
      </c>
      <c r="BU106" s="57">
        <f t="shared" si="210"/>
        <v>0</v>
      </c>
      <c r="BV106" s="57">
        <f t="shared" si="210"/>
        <v>0</v>
      </c>
      <c r="BW106" s="57">
        <f t="shared" si="210"/>
        <v>0</v>
      </c>
      <c r="BX106" s="57">
        <f t="shared" si="210"/>
        <v>0</v>
      </c>
      <c r="BY106" s="57">
        <f t="shared" si="210"/>
        <v>0</v>
      </c>
      <c r="BZ106" s="57">
        <f t="shared" si="210"/>
        <v>0</v>
      </c>
      <c r="CA106" s="57">
        <f t="shared" si="210"/>
        <v>0</v>
      </c>
      <c r="CB106" s="57">
        <f t="shared" si="210"/>
        <v>0</v>
      </c>
      <c r="CC106" s="57">
        <f t="shared" si="210"/>
        <v>0</v>
      </c>
      <c r="CD106" s="57">
        <f t="shared" si="210"/>
        <v>0</v>
      </c>
      <c r="CE106" s="57">
        <f t="shared" si="210"/>
        <v>0</v>
      </c>
      <c r="CF106" s="57">
        <f t="shared" si="210"/>
        <v>0</v>
      </c>
      <c r="CG106" s="57">
        <f t="shared" si="210"/>
        <v>0</v>
      </c>
      <c r="CH106" s="57">
        <f t="shared" si="210"/>
        <v>0</v>
      </c>
      <c r="CI106" s="57">
        <f t="shared" si="210"/>
        <v>0</v>
      </c>
      <c r="CJ106" s="57">
        <f t="shared" si="210"/>
        <v>0</v>
      </c>
      <c r="CK106" s="57">
        <f t="shared" si="210"/>
        <v>0</v>
      </c>
      <c r="CL106" s="57">
        <f t="shared" si="210"/>
        <v>0</v>
      </c>
      <c r="CM106" s="57">
        <f t="shared" si="210"/>
        <v>0</v>
      </c>
      <c r="CN106" s="57">
        <f t="shared" si="210"/>
        <v>0</v>
      </c>
      <c r="CO106" s="57">
        <f t="shared" si="210"/>
        <v>0</v>
      </c>
      <c r="CP106" s="57">
        <f t="shared" si="210"/>
        <v>0</v>
      </c>
      <c r="CQ106" s="57">
        <f t="shared" si="210"/>
        <v>0</v>
      </c>
      <c r="CR106" s="57">
        <f t="shared" si="210"/>
        <v>0</v>
      </c>
      <c r="CS106" s="57">
        <f t="shared" si="210"/>
        <v>0</v>
      </c>
      <c r="CT106" s="57">
        <f t="shared" si="210"/>
        <v>0</v>
      </c>
      <c r="CU106" s="57">
        <f t="shared" si="210"/>
        <v>0</v>
      </c>
      <c r="CV106" s="57">
        <f t="shared" si="210"/>
        <v>0</v>
      </c>
      <c r="CW106" s="57">
        <f t="shared" si="210"/>
        <v>0</v>
      </c>
      <c r="CX106" s="57">
        <f t="shared" si="210"/>
        <v>0</v>
      </c>
      <c r="CY106" s="57">
        <f t="shared" si="210"/>
        <v>0</v>
      </c>
      <c r="CZ106" s="57">
        <f t="shared" si="210"/>
        <v>0</v>
      </c>
      <c r="DA106" s="57">
        <f t="shared" si="210"/>
        <v>0</v>
      </c>
      <c r="DB106" s="57">
        <f t="shared" si="210"/>
        <v>0</v>
      </c>
      <c r="DC106" s="57">
        <f t="shared" si="210"/>
        <v>0</v>
      </c>
      <c r="DD106" s="57">
        <f t="shared" si="210"/>
        <v>0</v>
      </c>
      <c r="DE106" s="57">
        <f t="shared" si="210"/>
        <v>0</v>
      </c>
      <c r="DF106" s="57">
        <f t="shared" si="210"/>
        <v>0</v>
      </c>
      <c r="DG106" s="57">
        <f t="shared" si="210"/>
        <v>0</v>
      </c>
      <c r="DH106" s="57">
        <f t="shared" si="210"/>
        <v>0</v>
      </c>
      <c r="DI106" s="57">
        <f t="shared" si="210"/>
        <v>0</v>
      </c>
      <c r="DJ106" s="57">
        <f t="shared" si="210"/>
        <v>0</v>
      </c>
      <c r="DK106" s="57">
        <f t="shared" si="210"/>
        <v>0</v>
      </c>
      <c r="DL106" s="57">
        <f t="shared" si="210"/>
        <v>0</v>
      </c>
      <c r="DM106" s="57">
        <f t="shared" si="210"/>
        <v>0</v>
      </c>
      <c r="DN106" s="57">
        <f t="shared" si="210"/>
        <v>0</v>
      </c>
      <c r="DO106" s="57">
        <f t="shared" si="210"/>
        <v>0</v>
      </c>
      <c r="DP106" s="57">
        <f t="shared" si="210"/>
        <v>0</v>
      </c>
      <c r="DQ106" s="57">
        <f t="shared" si="210"/>
        <v>0</v>
      </c>
      <c r="DR106" s="57">
        <f t="shared" si="210"/>
        <v>0</v>
      </c>
      <c r="DS106" s="57">
        <f t="shared" si="210"/>
        <v>0</v>
      </c>
      <c r="DT106" s="57">
        <f t="shared" si="210"/>
        <v>0</v>
      </c>
      <c r="DU106" s="57">
        <f t="shared" si="210"/>
        <v>0</v>
      </c>
      <c r="DV106" s="57">
        <f t="shared" si="210"/>
        <v>0</v>
      </c>
    </row>
    <row r="107" spans="3:126" ht="16.5" thickTop="1" thickBot="1" x14ac:dyDescent="0.3">
      <c r="C107" s="55">
        <f t="shared" si="211"/>
        <v>0</v>
      </c>
      <c r="G107" s="57">
        <f t="shared" si="212"/>
        <v>0</v>
      </c>
      <c r="H107" s="57">
        <f t="shared" si="213"/>
        <v>0</v>
      </c>
      <c r="I107" s="57">
        <f t="shared" si="213"/>
        <v>0</v>
      </c>
      <c r="J107" s="57">
        <f t="shared" si="213"/>
        <v>0</v>
      </c>
      <c r="K107" s="57">
        <f t="shared" si="213"/>
        <v>0</v>
      </c>
      <c r="L107" s="57">
        <f t="shared" si="213"/>
        <v>0</v>
      </c>
      <c r="M107" s="57">
        <f t="shared" si="213"/>
        <v>0</v>
      </c>
      <c r="N107" s="57">
        <f t="shared" si="213"/>
        <v>0</v>
      </c>
      <c r="O107" s="57">
        <f t="shared" si="213"/>
        <v>0</v>
      </c>
      <c r="P107" s="57">
        <f t="shared" si="213"/>
        <v>0</v>
      </c>
      <c r="Q107" s="57">
        <f t="shared" si="213"/>
        <v>0</v>
      </c>
      <c r="R107" s="57">
        <f t="shared" si="213"/>
        <v>0</v>
      </c>
      <c r="S107" s="57">
        <f t="shared" si="213"/>
        <v>0</v>
      </c>
      <c r="T107" s="57">
        <f t="shared" si="213"/>
        <v>0</v>
      </c>
      <c r="U107" s="57">
        <f t="shared" si="213"/>
        <v>0</v>
      </c>
      <c r="V107" s="57">
        <f t="shared" si="213"/>
        <v>0</v>
      </c>
      <c r="W107" s="57">
        <f t="shared" si="213"/>
        <v>0</v>
      </c>
      <c r="X107" s="57">
        <f t="shared" si="213"/>
        <v>0</v>
      </c>
      <c r="Y107" s="57">
        <f t="shared" si="213"/>
        <v>0</v>
      </c>
      <c r="Z107" s="57">
        <f t="shared" si="213"/>
        <v>0</v>
      </c>
      <c r="AA107" s="57">
        <f t="shared" si="213"/>
        <v>0</v>
      </c>
      <c r="AB107" s="57">
        <f t="shared" si="213"/>
        <v>0</v>
      </c>
      <c r="AC107" s="57">
        <f t="shared" si="213"/>
        <v>0</v>
      </c>
      <c r="AD107" s="57">
        <f t="shared" si="213"/>
        <v>0</v>
      </c>
      <c r="AE107" s="57">
        <f t="shared" si="213"/>
        <v>0</v>
      </c>
      <c r="AF107" s="57">
        <f t="shared" si="213"/>
        <v>0</v>
      </c>
      <c r="AG107" s="57">
        <f t="shared" si="213"/>
        <v>0</v>
      </c>
      <c r="AH107" s="57">
        <f t="shared" si="213"/>
        <v>0</v>
      </c>
      <c r="AI107" s="57">
        <f t="shared" si="213"/>
        <v>0</v>
      </c>
      <c r="AJ107" s="57">
        <f t="shared" si="213"/>
        <v>0</v>
      </c>
      <c r="AK107" s="57">
        <f t="shared" si="213"/>
        <v>0</v>
      </c>
      <c r="AL107" s="57">
        <f t="shared" si="213"/>
        <v>0</v>
      </c>
      <c r="AM107" s="57">
        <f t="shared" si="213"/>
        <v>0</v>
      </c>
      <c r="AN107" s="57">
        <f t="shared" si="213"/>
        <v>0</v>
      </c>
      <c r="AO107" s="57">
        <f t="shared" si="213"/>
        <v>0</v>
      </c>
      <c r="AP107" s="57">
        <f t="shared" si="213"/>
        <v>0</v>
      </c>
      <c r="AQ107" s="57">
        <f t="shared" si="213"/>
        <v>0</v>
      </c>
      <c r="AR107" s="57">
        <f t="shared" si="213"/>
        <v>0</v>
      </c>
      <c r="AS107" s="57">
        <f t="shared" si="213"/>
        <v>0</v>
      </c>
      <c r="AT107" s="57">
        <f t="shared" si="213"/>
        <v>0</v>
      </c>
      <c r="AU107" s="57">
        <f t="shared" si="213"/>
        <v>0</v>
      </c>
      <c r="AV107" s="57">
        <f t="shared" si="213"/>
        <v>0</v>
      </c>
      <c r="AW107" s="57">
        <f t="shared" si="213"/>
        <v>0</v>
      </c>
      <c r="AX107" s="57">
        <f t="shared" si="213"/>
        <v>0</v>
      </c>
      <c r="AY107" s="57">
        <f t="shared" si="213"/>
        <v>0</v>
      </c>
      <c r="AZ107" s="57">
        <f t="shared" si="213"/>
        <v>0</v>
      </c>
      <c r="BA107" s="57">
        <f t="shared" si="213"/>
        <v>0</v>
      </c>
      <c r="BB107" s="57">
        <f t="shared" si="213"/>
        <v>0</v>
      </c>
      <c r="BC107" s="57">
        <f t="shared" si="213"/>
        <v>0</v>
      </c>
      <c r="BD107" s="57">
        <f t="shared" si="213"/>
        <v>0</v>
      </c>
      <c r="BE107" s="57">
        <f t="shared" si="213"/>
        <v>0</v>
      </c>
      <c r="BF107" s="57">
        <f t="shared" si="213"/>
        <v>0</v>
      </c>
      <c r="BG107" s="57">
        <f t="shared" si="213"/>
        <v>0</v>
      </c>
      <c r="BH107" s="57">
        <f t="shared" si="213"/>
        <v>0</v>
      </c>
      <c r="BI107" s="57">
        <f t="shared" si="213"/>
        <v>0</v>
      </c>
      <c r="BJ107" s="57">
        <f t="shared" si="213"/>
        <v>0</v>
      </c>
      <c r="BK107" s="57">
        <f t="shared" si="213"/>
        <v>0</v>
      </c>
      <c r="BL107" s="57">
        <f t="shared" si="213"/>
        <v>0</v>
      </c>
      <c r="BM107" s="57">
        <f t="shared" si="213"/>
        <v>0</v>
      </c>
      <c r="BN107" s="57">
        <f t="shared" si="213"/>
        <v>0</v>
      </c>
      <c r="BO107" s="57">
        <f t="shared" si="213"/>
        <v>0</v>
      </c>
      <c r="BP107" s="57">
        <f t="shared" si="213"/>
        <v>0</v>
      </c>
      <c r="BQ107" s="57">
        <f t="shared" si="213"/>
        <v>0</v>
      </c>
      <c r="BR107" s="57">
        <f t="shared" si="213"/>
        <v>0</v>
      </c>
      <c r="BS107" s="57">
        <f t="shared" si="213"/>
        <v>0</v>
      </c>
      <c r="BT107" s="57">
        <f t="shared" si="210"/>
        <v>0</v>
      </c>
      <c r="BU107" s="57">
        <f t="shared" si="210"/>
        <v>0</v>
      </c>
      <c r="BV107" s="57">
        <f t="shared" si="210"/>
        <v>0</v>
      </c>
      <c r="BW107" s="57">
        <f t="shared" si="210"/>
        <v>0</v>
      </c>
      <c r="BX107" s="57">
        <f t="shared" si="210"/>
        <v>0</v>
      </c>
      <c r="BY107" s="57">
        <f t="shared" si="210"/>
        <v>0</v>
      </c>
      <c r="BZ107" s="57">
        <f t="shared" si="210"/>
        <v>0</v>
      </c>
      <c r="CA107" s="57">
        <f t="shared" si="210"/>
        <v>0</v>
      </c>
      <c r="CB107" s="57">
        <f t="shared" si="210"/>
        <v>0</v>
      </c>
      <c r="CC107" s="57">
        <f t="shared" si="210"/>
        <v>0</v>
      </c>
      <c r="CD107" s="57">
        <f t="shared" si="210"/>
        <v>0</v>
      </c>
      <c r="CE107" s="57">
        <f t="shared" si="210"/>
        <v>0</v>
      </c>
      <c r="CF107" s="57">
        <f t="shared" si="210"/>
        <v>0</v>
      </c>
      <c r="CG107" s="57">
        <f t="shared" si="210"/>
        <v>0</v>
      </c>
      <c r="CH107" s="57">
        <f t="shared" si="210"/>
        <v>0</v>
      </c>
      <c r="CI107" s="57">
        <f t="shared" si="210"/>
        <v>0</v>
      </c>
      <c r="CJ107" s="57">
        <f t="shared" si="210"/>
        <v>0</v>
      </c>
      <c r="CK107" s="57">
        <f t="shared" si="210"/>
        <v>0</v>
      </c>
      <c r="CL107" s="57">
        <f t="shared" si="210"/>
        <v>0</v>
      </c>
      <c r="CM107" s="57">
        <f t="shared" si="210"/>
        <v>0</v>
      </c>
      <c r="CN107" s="57">
        <f t="shared" si="210"/>
        <v>0</v>
      </c>
      <c r="CO107" s="57">
        <f t="shared" si="210"/>
        <v>0</v>
      </c>
      <c r="CP107" s="57">
        <f t="shared" si="210"/>
        <v>0</v>
      </c>
      <c r="CQ107" s="57">
        <f t="shared" si="210"/>
        <v>0</v>
      </c>
      <c r="CR107" s="57">
        <f t="shared" si="210"/>
        <v>0</v>
      </c>
      <c r="CS107" s="57">
        <f t="shared" si="210"/>
        <v>0</v>
      </c>
      <c r="CT107" s="57">
        <f t="shared" si="210"/>
        <v>0</v>
      </c>
      <c r="CU107" s="57">
        <f t="shared" si="210"/>
        <v>0</v>
      </c>
      <c r="CV107" s="57">
        <f t="shared" si="210"/>
        <v>0</v>
      </c>
      <c r="CW107" s="57">
        <f t="shared" si="210"/>
        <v>0</v>
      </c>
      <c r="CX107" s="57">
        <f t="shared" si="210"/>
        <v>0</v>
      </c>
      <c r="CY107" s="57">
        <f t="shared" si="210"/>
        <v>0</v>
      </c>
      <c r="CZ107" s="57">
        <f t="shared" si="210"/>
        <v>0</v>
      </c>
      <c r="DA107" s="57">
        <f t="shared" si="210"/>
        <v>0</v>
      </c>
      <c r="DB107" s="57">
        <f t="shared" si="210"/>
        <v>0</v>
      </c>
      <c r="DC107" s="57">
        <f t="shared" ref="DC107:DV107" si="214">+DC11+DC43-DC75</f>
        <v>0</v>
      </c>
      <c r="DD107" s="57">
        <f t="shared" si="214"/>
        <v>0</v>
      </c>
      <c r="DE107" s="57">
        <f t="shared" si="214"/>
        <v>0</v>
      </c>
      <c r="DF107" s="57">
        <f t="shared" si="214"/>
        <v>0</v>
      </c>
      <c r="DG107" s="57">
        <f t="shared" si="214"/>
        <v>0</v>
      </c>
      <c r="DH107" s="57">
        <f t="shared" si="214"/>
        <v>0</v>
      </c>
      <c r="DI107" s="57">
        <f t="shared" si="214"/>
        <v>0</v>
      </c>
      <c r="DJ107" s="57">
        <f t="shared" si="214"/>
        <v>0</v>
      </c>
      <c r="DK107" s="57">
        <f t="shared" si="214"/>
        <v>0</v>
      </c>
      <c r="DL107" s="57">
        <f t="shared" si="214"/>
        <v>0</v>
      </c>
      <c r="DM107" s="57">
        <f t="shared" si="214"/>
        <v>0</v>
      </c>
      <c r="DN107" s="57">
        <f t="shared" si="214"/>
        <v>0</v>
      </c>
      <c r="DO107" s="57">
        <f t="shared" si="214"/>
        <v>0</v>
      </c>
      <c r="DP107" s="57">
        <f t="shared" si="214"/>
        <v>0</v>
      </c>
      <c r="DQ107" s="57">
        <f t="shared" si="214"/>
        <v>0</v>
      </c>
      <c r="DR107" s="57">
        <f t="shared" si="214"/>
        <v>0</v>
      </c>
      <c r="DS107" s="57">
        <f t="shared" si="214"/>
        <v>0</v>
      </c>
      <c r="DT107" s="57">
        <f t="shared" si="214"/>
        <v>0</v>
      </c>
      <c r="DU107" s="57">
        <f t="shared" si="214"/>
        <v>0</v>
      </c>
      <c r="DV107" s="57">
        <f t="shared" si="214"/>
        <v>0</v>
      </c>
    </row>
    <row r="108" spans="3:126" ht="16.5" thickTop="1" thickBot="1" x14ac:dyDescent="0.3">
      <c r="C108" s="55">
        <f t="shared" si="211"/>
        <v>0</v>
      </c>
      <c r="G108" s="57">
        <f t="shared" si="212"/>
        <v>0</v>
      </c>
      <c r="H108" s="57">
        <f t="shared" si="213"/>
        <v>0</v>
      </c>
      <c r="I108" s="57">
        <f t="shared" si="213"/>
        <v>0</v>
      </c>
      <c r="J108" s="57">
        <f t="shared" si="213"/>
        <v>0</v>
      </c>
      <c r="K108" s="57">
        <f t="shared" si="213"/>
        <v>0</v>
      </c>
      <c r="L108" s="57">
        <f t="shared" si="213"/>
        <v>0</v>
      </c>
      <c r="M108" s="57">
        <f t="shared" si="213"/>
        <v>0</v>
      </c>
      <c r="N108" s="57">
        <f t="shared" si="213"/>
        <v>0</v>
      </c>
      <c r="O108" s="57">
        <f t="shared" si="213"/>
        <v>0</v>
      </c>
      <c r="P108" s="57">
        <f t="shared" si="213"/>
        <v>0</v>
      </c>
      <c r="Q108" s="57">
        <f t="shared" si="213"/>
        <v>0</v>
      </c>
      <c r="R108" s="57">
        <f t="shared" si="213"/>
        <v>0</v>
      </c>
      <c r="S108" s="57">
        <f t="shared" si="213"/>
        <v>0</v>
      </c>
      <c r="T108" s="57">
        <f t="shared" si="213"/>
        <v>0</v>
      </c>
      <c r="U108" s="57">
        <f t="shared" si="213"/>
        <v>0</v>
      </c>
      <c r="V108" s="57">
        <f t="shared" si="213"/>
        <v>0</v>
      </c>
      <c r="W108" s="57">
        <f t="shared" si="213"/>
        <v>0</v>
      </c>
      <c r="X108" s="57">
        <f t="shared" si="213"/>
        <v>0</v>
      </c>
      <c r="Y108" s="57">
        <f t="shared" si="213"/>
        <v>0</v>
      </c>
      <c r="Z108" s="57">
        <f t="shared" si="213"/>
        <v>0</v>
      </c>
      <c r="AA108" s="57">
        <f t="shared" si="213"/>
        <v>0</v>
      </c>
      <c r="AB108" s="57">
        <f t="shared" si="213"/>
        <v>0</v>
      </c>
      <c r="AC108" s="57">
        <f t="shared" si="213"/>
        <v>0</v>
      </c>
      <c r="AD108" s="57">
        <f t="shared" si="213"/>
        <v>0</v>
      </c>
      <c r="AE108" s="57">
        <f t="shared" si="213"/>
        <v>0</v>
      </c>
      <c r="AF108" s="57">
        <f t="shared" si="213"/>
        <v>0</v>
      </c>
      <c r="AG108" s="57">
        <f t="shared" si="213"/>
        <v>0</v>
      </c>
      <c r="AH108" s="57">
        <f t="shared" si="213"/>
        <v>0</v>
      </c>
      <c r="AI108" s="57">
        <f t="shared" si="213"/>
        <v>0</v>
      </c>
      <c r="AJ108" s="57">
        <f t="shared" si="213"/>
        <v>0</v>
      </c>
      <c r="AK108" s="57">
        <f t="shared" si="213"/>
        <v>0</v>
      </c>
      <c r="AL108" s="57">
        <f t="shared" si="213"/>
        <v>0</v>
      </c>
      <c r="AM108" s="57">
        <f t="shared" si="213"/>
        <v>0</v>
      </c>
      <c r="AN108" s="57">
        <f t="shared" si="213"/>
        <v>0</v>
      </c>
      <c r="AO108" s="57">
        <f t="shared" si="213"/>
        <v>0</v>
      </c>
      <c r="AP108" s="57">
        <f t="shared" si="213"/>
        <v>0</v>
      </c>
      <c r="AQ108" s="57">
        <f t="shared" si="213"/>
        <v>0</v>
      </c>
      <c r="AR108" s="57">
        <f t="shared" si="213"/>
        <v>0</v>
      </c>
      <c r="AS108" s="57">
        <f t="shared" si="213"/>
        <v>0</v>
      </c>
      <c r="AT108" s="57">
        <f t="shared" si="213"/>
        <v>0</v>
      </c>
      <c r="AU108" s="57">
        <f t="shared" si="213"/>
        <v>0</v>
      </c>
      <c r="AV108" s="57">
        <f t="shared" si="213"/>
        <v>0</v>
      </c>
      <c r="AW108" s="57">
        <f t="shared" si="213"/>
        <v>0</v>
      </c>
      <c r="AX108" s="57">
        <f t="shared" si="213"/>
        <v>0</v>
      </c>
      <c r="AY108" s="57">
        <f t="shared" si="213"/>
        <v>0</v>
      </c>
      <c r="AZ108" s="57">
        <f t="shared" si="213"/>
        <v>0</v>
      </c>
      <c r="BA108" s="57">
        <f t="shared" si="213"/>
        <v>0</v>
      </c>
      <c r="BB108" s="57">
        <f t="shared" si="213"/>
        <v>0</v>
      </c>
      <c r="BC108" s="57">
        <f t="shared" si="213"/>
        <v>0</v>
      </c>
      <c r="BD108" s="57">
        <f t="shared" si="213"/>
        <v>0</v>
      </c>
      <c r="BE108" s="57">
        <f t="shared" si="213"/>
        <v>0</v>
      </c>
      <c r="BF108" s="57">
        <f t="shared" si="213"/>
        <v>0</v>
      </c>
      <c r="BG108" s="57">
        <f t="shared" si="213"/>
        <v>0</v>
      </c>
      <c r="BH108" s="57">
        <f t="shared" si="213"/>
        <v>0</v>
      </c>
      <c r="BI108" s="57">
        <f t="shared" si="213"/>
        <v>0</v>
      </c>
      <c r="BJ108" s="57">
        <f t="shared" si="213"/>
        <v>0</v>
      </c>
      <c r="BK108" s="57">
        <f t="shared" si="213"/>
        <v>0</v>
      </c>
      <c r="BL108" s="57">
        <f t="shared" si="213"/>
        <v>0</v>
      </c>
      <c r="BM108" s="57">
        <f t="shared" si="213"/>
        <v>0</v>
      </c>
      <c r="BN108" s="57">
        <f t="shared" si="213"/>
        <v>0</v>
      </c>
      <c r="BO108" s="57">
        <f t="shared" si="213"/>
        <v>0</v>
      </c>
      <c r="BP108" s="57">
        <f t="shared" si="213"/>
        <v>0</v>
      </c>
      <c r="BQ108" s="57">
        <f t="shared" si="213"/>
        <v>0</v>
      </c>
      <c r="BR108" s="57">
        <f t="shared" si="213"/>
        <v>0</v>
      </c>
      <c r="BS108" s="57">
        <f t="shared" ref="BS108:DV111" si="215">+BS12+BS44-BS76</f>
        <v>0</v>
      </c>
      <c r="BT108" s="57">
        <f t="shared" si="215"/>
        <v>0</v>
      </c>
      <c r="BU108" s="57">
        <f t="shared" si="215"/>
        <v>0</v>
      </c>
      <c r="BV108" s="57">
        <f t="shared" si="215"/>
        <v>0</v>
      </c>
      <c r="BW108" s="57">
        <f t="shared" si="215"/>
        <v>0</v>
      </c>
      <c r="BX108" s="57">
        <f t="shared" si="215"/>
        <v>0</v>
      </c>
      <c r="BY108" s="57">
        <f t="shared" si="215"/>
        <v>0</v>
      </c>
      <c r="BZ108" s="57">
        <f t="shared" si="215"/>
        <v>0</v>
      </c>
      <c r="CA108" s="57">
        <f t="shared" si="215"/>
        <v>0</v>
      </c>
      <c r="CB108" s="57">
        <f t="shared" si="215"/>
        <v>0</v>
      </c>
      <c r="CC108" s="57">
        <f t="shared" si="215"/>
        <v>0</v>
      </c>
      <c r="CD108" s="57">
        <f t="shared" si="215"/>
        <v>0</v>
      </c>
      <c r="CE108" s="57">
        <f t="shared" si="215"/>
        <v>0</v>
      </c>
      <c r="CF108" s="57">
        <f t="shared" si="215"/>
        <v>0</v>
      </c>
      <c r="CG108" s="57">
        <f t="shared" si="215"/>
        <v>0</v>
      </c>
      <c r="CH108" s="57">
        <f t="shared" si="215"/>
        <v>0</v>
      </c>
      <c r="CI108" s="57">
        <f t="shared" si="215"/>
        <v>0</v>
      </c>
      <c r="CJ108" s="57">
        <f t="shared" si="215"/>
        <v>0</v>
      </c>
      <c r="CK108" s="57">
        <f t="shared" si="215"/>
        <v>0</v>
      </c>
      <c r="CL108" s="57">
        <f t="shared" si="215"/>
        <v>0</v>
      </c>
      <c r="CM108" s="57">
        <f t="shared" si="215"/>
        <v>0</v>
      </c>
      <c r="CN108" s="57">
        <f t="shared" si="215"/>
        <v>0</v>
      </c>
      <c r="CO108" s="57">
        <f t="shared" si="215"/>
        <v>0</v>
      </c>
      <c r="CP108" s="57">
        <f t="shared" si="215"/>
        <v>0</v>
      </c>
      <c r="CQ108" s="57">
        <f t="shared" si="215"/>
        <v>0</v>
      </c>
      <c r="CR108" s="57">
        <f t="shared" si="215"/>
        <v>0</v>
      </c>
      <c r="CS108" s="57">
        <f t="shared" si="215"/>
        <v>0</v>
      </c>
      <c r="CT108" s="57">
        <f t="shared" si="215"/>
        <v>0</v>
      </c>
      <c r="CU108" s="57">
        <f t="shared" si="215"/>
        <v>0</v>
      </c>
      <c r="CV108" s="57">
        <f t="shared" si="215"/>
        <v>0</v>
      </c>
      <c r="CW108" s="57">
        <f t="shared" si="215"/>
        <v>0</v>
      </c>
      <c r="CX108" s="57">
        <f t="shared" si="215"/>
        <v>0</v>
      </c>
      <c r="CY108" s="57">
        <f t="shared" si="215"/>
        <v>0</v>
      </c>
      <c r="CZ108" s="57">
        <f t="shared" si="215"/>
        <v>0</v>
      </c>
      <c r="DA108" s="57">
        <f t="shared" si="215"/>
        <v>0</v>
      </c>
      <c r="DB108" s="57">
        <f t="shared" si="215"/>
        <v>0</v>
      </c>
      <c r="DC108" s="57">
        <f t="shared" si="215"/>
        <v>0</v>
      </c>
      <c r="DD108" s="57">
        <f t="shared" si="215"/>
        <v>0</v>
      </c>
      <c r="DE108" s="57">
        <f t="shared" si="215"/>
        <v>0</v>
      </c>
      <c r="DF108" s="57">
        <f t="shared" si="215"/>
        <v>0</v>
      </c>
      <c r="DG108" s="57">
        <f t="shared" si="215"/>
        <v>0</v>
      </c>
      <c r="DH108" s="57">
        <f t="shared" si="215"/>
        <v>0</v>
      </c>
      <c r="DI108" s="57">
        <f t="shared" si="215"/>
        <v>0</v>
      </c>
      <c r="DJ108" s="57">
        <f t="shared" si="215"/>
        <v>0</v>
      </c>
      <c r="DK108" s="57">
        <f t="shared" si="215"/>
        <v>0</v>
      </c>
      <c r="DL108" s="57">
        <f t="shared" si="215"/>
        <v>0</v>
      </c>
      <c r="DM108" s="57">
        <f t="shared" si="215"/>
        <v>0</v>
      </c>
      <c r="DN108" s="57">
        <f t="shared" si="215"/>
        <v>0</v>
      </c>
      <c r="DO108" s="57">
        <f t="shared" si="215"/>
        <v>0</v>
      </c>
      <c r="DP108" s="57">
        <f t="shared" si="215"/>
        <v>0</v>
      </c>
      <c r="DQ108" s="57">
        <f t="shared" si="215"/>
        <v>0</v>
      </c>
      <c r="DR108" s="57">
        <f t="shared" si="215"/>
        <v>0</v>
      </c>
      <c r="DS108" s="57">
        <f t="shared" si="215"/>
        <v>0</v>
      </c>
      <c r="DT108" s="57">
        <f t="shared" si="215"/>
        <v>0</v>
      </c>
      <c r="DU108" s="57">
        <f t="shared" si="215"/>
        <v>0</v>
      </c>
      <c r="DV108" s="57">
        <f t="shared" si="215"/>
        <v>0</v>
      </c>
    </row>
    <row r="109" spans="3:126" ht="16.5" thickTop="1" thickBot="1" x14ac:dyDescent="0.3">
      <c r="C109" s="55">
        <f t="shared" si="211"/>
        <v>0</v>
      </c>
      <c r="G109" s="57">
        <f t="shared" si="212"/>
        <v>0</v>
      </c>
      <c r="H109" s="57">
        <f t="shared" ref="H109:BS112" si="216">+H13+H45-H77</f>
        <v>0</v>
      </c>
      <c r="I109" s="57">
        <f t="shared" si="216"/>
        <v>0</v>
      </c>
      <c r="J109" s="57">
        <f t="shared" si="216"/>
        <v>0</v>
      </c>
      <c r="K109" s="57">
        <f t="shared" si="216"/>
        <v>0</v>
      </c>
      <c r="L109" s="57">
        <f t="shared" si="216"/>
        <v>0</v>
      </c>
      <c r="M109" s="57">
        <f t="shared" si="216"/>
        <v>0</v>
      </c>
      <c r="N109" s="57">
        <f t="shared" si="216"/>
        <v>0</v>
      </c>
      <c r="O109" s="57">
        <f t="shared" si="216"/>
        <v>0</v>
      </c>
      <c r="P109" s="57">
        <f t="shared" si="216"/>
        <v>0</v>
      </c>
      <c r="Q109" s="57">
        <f t="shared" si="216"/>
        <v>0</v>
      </c>
      <c r="R109" s="57">
        <f t="shared" si="216"/>
        <v>0</v>
      </c>
      <c r="S109" s="57">
        <f t="shared" si="216"/>
        <v>0</v>
      </c>
      <c r="T109" s="57">
        <f t="shared" si="216"/>
        <v>0</v>
      </c>
      <c r="U109" s="57">
        <f t="shared" si="216"/>
        <v>0</v>
      </c>
      <c r="V109" s="57">
        <f t="shared" si="216"/>
        <v>0</v>
      </c>
      <c r="W109" s="57">
        <f t="shared" si="216"/>
        <v>0</v>
      </c>
      <c r="X109" s="57">
        <f t="shared" si="216"/>
        <v>0</v>
      </c>
      <c r="Y109" s="57">
        <f t="shared" si="216"/>
        <v>0</v>
      </c>
      <c r="Z109" s="57">
        <f t="shared" si="216"/>
        <v>0</v>
      </c>
      <c r="AA109" s="57">
        <f t="shared" si="216"/>
        <v>0</v>
      </c>
      <c r="AB109" s="57">
        <f t="shared" si="216"/>
        <v>0</v>
      </c>
      <c r="AC109" s="57">
        <f t="shared" si="216"/>
        <v>0</v>
      </c>
      <c r="AD109" s="57">
        <f t="shared" si="216"/>
        <v>0</v>
      </c>
      <c r="AE109" s="57">
        <f t="shared" si="216"/>
        <v>0</v>
      </c>
      <c r="AF109" s="57">
        <f t="shared" si="216"/>
        <v>0</v>
      </c>
      <c r="AG109" s="57">
        <f t="shared" si="216"/>
        <v>0</v>
      </c>
      <c r="AH109" s="57">
        <f t="shared" si="216"/>
        <v>0</v>
      </c>
      <c r="AI109" s="57">
        <f t="shared" si="216"/>
        <v>0</v>
      </c>
      <c r="AJ109" s="57">
        <f t="shared" si="216"/>
        <v>0</v>
      </c>
      <c r="AK109" s="57">
        <f t="shared" si="216"/>
        <v>0</v>
      </c>
      <c r="AL109" s="57">
        <f t="shared" si="216"/>
        <v>0</v>
      </c>
      <c r="AM109" s="57">
        <f t="shared" si="216"/>
        <v>0</v>
      </c>
      <c r="AN109" s="57">
        <f t="shared" si="216"/>
        <v>0</v>
      </c>
      <c r="AO109" s="57">
        <f t="shared" si="216"/>
        <v>0</v>
      </c>
      <c r="AP109" s="57">
        <f t="shared" si="216"/>
        <v>0</v>
      </c>
      <c r="AQ109" s="57">
        <f t="shared" si="216"/>
        <v>0</v>
      </c>
      <c r="AR109" s="57">
        <f t="shared" si="216"/>
        <v>0</v>
      </c>
      <c r="AS109" s="57">
        <f t="shared" si="216"/>
        <v>0</v>
      </c>
      <c r="AT109" s="57">
        <f t="shared" si="216"/>
        <v>0</v>
      </c>
      <c r="AU109" s="57">
        <f t="shared" si="216"/>
        <v>0</v>
      </c>
      <c r="AV109" s="57">
        <f t="shared" si="216"/>
        <v>0</v>
      </c>
      <c r="AW109" s="57">
        <f t="shared" si="216"/>
        <v>0</v>
      </c>
      <c r="AX109" s="57">
        <f t="shared" si="216"/>
        <v>0</v>
      </c>
      <c r="AY109" s="57">
        <f t="shared" si="216"/>
        <v>0</v>
      </c>
      <c r="AZ109" s="57">
        <f t="shared" si="216"/>
        <v>0</v>
      </c>
      <c r="BA109" s="57">
        <f t="shared" si="216"/>
        <v>0</v>
      </c>
      <c r="BB109" s="57">
        <f t="shared" si="216"/>
        <v>0</v>
      </c>
      <c r="BC109" s="57">
        <f t="shared" si="216"/>
        <v>0</v>
      </c>
      <c r="BD109" s="57">
        <f t="shared" si="216"/>
        <v>0</v>
      </c>
      <c r="BE109" s="57">
        <f t="shared" si="216"/>
        <v>0</v>
      </c>
      <c r="BF109" s="57">
        <f t="shared" si="216"/>
        <v>0</v>
      </c>
      <c r="BG109" s="57">
        <f t="shared" si="216"/>
        <v>0</v>
      </c>
      <c r="BH109" s="57">
        <f t="shared" si="216"/>
        <v>0</v>
      </c>
      <c r="BI109" s="57">
        <f t="shared" si="216"/>
        <v>0</v>
      </c>
      <c r="BJ109" s="57">
        <f t="shared" si="216"/>
        <v>0</v>
      </c>
      <c r="BK109" s="57">
        <f t="shared" si="216"/>
        <v>0</v>
      </c>
      <c r="BL109" s="57">
        <f t="shared" si="216"/>
        <v>0</v>
      </c>
      <c r="BM109" s="57">
        <f t="shared" si="216"/>
        <v>0</v>
      </c>
      <c r="BN109" s="57">
        <f t="shared" si="216"/>
        <v>0</v>
      </c>
      <c r="BO109" s="57">
        <f t="shared" si="216"/>
        <v>0</v>
      </c>
      <c r="BP109" s="57">
        <f t="shared" si="216"/>
        <v>0</v>
      </c>
      <c r="BQ109" s="57">
        <f t="shared" si="216"/>
        <v>0</v>
      </c>
      <c r="BR109" s="57">
        <f t="shared" si="216"/>
        <v>0</v>
      </c>
      <c r="BS109" s="57">
        <f t="shared" si="216"/>
        <v>0</v>
      </c>
      <c r="BT109" s="57">
        <f t="shared" si="215"/>
        <v>0</v>
      </c>
      <c r="BU109" s="57">
        <f t="shared" si="215"/>
        <v>0</v>
      </c>
      <c r="BV109" s="57">
        <f t="shared" si="215"/>
        <v>0</v>
      </c>
      <c r="BW109" s="57">
        <f t="shared" si="215"/>
        <v>0</v>
      </c>
      <c r="BX109" s="57">
        <f t="shared" si="215"/>
        <v>0</v>
      </c>
      <c r="BY109" s="57">
        <f t="shared" si="215"/>
        <v>0</v>
      </c>
      <c r="BZ109" s="57">
        <f t="shared" si="215"/>
        <v>0</v>
      </c>
      <c r="CA109" s="57">
        <f t="shared" si="215"/>
        <v>0</v>
      </c>
      <c r="CB109" s="57">
        <f t="shared" si="215"/>
        <v>0</v>
      </c>
      <c r="CC109" s="57">
        <f t="shared" si="215"/>
        <v>0</v>
      </c>
      <c r="CD109" s="57">
        <f t="shared" si="215"/>
        <v>0</v>
      </c>
      <c r="CE109" s="57">
        <f t="shared" si="215"/>
        <v>0</v>
      </c>
      <c r="CF109" s="57">
        <f t="shared" si="215"/>
        <v>0</v>
      </c>
      <c r="CG109" s="57">
        <f t="shared" si="215"/>
        <v>0</v>
      </c>
      <c r="CH109" s="57">
        <f t="shared" si="215"/>
        <v>0</v>
      </c>
      <c r="CI109" s="57">
        <f t="shared" si="215"/>
        <v>0</v>
      </c>
      <c r="CJ109" s="57">
        <f t="shared" si="215"/>
        <v>0</v>
      </c>
      <c r="CK109" s="57">
        <f t="shared" si="215"/>
        <v>0</v>
      </c>
      <c r="CL109" s="57">
        <f t="shared" si="215"/>
        <v>0</v>
      </c>
      <c r="CM109" s="57">
        <f t="shared" si="215"/>
        <v>0</v>
      </c>
      <c r="CN109" s="57">
        <f t="shared" si="215"/>
        <v>0</v>
      </c>
      <c r="CO109" s="57">
        <f t="shared" si="215"/>
        <v>0</v>
      </c>
      <c r="CP109" s="57">
        <f t="shared" si="215"/>
        <v>0</v>
      </c>
      <c r="CQ109" s="57">
        <f t="shared" si="215"/>
        <v>0</v>
      </c>
      <c r="CR109" s="57">
        <f t="shared" si="215"/>
        <v>0</v>
      </c>
      <c r="CS109" s="57">
        <f t="shared" si="215"/>
        <v>0</v>
      </c>
      <c r="CT109" s="57">
        <f t="shared" si="215"/>
        <v>0</v>
      </c>
      <c r="CU109" s="57">
        <f t="shared" si="215"/>
        <v>0</v>
      </c>
      <c r="CV109" s="57">
        <f t="shared" si="215"/>
        <v>0</v>
      </c>
      <c r="CW109" s="57">
        <f t="shared" si="215"/>
        <v>0</v>
      </c>
      <c r="CX109" s="57">
        <f t="shared" si="215"/>
        <v>0</v>
      </c>
      <c r="CY109" s="57">
        <f t="shared" si="215"/>
        <v>0</v>
      </c>
      <c r="CZ109" s="57">
        <f t="shared" si="215"/>
        <v>0</v>
      </c>
      <c r="DA109" s="57">
        <f t="shared" si="215"/>
        <v>0</v>
      </c>
      <c r="DB109" s="57">
        <f t="shared" si="215"/>
        <v>0</v>
      </c>
      <c r="DC109" s="57">
        <f t="shared" si="215"/>
        <v>0</v>
      </c>
      <c r="DD109" s="57">
        <f t="shared" si="215"/>
        <v>0</v>
      </c>
      <c r="DE109" s="57">
        <f t="shared" si="215"/>
        <v>0</v>
      </c>
      <c r="DF109" s="57">
        <f t="shared" si="215"/>
        <v>0</v>
      </c>
      <c r="DG109" s="57">
        <f t="shared" si="215"/>
        <v>0</v>
      </c>
      <c r="DH109" s="57">
        <f t="shared" si="215"/>
        <v>0</v>
      </c>
      <c r="DI109" s="57">
        <f t="shared" si="215"/>
        <v>0</v>
      </c>
      <c r="DJ109" s="57">
        <f t="shared" si="215"/>
        <v>0</v>
      </c>
      <c r="DK109" s="57">
        <f t="shared" si="215"/>
        <v>0</v>
      </c>
      <c r="DL109" s="57">
        <f t="shared" si="215"/>
        <v>0</v>
      </c>
      <c r="DM109" s="57">
        <f t="shared" si="215"/>
        <v>0</v>
      </c>
      <c r="DN109" s="57">
        <f t="shared" si="215"/>
        <v>0</v>
      </c>
      <c r="DO109" s="57">
        <f t="shared" si="215"/>
        <v>0</v>
      </c>
      <c r="DP109" s="57">
        <f t="shared" si="215"/>
        <v>0</v>
      </c>
      <c r="DQ109" s="57">
        <f t="shared" si="215"/>
        <v>0</v>
      </c>
      <c r="DR109" s="57">
        <f t="shared" si="215"/>
        <v>0</v>
      </c>
      <c r="DS109" s="57">
        <f t="shared" si="215"/>
        <v>0</v>
      </c>
      <c r="DT109" s="57">
        <f t="shared" si="215"/>
        <v>0</v>
      </c>
      <c r="DU109" s="57">
        <f t="shared" si="215"/>
        <v>0</v>
      </c>
      <c r="DV109" s="57">
        <f t="shared" si="215"/>
        <v>0</v>
      </c>
    </row>
    <row r="110" spans="3:126" ht="16.5" thickTop="1" thickBot="1" x14ac:dyDescent="0.3">
      <c r="C110" s="55">
        <f t="shared" si="211"/>
        <v>0</v>
      </c>
      <c r="G110" s="57">
        <f t="shared" si="212"/>
        <v>0</v>
      </c>
      <c r="H110" s="57">
        <f t="shared" si="216"/>
        <v>0</v>
      </c>
      <c r="I110" s="57">
        <f t="shared" si="216"/>
        <v>0</v>
      </c>
      <c r="J110" s="57">
        <f t="shared" si="216"/>
        <v>0</v>
      </c>
      <c r="K110" s="57">
        <f t="shared" si="216"/>
        <v>0</v>
      </c>
      <c r="L110" s="57">
        <f t="shared" si="216"/>
        <v>0</v>
      </c>
      <c r="M110" s="57">
        <f t="shared" si="216"/>
        <v>0</v>
      </c>
      <c r="N110" s="57">
        <f t="shared" si="216"/>
        <v>0</v>
      </c>
      <c r="O110" s="57">
        <f t="shared" si="216"/>
        <v>0</v>
      </c>
      <c r="P110" s="57">
        <f t="shared" si="216"/>
        <v>0</v>
      </c>
      <c r="Q110" s="57">
        <f t="shared" si="216"/>
        <v>0</v>
      </c>
      <c r="R110" s="57">
        <f t="shared" si="216"/>
        <v>0</v>
      </c>
      <c r="S110" s="57">
        <f t="shared" si="216"/>
        <v>0</v>
      </c>
      <c r="T110" s="57">
        <f t="shared" si="216"/>
        <v>0</v>
      </c>
      <c r="U110" s="57">
        <f t="shared" si="216"/>
        <v>0</v>
      </c>
      <c r="V110" s="57">
        <f t="shared" si="216"/>
        <v>0</v>
      </c>
      <c r="W110" s="57">
        <f t="shared" si="216"/>
        <v>0</v>
      </c>
      <c r="X110" s="57">
        <f t="shared" si="216"/>
        <v>0</v>
      </c>
      <c r="Y110" s="57">
        <f t="shared" si="216"/>
        <v>0</v>
      </c>
      <c r="Z110" s="57">
        <f t="shared" si="216"/>
        <v>0</v>
      </c>
      <c r="AA110" s="57">
        <f t="shared" si="216"/>
        <v>0</v>
      </c>
      <c r="AB110" s="57">
        <f t="shared" si="216"/>
        <v>0</v>
      </c>
      <c r="AC110" s="57">
        <f t="shared" si="216"/>
        <v>0</v>
      </c>
      <c r="AD110" s="57">
        <f t="shared" si="216"/>
        <v>0</v>
      </c>
      <c r="AE110" s="57">
        <f t="shared" si="216"/>
        <v>0</v>
      </c>
      <c r="AF110" s="57">
        <f t="shared" si="216"/>
        <v>0</v>
      </c>
      <c r="AG110" s="57">
        <f t="shared" si="216"/>
        <v>0</v>
      </c>
      <c r="AH110" s="57">
        <f t="shared" si="216"/>
        <v>0</v>
      </c>
      <c r="AI110" s="57">
        <f t="shared" si="216"/>
        <v>0</v>
      </c>
      <c r="AJ110" s="57">
        <f t="shared" si="216"/>
        <v>0</v>
      </c>
      <c r="AK110" s="57">
        <f t="shared" si="216"/>
        <v>0</v>
      </c>
      <c r="AL110" s="57">
        <f t="shared" si="216"/>
        <v>0</v>
      </c>
      <c r="AM110" s="57">
        <f t="shared" si="216"/>
        <v>0</v>
      </c>
      <c r="AN110" s="57">
        <f t="shared" si="216"/>
        <v>0</v>
      </c>
      <c r="AO110" s="57">
        <f t="shared" si="216"/>
        <v>0</v>
      </c>
      <c r="AP110" s="57">
        <f t="shared" si="216"/>
        <v>0</v>
      </c>
      <c r="AQ110" s="57">
        <f t="shared" si="216"/>
        <v>0</v>
      </c>
      <c r="AR110" s="57">
        <f t="shared" si="216"/>
        <v>0</v>
      </c>
      <c r="AS110" s="57">
        <f t="shared" si="216"/>
        <v>0</v>
      </c>
      <c r="AT110" s="57">
        <f t="shared" si="216"/>
        <v>0</v>
      </c>
      <c r="AU110" s="57">
        <f t="shared" si="216"/>
        <v>0</v>
      </c>
      <c r="AV110" s="57">
        <f t="shared" si="216"/>
        <v>0</v>
      </c>
      <c r="AW110" s="57">
        <f t="shared" si="216"/>
        <v>0</v>
      </c>
      <c r="AX110" s="57">
        <f t="shared" si="216"/>
        <v>0</v>
      </c>
      <c r="AY110" s="57">
        <f t="shared" si="216"/>
        <v>0</v>
      </c>
      <c r="AZ110" s="57">
        <f t="shared" si="216"/>
        <v>0</v>
      </c>
      <c r="BA110" s="57">
        <f t="shared" si="216"/>
        <v>0</v>
      </c>
      <c r="BB110" s="57">
        <f t="shared" si="216"/>
        <v>0</v>
      </c>
      <c r="BC110" s="57">
        <f t="shared" si="216"/>
        <v>0</v>
      </c>
      <c r="BD110" s="57">
        <f t="shared" si="216"/>
        <v>0</v>
      </c>
      <c r="BE110" s="57">
        <f t="shared" si="216"/>
        <v>0</v>
      </c>
      <c r="BF110" s="57">
        <f t="shared" si="216"/>
        <v>0</v>
      </c>
      <c r="BG110" s="57">
        <f t="shared" si="216"/>
        <v>0</v>
      </c>
      <c r="BH110" s="57">
        <f t="shared" si="216"/>
        <v>0</v>
      </c>
      <c r="BI110" s="57">
        <f t="shared" si="216"/>
        <v>0</v>
      </c>
      <c r="BJ110" s="57">
        <f t="shared" si="216"/>
        <v>0</v>
      </c>
      <c r="BK110" s="57">
        <f t="shared" si="216"/>
        <v>0</v>
      </c>
      <c r="BL110" s="57">
        <f t="shared" si="216"/>
        <v>0</v>
      </c>
      <c r="BM110" s="57">
        <f t="shared" si="216"/>
        <v>0</v>
      </c>
      <c r="BN110" s="57">
        <f t="shared" si="216"/>
        <v>0</v>
      </c>
      <c r="BO110" s="57">
        <f t="shared" si="216"/>
        <v>0</v>
      </c>
      <c r="BP110" s="57">
        <f t="shared" si="216"/>
        <v>0</v>
      </c>
      <c r="BQ110" s="57">
        <f t="shared" si="216"/>
        <v>0</v>
      </c>
      <c r="BR110" s="57">
        <f t="shared" si="216"/>
        <v>0</v>
      </c>
      <c r="BS110" s="57">
        <f t="shared" si="216"/>
        <v>0</v>
      </c>
      <c r="BT110" s="57">
        <f t="shared" si="215"/>
        <v>0</v>
      </c>
      <c r="BU110" s="57">
        <f t="shared" si="215"/>
        <v>0</v>
      </c>
      <c r="BV110" s="57">
        <f t="shared" si="215"/>
        <v>0</v>
      </c>
      <c r="BW110" s="57">
        <f t="shared" si="215"/>
        <v>0</v>
      </c>
      <c r="BX110" s="57">
        <f t="shared" si="215"/>
        <v>0</v>
      </c>
      <c r="BY110" s="57">
        <f t="shared" si="215"/>
        <v>0</v>
      </c>
      <c r="BZ110" s="57">
        <f t="shared" si="215"/>
        <v>0</v>
      </c>
      <c r="CA110" s="57">
        <f t="shared" si="215"/>
        <v>0</v>
      </c>
      <c r="CB110" s="57">
        <f t="shared" si="215"/>
        <v>0</v>
      </c>
      <c r="CC110" s="57">
        <f t="shared" si="215"/>
        <v>0</v>
      </c>
      <c r="CD110" s="57">
        <f t="shared" si="215"/>
        <v>0</v>
      </c>
      <c r="CE110" s="57">
        <f t="shared" si="215"/>
        <v>0</v>
      </c>
      <c r="CF110" s="57">
        <f t="shared" si="215"/>
        <v>0</v>
      </c>
      <c r="CG110" s="57">
        <f t="shared" si="215"/>
        <v>0</v>
      </c>
      <c r="CH110" s="57">
        <f t="shared" si="215"/>
        <v>0</v>
      </c>
      <c r="CI110" s="57">
        <f t="shared" si="215"/>
        <v>0</v>
      </c>
      <c r="CJ110" s="57">
        <f t="shared" si="215"/>
        <v>0</v>
      </c>
      <c r="CK110" s="57">
        <f t="shared" si="215"/>
        <v>0</v>
      </c>
      <c r="CL110" s="57">
        <f t="shared" si="215"/>
        <v>0</v>
      </c>
      <c r="CM110" s="57">
        <f t="shared" si="215"/>
        <v>0</v>
      </c>
      <c r="CN110" s="57">
        <f t="shared" si="215"/>
        <v>0</v>
      </c>
      <c r="CO110" s="57">
        <f t="shared" si="215"/>
        <v>0</v>
      </c>
      <c r="CP110" s="57">
        <f t="shared" si="215"/>
        <v>0</v>
      </c>
      <c r="CQ110" s="57">
        <f t="shared" si="215"/>
        <v>0</v>
      </c>
      <c r="CR110" s="57">
        <f t="shared" si="215"/>
        <v>0</v>
      </c>
      <c r="CS110" s="57">
        <f t="shared" si="215"/>
        <v>0</v>
      </c>
      <c r="CT110" s="57">
        <f t="shared" si="215"/>
        <v>0</v>
      </c>
      <c r="CU110" s="57">
        <f t="shared" si="215"/>
        <v>0</v>
      </c>
      <c r="CV110" s="57">
        <f t="shared" si="215"/>
        <v>0</v>
      </c>
      <c r="CW110" s="57">
        <f t="shared" si="215"/>
        <v>0</v>
      </c>
      <c r="CX110" s="57">
        <f t="shared" si="215"/>
        <v>0</v>
      </c>
      <c r="CY110" s="57">
        <f t="shared" si="215"/>
        <v>0</v>
      </c>
      <c r="CZ110" s="57">
        <f t="shared" si="215"/>
        <v>0</v>
      </c>
      <c r="DA110" s="57">
        <f t="shared" si="215"/>
        <v>0</v>
      </c>
      <c r="DB110" s="57">
        <f t="shared" si="215"/>
        <v>0</v>
      </c>
      <c r="DC110" s="57">
        <f t="shared" si="215"/>
        <v>0</v>
      </c>
      <c r="DD110" s="57">
        <f t="shared" si="215"/>
        <v>0</v>
      </c>
      <c r="DE110" s="57">
        <f t="shared" si="215"/>
        <v>0</v>
      </c>
      <c r="DF110" s="57">
        <f t="shared" si="215"/>
        <v>0</v>
      </c>
      <c r="DG110" s="57">
        <f t="shared" si="215"/>
        <v>0</v>
      </c>
      <c r="DH110" s="57">
        <f t="shared" si="215"/>
        <v>0</v>
      </c>
      <c r="DI110" s="57">
        <f t="shared" si="215"/>
        <v>0</v>
      </c>
      <c r="DJ110" s="57">
        <f t="shared" si="215"/>
        <v>0</v>
      </c>
      <c r="DK110" s="57">
        <f t="shared" si="215"/>
        <v>0</v>
      </c>
      <c r="DL110" s="57">
        <f t="shared" si="215"/>
        <v>0</v>
      </c>
      <c r="DM110" s="57">
        <f t="shared" si="215"/>
        <v>0</v>
      </c>
      <c r="DN110" s="57">
        <f t="shared" si="215"/>
        <v>0</v>
      </c>
      <c r="DO110" s="57">
        <f t="shared" si="215"/>
        <v>0</v>
      </c>
      <c r="DP110" s="57">
        <f t="shared" si="215"/>
        <v>0</v>
      </c>
      <c r="DQ110" s="57">
        <f t="shared" si="215"/>
        <v>0</v>
      </c>
      <c r="DR110" s="57">
        <f t="shared" si="215"/>
        <v>0</v>
      </c>
      <c r="DS110" s="57">
        <f t="shared" si="215"/>
        <v>0</v>
      </c>
      <c r="DT110" s="57">
        <f t="shared" si="215"/>
        <v>0</v>
      </c>
      <c r="DU110" s="57">
        <f t="shared" si="215"/>
        <v>0</v>
      </c>
      <c r="DV110" s="57">
        <f t="shared" si="215"/>
        <v>0</v>
      </c>
    </row>
    <row r="111" spans="3:126" ht="16.5" thickTop="1" thickBot="1" x14ac:dyDescent="0.3">
      <c r="C111" s="55">
        <f t="shared" si="211"/>
        <v>0</v>
      </c>
      <c r="G111" s="57">
        <f t="shared" si="212"/>
        <v>0</v>
      </c>
      <c r="H111" s="57">
        <f t="shared" si="216"/>
        <v>0</v>
      </c>
      <c r="I111" s="57">
        <f t="shared" si="216"/>
        <v>0</v>
      </c>
      <c r="J111" s="57">
        <f t="shared" si="216"/>
        <v>0</v>
      </c>
      <c r="K111" s="57">
        <f t="shared" si="216"/>
        <v>0</v>
      </c>
      <c r="L111" s="57">
        <f t="shared" si="216"/>
        <v>0</v>
      </c>
      <c r="M111" s="57">
        <f t="shared" si="216"/>
        <v>0</v>
      </c>
      <c r="N111" s="57">
        <f t="shared" si="216"/>
        <v>0</v>
      </c>
      <c r="O111" s="57">
        <f t="shared" si="216"/>
        <v>0</v>
      </c>
      <c r="P111" s="57">
        <f t="shared" si="216"/>
        <v>0</v>
      </c>
      <c r="Q111" s="57">
        <f t="shared" si="216"/>
        <v>0</v>
      </c>
      <c r="R111" s="57">
        <f t="shared" si="216"/>
        <v>0</v>
      </c>
      <c r="S111" s="57">
        <f t="shared" si="216"/>
        <v>0</v>
      </c>
      <c r="T111" s="57">
        <f t="shared" si="216"/>
        <v>0</v>
      </c>
      <c r="U111" s="57">
        <f t="shared" si="216"/>
        <v>0</v>
      </c>
      <c r="V111" s="57">
        <f t="shared" si="216"/>
        <v>0</v>
      </c>
      <c r="W111" s="57">
        <f t="shared" si="216"/>
        <v>0</v>
      </c>
      <c r="X111" s="57">
        <f t="shared" si="216"/>
        <v>0</v>
      </c>
      <c r="Y111" s="57">
        <f t="shared" si="216"/>
        <v>0</v>
      </c>
      <c r="Z111" s="57">
        <f t="shared" si="216"/>
        <v>0</v>
      </c>
      <c r="AA111" s="57">
        <f t="shared" si="216"/>
        <v>0</v>
      </c>
      <c r="AB111" s="57">
        <f t="shared" si="216"/>
        <v>0</v>
      </c>
      <c r="AC111" s="57">
        <f t="shared" si="216"/>
        <v>0</v>
      </c>
      <c r="AD111" s="57">
        <f t="shared" si="216"/>
        <v>0</v>
      </c>
      <c r="AE111" s="57">
        <f t="shared" si="216"/>
        <v>0</v>
      </c>
      <c r="AF111" s="57">
        <f t="shared" si="216"/>
        <v>0</v>
      </c>
      <c r="AG111" s="57">
        <f t="shared" si="216"/>
        <v>0</v>
      </c>
      <c r="AH111" s="57">
        <f t="shared" si="216"/>
        <v>0</v>
      </c>
      <c r="AI111" s="57">
        <f t="shared" si="216"/>
        <v>0</v>
      </c>
      <c r="AJ111" s="57">
        <f t="shared" si="216"/>
        <v>0</v>
      </c>
      <c r="AK111" s="57">
        <f t="shared" si="216"/>
        <v>0</v>
      </c>
      <c r="AL111" s="57">
        <f t="shared" si="216"/>
        <v>0</v>
      </c>
      <c r="AM111" s="57">
        <f t="shared" si="216"/>
        <v>0</v>
      </c>
      <c r="AN111" s="57">
        <f t="shared" si="216"/>
        <v>0</v>
      </c>
      <c r="AO111" s="57">
        <f t="shared" si="216"/>
        <v>0</v>
      </c>
      <c r="AP111" s="57">
        <f t="shared" si="216"/>
        <v>0</v>
      </c>
      <c r="AQ111" s="57">
        <f t="shared" si="216"/>
        <v>0</v>
      </c>
      <c r="AR111" s="57">
        <f t="shared" si="216"/>
        <v>0</v>
      </c>
      <c r="AS111" s="57">
        <f t="shared" si="216"/>
        <v>0</v>
      </c>
      <c r="AT111" s="57">
        <f t="shared" si="216"/>
        <v>0</v>
      </c>
      <c r="AU111" s="57">
        <f t="shared" si="216"/>
        <v>0</v>
      </c>
      <c r="AV111" s="57">
        <f t="shared" si="216"/>
        <v>0</v>
      </c>
      <c r="AW111" s="57">
        <f t="shared" si="216"/>
        <v>0</v>
      </c>
      <c r="AX111" s="57">
        <f t="shared" si="216"/>
        <v>0</v>
      </c>
      <c r="AY111" s="57">
        <f t="shared" si="216"/>
        <v>0</v>
      </c>
      <c r="AZ111" s="57">
        <f t="shared" si="216"/>
        <v>0</v>
      </c>
      <c r="BA111" s="57">
        <f t="shared" si="216"/>
        <v>0</v>
      </c>
      <c r="BB111" s="57">
        <f t="shared" si="216"/>
        <v>0</v>
      </c>
      <c r="BC111" s="57">
        <f t="shared" si="216"/>
        <v>0</v>
      </c>
      <c r="BD111" s="57">
        <f t="shared" si="216"/>
        <v>0</v>
      </c>
      <c r="BE111" s="57">
        <f t="shared" si="216"/>
        <v>0</v>
      </c>
      <c r="BF111" s="57">
        <f t="shared" si="216"/>
        <v>0</v>
      </c>
      <c r="BG111" s="57">
        <f t="shared" si="216"/>
        <v>0</v>
      </c>
      <c r="BH111" s="57">
        <f t="shared" si="216"/>
        <v>0</v>
      </c>
      <c r="BI111" s="57">
        <f t="shared" si="216"/>
        <v>0</v>
      </c>
      <c r="BJ111" s="57">
        <f t="shared" si="216"/>
        <v>0</v>
      </c>
      <c r="BK111" s="57">
        <f t="shared" si="216"/>
        <v>0</v>
      </c>
      <c r="BL111" s="57">
        <f t="shared" si="216"/>
        <v>0</v>
      </c>
      <c r="BM111" s="57">
        <f t="shared" si="216"/>
        <v>0</v>
      </c>
      <c r="BN111" s="57">
        <f t="shared" si="216"/>
        <v>0</v>
      </c>
      <c r="BO111" s="57">
        <f t="shared" si="216"/>
        <v>0</v>
      </c>
      <c r="BP111" s="57">
        <f t="shared" si="216"/>
        <v>0</v>
      </c>
      <c r="BQ111" s="57">
        <f t="shared" si="216"/>
        <v>0</v>
      </c>
      <c r="BR111" s="57">
        <f t="shared" si="216"/>
        <v>0</v>
      </c>
      <c r="BS111" s="57">
        <f t="shared" si="216"/>
        <v>0</v>
      </c>
      <c r="BT111" s="57">
        <f t="shared" si="215"/>
        <v>0</v>
      </c>
      <c r="BU111" s="57">
        <f t="shared" si="215"/>
        <v>0</v>
      </c>
      <c r="BV111" s="57">
        <f t="shared" si="215"/>
        <v>0</v>
      </c>
      <c r="BW111" s="57">
        <f t="shared" si="215"/>
        <v>0</v>
      </c>
      <c r="BX111" s="57">
        <f t="shared" si="215"/>
        <v>0</v>
      </c>
      <c r="BY111" s="57">
        <f t="shared" si="215"/>
        <v>0</v>
      </c>
      <c r="BZ111" s="57">
        <f t="shared" si="215"/>
        <v>0</v>
      </c>
      <c r="CA111" s="57">
        <f t="shared" si="215"/>
        <v>0</v>
      </c>
      <c r="CB111" s="57">
        <f t="shared" si="215"/>
        <v>0</v>
      </c>
      <c r="CC111" s="57">
        <f t="shared" si="215"/>
        <v>0</v>
      </c>
      <c r="CD111" s="57">
        <f t="shared" si="215"/>
        <v>0</v>
      </c>
      <c r="CE111" s="57">
        <f t="shared" si="215"/>
        <v>0</v>
      </c>
      <c r="CF111" s="57">
        <f t="shared" si="215"/>
        <v>0</v>
      </c>
      <c r="CG111" s="57">
        <f t="shared" si="215"/>
        <v>0</v>
      </c>
      <c r="CH111" s="57">
        <f t="shared" si="215"/>
        <v>0</v>
      </c>
      <c r="CI111" s="57">
        <f t="shared" si="215"/>
        <v>0</v>
      </c>
      <c r="CJ111" s="57">
        <f t="shared" si="215"/>
        <v>0</v>
      </c>
      <c r="CK111" s="57">
        <f t="shared" si="215"/>
        <v>0</v>
      </c>
      <c r="CL111" s="57">
        <f t="shared" si="215"/>
        <v>0</v>
      </c>
      <c r="CM111" s="57">
        <f t="shared" si="215"/>
        <v>0</v>
      </c>
      <c r="CN111" s="57">
        <f t="shared" si="215"/>
        <v>0</v>
      </c>
      <c r="CO111" s="57">
        <f t="shared" si="215"/>
        <v>0</v>
      </c>
      <c r="CP111" s="57">
        <f t="shared" si="215"/>
        <v>0</v>
      </c>
      <c r="CQ111" s="57">
        <f t="shared" si="215"/>
        <v>0</v>
      </c>
      <c r="CR111" s="57">
        <f t="shared" si="215"/>
        <v>0</v>
      </c>
      <c r="CS111" s="57">
        <f t="shared" si="215"/>
        <v>0</v>
      </c>
      <c r="CT111" s="57">
        <f t="shared" si="215"/>
        <v>0</v>
      </c>
      <c r="CU111" s="57">
        <f t="shared" si="215"/>
        <v>0</v>
      </c>
      <c r="CV111" s="57">
        <f t="shared" si="215"/>
        <v>0</v>
      </c>
      <c r="CW111" s="57">
        <f t="shared" si="215"/>
        <v>0</v>
      </c>
      <c r="CX111" s="57">
        <f t="shared" si="215"/>
        <v>0</v>
      </c>
      <c r="CY111" s="57">
        <f t="shared" si="215"/>
        <v>0</v>
      </c>
      <c r="CZ111" s="57">
        <f t="shared" si="215"/>
        <v>0</v>
      </c>
      <c r="DA111" s="57">
        <f t="shared" si="215"/>
        <v>0</v>
      </c>
      <c r="DB111" s="57">
        <f t="shared" si="215"/>
        <v>0</v>
      </c>
      <c r="DC111" s="57">
        <f t="shared" si="215"/>
        <v>0</v>
      </c>
      <c r="DD111" s="57">
        <f t="shared" si="215"/>
        <v>0</v>
      </c>
      <c r="DE111" s="57">
        <f t="shared" si="215"/>
        <v>0</v>
      </c>
      <c r="DF111" s="57">
        <f t="shared" si="215"/>
        <v>0</v>
      </c>
      <c r="DG111" s="57">
        <f t="shared" si="215"/>
        <v>0</v>
      </c>
      <c r="DH111" s="57">
        <f t="shared" si="215"/>
        <v>0</v>
      </c>
      <c r="DI111" s="57">
        <f t="shared" si="215"/>
        <v>0</v>
      </c>
      <c r="DJ111" s="57">
        <f t="shared" si="215"/>
        <v>0</v>
      </c>
      <c r="DK111" s="57">
        <f t="shared" si="215"/>
        <v>0</v>
      </c>
      <c r="DL111" s="57">
        <f t="shared" si="215"/>
        <v>0</v>
      </c>
      <c r="DM111" s="57">
        <f t="shared" si="215"/>
        <v>0</v>
      </c>
      <c r="DN111" s="57">
        <f t="shared" si="215"/>
        <v>0</v>
      </c>
      <c r="DO111" s="57">
        <f t="shared" si="215"/>
        <v>0</v>
      </c>
      <c r="DP111" s="57">
        <f t="shared" si="215"/>
        <v>0</v>
      </c>
      <c r="DQ111" s="57">
        <f t="shared" si="215"/>
        <v>0</v>
      </c>
      <c r="DR111" s="57">
        <f t="shared" si="215"/>
        <v>0</v>
      </c>
      <c r="DS111" s="57">
        <f t="shared" si="215"/>
        <v>0</v>
      </c>
      <c r="DT111" s="57">
        <f t="shared" si="215"/>
        <v>0</v>
      </c>
      <c r="DU111" s="57">
        <f t="shared" si="215"/>
        <v>0</v>
      </c>
      <c r="DV111" s="57">
        <f t="shared" si="215"/>
        <v>0</v>
      </c>
    </row>
    <row r="112" spans="3:126" ht="16.5" thickTop="1" thickBot="1" x14ac:dyDescent="0.3">
      <c r="C112" s="55">
        <f t="shared" si="211"/>
        <v>0</v>
      </c>
      <c r="G112" s="57">
        <f t="shared" si="212"/>
        <v>0</v>
      </c>
      <c r="H112" s="57">
        <f t="shared" si="216"/>
        <v>0</v>
      </c>
      <c r="I112" s="57">
        <f t="shared" si="216"/>
        <v>0</v>
      </c>
      <c r="J112" s="57">
        <f t="shared" si="216"/>
        <v>0</v>
      </c>
      <c r="K112" s="57">
        <f t="shared" si="216"/>
        <v>0</v>
      </c>
      <c r="L112" s="57">
        <f t="shared" si="216"/>
        <v>0</v>
      </c>
      <c r="M112" s="57">
        <f t="shared" si="216"/>
        <v>0</v>
      </c>
      <c r="N112" s="57">
        <f t="shared" si="216"/>
        <v>0</v>
      </c>
      <c r="O112" s="57">
        <f t="shared" si="216"/>
        <v>0</v>
      </c>
      <c r="P112" s="57">
        <f t="shared" si="216"/>
        <v>0</v>
      </c>
      <c r="Q112" s="57">
        <f t="shared" si="216"/>
        <v>0</v>
      </c>
      <c r="R112" s="57">
        <f t="shared" si="216"/>
        <v>0</v>
      </c>
      <c r="S112" s="57">
        <f t="shared" si="216"/>
        <v>0</v>
      </c>
      <c r="T112" s="57">
        <f t="shared" si="216"/>
        <v>0</v>
      </c>
      <c r="U112" s="57">
        <f t="shared" si="216"/>
        <v>0</v>
      </c>
      <c r="V112" s="57">
        <f t="shared" si="216"/>
        <v>0</v>
      </c>
      <c r="W112" s="57">
        <f t="shared" si="216"/>
        <v>0</v>
      </c>
      <c r="X112" s="57">
        <f t="shared" si="216"/>
        <v>0</v>
      </c>
      <c r="Y112" s="57">
        <f t="shared" si="216"/>
        <v>0</v>
      </c>
      <c r="Z112" s="57">
        <f t="shared" si="216"/>
        <v>0</v>
      </c>
      <c r="AA112" s="57">
        <f t="shared" si="216"/>
        <v>0</v>
      </c>
      <c r="AB112" s="57">
        <f t="shared" si="216"/>
        <v>0</v>
      </c>
      <c r="AC112" s="57">
        <f t="shared" si="216"/>
        <v>0</v>
      </c>
      <c r="AD112" s="57">
        <f t="shared" si="216"/>
        <v>0</v>
      </c>
      <c r="AE112" s="57">
        <f t="shared" si="216"/>
        <v>0</v>
      </c>
      <c r="AF112" s="57">
        <f t="shared" si="216"/>
        <v>0</v>
      </c>
      <c r="AG112" s="57">
        <f t="shared" si="216"/>
        <v>0</v>
      </c>
      <c r="AH112" s="57">
        <f t="shared" si="216"/>
        <v>0</v>
      </c>
      <c r="AI112" s="57">
        <f t="shared" si="216"/>
        <v>0</v>
      </c>
      <c r="AJ112" s="57">
        <f t="shared" si="216"/>
        <v>0</v>
      </c>
      <c r="AK112" s="57">
        <f t="shared" si="216"/>
        <v>0</v>
      </c>
      <c r="AL112" s="57">
        <f t="shared" si="216"/>
        <v>0</v>
      </c>
      <c r="AM112" s="57">
        <f t="shared" si="216"/>
        <v>0</v>
      </c>
      <c r="AN112" s="57">
        <f t="shared" si="216"/>
        <v>0</v>
      </c>
      <c r="AO112" s="57">
        <f t="shared" si="216"/>
        <v>0</v>
      </c>
      <c r="AP112" s="57">
        <f t="shared" si="216"/>
        <v>0</v>
      </c>
      <c r="AQ112" s="57">
        <f t="shared" si="216"/>
        <v>0</v>
      </c>
      <c r="AR112" s="57">
        <f t="shared" si="216"/>
        <v>0</v>
      </c>
      <c r="AS112" s="57">
        <f t="shared" si="216"/>
        <v>0</v>
      </c>
      <c r="AT112" s="57">
        <f t="shared" si="216"/>
        <v>0</v>
      </c>
      <c r="AU112" s="57">
        <f t="shared" si="216"/>
        <v>0</v>
      </c>
      <c r="AV112" s="57">
        <f t="shared" si="216"/>
        <v>0</v>
      </c>
      <c r="AW112" s="57">
        <f t="shared" si="216"/>
        <v>0</v>
      </c>
      <c r="AX112" s="57">
        <f t="shared" si="216"/>
        <v>0</v>
      </c>
      <c r="AY112" s="57">
        <f t="shared" si="216"/>
        <v>0</v>
      </c>
      <c r="AZ112" s="57">
        <f t="shared" si="216"/>
        <v>0</v>
      </c>
      <c r="BA112" s="57">
        <f t="shared" si="216"/>
        <v>0</v>
      </c>
      <c r="BB112" s="57">
        <f t="shared" si="216"/>
        <v>0</v>
      </c>
      <c r="BC112" s="57">
        <f t="shared" si="216"/>
        <v>0</v>
      </c>
      <c r="BD112" s="57">
        <f t="shared" si="216"/>
        <v>0</v>
      </c>
      <c r="BE112" s="57">
        <f t="shared" si="216"/>
        <v>0</v>
      </c>
      <c r="BF112" s="57">
        <f t="shared" si="216"/>
        <v>0</v>
      </c>
      <c r="BG112" s="57">
        <f t="shared" si="216"/>
        <v>0</v>
      </c>
      <c r="BH112" s="57">
        <f t="shared" si="216"/>
        <v>0</v>
      </c>
      <c r="BI112" s="57">
        <f t="shared" si="216"/>
        <v>0</v>
      </c>
      <c r="BJ112" s="57">
        <f t="shared" si="216"/>
        <v>0</v>
      </c>
      <c r="BK112" s="57">
        <f t="shared" si="216"/>
        <v>0</v>
      </c>
      <c r="BL112" s="57">
        <f t="shared" si="216"/>
        <v>0</v>
      </c>
      <c r="BM112" s="57">
        <f t="shared" si="216"/>
        <v>0</v>
      </c>
      <c r="BN112" s="57">
        <f t="shared" si="216"/>
        <v>0</v>
      </c>
      <c r="BO112" s="57">
        <f t="shared" si="216"/>
        <v>0</v>
      </c>
      <c r="BP112" s="57">
        <f t="shared" si="216"/>
        <v>0</v>
      </c>
      <c r="BQ112" s="57">
        <f t="shared" si="216"/>
        <v>0</v>
      </c>
      <c r="BR112" s="57">
        <f t="shared" si="216"/>
        <v>0</v>
      </c>
      <c r="BS112" s="57">
        <f t="shared" ref="BS112:DV115" si="217">+BS16+BS48-BS80</f>
        <v>0</v>
      </c>
      <c r="BT112" s="57">
        <f t="shared" si="217"/>
        <v>0</v>
      </c>
      <c r="BU112" s="57">
        <f t="shared" si="217"/>
        <v>0</v>
      </c>
      <c r="BV112" s="57">
        <f t="shared" si="217"/>
        <v>0</v>
      </c>
      <c r="BW112" s="57">
        <f t="shared" si="217"/>
        <v>0</v>
      </c>
      <c r="BX112" s="57">
        <f t="shared" si="217"/>
        <v>0</v>
      </c>
      <c r="BY112" s="57">
        <f t="shared" si="217"/>
        <v>0</v>
      </c>
      <c r="BZ112" s="57">
        <f t="shared" si="217"/>
        <v>0</v>
      </c>
      <c r="CA112" s="57">
        <f t="shared" si="217"/>
        <v>0</v>
      </c>
      <c r="CB112" s="57">
        <f t="shared" si="217"/>
        <v>0</v>
      </c>
      <c r="CC112" s="57">
        <f t="shared" si="217"/>
        <v>0</v>
      </c>
      <c r="CD112" s="57">
        <f t="shared" si="217"/>
        <v>0</v>
      </c>
      <c r="CE112" s="57">
        <f t="shared" si="217"/>
        <v>0</v>
      </c>
      <c r="CF112" s="57">
        <f t="shared" si="217"/>
        <v>0</v>
      </c>
      <c r="CG112" s="57">
        <f t="shared" si="217"/>
        <v>0</v>
      </c>
      <c r="CH112" s="57">
        <f t="shared" si="217"/>
        <v>0</v>
      </c>
      <c r="CI112" s="57">
        <f t="shared" si="217"/>
        <v>0</v>
      </c>
      <c r="CJ112" s="57">
        <f t="shared" si="217"/>
        <v>0</v>
      </c>
      <c r="CK112" s="57">
        <f t="shared" si="217"/>
        <v>0</v>
      </c>
      <c r="CL112" s="57">
        <f t="shared" si="217"/>
        <v>0</v>
      </c>
      <c r="CM112" s="57">
        <f t="shared" si="217"/>
        <v>0</v>
      </c>
      <c r="CN112" s="57">
        <f t="shared" si="217"/>
        <v>0</v>
      </c>
      <c r="CO112" s="57">
        <f t="shared" si="217"/>
        <v>0</v>
      </c>
      <c r="CP112" s="57">
        <f t="shared" si="217"/>
        <v>0</v>
      </c>
      <c r="CQ112" s="57">
        <f t="shared" si="217"/>
        <v>0</v>
      </c>
      <c r="CR112" s="57">
        <f t="shared" si="217"/>
        <v>0</v>
      </c>
      <c r="CS112" s="57">
        <f t="shared" si="217"/>
        <v>0</v>
      </c>
      <c r="CT112" s="57">
        <f t="shared" si="217"/>
        <v>0</v>
      </c>
      <c r="CU112" s="57">
        <f t="shared" si="217"/>
        <v>0</v>
      </c>
      <c r="CV112" s="57">
        <f t="shared" si="217"/>
        <v>0</v>
      </c>
      <c r="CW112" s="57">
        <f t="shared" si="217"/>
        <v>0</v>
      </c>
      <c r="CX112" s="57">
        <f t="shared" si="217"/>
        <v>0</v>
      </c>
      <c r="CY112" s="57">
        <f t="shared" si="217"/>
        <v>0</v>
      </c>
      <c r="CZ112" s="57">
        <f t="shared" si="217"/>
        <v>0</v>
      </c>
      <c r="DA112" s="57">
        <f t="shared" si="217"/>
        <v>0</v>
      </c>
      <c r="DB112" s="57">
        <f t="shared" si="217"/>
        <v>0</v>
      </c>
      <c r="DC112" s="57">
        <f t="shared" si="217"/>
        <v>0</v>
      </c>
      <c r="DD112" s="57">
        <f t="shared" si="217"/>
        <v>0</v>
      </c>
      <c r="DE112" s="57">
        <f t="shared" si="217"/>
        <v>0</v>
      </c>
      <c r="DF112" s="57">
        <f t="shared" si="217"/>
        <v>0</v>
      </c>
      <c r="DG112" s="57">
        <f t="shared" si="217"/>
        <v>0</v>
      </c>
      <c r="DH112" s="57">
        <f t="shared" si="217"/>
        <v>0</v>
      </c>
      <c r="DI112" s="57">
        <f t="shared" si="217"/>
        <v>0</v>
      </c>
      <c r="DJ112" s="57">
        <f t="shared" si="217"/>
        <v>0</v>
      </c>
      <c r="DK112" s="57">
        <f t="shared" si="217"/>
        <v>0</v>
      </c>
      <c r="DL112" s="57">
        <f t="shared" si="217"/>
        <v>0</v>
      </c>
      <c r="DM112" s="57">
        <f t="shared" si="217"/>
        <v>0</v>
      </c>
      <c r="DN112" s="57">
        <f t="shared" si="217"/>
        <v>0</v>
      </c>
      <c r="DO112" s="57">
        <f t="shared" si="217"/>
        <v>0</v>
      </c>
      <c r="DP112" s="57">
        <f t="shared" si="217"/>
        <v>0</v>
      </c>
      <c r="DQ112" s="57">
        <f t="shared" si="217"/>
        <v>0</v>
      </c>
      <c r="DR112" s="57">
        <f t="shared" si="217"/>
        <v>0</v>
      </c>
      <c r="DS112" s="57">
        <f t="shared" si="217"/>
        <v>0</v>
      </c>
      <c r="DT112" s="57">
        <f t="shared" si="217"/>
        <v>0</v>
      </c>
      <c r="DU112" s="57">
        <f t="shared" si="217"/>
        <v>0</v>
      </c>
      <c r="DV112" s="57">
        <f t="shared" si="217"/>
        <v>0</v>
      </c>
    </row>
    <row r="113" spans="3:126" ht="16.5" thickTop="1" thickBot="1" x14ac:dyDescent="0.3">
      <c r="C113" s="55">
        <f t="shared" si="211"/>
        <v>0</v>
      </c>
      <c r="G113" s="57">
        <f t="shared" si="212"/>
        <v>0</v>
      </c>
      <c r="H113" s="57">
        <f t="shared" ref="H113:BS116" si="218">+H17+H49-H81</f>
        <v>0</v>
      </c>
      <c r="I113" s="57">
        <f t="shared" si="218"/>
        <v>0</v>
      </c>
      <c r="J113" s="57">
        <f t="shared" si="218"/>
        <v>0</v>
      </c>
      <c r="K113" s="57">
        <f t="shared" si="218"/>
        <v>0</v>
      </c>
      <c r="L113" s="57">
        <f t="shared" si="218"/>
        <v>0</v>
      </c>
      <c r="M113" s="57">
        <f t="shared" si="218"/>
        <v>0</v>
      </c>
      <c r="N113" s="57">
        <f t="shared" si="218"/>
        <v>0</v>
      </c>
      <c r="O113" s="57">
        <f t="shared" si="218"/>
        <v>0</v>
      </c>
      <c r="P113" s="57">
        <f t="shared" si="218"/>
        <v>0</v>
      </c>
      <c r="Q113" s="57">
        <f t="shared" si="218"/>
        <v>0</v>
      </c>
      <c r="R113" s="57">
        <f t="shared" si="218"/>
        <v>0</v>
      </c>
      <c r="S113" s="57">
        <f t="shared" si="218"/>
        <v>0</v>
      </c>
      <c r="T113" s="57">
        <f t="shared" si="218"/>
        <v>0</v>
      </c>
      <c r="U113" s="57">
        <f t="shared" si="218"/>
        <v>0</v>
      </c>
      <c r="V113" s="57">
        <f t="shared" si="218"/>
        <v>0</v>
      </c>
      <c r="W113" s="57">
        <f t="shared" si="218"/>
        <v>0</v>
      </c>
      <c r="X113" s="57">
        <f t="shared" si="218"/>
        <v>0</v>
      </c>
      <c r="Y113" s="57">
        <f t="shared" si="218"/>
        <v>0</v>
      </c>
      <c r="Z113" s="57">
        <f t="shared" si="218"/>
        <v>0</v>
      </c>
      <c r="AA113" s="57">
        <f t="shared" si="218"/>
        <v>0</v>
      </c>
      <c r="AB113" s="57">
        <f t="shared" si="218"/>
        <v>0</v>
      </c>
      <c r="AC113" s="57">
        <f t="shared" si="218"/>
        <v>0</v>
      </c>
      <c r="AD113" s="57">
        <f t="shared" si="218"/>
        <v>0</v>
      </c>
      <c r="AE113" s="57">
        <f t="shared" si="218"/>
        <v>0</v>
      </c>
      <c r="AF113" s="57">
        <f t="shared" si="218"/>
        <v>0</v>
      </c>
      <c r="AG113" s="57">
        <f t="shared" si="218"/>
        <v>0</v>
      </c>
      <c r="AH113" s="57">
        <f t="shared" si="218"/>
        <v>0</v>
      </c>
      <c r="AI113" s="57">
        <f t="shared" si="218"/>
        <v>0</v>
      </c>
      <c r="AJ113" s="57">
        <f t="shared" si="218"/>
        <v>0</v>
      </c>
      <c r="AK113" s="57">
        <f t="shared" si="218"/>
        <v>0</v>
      </c>
      <c r="AL113" s="57">
        <f t="shared" si="218"/>
        <v>0</v>
      </c>
      <c r="AM113" s="57">
        <f t="shared" si="218"/>
        <v>0</v>
      </c>
      <c r="AN113" s="57">
        <f t="shared" si="218"/>
        <v>0</v>
      </c>
      <c r="AO113" s="57">
        <f t="shared" si="218"/>
        <v>0</v>
      </c>
      <c r="AP113" s="57">
        <f t="shared" si="218"/>
        <v>0</v>
      </c>
      <c r="AQ113" s="57">
        <f t="shared" si="218"/>
        <v>0</v>
      </c>
      <c r="AR113" s="57">
        <f t="shared" si="218"/>
        <v>0</v>
      </c>
      <c r="AS113" s="57">
        <f t="shared" si="218"/>
        <v>0</v>
      </c>
      <c r="AT113" s="57">
        <f t="shared" si="218"/>
        <v>0</v>
      </c>
      <c r="AU113" s="57">
        <f t="shared" si="218"/>
        <v>0</v>
      </c>
      <c r="AV113" s="57">
        <f t="shared" si="218"/>
        <v>0</v>
      </c>
      <c r="AW113" s="57">
        <f t="shared" si="218"/>
        <v>0</v>
      </c>
      <c r="AX113" s="57">
        <f t="shared" si="218"/>
        <v>0</v>
      </c>
      <c r="AY113" s="57">
        <f t="shared" si="218"/>
        <v>0</v>
      </c>
      <c r="AZ113" s="57">
        <f t="shared" si="218"/>
        <v>0</v>
      </c>
      <c r="BA113" s="57">
        <f t="shared" si="218"/>
        <v>0</v>
      </c>
      <c r="BB113" s="57">
        <f t="shared" si="218"/>
        <v>0</v>
      </c>
      <c r="BC113" s="57">
        <f t="shared" si="218"/>
        <v>0</v>
      </c>
      <c r="BD113" s="57">
        <f t="shared" si="218"/>
        <v>0</v>
      </c>
      <c r="BE113" s="57">
        <f t="shared" si="218"/>
        <v>0</v>
      </c>
      <c r="BF113" s="57">
        <f t="shared" si="218"/>
        <v>0</v>
      </c>
      <c r="BG113" s="57">
        <f t="shared" si="218"/>
        <v>0</v>
      </c>
      <c r="BH113" s="57">
        <f t="shared" si="218"/>
        <v>0</v>
      </c>
      <c r="BI113" s="57">
        <f t="shared" si="218"/>
        <v>0</v>
      </c>
      <c r="BJ113" s="57">
        <f t="shared" si="218"/>
        <v>0</v>
      </c>
      <c r="BK113" s="57">
        <f t="shared" si="218"/>
        <v>0</v>
      </c>
      <c r="BL113" s="57">
        <f t="shared" si="218"/>
        <v>0</v>
      </c>
      <c r="BM113" s="57">
        <f t="shared" si="218"/>
        <v>0</v>
      </c>
      <c r="BN113" s="57">
        <f t="shared" si="218"/>
        <v>0</v>
      </c>
      <c r="BO113" s="57">
        <f t="shared" si="218"/>
        <v>0</v>
      </c>
      <c r="BP113" s="57">
        <f t="shared" si="218"/>
        <v>0</v>
      </c>
      <c r="BQ113" s="57">
        <f t="shared" si="218"/>
        <v>0</v>
      </c>
      <c r="BR113" s="57">
        <f t="shared" si="218"/>
        <v>0</v>
      </c>
      <c r="BS113" s="57">
        <f t="shared" si="218"/>
        <v>0</v>
      </c>
      <c r="BT113" s="57">
        <f t="shared" si="217"/>
        <v>0</v>
      </c>
      <c r="BU113" s="57">
        <f t="shared" si="217"/>
        <v>0</v>
      </c>
      <c r="BV113" s="57">
        <f t="shared" si="217"/>
        <v>0</v>
      </c>
      <c r="BW113" s="57">
        <f t="shared" si="217"/>
        <v>0</v>
      </c>
      <c r="BX113" s="57">
        <f t="shared" si="217"/>
        <v>0</v>
      </c>
      <c r="BY113" s="57">
        <f t="shared" si="217"/>
        <v>0</v>
      </c>
      <c r="BZ113" s="57">
        <f t="shared" si="217"/>
        <v>0</v>
      </c>
      <c r="CA113" s="57">
        <f t="shared" si="217"/>
        <v>0</v>
      </c>
      <c r="CB113" s="57">
        <f t="shared" si="217"/>
        <v>0</v>
      </c>
      <c r="CC113" s="57">
        <f t="shared" si="217"/>
        <v>0</v>
      </c>
      <c r="CD113" s="57">
        <f t="shared" si="217"/>
        <v>0</v>
      </c>
      <c r="CE113" s="57">
        <f t="shared" si="217"/>
        <v>0</v>
      </c>
      <c r="CF113" s="57">
        <f t="shared" si="217"/>
        <v>0</v>
      </c>
      <c r="CG113" s="57">
        <f t="shared" si="217"/>
        <v>0</v>
      </c>
      <c r="CH113" s="57">
        <f t="shared" si="217"/>
        <v>0</v>
      </c>
      <c r="CI113" s="57">
        <f t="shared" si="217"/>
        <v>0</v>
      </c>
      <c r="CJ113" s="57">
        <f t="shared" si="217"/>
        <v>0</v>
      </c>
      <c r="CK113" s="57">
        <f t="shared" si="217"/>
        <v>0</v>
      </c>
      <c r="CL113" s="57">
        <f t="shared" si="217"/>
        <v>0</v>
      </c>
      <c r="CM113" s="57">
        <f t="shared" si="217"/>
        <v>0</v>
      </c>
      <c r="CN113" s="57">
        <f t="shared" si="217"/>
        <v>0</v>
      </c>
      <c r="CO113" s="57">
        <f t="shared" si="217"/>
        <v>0</v>
      </c>
      <c r="CP113" s="57">
        <f t="shared" si="217"/>
        <v>0</v>
      </c>
      <c r="CQ113" s="57">
        <f t="shared" si="217"/>
        <v>0</v>
      </c>
      <c r="CR113" s="57">
        <f t="shared" si="217"/>
        <v>0</v>
      </c>
      <c r="CS113" s="57">
        <f t="shared" si="217"/>
        <v>0</v>
      </c>
      <c r="CT113" s="57">
        <f t="shared" si="217"/>
        <v>0</v>
      </c>
      <c r="CU113" s="57">
        <f t="shared" si="217"/>
        <v>0</v>
      </c>
      <c r="CV113" s="57">
        <f t="shared" si="217"/>
        <v>0</v>
      </c>
      <c r="CW113" s="57">
        <f t="shared" si="217"/>
        <v>0</v>
      </c>
      <c r="CX113" s="57">
        <f t="shared" si="217"/>
        <v>0</v>
      </c>
      <c r="CY113" s="57">
        <f t="shared" si="217"/>
        <v>0</v>
      </c>
      <c r="CZ113" s="57">
        <f t="shared" si="217"/>
        <v>0</v>
      </c>
      <c r="DA113" s="57">
        <f t="shared" si="217"/>
        <v>0</v>
      </c>
      <c r="DB113" s="57">
        <f t="shared" si="217"/>
        <v>0</v>
      </c>
      <c r="DC113" s="57">
        <f t="shared" si="217"/>
        <v>0</v>
      </c>
      <c r="DD113" s="57">
        <f t="shared" si="217"/>
        <v>0</v>
      </c>
      <c r="DE113" s="57">
        <f t="shared" si="217"/>
        <v>0</v>
      </c>
      <c r="DF113" s="57">
        <f t="shared" si="217"/>
        <v>0</v>
      </c>
      <c r="DG113" s="57">
        <f t="shared" si="217"/>
        <v>0</v>
      </c>
      <c r="DH113" s="57">
        <f t="shared" si="217"/>
        <v>0</v>
      </c>
      <c r="DI113" s="57">
        <f t="shared" si="217"/>
        <v>0</v>
      </c>
      <c r="DJ113" s="57">
        <f t="shared" si="217"/>
        <v>0</v>
      </c>
      <c r="DK113" s="57">
        <f t="shared" si="217"/>
        <v>0</v>
      </c>
      <c r="DL113" s="57">
        <f t="shared" si="217"/>
        <v>0</v>
      </c>
      <c r="DM113" s="57">
        <f t="shared" si="217"/>
        <v>0</v>
      </c>
      <c r="DN113" s="57">
        <f t="shared" si="217"/>
        <v>0</v>
      </c>
      <c r="DO113" s="57">
        <f t="shared" si="217"/>
        <v>0</v>
      </c>
      <c r="DP113" s="57">
        <f t="shared" si="217"/>
        <v>0</v>
      </c>
      <c r="DQ113" s="57">
        <f t="shared" si="217"/>
        <v>0</v>
      </c>
      <c r="DR113" s="57">
        <f t="shared" si="217"/>
        <v>0</v>
      </c>
      <c r="DS113" s="57">
        <f t="shared" si="217"/>
        <v>0</v>
      </c>
      <c r="DT113" s="57">
        <f t="shared" si="217"/>
        <v>0</v>
      </c>
      <c r="DU113" s="57">
        <f t="shared" si="217"/>
        <v>0</v>
      </c>
      <c r="DV113" s="57">
        <f t="shared" si="217"/>
        <v>0</v>
      </c>
    </row>
    <row r="114" spans="3:126" ht="16.5" thickTop="1" thickBot="1" x14ac:dyDescent="0.3">
      <c r="C114" s="55">
        <f t="shared" si="211"/>
        <v>0</v>
      </c>
      <c r="G114" s="57">
        <f t="shared" si="212"/>
        <v>0</v>
      </c>
      <c r="H114" s="57">
        <f t="shared" si="218"/>
        <v>0</v>
      </c>
      <c r="I114" s="57">
        <f t="shared" si="218"/>
        <v>0</v>
      </c>
      <c r="J114" s="57">
        <f t="shared" si="218"/>
        <v>0</v>
      </c>
      <c r="K114" s="57">
        <f t="shared" si="218"/>
        <v>0</v>
      </c>
      <c r="L114" s="57">
        <f t="shared" si="218"/>
        <v>0</v>
      </c>
      <c r="M114" s="57">
        <f t="shared" si="218"/>
        <v>0</v>
      </c>
      <c r="N114" s="57">
        <f t="shared" si="218"/>
        <v>0</v>
      </c>
      <c r="O114" s="57">
        <f t="shared" si="218"/>
        <v>0</v>
      </c>
      <c r="P114" s="57">
        <f t="shared" si="218"/>
        <v>0</v>
      </c>
      <c r="Q114" s="57">
        <f t="shared" si="218"/>
        <v>0</v>
      </c>
      <c r="R114" s="57">
        <f t="shared" si="218"/>
        <v>0</v>
      </c>
      <c r="S114" s="57">
        <f t="shared" si="218"/>
        <v>0</v>
      </c>
      <c r="T114" s="57">
        <f t="shared" si="218"/>
        <v>0</v>
      </c>
      <c r="U114" s="57">
        <f t="shared" si="218"/>
        <v>0</v>
      </c>
      <c r="V114" s="57">
        <f t="shared" si="218"/>
        <v>0</v>
      </c>
      <c r="W114" s="57">
        <f t="shared" si="218"/>
        <v>0</v>
      </c>
      <c r="X114" s="57">
        <f t="shared" si="218"/>
        <v>0</v>
      </c>
      <c r="Y114" s="57">
        <f t="shared" si="218"/>
        <v>0</v>
      </c>
      <c r="Z114" s="57">
        <f t="shared" si="218"/>
        <v>0</v>
      </c>
      <c r="AA114" s="57">
        <f t="shared" si="218"/>
        <v>0</v>
      </c>
      <c r="AB114" s="57">
        <f t="shared" si="218"/>
        <v>0</v>
      </c>
      <c r="AC114" s="57">
        <f t="shared" si="218"/>
        <v>0</v>
      </c>
      <c r="AD114" s="57">
        <f t="shared" si="218"/>
        <v>0</v>
      </c>
      <c r="AE114" s="57">
        <f t="shared" si="218"/>
        <v>0</v>
      </c>
      <c r="AF114" s="57">
        <f t="shared" si="218"/>
        <v>0</v>
      </c>
      <c r="AG114" s="57">
        <f t="shared" si="218"/>
        <v>0</v>
      </c>
      <c r="AH114" s="57">
        <f t="shared" si="218"/>
        <v>0</v>
      </c>
      <c r="AI114" s="57">
        <f t="shared" si="218"/>
        <v>0</v>
      </c>
      <c r="AJ114" s="57">
        <f t="shared" si="218"/>
        <v>0</v>
      </c>
      <c r="AK114" s="57">
        <f t="shared" si="218"/>
        <v>0</v>
      </c>
      <c r="AL114" s="57">
        <f t="shared" si="218"/>
        <v>0</v>
      </c>
      <c r="AM114" s="57">
        <f t="shared" si="218"/>
        <v>0</v>
      </c>
      <c r="AN114" s="57">
        <f t="shared" si="218"/>
        <v>0</v>
      </c>
      <c r="AO114" s="57">
        <f t="shared" si="218"/>
        <v>0</v>
      </c>
      <c r="AP114" s="57">
        <f t="shared" si="218"/>
        <v>0</v>
      </c>
      <c r="AQ114" s="57">
        <f t="shared" si="218"/>
        <v>0</v>
      </c>
      <c r="AR114" s="57">
        <f t="shared" si="218"/>
        <v>0</v>
      </c>
      <c r="AS114" s="57">
        <f t="shared" si="218"/>
        <v>0</v>
      </c>
      <c r="AT114" s="57">
        <f t="shared" si="218"/>
        <v>0</v>
      </c>
      <c r="AU114" s="57">
        <f t="shared" si="218"/>
        <v>0</v>
      </c>
      <c r="AV114" s="57">
        <f t="shared" si="218"/>
        <v>0</v>
      </c>
      <c r="AW114" s="57">
        <f t="shared" si="218"/>
        <v>0</v>
      </c>
      <c r="AX114" s="57">
        <f t="shared" si="218"/>
        <v>0</v>
      </c>
      <c r="AY114" s="57">
        <f t="shared" si="218"/>
        <v>0</v>
      </c>
      <c r="AZ114" s="57">
        <f t="shared" si="218"/>
        <v>0</v>
      </c>
      <c r="BA114" s="57">
        <f t="shared" si="218"/>
        <v>0</v>
      </c>
      <c r="BB114" s="57">
        <f t="shared" si="218"/>
        <v>0</v>
      </c>
      <c r="BC114" s="57">
        <f t="shared" si="218"/>
        <v>0</v>
      </c>
      <c r="BD114" s="57">
        <f t="shared" si="218"/>
        <v>0</v>
      </c>
      <c r="BE114" s="57">
        <f t="shared" si="218"/>
        <v>0</v>
      </c>
      <c r="BF114" s="57">
        <f t="shared" si="218"/>
        <v>0</v>
      </c>
      <c r="BG114" s="57">
        <f t="shared" si="218"/>
        <v>0</v>
      </c>
      <c r="BH114" s="57">
        <f t="shared" si="218"/>
        <v>0</v>
      </c>
      <c r="BI114" s="57">
        <f t="shared" si="218"/>
        <v>0</v>
      </c>
      <c r="BJ114" s="57">
        <f t="shared" si="218"/>
        <v>0</v>
      </c>
      <c r="BK114" s="57">
        <f t="shared" si="218"/>
        <v>0</v>
      </c>
      <c r="BL114" s="57">
        <f t="shared" si="218"/>
        <v>0</v>
      </c>
      <c r="BM114" s="57">
        <f t="shared" si="218"/>
        <v>0</v>
      </c>
      <c r="BN114" s="57">
        <f t="shared" si="218"/>
        <v>0</v>
      </c>
      <c r="BO114" s="57">
        <f t="shared" si="218"/>
        <v>0</v>
      </c>
      <c r="BP114" s="57">
        <f t="shared" si="218"/>
        <v>0</v>
      </c>
      <c r="BQ114" s="57">
        <f t="shared" si="218"/>
        <v>0</v>
      </c>
      <c r="BR114" s="57">
        <f t="shared" si="218"/>
        <v>0</v>
      </c>
      <c r="BS114" s="57">
        <f t="shared" si="218"/>
        <v>0</v>
      </c>
      <c r="BT114" s="57">
        <f t="shared" si="217"/>
        <v>0</v>
      </c>
      <c r="BU114" s="57">
        <f t="shared" si="217"/>
        <v>0</v>
      </c>
      <c r="BV114" s="57">
        <f t="shared" si="217"/>
        <v>0</v>
      </c>
      <c r="BW114" s="57">
        <f t="shared" si="217"/>
        <v>0</v>
      </c>
      <c r="BX114" s="57">
        <f t="shared" si="217"/>
        <v>0</v>
      </c>
      <c r="BY114" s="57">
        <f t="shared" si="217"/>
        <v>0</v>
      </c>
      <c r="BZ114" s="57">
        <f t="shared" si="217"/>
        <v>0</v>
      </c>
      <c r="CA114" s="57">
        <f t="shared" si="217"/>
        <v>0</v>
      </c>
      <c r="CB114" s="57">
        <f t="shared" si="217"/>
        <v>0</v>
      </c>
      <c r="CC114" s="57">
        <f t="shared" si="217"/>
        <v>0</v>
      </c>
      <c r="CD114" s="57">
        <f t="shared" si="217"/>
        <v>0</v>
      </c>
      <c r="CE114" s="57">
        <f t="shared" si="217"/>
        <v>0</v>
      </c>
      <c r="CF114" s="57">
        <f t="shared" si="217"/>
        <v>0</v>
      </c>
      <c r="CG114" s="57">
        <f t="shared" si="217"/>
        <v>0</v>
      </c>
      <c r="CH114" s="57">
        <f t="shared" si="217"/>
        <v>0</v>
      </c>
      <c r="CI114" s="57">
        <f t="shared" si="217"/>
        <v>0</v>
      </c>
      <c r="CJ114" s="57">
        <f t="shared" si="217"/>
        <v>0</v>
      </c>
      <c r="CK114" s="57">
        <f t="shared" si="217"/>
        <v>0</v>
      </c>
      <c r="CL114" s="57">
        <f t="shared" si="217"/>
        <v>0</v>
      </c>
      <c r="CM114" s="57">
        <f t="shared" si="217"/>
        <v>0</v>
      </c>
      <c r="CN114" s="57">
        <f t="shared" si="217"/>
        <v>0</v>
      </c>
      <c r="CO114" s="57">
        <f t="shared" si="217"/>
        <v>0</v>
      </c>
      <c r="CP114" s="57">
        <f t="shared" si="217"/>
        <v>0</v>
      </c>
      <c r="CQ114" s="57">
        <f t="shared" si="217"/>
        <v>0</v>
      </c>
      <c r="CR114" s="57">
        <f t="shared" si="217"/>
        <v>0</v>
      </c>
      <c r="CS114" s="57">
        <f t="shared" si="217"/>
        <v>0</v>
      </c>
      <c r="CT114" s="57">
        <f t="shared" si="217"/>
        <v>0</v>
      </c>
      <c r="CU114" s="57">
        <f t="shared" si="217"/>
        <v>0</v>
      </c>
      <c r="CV114" s="57">
        <f t="shared" si="217"/>
        <v>0</v>
      </c>
      <c r="CW114" s="57">
        <f t="shared" si="217"/>
        <v>0</v>
      </c>
      <c r="CX114" s="57">
        <f t="shared" si="217"/>
        <v>0</v>
      </c>
      <c r="CY114" s="57">
        <f t="shared" si="217"/>
        <v>0</v>
      </c>
      <c r="CZ114" s="57">
        <f t="shared" si="217"/>
        <v>0</v>
      </c>
      <c r="DA114" s="57">
        <f t="shared" si="217"/>
        <v>0</v>
      </c>
      <c r="DB114" s="57">
        <f t="shared" si="217"/>
        <v>0</v>
      </c>
      <c r="DC114" s="57">
        <f t="shared" si="217"/>
        <v>0</v>
      </c>
      <c r="DD114" s="57">
        <f t="shared" si="217"/>
        <v>0</v>
      </c>
      <c r="DE114" s="57">
        <f t="shared" si="217"/>
        <v>0</v>
      </c>
      <c r="DF114" s="57">
        <f t="shared" si="217"/>
        <v>0</v>
      </c>
      <c r="DG114" s="57">
        <f t="shared" si="217"/>
        <v>0</v>
      </c>
      <c r="DH114" s="57">
        <f t="shared" si="217"/>
        <v>0</v>
      </c>
      <c r="DI114" s="57">
        <f t="shared" si="217"/>
        <v>0</v>
      </c>
      <c r="DJ114" s="57">
        <f t="shared" si="217"/>
        <v>0</v>
      </c>
      <c r="DK114" s="57">
        <f t="shared" si="217"/>
        <v>0</v>
      </c>
      <c r="DL114" s="57">
        <f t="shared" si="217"/>
        <v>0</v>
      </c>
      <c r="DM114" s="57">
        <f t="shared" si="217"/>
        <v>0</v>
      </c>
      <c r="DN114" s="57">
        <f t="shared" si="217"/>
        <v>0</v>
      </c>
      <c r="DO114" s="57">
        <f t="shared" si="217"/>
        <v>0</v>
      </c>
      <c r="DP114" s="57">
        <f t="shared" si="217"/>
        <v>0</v>
      </c>
      <c r="DQ114" s="57">
        <f t="shared" si="217"/>
        <v>0</v>
      </c>
      <c r="DR114" s="57">
        <f t="shared" si="217"/>
        <v>0</v>
      </c>
      <c r="DS114" s="57">
        <f t="shared" si="217"/>
        <v>0</v>
      </c>
      <c r="DT114" s="57">
        <f t="shared" si="217"/>
        <v>0</v>
      </c>
      <c r="DU114" s="57">
        <f t="shared" si="217"/>
        <v>0</v>
      </c>
      <c r="DV114" s="57">
        <f t="shared" si="217"/>
        <v>0</v>
      </c>
    </row>
    <row r="115" spans="3:126" ht="16.5" thickTop="1" thickBot="1" x14ac:dyDescent="0.3">
      <c r="C115" s="55">
        <f t="shared" si="211"/>
        <v>0</v>
      </c>
      <c r="G115" s="57">
        <f t="shared" si="212"/>
        <v>0</v>
      </c>
      <c r="H115" s="57">
        <f t="shared" si="218"/>
        <v>0</v>
      </c>
      <c r="I115" s="57">
        <f t="shared" si="218"/>
        <v>0</v>
      </c>
      <c r="J115" s="57">
        <f t="shared" si="218"/>
        <v>0</v>
      </c>
      <c r="K115" s="57">
        <f t="shared" si="218"/>
        <v>0</v>
      </c>
      <c r="L115" s="57">
        <f t="shared" si="218"/>
        <v>0</v>
      </c>
      <c r="M115" s="57">
        <f t="shared" si="218"/>
        <v>0</v>
      </c>
      <c r="N115" s="57">
        <f t="shared" si="218"/>
        <v>0</v>
      </c>
      <c r="O115" s="57">
        <f t="shared" si="218"/>
        <v>0</v>
      </c>
      <c r="P115" s="57">
        <f t="shared" si="218"/>
        <v>0</v>
      </c>
      <c r="Q115" s="57">
        <f t="shared" si="218"/>
        <v>0</v>
      </c>
      <c r="R115" s="57">
        <f t="shared" si="218"/>
        <v>0</v>
      </c>
      <c r="S115" s="57">
        <f t="shared" si="218"/>
        <v>0</v>
      </c>
      <c r="T115" s="57">
        <f t="shared" si="218"/>
        <v>0</v>
      </c>
      <c r="U115" s="57">
        <f t="shared" si="218"/>
        <v>0</v>
      </c>
      <c r="V115" s="57">
        <f t="shared" si="218"/>
        <v>0</v>
      </c>
      <c r="W115" s="57">
        <f t="shared" si="218"/>
        <v>0</v>
      </c>
      <c r="X115" s="57">
        <f t="shared" si="218"/>
        <v>0</v>
      </c>
      <c r="Y115" s="57">
        <f t="shared" si="218"/>
        <v>0</v>
      </c>
      <c r="Z115" s="57">
        <f t="shared" si="218"/>
        <v>0</v>
      </c>
      <c r="AA115" s="57">
        <f t="shared" si="218"/>
        <v>0</v>
      </c>
      <c r="AB115" s="57">
        <f t="shared" si="218"/>
        <v>0</v>
      </c>
      <c r="AC115" s="57">
        <f t="shared" si="218"/>
        <v>0</v>
      </c>
      <c r="AD115" s="57">
        <f t="shared" si="218"/>
        <v>0</v>
      </c>
      <c r="AE115" s="57">
        <f t="shared" si="218"/>
        <v>0</v>
      </c>
      <c r="AF115" s="57">
        <f t="shared" si="218"/>
        <v>0</v>
      </c>
      <c r="AG115" s="57">
        <f t="shared" si="218"/>
        <v>0</v>
      </c>
      <c r="AH115" s="57">
        <f t="shared" si="218"/>
        <v>0</v>
      </c>
      <c r="AI115" s="57">
        <f t="shared" si="218"/>
        <v>0</v>
      </c>
      <c r="AJ115" s="57">
        <f t="shared" si="218"/>
        <v>0</v>
      </c>
      <c r="AK115" s="57">
        <f t="shared" si="218"/>
        <v>0</v>
      </c>
      <c r="AL115" s="57">
        <f t="shared" si="218"/>
        <v>0</v>
      </c>
      <c r="AM115" s="57">
        <f t="shared" si="218"/>
        <v>0</v>
      </c>
      <c r="AN115" s="57">
        <f t="shared" si="218"/>
        <v>0</v>
      </c>
      <c r="AO115" s="57">
        <f t="shared" si="218"/>
        <v>0</v>
      </c>
      <c r="AP115" s="57">
        <f t="shared" si="218"/>
        <v>0</v>
      </c>
      <c r="AQ115" s="57">
        <f t="shared" si="218"/>
        <v>0</v>
      </c>
      <c r="AR115" s="57">
        <f t="shared" si="218"/>
        <v>0</v>
      </c>
      <c r="AS115" s="57">
        <f t="shared" si="218"/>
        <v>0</v>
      </c>
      <c r="AT115" s="57">
        <f t="shared" si="218"/>
        <v>0</v>
      </c>
      <c r="AU115" s="57">
        <f t="shared" si="218"/>
        <v>0</v>
      </c>
      <c r="AV115" s="57">
        <f t="shared" si="218"/>
        <v>0</v>
      </c>
      <c r="AW115" s="57">
        <f t="shared" si="218"/>
        <v>0</v>
      </c>
      <c r="AX115" s="57">
        <f t="shared" si="218"/>
        <v>0</v>
      </c>
      <c r="AY115" s="57">
        <f t="shared" si="218"/>
        <v>0</v>
      </c>
      <c r="AZ115" s="57">
        <f t="shared" si="218"/>
        <v>0</v>
      </c>
      <c r="BA115" s="57">
        <f t="shared" si="218"/>
        <v>0</v>
      </c>
      <c r="BB115" s="57">
        <f t="shared" si="218"/>
        <v>0</v>
      </c>
      <c r="BC115" s="57">
        <f t="shared" si="218"/>
        <v>0</v>
      </c>
      <c r="BD115" s="57">
        <f t="shared" si="218"/>
        <v>0</v>
      </c>
      <c r="BE115" s="57">
        <f t="shared" si="218"/>
        <v>0</v>
      </c>
      <c r="BF115" s="57">
        <f t="shared" si="218"/>
        <v>0</v>
      </c>
      <c r="BG115" s="57">
        <f t="shared" si="218"/>
        <v>0</v>
      </c>
      <c r="BH115" s="57">
        <f t="shared" si="218"/>
        <v>0</v>
      </c>
      <c r="BI115" s="57">
        <f t="shared" si="218"/>
        <v>0</v>
      </c>
      <c r="BJ115" s="57">
        <f t="shared" si="218"/>
        <v>0</v>
      </c>
      <c r="BK115" s="57">
        <f t="shared" si="218"/>
        <v>0</v>
      </c>
      <c r="BL115" s="57">
        <f t="shared" si="218"/>
        <v>0</v>
      </c>
      <c r="BM115" s="57">
        <f t="shared" si="218"/>
        <v>0</v>
      </c>
      <c r="BN115" s="57">
        <f t="shared" si="218"/>
        <v>0</v>
      </c>
      <c r="BO115" s="57">
        <f t="shared" si="218"/>
        <v>0</v>
      </c>
      <c r="BP115" s="57">
        <f t="shared" si="218"/>
        <v>0</v>
      </c>
      <c r="BQ115" s="57">
        <f t="shared" si="218"/>
        <v>0</v>
      </c>
      <c r="BR115" s="57">
        <f t="shared" si="218"/>
        <v>0</v>
      </c>
      <c r="BS115" s="57">
        <f t="shared" si="218"/>
        <v>0</v>
      </c>
      <c r="BT115" s="57">
        <f t="shared" si="217"/>
        <v>0</v>
      </c>
      <c r="BU115" s="57">
        <f t="shared" si="217"/>
        <v>0</v>
      </c>
      <c r="BV115" s="57">
        <f t="shared" si="217"/>
        <v>0</v>
      </c>
      <c r="BW115" s="57">
        <f t="shared" si="217"/>
        <v>0</v>
      </c>
      <c r="BX115" s="57">
        <f t="shared" si="217"/>
        <v>0</v>
      </c>
      <c r="BY115" s="57">
        <f t="shared" si="217"/>
        <v>0</v>
      </c>
      <c r="BZ115" s="57">
        <f t="shared" si="217"/>
        <v>0</v>
      </c>
      <c r="CA115" s="57">
        <f t="shared" si="217"/>
        <v>0</v>
      </c>
      <c r="CB115" s="57">
        <f t="shared" si="217"/>
        <v>0</v>
      </c>
      <c r="CC115" s="57">
        <f t="shared" si="217"/>
        <v>0</v>
      </c>
      <c r="CD115" s="57">
        <f t="shared" si="217"/>
        <v>0</v>
      </c>
      <c r="CE115" s="57">
        <f t="shared" si="217"/>
        <v>0</v>
      </c>
      <c r="CF115" s="57">
        <f t="shared" si="217"/>
        <v>0</v>
      </c>
      <c r="CG115" s="57">
        <f t="shared" si="217"/>
        <v>0</v>
      </c>
      <c r="CH115" s="57">
        <f t="shared" si="217"/>
        <v>0</v>
      </c>
      <c r="CI115" s="57">
        <f t="shared" si="217"/>
        <v>0</v>
      </c>
      <c r="CJ115" s="57">
        <f t="shared" si="217"/>
        <v>0</v>
      </c>
      <c r="CK115" s="57">
        <f t="shared" si="217"/>
        <v>0</v>
      </c>
      <c r="CL115" s="57">
        <f t="shared" si="217"/>
        <v>0</v>
      </c>
      <c r="CM115" s="57">
        <f t="shared" si="217"/>
        <v>0</v>
      </c>
      <c r="CN115" s="57">
        <f t="shared" si="217"/>
        <v>0</v>
      </c>
      <c r="CO115" s="57">
        <f t="shared" si="217"/>
        <v>0</v>
      </c>
      <c r="CP115" s="57">
        <f t="shared" si="217"/>
        <v>0</v>
      </c>
      <c r="CQ115" s="57">
        <f t="shared" si="217"/>
        <v>0</v>
      </c>
      <c r="CR115" s="57">
        <f t="shared" si="217"/>
        <v>0</v>
      </c>
      <c r="CS115" s="57">
        <f t="shared" si="217"/>
        <v>0</v>
      </c>
      <c r="CT115" s="57">
        <f t="shared" si="217"/>
        <v>0</v>
      </c>
      <c r="CU115" s="57">
        <f t="shared" si="217"/>
        <v>0</v>
      </c>
      <c r="CV115" s="57">
        <f t="shared" si="217"/>
        <v>0</v>
      </c>
      <c r="CW115" s="57">
        <f t="shared" si="217"/>
        <v>0</v>
      </c>
      <c r="CX115" s="57">
        <f t="shared" si="217"/>
        <v>0</v>
      </c>
      <c r="CY115" s="57">
        <f t="shared" si="217"/>
        <v>0</v>
      </c>
      <c r="CZ115" s="57">
        <f t="shared" si="217"/>
        <v>0</v>
      </c>
      <c r="DA115" s="57">
        <f t="shared" si="217"/>
        <v>0</v>
      </c>
      <c r="DB115" s="57">
        <f t="shared" si="217"/>
        <v>0</v>
      </c>
      <c r="DC115" s="57">
        <f t="shared" si="217"/>
        <v>0</v>
      </c>
      <c r="DD115" s="57">
        <f t="shared" si="217"/>
        <v>0</v>
      </c>
      <c r="DE115" s="57">
        <f t="shared" si="217"/>
        <v>0</v>
      </c>
      <c r="DF115" s="57">
        <f t="shared" si="217"/>
        <v>0</v>
      </c>
      <c r="DG115" s="57">
        <f t="shared" si="217"/>
        <v>0</v>
      </c>
      <c r="DH115" s="57">
        <f t="shared" si="217"/>
        <v>0</v>
      </c>
      <c r="DI115" s="57">
        <f t="shared" si="217"/>
        <v>0</v>
      </c>
      <c r="DJ115" s="57">
        <f t="shared" si="217"/>
        <v>0</v>
      </c>
      <c r="DK115" s="57">
        <f t="shared" si="217"/>
        <v>0</v>
      </c>
      <c r="DL115" s="57">
        <f t="shared" si="217"/>
        <v>0</v>
      </c>
      <c r="DM115" s="57">
        <f t="shared" si="217"/>
        <v>0</v>
      </c>
      <c r="DN115" s="57">
        <f t="shared" si="217"/>
        <v>0</v>
      </c>
      <c r="DO115" s="57">
        <f t="shared" si="217"/>
        <v>0</v>
      </c>
      <c r="DP115" s="57">
        <f t="shared" si="217"/>
        <v>0</v>
      </c>
      <c r="DQ115" s="57">
        <f t="shared" si="217"/>
        <v>0</v>
      </c>
      <c r="DR115" s="57">
        <f t="shared" si="217"/>
        <v>0</v>
      </c>
      <c r="DS115" s="57">
        <f t="shared" si="217"/>
        <v>0</v>
      </c>
      <c r="DT115" s="57">
        <f t="shared" si="217"/>
        <v>0</v>
      </c>
      <c r="DU115" s="57">
        <f t="shared" si="217"/>
        <v>0</v>
      </c>
      <c r="DV115" s="57">
        <f t="shared" si="217"/>
        <v>0</v>
      </c>
    </row>
    <row r="116" spans="3:126" ht="16.5" thickTop="1" thickBot="1" x14ac:dyDescent="0.3">
      <c r="C116" s="55">
        <f t="shared" si="211"/>
        <v>0</v>
      </c>
      <c r="G116" s="57">
        <f t="shared" si="212"/>
        <v>0</v>
      </c>
      <c r="H116" s="57">
        <f t="shared" si="218"/>
        <v>0</v>
      </c>
      <c r="I116" s="57">
        <f t="shared" si="218"/>
        <v>0</v>
      </c>
      <c r="J116" s="57">
        <f t="shared" si="218"/>
        <v>0</v>
      </c>
      <c r="K116" s="57">
        <f t="shared" si="218"/>
        <v>0</v>
      </c>
      <c r="L116" s="57">
        <f t="shared" si="218"/>
        <v>0</v>
      </c>
      <c r="M116" s="57">
        <f t="shared" si="218"/>
        <v>0</v>
      </c>
      <c r="N116" s="57">
        <f t="shared" si="218"/>
        <v>0</v>
      </c>
      <c r="O116" s="57">
        <f t="shared" si="218"/>
        <v>0</v>
      </c>
      <c r="P116" s="57">
        <f t="shared" si="218"/>
        <v>0</v>
      </c>
      <c r="Q116" s="57">
        <f t="shared" si="218"/>
        <v>0</v>
      </c>
      <c r="R116" s="57">
        <f t="shared" si="218"/>
        <v>0</v>
      </c>
      <c r="S116" s="57">
        <f t="shared" si="218"/>
        <v>0</v>
      </c>
      <c r="T116" s="57">
        <f t="shared" si="218"/>
        <v>0</v>
      </c>
      <c r="U116" s="57">
        <f t="shared" si="218"/>
        <v>0</v>
      </c>
      <c r="V116" s="57">
        <f t="shared" si="218"/>
        <v>0</v>
      </c>
      <c r="W116" s="57">
        <f t="shared" si="218"/>
        <v>0</v>
      </c>
      <c r="X116" s="57">
        <f t="shared" si="218"/>
        <v>0</v>
      </c>
      <c r="Y116" s="57">
        <f t="shared" si="218"/>
        <v>0</v>
      </c>
      <c r="Z116" s="57">
        <f t="shared" si="218"/>
        <v>0</v>
      </c>
      <c r="AA116" s="57">
        <f t="shared" si="218"/>
        <v>0</v>
      </c>
      <c r="AB116" s="57">
        <f t="shared" si="218"/>
        <v>0</v>
      </c>
      <c r="AC116" s="57">
        <f t="shared" si="218"/>
        <v>0</v>
      </c>
      <c r="AD116" s="57">
        <f t="shared" si="218"/>
        <v>0</v>
      </c>
      <c r="AE116" s="57">
        <f t="shared" si="218"/>
        <v>0</v>
      </c>
      <c r="AF116" s="57">
        <f t="shared" si="218"/>
        <v>0</v>
      </c>
      <c r="AG116" s="57">
        <f t="shared" si="218"/>
        <v>0</v>
      </c>
      <c r="AH116" s="57">
        <f t="shared" si="218"/>
        <v>0</v>
      </c>
      <c r="AI116" s="57">
        <f t="shared" si="218"/>
        <v>0</v>
      </c>
      <c r="AJ116" s="57">
        <f t="shared" si="218"/>
        <v>0</v>
      </c>
      <c r="AK116" s="57">
        <f t="shared" si="218"/>
        <v>0</v>
      </c>
      <c r="AL116" s="57">
        <f t="shared" si="218"/>
        <v>0</v>
      </c>
      <c r="AM116" s="57">
        <f t="shared" si="218"/>
        <v>0</v>
      </c>
      <c r="AN116" s="57">
        <f t="shared" si="218"/>
        <v>0</v>
      </c>
      <c r="AO116" s="57">
        <f t="shared" si="218"/>
        <v>0</v>
      </c>
      <c r="AP116" s="57">
        <f t="shared" si="218"/>
        <v>0</v>
      </c>
      <c r="AQ116" s="57">
        <f t="shared" si="218"/>
        <v>0</v>
      </c>
      <c r="AR116" s="57">
        <f t="shared" si="218"/>
        <v>0</v>
      </c>
      <c r="AS116" s="57">
        <f t="shared" si="218"/>
        <v>0</v>
      </c>
      <c r="AT116" s="57">
        <f t="shared" si="218"/>
        <v>0</v>
      </c>
      <c r="AU116" s="57">
        <f t="shared" si="218"/>
        <v>0</v>
      </c>
      <c r="AV116" s="57">
        <f t="shared" si="218"/>
        <v>0</v>
      </c>
      <c r="AW116" s="57">
        <f t="shared" si="218"/>
        <v>0</v>
      </c>
      <c r="AX116" s="57">
        <f t="shared" si="218"/>
        <v>0</v>
      </c>
      <c r="AY116" s="57">
        <f t="shared" si="218"/>
        <v>0</v>
      </c>
      <c r="AZ116" s="57">
        <f t="shared" si="218"/>
        <v>0</v>
      </c>
      <c r="BA116" s="57">
        <f t="shared" si="218"/>
        <v>0</v>
      </c>
      <c r="BB116" s="57">
        <f t="shared" si="218"/>
        <v>0</v>
      </c>
      <c r="BC116" s="57">
        <f t="shared" si="218"/>
        <v>0</v>
      </c>
      <c r="BD116" s="57">
        <f t="shared" si="218"/>
        <v>0</v>
      </c>
      <c r="BE116" s="57">
        <f t="shared" si="218"/>
        <v>0</v>
      </c>
      <c r="BF116" s="57">
        <f t="shared" si="218"/>
        <v>0</v>
      </c>
      <c r="BG116" s="57">
        <f t="shared" si="218"/>
        <v>0</v>
      </c>
      <c r="BH116" s="57">
        <f t="shared" si="218"/>
        <v>0</v>
      </c>
      <c r="BI116" s="57">
        <f t="shared" si="218"/>
        <v>0</v>
      </c>
      <c r="BJ116" s="57">
        <f t="shared" si="218"/>
        <v>0</v>
      </c>
      <c r="BK116" s="57">
        <f t="shared" si="218"/>
        <v>0</v>
      </c>
      <c r="BL116" s="57">
        <f t="shared" si="218"/>
        <v>0</v>
      </c>
      <c r="BM116" s="57">
        <f t="shared" si="218"/>
        <v>0</v>
      </c>
      <c r="BN116" s="57">
        <f t="shared" si="218"/>
        <v>0</v>
      </c>
      <c r="BO116" s="57">
        <f t="shared" si="218"/>
        <v>0</v>
      </c>
      <c r="BP116" s="57">
        <f t="shared" si="218"/>
        <v>0</v>
      </c>
      <c r="BQ116" s="57">
        <f t="shared" si="218"/>
        <v>0</v>
      </c>
      <c r="BR116" s="57">
        <f t="shared" si="218"/>
        <v>0</v>
      </c>
      <c r="BS116" s="57">
        <f t="shared" ref="BS116:DV119" si="219">+BS20+BS52-BS84</f>
        <v>0</v>
      </c>
      <c r="BT116" s="57">
        <f t="shared" si="219"/>
        <v>0</v>
      </c>
      <c r="BU116" s="57">
        <f t="shared" si="219"/>
        <v>0</v>
      </c>
      <c r="BV116" s="57">
        <f t="shared" si="219"/>
        <v>0</v>
      </c>
      <c r="BW116" s="57">
        <f t="shared" si="219"/>
        <v>0</v>
      </c>
      <c r="BX116" s="57">
        <f t="shared" si="219"/>
        <v>0</v>
      </c>
      <c r="BY116" s="57">
        <f t="shared" si="219"/>
        <v>0</v>
      </c>
      <c r="BZ116" s="57">
        <f t="shared" si="219"/>
        <v>0</v>
      </c>
      <c r="CA116" s="57">
        <f t="shared" si="219"/>
        <v>0</v>
      </c>
      <c r="CB116" s="57">
        <f t="shared" si="219"/>
        <v>0</v>
      </c>
      <c r="CC116" s="57">
        <f t="shared" si="219"/>
        <v>0</v>
      </c>
      <c r="CD116" s="57">
        <f t="shared" si="219"/>
        <v>0</v>
      </c>
      <c r="CE116" s="57">
        <f t="shared" si="219"/>
        <v>0</v>
      </c>
      <c r="CF116" s="57">
        <f t="shared" si="219"/>
        <v>0</v>
      </c>
      <c r="CG116" s="57">
        <f t="shared" si="219"/>
        <v>0</v>
      </c>
      <c r="CH116" s="57">
        <f t="shared" si="219"/>
        <v>0</v>
      </c>
      <c r="CI116" s="57">
        <f t="shared" si="219"/>
        <v>0</v>
      </c>
      <c r="CJ116" s="57">
        <f t="shared" si="219"/>
        <v>0</v>
      </c>
      <c r="CK116" s="57">
        <f t="shared" si="219"/>
        <v>0</v>
      </c>
      <c r="CL116" s="57">
        <f t="shared" si="219"/>
        <v>0</v>
      </c>
      <c r="CM116" s="57">
        <f t="shared" si="219"/>
        <v>0</v>
      </c>
      <c r="CN116" s="57">
        <f t="shared" si="219"/>
        <v>0</v>
      </c>
      <c r="CO116" s="57">
        <f t="shared" si="219"/>
        <v>0</v>
      </c>
      <c r="CP116" s="57">
        <f t="shared" si="219"/>
        <v>0</v>
      </c>
      <c r="CQ116" s="57">
        <f t="shared" si="219"/>
        <v>0</v>
      </c>
      <c r="CR116" s="57">
        <f t="shared" si="219"/>
        <v>0</v>
      </c>
      <c r="CS116" s="57">
        <f t="shared" si="219"/>
        <v>0</v>
      </c>
      <c r="CT116" s="57">
        <f t="shared" si="219"/>
        <v>0</v>
      </c>
      <c r="CU116" s="57">
        <f t="shared" si="219"/>
        <v>0</v>
      </c>
      <c r="CV116" s="57">
        <f t="shared" si="219"/>
        <v>0</v>
      </c>
      <c r="CW116" s="57">
        <f t="shared" si="219"/>
        <v>0</v>
      </c>
      <c r="CX116" s="57">
        <f t="shared" si="219"/>
        <v>0</v>
      </c>
      <c r="CY116" s="57">
        <f t="shared" si="219"/>
        <v>0</v>
      </c>
      <c r="CZ116" s="57">
        <f t="shared" si="219"/>
        <v>0</v>
      </c>
      <c r="DA116" s="57">
        <f t="shared" si="219"/>
        <v>0</v>
      </c>
      <c r="DB116" s="57">
        <f t="shared" si="219"/>
        <v>0</v>
      </c>
      <c r="DC116" s="57">
        <f t="shared" si="219"/>
        <v>0</v>
      </c>
      <c r="DD116" s="57">
        <f t="shared" si="219"/>
        <v>0</v>
      </c>
      <c r="DE116" s="57">
        <f t="shared" si="219"/>
        <v>0</v>
      </c>
      <c r="DF116" s="57">
        <f t="shared" si="219"/>
        <v>0</v>
      </c>
      <c r="DG116" s="57">
        <f t="shared" si="219"/>
        <v>0</v>
      </c>
      <c r="DH116" s="57">
        <f t="shared" si="219"/>
        <v>0</v>
      </c>
      <c r="DI116" s="57">
        <f t="shared" si="219"/>
        <v>0</v>
      </c>
      <c r="DJ116" s="57">
        <f t="shared" si="219"/>
        <v>0</v>
      </c>
      <c r="DK116" s="57">
        <f t="shared" si="219"/>
        <v>0</v>
      </c>
      <c r="DL116" s="57">
        <f t="shared" si="219"/>
        <v>0</v>
      </c>
      <c r="DM116" s="57">
        <f t="shared" si="219"/>
        <v>0</v>
      </c>
      <c r="DN116" s="57">
        <f t="shared" si="219"/>
        <v>0</v>
      </c>
      <c r="DO116" s="57">
        <f t="shared" si="219"/>
        <v>0</v>
      </c>
      <c r="DP116" s="57">
        <f t="shared" si="219"/>
        <v>0</v>
      </c>
      <c r="DQ116" s="57">
        <f t="shared" si="219"/>
        <v>0</v>
      </c>
      <c r="DR116" s="57">
        <f t="shared" si="219"/>
        <v>0</v>
      </c>
      <c r="DS116" s="57">
        <f t="shared" si="219"/>
        <v>0</v>
      </c>
      <c r="DT116" s="57">
        <f t="shared" si="219"/>
        <v>0</v>
      </c>
      <c r="DU116" s="57">
        <f t="shared" si="219"/>
        <v>0</v>
      </c>
      <c r="DV116" s="57">
        <f t="shared" si="219"/>
        <v>0</v>
      </c>
    </row>
    <row r="117" spans="3:126" ht="16.5" thickTop="1" thickBot="1" x14ac:dyDescent="0.3">
      <c r="C117" s="55">
        <f t="shared" si="211"/>
        <v>0</v>
      </c>
      <c r="G117" s="57">
        <f t="shared" si="212"/>
        <v>0</v>
      </c>
      <c r="H117" s="57">
        <f t="shared" ref="H117:BS120" si="220">+H21+H53-H85</f>
        <v>0</v>
      </c>
      <c r="I117" s="57">
        <f t="shared" si="220"/>
        <v>0</v>
      </c>
      <c r="J117" s="57">
        <f t="shared" si="220"/>
        <v>0</v>
      </c>
      <c r="K117" s="57">
        <f t="shared" si="220"/>
        <v>0</v>
      </c>
      <c r="L117" s="57">
        <f t="shared" si="220"/>
        <v>0</v>
      </c>
      <c r="M117" s="57">
        <f t="shared" si="220"/>
        <v>0</v>
      </c>
      <c r="N117" s="57">
        <f t="shared" si="220"/>
        <v>0</v>
      </c>
      <c r="O117" s="57">
        <f t="shared" si="220"/>
        <v>0</v>
      </c>
      <c r="P117" s="57">
        <f t="shared" si="220"/>
        <v>0</v>
      </c>
      <c r="Q117" s="57">
        <f t="shared" si="220"/>
        <v>0</v>
      </c>
      <c r="R117" s="57">
        <f t="shared" si="220"/>
        <v>0</v>
      </c>
      <c r="S117" s="57">
        <f t="shared" si="220"/>
        <v>0</v>
      </c>
      <c r="T117" s="57">
        <f t="shared" si="220"/>
        <v>0</v>
      </c>
      <c r="U117" s="57">
        <f t="shared" si="220"/>
        <v>0</v>
      </c>
      <c r="V117" s="57">
        <f t="shared" si="220"/>
        <v>0</v>
      </c>
      <c r="W117" s="57">
        <f t="shared" si="220"/>
        <v>0</v>
      </c>
      <c r="X117" s="57">
        <f t="shared" si="220"/>
        <v>0</v>
      </c>
      <c r="Y117" s="57">
        <f t="shared" si="220"/>
        <v>0</v>
      </c>
      <c r="Z117" s="57">
        <f t="shared" si="220"/>
        <v>0</v>
      </c>
      <c r="AA117" s="57">
        <f t="shared" si="220"/>
        <v>0</v>
      </c>
      <c r="AB117" s="57">
        <f t="shared" si="220"/>
        <v>0</v>
      </c>
      <c r="AC117" s="57">
        <f t="shared" si="220"/>
        <v>0</v>
      </c>
      <c r="AD117" s="57">
        <f t="shared" si="220"/>
        <v>0</v>
      </c>
      <c r="AE117" s="57">
        <f t="shared" si="220"/>
        <v>0</v>
      </c>
      <c r="AF117" s="57">
        <f t="shared" si="220"/>
        <v>0</v>
      </c>
      <c r="AG117" s="57">
        <f t="shared" si="220"/>
        <v>0</v>
      </c>
      <c r="AH117" s="57">
        <f t="shared" si="220"/>
        <v>0</v>
      </c>
      <c r="AI117" s="57">
        <f t="shared" si="220"/>
        <v>0</v>
      </c>
      <c r="AJ117" s="57">
        <f t="shared" si="220"/>
        <v>0</v>
      </c>
      <c r="AK117" s="57">
        <f t="shared" si="220"/>
        <v>0</v>
      </c>
      <c r="AL117" s="57">
        <f t="shared" si="220"/>
        <v>0</v>
      </c>
      <c r="AM117" s="57">
        <f t="shared" si="220"/>
        <v>0</v>
      </c>
      <c r="AN117" s="57">
        <f t="shared" si="220"/>
        <v>0</v>
      </c>
      <c r="AO117" s="57">
        <f t="shared" si="220"/>
        <v>0</v>
      </c>
      <c r="AP117" s="57">
        <f t="shared" si="220"/>
        <v>0</v>
      </c>
      <c r="AQ117" s="57">
        <f t="shared" si="220"/>
        <v>0</v>
      </c>
      <c r="AR117" s="57">
        <f t="shared" si="220"/>
        <v>0</v>
      </c>
      <c r="AS117" s="57">
        <f t="shared" si="220"/>
        <v>0</v>
      </c>
      <c r="AT117" s="57">
        <f t="shared" si="220"/>
        <v>0</v>
      </c>
      <c r="AU117" s="57">
        <f t="shared" si="220"/>
        <v>0</v>
      </c>
      <c r="AV117" s="57">
        <f t="shared" si="220"/>
        <v>0</v>
      </c>
      <c r="AW117" s="57">
        <f t="shared" si="220"/>
        <v>0</v>
      </c>
      <c r="AX117" s="57">
        <f t="shared" si="220"/>
        <v>0</v>
      </c>
      <c r="AY117" s="57">
        <f t="shared" si="220"/>
        <v>0</v>
      </c>
      <c r="AZ117" s="57">
        <f t="shared" si="220"/>
        <v>0</v>
      </c>
      <c r="BA117" s="57">
        <f t="shared" si="220"/>
        <v>0</v>
      </c>
      <c r="BB117" s="57">
        <f t="shared" si="220"/>
        <v>0</v>
      </c>
      <c r="BC117" s="57">
        <f t="shared" si="220"/>
        <v>0</v>
      </c>
      <c r="BD117" s="57">
        <f t="shared" si="220"/>
        <v>0</v>
      </c>
      <c r="BE117" s="57">
        <f t="shared" si="220"/>
        <v>0</v>
      </c>
      <c r="BF117" s="57">
        <f t="shared" si="220"/>
        <v>0</v>
      </c>
      <c r="BG117" s="57">
        <f t="shared" si="220"/>
        <v>0</v>
      </c>
      <c r="BH117" s="57">
        <f t="shared" si="220"/>
        <v>0</v>
      </c>
      <c r="BI117" s="57">
        <f t="shared" si="220"/>
        <v>0</v>
      </c>
      <c r="BJ117" s="57">
        <f t="shared" si="220"/>
        <v>0</v>
      </c>
      <c r="BK117" s="57">
        <f t="shared" si="220"/>
        <v>0</v>
      </c>
      <c r="BL117" s="57">
        <f t="shared" si="220"/>
        <v>0</v>
      </c>
      <c r="BM117" s="57">
        <f t="shared" si="220"/>
        <v>0</v>
      </c>
      <c r="BN117" s="57">
        <f t="shared" si="220"/>
        <v>0</v>
      </c>
      <c r="BO117" s="57">
        <f t="shared" si="220"/>
        <v>0</v>
      </c>
      <c r="BP117" s="57">
        <f t="shared" si="220"/>
        <v>0</v>
      </c>
      <c r="BQ117" s="57">
        <f t="shared" si="220"/>
        <v>0</v>
      </c>
      <c r="BR117" s="57">
        <f t="shared" si="220"/>
        <v>0</v>
      </c>
      <c r="BS117" s="57">
        <f t="shared" si="220"/>
        <v>0</v>
      </c>
      <c r="BT117" s="57">
        <f t="shared" si="219"/>
        <v>0</v>
      </c>
      <c r="BU117" s="57">
        <f t="shared" si="219"/>
        <v>0</v>
      </c>
      <c r="BV117" s="57">
        <f t="shared" si="219"/>
        <v>0</v>
      </c>
      <c r="BW117" s="57">
        <f t="shared" si="219"/>
        <v>0</v>
      </c>
      <c r="BX117" s="57">
        <f t="shared" si="219"/>
        <v>0</v>
      </c>
      <c r="BY117" s="57">
        <f t="shared" si="219"/>
        <v>0</v>
      </c>
      <c r="BZ117" s="57">
        <f t="shared" si="219"/>
        <v>0</v>
      </c>
      <c r="CA117" s="57">
        <f t="shared" si="219"/>
        <v>0</v>
      </c>
      <c r="CB117" s="57">
        <f t="shared" si="219"/>
        <v>0</v>
      </c>
      <c r="CC117" s="57">
        <f t="shared" si="219"/>
        <v>0</v>
      </c>
      <c r="CD117" s="57">
        <f t="shared" si="219"/>
        <v>0</v>
      </c>
      <c r="CE117" s="57">
        <f t="shared" si="219"/>
        <v>0</v>
      </c>
      <c r="CF117" s="57">
        <f t="shared" si="219"/>
        <v>0</v>
      </c>
      <c r="CG117" s="57">
        <f t="shared" si="219"/>
        <v>0</v>
      </c>
      <c r="CH117" s="57">
        <f t="shared" si="219"/>
        <v>0</v>
      </c>
      <c r="CI117" s="57">
        <f t="shared" si="219"/>
        <v>0</v>
      </c>
      <c r="CJ117" s="57">
        <f t="shared" si="219"/>
        <v>0</v>
      </c>
      <c r="CK117" s="57">
        <f t="shared" si="219"/>
        <v>0</v>
      </c>
      <c r="CL117" s="57">
        <f t="shared" si="219"/>
        <v>0</v>
      </c>
      <c r="CM117" s="57">
        <f t="shared" si="219"/>
        <v>0</v>
      </c>
      <c r="CN117" s="57">
        <f t="shared" si="219"/>
        <v>0</v>
      </c>
      <c r="CO117" s="57">
        <f t="shared" si="219"/>
        <v>0</v>
      </c>
      <c r="CP117" s="57">
        <f t="shared" si="219"/>
        <v>0</v>
      </c>
      <c r="CQ117" s="57">
        <f t="shared" si="219"/>
        <v>0</v>
      </c>
      <c r="CR117" s="57">
        <f t="shared" si="219"/>
        <v>0</v>
      </c>
      <c r="CS117" s="57">
        <f t="shared" si="219"/>
        <v>0</v>
      </c>
      <c r="CT117" s="57">
        <f t="shared" si="219"/>
        <v>0</v>
      </c>
      <c r="CU117" s="57">
        <f t="shared" si="219"/>
        <v>0</v>
      </c>
      <c r="CV117" s="57">
        <f t="shared" si="219"/>
        <v>0</v>
      </c>
      <c r="CW117" s="57">
        <f t="shared" si="219"/>
        <v>0</v>
      </c>
      <c r="CX117" s="57">
        <f t="shared" si="219"/>
        <v>0</v>
      </c>
      <c r="CY117" s="57">
        <f t="shared" si="219"/>
        <v>0</v>
      </c>
      <c r="CZ117" s="57">
        <f t="shared" si="219"/>
        <v>0</v>
      </c>
      <c r="DA117" s="57">
        <f t="shared" si="219"/>
        <v>0</v>
      </c>
      <c r="DB117" s="57">
        <f t="shared" si="219"/>
        <v>0</v>
      </c>
      <c r="DC117" s="57">
        <f t="shared" si="219"/>
        <v>0</v>
      </c>
      <c r="DD117" s="57">
        <f t="shared" si="219"/>
        <v>0</v>
      </c>
      <c r="DE117" s="57">
        <f t="shared" si="219"/>
        <v>0</v>
      </c>
      <c r="DF117" s="57">
        <f t="shared" si="219"/>
        <v>0</v>
      </c>
      <c r="DG117" s="57">
        <f t="shared" si="219"/>
        <v>0</v>
      </c>
      <c r="DH117" s="57">
        <f t="shared" si="219"/>
        <v>0</v>
      </c>
      <c r="DI117" s="57">
        <f t="shared" si="219"/>
        <v>0</v>
      </c>
      <c r="DJ117" s="57">
        <f t="shared" si="219"/>
        <v>0</v>
      </c>
      <c r="DK117" s="57">
        <f t="shared" si="219"/>
        <v>0</v>
      </c>
      <c r="DL117" s="57">
        <f t="shared" si="219"/>
        <v>0</v>
      </c>
      <c r="DM117" s="57">
        <f t="shared" si="219"/>
        <v>0</v>
      </c>
      <c r="DN117" s="57">
        <f t="shared" si="219"/>
        <v>0</v>
      </c>
      <c r="DO117" s="57">
        <f t="shared" si="219"/>
        <v>0</v>
      </c>
      <c r="DP117" s="57">
        <f t="shared" si="219"/>
        <v>0</v>
      </c>
      <c r="DQ117" s="57">
        <f t="shared" si="219"/>
        <v>0</v>
      </c>
      <c r="DR117" s="57">
        <f t="shared" si="219"/>
        <v>0</v>
      </c>
      <c r="DS117" s="57">
        <f t="shared" si="219"/>
        <v>0</v>
      </c>
      <c r="DT117" s="57">
        <f t="shared" si="219"/>
        <v>0</v>
      </c>
      <c r="DU117" s="57">
        <f t="shared" si="219"/>
        <v>0</v>
      </c>
      <c r="DV117" s="57">
        <f t="shared" si="219"/>
        <v>0</v>
      </c>
    </row>
    <row r="118" spans="3:126" ht="16.5" thickTop="1" thickBot="1" x14ac:dyDescent="0.3">
      <c r="C118" s="55">
        <f t="shared" si="211"/>
        <v>0</v>
      </c>
      <c r="G118" s="57">
        <f t="shared" si="212"/>
        <v>0</v>
      </c>
      <c r="H118" s="57">
        <f t="shared" si="220"/>
        <v>0</v>
      </c>
      <c r="I118" s="57">
        <f t="shared" si="220"/>
        <v>0</v>
      </c>
      <c r="J118" s="57">
        <f t="shared" si="220"/>
        <v>0</v>
      </c>
      <c r="K118" s="57">
        <f t="shared" si="220"/>
        <v>0</v>
      </c>
      <c r="L118" s="57">
        <f t="shared" si="220"/>
        <v>0</v>
      </c>
      <c r="M118" s="57">
        <f t="shared" si="220"/>
        <v>0</v>
      </c>
      <c r="N118" s="57">
        <f t="shared" si="220"/>
        <v>0</v>
      </c>
      <c r="O118" s="57">
        <f t="shared" si="220"/>
        <v>0</v>
      </c>
      <c r="P118" s="57">
        <f t="shared" si="220"/>
        <v>0</v>
      </c>
      <c r="Q118" s="57">
        <f t="shared" si="220"/>
        <v>0</v>
      </c>
      <c r="R118" s="57">
        <f t="shared" si="220"/>
        <v>0</v>
      </c>
      <c r="S118" s="57">
        <f t="shared" si="220"/>
        <v>0</v>
      </c>
      <c r="T118" s="57">
        <f t="shared" si="220"/>
        <v>0</v>
      </c>
      <c r="U118" s="57">
        <f t="shared" si="220"/>
        <v>0</v>
      </c>
      <c r="V118" s="57">
        <f t="shared" si="220"/>
        <v>0</v>
      </c>
      <c r="W118" s="57">
        <f t="shared" si="220"/>
        <v>0</v>
      </c>
      <c r="X118" s="57">
        <f t="shared" si="220"/>
        <v>0</v>
      </c>
      <c r="Y118" s="57">
        <f t="shared" si="220"/>
        <v>0</v>
      </c>
      <c r="Z118" s="57">
        <f t="shared" si="220"/>
        <v>0</v>
      </c>
      <c r="AA118" s="57">
        <f t="shared" si="220"/>
        <v>0</v>
      </c>
      <c r="AB118" s="57">
        <f t="shared" si="220"/>
        <v>0</v>
      </c>
      <c r="AC118" s="57">
        <f t="shared" si="220"/>
        <v>0</v>
      </c>
      <c r="AD118" s="57">
        <f t="shared" si="220"/>
        <v>0</v>
      </c>
      <c r="AE118" s="57">
        <f t="shared" si="220"/>
        <v>0</v>
      </c>
      <c r="AF118" s="57">
        <f t="shared" si="220"/>
        <v>0</v>
      </c>
      <c r="AG118" s="57">
        <f t="shared" si="220"/>
        <v>0</v>
      </c>
      <c r="AH118" s="57">
        <f t="shared" si="220"/>
        <v>0</v>
      </c>
      <c r="AI118" s="57">
        <f t="shared" si="220"/>
        <v>0</v>
      </c>
      <c r="AJ118" s="57">
        <f t="shared" si="220"/>
        <v>0</v>
      </c>
      <c r="AK118" s="57">
        <f t="shared" si="220"/>
        <v>0</v>
      </c>
      <c r="AL118" s="57">
        <f t="shared" si="220"/>
        <v>0</v>
      </c>
      <c r="AM118" s="57">
        <f t="shared" si="220"/>
        <v>0</v>
      </c>
      <c r="AN118" s="57">
        <f t="shared" si="220"/>
        <v>0</v>
      </c>
      <c r="AO118" s="57">
        <f t="shared" si="220"/>
        <v>0</v>
      </c>
      <c r="AP118" s="57">
        <f t="shared" si="220"/>
        <v>0</v>
      </c>
      <c r="AQ118" s="57">
        <f t="shared" si="220"/>
        <v>0</v>
      </c>
      <c r="AR118" s="57">
        <f t="shared" si="220"/>
        <v>0</v>
      </c>
      <c r="AS118" s="57">
        <f t="shared" si="220"/>
        <v>0</v>
      </c>
      <c r="AT118" s="57">
        <f t="shared" si="220"/>
        <v>0</v>
      </c>
      <c r="AU118" s="57">
        <f t="shared" si="220"/>
        <v>0</v>
      </c>
      <c r="AV118" s="57">
        <f t="shared" si="220"/>
        <v>0</v>
      </c>
      <c r="AW118" s="57">
        <f t="shared" si="220"/>
        <v>0</v>
      </c>
      <c r="AX118" s="57">
        <f t="shared" si="220"/>
        <v>0</v>
      </c>
      <c r="AY118" s="57">
        <f t="shared" si="220"/>
        <v>0</v>
      </c>
      <c r="AZ118" s="57">
        <f t="shared" si="220"/>
        <v>0</v>
      </c>
      <c r="BA118" s="57">
        <f t="shared" si="220"/>
        <v>0</v>
      </c>
      <c r="BB118" s="57">
        <f t="shared" si="220"/>
        <v>0</v>
      </c>
      <c r="BC118" s="57">
        <f t="shared" si="220"/>
        <v>0</v>
      </c>
      <c r="BD118" s="57">
        <f t="shared" si="220"/>
        <v>0</v>
      </c>
      <c r="BE118" s="57">
        <f t="shared" si="220"/>
        <v>0</v>
      </c>
      <c r="BF118" s="57">
        <f t="shared" si="220"/>
        <v>0</v>
      </c>
      <c r="BG118" s="57">
        <f t="shared" si="220"/>
        <v>0</v>
      </c>
      <c r="BH118" s="57">
        <f t="shared" si="220"/>
        <v>0</v>
      </c>
      <c r="BI118" s="57">
        <f t="shared" si="220"/>
        <v>0</v>
      </c>
      <c r="BJ118" s="57">
        <f t="shared" si="220"/>
        <v>0</v>
      </c>
      <c r="BK118" s="57">
        <f t="shared" si="220"/>
        <v>0</v>
      </c>
      <c r="BL118" s="57">
        <f t="shared" si="220"/>
        <v>0</v>
      </c>
      <c r="BM118" s="57">
        <f t="shared" si="220"/>
        <v>0</v>
      </c>
      <c r="BN118" s="57">
        <f t="shared" si="220"/>
        <v>0</v>
      </c>
      <c r="BO118" s="57">
        <f t="shared" si="220"/>
        <v>0</v>
      </c>
      <c r="BP118" s="57">
        <f t="shared" si="220"/>
        <v>0</v>
      </c>
      <c r="BQ118" s="57">
        <f t="shared" si="220"/>
        <v>0</v>
      </c>
      <c r="BR118" s="57">
        <f t="shared" si="220"/>
        <v>0</v>
      </c>
      <c r="BS118" s="57">
        <f t="shared" si="220"/>
        <v>0</v>
      </c>
      <c r="BT118" s="57">
        <f t="shared" si="219"/>
        <v>0</v>
      </c>
      <c r="BU118" s="57">
        <f t="shared" si="219"/>
        <v>0</v>
      </c>
      <c r="BV118" s="57">
        <f t="shared" si="219"/>
        <v>0</v>
      </c>
      <c r="BW118" s="57">
        <f t="shared" si="219"/>
        <v>0</v>
      </c>
      <c r="BX118" s="57">
        <f t="shared" si="219"/>
        <v>0</v>
      </c>
      <c r="BY118" s="57">
        <f t="shared" si="219"/>
        <v>0</v>
      </c>
      <c r="BZ118" s="57">
        <f t="shared" si="219"/>
        <v>0</v>
      </c>
      <c r="CA118" s="57">
        <f t="shared" si="219"/>
        <v>0</v>
      </c>
      <c r="CB118" s="57">
        <f t="shared" si="219"/>
        <v>0</v>
      </c>
      <c r="CC118" s="57">
        <f t="shared" si="219"/>
        <v>0</v>
      </c>
      <c r="CD118" s="57">
        <f t="shared" si="219"/>
        <v>0</v>
      </c>
      <c r="CE118" s="57">
        <f t="shared" si="219"/>
        <v>0</v>
      </c>
      <c r="CF118" s="57">
        <f t="shared" si="219"/>
        <v>0</v>
      </c>
      <c r="CG118" s="57">
        <f t="shared" si="219"/>
        <v>0</v>
      </c>
      <c r="CH118" s="57">
        <f t="shared" si="219"/>
        <v>0</v>
      </c>
      <c r="CI118" s="57">
        <f t="shared" si="219"/>
        <v>0</v>
      </c>
      <c r="CJ118" s="57">
        <f t="shared" si="219"/>
        <v>0</v>
      </c>
      <c r="CK118" s="57">
        <f t="shared" si="219"/>
        <v>0</v>
      </c>
      <c r="CL118" s="57">
        <f t="shared" si="219"/>
        <v>0</v>
      </c>
      <c r="CM118" s="57">
        <f t="shared" si="219"/>
        <v>0</v>
      </c>
      <c r="CN118" s="57">
        <f t="shared" si="219"/>
        <v>0</v>
      </c>
      <c r="CO118" s="57">
        <f t="shared" si="219"/>
        <v>0</v>
      </c>
      <c r="CP118" s="57">
        <f t="shared" si="219"/>
        <v>0</v>
      </c>
      <c r="CQ118" s="57">
        <f t="shared" si="219"/>
        <v>0</v>
      </c>
      <c r="CR118" s="57">
        <f t="shared" si="219"/>
        <v>0</v>
      </c>
      <c r="CS118" s="57">
        <f t="shared" si="219"/>
        <v>0</v>
      </c>
      <c r="CT118" s="57">
        <f t="shared" si="219"/>
        <v>0</v>
      </c>
      <c r="CU118" s="57">
        <f t="shared" si="219"/>
        <v>0</v>
      </c>
      <c r="CV118" s="57">
        <f t="shared" si="219"/>
        <v>0</v>
      </c>
      <c r="CW118" s="57">
        <f t="shared" si="219"/>
        <v>0</v>
      </c>
      <c r="CX118" s="57">
        <f t="shared" si="219"/>
        <v>0</v>
      </c>
      <c r="CY118" s="57">
        <f t="shared" si="219"/>
        <v>0</v>
      </c>
      <c r="CZ118" s="57">
        <f t="shared" si="219"/>
        <v>0</v>
      </c>
      <c r="DA118" s="57">
        <f t="shared" si="219"/>
        <v>0</v>
      </c>
      <c r="DB118" s="57">
        <f t="shared" si="219"/>
        <v>0</v>
      </c>
      <c r="DC118" s="57">
        <f t="shared" si="219"/>
        <v>0</v>
      </c>
      <c r="DD118" s="57">
        <f t="shared" si="219"/>
        <v>0</v>
      </c>
      <c r="DE118" s="57">
        <f t="shared" si="219"/>
        <v>0</v>
      </c>
      <c r="DF118" s="57">
        <f t="shared" si="219"/>
        <v>0</v>
      </c>
      <c r="DG118" s="57">
        <f t="shared" si="219"/>
        <v>0</v>
      </c>
      <c r="DH118" s="57">
        <f t="shared" si="219"/>
        <v>0</v>
      </c>
      <c r="DI118" s="57">
        <f t="shared" si="219"/>
        <v>0</v>
      </c>
      <c r="DJ118" s="57">
        <f t="shared" si="219"/>
        <v>0</v>
      </c>
      <c r="DK118" s="57">
        <f t="shared" si="219"/>
        <v>0</v>
      </c>
      <c r="DL118" s="57">
        <f t="shared" si="219"/>
        <v>0</v>
      </c>
      <c r="DM118" s="57">
        <f t="shared" si="219"/>
        <v>0</v>
      </c>
      <c r="DN118" s="57">
        <f t="shared" si="219"/>
        <v>0</v>
      </c>
      <c r="DO118" s="57">
        <f t="shared" si="219"/>
        <v>0</v>
      </c>
      <c r="DP118" s="57">
        <f t="shared" si="219"/>
        <v>0</v>
      </c>
      <c r="DQ118" s="57">
        <f t="shared" si="219"/>
        <v>0</v>
      </c>
      <c r="DR118" s="57">
        <f t="shared" si="219"/>
        <v>0</v>
      </c>
      <c r="DS118" s="57">
        <f t="shared" si="219"/>
        <v>0</v>
      </c>
      <c r="DT118" s="57">
        <f t="shared" si="219"/>
        <v>0</v>
      </c>
      <c r="DU118" s="57">
        <f t="shared" si="219"/>
        <v>0</v>
      </c>
      <c r="DV118" s="57">
        <f t="shared" si="219"/>
        <v>0</v>
      </c>
    </row>
    <row r="119" spans="3:126" ht="16.5" thickTop="1" thickBot="1" x14ac:dyDescent="0.3">
      <c r="C119" s="55">
        <f t="shared" si="211"/>
        <v>0</v>
      </c>
      <c r="G119" s="57">
        <f t="shared" si="212"/>
        <v>0</v>
      </c>
      <c r="H119" s="57">
        <f t="shared" si="220"/>
        <v>0</v>
      </c>
      <c r="I119" s="57">
        <f t="shared" si="220"/>
        <v>0</v>
      </c>
      <c r="J119" s="57">
        <f t="shared" si="220"/>
        <v>0</v>
      </c>
      <c r="K119" s="57">
        <f t="shared" si="220"/>
        <v>0</v>
      </c>
      <c r="L119" s="57">
        <f t="shared" si="220"/>
        <v>0</v>
      </c>
      <c r="M119" s="57">
        <f t="shared" si="220"/>
        <v>0</v>
      </c>
      <c r="N119" s="57">
        <f t="shared" si="220"/>
        <v>0</v>
      </c>
      <c r="O119" s="57">
        <f t="shared" si="220"/>
        <v>0</v>
      </c>
      <c r="P119" s="57">
        <f t="shared" si="220"/>
        <v>0</v>
      </c>
      <c r="Q119" s="57">
        <f t="shared" si="220"/>
        <v>0</v>
      </c>
      <c r="R119" s="57">
        <f t="shared" si="220"/>
        <v>0</v>
      </c>
      <c r="S119" s="57">
        <f t="shared" si="220"/>
        <v>0</v>
      </c>
      <c r="T119" s="57">
        <f t="shared" si="220"/>
        <v>0</v>
      </c>
      <c r="U119" s="57">
        <f t="shared" si="220"/>
        <v>0</v>
      </c>
      <c r="V119" s="57">
        <f t="shared" si="220"/>
        <v>0</v>
      </c>
      <c r="W119" s="57">
        <f t="shared" si="220"/>
        <v>0</v>
      </c>
      <c r="X119" s="57">
        <f t="shared" si="220"/>
        <v>0</v>
      </c>
      <c r="Y119" s="57">
        <f t="shared" si="220"/>
        <v>0</v>
      </c>
      <c r="Z119" s="57">
        <f t="shared" si="220"/>
        <v>0</v>
      </c>
      <c r="AA119" s="57">
        <f t="shared" si="220"/>
        <v>0</v>
      </c>
      <c r="AB119" s="57">
        <f t="shared" si="220"/>
        <v>0</v>
      </c>
      <c r="AC119" s="57">
        <f t="shared" si="220"/>
        <v>0</v>
      </c>
      <c r="AD119" s="57">
        <f t="shared" si="220"/>
        <v>0</v>
      </c>
      <c r="AE119" s="57">
        <f t="shared" si="220"/>
        <v>0</v>
      </c>
      <c r="AF119" s="57">
        <f t="shared" si="220"/>
        <v>0</v>
      </c>
      <c r="AG119" s="57">
        <f t="shared" si="220"/>
        <v>0</v>
      </c>
      <c r="AH119" s="57">
        <f t="shared" si="220"/>
        <v>0</v>
      </c>
      <c r="AI119" s="57">
        <f t="shared" si="220"/>
        <v>0</v>
      </c>
      <c r="AJ119" s="57">
        <f t="shared" si="220"/>
        <v>0</v>
      </c>
      <c r="AK119" s="57">
        <f t="shared" si="220"/>
        <v>0</v>
      </c>
      <c r="AL119" s="57">
        <f t="shared" si="220"/>
        <v>0</v>
      </c>
      <c r="AM119" s="57">
        <f t="shared" si="220"/>
        <v>0</v>
      </c>
      <c r="AN119" s="57">
        <f t="shared" si="220"/>
        <v>0</v>
      </c>
      <c r="AO119" s="57">
        <f t="shared" si="220"/>
        <v>0</v>
      </c>
      <c r="AP119" s="57">
        <f t="shared" si="220"/>
        <v>0</v>
      </c>
      <c r="AQ119" s="57">
        <f t="shared" si="220"/>
        <v>0</v>
      </c>
      <c r="AR119" s="57">
        <f t="shared" si="220"/>
        <v>0</v>
      </c>
      <c r="AS119" s="57">
        <f t="shared" si="220"/>
        <v>0</v>
      </c>
      <c r="AT119" s="57">
        <f t="shared" si="220"/>
        <v>0</v>
      </c>
      <c r="AU119" s="57">
        <f t="shared" si="220"/>
        <v>0</v>
      </c>
      <c r="AV119" s="57">
        <f t="shared" si="220"/>
        <v>0</v>
      </c>
      <c r="AW119" s="57">
        <f t="shared" si="220"/>
        <v>0</v>
      </c>
      <c r="AX119" s="57">
        <f t="shared" si="220"/>
        <v>0</v>
      </c>
      <c r="AY119" s="57">
        <f t="shared" si="220"/>
        <v>0</v>
      </c>
      <c r="AZ119" s="57">
        <f t="shared" si="220"/>
        <v>0</v>
      </c>
      <c r="BA119" s="57">
        <f t="shared" si="220"/>
        <v>0</v>
      </c>
      <c r="BB119" s="57">
        <f t="shared" si="220"/>
        <v>0</v>
      </c>
      <c r="BC119" s="57">
        <f t="shared" si="220"/>
        <v>0</v>
      </c>
      <c r="BD119" s="57">
        <f t="shared" si="220"/>
        <v>0</v>
      </c>
      <c r="BE119" s="57">
        <f t="shared" si="220"/>
        <v>0</v>
      </c>
      <c r="BF119" s="57">
        <f t="shared" si="220"/>
        <v>0</v>
      </c>
      <c r="BG119" s="57">
        <f t="shared" si="220"/>
        <v>0</v>
      </c>
      <c r="BH119" s="57">
        <f t="shared" si="220"/>
        <v>0</v>
      </c>
      <c r="BI119" s="57">
        <f t="shared" si="220"/>
        <v>0</v>
      </c>
      <c r="BJ119" s="57">
        <f t="shared" si="220"/>
        <v>0</v>
      </c>
      <c r="BK119" s="57">
        <f t="shared" si="220"/>
        <v>0</v>
      </c>
      <c r="BL119" s="57">
        <f t="shared" si="220"/>
        <v>0</v>
      </c>
      <c r="BM119" s="57">
        <f t="shared" si="220"/>
        <v>0</v>
      </c>
      <c r="BN119" s="57">
        <f t="shared" si="220"/>
        <v>0</v>
      </c>
      <c r="BO119" s="57">
        <f t="shared" si="220"/>
        <v>0</v>
      </c>
      <c r="BP119" s="57">
        <f t="shared" si="220"/>
        <v>0</v>
      </c>
      <c r="BQ119" s="57">
        <f t="shared" si="220"/>
        <v>0</v>
      </c>
      <c r="BR119" s="57">
        <f t="shared" si="220"/>
        <v>0</v>
      </c>
      <c r="BS119" s="57">
        <f t="shared" si="220"/>
        <v>0</v>
      </c>
      <c r="BT119" s="57">
        <f t="shared" si="219"/>
        <v>0</v>
      </c>
      <c r="BU119" s="57">
        <f t="shared" si="219"/>
        <v>0</v>
      </c>
      <c r="BV119" s="57">
        <f t="shared" si="219"/>
        <v>0</v>
      </c>
      <c r="BW119" s="57">
        <f t="shared" si="219"/>
        <v>0</v>
      </c>
      <c r="BX119" s="57">
        <f t="shared" si="219"/>
        <v>0</v>
      </c>
      <c r="BY119" s="57">
        <f t="shared" si="219"/>
        <v>0</v>
      </c>
      <c r="BZ119" s="57">
        <f t="shared" si="219"/>
        <v>0</v>
      </c>
      <c r="CA119" s="57">
        <f t="shared" si="219"/>
        <v>0</v>
      </c>
      <c r="CB119" s="57">
        <f t="shared" si="219"/>
        <v>0</v>
      </c>
      <c r="CC119" s="57">
        <f t="shared" si="219"/>
        <v>0</v>
      </c>
      <c r="CD119" s="57">
        <f t="shared" si="219"/>
        <v>0</v>
      </c>
      <c r="CE119" s="57">
        <f t="shared" si="219"/>
        <v>0</v>
      </c>
      <c r="CF119" s="57">
        <f t="shared" si="219"/>
        <v>0</v>
      </c>
      <c r="CG119" s="57">
        <f t="shared" si="219"/>
        <v>0</v>
      </c>
      <c r="CH119" s="57">
        <f t="shared" si="219"/>
        <v>0</v>
      </c>
      <c r="CI119" s="57">
        <f t="shared" si="219"/>
        <v>0</v>
      </c>
      <c r="CJ119" s="57">
        <f t="shared" si="219"/>
        <v>0</v>
      </c>
      <c r="CK119" s="57">
        <f t="shared" si="219"/>
        <v>0</v>
      </c>
      <c r="CL119" s="57">
        <f t="shared" si="219"/>
        <v>0</v>
      </c>
      <c r="CM119" s="57">
        <f t="shared" si="219"/>
        <v>0</v>
      </c>
      <c r="CN119" s="57">
        <f t="shared" si="219"/>
        <v>0</v>
      </c>
      <c r="CO119" s="57">
        <f t="shared" si="219"/>
        <v>0</v>
      </c>
      <c r="CP119" s="57">
        <f t="shared" si="219"/>
        <v>0</v>
      </c>
      <c r="CQ119" s="57">
        <f t="shared" si="219"/>
        <v>0</v>
      </c>
      <c r="CR119" s="57">
        <f t="shared" si="219"/>
        <v>0</v>
      </c>
      <c r="CS119" s="57">
        <f t="shared" si="219"/>
        <v>0</v>
      </c>
      <c r="CT119" s="57">
        <f t="shared" si="219"/>
        <v>0</v>
      </c>
      <c r="CU119" s="57">
        <f t="shared" si="219"/>
        <v>0</v>
      </c>
      <c r="CV119" s="57">
        <f t="shared" si="219"/>
        <v>0</v>
      </c>
      <c r="CW119" s="57">
        <f t="shared" si="219"/>
        <v>0</v>
      </c>
      <c r="CX119" s="57">
        <f t="shared" si="219"/>
        <v>0</v>
      </c>
      <c r="CY119" s="57">
        <f t="shared" si="219"/>
        <v>0</v>
      </c>
      <c r="CZ119" s="57">
        <f t="shared" si="219"/>
        <v>0</v>
      </c>
      <c r="DA119" s="57">
        <f t="shared" si="219"/>
        <v>0</v>
      </c>
      <c r="DB119" s="57">
        <f t="shared" si="219"/>
        <v>0</v>
      </c>
      <c r="DC119" s="57">
        <f t="shared" si="219"/>
        <v>0</v>
      </c>
      <c r="DD119" s="57">
        <f t="shared" si="219"/>
        <v>0</v>
      </c>
      <c r="DE119" s="57">
        <f t="shared" si="219"/>
        <v>0</v>
      </c>
      <c r="DF119" s="57">
        <f t="shared" si="219"/>
        <v>0</v>
      </c>
      <c r="DG119" s="57">
        <f t="shared" si="219"/>
        <v>0</v>
      </c>
      <c r="DH119" s="57">
        <f t="shared" si="219"/>
        <v>0</v>
      </c>
      <c r="DI119" s="57">
        <f t="shared" si="219"/>
        <v>0</v>
      </c>
      <c r="DJ119" s="57">
        <f t="shared" si="219"/>
        <v>0</v>
      </c>
      <c r="DK119" s="57">
        <f t="shared" si="219"/>
        <v>0</v>
      </c>
      <c r="DL119" s="57">
        <f t="shared" si="219"/>
        <v>0</v>
      </c>
      <c r="DM119" s="57">
        <f t="shared" si="219"/>
        <v>0</v>
      </c>
      <c r="DN119" s="57">
        <f t="shared" si="219"/>
        <v>0</v>
      </c>
      <c r="DO119" s="57">
        <f t="shared" si="219"/>
        <v>0</v>
      </c>
      <c r="DP119" s="57">
        <f t="shared" si="219"/>
        <v>0</v>
      </c>
      <c r="DQ119" s="57">
        <f t="shared" si="219"/>
        <v>0</v>
      </c>
      <c r="DR119" s="57">
        <f t="shared" si="219"/>
        <v>0</v>
      </c>
      <c r="DS119" s="57">
        <f t="shared" si="219"/>
        <v>0</v>
      </c>
      <c r="DT119" s="57">
        <f t="shared" si="219"/>
        <v>0</v>
      </c>
      <c r="DU119" s="57">
        <f t="shared" si="219"/>
        <v>0</v>
      </c>
      <c r="DV119" s="57">
        <f t="shared" si="219"/>
        <v>0</v>
      </c>
    </row>
    <row r="120" spans="3:126" ht="16.5" thickTop="1" thickBot="1" x14ac:dyDescent="0.3">
      <c r="C120" s="55">
        <f t="shared" si="211"/>
        <v>0</v>
      </c>
      <c r="G120" s="57">
        <f t="shared" si="212"/>
        <v>0</v>
      </c>
      <c r="H120" s="57">
        <f t="shared" si="220"/>
        <v>0</v>
      </c>
      <c r="I120" s="57">
        <f t="shared" si="220"/>
        <v>0</v>
      </c>
      <c r="J120" s="57">
        <f t="shared" si="220"/>
        <v>0</v>
      </c>
      <c r="K120" s="57">
        <f t="shared" si="220"/>
        <v>0</v>
      </c>
      <c r="L120" s="57">
        <f t="shared" si="220"/>
        <v>0</v>
      </c>
      <c r="M120" s="57">
        <f t="shared" si="220"/>
        <v>0</v>
      </c>
      <c r="N120" s="57">
        <f t="shared" si="220"/>
        <v>0</v>
      </c>
      <c r="O120" s="57">
        <f t="shared" si="220"/>
        <v>0</v>
      </c>
      <c r="P120" s="57">
        <f t="shared" si="220"/>
        <v>0</v>
      </c>
      <c r="Q120" s="57">
        <f t="shared" si="220"/>
        <v>0</v>
      </c>
      <c r="R120" s="57">
        <f t="shared" si="220"/>
        <v>0</v>
      </c>
      <c r="S120" s="57">
        <f t="shared" si="220"/>
        <v>0</v>
      </c>
      <c r="T120" s="57">
        <f t="shared" si="220"/>
        <v>0</v>
      </c>
      <c r="U120" s="57">
        <f t="shared" si="220"/>
        <v>0</v>
      </c>
      <c r="V120" s="57">
        <f t="shared" si="220"/>
        <v>0</v>
      </c>
      <c r="W120" s="57">
        <f t="shared" si="220"/>
        <v>0</v>
      </c>
      <c r="X120" s="57">
        <f t="shared" si="220"/>
        <v>0</v>
      </c>
      <c r="Y120" s="57">
        <f t="shared" si="220"/>
        <v>0</v>
      </c>
      <c r="Z120" s="57">
        <f t="shared" si="220"/>
        <v>0</v>
      </c>
      <c r="AA120" s="57">
        <f t="shared" si="220"/>
        <v>0</v>
      </c>
      <c r="AB120" s="57">
        <f t="shared" si="220"/>
        <v>0</v>
      </c>
      <c r="AC120" s="57">
        <f t="shared" si="220"/>
        <v>0</v>
      </c>
      <c r="AD120" s="57">
        <f t="shared" si="220"/>
        <v>0</v>
      </c>
      <c r="AE120" s="57">
        <f t="shared" si="220"/>
        <v>0</v>
      </c>
      <c r="AF120" s="57">
        <f t="shared" si="220"/>
        <v>0</v>
      </c>
      <c r="AG120" s="57">
        <f t="shared" si="220"/>
        <v>0</v>
      </c>
      <c r="AH120" s="57">
        <f t="shared" si="220"/>
        <v>0</v>
      </c>
      <c r="AI120" s="57">
        <f t="shared" si="220"/>
        <v>0</v>
      </c>
      <c r="AJ120" s="57">
        <f t="shared" si="220"/>
        <v>0</v>
      </c>
      <c r="AK120" s="57">
        <f t="shared" si="220"/>
        <v>0</v>
      </c>
      <c r="AL120" s="57">
        <f t="shared" si="220"/>
        <v>0</v>
      </c>
      <c r="AM120" s="57">
        <f t="shared" si="220"/>
        <v>0</v>
      </c>
      <c r="AN120" s="57">
        <f t="shared" si="220"/>
        <v>0</v>
      </c>
      <c r="AO120" s="57">
        <f t="shared" si="220"/>
        <v>0</v>
      </c>
      <c r="AP120" s="57">
        <f t="shared" si="220"/>
        <v>0</v>
      </c>
      <c r="AQ120" s="57">
        <f t="shared" si="220"/>
        <v>0</v>
      </c>
      <c r="AR120" s="57">
        <f t="shared" si="220"/>
        <v>0</v>
      </c>
      <c r="AS120" s="57">
        <f t="shared" si="220"/>
        <v>0</v>
      </c>
      <c r="AT120" s="57">
        <f t="shared" si="220"/>
        <v>0</v>
      </c>
      <c r="AU120" s="57">
        <f t="shared" si="220"/>
        <v>0</v>
      </c>
      <c r="AV120" s="57">
        <f t="shared" si="220"/>
        <v>0</v>
      </c>
      <c r="AW120" s="57">
        <f t="shared" si="220"/>
        <v>0</v>
      </c>
      <c r="AX120" s="57">
        <f t="shared" si="220"/>
        <v>0</v>
      </c>
      <c r="AY120" s="57">
        <f t="shared" si="220"/>
        <v>0</v>
      </c>
      <c r="AZ120" s="57">
        <f t="shared" si="220"/>
        <v>0</v>
      </c>
      <c r="BA120" s="57">
        <f t="shared" si="220"/>
        <v>0</v>
      </c>
      <c r="BB120" s="57">
        <f t="shared" si="220"/>
        <v>0</v>
      </c>
      <c r="BC120" s="57">
        <f t="shared" si="220"/>
        <v>0</v>
      </c>
      <c r="BD120" s="57">
        <f t="shared" si="220"/>
        <v>0</v>
      </c>
      <c r="BE120" s="57">
        <f t="shared" si="220"/>
        <v>0</v>
      </c>
      <c r="BF120" s="57">
        <f t="shared" si="220"/>
        <v>0</v>
      </c>
      <c r="BG120" s="57">
        <f t="shared" si="220"/>
        <v>0</v>
      </c>
      <c r="BH120" s="57">
        <f t="shared" si="220"/>
        <v>0</v>
      </c>
      <c r="BI120" s="57">
        <f t="shared" si="220"/>
        <v>0</v>
      </c>
      <c r="BJ120" s="57">
        <f t="shared" si="220"/>
        <v>0</v>
      </c>
      <c r="BK120" s="57">
        <f t="shared" si="220"/>
        <v>0</v>
      </c>
      <c r="BL120" s="57">
        <f t="shared" si="220"/>
        <v>0</v>
      </c>
      <c r="BM120" s="57">
        <f t="shared" si="220"/>
        <v>0</v>
      </c>
      <c r="BN120" s="57">
        <f t="shared" si="220"/>
        <v>0</v>
      </c>
      <c r="BO120" s="57">
        <f t="shared" si="220"/>
        <v>0</v>
      </c>
      <c r="BP120" s="57">
        <f t="shared" si="220"/>
        <v>0</v>
      </c>
      <c r="BQ120" s="57">
        <f t="shared" si="220"/>
        <v>0</v>
      </c>
      <c r="BR120" s="57">
        <f t="shared" si="220"/>
        <v>0</v>
      </c>
      <c r="BS120" s="57">
        <f t="shared" ref="BS120:DV123" si="221">+BS24+BS56-BS88</f>
        <v>0</v>
      </c>
      <c r="BT120" s="57">
        <f t="shared" si="221"/>
        <v>0</v>
      </c>
      <c r="BU120" s="57">
        <f t="shared" si="221"/>
        <v>0</v>
      </c>
      <c r="BV120" s="57">
        <f t="shared" si="221"/>
        <v>0</v>
      </c>
      <c r="BW120" s="57">
        <f t="shared" si="221"/>
        <v>0</v>
      </c>
      <c r="BX120" s="57">
        <f t="shared" si="221"/>
        <v>0</v>
      </c>
      <c r="BY120" s="57">
        <f t="shared" si="221"/>
        <v>0</v>
      </c>
      <c r="BZ120" s="57">
        <f t="shared" si="221"/>
        <v>0</v>
      </c>
      <c r="CA120" s="57">
        <f t="shared" si="221"/>
        <v>0</v>
      </c>
      <c r="CB120" s="57">
        <f t="shared" si="221"/>
        <v>0</v>
      </c>
      <c r="CC120" s="57">
        <f t="shared" si="221"/>
        <v>0</v>
      </c>
      <c r="CD120" s="57">
        <f t="shared" si="221"/>
        <v>0</v>
      </c>
      <c r="CE120" s="57">
        <f t="shared" si="221"/>
        <v>0</v>
      </c>
      <c r="CF120" s="57">
        <f t="shared" si="221"/>
        <v>0</v>
      </c>
      <c r="CG120" s="57">
        <f t="shared" si="221"/>
        <v>0</v>
      </c>
      <c r="CH120" s="57">
        <f t="shared" si="221"/>
        <v>0</v>
      </c>
      <c r="CI120" s="57">
        <f t="shared" si="221"/>
        <v>0</v>
      </c>
      <c r="CJ120" s="57">
        <f t="shared" si="221"/>
        <v>0</v>
      </c>
      <c r="CK120" s="57">
        <f t="shared" si="221"/>
        <v>0</v>
      </c>
      <c r="CL120" s="57">
        <f t="shared" si="221"/>
        <v>0</v>
      </c>
      <c r="CM120" s="57">
        <f t="shared" si="221"/>
        <v>0</v>
      </c>
      <c r="CN120" s="57">
        <f t="shared" si="221"/>
        <v>0</v>
      </c>
      <c r="CO120" s="57">
        <f t="shared" si="221"/>
        <v>0</v>
      </c>
      <c r="CP120" s="57">
        <f t="shared" si="221"/>
        <v>0</v>
      </c>
      <c r="CQ120" s="57">
        <f t="shared" si="221"/>
        <v>0</v>
      </c>
      <c r="CR120" s="57">
        <f t="shared" si="221"/>
        <v>0</v>
      </c>
      <c r="CS120" s="57">
        <f t="shared" si="221"/>
        <v>0</v>
      </c>
      <c r="CT120" s="57">
        <f t="shared" si="221"/>
        <v>0</v>
      </c>
      <c r="CU120" s="57">
        <f t="shared" si="221"/>
        <v>0</v>
      </c>
      <c r="CV120" s="57">
        <f t="shared" si="221"/>
        <v>0</v>
      </c>
      <c r="CW120" s="57">
        <f t="shared" si="221"/>
        <v>0</v>
      </c>
      <c r="CX120" s="57">
        <f t="shared" si="221"/>
        <v>0</v>
      </c>
      <c r="CY120" s="57">
        <f t="shared" si="221"/>
        <v>0</v>
      </c>
      <c r="CZ120" s="57">
        <f t="shared" si="221"/>
        <v>0</v>
      </c>
      <c r="DA120" s="57">
        <f t="shared" si="221"/>
        <v>0</v>
      </c>
      <c r="DB120" s="57">
        <f t="shared" si="221"/>
        <v>0</v>
      </c>
      <c r="DC120" s="57">
        <f t="shared" si="221"/>
        <v>0</v>
      </c>
      <c r="DD120" s="57">
        <f t="shared" si="221"/>
        <v>0</v>
      </c>
      <c r="DE120" s="57">
        <f t="shared" si="221"/>
        <v>0</v>
      </c>
      <c r="DF120" s="57">
        <f t="shared" si="221"/>
        <v>0</v>
      </c>
      <c r="DG120" s="57">
        <f t="shared" si="221"/>
        <v>0</v>
      </c>
      <c r="DH120" s="57">
        <f t="shared" si="221"/>
        <v>0</v>
      </c>
      <c r="DI120" s="57">
        <f t="shared" si="221"/>
        <v>0</v>
      </c>
      <c r="DJ120" s="57">
        <f t="shared" si="221"/>
        <v>0</v>
      </c>
      <c r="DK120" s="57">
        <f t="shared" si="221"/>
        <v>0</v>
      </c>
      <c r="DL120" s="57">
        <f t="shared" si="221"/>
        <v>0</v>
      </c>
      <c r="DM120" s="57">
        <f t="shared" si="221"/>
        <v>0</v>
      </c>
      <c r="DN120" s="57">
        <f t="shared" si="221"/>
        <v>0</v>
      </c>
      <c r="DO120" s="57">
        <f t="shared" si="221"/>
        <v>0</v>
      </c>
      <c r="DP120" s="57">
        <f t="shared" si="221"/>
        <v>0</v>
      </c>
      <c r="DQ120" s="57">
        <f t="shared" si="221"/>
        <v>0</v>
      </c>
      <c r="DR120" s="57">
        <f t="shared" si="221"/>
        <v>0</v>
      </c>
      <c r="DS120" s="57">
        <f t="shared" si="221"/>
        <v>0</v>
      </c>
      <c r="DT120" s="57">
        <f t="shared" si="221"/>
        <v>0</v>
      </c>
      <c r="DU120" s="57">
        <f t="shared" si="221"/>
        <v>0</v>
      </c>
      <c r="DV120" s="57">
        <f t="shared" si="221"/>
        <v>0</v>
      </c>
    </row>
    <row r="121" spans="3:126" ht="16.5" thickTop="1" thickBot="1" x14ac:dyDescent="0.3">
      <c r="C121" s="55">
        <f t="shared" si="211"/>
        <v>0</v>
      </c>
      <c r="G121" s="57">
        <f t="shared" si="212"/>
        <v>0</v>
      </c>
      <c r="H121" s="57">
        <f t="shared" ref="H121:BS124" si="222">+H25+H57-H89</f>
        <v>0</v>
      </c>
      <c r="I121" s="57">
        <f t="shared" si="222"/>
        <v>0</v>
      </c>
      <c r="J121" s="57">
        <f t="shared" si="222"/>
        <v>0</v>
      </c>
      <c r="K121" s="57">
        <f t="shared" si="222"/>
        <v>0</v>
      </c>
      <c r="L121" s="57">
        <f t="shared" si="222"/>
        <v>0</v>
      </c>
      <c r="M121" s="57">
        <f t="shared" si="222"/>
        <v>0</v>
      </c>
      <c r="N121" s="57">
        <f t="shared" si="222"/>
        <v>0</v>
      </c>
      <c r="O121" s="57">
        <f t="shared" si="222"/>
        <v>0</v>
      </c>
      <c r="P121" s="57">
        <f t="shared" si="222"/>
        <v>0</v>
      </c>
      <c r="Q121" s="57">
        <f t="shared" si="222"/>
        <v>0</v>
      </c>
      <c r="R121" s="57">
        <f t="shared" si="222"/>
        <v>0</v>
      </c>
      <c r="S121" s="57">
        <f t="shared" si="222"/>
        <v>0</v>
      </c>
      <c r="T121" s="57">
        <f t="shared" si="222"/>
        <v>0</v>
      </c>
      <c r="U121" s="57">
        <f t="shared" si="222"/>
        <v>0</v>
      </c>
      <c r="V121" s="57">
        <f t="shared" si="222"/>
        <v>0</v>
      </c>
      <c r="W121" s="57">
        <f t="shared" si="222"/>
        <v>0</v>
      </c>
      <c r="X121" s="57">
        <f t="shared" si="222"/>
        <v>0</v>
      </c>
      <c r="Y121" s="57">
        <f t="shared" si="222"/>
        <v>0</v>
      </c>
      <c r="Z121" s="57">
        <f t="shared" si="222"/>
        <v>0</v>
      </c>
      <c r="AA121" s="57">
        <f t="shared" si="222"/>
        <v>0</v>
      </c>
      <c r="AB121" s="57">
        <f t="shared" si="222"/>
        <v>0</v>
      </c>
      <c r="AC121" s="57">
        <f t="shared" si="222"/>
        <v>0</v>
      </c>
      <c r="AD121" s="57">
        <f t="shared" si="222"/>
        <v>0</v>
      </c>
      <c r="AE121" s="57">
        <f t="shared" si="222"/>
        <v>0</v>
      </c>
      <c r="AF121" s="57">
        <f t="shared" si="222"/>
        <v>0</v>
      </c>
      <c r="AG121" s="57">
        <f t="shared" si="222"/>
        <v>0</v>
      </c>
      <c r="AH121" s="57">
        <f t="shared" si="222"/>
        <v>0</v>
      </c>
      <c r="AI121" s="57">
        <f t="shared" si="222"/>
        <v>0</v>
      </c>
      <c r="AJ121" s="57">
        <f t="shared" si="222"/>
        <v>0</v>
      </c>
      <c r="AK121" s="57">
        <f t="shared" si="222"/>
        <v>0</v>
      </c>
      <c r="AL121" s="57">
        <f t="shared" si="222"/>
        <v>0</v>
      </c>
      <c r="AM121" s="57">
        <f t="shared" si="222"/>
        <v>0</v>
      </c>
      <c r="AN121" s="57">
        <f t="shared" si="222"/>
        <v>0</v>
      </c>
      <c r="AO121" s="57">
        <f t="shared" si="222"/>
        <v>0</v>
      </c>
      <c r="AP121" s="57">
        <f t="shared" si="222"/>
        <v>0</v>
      </c>
      <c r="AQ121" s="57">
        <f t="shared" si="222"/>
        <v>0</v>
      </c>
      <c r="AR121" s="57">
        <f t="shared" si="222"/>
        <v>0</v>
      </c>
      <c r="AS121" s="57">
        <f t="shared" si="222"/>
        <v>0</v>
      </c>
      <c r="AT121" s="57">
        <f t="shared" si="222"/>
        <v>0</v>
      </c>
      <c r="AU121" s="57">
        <f t="shared" si="222"/>
        <v>0</v>
      </c>
      <c r="AV121" s="57">
        <f t="shared" si="222"/>
        <v>0</v>
      </c>
      <c r="AW121" s="57">
        <f t="shared" si="222"/>
        <v>0</v>
      </c>
      <c r="AX121" s="57">
        <f t="shared" si="222"/>
        <v>0</v>
      </c>
      <c r="AY121" s="57">
        <f t="shared" si="222"/>
        <v>0</v>
      </c>
      <c r="AZ121" s="57">
        <f t="shared" si="222"/>
        <v>0</v>
      </c>
      <c r="BA121" s="57">
        <f t="shared" si="222"/>
        <v>0</v>
      </c>
      <c r="BB121" s="57">
        <f t="shared" si="222"/>
        <v>0</v>
      </c>
      <c r="BC121" s="57">
        <f t="shared" si="222"/>
        <v>0</v>
      </c>
      <c r="BD121" s="57">
        <f t="shared" si="222"/>
        <v>0</v>
      </c>
      <c r="BE121" s="57">
        <f t="shared" si="222"/>
        <v>0</v>
      </c>
      <c r="BF121" s="57">
        <f t="shared" si="222"/>
        <v>0</v>
      </c>
      <c r="BG121" s="57">
        <f t="shared" si="222"/>
        <v>0</v>
      </c>
      <c r="BH121" s="57">
        <f t="shared" si="222"/>
        <v>0</v>
      </c>
      <c r="BI121" s="57">
        <f t="shared" si="222"/>
        <v>0</v>
      </c>
      <c r="BJ121" s="57">
        <f t="shared" si="222"/>
        <v>0</v>
      </c>
      <c r="BK121" s="57">
        <f t="shared" si="222"/>
        <v>0</v>
      </c>
      <c r="BL121" s="57">
        <f t="shared" si="222"/>
        <v>0</v>
      </c>
      <c r="BM121" s="57">
        <f t="shared" si="222"/>
        <v>0</v>
      </c>
      <c r="BN121" s="57">
        <f t="shared" si="222"/>
        <v>0</v>
      </c>
      <c r="BO121" s="57">
        <f t="shared" si="222"/>
        <v>0</v>
      </c>
      <c r="BP121" s="57">
        <f t="shared" si="222"/>
        <v>0</v>
      </c>
      <c r="BQ121" s="57">
        <f t="shared" si="222"/>
        <v>0</v>
      </c>
      <c r="BR121" s="57">
        <f t="shared" si="222"/>
        <v>0</v>
      </c>
      <c r="BS121" s="57">
        <f t="shared" si="222"/>
        <v>0</v>
      </c>
      <c r="BT121" s="57">
        <f t="shared" si="221"/>
        <v>0</v>
      </c>
      <c r="BU121" s="57">
        <f t="shared" si="221"/>
        <v>0</v>
      </c>
      <c r="BV121" s="57">
        <f t="shared" si="221"/>
        <v>0</v>
      </c>
      <c r="BW121" s="57">
        <f t="shared" si="221"/>
        <v>0</v>
      </c>
      <c r="BX121" s="57">
        <f t="shared" si="221"/>
        <v>0</v>
      </c>
      <c r="BY121" s="57">
        <f t="shared" si="221"/>
        <v>0</v>
      </c>
      <c r="BZ121" s="57">
        <f t="shared" si="221"/>
        <v>0</v>
      </c>
      <c r="CA121" s="57">
        <f t="shared" si="221"/>
        <v>0</v>
      </c>
      <c r="CB121" s="57">
        <f t="shared" si="221"/>
        <v>0</v>
      </c>
      <c r="CC121" s="57">
        <f t="shared" si="221"/>
        <v>0</v>
      </c>
      <c r="CD121" s="57">
        <f t="shared" si="221"/>
        <v>0</v>
      </c>
      <c r="CE121" s="57">
        <f t="shared" si="221"/>
        <v>0</v>
      </c>
      <c r="CF121" s="57">
        <f t="shared" si="221"/>
        <v>0</v>
      </c>
      <c r="CG121" s="57">
        <f t="shared" si="221"/>
        <v>0</v>
      </c>
      <c r="CH121" s="57">
        <f t="shared" si="221"/>
        <v>0</v>
      </c>
      <c r="CI121" s="57">
        <f t="shared" si="221"/>
        <v>0</v>
      </c>
      <c r="CJ121" s="57">
        <f t="shared" si="221"/>
        <v>0</v>
      </c>
      <c r="CK121" s="57">
        <f t="shared" si="221"/>
        <v>0</v>
      </c>
      <c r="CL121" s="57">
        <f t="shared" si="221"/>
        <v>0</v>
      </c>
      <c r="CM121" s="57">
        <f t="shared" si="221"/>
        <v>0</v>
      </c>
      <c r="CN121" s="57">
        <f t="shared" si="221"/>
        <v>0</v>
      </c>
      <c r="CO121" s="57">
        <f t="shared" si="221"/>
        <v>0</v>
      </c>
      <c r="CP121" s="57">
        <f t="shared" si="221"/>
        <v>0</v>
      </c>
      <c r="CQ121" s="57">
        <f t="shared" si="221"/>
        <v>0</v>
      </c>
      <c r="CR121" s="57">
        <f t="shared" si="221"/>
        <v>0</v>
      </c>
      <c r="CS121" s="57">
        <f t="shared" si="221"/>
        <v>0</v>
      </c>
      <c r="CT121" s="57">
        <f t="shared" si="221"/>
        <v>0</v>
      </c>
      <c r="CU121" s="57">
        <f t="shared" si="221"/>
        <v>0</v>
      </c>
      <c r="CV121" s="57">
        <f t="shared" si="221"/>
        <v>0</v>
      </c>
      <c r="CW121" s="57">
        <f t="shared" si="221"/>
        <v>0</v>
      </c>
      <c r="CX121" s="57">
        <f t="shared" si="221"/>
        <v>0</v>
      </c>
      <c r="CY121" s="57">
        <f t="shared" si="221"/>
        <v>0</v>
      </c>
      <c r="CZ121" s="57">
        <f t="shared" si="221"/>
        <v>0</v>
      </c>
      <c r="DA121" s="57">
        <f t="shared" si="221"/>
        <v>0</v>
      </c>
      <c r="DB121" s="57">
        <f t="shared" si="221"/>
        <v>0</v>
      </c>
      <c r="DC121" s="57">
        <f t="shared" si="221"/>
        <v>0</v>
      </c>
      <c r="DD121" s="57">
        <f t="shared" si="221"/>
        <v>0</v>
      </c>
      <c r="DE121" s="57">
        <f t="shared" si="221"/>
        <v>0</v>
      </c>
      <c r="DF121" s="57">
        <f t="shared" si="221"/>
        <v>0</v>
      </c>
      <c r="DG121" s="57">
        <f t="shared" si="221"/>
        <v>0</v>
      </c>
      <c r="DH121" s="57">
        <f t="shared" si="221"/>
        <v>0</v>
      </c>
      <c r="DI121" s="57">
        <f t="shared" si="221"/>
        <v>0</v>
      </c>
      <c r="DJ121" s="57">
        <f t="shared" si="221"/>
        <v>0</v>
      </c>
      <c r="DK121" s="57">
        <f t="shared" si="221"/>
        <v>0</v>
      </c>
      <c r="DL121" s="57">
        <f t="shared" si="221"/>
        <v>0</v>
      </c>
      <c r="DM121" s="57">
        <f t="shared" si="221"/>
        <v>0</v>
      </c>
      <c r="DN121" s="57">
        <f t="shared" si="221"/>
        <v>0</v>
      </c>
      <c r="DO121" s="57">
        <f t="shared" si="221"/>
        <v>0</v>
      </c>
      <c r="DP121" s="57">
        <f t="shared" si="221"/>
        <v>0</v>
      </c>
      <c r="DQ121" s="57">
        <f t="shared" si="221"/>
        <v>0</v>
      </c>
      <c r="DR121" s="57">
        <f t="shared" si="221"/>
        <v>0</v>
      </c>
      <c r="DS121" s="57">
        <f t="shared" si="221"/>
        <v>0</v>
      </c>
      <c r="DT121" s="57">
        <f t="shared" si="221"/>
        <v>0</v>
      </c>
      <c r="DU121" s="57">
        <f t="shared" si="221"/>
        <v>0</v>
      </c>
      <c r="DV121" s="57">
        <f t="shared" si="221"/>
        <v>0</v>
      </c>
    </row>
    <row r="122" spans="3:126" ht="16.5" thickTop="1" thickBot="1" x14ac:dyDescent="0.3">
      <c r="C122" s="55">
        <f t="shared" si="211"/>
        <v>0</v>
      </c>
      <c r="G122" s="57">
        <f t="shared" si="212"/>
        <v>0</v>
      </c>
      <c r="H122" s="57">
        <f t="shared" si="222"/>
        <v>0</v>
      </c>
      <c r="I122" s="57">
        <f t="shared" si="222"/>
        <v>0</v>
      </c>
      <c r="J122" s="57">
        <f t="shared" si="222"/>
        <v>0</v>
      </c>
      <c r="K122" s="57">
        <f t="shared" si="222"/>
        <v>0</v>
      </c>
      <c r="L122" s="57">
        <f t="shared" si="222"/>
        <v>0</v>
      </c>
      <c r="M122" s="57">
        <f t="shared" si="222"/>
        <v>0</v>
      </c>
      <c r="N122" s="57">
        <f t="shared" si="222"/>
        <v>0</v>
      </c>
      <c r="O122" s="57">
        <f t="shared" si="222"/>
        <v>0</v>
      </c>
      <c r="P122" s="57">
        <f t="shared" si="222"/>
        <v>0</v>
      </c>
      <c r="Q122" s="57">
        <f t="shared" si="222"/>
        <v>0</v>
      </c>
      <c r="R122" s="57">
        <f t="shared" si="222"/>
        <v>0</v>
      </c>
      <c r="S122" s="57">
        <f t="shared" si="222"/>
        <v>0</v>
      </c>
      <c r="T122" s="57">
        <f t="shared" si="222"/>
        <v>0</v>
      </c>
      <c r="U122" s="57">
        <f t="shared" si="222"/>
        <v>0</v>
      </c>
      <c r="V122" s="57">
        <f t="shared" si="222"/>
        <v>0</v>
      </c>
      <c r="W122" s="57">
        <f t="shared" si="222"/>
        <v>0</v>
      </c>
      <c r="X122" s="57">
        <f t="shared" si="222"/>
        <v>0</v>
      </c>
      <c r="Y122" s="57">
        <f t="shared" si="222"/>
        <v>0</v>
      </c>
      <c r="Z122" s="57">
        <f t="shared" si="222"/>
        <v>0</v>
      </c>
      <c r="AA122" s="57">
        <f t="shared" si="222"/>
        <v>0</v>
      </c>
      <c r="AB122" s="57">
        <f t="shared" si="222"/>
        <v>0</v>
      </c>
      <c r="AC122" s="57">
        <f t="shared" si="222"/>
        <v>0</v>
      </c>
      <c r="AD122" s="57">
        <f t="shared" si="222"/>
        <v>0</v>
      </c>
      <c r="AE122" s="57">
        <f t="shared" si="222"/>
        <v>0</v>
      </c>
      <c r="AF122" s="57">
        <f t="shared" si="222"/>
        <v>0</v>
      </c>
      <c r="AG122" s="57">
        <f t="shared" si="222"/>
        <v>0</v>
      </c>
      <c r="AH122" s="57">
        <f t="shared" si="222"/>
        <v>0</v>
      </c>
      <c r="AI122" s="57">
        <f t="shared" si="222"/>
        <v>0</v>
      </c>
      <c r="AJ122" s="57">
        <f t="shared" si="222"/>
        <v>0</v>
      </c>
      <c r="AK122" s="57">
        <f t="shared" si="222"/>
        <v>0</v>
      </c>
      <c r="AL122" s="57">
        <f t="shared" si="222"/>
        <v>0</v>
      </c>
      <c r="AM122" s="57">
        <f t="shared" si="222"/>
        <v>0</v>
      </c>
      <c r="AN122" s="57">
        <f t="shared" si="222"/>
        <v>0</v>
      </c>
      <c r="AO122" s="57">
        <f t="shared" si="222"/>
        <v>0</v>
      </c>
      <c r="AP122" s="57">
        <f t="shared" si="222"/>
        <v>0</v>
      </c>
      <c r="AQ122" s="57">
        <f t="shared" si="222"/>
        <v>0</v>
      </c>
      <c r="AR122" s="57">
        <f t="shared" si="222"/>
        <v>0</v>
      </c>
      <c r="AS122" s="57">
        <f t="shared" si="222"/>
        <v>0</v>
      </c>
      <c r="AT122" s="57">
        <f t="shared" si="222"/>
        <v>0</v>
      </c>
      <c r="AU122" s="57">
        <f t="shared" si="222"/>
        <v>0</v>
      </c>
      <c r="AV122" s="57">
        <f t="shared" si="222"/>
        <v>0</v>
      </c>
      <c r="AW122" s="57">
        <f t="shared" si="222"/>
        <v>0</v>
      </c>
      <c r="AX122" s="57">
        <f t="shared" si="222"/>
        <v>0</v>
      </c>
      <c r="AY122" s="57">
        <f t="shared" si="222"/>
        <v>0</v>
      </c>
      <c r="AZ122" s="57">
        <f t="shared" si="222"/>
        <v>0</v>
      </c>
      <c r="BA122" s="57">
        <f t="shared" si="222"/>
        <v>0</v>
      </c>
      <c r="BB122" s="57">
        <f t="shared" si="222"/>
        <v>0</v>
      </c>
      <c r="BC122" s="57">
        <f t="shared" si="222"/>
        <v>0</v>
      </c>
      <c r="BD122" s="57">
        <f t="shared" si="222"/>
        <v>0</v>
      </c>
      <c r="BE122" s="57">
        <f t="shared" si="222"/>
        <v>0</v>
      </c>
      <c r="BF122" s="57">
        <f t="shared" si="222"/>
        <v>0</v>
      </c>
      <c r="BG122" s="57">
        <f t="shared" si="222"/>
        <v>0</v>
      </c>
      <c r="BH122" s="57">
        <f t="shared" si="222"/>
        <v>0</v>
      </c>
      <c r="BI122" s="57">
        <f t="shared" si="222"/>
        <v>0</v>
      </c>
      <c r="BJ122" s="57">
        <f t="shared" si="222"/>
        <v>0</v>
      </c>
      <c r="BK122" s="57">
        <f t="shared" si="222"/>
        <v>0</v>
      </c>
      <c r="BL122" s="57">
        <f t="shared" si="222"/>
        <v>0</v>
      </c>
      <c r="BM122" s="57">
        <f t="shared" si="222"/>
        <v>0</v>
      </c>
      <c r="BN122" s="57">
        <f t="shared" si="222"/>
        <v>0</v>
      </c>
      <c r="BO122" s="57">
        <f t="shared" si="222"/>
        <v>0</v>
      </c>
      <c r="BP122" s="57">
        <f t="shared" si="222"/>
        <v>0</v>
      </c>
      <c r="BQ122" s="57">
        <f t="shared" si="222"/>
        <v>0</v>
      </c>
      <c r="BR122" s="57">
        <f t="shared" si="222"/>
        <v>0</v>
      </c>
      <c r="BS122" s="57">
        <f t="shared" si="222"/>
        <v>0</v>
      </c>
      <c r="BT122" s="57">
        <f t="shared" si="221"/>
        <v>0</v>
      </c>
      <c r="BU122" s="57">
        <f t="shared" si="221"/>
        <v>0</v>
      </c>
      <c r="BV122" s="57">
        <f t="shared" si="221"/>
        <v>0</v>
      </c>
      <c r="BW122" s="57">
        <f t="shared" si="221"/>
        <v>0</v>
      </c>
      <c r="BX122" s="57">
        <f t="shared" si="221"/>
        <v>0</v>
      </c>
      <c r="BY122" s="57">
        <f t="shared" si="221"/>
        <v>0</v>
      </c>
      <c r="BZ122" s="57">
        <f t="shared" si="221"/>
        <v>0</v>
      </c>
      <c r="CA122" s="57">
        <f t="shared" si="221"/>
        <v>0</v>
      </c>
      <c r="CB122" s="57">
        <f t="shared" si="221"/>
        <v>0</v>
      </c>
      <c r="CC122" s="57">
        <f t="shared" si="221"/>
        <v>0</v>
      </c>
      <c r="CD122" s="57">
        <f t="shared" si="221"/>
        <v>0</v>
      </c>
      <c r="CE122" s="57">
        <f t="shared" si="221"/>
        <v>0</v>
      </c>
      <c r="CF122" s="57">
        <f t="shared" si="221"/>
        <v>0</v>
      </c>
      <c r="CG122" s="57">
        <f t="shared" si="221"/>
        <v>0</v>
      </c>
      <c r="CH122" s="57">
        <f t="shared" si="221"/>
        <v>0</v>
      </c>
      <c r="CI122" s="57">
        <f t="shared" si="221"/>
        <v>0</v>
      </c>
      <c r="CJ122" s="57">
        <f t="shared" si="221"/>
        <v>0</v>
      </c>
      <c r="CK122" s="57">
        <f t="shared" si="221"/>
        <v>0</v>
      </c>
      <c r="CL122" s="57">
        <f t="shared" si="221"/>
        <v>0</v>
      </c>
      <c r="CM122" s="57">
        <f t="shared" si="221"/>
        <v>0</v>
      </c>
      <c r="CN122" s="57">
        <f t="shared" si="221"/>
        <v>0</v>
      </c>
      <c r="CO122" s="57">
        <f t="shared" si="221"/>
        <v>0</v>
      </c>
      <c r="CP122" s="57">
        <f t="shared" si="221"/>
        <v>0</v>
      </c>
      <c r="CQ122" s="57">
        <f t="shared" si="221"/>
        <v>0</v>
      </c>
      <c r="CR122" s="57">
        <f t="shared" si="221"/>
        <v>0</v>
      </c>
      <c r="CS122" s="57">
        <f t="shared" si="221"/>
        <v>0</v>
      </c>
      <c r="CT122" s="57">
        <f t="shared" si="221"/>
        <v>0</v>
      </c>
      <c r="CU122" s="57">
        <f t="shared" si="221"/>
        <v>0</v>
      </c>
      <c r="CV122" s="57">
        <f t="shared" si="221"/>
        <v>0</v>
      </c>
      <c r="CW122" s="57">
        <f t="shared" si="221"/>
        <v>0</v>
      </c>
      <c r="CX122" s="57">
        <f t="shared" si="221"/>
        <v>0</v>
      </c>
      <c r="CY122" s="57">
        <f t="shared" si="221"/>
        <v>0</v>
      </c>
      <c r="CZ122" s="57">
        <f t="shared" si="221"/>
        <v>0</v>
      </c>
      <c r="DA122" s="57">
        <f t="shared" si="221"/>
        <v>0</v>
      </c>
      <c r="DB122" s="57">
        <f t="shared" si="221"/>
        <v>0</v>
      </c>
      <c r="DC122" s="57">
        <f t="shared" si="221"/>
        <v>0</v>
      </c>
      <c r="DD122" s="57">
        <f t="shared" si="221"/>
        <v>0</v>
      </c>
      <c r="DE122" s="57">
        <f t="shared" si="221"/>
        <v>0</v>
      </c>
      <c r="DF122" s="57">
        <f t="shared" si="221"/>
        <v>0</v>
      </c>
      <c r="DG122" s="57">
        <f t="shared" si="221"/>
        <v>0</v>
      </c>
      <c r="DH122" s="57">
        <f t="shared" si="221"/>
        <v>0</v>
      </c>
      <c r="DI122" s="57">
        <f t="shared" si="221"/>
        <v>0</v>
      </c>
      <c r="DJ122" s="57">
        <f t="shared" si="221"/>
        <v>0</v>
      </c>
      <c r="DK122" s="57">
        <f t="shared" si="221"/>
        <v>0</v>
      </c>
      <c r="DL122" s="57">
        <f t="shared" si="221"/>
        <v>0</v>
      </c>
      <c r="DM122" s="57">
        <f t="shared" si="221"/>
        <v>0</v>
      </c>
      <c r="DN122" s="57">
        <f t="shared" si="221"/>
        <v>0</v>
      </c>
      <c r="DO122" s="57">
        <f t="shared" si="221"/>
        <v>0</v>
      </c>
      <c r="DP122" s="57">
        <f t="shared" si="221"/>
        <v>0</v>
      </c>
      <c r="DQ122" s="57">
        <f t="shared" si="221"/>
        <v>0</v>
      </c>
      <c r="DR122" s="57">
        <f t="shared" si="221"/>
        <v>0</v>
      </c>
      <c r="DS122" s="57">
        <f t="shared" si="221"/>
        <v>0</v>
      </c>
      <c r="DT122" s="57">
        <f t="shared" si="221"/>
        <v>0</v>
      </c>
      <c r="DU122" s="57">
        <f t="shared" si="221"/>
        <v>0</v>
      </c>
      <c r="DV122" s="57">
        <f t="shared" si="221"/>
        <v>0</v>
      </c>
    </row>
    <row r="123" spans="3:126" ht="16.5" thickTop="1" thickBot="1" x14ac:dyDescent="0.3">
      <c r="C123" s="55">
        <f t="shared" si="211"/>
        <v>0</v>
      </c>
      <c r="G123" s="57">
        <f t="shared" si="212"/>
        <v>0</v>
      </c>
      <c r="H123" s="57">
        <f t="shared" si="222"/>
        <v>0</v>
      </c>
      <c r="I123" s="57">
        <f t="shared" si="222"/>
        <v>0</v>
      </c>
      <c r="J123" s="57">
        <f t="shared" si="222"/>
        <v>0</v>
      </c>
      <c r="K123" s="57">
        <f t="shared" si="222"/>
        <v>0</v>
      </c>
      <c r="L123" s="57">
        <f t="shared" si="222"/>
        <v>0</v>
      </c>
      <c r="M123" s="57">
        <f t="shared" si="222"/>
        <v>0</v>
      </c>
      <c r="N123" s="57">
        <f t="shared" si="222"/>
        <v>0</v>
      </c>
      <c r="O123" s="57">
        <f t="shared" si="222"/>
        <v>0</v>
      </c>
      <c r="P123" s="57">
        <f t="shared" si="222"/>
        <v>0</v>
      </c>
      <c r="Q123" s="57">
        <f t="shared" si="222"/>
        <v>0</v>
      </c>
      <c r="R123" s="57">
        <f t="shared" si="222"/>
        <v>0</v>
      </c>
      <c r="S123" s="57">
        <f t="shared" si="222"/>
        <v>0</v>
      </c>
      <c r="T123" s="57">
        <f t="shared" si="222"/>
        <v>0</v>
      </c>
      <c r="U123" s="57">
        <f t="shared" si="222"/>
        <v>0</v>
      </c>
      <c r="V123" s="57">
        <f t="shared" si="222"/>
        <v>0</v>
      </c>
      <c r="W123" s="57">
        <f t="shared" si="222"/>
        <v>0</v>
      </c>
      <c r="X123" s="57">
        <f t="shared" si="222"/>
        <v>0</v>
      </c>
      <c r="Y123" s="57">
        <f t="shared" si="222"/>
        <v>0</v>
      </c>
      <c r="Z123" s="57">
        <f t="shared" si="222"/>
        <v>0</v>
      </c>
      <c r="AA123" s="57">
        <f t="shared" si="222"/>
        <v>0</v>
      </c>
      <c r="AB123" s="57">
        <f t="shared" si="222"/>
        <v>0</v>
      </c>
      <c r="AC123" s="57">
        <f t="shared" si="222"/>
        <v>0</v>
      </c>
      <c r="AD123" s="57">
        <f t="shared" si="222"/>
        <v>0</v>
      </c>
      <c r="AE123" s="57">
        <f t="shared" si="222"/>
        <v>0</v>
      </c>
      <c r="AF123" s="57">
        <f t="shared" si="222"/>
        <v>0</v>
      </c>
      <c r="AG123" s="57">
        <f t="shared" si="222"/>
        <v>0</v>
      </c>
      <c r="AH123" s="57">
        <f t="shared" si="222"/>
        <v>0</v>
      </c>
      <c r="AI123" s="57">
        <f t="shared" si="222"/>
        <v>0</v>
      </c>
      <c r="AJ123" s="57">
        <f t="shared" si="222"/>
        <v>0</v>
      </c>
      <c r="AK123" s="57">
        <f t="shared" si="222"/>
        <v>0</v>
      </c>
      <c r="AL123" s="57">
        <f t="shared" si="222"/>
        <v>0</v>
      </c>
      <c r="AM123" s="57">
        <f t="shared" si="222"/>
        <v>0</v>
      </c>
      <c r="AN123" s="57">
        <f t="shared" si="222"/>
        <v>0</v>
      </c>
      <c r="AO123" s="57">
        <f t="shared" si="222"/>
        <v>0</v>
      </c>
      <c r="AP123" s="57">
        <f t="shared" si="222"/>
        <v>0</v>
      </c>
      <c r="AQ123" s="57">
        <f t="shared" si="222"/>
        <v>0</v>
      </c>
      <c r="AR123" s="57">
        <f t="shared" si="222"/>
        <v>0</v>
      </c>
      <c r="AS123" s="57">
        <f t="shared" si="222"/>
        <v>0</v>
      </c>
      <c r="AT123" s="57">
        <f t="shared" si="222"/>
        <v>0</v>
      </c>
      <c r="AU123" s="57">
        <f t="shared" si="222"/>
        <v>0</v>
      </c>
      <c r="AV123" s="57">
        <f t="shared" si="222"/>
        <v>0</v>
      </c>
      <c r="AW123" s="57">
        <f t="shared" si="222"/>
        <v>0</v>
      </c>
      <c r="AX123" s="57">
        <f t="shared" si="222"/>
        <v>0</v>
      </c>
      <c r="AY123" s="57">
        <f t="shared" si="222"/>
        <v>0</v>
      </c>
      <c r="AZ123" s="57">
        <f t="shared" si="222"/>
        <v>0</v>
      </c>
      <c r="BA123" s="57">
        <f t="shared" si="222"/>
        <v>0</v>
      </c>
      <c r="BB123" s="57">
        <f t="shared" si="222"/>
        <v>0</v>
      </c>
      <c r="BC123" s="57">
        <f t="shared" si="222"/>
        <v>0</v>
      </c>
      <c r="BD123" s="57">
        <f t="shared" si="222"/>
        <v>0</v>
      </c>
      <c r="BE123" s="57">
        <f t="shared" si="222"/>
        <v>0</v>
      </c>
      <c r="BF123" s="57">
        <f t="shared" si="222"/>
        <v>0</v>
      </c>
      <c r="BG123" s="57">
        <f t="shared" si="222"/>
        <v>0</v>
      </c>
      <c r="BH123" s="57">
        <f t="shared" si="222"/>
        <v>0</v>
      </c>
      <c r="BI123" s="57">
        <f t="shared" si="222"/>
        <v>0</v>
      </c>
      <c r="BJ123" s="57">
        <f t="shared" si="222"/>
        <v>0</v>
      </c>
      <c r="BK123" s="57">
        <f t="shared" si="222"/>
        <v>0</v>
      </c>
      <c r="BL123" s="57">
        <f t="shared" si="222"/>
        <v>0</v>
      </c>
      <c r="BM123" s="57">
        <f t="shared" si="222"/>
        <v>0</v>
      </c>
      <c r="BN123" s="57">
        <f t="shared" si="222"/>
        <v>0</v>
      </c>
      <c r="BO123" s="57">
        <f t="shared" si="222"/>
        <v>0</v>
      </c>
      <c r="BP123" s="57">
        <f t="shared" si="222"/>
        <v>0</v>
      </c>
      <c r="BQ123" s="57">
        <f t="shared" si="222"/>
        <v>0</v>
      </c>
      <c r="BR123" s="57">
        <f t="shared" si="222"/>
        <v>0</v>
      </c>
      <c r="BS123" s="57">
        <f t="shared" si="222"/>
        <v>0</v>
      </c>
      <c r="BT123" s="57">
        <f t="shared" si="221"/>
        <v>0</v>
      </c>
      <c r="BU123" s="57">
        <f t="shared" si="221"/>
        <v>0</v>
      </c>
      <c r="BV123" s="57">
        <f t="shared" si="221"/>
        <v>0</v>
      </c>
      <c r="BW123" s="57">
        <f t="shared" si="221"/>
        <v>0</v>
      </c>
      <c r="BX123" s="57">
        <f t="shared" si="221"/>
        <v>0</v>
      </c>
      <c r="BY123" s="57">
        <f t="shared" si="221"/>
        <v>0</v>
      </c>
      <c r="BZ123" s="57">
        <f t="shared" si="221"/>
        <v>0</v>
      </c>
      <c r="CA123" s="57">
        <f t="shared" si="221"/>
        <v>0</v>
      </c>
      <c r="CB123" s="57">
        <f t="shared" si="221"/>
        <v>0</v>
      </c>
      <c r="CC123" s="57">
        <f t="shared" si="221"/>
        <v>0</v>
      </c>
      <c r="CD123" s="57">
        <f t="shared" si="221"/>
        <v>0</v>
      </c>
      <c r="CE123" s="57">
        <f t="shared" si="221"/>
        <v>0</v>
      </c>
      <c r="CF123" s="57">
        <f t="shared" si="221"/>
        <v>0</v>
      </c>
      <c r="CG123" s="57">
        <f t="shared" si="221"/>
        <v>0</v>
      </c>
      <c r="CH123" s="57">
        <f t="shared" si="221"/>
        <v>0</v>
      </c>
      <c r="CI123" s="57">
        <f t="shared" si="221"/>
        <v>0</v>
      </c>
      <c r="CJ123" s="57">
        <f t="shared" si="221"/>
        <v>0</v>
      </c>
      <c r="CK123" s="57">
        <f t="shared" si="221"/>
        <v>0</v>
      </c>
      <c r="CL123" s="57">
        <f t="shared" si="221"/>
        <v>0</v>
      </c>
      <c r="CM123" s="57">
        <f t="shared" si="221"/>
        <v>0</v>
      </c>
      <c r="CN123" s="57">
        <f t="shared" si="221"/>
        <v>0</v>
      </c>
      <c r="CO123" s="57">
        <f t="shared" si="221"/>
        <v>0</v>
      </c>
      <c r="CP123" s="57">
        <f t="shared" si="221"/>
        <v>0</v>
      </c>
      <c r="CQ123" s="57">
        <f t="shared" si="221"/>
        <v>0</v>
      </c>
      <c r="CR123" s="57">
        <f t="shared" si="221"/>
        <v>0</v>
      </c>
      <c r="CS123" s="57">
        <f t="shared" si="221"/>
        <v>0</v>
      </c>
      <c r="CT123" s="57">
        <f t="shared" si="221"/>
        <v>0</v>
      </c>
      <c r="CU123" s="57">
        <f t="shared" si="221"/>
        <v>0</v>
      </c>
      <c r="CV123" s="57">
        <f t="shared" si="221"/>
        <v>0</v>
      </c>
      <c r="CW123" s="57">
        <f t="shared" si="221"/>
        <v>0</v>
      </c>
      <c r="CX123" s="57">
        <f t="shared" si="221"/>
        <v>0</v>
      </c>
      <c r="CY123" s="57">
        <f t="shared" si="221"/>
        <v>0</v>
      </c>
      <c r="CZ123" s="57">
        <f t="shared" si="221"/>
        <v>0</v>
      </c>
      <c r="DA123" s="57">
        <f t="shared" si="221"/>
        <v>0</v>
      </c>
      <c r="DB123" s="57">
        <f t="shared" si="221"/>
        <v>0</v>
      </c>
      <c r="DC123" s="57">
        <f t="shared" si="221"/>
        <v>0</v>
      </c>
      <c r="DD123" s="57">
        <f t="shared" si="221"/>
        <v>0</v>
      </c>
      <c r="DE123" s="57">
        <f t="shared" si="221"/>
        <v>0</v>
      </c>
      <c r="DF123" s="57">
        <f t="shared" si="221"/>
        <v>0</v>
      </c>
      <c r="DG123" s="57">
        <f t="shared" si="221"/>
        <v>0</v>
      </c>
      <c r="DH123" s="57">
        <f t="shared" si="221"/>
        <v>0</v>
      </c>
      <c r="DI123" s="57">
        <f t="shared" si="221"/>
        <v>0</v>
      </c>
      <c r="DJ123" s="57">
        <f t="shared" si="221"/>
        <v>0</v>
      </c>
      <c r="DK123" s="57">
        <f t="shared" si="221"/>
        <v>0</v>
      </c>
      <c r="DL123" s="57">
        <f t="shared" si="221"/>
        <v>0</v>
      </c>
      <c r="DM123" s="57">
        <f t="shared" si="221"/>
        <v>0</v>
      </c>
      <c r="DN123" s="57">
        <f t="shared" si="221"/>
        <v>0</v>
      </c>
      <c r="DO123" s="57">
        <f t="shared" si="221"/>
        <v>0</v>
      </c>
      <c r="DP123" s="57">
        <f t="shared" si="221"/>
        <v>0</v>
      </c>
      <c r="DQ123" s="57">
        <f t="shared" si="221"/>
        <v>0</v>
      </c>
      <c r="DR123" s="57">
        <f t="shared" si="221"/>
        <v>0</v>
      </c>
      <c r="DS123" s="57">
        <f t="shared" si="221"/>
        <v>0</v>
      </c>
      <c r="DT123" s="57">
        <f t="shared" si="221"/>
        <v>0</v>
      </c>
      <c r="DU123" s="57">
        <f t="shared" si="221"/>
        <v>0</v>
      </c>
      <c r="DV123" s="57">
        <f t="shared" si="221"/>
        <v>0</v>
      </c>
    </row>
    <row r="124" spans="3:126" ht="16.5" thickTop="1" thickBot="1" x14ac:dyDescent="0.3">
      <c r="C124" s="55">
        <f t="shared" si="211"/>
        <v>0</v>
      </c>
      <c r="G124" s="57">
        <f t="shared" si="212"/>
        <v>0</v>
      </c>
      <c r="H124" s="57">
        <f t="shared" si="222"/>
        <v>0</v>
      </c>
      <c r="I124" s="57">
        <f t="shared" si="222"/>
        <v>0</v>
      </c>
      <c r="J124" s="57">
        <f t="shared" si="222"/>
        <v>0</v>
      </c>
      <c r="K124" s="57">
        <f t="shared" si="222"/>
        <v>0</v>
      </c>
      <c r="L124" s="57">
        <f t="shared" si="222"/>
        <v>0</v>
      </c>
      <c r="M124" s="57">
        <f t="shared" si="222"/>
        <v>0</v>
      </c>
      <c r="N124" s="57">
        <f t="shared" si="222"/>
        <v>0</v>
      </c>
      <c r="O124" s="57">
        <f t="shared" si="222"/>
        <v>0</v>
      </c>
      <c r="P124" s="57">
        <f t="shared" si="222"/>
        <v>0</v>
      </c>
      <c r="Q124" s="57">
        <f t="shared" si="222"/>
        <v>0</v>
      </c>
      <c r="R124" s="57">
        <f t="shared" si="222"/>
        <v>0</v>
      </c>
      <c r="S124" s="57">
        <f t="shared" si="222"/>
        <v>0</v>
      </c>
      <c r="T124" s="57">
        <f t="shared" si="222"/>
        <v>0</v>
      </c>
      <c r="U124" s="57">
        <f t="shared" si="222"/>
        <v>0</v>
      </c>
      <c r="V124" s="57">
        <f t="shared" si="222"/>
        <v>0</v>
      </c>
      <c r="W124" s="57">
        <f t="shared" si="222"/>
        <v>0</v>
      </c>
      <c r="X124" s="57">
        <f t="shared" si="222"/>
        <v>0</v>
      </c>
      <c r="Y124" s="57">
        <f t="shared" si="222"/>
        <v>0</v>
      </c>
      <c r="Z124" s="57">
        <f t="shared" si="222"/>
        <v>0</v>
      </c>
      <c r="AA124" s="57">
        <f t="shared" si="222"/>
        <v>0</v>
      </c>
      <c r="AB124" s="57">
        <f t="shared" si="222"/>
        <v>0</v>
      </c>
      <c r="AC124" s="57">
        <f t="shared" si="222"/>
        <v>0</v>
      </c>
      <c r="AD124" s="57">
        <f t="shared" si="222"/>
        <v>0</v>
      </c>
      <c r="AE124" s="57">
        <f t="shared" si="222"/>
        <v>0</v>
      </c>
      <c r="AF124" s="57">
        <f t="shared" si="222"/>
        <v>0</v>
      </c>
      <c r="AG124" s="57">
        <f t="shared" si="222"/>
        <v>0</v>
      </c>
      <c r="AH124" s="57">
        <f t="shared" si="222"/>
        <v>0</v>
      </c>
      <c r="AI124" s="57">
        <f t="shared" si="222"/>
        <v>0</v>
      </c>
      <c r="AJ124" s="57">
        <f t="shared" si="222"/>
        <v>0</v>
      </c>
      <c r="AK124" s="57">
        <f t="shared" si="222"/>
        <v>0</v>
      </c>
      <c r="AL124" s="57">
        <f t="shared" si="222"/>
        <v>0</v>
      </c>
      <c r="AM124" s="57">
        <f t="shared" si="222"/>
        <v>0</v>
      </c>
      <c r="AN124" s="57">
        <f t="shared" si="222"/>
        <v>0</v>
      </c>
      <c r="AO124" s="57">
        <f t="shared" si="222"/>
        <v>0</v>
      </c>
      <c r="AP124" s="57">
        <f t="shared" si="222"/>
        <v>0</v>
      </c>
      <c r="AQ124" s="57">
        <f t="shared" si="222"/>
        <v>0</v>
      </c>
      <c r="AR124" s="57">
        <f t="shared" si="222"/>
        <v>0</v>
      </c>
      <c r="AS124" s="57">
        <f t="shared" si="222"/>
        <v>0</v>
      </c>
      <c r="AT124" s="57">
        <f t="shared" si="222"/>
        <v>0</v>
      </c>
      <c r="AU124" s="57">
        <f t="shared" si="222"/>
        <v>0</v>
      </c>
      <c r="AV124" s="57">
        <f t="shared" si="222"/>
        <v>0</v>
      </c>
      <c r="AW124" s="57">
        <f t="shared" si="222"/>
        <v>0</v>
      </c>
      <c r="AX124" s="57">
        <f t="shared" si="222"/>
        <v>0</v>
      </c>
      <c r="AY124" s="57">
        <f t="shared" si="222"/>
        <v>0</v>
      </c>
      <c r="AZ124" s="57">
        <f t="shared" si="222"/>
        <v>0</v>
      </c>
      <c r="BA124" s="57">
        <f t="shared" si="222"/>
        <v>0</v>
      </c>
      <c r="BB124" s="57">
        <f t="shared" si="222"/>
        <v>0</v>
      </c>
      <c r="BC124" s="57">
        <f t="shared" si="222"/>
        <v>0</v>
      </c>
      <c r="BD124" s="57">
        <f t="shared" si="222"/>
        <v>0</v>
      </c>
      <c r="BE124" s="57">
        <f t="shared" si="222"/>
        <v>0</v>
      </c>
      <c r="BF124" s="57">
        <f t="shared" si="222"/>
        <v>0</v>
      </c>
      <c r="BG124" s="57">
        <f t="shared" si="222"/>
        <v>0</v>
      </c>
      <c r="BH124" s="57">
        <f t="shared" si="222"/>
        <v>0</v>
      </c>
      <c r="BI124" s="57">
        <f t="shared" si="222"/>
        <v>0</v>
      </c>
      <c r="BJ124" s="57">
        <f t="shared" si="222"/>
        <v>0</v>
      </c>
      <c r="BK124" s="57">
        <f t="shared" si="222"/>
        <v>0</v>
      </c>
      <c r="BL124" s="57">
        <f t="shared" si="222"/>
        <v>0</v>
      </c>
      <c r="BM124" s="57">
        <f t="shared" si="222"/>
        <v>0</v>
      </c>
      <c r="BN124" s="57">
        <f t="shared" si="222"/>
        <v>0</v>
      </c>
      <c r="BO124" s="57">
        <f t="shared" si="222"/>
        <v>0</v>
      </c>
      <c r="BP124" s="57">
        <f t="shared" si="222"/>
        <v>0</v>
      </c>
      <c r="BQ124" s="57">
        <f t="shared" si="222"/>
        <v>0</v>
      </c>
      <c r="BR124" s="57">
        <f t="shared" si="222"/>
        <v>0</v>
      </c>
      <c r="BS124" s="57">
        <f t="shared" ref="BS124:DV127" si="223">+BS28+BS60-BS92</f>
        <v>0</v>
      </c>
      <c r="BT124" s="57">
        <f t="shared" si="223"/>
        <v>0</v>
      </c>
      <c r="BU124" s="57">
        <f t="shared" si="223"/>
        <v>0</v>
      </c>
      <c r="BV124" s="57">
        <f t="shared" si="223"/>
        <v>0</v>
      </c>
      <c r="BW124" s="57">
        <f t="shared" si="223"/>
        <v>0</v>
      </c>
      <c r="BX124" s="57">
        <f t="shared" si="223"/>
        <v>0</v>
      </c>
      <c r="BY124" s="57">
        <f t="shared" si="223"/>
        <v>0</v>
      </c>
      <c r="BZ124" s="57">
        <f t="shared" si="223"/>
        <v>0</v>
      </c>
      <c r="CA124" s="57">
        <f t="shared" si="223"/>
        <v>0</v>
      </c>
      <c r="CB124" s="57">
        <f t="shared" si="223"/>
        <v>0</v>
      </c>
      <c r="CC124" s="57">
        <f t="shared" si="223"/>
        <v>0</v>
      </c>
      <c r="CD124" s="57">
        <f t="shared" si="223"/>
        <v>0</v>
      </c>
      <c r="CE124" s="57">
        <f t="shared" si="223"/>
        <v>0</v>
      </c>
      <c r="CF124" s="57">
        <f t="shared" si="223"/>
        <v>0</v>
      </c>
      <c r="CG124" s="57">
        <f t="shared" si="223"/>
        <v>0</v>
      </c>
      <c r="CH124" s="57">
        <f t="shared" si="223"/>
        <v>0</v>
      </c>
      <c r="CI124" s="57">
        <f t="shared" si="223"/>
        <v>0</v>
      </c>
      <c r="CJ124" s="57">
        <f t="shared" si="223"/>
        <v>0</v>
      </c>
      <c r="CK124" s="57">
        <f t="shared" si="223"/>
        <v>0</v>
      </c>
      <c r="CL124" s="57">
        <f t="shared" si="223"/>
        <v>0</v>
      </c>
      <c r="CM124" s="57">
        <f t="shared" si="223"/>
        <v>0</v>
      </c>
      <c r="CN124" s="57">
        <f t="shared" si="223"/>
        <v>0</v>
      </c>
      <c r="CO124" s="57">
        <f t="shared" si="223"/>
        <v>0</v>
      </c>
      <c r="CP124" s="57">
        <f t="shared" si="223"/>
        <v>0</v>
      </c>
      <c r="CQ124" s="57">
        <f t="shared" si="223"/>
        <v>0</v>
      </c>
      <c r="CR124" s="57">
        <f t="shared" si="223"/>
        <v>0</v>
      </c>
      <c r="CS124" s="57">
        <f t="shared" si="223"/>
        <v>0</v>
      </c>
      <c r="CT124" s="57">
        <f t="shared" si="223"/>
        <v>0</v>
      </c>
      <c r="CU124" s="57">
        <f t="shared" si="223"/>
        <v>0</v>
      </c>
      <c r="CV124" s="57">
        <f t="shared" si="223"/>
        <v>0</v>
      </c>
      <c r="CW124" s="57">
        <f t="shared" si="223"/>
        <v>0</v>
      </c>
      <c r="CX124" s="57">
        <f t="shared" si="223"/>
        <v>0</v>
      </c>
      <c r="CY124" s="57">
        <f t="shared" si="223"/>
        <v>0</v>
      </c>
      <c r="CZ124" s="57">
        <f t="shared" si="223"/>
        <v>0</v>
      </c>
      <c r="DA124" s="57">
        <f t="shared" si="223"/>
        <v>0</v>
      </c>
      <c r="DB124" s="57">
        <f t="shared" si="223"/>
        <v>0</v>
      </c>
      <c r="DC124" s="57">
        <f t="shared" si="223"/>
        <v>0</v>
      </c>
      <c r="DD124" s="57">
        <f t="shared" si="223"/>
        <v>0</v>
      </c>
      <c r="DE124" s="57">
        <f t="shared" si="223"/>
        <v>0</v>
      </c>
      <c r="DF124" s="57">
        <f t="shared" si="223"/>
        <v>0</v>
      </c>
      <c r="DG124" s="57">
        <f t="shared" si="223"/>
        <v>0</v>
      </c>
      <c r="DH124" s="57">
        <f t="shared" si="223"/>
        <v>0</v>
      </c>
      <c r="DI124" s="57">
        <f t="shared" si="223"/>
        <v>0</v>
      </c>
      <c r="DJ124" s="57">
        <f t="shared" si="223"/>
        <v>0</v>
      </c>
      <c r="DK124" s="57">
        <f t="shared" si="223"/>
        <v>0</v>
      </c>
      <c r="DL124" s="57">
        <f t="shared" si="223"/>
        <v>0</v>
      </c>
      <c r="DM124" s="57">
        <f t="shared" si="223"/>
        <v>0</v>
      </c>
      <c r="DN124" s="57">
        <f t="shared" si="223"/>
        <v>0</v>
      </c>
      <c r="DO124" s="57">
        <f t="shared" si="223"/>
        <v>0</v>
      </c>
      <c r="DP124" s="57">
        <f t="shared" si="223"/>
        <v>0</v>
      </c>
      <c r="DQ124" s="57">
        <f t="shared" si="223"/>
        <v>0</v>
      </c>
      <c r="DR124" s="57">
        <f t="shared" si="223"/>
        <v>0</v>
      </c>
      <c r="DS124" s="57">
        <f t="shared" si="223"/>
        <v>0</v>
      </c>
      <c r="DT124" s="57">
        <f t="shared" si="223"/>
        <v>0</v>
      </c>
      <c r="DU124" s="57">
        <f t="shared" si="223"/>
        <v>0</v>
      </c>
      <c r="DV124" s="57">
        <f t="shared" si="223"/>
        <v>0</v>
      </c>
    </row>
    <row r="125" spans="3:126" ht="16.5" thickTop="1" thickBot="1" x14ac:dyDescent="0.3">
      <c r="C125" s="55">
        <f t="shared" si="211"/>
        <v>0</v>
      </c>
      <c r="G125" s="57">
        <f t="shared" si="212"/>
        <v>0</v>
      </c>
      <c r="H125" s="57">
        <f t="shared" ref="H125:BS128" si="224">+H29+H61-H93</f>
        <v>0</v>
      </c>
      <c r="I125" s="57">
        <f t="shared" si="224"/>
        <v>0</v>
      </c>
      <c r="J125" s="57">
        <f t="shared" si="224"/>
        <v>0</v>
      </c>
      <c r="K125" s="57">
        <f t="shared" si="224"/>
        <v>0</v>
      </c>
      <c r="L125" s="57">
        <f t="shared" si="224"/>
        <v>0</v>
      </c>
      <c r="M125" s="57">
        <f t="shared" si="224"/>
        <v>0</v>
      </c>
      <c r="N125" s="57">
        <f t="shared" si="224"/>
        <v>0</v>
      </c>
      <c r="O125" s="57">
        <f t="shared" si="224"/>
        <v>0</v>
      </c>
      <c r="P125" s="57">
        <f t="shared" si="224"/>
        <v>0</v>
      </c>
      <c r="Q125" s="57">
        <f t="shared" si="224"/>
        <v>0</v>
      </c>
      <c r="R125" s="57">
        <f t="shared" si="224"/>
        <v>0</v>
      </c>
      <c r="S125" s="57">
        <f t="shared" si="224"/>
        <v>0</v>
      </c>
      <c r="T125" s="57">
        <f t="shared" si="224"/>
        <v>0</v>
      </c>
      <c r="U125" s="57">
        <f t="shared" si="224"/>
        <v>0</v>
      </c>
      <c r="V125" s="57">
        <f t="shared" si="224"/>
        <v>0</v>
      </c>
      <c r="W125" s="57">
        <f t="shared" si="224"/>
        <v>0</v>
      </c>
      <c r="X125" s="57">
        <f t="shared" si="224"/>
        <v>0</v>
      </c>
      <c r="Y125" s="57">
        <f t="shared" si="224"/>
        <v>0</v>
      </c>
      <c r="Z125" s="57">
        <f t="shared" si="224"/>
        <v>0</v>
      </c>
      <c r="AA125" s="57">
        <f t="shared" si="224"/>
        <v>0</v>
      </c>
      <c r="AB125" s="57">
        <f t="shared" si="224"/>
        <v>0</v>
      </c>
      <c r="AC125" s="57">
        <f t="shared" si="224"/>
        <v>0</v>
      </c>
      <c r="AD125" s="57">
        <f t="shared" si="224"/>
        <v>0</v>
      </c>
      <c r="AE125" s="57">
        <f t="shared" si="224"/>
        <v>0</v>
      </c>
      <c r="AF125" s="57">
        <f t="shared" si="224"/>
        <v>0</v>
      </c>
      <c r="AG125" s="57">
        <f t="shared" si="224"/>
        <v>0</v>
      </c>
      <c r="AH125" s="57">
        <f t="shared" si="224"/>
        <v>0</v>
      </c>
      <c r="AI125" s="57">
        <f t="shared" si="224"/>
        <v>0</v>
      </c>
      <c r="AJ125" s="57">
        <f t="shared" si="224"/>
        <v>0</v>
      </c>
      <c r="AK125" s="57">
        <f t="shared" si="224"/>
        <v>0</v>
      </c>
      <c r="AL125" s="57">
        <f t="shared" si="224"/>
        <v>0</v>
      </c>
      <c r="AM125" s="57">
        <f t="shared" si="224"/>
        <v>0</v>
      </c>
      <c r="AN125" s="57">
        <f t="shared" si="224"/>
        <v>0</v>
      </c>
      <c r="AO125" s="57">
        <f t="shared" si="224"/>
        <v>0</v>
      </c>
      <c r="AP125" s="57">
        <f t="shared" si="224"/>
        <v>0</v>
      </c>
      <c r="AQ125" s="57">
        <f t="shared" si="224"/>
        <v>0</v>
      </c>
      <c r="AR125" s="57">
        <f t="shared" si="224"/>
        <v>0</v>
      </c>
      <c r="AS125" s="57">
        <f t="shared" si="224"/>
        <v>0</v>
      </c>
      <c r="AT125" s="57">
        <f t="shared" si="224"/>
        <v>0</v>
      </c>
      <c r="AU125" s="57">
        <f t="shared" si="224"/>
        <v>0</v>
      </c>
      <c r="AV125" s="57">
        <f t="shared" si="224"/>
        <v>0</v>
      </c>
      <c r="AW125" s="57">
        <f t="shared" si="224"/>
        <v>0</v>
      </c>
      <c r="AX125" s="57">
        <f t="shared" si="224"/>
        <v>0</v>
      </c>
      <c r="AY125" s="57">
        <f t="shared" si="224"/>
        <v>0</v>
      </c>
      <c r="AZ125" s="57">
        <f t="shared" si="224"/>
        <v>0</v>
      </c>
      <c r="BA125" s="57">
        <f t="shared" si="224"/>
        <v>0</v>
      </c>
      <c r="BB125" s="57">
        <f t="shared" si="224"/>
        <v>0</v>
      </c>
      <c r="BC125" s="57">
        <f t="shared" si="224"/>
        <v>0</v>
      </c>
      <c r="BD125" s="57">
        <f t="shared" si="224"/>
        <v>0</v>
      </c>
      <c r="BE125" s="57">
        <f t="shared" si="224"/>
        <v>0</v>
      </c>
      <c r="BF125" s="57">
        <f t="shared" si="224"/>
        <v>0</v>
      </c>
      <c r="BG125" s="57">
        <f t="shared" si="224"/>
        <v>0</v>
      </c>
      <c r="BH125" s="57">
        <f t="shared" si="224"/>
        <v>0</v>
      </c>
      <c r="BI125" s="57">
        <f t="shared" si="224"/>
        <v>0</v>
      </c>
      <c r="BJ125" s="57">
        <f t="shared" si="224"/>
        <v>0</v>
      </c>
      <c r="BK125" s="57">
        <f t="shared" si="224"/>
        <v>0</v>
      </c>
      <c r="BL125" s="57">
        <f t="shared" si="224"/>
        <v>0</v>
      </c>
      <c r="BM125" s="57">
        <f t="shared" si="224"/>
        <v>0</v>
      </c>
      <c r="BN125" s="57">
        <f t="shared" si="224"/>
        <v>0</v>
      </c>
      <c r="BO125" s="57">
        <f t="shared" si="224"/>
        <v>0</v>
      </c>
      <c r="BP125" s="57">
        <f t="shared" si="224"/>
        <v>0</v>
      </c>
      <c r="BQ125" s="57">
        <f t="shared" si="224"/>
        <v>0</v>
      </c>
      <c r="BR125" s="57">
        <f t="shared" si="224"/>
        <v>0</v>
      </c>
      <c r="BS125" s="57">
        <f t="shared" si="224"/>
        <v>0</v>
      </c>
      <c r="BT125" s="57">
        <f t="shared" si="223"/>
        <v>0</v>
      </c>
      <c r="BU125" s="57">
        <f t="shared" si="223"/>
        <v>0</v>
      </c>
      <c r="BV125" s="57">
        <f t="shared" si="223"/>
        <v>0</v>
      </c>
      <c r="BW125" s="57">
        <f t="shared" si="223"/>
        <v>0</v>
      </c>
      <c r="BX125" s="57">
        <f t="shared" si="223"/>
        <v>0</v>
      </c>
      <c r="BY125" s="57">
        <f t="shared" si="223"/>
        <v>0</v>
      </c>
      <c r="BZ125" s="57">
        <f t="shared" si="223"/>
        <v>0</v>
      </c>
      <c r="CA125" s="57">
        <f t="shared" si="223"/>
        <v>0</v>
      </c>
      <c r="CB125" s="57">
        <f t="shared" si="223"/>
        <v>0</v>
      </c>
      <c r="CC125" s="57">
        <f t="shared" si="223"/>
        <v>0</v>
      </c>
      <c r="CD125" s="57">
        <f t="shared" si="223"/>
        <v>0</v>
      </c>
      <c r="CE125" s="57">
        <f t="shared" si="223"/>
        <v>0</v>
      </c>
      <c r="CF125" s="57">
        <f t="shared" si="223"/>
        <v>0</v>
      </c>
      <c r="CG125" s="57">
        <f t="shared" si="223"/>
        <v>0</v>
      </c>
      <c r="CH125" s="57">
        <f t="shared" si="223"/>
        <v>0</v>
      </c>
      <c r="CI125" s="57">
        <f t="shared" si="223"/>
        <v>0</v>
      </c>
      <c r="CJ125" s="57">
        <f t="shared" si="223"/>
        <v>0</v>
      </c>
      <c r="CK125" s="57">
        <f t="shared" si="223"/>
        <v>0</v>
      </c>
      <c r="CL125" s="57">
        <f t="shared" si="223"/>
        <v>0</v>
      </c>
      <c r="CM125" s="57">
        <f t="shared" si="223"/>
        <v>0</v>
      </c>
      <c r="CN125" s="57">
        <f t="shared" si="223"/>
        <v>0</v>
      </c>
      <c r="CO125" s="57">
        <f t="shared" si="223"/>
        <v>0</v>
      </c>
      <c r="CP125" s="57">
        <f t="shared" si="223"/>
        <v>0</v>
      </c>
      <c r="CQ125" s="57">
        <f t="shared" si="223"/>
        <v>0</v>
      </c>
      <c r="CR125" s="57">
        <f t="shared" si="223"/>
        <v>0</v>
      </c>
      <c r="CS125" s="57">
        <f t="shared" si="223"/>
        <v>0</v>
      </c>
      <c r="CT125" s="57">
        <f t="shared" si="223"/>
        <v>0</v>
      </c>
      <c r="CU125" s="57">
        <f t="shared" si="223"/>
        <v>0</v>
      </c>
      <c r="CV125" s="57">
        <f t="shared" si="223"/>
        <v>0</v>
      </c>
      <c r="CW125" s="57">
        <f t="shared" si="223"/>
        <v>0</v>
      </c>
      <c r="CX125" s="57">
        <f t="shared" si="223"/>
        <v>0</v>
      </c>
      <c r="CY125" s="57">
        <f t="shared" si="223"/>
        <v>0</v>
      </c>
      <c r="CZ125" s="57">
        <f t="shared" si="223"/>
        <v>0</v>
      </c>
      <c r="DA125" s="57">
        <f t="shared" si="223"/>
        <v>0</v>
      </c>
      <c r="DB125" s="57">
        <f t="shared" si="223"/>
        <v>0</v>
      </c>
      <c r="DC125" s="57">
        <f t="shared" si="223"/>
        <v>0</v>
      </c>
      <c r="DD125" s="57">
        <f t="shared" si="223"/>
        <v>0</v>
      </c>
      <c r="DE125" s="57">
        <f t="shared" si="223"/>
        <v>0</v>
      </c>
      <c r="DF125" s="57">
        <f t="shared" si="223"/>
        <v>0</v>
      </c>
      <c r="DG125" s="57">
        <f t="shared" si="223"/>
        <v>0</v>
      </c>
      <c r="DH125" s="57">
        <f t="shared" si="223"/>
        <v>0</v>
      </c>
      <c r="DI125" s="57">
        <f t="shared" si="223"/>
        <v>0</v>
      </c>
      <c r="DJ125" s="57">
        <f t="shared" si="223"/>
        <v>0</v>
      </c>
      <c r="DK125" s="57">
        <f t="shared" si="223"/>
        <v>0</v>
      </c>
      <c r="DL125" s="57">
        <f t="shared" si="223"/>
        <v>0</v>
      </c>
      <c r="DM125" s="57">
        <f t="shared" si="223"/>
        <v>0</v>
      </c>
      <c r="DN125" s="57">
        <f t="shared" si="223"/>
        <v>0</v>
      </c>
      <c r="DO125" s="57">
        <f t="shared" si="223"/>
        <v>0</v>
      </c>
      <c r="DP125" s="57">
        <f t="shared" si="223"/>
        <v>0</v>
      </c>
      <c r="DQ125" s="57">
        <f t="shared" si="223"/>
        <v>0</v>
      </c>
      <c r="DR125" s="57">
        <f t="shared" si="223"/>
        <v>0</v>
      </c>
      <c r="DS125" s="57">
        <f t="shared" si="223"/>
        <v>0</v>
      </c>
      <c r="DT125" s="57">
        <f t="shared" si="223"/>
        <v>0</v>
      </c>
      <c r="DU125" s="57">
        <f t="shared" si="223"/>
        <v>0</v>
      </c>
      <c r="DV125" s="57">
        <f t="shared" si="223"/>
        <v>0</v>
      </c>
    </row>
    <row r="126" spans="3:126" ht="16.5" thickTop="1" thickBot="1" x14ac:dyDescent="0.3">
      <c r="C126" s="55">
        <f t="shared" si="211"/>
        <v>0</v>
      </c>
      <c r="G126" s="57">
        <f t="shared" si="212"/>
        <v>0</v>
      </c>
      <c r="H126" s="57">
        <f t="shared" si="224"/>
        <v>0</v>
      </c>
      <c r="I126" s="57">
        <f t="shared" si="224"/>
        <v>0</v>
      </c>
      <c r="J126" s="57">
        <f t="shared" si="224"/>
        <v>0</v>
      </c>
      <c r="K126" s="57">
        <f t="shared" si="224"/>
        <v>0</v>
      </c>
      <c r="L126" s="57">
        <f t="shared" si="224"/>
        <v>0</v>
      </c>
      <c r="M126" s="57">
        <f t="shared" si="224"/>
        <v>0</v>
      </c>
      <c r="N126" s="57">
        <f t="shared" si="224"/>
        <v>0</v>
      </c>
      <c r="O126" s="57">
        <f t="shared" si="224"/>
        <v>0</v>
      </c>
      <c r="P126" s="57">
        <f t="shared" si="224"/>
        <v>0</v>
      </c>
      <c r="Q126" s="57">
        <f t="shared" si="224"/>
        <v>0</v>
      </c>
      <c r="R126" s="57">
        <f t="shared" si="224"/>
        <v>0</v>
      </c>
      <c r="S126" s="57">
        <f t="shared" si="224"/>
        <v>0</v>
      </c>
      <c r="T126" s="57">
        <f t="shared" si="224"/>
        <v>0</v>
      </c>
      <c r="U126" s="57">
        <f t="shared" si="224"/>
        <v>0</v>
      </c>
      <c r="V126" s="57">
        <f t="shared" si="224"/>
        <v>0</v>
      </c>
      <c r="W126" s="57">
        <f t="shared" si="224"/>
        <v>0</v>
      </c>
      <c r="X126" s="57">
        <f t="shared" si="224"/>
        <v>0</v>
      </c>
      <c r="Y126" s="57">
        <f t="shared" si="224"/>
        <v>0</v>
      </c>
      <c r="Z126" s="57">
        <f t="shared" si="224"/>
        <v>0</v>
      </c>
      <c r="AA126" s="57">
        <f t="shared" si="224"/>
        <v>0</v>
      </c>
      <c r="AB126" s="57">
        <f t="shared" si="224"/>
        <v>0</v>
      </c>
      <c r="AC126" s="57">
        <f t="shared" si="224"/>
        <v>0</v>
      </c>
      <c r="AD126" s="57">
        <f t="shared" si="224"/>
        <v>0</v>
      </c>
      <c r="AE126" s="57">
        <f t="shared" si="224"/>
        <v>0</v>
      </c>
      <c r="AF126" s="57">
        <f t="shared" si="224"/>
        <v>0</v>
      </c>
      <c r="AG126" s="57">
        <f t="shared" si="224"/>
        <v>0</v>
      </c>
      <c r="AH126" s="57">
        <f t="shared" si="224"/>
        <v>0</v>
      </c>
      <c r="AI126" s="57">
        <f t="shared" si="224"/>
        <v>0</v>
      </c>
      <c r="AJ126" s="57">
        <f t="shared" si="224"/>
        <v>0</v>
      </c>
      <c r="AK126" s="57">
        <f t="shared" si="224"/>
        <v>0</v>
      </c>
      <c r="AL126" s="57">
        <f t="shared" si="224"/>
        <v>0</v>
      </c>
      <c r="AM126" s="57">
        <f t="shared" si="224"/>
        <v>0</v>
      </c>
      <c r="AN126" s="57">
        <f t="shared" si="224"/>
        <v>0</v>
      </c>
      <c r="AO126" s="57">
        <f t="shared" si="224"/>
        <v>0</v>
      </c>
      <c r="AP126" s="57">
        <f t="shared" si="224"/>
        <v>0</v>
      </c>
      <c r="AQ126" s="57">
        <f t="shared" si="224"/>
        <v>0</v>
      </c>
      <c r="AR126" s="57">
        <f t="shared" si="224"/>
        <v>0</v>
      </c>
      <c r="AS126" s="57">
        <f t="shared" si="224"/>
        <v>0</v>
      </c>
      <c r="AT126" s="57">
        <f t="shared" si="224"/>
        <v>0</v>
      </c>
      <c r="AU126" s="57">
        <f t="shared" si="224"/>
        <v>0</v>
      </c>
      <c r="AV126" s="57">
        <f t="shared" si="224"/>
        <v>0</v>
      </c>
      <c r="AW126" s="57">
        <f t="shared" si="224"/>
        <v>0</v>
      </c>
      <c r="AX126" s="57">
        <f t="shared" si="224"/>
        <v>0</v>
      </c>
      <c r="AY126" s="57">
        <f t="shared" si="224"/>
        <v>0</v>
      </c>
      <c r="AZ126" s="57">
        <f t="shared" si="224"/>
        <v>0</v>
      </c>
      <c r="BA126" s="57">
        <f t="shared" si="224"/>
        <v>0</v>
      </c>
      <c r="BB126" s="57">
        <f t="shared" si="224"/>
        <v>0</v>
      </c>
      <c r="BC126" s="57">
        <f t="shared" si="224"/>
        <v>0</v>
      </c>
      <c r="BD126" s="57">
        <f t="shared" si="224"/>
        <v>0</v>
      </c>
      <c r="BE126" s="57">
        <f t="shared" si="224"/>
        <v>0</v>
      </c>
      <c r="BF126" s="57">
        <f t="shared" si="224"/>
        <v>0</v>
      </c>
      <c r="BG126" s="57">
        <f t="shared" si="224"/>
        <v>0</v>
      </c>
      <c r="BH126" s="57">
        <f t="shared" si="224"/>
        <v>0</v>
      </c>
      <c r="BI126" s="57">
        <f t="shared" si="224"/>
        <v>0</v>
      </c>
      <c r="BJ126" s="57">
        <f t="shared" si="224"/>
        <v>0</v>
      </c>
      <c r="BK126" s="57">
        <f t="shared" si="224"/>
        <v>0</v>
      </c>
      <c r="BL126" s="57">
        <f t="shared" si="224"/>
        <v>0</v>
      </c>
      <c r="BM126" s="57">
        <f t="shared" si="224"/>
        <v>0</v>
      </c>
      <c r="BN126" s="57">
        <f t="shared" si="224"/>
        <v>0</v>
      </c>
      <c r="BO126" s="57">
        <f t="shared" si="224"/>
        <v>0</v>
      </c>
      <c r="BP126" s="57">
        <f t="shared" si="224"/>
        <v>0</v>
      </c>
      <c r="BQ126" s="57">
        <f t="shared" si="224"/>
        <v>0</v>
      </c>
      <c r="BR126" s="57">
        <f t="shared" si="224"/>
        <v>0</v>
      </c>
      <c r="BS126" s="57">
        <f t="shared" si="224"/>
        <v>0</v>
      </c>
      <c r="BT126" s="57">
        <f t="shared" si="223"/>
        <v>0</v>
      </c>
      <c r="BU126" s="57">
        <f t="shared" si="223"/>
        <v>0</v>
      </c>
      <c r="BV126" s="57">
        <f t="shared" si="223"/>
        <v>0</v>
      </c>
      <c r="BW126" s="57">
        <f t="shared" si="223"/>
        <v>0</v>
      </c>
      <c r="BX126" s="57">
        <f t="shared" si="223"/>
        <v>0</v>
      </c>
      <c r="BY126" s="57">
        <f t="shared" si="223"/>
        <v>0</v>
      </c>
      <c r="BZ126" s="57">
        <f t="shared" si="223"/>
        <v>0</v>
      </c>
      <c r="CA126" s="57">
        <f t="shared" si="223"/>
        <v>0</v>
      </c>
      <c r="CB126" s="57">
        <f t="shared" si="223"/>
        <v>0</v>
      </c>
      <c r="CC126" s="57">
        <f t="shared" si="223"/>
        <v>0</v>
      </c>
      <c r="CD126" s="57">
        <f t="shared" si="223"/>
        <v>0</v>
      </c>
      <c r="CE126" s="57">
        <f t="shared" si="223"/>
        <v>0</v>
      </c>
      <c r="CF126" s="57">
        <f t="shared" si="223"/>
        <v>0</v>
      </c>
      <c r="CG126" s="57">
        <f t="shared" si="223"/>
        <v>0</v>
      </c>
      <c r="CH126" s="57">
        <f t="shared" si="223"/>
        <v>0</v>
      </c>
      <c r="CI126" s="57">
        <f t="shared" si="223"/>
        <v>0</v>
      </c>
      <c r="CJ126" s="57">
        <f t="shared" si="223"/>
        <v>0</v>
      </c>
      <c r="CK126" s="57">
        <f t="shared" si="223"/>
        <v>0</v>
      </c>
      <c r="CL126" s="57">
        <f t="shared" si="223"/>
        <v>0</v>
      </c>
      <c r="CM126" s="57">
        <f t="shared" si="223"/>
        <v>0</v>
      </c>
      <c r="CN126" s="57">
        <f t="shared" si="223"/>
        <v>0</v>
      </c>
      <c r="CO126" s="57">
        <f t="shared" si="223"/>
        <v>0</v>
      </c>
      <c r="CP126" s="57">
        <f t="shared" si="223"/>
        <v>0</v>
      </c>
      <c r="CQ126" s="57">
        <f t="shared" si="223"/>
        <v>0</v>
      </c>
      <c r="CR126" s="57">
        <f t="shared" si="223"/>
        <v>0</v>
      </c>
      <c r="CS126" s="57">
        <f t="shared" si="223"/>
        <v>0</v>
      </c>
      <c r="CT126" s="57">
        <f t="shared" si="223"/>
        <v>0</v>
      </c>
      <c r="CU126" s="57">
        <f t="shared" si="223"/>
        <v>0</v>
      </c>
      <c r="CV126" s="57">
        <f t="shared" si="223"/>
        <v>0</v>
      </c>
      <c r="CW126" s="57">
        <f t="shared" si="223"/>
        <v>0</v>
      </c>
      <c r="CX126" s="57">
        <f t="shared" si="223"/>
        <v>0</v>
      </c>
      <c r="CY126" s="57">
        <f t="shared" si="223"/>
        <v>0</v>
      </c>
      <c r="CZ126" s="57">
        <f t="shared" si="223"/>
        <v>0</v>
      </c>
      <c r="DA126" s="57">
        <f t="shared" si="223"/>
        <v>0</v>
      </c>
      <c r="DB126" s="57">
        <f t="shared" si="223"/>
        <v>0</v>
      </c>
      <c r="DC126" s="57">
        <f t="shared" si="223"/>
        <v>0</v>
      </c>
      <c r="DD126" s="57">
        <f t="shared" si="223"/>
        <v>0</v>
      </c>
      <c r="DE126" s="57">
        <f t="shared" si="223"/>
        <v>0</v>
      </c>
      <c r="DF126" s="57">
        <f t="shared" si="223"/>
        <v>0</v>
      </c>
      <c r="DG126" s="57">
        <f t="shared" si="223"/>
        <v>0</v>
      </c>
      <c r="DH126" s="57">
        <f t="shared" si="223"/>
        <v>0</v>
      </c>
      <c r="DI126" s="57">
        <f t="shared" si="223"/>
        <v>0</v>
      </c>
      <c r="DJ126" s="57">
        <f t="shared" si="223"/>
        <v>0</v>
      </c>
      <c r="DK126" s="57">
        <f t="shared" si="223"/>
        <v>0</v>
      </c>
      <c r="DL126" s="57">
        <f t="shared" si="223"/>
        <v>0</v>
      </c>
      <c r="DM126" s="57">
        <f t="shared" si="223"/>
        <v>0</v>
      </c>
      <c r="DN126" s="57">
        <f t="shared" si="223"/>
        <v>0</v>
      </c>
      <c r="DO126" s="57">
        <f t="shared" si="223"/>
        <v>0</v>
      </c>
      <c r="DP126" s="57">
        <f t="shared" si="223"/>
        <v>0</v>
      </c>
      <c r="DQ126" s="57">
        <f t="shared" si="223"/>
        <v>0</v>
      </c>
      <c r="DR126" s="57">
        <f t="shared" si="223"/>
        <v>0</v>
      </c>
      <c r="DS126" s="57">
        <f t="shared" si="223"/>
        <v>0</v>
      </c>
      <c r="DT126" s="57">
        <f t="shared" si="223"/>
        <v>0</v>
      </c>
      <c r="DU126" s="57">
        <f t="shared" si="223"/>
        <v>0</v>
      </c>
      <c r="DV126" s="57">
        <f t="shared" si="223"/>
        <v>0</v>
      </c>
    </row>
    <row r="127" spans="3:126" ht="16.5" thickTop="1" thickBot="1" x14ac:dyDescent="0.3">
      <c r="C127" s="55">
        <f t="shared" si="211"/>
        <v>0</v>
      </c>
      <c r="G127" s="57">
        <f t="shared" si="212"/>
        <v>0</v>
      </c>
      <c r="H127" s="57">
        <f t="shared" si="224"/>
        <v>0</v>
      </c>
      <c r="I127" s="57">
        <f t="shared" si="224"/>
        <v>0</v>
      </c>
      <c r="J127" s="57">
        <f t="shared" si="224"/>
        <v>0</v>
      </c>
      <c r="K127" s="57">
        <f t="shared" si="224"/>
        <v>0</v>
      </c>
      <c r="L127" s="57">
        <f t="shared" si="224"/>
        <v>0</v>
      </c>
      <c r="M127" s="57">
        <f t="shared" si="224"/>
        <v>0</v>
      </c>
      <c r="N127" s="57">
        <f t="shared" si="224"/>
        <v>0</v>
      </c>
      <c r="O127" s="57">
        <f t="shared" si="224"/>
        <v>0</v>
      </c>
      <c r="P127" s="57">
        <f t="shared" si="224"/>
        <v>0</v>
      </c>
      <c r="Q127" s="57">
        <f t="shared" si="224"/>
        <v>0</v>
      </c>
      <c r="R127" s="57">
        <f t="shared" si="224"/>
        <v>0</v>
      </c>
      <c r="S127" s="57">
        <f t="shared" si="224"/>
        <v>0</v>
      </c>
      <c r="T127" s="57">
        <f t="shared" si="224"/>
        <v>0</v>
      </c>
      <c r="U127" s="57">
        <f t="shared" si="224"/>
        <v>0</v>
      </c>
      <c r="V127" s="57">
        <f t="shared" si="224"/>
        <v>0</v>
      </c>
      <c r="W127" s="57">
        <f t="shared" si="224"/>
        <v>0</v>
      </c>
      <c r="X127" s="57">
        <f t="shared" si="224"/>
        <v>0</v>
      </c>
      <c r="Y127" s="57">
        <f t="shared" si="224"/>
        <v>0</v>
      </c>
      <c r="Z127" s="57">
        <f t="shared" si="224"/>
        <v>0</v>
      </c>
      <c r="AA127" s="57">
        <f t="shared" si="224"/>
        <v>0</v>
      </c>
      <c r="AB127" s="57">
        <f t="shared" si="224"/>
        <v>0</v>
      </c>
      <c r="AC127" s="57">
        <f t="shared" si="224"/>
        <v>0</v>
      </c>
      <c r="AD127" s="57">
        <f t="shared" si="224"/>
        <v>0</v>
      </c>
      <c r="AE127" s="57">
        <f t="shared" si="224"/>
        <v>0</v>
      </c>
      <c r="AF127" s="57">
        <f t="shared" si="224"/>
        <v>0</v>
      </c>
      <c r="AG127" s="57">
        <f t="shared" si="224"/>
        <v>0</v>
      </c>
      <c r="AH127" s="57">
        <f t="shared" si="224"/>
        <v>0</v>
      </c>
      <c r="AI127" s="57">
        <f t="shared" si="224"/>
        <v>0</v>
      </c>
      <c r="AJ127" s="57">
        <f t="shared" si="224"/>
        <v>0</v>
      </c>
      <c r="AK127" s="57">
        <f t="shared" si="224"/>
        <v>0</v>
      </c>
      <c r="AL127" s="57">
        <f t="shared" si="224"/>
        <v>0</v>
      </c>
      <c r="AM127" s="57">
        <f t="shared" si="224"/>
        <v>0</v>
      </c>
      <c r="AN127" s="57">
        <f t="shared" si="224"/>
        <v>0</v>
      </c>
      <c r="AO127" s="57">
        <f t="shared" si="224"/>
        <v>0</v>
      </c>
      <c r="AP127" s="57">
        <f t="shared" si="224"/>
        <v>0</v>
      </c>
      <c r="AQ127" s="57">
        <f t="shared" si="224"/>
        <v>0</v>
      </c>
      <c r="AR127" s="57">
        <f t="shared" si="224"/>
        <v>0</v>
      </c>
      <c r="AS127" s="57">
        <f t="shared" si="224"/>
        <v>0</v>
      </c>
      <c r="AT127" s="57">
        <f t="shared" si="224"/>
        <v>0</v>
      </c>
      <c r="AU127" s="57">
        <f t="shared" si="224"/>
        <v>0</v>
      </c>
      <c r="AV127" s="57">
        <f t="shared" si="224"/>
        <v>0</v>
      </c>
      <c r="AW127" s="57">
        <f t="shared" si="224"/>
        <v>0</v>
      </c>
      <c r="AX127" s="57">
        <f t="shared" si="224"/>
        <v>0</v>
      </c>
      <c r="AY127" s="57">
        <f t="shared" si="224"/>
        <v>0</v>
      </c>
      <c r="AZ127" s="57">
        <f t="shared" si="224"/>
        <v>0</v>
      </c>
      <c r="BA127" s="57">
        <f t="shared" si="224"/>
        <v>0</v>
      </c>
      <c r="BB127" s="57">
        <f t="shared" si="224"/>
        <v>0</v>
      </c>
      <c r="BC127" s="57">
        <f t="shared" si="224"/>
        <v>0</v>
      </c>
      <c r="BD127" s="57">
        <f t="shared" si="224"/>
        <v>0</v>
      </c>
      <c r="BE127" s="57">
        <f t="shared" si="224"/>
        <v>0</v>
      </c>
      <c r="BF127" s="57">
        <f t="shared" si="224"/>
        <v>0</v>
      </c>
      <c r="BG127" s="57">
        <f t="shared" si="224"/>
        <v>0</v>
      </c>
      <c r="BH127" s="57">
        <f t="shared" si="224"/>
        <v>0</v>
      </c>
      <c r="BI127" s="57">
        <f t="shared" si="224"/>
        <v>0</v>
      </c>
      <c r="BJ127" s="57">
        <f t="shared" si="224"/>
        <v>0</v>
      </c>
      <c r="BK127" s="57">
        <f t="shared" si="224"/>
        <v>0</v>
      </c>
      <c r="BL127" s="57">
        <f t="shared" si="224"/>
        <v>0</v>
      </c>
      <c r="BM127" s="57">
        <f t="shared" si="224"/>
        <v>0</v>
      </c>
      <c r="BN127" s="57">
        <f t="shared" si="224"/>
        <v>0</v>
      </c>
      <c r="BO127" s="57">
        <f t="shared" si="224"/>
        <v>0</v>
      </c>
      <c r="BP127" s="57">
        <f t="shared" si="224"/>
        <v>0</v>
      </c>
      <c r="BQ127" s="57">
        <f t="shared" si="224"/>
        <v>0</v>
      </c>
      <c r="BR127" s="57">
        <f t="shared" si="224"/>
        <v>0</v>
      </c>
      <c r="BS127" s="57">
        <f t="shared" si="224"/>
        <v>0</v>
      </c>
      <c r="BT127" s="57">
        <f t="shared" si="223"/>
        <v>0</v>
      </c>
      <c r="BU127" s="57">
        <f t="shared" si="223"/>
        <v>0</v>
      </c>
      <c r="BV127" s="57">
        <f t="shared" si="223"/>
        <v>0</v>
      </c>
      <c r="BW127" s="57">
        <f t="shared" si="223"/>
        <v>0</v>
      </c>
      <c r="BX127" s="57">
        <f t="shared" si="223"/>
        <v>0</v>
      </c>
      <c r="BY127" s="57">
        <f t="shared" si="223"/>
        <v>0</v>
      </c>
      <c r="BZ127" s="57">
        <f t="shared" si="223"/>
        <v>0</v>
      </c>
      <c r="CA127" s="57">
        <f t="shared" si="223"/>
        <v>0</v>
      </c>
      <c r="CB127" s="57">
        <f t="shared" si="223"/>
        <v>0</v>
      </c>
      <c r="CC127" s="57">
        <f t="shared" si="223"/>
        <v>0</v>
      </c>
      <c r="CD127" s="57">
        <f t="shared" si="223"/>
        <v>0</v>
      </c>
      <c r="CE127" s="57">
        <f t="shared" si="223"/>
        <v>0</v>
      </c>
      <c r="CF127" s="57">
        <f t="shared" si="223"/>
        <v>0</v>
      </c>
      <c r="CG127" s="57">
        <f t="shared" si="223"/>
        <v>0</v>
      </c>
      <c r="CH127" s="57">
        <f t="shared" si="223"/>
        <v>0</v>
      </c>
      <c r="CI127" s="57">
        <f t="shared" si="223"/>
        <v>0</v>
      </c>
      <c r="CJ127" s="57">
        <f t="shared" si="223"/>
        <v>0</v>
      </c>
      <c r="CK127" s="57">
        <f t="shared" si="223"/>
        <v>0</v>
      </c>
      <c r="CL127" s="57">
        <f t="shared" si="223"/>
        <v>0</v>
      </c>
      <c r="CM127" s="57">
        <f t="shared" si="223"/>
        <v>0</v>
      </c>
      <c r="CN127" s="57">
        <f t="shared" si="223"/>
        <v>0</v>
      </c>
      <c r="CO127" s="57">
        <f t="shared" si="223"/>
        <v>0</v>
      </c>
      <c r="CP127" s="57">
        <f t="shared" si="223"/>
        <v>0</v>
      </c>
      <c r="CQ127" s="57">
        <f t="shared" si="223"/>
        <v>0</v>
      </c>
      <c r="CR127" s="57">
        <f t="shared" si="223"/>
        <v>0</v>
      </c>
      <c r="CS127" s="57">
        <f t="shared" si="223"/>
        <v>0</v>
      </c>
      <c r="CT127" s="57">
        <f t="shared" si="223"/>
        <v>0</v>
      </c>
      <c r="CU127" s="57">
        <f t="shared" si="223"/>
        <v>0</v>
      </c>
      <c r="CV127" s="57">
        <f t="shared" si="223"/>
        <v>0</v>
      </c>
      <c r="CW127" s="57">
        <f t="shared" si="223"/>
        <v>0</v>
      </c>
      <c r="CX127" s="57">
        <f t="shared" si="223"/>
        <v>0</v>
      </c>
      <c r="CY127" s="57">
        <f t="shared" si="223"/>
        <v>0</v>
      </c>
      <c r="CZ127" s="57">
        <f t="shared" si="223"/>
        <v>0</v>
      </c>
      <c r="DA127" s="57">
        <f t="shared" si="223"/>
        <v>0</v>
      </c>
      <c r="DB127" s="57">
        <f t="shared" si="223"/>
        <v>0</v>
      </c>
      <c r="DC127" s="57">
        <f t="shared" si="223"/>
        <v>0</v>
      </c>
      <c r="DD127" s="57">
        <f t="shared" si="223"/>
        <v>0</v>
      </c>
      <c r="DE127" s="57">
        <f t="shared" si="223"/>
        <v>0</v>
      </c>
      <c r="DF127" s="57">
        <f t="shared" si="223"/>
        <v>0</v>
      </c>
      <c r="DG127" s="57">
        <f t="shared" si="223"/>
        <v>0</v>
      </c>
      <c r="DH127" s="57">
        <f t="shared" si="223"/>
        <v>0</v>
      </c>
      <c r="DI127" s="57">
        <f t="shared" si="223"/>
        <v>0</v>
      </c>
      <c r="DJ127" s="57">
        <f t="shared" si="223"/>
        <v>0</v>
      </c>
      <c r="DK127" s="57">
        <f t="shared" si="223"/>
        <v>0</v>
      </c>
      <c r="DL127" s="57">
        <f t="shared" si="223"/>
        <v>0</v>
      </c>
      <c r="DM127" s="57">
        <f t="shared" si="223"/>
        <v>0</v>
      </c>
      <c r="DN127" s="57">
        <f t="shared" si="223"/>
        <v>0</v>
      </c>
      <c r="DO127" s="57">
        <f t="shared" si="223"/>
        <v>0</v>
      </c>
      <c r="DP127" s="57">
        <f t="shared" si="223"/>
        <v>0</v>
      </c>
      <c r="DQ127" s="57">
        <f t="shared" si="223"/>
        <v>0</v>
      </c>
      <c r="DR127" s="57">
        <f t="shared" si="223"/>
        <v>0</v>
      </c>
      <c r="DS127" s="57">
        <f t="shared" si="223"/>
        <v>0</v>
      </c>
      <c r="DT127" s="57">
        <f t="shared" si="223"/>
        <v>0</v>
      </c>
      <c r="DU127" s="57">
        <f t="shared" si="223"/>
        <v>0</v>
      </c>
      <c r="DV127" s="57">
        <f t="shared" si="223"/>
        <v>0</v>
      </c>
    </row>
    <row r="128" spans="3:126" ht="16.5" thickTop="1" thickBot="1" x14ac:dyDescent="0.3">
      <c r="C128" s="55">
        <f t="shared" si="211"/>
        <v>0</v>
      </c>
      <c r="G128" s="57">
        <f t="shared" si="212"/>
        <v>0</v>
      </c>
      <c r="H128" s="57">
        <f t="shared" si="224"/>
        <v>0</v>
      </c>
      <c r="I128" s="57">
        <f t="shared" si="224"/>
        <v>0</v>
      </c>
      <c r="J128" s="57">
        <f t="shared" si="224"/>
        <v>0</v>
      </c>
      <c r="K128" s="57">
        <f t="shared" si="224"/>
        <v>0</v>
      </c>
      <c r="L128" s="57">
        <f t="shared" si="224"/>
        <v>0</v>
      </c>
      <c r="M128" s="57">
        <f t="shared" si="224"/>
        <v>0</v>
      </c>
      <c r="N128" s="57">
        <f t="shared" si="224"/>
        <v>0</v>
      </c>
      <c r="O128" s="57">
        <f t="shared" si="224"/>
        <v>0</v>
      </c>
      <c r="P128" s="57">
        <f t="shared" si="224"/>
        <v>0</v>
      </c>
      <c r="Q128" s="57">
        <f t="shared" si="224"/>
        <v>0</v>
      </c>
      <c r="R128" s="57">
        <f t="shared" si="224"/>
        <v>0</v>
      </c>
      <c r="S128" s="57">
        <f t="shared" si="224"/>
        <v>0</v>
      </c>
      <c r="T128" s="57">
        <f t="shared" si="224"/>
        <v>0</v>
      </c>
      <c r="U128" s="57">
        <f t="shared" si="224"/>
        <v>0</v>
      </c>
      <c r="V128" s="57">
        <f t="shared" si="224"/>
        <v>0</v>
      </c>
      <c r="W128" s="57">
        <f t="shared" si="224"/>
        <v>0</v>
      </c>
      <c r="X128" s="57">
        <f t="shared" si="224"/>
        <v>0</v>
      </c>
      <c r="Y128" s="57">
        <f t="shared" si="224"/>
        <v>0</v>
      </c>
      <c r="Z128" s="57">
        <f t="shared" si="224"/>
        <v>0</v>
      </c>
      <c r="AA128" s="57">
        <f t="shared" si="224"/>
        <v>0</v>
      </c>
      <c r="AB128" s="57">
        <f t="shared" si="224"/>
        <v>0</v>
      </c>
      <c r="AC128" s="57">
        <f t="shared" si="224"/>
        <v>0</v>
      </c>
      <c r="AD128" s="57">
        <f t="shared" si="224"/>
        <v>0</v>
      </c>
      <c r="AE128" s="57">
        <f t="shared" si="224"/>
        <v>0</v>
      </c>
      <c r="AF128" s="57">
        <f t="shared" si="224"/>
        <v>0</v>
      </c>
      <c r="AG128" s="57">
        <f t="shared" si="224"/>
        <v>0</v>
      </c>
      <c r="AH128" s="57">
        <f t="shared" si="224"/>
        <v>0</v>
      </c>
      <c r="AI128" s="57">
        <f t="shared" si="224"/>
        <v>0</v>
      </c>
      <c r="AJ128" s="57">
        <f t="shared" si="224"/>
        <v>0</v>
      </c>
      <c r="AK128" s="57">
        <f t="shared" si="224"/>
        <v>0</v>
      </c>
      <c r="AL128" s="57">
        <f t="shared" si="224"/>
        <v>0</v>
      </c>
      <c r="AM128" s="57">
        <f t="shared" si="224"/>
        <v>0</v>
      </c>
      <c r="AN128" s="57">
        <f t="shared" si="224"/>
        <v>0</v>
      </c>
      <c r="AO128" s="57">
        <f t="shared" si="224"/>
        <v>0</v>
      </c>
      <c r="AP128" s="57">
        <f t="shared" si="224"/>
        <v>0</v>
      </c>
      <c r="AQ128" s="57">
        <f t="shared" si="224"/>
        <v>0</v>
      </c>
      <c r="AR128" s="57">
        <f t="shared" si="224"/>
        <v>0</v>
      </c>
      <c r="AS128" s="57">
        <f t="shared" si="224"/>
        <v>0</v>
      </c>
      <c r="AT128" s="57">
        <f t="shared" si="224"/>
        <v>0</v>
      </c>
      <c r="AU128" s="57">
        <f t="shared" si="224"/>
        <v>0</v>
      </c>
      <c r="AV128" s="57">
        <f t="shared" si="224"/>
        <v>0</v>
      </c>
      <c r="AW128" s="57">
        <f t="shared" si="224"/>
        <v>0</v>
      </c>
      <c r="AX128" s="57">
        <f t="shared" si="224"/>
        <v>0</v>
      </c>
      <c r="AY128" s="57">
        <f t="shared" si="224"/>
        <v>0</v>
      </c>
      <c r="AZ128" s="57">
        <f t="shared" si="224"/>
        <v>0</v>
      </c>
      <c r="BA128" s="57">
        <f t="shared" si="224"/>
        <v>0</v>
      </c>
      <c r="BB128" s="57">
        <f t="shared" si="224"/>
        <v>0</v>
      </c>
      <c r="BC128" s="57">
        <f t="shared" si="224"/>
        <v>0</v>
      </c>
      <c r="BD128" s="57">
        <f t="shared" si="224"/>
        <v>0</v>
      </c>
      <c r="BE128" s="57">
        <f t="shared" si="224"/>
        <v>0</v>
      </c>
      <c r="BF128" s="57">
        <f t="shared" si="224"/>
        <v>0</v>
      </c>
      <c r="BG128" s="57">
        <f t="shared" si="224"/>
        <v>0</v>
      </c>
      <c r="BH128" s="57">
        <f t="shared" si="224"/>
        <v>0</v>
      </c>
      <c r="BI128" s="57">
        <f t="shared" si="224"/>
        <v>0</v>
      </c>
      <c r="BJ128" s="57">
        <f t="shared" si="224"/>
        <v>0</v>
      </c>
      <c r="BK128" s="57">
        <f t="shared" si="224"/>
        <v>0</v>
      </c>
      <c r="BL128" s="57">
        <f t="shared" si="224"/>
        <v>0</v>
      </c>
      <c r="BM128" s="57">
        <f t="shared" si="224"/>
        <v>0</v>
      </c>
      <c r="BN128" s="57">
        <f t="shared" si="224"/>
        <v>0</v>
      </c>
      <c r="BO128" s="57">
        <f t="shared" si="224"/>
        <v>0</v>
      </c>
      <c r="BP128" s="57">
        <f t="shared" si="224"/>
        <v>0</v>
      </c>
      <c r="BQ128" s="57">
        <f t="shared" si="224"/>
        <v>0</v>
      </c>
      <c r="BR128" s="57">
        <f t="shared" si="224"/>
        <v>0</v>
      </c>
      <c r="BS128" s="57">
        <f t="shared" ref="BS128:DV131" si="225">+BS32+BS64-BS96</f>
        <v>0</v>
      </c>
      <c r="BT128" s="57">
        <f t="shared" si="225"/>
        <v>0</v>
      </c>
      <c r="BU128" s="57">
        <f t="shared" si="225"/>
        <v>0</v>
      </c>
      <c r="BV128" s="57">
        <f t="shared" si="225"/>
        <v>0</v>
      </c>
      <c r="BW128" s="57">
        <f t="shared" si="225"/>
        <v>0</v>
      </c>
      <c r="BX128" s="57">
        <f t="shared" si="225"/>
        <v>0</v>
      </c>
      <c r="BY128" s="57">
        <f t="shared" si="225"/>
        <v>0</v>
      </c>
      <c r="BZ128" s="57">
        <f t="shared" si="225"/>
        <v>0</v>
      </c>
      <c r="CA128" s="57">
        <f t="shared" si="225"/>
        <v>0</v>
      </c>
      <c r="CB128" s="57">
        <f t="shared" si="225"/>
        <v>0</v>
      </c>
      <c r="CC128" s="57">
        <f t="shared" si="225"/>
        <v>0</v>
      </c>
      <c r="CD128" s="57">
        <f t="shared" si="225"/>
        <v>0</v>
      </c>
      <c r="CE128" s="57">
        <f t="shared" si="225"/>
        <v>0</v>
      </c>
      <c r="CF128" s="57">
        <f t="shared" si="225"/>
        <v>0</v>
      </c>
      <c r="CG128" s="57">
        <f t="shared" si="225"/>
        <v>0</v>
      </c>
      <c r="CH128" s="57">
        <f t="shared" si="225"/>
        <v>0</v>
      </c>
      <c r="CI128" s="57">
        <f t="shared" si="225"/>
        <v>0</v>
      </c>
      <c r="CJ128" s="57">
        <f t="shared" si="225"/>
        <v>0</v>
      </c>
      <c r="CK128" s="57">
        <f t="shared" si="225"/>
        <v>0</v>
      </c>
      <c r="CL128" s="57">
        <f t="shared" si="225"/>
        <v>0</v>
      </c>
      <c r="CM128" s="57">
        <f t="shared" si="225"/>
        <v>0</v>
      </c>
      <c r="CN128" s="57">
        <f t="shared" si="225"/>
        <v>0</v>
      </c>
      <c r="CO128" s="57">
        <f t="shared" si="225"/>
        <v>0</v>
      </c>
      <c r="CP128" s="57">
        <f t="shared" si="225"/>
        <v>0</v>
      </c>
      <c r="CQ128" s="57">
        <f t="shared" si="225"/>
        <v>0</v>
      </c>
      <c r="CR128" s="57">
        <f t="shared" si="225"/>
        <v>0</v>
      </c>
      <c r="CS128" s="57">
        <f t="shared" si="225"/>
        <v>0</v>
      </c>
      <c r="CT128" s="57">
        <f t="shared" si="225"/>
        <v>0</v>
      </c>
      <c r="CU128" s="57">
        <f t="shared" si="225"/>
        <v>0</v>
      </c>
      <c r="CV128" s="57">
        <f t="shared" si="225"/>
        <v>0</v>
      </c>
      <c r="CW128" s="57">
        <f t="shared" si="225"/>
        <v>0</v>
      </c>
      <c r="CX128" s="57">
        <f t="shared" si="225"/>
        <v>0</v>
      </c>
      <c r="CY128" s="57">
        <f t="shared" si="225"/>
        <v>0</v>
      </c>
      <c r="CZ128" s="57">
        <f t="shared" si="225"/>
        <v>0</v>
      </c>
      <c r="DA128" s="57">
        <f t="shared" si="225"/>
        <v>0</v>
      </c>
      <c r="DB128" s="57">
        <f t="shared" si="225"/>
        <v>0</v>
      </c>
      <c r="DC128" s="57">
        <f t="shared" si="225"/>
        <v>0</v>
      </c>
      <c r="DD128" s="57">
        <f t="shared" si="225"/>
        <v>0</v>
      </c>
      <c r="DE128" s="57">
        <f t="shared" si="225"/>
        <v>0</v>
      </c>
      <c r="DF128" s="57">
        <f t="shared" si="225"/>
        <v>0</v>
      </c>
      <c r="DG128" s="57">
        <f t="shared" si="225"/>
        <v>0</v>
      </c>
      <c r="DH128" s="57">
        <f t="shared" si="225"/>
        <v>0</v>
      </c>
      <c r="DI128" s="57">
        <f t="shared" si="225"/>
        <v>0</v>
      </c>
      <c r="DJ128" s="57">
        <f t="shared" si="225"/>
        <v>0</v>
      </c>
      <c r="DK128" s="57">
        <f t="shared" si="225"/>
        <v>0</v>
      </c>
      <c r="DL128" s="57">
        <f t="shared" si="225"/>
        <v>0</v>
      </c>
      <c r="DM128" s="57">
        <f t="shared" si="225"/>
        <v>0</v>
      </c>
      <c r="DN128" s="57">
        <f t="shared" si="225"/>
        <v>0</v>
      </c>
      <c r="DO128" s="57">
        <f t="shared" si="225"/>
        <v>0</v>
      </c>
      <c r="DP128" s="57">
        <f t="shared" si="225"/>
        <v>0</v>
      </c>
      <c r="DQ128" s="57">
        <f t="shared" si="225"/>
        <v>0</v>
      </c>
      <c r="DR128" s="57">
        <f t="shared" si="225"/>
        <v>0</v>
      </c>
      <c r="DS128" s="57">
        <f t="shared" si="225"/>
        <v>0</v>
      </c>
      <c r="DT128" s="57">
        <f t="shared" si="225"/>
        <v>0</v>
      </c>
      <c r="DU128" s="57">
        <f t="shared" si="225"/>
        <v>0</v>
      </c>
      <c r="DV128" s="57">
        <f t="shared" si="225"/>
        <v>0</v>
      </c>
    </row>
    <row r="129" spans="3:126" ht="16.5" thickTop="1" thickBot="1" x14ac:dyDescent="0.3">
      <c r="C129" s="55">
        <f t="shared" si="211"/>
        <v>0</v>
      </c>
      <c r="G129" s="57">
        <f t="shared" si="212"/>
        <v>0</v>
      </c>
      <c r="H129" s="57">
        <f t="shared" ref="H129:BS132" si="226">+H33+H65-H97</f>
        <v>0</v>
      </c>
      <c r="I129" s="57">
        <f t="shared" si="226"/>
        <v>0</v>
      </c>
      <c r="J129" s="57">
        <f t="shared" si="226"/>
        <v>0</v>
      </c>
      <c r="K129" s="57">
        <f t="shared" si="226"/>
        <v>0</v>
      </c>
      <c r="L129" s="57">
        <f t="shared" si="226"/>
        <v>0</v>
      </c>
      <c r="M129" s="57">
        <f t="shared" si="226"/>
        <v>0</v>
      </c>
      <c r="N129" s="57">
        <f t="shared" si="226"/>
        <v>0</v>
      </c>
      <c r="O129" s="57">
        <f t="shared" si="226"/>
        <v>0</v>
      </c>
      <c r="P129" s="57">
        <f t="shared" si="226"/>
        <v>0</v>
      </c>
      <c r="Q129" s="57">
        <f t="shared" si="226"/>
        <v>0</v>
      </c>
      <c r="R129" s="57">
        <f t="shared" si="226"/>
        <v>0</v>
      </c>
      <c r="S129" s="57">
        <f t="shared" si="226"/>
        <v>0</v>
      </c>
      <c r="T129" s="57">
        <f t="shared" si="226"/>
        <v>0</v>
      </c>
      <c r="U129" s="57">
        <f t="shared" si="226"/>
        <v>0</v>
      </c>
      <c r="V129" s="57">
        <f t="shared" si="226"/>
        <v>0</v>
      </c>
      <c r="W129" s="57">
        <f t="shared" si="226"/>
        <v>0</v>
      </c>
      <c r="X129" s="57">
        <f t="shared" si="226"/>
        <v>0</v>
      </c>
      <c r="Y129" s="57">
        <f t="shared" si="226"/>
        <v>0</v>
      </c>
      <c r="Z129" s="57">
        <f t="shared" si="226"/>
        <v>0</v>
      </c>
      <c r="AA129" s="57">
        <f t="shared" si="226"/>
        <v>0</v>
      </c>
      <c r="AB129" s="57">
        <f t="shared" si="226"/>
        <v>0</v>
      </c>
      <c r="AC129" s="57">
        <f t="shared" si="226"/>
        <v>0</v>
      </c>
      <c r="AD129" s="57">
        <f t="shared" si="226"/>
        <v>0</v>
      </c>
      <c r="AE129" s="57">
        <f t="shared" si="226"/>
        <v>0</v>
      </c>
      <c r="AF129" s="57">
        <f t="shared" si="226"/>
        <v>0</v>
      </c>
      <c r="AG129" s="57">
        <f t="shared" si="226"/>
        <v>0</v>
      </c>
      <c r="AH129" s="57">
        <f t="shared" si="226"/>
        <v>0</v>
      </c>
      <c r="AI129" s="57">
        <f t="shared" si="226"/>
        <v>0</v>
      </c>
      <c r="AJ129" s="57">
        <f t="shared" si="226"/>
        <v>0</v>
      </c>
      <c r="AK129" s="57">
        <f t="shared" si="226"/>
        <v>0</v>
      </c>
      <c r="AL129" s="57">
        <f t="shared" si="226"/>
        <v>0</v>
      </c>
      <c r="AM129" s="57">
        <f t="shared" si="226"/>
        <v>0</v>
      </c>
      <c r="AN129" s="57">
        <f t="shared" si="226"/>
        <v>0</v>
      </c>
      <c r="AO129" s="57">
        <f t="shared" si="226"/>
        <v>0</v>
      </c>
      <c r="AP129" s="57">
        <f t="shared" si="226"/>
        <v>0</v>
      </c>
      <c r="AQ129" s="57">
        <f t="shared" si="226"/>
        <v>0</v>
      </c>
      <c r="AR129" s="57">
        <f t="shared" si="226"/>
        <v>0</v>
      </c>
      <c r="AS129" s="57">
        <f t="shared" si="226"/>
        <v>0</v>
      </c>
      <c r="AT129" s="57">
        <f t="shared" si="226"/>
        <v>0</v>
      </c>
      <c r="AU129" s="57">
        <f t="shared" si="226"/>
        <v>0</v>
      </c>
      <c r="AV129" s="57">
        <f t="shared" si="226"/>
        <v>0</v>
      </c>
      <c r="AW129" s="57">
        <f t="shared" si="226"/>
        <v>0</v>
      </c>
      <c r="AX129" s="57">
        <f t="shared" si="226"/>
        <v>0</v>
      </c>
      <c r="AY129" s="57">
        <f t="shared" si="226"/>
        <v>0</v>
      </c>
      <c r="AZ129" s="57">
        <f t="shared" si="226"/>
        <v>0</v>
      </c>
      <c r="BA129" s="57">
        <f t="shared" si="226"/>
        <v>0</v>
      </c>
      <c r="BB129" s="57">
        <f t="shared" si="226"/>
        <v>0</v>
      </c>
      <c r="BC129" s="57">
        <f t="shared" si="226"/>
        <v>0</v>
      </c>
      <c r="BD129" s="57">
        <f t="shared" si="226"/>
        <v>0</v>
      </c>
      <c r="BE129" s="57">
        <f t="shared" si="226"/>
        <v>0</v>
      </c>
      <c r="BF129" s="57">
        <f t="shared" si="226"/>
        <v>0</v>
      </c>
      <c r="BG129" s="57">
        <f t="shared" si="226"/>
        <v>0</v>
      </c>
      <c r="BH129" s="57">
        <f t="shared" si="226"/>
        <v>0</v>
      </c>
      <c r="BI129" s="57">
        <f t="shared" si="226"/>
        <v>0</v>
      </c>
      <c r="BJ129" s="57">
        <f t="shared" si="226"/>
        <v>0</v>
      </c>
      <c r="BK129" s="57">
        <f t="shared" si="226"/>
        <v>0</v>
      </c>
      <c r="BL129" s="57">
        <f t="shared" si="226"/>
        <v>0</v>
      </c>
      <c r="BM129" s="57">
        <f t="shared" si="226"/>
        <v>0</v>
      </c>
      <c r="BN129" s="57">
        <f t="shared" si="226"/>
        <v>0</v>
      </c>
      <c r="BO129" s="57">
        <f t="shared" si="226"/>
        <v>0</v>
      </c>
      <c r="BP129" s="57">
        <f t="shared" si="226"/>
        <v>0</v>
      </c>
      <c r="BQ129" s="57">
        <f t="shared" si="226"/>
        <v>0</v>
      </c>
      <c r="BR129" s="57">
        <f t="shared" si="226"/>
        <v>0</v>
      </c>
      <c r="BS129" s="57">
        <f t="shared" si="226"/>
        <v>0</v>
      </c>
      <c r="BT129" s="57">
        <f t="shared" si="225"/>
        <v>0</v>
      </c>
      <c r="BU129" s="57">
        <f t="shared" si="225"/>
        <v>0</v>
      </c>
      <c r="BV129" s="57">
        <f t="shared" si="225"/>
        <v>0</v>
      </c>
      <c r="BW129" s="57">
        <f t="shared" si="225"/>
        <v>0</v>
      </c>
      <c r="BX129" s="57">
        <f t="shared" si="225"/>
        <v>0</v>
      </c>
      <c r="BY129" s="57">
        <f t="shared" si="225"/>
        <v>0</v>
      </c>
      <c r="BZ129" s="57">
        <f t="shared" si="225"/>
        <v>0</v>
      </c>
      <c r="CA129" s="57">
        <f t="shared" si="225"/>
        <v>0</v>
      </c>
      <c r="CB129" s="57">
        <f t="shared" si="225"/>
        <v>0</v>
      </c>
      <c r="CC129" s="57">
        <f t="shared" si="225"/>
        <v>0</v>
      </c>
      <c r="CD129" s="57">
        <f t="shared" si="225"/>
        <v>0</v>
      </c>
      <c r="CE129" s="57">
        <f t="shared" si="225"/>
        <v>0</v>
      </c>
      <c r="CF129" s="57">
        <f t="shared" si="225"/>
        <v>0</v>
      </c>
      <c r="CG129" s="57">
        <f t="shared" si="225"/>
        <v>0</v>
      </c>
      <c r="CH129" s="57">
        <f t="shared" si="225"/>
        <v>0</v>
      </c>
      <c r="CI129" s="57">
        <f t="shared" si="225"/>
        <v>0</v>
      </c>
      <c r="CJ129" s="57">
        <f t="shared" si="225"/>
        <v>0</v>
      </c>
      <c r="CK129" s="57">
        <f t="shared" si="225"/>
        <v>0</v>
      </c>
      <c r="CL129" s="57">
        <f t="shared" si="225"/>
        <v>0</v>
      </c>
      <c r="CM129" s="57">
        <f t="shared" si="225"/>
        <v>0</v>
      </c>
      <c r="CN129" s="57">
        <f t="shared" si="225"/>
        <v>0</v>
      </c>
      <c r="CO129" s="57">
        <f t="shared" si="225"/>
        <v>0</v>
      </c>
      <c r="CP129" s="57">
        <f t="shared" si="225"/>
        <v>0</v>
      </c>
      <c r="CQ129" s="57">
        <f t="shared" si="225"/>
        <v>0</v>
      </c>
      <c r="CR129" s="57">
        <f t="shared" si="225"/>
        <v>0</v>
      </c>
      <c r="CS129" s="57">
        <f t="shared" si="225"/>
        <v>0</v>
      </c>
      <c r="CT129" s="57">
        <f t="shared" si="225"/>
        <v>0</v>
      </c>
      <c r="CU129" s="57">
        <f t="shared" si="225"/>
        <v>0</v>
      </c>
      <c r="CV129" s="57">
        <f t="shared" si="225"/>
        <v>0</v>
      </c>
      <c r="CW129" s="57">
        <f t="shared" si="225"/>
        <v>0</v>
      </c>
      <c r="CX129" s="57">
        <f t="shared" si="225"/>
        <v>0</v>
      </c>
      <c r="CY129" s="57">
        <f t="shared" si="225"/>
        <v>0</v>
      </c>
      <c r="CZ129" s="57">
        <f t="shared" si="225"/>
        <v>0</v>
      </c>
      <c r="DA129" s="57">
        <f t="shared" si="225"/>
        <v>0</v>
      </c>
      <c r="DB129" s="57">
        <f t="shared" si="225"/>
        <v>0</v>
      </c>
      <c r="DC129" s="57">
        <f t="shared" si="225"/>
        <v>0</v>
      </c>
      <c r="DD129" s="57">
        <f t="shared" si="225"/>
        <v>0</v>
      </c>
      <c r="DE129" s="57">
        <f t="shared" si="225"/>
        <v>0</v>
      </c>
      <c r="DF129" s="57">
        <f t="shared" si="225"/>
        <v>0</v>
      </c>
      <c r="DG129" s="57">
        <f t="shared" si="225"/>
        <v>0</v>
      </c>
      <c r="DH129" s="57">
        <f t="shared" si="225"/>
        <v>0</v>
      </c>
      <c r="DI129" s="57">
        <f t="shared" si="225"/>
        <v>0</v>
      </c>
      <c r="DJ129" s="57">
        <f t="shared" si="225"/>
        <v>0</v>
      </c>
      <c r="DK129" s="57">
        <f t="shared" si="225"/>
        <v>0</v>
      </c>
      <c r="DL129" s="57">
        <f t="shared" si="225"/>
        <v>0</v>
      </c>
      <c r="DM129" s="57">
        <f t="shared" si="225"/>
        <v>0</v>
      </c>
      <c r="DN129" s="57">
        <f t="shared" si="225"/>
        <v>0</v>
      </c>
      <c r="DO129" s="57">
        <f t="shared" si="225"/>
        <v>0</v>
      </c>
      <c r="DP129" s="57">
        <f t="shared" si="225"/>
        <v>0</v>
      </c>
      <c r="DQ129" s="57">
        <f t="shared" si="225"/>
        <v>0</v>
      </c>
      <c r="DR129" s="57">
        <f t="shared" si="225"/>
        <v>0</v>
      </c>
      <c r="DS129" s="57">
        <f t="shared" si="225"/>
        <v>0</v>
      </c>
      <c r="DT129" s="57">
        <f t="shared" si="225"/>
        <v>0</v>
      </c>
      <c r="DU129" s="57">
        <f t="shared" si="225"/>
        <v>0</v>
      </c>
      <c r="DV129" s="57">
        <f t="shared" si="225"/>
        <v>0</v>
      </c>
    </row>
    <row r="130" spans="3:126" ht="16.5" thickTop="1" thickBot="1" x14ac:dyDescent="0.3">
      <c r="C130" s="55">
        <f t="shared" si="211"/>
        <v>0</v>
      </c>
      <c r="G130" s="57">
        <f t="shared" si="212"/>
        <v>0</v>
      </c>
      <c r="H130" s="57">
        <f t="shared" si="226"/>
        <v>0</v>
      </c>
      <c r="I130" s="57">
        <f t="shared" si="226"/>
        <v>0</v>
      </c>
      <c r="J130" s="57">
        <f t="shared" si="226"/>
        <v>0</v>
      </c>
      <c r="K130" s="57">
        <f t="shared" si="226"/>
        <v>0</v>
      </c>
      <c r="L130" s="57">
        <f t="shared" si="226"/>
        <v>0</v>
      </c>
      <c r="M130" s="57">
        <f t="shared" si="226"/>
        <v>0</v>
      </c>
      <c r="N130" s="57">
        <f t="shared" si="226"/>
        <v>0</v>
      </c>
      <c r="O130" s="57">
        <f t="shared" si="226"/>
        <v>0</v>
      </c>
      <c r="P130" s="57">
        <f t="shared" si="226"/>
        <v>0</v>
      </c>
      <c r="Q130" s="57">
        <f t="shared" si="226"/>
        <v>0</v>
      </c>
      <c r="R130" s="57">
        <f t="shared" si="226"/>
        <v>0</v>
      </c>
      <c r="S130" s="57">
        <f t="shared" si="226"/>
        <v>0</v>
      </c>
      <c r="T130" s="57">
        <f t="shared" si="226"/>
        <v>0</v>
      </c>
      <c r="U130" s="57">
        <f t="shared" si="226"/>
        <v>0</v>
      </c>
      <c r="V130" s="57">
        <f t="shared" si="226"/>
        <v>0</v>
      </c>
      <c r="W130" s="57">
        <f t="shared" si="226"/>
        <v>0</v>
      </c>
      <c r="X130" s="57">
        <f t="shared" si="226"/>
        <v>0</v>
      </c>
      <c r="Y130" s="57">
        <f t="shared" si="226"/>
        <v>0</v>
      </c>
      <c r="Z130" s="57">
        <f t="shared" si="226"/>
        <v>0</v>
      </c>
      <c r="AA130" s="57">
        <f t="shared" si="226"/>
        <v>0</v>
      </c>
      <c r="AB130" s="57">
        <f t="shared" si="226"/>
        <v>0</v>
      </c>
      <c r="AC130" s="57">
        <f t="shared" si="226"/>
        <v>0</v>
      </c>
      <c r="AD130" s="57">
        <f t="shared" si="226"/>
        <v>0</v>
      </c>
      <c r="AE130" s="57">
        <f t="shared" si="226"/>
        <v>0</v>
      </c>
      <c r="AF130" s="57">
        <f t="shared" si="226"/>
        <v>0</v>
      </c>
      <c r="AG130" s="57">
        <f t="shared" si="226"/>
        <v>0</v>
      </c>
      <c r="AH130" s="57">
        <f t="shared" si="226"/>
        <v>0</v>
      </c>
      <c r="AI130" s="57">
        <f t="shared" si="226"/>
        <v>0</v>
      </c>
      <c r="AJ130" s="57">
        <f t="shared" si="226"/>
        <v>0</v>
      </c>
      <c r="AK130" s="57">
        <f t="shared" si="226"/>
        <v>0</v>
      </c>
      <c r="AL130" s="57">
        <f t="shared" si="226"/>
        <v>0</v>
      </c>
      <c r="AM130" s="57">
        <f t="shared" si="226"/>
        <v>0</v>
      </c>
      <c r="AN130" s="57">
        <f t="shared" si="226"/>
        <v>0</v>
      </c>
      <c r="AO130" s="57">
        <f t="shared" si="226"/>
        <v>0</v>
      </c>
      <c r="AP130" s="57">
        <f t="shared" si="226"/>
        <v>0</v>
      </c>
      <c r="AQ130" s="57">
        <f t="shared" si="226"/>
        <v>0</v>
      </c>
      <c r="AR130" s="57">
        <f t="shared" si="226"/>
        <v>0</v>
      </c>
      <c r="AS130" s="57">
        <f t="shared" si="226"/>
        <v>0</v>
      </c>
      <c r="AT130" s="57">
        <f t="shared" si="226"/>
        <v>0</v>
      </c>
      <c r="AU130" s="57">
        <f t="shared" si="226"/>
        <v>0</v>
      </c>
      <c r="AV130" s="57">
        <f t="shared" si="226"/>
        <v>0</v>
      </c>
      <c r="AW130" s="57">
        <f t="shared" si="226"/>
        <v>0</v>
      </c>
      <c r="AX130" s="57">
        <f t="shared" si="226"/>
        <v>0</v>
      </c>
      <c r="AY130" s="57">
        <f t="shared" si="226"/>
        <v>0</v>
      </c>
      <c r="AZ130" s="57">
        <f t="shared" si="226"/>
        <v>0</v>
      </c>
      <c r="BA130" s="57">
        <f t="shared" si="226"/>
        <v>0</v>
      </c>
      <c r="BB130" s="57">
        <f t="shared" si="226"/>
        <v>0</v>
      </c>
      <c r="BC130" s="57">
        <f t="shared" si="226"/>
        <v>0</v>
      </c>
      <c r="BD130" s="57">
        <f t="shared" si="226"/>
        <v>0</v>
      </c>
      <c r="BE130" s="57">
        <f t="shared" si="226"/>
        <v>0</v>
      </c>
      <c r="BF130" s="57">
        <f t="shared" si="226"/>
        <v>0</v>
      </c>
      <c r="BG130" s="57">
        <f t="shared" si="226"/>
        <v>0</v>
      </c>
      <c r="BH130" s="57">
        <f t="shared" si="226"/>
        <v>0</v>
      </c>
      <c r="BI130" s="57">
        <f t="shared" si="226"/>
        <v>0</v>
      </c>
      <c r="BJ130" s="57">
        <f t="shared" si="226"/>
        <v>0</v>
      </c>
      <c r="BK130" s="57">
        <f t="shared" si="226"/>
        <v>0</v>
      </c>
      <c r="BL130" s="57">
        <f t="shared" si="226"/>
        <v>0</v>
      </c>
      <c r="BM130" s="57">
        <f t="shared" si="226"/>
        <v>0</v>
      </c>
      <c r="BN130" s="57">
        <f t="shared" si="226"/>
        <v>0</v>
      </c>
      <c r="BO130" s="57">
        <f t="shared" si="226"/>
        <v>0</v>
      </c>
      <c r="BP130" s="57">
        <f t="shared" si="226"/>
        <v>0</v>
      </c>
      <c r="BQ130" s="57">
        <f t="shared" si="226"/>
        <v>0</v>
      </c>
      <c r="BR130" s="57">
        <f t="shared" si="226"/>
        <v>0</v>
      </c>
      <c r="BS130" s="57">
        <f t="shared" si="226"/>
        <v>0</v>
      </c>
      <c r="BT130" s="57">
        <f t="shared" si="225"/>
        <v>0</v>
      </c>
      <c r="BU130" s="57">
        <f t="shared" si="225"/>
        <v>0</v>
      </c>
      <c r="BV130" s="57">
        <f t="shared" si="225"/>
        <v>0</v>
      </c>
      <c r="BW130" s="57">
        <f t="shared" si="225"/>
        <v>0</v>
      </c>
      <c r="BX130" s="57">
        <f t="shared" si="225"/>
        <v>0</v>
      </c>
      <c r="BY130" s="57">
        <f t="shared" si="225"/>
        <v>0</v>
      </c>
      <c r="BZ130" s="57">
        <f t="shared" si="225"/>
        <v>0</v>
      </c>
      <c r="CA130" s="57">
        <f t="shared" si="225"/>
        <v>0</v>
      </c>
      <c r="CB130" s="57">
        <f t="shared" si="225"/>
        <v>0</v>
      </c>
      <c r="CC130" s="57">
        <f t="shared" si="225"/>
        <v>0</v>
      </c>
      <c r="CD130" s="57">
        <f t="shared" si="225"/>
        <v>0</v>
      </c>
      <c r="CE130" s="57">
        <f t="shared" si="225"/>
        <v>0</v>
      </c>
      <c r="CF130" s="57">
        <f t="shared" si="225"/>
        <v>0</v>
      </c>
      <c r="CG130" s="57">
        <f t="shared" si="225"/>
        <v>0</v>
      </c>
      <c r="CH130" s="57">
        <f t="shared" si="225"/>
        <v>0</v>
      </c>
      <c r="CI130" s="57">
        <f t="shared" si="225"/>
        <v>0</v>
      </c>
      <c r="CJ130" s="57">
        <f t="shared" si="225"/>
        <v>0</v>
      </c>
      <c r="CK130" s="57">
        <f t="shared" si="225"/>
        <v>0</v>
      </c>
      <c r="CL130" s="57">
        <f t="shared" si="225"/>
        <v>0</v>
      </c>
      <c r="CM130" s="57">
        <f t="shared" si="225"/>
        <v>0</v>
      </c>
      <c r="CN130" s="57">
        <f t="shared" si="225"/>
        <v>0</v>
      </c>
      <c r="CO130" s="57">
        <f t="shared" si="225"/>
        <v>0</v>
      </c>
      <c r="CP130" s="57">
        <f t="shared" si="225"/>
        <v>0</v>
      </c>
      <c r="CQ130" s="57">
        <f t="shared" si="225"/>
        <v>0</v>
      </c>
      <c r="CR130" s="57">
        <f t="shared" si="225"/>
        <v>0</v>
      </c>
      <c r="CS130" s="57">
        <f t="shared" si="225"/>
        <v>0</v>
      </c>
      <c r="CT130" s="57">
        <f t="shared" si="225"/>
        <v>0</v>
      </c>
      <c r="CU130" s="57">
        <f t="shared" si="225"/>
        <v>0</v>
      </c>
      <c r="CV130" s="57">
        <f t="shared" si="225"/>
        <v>0</v>
      </c>
      <c r="CW130" s="57">
        <f t="shared" si="225"/>
        <v>0</v>
      </c>
      <c r="CX130" s="57">
        <f t="shared" si="225"/>
        <v>0</v>
      </c>
      <c r="CY130" s="57">
        <f t="shared" si="225"/>
        <v>0</v>
      </c>
      <c r="CZ130" s="57">
        <f t="shared" si="225"/>
        <v>0</v>
      </c>
      <c r="DA130" s="57">
        <f t="shared" si="225"/>
        <v>0</v>
      </c>
      <c r="DB130" s="57">
        <f t="shared" si="225"/>
        <v>0</v>
      </c>
      <c r="DC130" s="57">
        <f t="shared" si="225"/>
        <v>0</v>
      </c>
      <c r="DD130" s="57">
        <f t="shared" si="225"/>
        <v>0</v>
      </c>
      <c r="DE130" s="57">
        <f t="shared" si="225"/>
        <v>0</v>
      </c>
      <c r="DF130" s="57">
        <f t="shared" si="225"/>
        <v>0</v>
      </c>
      <c r="DG130" s="57">
        <f t="shared" si="225"/>
        <v>0</v>
      </c>
      <c r="DH130" s="57">
        <f t="shared" si="225"/>
        <v>0</v>
      </c>
      <c r="DI130" s="57">
        <f t="shared" si="225"/>
        <v>0</v>
      </c>
      <c r="DJ130" s="57">
        <f t="shared" si="225"/>
        <v>0</v>
      </c>
      <c r="DK130" s="57">
        <f t="shared" si="225"/>
        <v>0</v>
      </c>
      <c r="DL130" s="57">
        <f t="shared" si="225"/>
        <v>0</v>
      </c>
      <c r="DM130" s="57">
        <f t="shared" si="225"/>
        <v>0</v>
      </c>
      <c r="DN130" s="57">
        <f t="shared" si="225"/>
        <v>0</v>
      </c>
      <c r="DO130" s="57">
        <f t="shared" si="225"/>
        <v>0</v>
      </c>
      <c r="DP130" s="57">
        <f t="shared" si="225"/>
        <v>0</v>
      </c>
      <c r="DQ130" s="57">
        <f t="shared" si="225"/>
        <v>0</v>
      </c>
      <c r="DR130" s="57">
        <f t="shared" si="225"/>
        <v>0</v>
      </c>
      <c r="DS130" s="57">
        <f t="shared" si="225"/>
        <v>0</v>
      </c>
      <c r="DT130" s="57">
        <f t="shared" si="225"/>
        <v>0</v>
      </c>
      <c r="DU130" s="57">
        <f t="shared" si="225"/>
        <v>0</v>
      </c>
      <c r="DV130" s="57">
        <f t="shared" si="225"/>
        <v>0</v>
      </c>
    </row>
    <row r="131" spans="3:126" ht="16.5" thickTop="1" thickBot="1" x14ac:dyDescent="0.3">
      <c r="C131" s="55">
        <f t="shared" si="211"/>
        <v>0</v>
      </c>
      <c r="G131" s="57">
        <f t="shared" si="212"/>
        <v>0</v>
      </c>
      <c r="H131" s="57">
        <f t="shared" si="226"/>
        <v>0</v>
      </c>
      <c r="I131" s="57">
        <f t="shared" si="226"/>
        <v>0</v>
      </c>
      <c r="J131" s="57">
        <f t="shared" si="226"/>
        <v>0</v>
      </c>
      <c r="K131" s="57">
        <f t="shared" si="226"/>
        <v>0</v>
      </c>
      <c r="L131" s="57">
        <f t="shared" si="226"/>
        <v>0</v>
      </c>
      <c r="M131" s="57">
        <f t="shared" si="226"/>
        <v>0</v>
      </c>
      <c r="N131" s="57">
        <f t="shared" si="226"/>
        <v>0</v>
      </c>
      <c r="O131" s="57">
        <f t="shared" si="226"/>
        <v>0</v>
      </c>
      <c r="P131" s="57">
        <f t="shared" si="226"/>
        <v>0</v>
      </c>
      <c r="Q131" s="57">
        <f t="shared" si="226"/>
        <v>0</v>
      </c>
      <c r="R131" s="57">
        <f t="shared" si="226"/>
        <v>0</v>
      </c>
      <c r="S131" s="57">
        <f t="shared" si="226"/>
        <v>0</v>
      </c>
      <c r="T131" s="57">
        <f t="shared" si="226"/>
        <v>0</v>
      </c>
      <c r="U131" s="57">
        <f t="shared" si="226"/>
        <v>0</v>
      </c>
      <c r="V131" s="57">
        <f t="shared" si="226"/>
        <v>0</v>
      </c>
      <c r="W131" s="57">
        <f t="shared" si="226"/>
        <v>0</v>
      </c>
      <c r="X131" s="57">
        <f t="shared" si="226"/>
        <v>0</v>
      </c>
      <c r="Y131" s="57">
        <f t="shared" si="226"/>
        <v>0</v>
      </c>
      <c r="Z131" s="57">
        <f t="shared" si="226"/>
        <v>0</v>
      </c>
      <c r="AA131" s="57">
        <f t="shared" si="226"/>
        <v>0</v>
      </c>
      <c r="AB131" s="57">
        <f t="shared" si="226"/>
        <v>0</v>
      </c>
      <c r="AC131" s="57">
        <f t="shared" si="226"/>
        <v>0</v>
      </c>
      <c r="AD131" s="57">
        <f t="shared" si="226"/>
        <v>0</v>
      </c>
      <c r="AE131" s="57">
        <f t="shared" si="226"/>
        <v>0</v>
      </c>
      <c r="AF131" s="57">
        <f t="shared" si="226"/>
        <v>0</v>
      </c>
      <c r="AG131" s="57">
        <f t="shared" si="226"/>
        <v>0</v>
      </c>
      <c r="AH131" s="57">
        <f t="shared" si="226"/>
        <v>0</v>
      </c>
      <c r="AI131" s="57">
        <f t="shared" si="226"/>
        <v>0</v>
      </c>
      <c r="AJ131" s="57">
        <f t="shared" si="226"/>
        <v>0</v>
      </c>
      <c r="AK131" s="57">
        <f t="shared" si="226"/>
        <v>0</v>
      </c>
      <c r="AL131" s="57">
        <f t="shared" si="226"/>
        <v>0</v>
      </c>
      <c r="AM131" s="57">
        <f t="shared" si="226"/>
        <v>0</v>
      </c>
      <c r="AN131" s="57">
        <f t="shared" si="226"/>
        <v>0</v>
      </c>
      <c r="AO131" s="57">
        <f t="shared" si="226"/>
        <v>0</v>
      </c>
      <c r="AP131" s="57">
        <f t="shared" si="226"/>
        <v>0</v>
      </c>
      <c r="AQ131" s="57">
        <f t="shared" si="226"/>
        <v>0</v>
      </c>
      <c r="AR131" s="57">
        <f t="shared" si="226"/>
        <v>0</v>
      </c>
      <c r="AS131" s="57">
        <f t="shared" si="226"/>
        <v>0</v>
      </c>
      <c r="AT131" s="57">
        <f t="shared" si="226"/>
        <v>0</v>
      </c>
      <c r="AU131" s="57">
        <f t="shared" si="226"/>
        <v>0</v>
      </c>
      <c r="AV131" s="57">
        <f t="shared" si="226"/>
        <v>0</v>
      </c>
      <c r="AW131" s="57">
        <f t="shared" si="226"/>
        <v>0</v>
      </c>
      <c r="AX131" s="57">
        <f t="shared" si="226"/>
        <v>0</v>
      </c>
      <c r="AY131" s="57">
        <f t="shared" si="226"/>
        <v>0</v>
      </c>
      <c r="AZ131" s="57">
        <f t="shared" si="226"/>
        <v>0</v>
      </c>
      <c r="BA131" s="57">
        <f t="shared" si="226"/>
        <v>0</v>
      </c>
      <c r="BB131" s="57">
        <f t="shared" si="226"/>
        <v>0</v>
      </c>
      <c r="BC131" s="57">
        <f t="shared" si="226"/>
        <v>0</v>
      </c>
      <c r="BD131" s="57">
        <f t="shared" si="226"/>
        <v>0</v>
      </c>
      <c r="BE131" s="57">
        <f t="shared" si="226"/>
        <v>0</v>
      </c>
      <c r="BF131" s="57">
        <f t="shared" si="226"/>
        <v>0</v>
      </c>
      <c r="BG131" s="57">
        <f t="shared" si="226"/>
        <v>0</v>
      </c>
      <c r="BH131" s="57">
        <f t="shared" si="226"/>
        <v>0</v>
      </c>
      <c r="BI131" s="57">
        <f t="shared" si="226"/>
        <v>0</v>
      </c>
      <c r="BJ131" s="57">
        <f t="shared" si="226"/>
        <v>0</v>
      </c>
      <c r="BK131" s="57">
        <f t="shared" si="226"/>
        <v>0</v>
      </c>
      <c r="BL131" s="57">
        <f t="shared" si="226"/>
        <v>0</v>
      </c>
      <c r="BM131" s="57">
        <f t="shared" si="226"/>
        <v>0</v>
      </c>
      <c r="BN131" s="57">
        <f t="shared" si="226"/>
        <v>0</v>
      </c>
      <c r="BO131" s="57">
        <f t="shared" si="226"/>
        <v>0</v>
      </c>
      <c r="BP131" s="57">
        <f t="shared" si="226"/>
        <v>0</v>
      </c>
      <c r="BQ131" s="57">
        <f t="shared" si="226"/>
        <v>0</v>
      </c>
      <c r="BR131" s="57">
        <f t="shared" si="226"/>
        <v>0</v>
      </c>
      <c r="BS131" s="57">
        <f t="shared" si="226"/>
        <v>0</v>
      </c>
      <c r="BT131" s="57">
        <f t="shared" si="225"/>
        <v>0</v>
      </c>
      <c r="BU131" s="57">
        <f t="shared" si="225"/>
        <v>0</v>
      </c>
      <c r="BV131" s="57">
        <f t="shared" si="225"/>
        <v>0</v>
      </c>
      <c r="BW131" s="57">
        <f t="shared" si="225"/>
        <v>0</v>
      </c>
      <c r="BX131" s="57">
        <f t="shared" si="225"/>
        <v>0</v>
      </c>
      <c r="BY131" s="57">
        <f t="shared" si="225"/>
        <v>0</v>
      </c>
      <c r="BZ131" s="57">
        <f t="shared" si="225"/>
        <v>0</v>
      </c>
      <c r="CA131" s="57">
        <f t="shared" si="225"/>
        <v>0</v>
      </c>
      <c r="CB131" s="57">
        <f t="shared" si="225"/>
        <v>0</v>
      </c>
      <c r="CC131" s="57">
        <f t="shared" si="225"/>
        <v>0</v>
      </c>
      <c r="CD131" s="57">
        <f t="shared" si="225"/>
        <v>0</v>
      </c>
      <c r="CE131" s="57">
        <f t="shared" si="225"/>
        <v>0</v>
      </c>
      <c r="CF131" s="57">
        <f t="shared" si="225"/>
        <v>0</v>
      </c>
      <c r="CG131" s="57">
        <f t="shared" si="225"/>
        <v>0</v>
      </c>
      <c r="CH131" s="57">
        <f t="shared" si="225"/>
        <v>0</v>
      </c>
      <c r="CI131" s="57">
        <f t="shared" si="225"/>
        <v>0</v>
      </c>
      <c r="CJ131" s="57">
        <f t="shared" si="225"/>
        <v>0</v>
      </c>
      <c r="CK131" s="57">
        <f t="shared" si="225"/>
        <v>0</v>
      </c>
      <c r="CL131" s="57">
        <f t="shared" si="225"/>
        <v>0</v>
      </c>
      <c r="CM131" s="57">
        <f t="shared" si="225"/>
        <v>0</v>
      </c>
      <c r="CN131" s="57">
        <f t="shared" si="225"/>
        <v>0</v>
      </c>
      <c r="CO131" s="57">
        <f t="shared" si="225"/>
        <v>0</v>
      </c>
      <c r="CP131" s="57">
        <f t="shared" si="225"/>
        <v>0</v>
      </c>
      <c r="CQ131" s="57">
        <f t="shared" si="225"/>
        <v>0</v>
      </c>
      <c r="CR131" s="57">
        <f t="shared" si="225"/>
        <v>0</v>
      </c>
      <c r="CS131" s="57">
        <f t="shared" si="225"/>
        <v>0</v>
      </c>
      <c r="CT131" s="57">
        <f t="shared" si="225"/>
        <v>0</v>
      </c>
      <c r="CU131" s="57">
        <f t="shared" si="225"/>
        <v>0</v>
      </c>
      <c r="CV131" s="57">
        <f t="shared" si="225"/>
        <v>0</v>
      </c>
      <c r="CW131" s="57">
        <f t="shared" si="225"/>
        <v>0</v>
      </c>
      <c r="CX131" s="57">
        <f t="shared" si="225"/>
        <v>0</v>
      </c>
      <c r="CY131" s="57">
        <f t="shared" si="225"/>
        <v>0</v>
      </c>
      <c r="CZ131" s="57">
        <f t="shared" si="225"/>
        <v>0</v>
      </c>
      <c r="DA131" s="57">
        <f t="shared" si="225"/>
        <v>0</v>
      </c>
      <c r="DB131" s="57">
        <f t="shared" si="225"/>
        <v>0</v>
      </c>
      <c r="DC131" s="57">
        <f t="shared" si="225"/>
        <v>0</v>
      </c>
      <c r="DD131" s="57">
        <f t="shared" si="225"/>
        <v>0</v>
      </c>
      <c r="DE131" s="57">
        <f t="shared" si="225"/>
        <v>0</v>
      </c>
      <c r="DF131" s="57">
        <f t="shared" si="225"/>
        <v>0</v>
      </c>
      <c r="DG131" s="57">
        <f t="shared" si="225"/>
        <v>0</v>
      </c>
      <c r="DH131" s="57">
        <f t="shared" si="225"/>
        <v>0</v>
      </c>
      <c r="DI131" s="57">
        <f t="shared" si="225"/>
        <v>0</v>
      </c>
      <c r="DJ131" s="57">
        <f t="shared" si="225"/>
        <v>0</v>
      </c>
      <c r="DK131" s="57">
        <f t="shared" si="225"/>
        <v>0</v>
      </c>
      <c r="DL131" s="57">
        <f t="shared" si="225"/>
        <v>0</v>
      </c>
      <c r="DM131" s="57">
        <f t="shared" si="225"/>
        <v>0</v>
      </c>
      <c r="DN131" s="57">
        <f t="shared" si="225"/>
        <v>0</v>
      </c>
      <c r="DO131" s="57">
        <f t="shared" si="225"/>
        <v>0</v>
      </c>
      <c r="DP131" s="57">
        <f t="shared" si="225"/>
        <v>0</v>
      </c>
      <c r="DQ131" s="57">
        <f t="shared" si="225"/>
        <v>0</v>
      </c>
      <c r="DR131" s="57">
        <f t="shared" si="225"/>
        <v>0</v>
      </c>
      <c r="DS131" s="57">
        <f t="shared" si="225"/>
        <v>0</v>
      </c>
      <c r="DT131" s="57">
        <f t="shared" si="225"/>
        <v>0</v>
      </c>
      <c r="DU131" s="57">
        <f t="shared" si="225"/>
        <v>0</v>
      </c>
      <c r="DV131" s="57">
        <f t="shared" si="225"/>
        <v>0</v>
      </c>
    </row>
    <row r="132" spans="3:126" ht="16.5" thickTop="1" thickBot="1" x14ac:dyDescent="0.3">
      <c r="C132" s="55">
        <f t="shared" si="211"/>
        <v>0</v>
      </c>
      <c r="G132" s="57">
        <f t="shared" si="212"/>
        <v>0</v>
      </c>
      <c r="H132" s="57">
        <f t="shared" si="226"/>
        <v>0</v>
      </c>
      <c r="I132" s="57">
        <f t="shared" si="226"/>
        <v>0</v>
      </c>
      <c r="J132" s="57">
        <f t="shared" si="226"/>
        <v>0</v>
      </c>
      <c r="K132" s="57">
        <f t="shared" si="226"/>
        <v>0</v>
      </c>
      <c r="L132" s="57">
        <f t="shared" si="226"/>
        <v>0</v>
      </c>
      <c r="M132" s="57">
        <f t="shared" si="226"/>
        <v>0</v>
      </c>
      <c r="N132" s="57">
        <f t="shared" si="226"/>
        <v>0</v>
      </c>
      <c r="O132" s="57">
        <f t="shared" si="226"/>
        <v>0</v>
      </c>
      <c r="P132" s="57">
        <f t="shared" si="226"/>
        <v>0</v>
      </c>
      <c r="Q132" s="57">
        <f t="shared" si="226"/>
        <v>0</v>
      </c>
      <c r="R132" s="57">
        <f t="shared" si="226"/>
        <v>0</v>
      </c>
      <c r="S132" s="57">
        <f t="shared" si="226"/>
        <v>0</v>
      </c>
      <c r="T132" s="57">
        <f t="shared" si="226"/>
        <v>0</v>
      </c>
      <c r="U132" s="57">
        <f t="shared" si="226"/>
        <v>0</v>
      </c>
      <c r="V132" s="57">
        <f t="shared" si="226"/>
        <v>0</v>
      </c>
      <c r="W132" s="57">
        <f t="shared" si="226"/>
        <v>0</v>
      </c>
      <c r="X132" s="57">
        <f t="shared" si="226"/>
        <v>0</v>
      </c>
      <c r="Y132" s="57">
        <f t="shared" si="226"/>
        <v>0</v>
      </c>
      <c r="Z132" s="57">
        <f t="shared" si="226"/>
        <v>0</v>
      </c>
      <c r="AA132" s="57">
        <f t="shared" si="226"/>
        <v>0</v>
      </c>
      <c r="AB132" s="57">
        <f t="shared" si="226"/>
        <v>0</v>
      </c>
      <c r="AC132" s="57">
        <f t="shared" si="226"/>
        <v>0</v>
      </c>
      <c r="AD132" s="57">
        <f t="shared" si="226"/>
        <v>0</v>
      </c>
      <c r="AE132" s="57">
        <f t="shared" si="226"/>
        <v>0</v>
      </c>
      <c r="AF132" s="57">
        <f t="shared" si="226"/>
        <v>0</v>
      </c>
      <c r="AG132" s="57">
        <f t="shared" si="226"/>
        <v>0</v>
      </c>
      <c r="AH132" s="57">
        <f t="shared" si="226"/>
        <v>0</v>
      </c>
      <c r="AI132" s="57">
        <f t="shared" si="226"/>
        <v>0</v>
      </c>
      <c r="AJ132" s="57">
        <f t="shared" si="226"/>
        <v>0</v>
      </c>
      <c r="AK132" s="57">
        <f t="shared" si="226"/>
        <v>0</v>
      </c>
      <c r="AL132" s="57">
        <f t="shared" si="226"/>
        <v>0</v>
      </c>
      <c r="AM132" s="57">
        <f t="shared" si="226"/>
        <v>0</v>
      </c>
      <c r="AN132" s="57">
        <f t="shared" si="226"/>
        <v>0</v>
      </c>
      <c r="AO132" s="57">
        <f t="shared" si="226"/>
        <v>0</v>
      </c>
      <c r="AP132" s="57">
        <f t="shared" si="226"/>
        <v>0</v>
      </c>
      <c r="AQ132" s="57">
        <f t="shared" si="226"/>
        <v>0</v>
      </c>
      <c r="AR132" s="57">
        <f t="shared" si="226"/>
        <v>0</v>
      </c>
      <c r="AS132" s="57">
        <f t="shared" si="226"/>
        <v>0</v>
      </c>
      <c r="AT132" s="57">
        <f t="shared" si="226"/>
        <v>0</v>
      </c>
      <c r="AU132" s="57">
        <f t="shared" si="226"/>
        <v>0</v>
      </c>
      <c r="AV132" s="57">
        <f t="shared" si="226"/>
        <v>0</v>
      </c>
      <c r="AW132" s="57">
        <f t="shared" si="226"/>
        <v>0</v>
      </c>
      <c r="AX132" s="57">
        <f t="shared" si="226"/>
        <v>0</v>
      </c>
      <c r="AY132" s="57">
        <f t="shared" si="226"/>
        <v>0</v>
      </c>
      <c r="AZ132" s="57">
        <f t="shared" si="226"/>
        <v>0</v>
      </c>
      <c r="BA132" s="57">
        <f t="shared" si="226"/>
        <v>0</v>
      </c>
      <c r="BB132" s="57">
        <f t="shared" si="226"/>
        <v>0</v>
      </c>
      <c r="BC132" s="57">
        <f t="shared" si="226"/>
        <v>0</v>
      </c>
      <c r="BD132" s="57">
        <f t="shared" si="226"/>
        <v>0</v>
      </c>
      <c r="BE132" s="57">
        <f t="shared" si="226"/>
        <v>0</v>
      </c>
      <c r="BF132" s="57">
        <f t="shared" si="226"/>
        <v>0</v>
      </c>
      <c r="BG132" s="57">
        <f t="shared" si="226"/>
        <v>0</v>
      </c>
      <c r="BH132" s="57">
        <f t="shared" si="226"/>
        <v>0</v>
      </c>
      <c r="BI132" s="57">
        <f t="shared" si="226"/>
        <v>0</v>
      </c>
      <c r="BJ132" s="57">
        <f t="shared" si="226"/>
        <v>0</v>
      </c>
      <c r="BK132" s="57">
        <f t="shared" si="226"/>
        <v>0</v>
      </c>
      <c r="BL132" s="57">
        <f t="shared" si="226"/>
        <v>0</v>
      </c>
      <c r="BM132" s="57">
        <f t="shared" si="226"/>
        <v>0</v>
      </c>
      <c r="BN132" s="57">
        <f t="shared" si="226"/>
        <v>0</v>
      </c>
      <c r="BO132" s="57">
        <f t="shared" si="226"/>
        <v>0</v>
      </c>
      <c r="BP132" s="57">
        <f t="shared" si="226"/>
        <v>0</v>
      </c>
      <c r="BQ132" s="57">
        <f t="shared" si="226"/>
        <v>0</v>
      </c>
      <c r="BR132" s="57">
        <f t="shared" si="226"/>
        <v>0</v>
      </c>
      <c r="BS132" s="57">
        <f t="shared" ref="BS132:DV132" si="227">+BS36+BS68-BS100</f>
        <v>0</v>
      </c>
      <c r="BT132" s="57">
        <f t="shared" si="227"/>
        <v>0</v>
      </c>
      <c r="BU132" s="57">
        <f t="shared" si="227"/>
        <v>0</v>
      </c>
      <c r="BV132" s="57">
        <f t="shared" si="227"/>
        <v>0</v>
      </c>
      <c r="BW132" s="57">
        <f t="shared" si="227"/>
        <v>0</v>
      </c>
      <c r="BX132" s="57">
        <f t="shared" si="227"/>
        <v>0</v>
      </c>
      <c r="BY132" s="57">
        <f t="shared" si="227"/>
        <v>0</v>
      </c>
      <c r="BZ132" s="57">
        <f t="shared" si="227"/>
        <v>0</v>
      </c>
      <c r="CA132" s="57">
        <f t="shared" si="227"/>
        <v>0</v>
      </c>
      <c r="CB132" s="57">
        <f t="shared" si="227"/>
        <v>0</v>
      </c>
      <c r="CC132" s="57">
        <f t="shared" si="227"/>
        <v>0</v>
      </c>
      <c r="CD132" s="57">
        <f t="shared" si="227"/>
        <v>0</v>
      </c>
      <c r="CE132" s="57">
        <f t="shared" si="227"/>
        <v>0</v>
      </c>
      <c r="CF132" s="57">
        <f t="shared" si="227"/>
        <v>0</v>
      </c>
      <c r="CG132" s="57">
        <f t="shared" si="227"/>
        <v>0</v>
      </c>
      <c r="CH132" s="57">
        <f t="shared" si="227"/>
        <v>0</v>
      </c>
      <c r="CI132" s="57">
        <f t="shared" si="227"/>
        <v>0</v>
      </c>
      <c r="CJ132" s="57">
        <f t="shared" si="227"/>
        <v>0</v>
      </c>
      <c r="CK132" s="57">
        <f t="shared" si="227"/>
        <v>0</v>
      </c>
      <c r="CL132" s="57">
        <f t="shared" si="227"/>
        <v>0</v>
      </c>
      <c r="CM132" s="57">
        <f t="shared" si="227"/>
        <v>0</v>
      </c>
      <c r="CN132" s="57">
        <f t="shared" si="227"/>
        <v>0</v>
      </c>
      <c r="CO132" s="57">
        <f t="shared" si="227"/>
        <v>0</v>
      </c>
      <c r="CP132" s="57">
        <f t="shared" si="227"/>
        <v>0</v>
      </c>
      <c r="CQ132" s="57">
        <f t="shared" si="227"/>
        <v>0</v>
      </c>
      <c r="CR132" s="57">
        <f t="shared" si="227"/>
        <v>0</v>
      </c>
      <c r="CS132" s="57">
        <f t="shared" si="227"/>
        <v>0</v>
      </c>
      <c r="CT132" s="57">
        <f t="shared" si="227"/>
        <v>0</v>
      </c>
      <c r="CU132" s="57">
        <f t="shared" si="227"/>
        <v>0</v>
      </c>
      <c r="CV132" s="57">
        <f t="shared" si="227"/>
        <v>0</v>
      </c>
      <c r="CW132" s="57">
        <f t="shared" si="227"/>
        <v>0</v>
      </c>
      <c r="CX132" s="57">
        <f t="shared" si="227"/>
        <v>0</v>
      </c>
      <c r="CY132" s="57">
        <f t="shared" si="227"/>
        <v>0</v>
      </c>
      <c r="CZ132" s="57">
        <f t="shared" si="227"/>
        <v>0</v>
      </c>
      <c r="DA132" s="57">
        <f t="shared" si="227"/>
        <v>0</v>
      </c>
      <c r="DB132" s="57">
        <f t="shared" si="227"/>
        <v>0</v>
      </c>
      <c r="DC132" s="57">
        <f t="shared" si="227"/>
        <v>0</v>
      </c>
      <c r="DD132" s="57">
        <f t="shared" si="227"/>
        <v>0</v>
      </c>
      <c r="DE132" s="57">
        <f t="shared" si="227"/>
        <v>0</v>
      </c>
      <c r="DF132" s="57">
        <f t="shared" si="227"/>
        <v>0</v>
      </c>
      <c r="DG132" s="57">
        <f t="shared" si="227"/>
        <v>0</v>
      </c>
      <c r="DH132" s="57">
        <f t="shared" si="227"/>
        <v>0</v>
      </c>
      <c r="DI132" s="57">
        <f t="shared" si="227"/>
        <v>0</v>
      </c>
      <c r="DJ132" s="57">
        <f t="shared" si="227"/>
        <v>0</v>
      </c>
      <c r="DK132" s="57">
        <f t="shared" si="227"/>
        <v>0</v>
      </c>
      <c r="DL132" s="57">
        <f t="shared" si="227"/>
        <v>0</v>
      </c>
      <c r="DM132" s="57">
        <f t="shared" si="227"/>
        <v>0</v>
      </c>
      <c r="DN132" s="57">
        <f t="shared" si="227"/>
        <v>0</v>
      </c>
      <c r="DO132" s="57">
        <f t="shared" si="227"/>
        <v>0</v>
      </c>
      <c r="DP132" s="57">
        <f t="shared" si="227"/>
        <v>0</v>
      </c>
      <c r="DQ132" s="57">
        <f t="shared" si="227"/>
        <v>0</v>
      </c>
      <c r="DR132" s="57">
        <f t="shared" si="227"/>
        <v>0</v>
      </c>
      <c r="DS132" s="57">
        <f t="shared" si="227"/>
        <v>0</v>
      </c>
      <c r="DT132" s="57">
        <f t="shared" si="227"/>
        <v>0</v>
      </c>
      <c r="DU132" s="57">
        <f t="shared" si="227"/>
        <v>0</v>
      </c>
      <c r="DV132" s="57">
        <f t="shared" si="227"/>
        <v>0</v>
      </c>
    </row>
    <row r="133" spans="3:126" ht="15.75" thickTop="1" x14ac:dyDescent="0.25">
      <c r="F133" s="16" t="s">
        <v>184</v>
      </c>
      <c r="G133" s="91">
        <f>SUM(G103:G132)</f>
        <v>0</v>
      </c>
      <c r="H133" s="91">
        <f t="shared" ref="H133:BS133" si="228">SUM(H103:H132)</f>
        <v>0</v>
      </c>
      <c r="I133" s="91">
        <f t="shared" si="228"/>
        <v>0</v>
      </c>
      <c r="J133" s="91">
        <f t="shared" si="228"/>
        <v>0</v>
      </c>
      <c r="K133" s="91">
        <f t="shared" si="228"/>
        <v>0</v>
      </c>
      <c r="L133" s="91">
        <f t="shared" si="228"/>
        <v>0</v>
      </c>
      <c r="M133" s="91">
        <f t="shared" si="228"/>
        <v>0</v>
      </c>
      <c r="N133" s="91">
        <f t="shared" si="228"/>
        <v>0</v>
      </c>
      <c r="O133" s="91">
        <f t="shared" si="228"/>
        <v>0</v>
      </c>
      <c r="P133" s="91">
        <f t="shared" si="228"/>
        <v>0</v>
      </c>
      <c r="Q133" s="91">
        <f t="shared" si="228"/>
        <v>0</v>
      </c>
      <c r="R133" s="91">
        <f t="shared" si="228"/>
        <v>0</v>
      </c>
      <c r="S133" s="91">
        <f t="shared" si="228"/>
        <v>0</v>
      </c>
      <c r="T133" s="91">
        <f t="shared" si="228"/>
        <v>0</v>
      </c>
      <c r="U133" s="91">
        <f t="shared" si="228"/>
        <v>0</v>
      </c>
      <c r="V133" s="91">
        <f t="shared" si="228"/>
        <v>0</v>
      </c>
      <c r="W133" s="91">
        <f t="shared" si="228"/>
        <v>0</v>
      </c>
      <c r="X133" s="91">
        <f t="shared" si="228"/>
        <v>0</v>
      </c>
      <c r="Y133" s="91">
        <f t="shared" si="228"/>
        <v>0</v>
      </c>
      <c r="Z133" s="91">
        <f t="shared" si="228"/>
        <v>0</v>
      </c>
      <c r="AA133" s="91">
        <f t="shared" si="228"/>
        <v>0</v>
      </c>
      <c r="AB133" s="91">
        <f t="shared" si="228"/>
        <v>0</v>
      </c>
      <c r="AC133" s="91">
        <f t="shared" si="228"/>
        <v>0</v>
      </c>
      <c r="AD133" s="91">
        <f t="shared" si="228"/>
        <v>0</v>
      </c>
      <c r="AE133" s="91">
        <f t="shared" si="228"/>
        <v>0</v>
      </c>
      <c r="AF133" s="91">
        <f t="shared" si="228"/>
        <v>0</v>
      </c>
      <c r="AG133" s="91">
        <f t="shared" si="228"/>
        <v>0</v>
      </c>
      <c r="AH133" s="91">
        <f t="shared" si="228"/>
        <v>0</v>
      </c>
      <c r="AI133" s="91">
        <f t="shared" si="228"/>
        <v>0</v>
      </c>
      <c r="AJ133" s="91">
        <f t="shared" si="228"/>
        <v>0</v>
      </c>
      <c r="AK133" s="91">
        <f t="shared" si="228"/>
        <v>0</v>
      </c>
      <c r="AL133" s="91">
        <f t="shared" si="228"/>
        <v>0</v>
      </c>
      <c r="AM133" s="91">
        <f t="shared" si="228"/>
        <v>0</v>
      </c>
      <c r="AN133" s="91">
        <f t="shared" si="228"/>
        <v>0</v>
      </c>
      <c r="AO133" s="91">
        <f t="shared" si="228"/>
        <v>0</v>
      </c>
      <c r="AP133" s="91">
        <f t="shared" si="228"/>
        <v>0</v>
      </c>
      <c r="AQ133" s="91">
        <f t="shared" si="228"/>
        <v>0</v>
      </c>
      <c r="AR133" s="91">
        <f t="shared" si="228"/>
        <v>0</v>
      </c>
      <c r="AS133" s="91">
        <f t="shared" si="228"/>
        <v>0</v>
      </c>
      <c r="AT133" s="91">
        <f t="shared" si="228"/>
        <v>0</v>
      </c>
      <c r="AU133" s="91">
        <f t="shared" si="228"/>
        <v>0</v>
      </c>
      <c r="AV133" s="91">
        <f t="shared" si="228"/>
        <v>0</v>
      </c>
      <c r="AW133" s="91">
        <f t="shared" si="228"/>
        <v>0</v>
      </c>
      <c r="AX133" s="91">
        <f t="shared" si="228"/>
        <v>0</v>
      </c>
      <c r="AY133" s="91">
        <f t="shared" si="228"/>
        <v>0</v>
      </c>
      <c r="AZ133" s="91">
        <f t="shared" si="228"/>
        <v>0</v>
      </c>
      <c r="BA133" s="91">
        <f t="shared" si="228"/>
        <v>0</v>
      </c>
      <c r="BB133" s="91">
        <f t="shared" si="228"/>
        <v>0</v>
      </c>
      <c r="BC133" s="91">
        <f t="shared" si="228"/>
        <v>0</v>
      </c>
      <c r="BD133" s="91">
        <f t="shared" si="228"/>
        <v>0</v>
      </c>
      <c r="BE133" s="91">
        <f t="shared" si="228"/>
        <v>0</v>
      </c>
      <c r="BF133" s="91">
        <f t="shared" si="228"/>
        <v>0</v>
      </c>
      <c r="BG133" s="91">
        <f t="shared" si="228"/>
        <v>0</v>
      </c>
      <c r="BH133" s="91">
        <f t="shared" si="228"/>
        <v>0</v>
      </c>
      <c r="BI133" s="91">
        <f t="shared" si="228"/>
        <v>0</v>
      </c>
      <c r="BJ133" s="91">
        <f t="shared" si="228"/>
        <v>0</v>
      </c>
      <c r="BK133" s="91">
        <f t="shared" si="228"/>
        <v>0</v>
      </c>
      <c r="BL133" s="91">
        <f t="shared" si="228"/>
        <v>0</v>
      </c>
      <c r="BM133" s="91">
        <f t="shared" si="228"/>
        <v>0</v>
      </c>
      <c r="BN133" s="91">
        <f t="shared" si="228"/>
        <v>0</v>
      </c>
      <c r="BO133" s="91">
        <f t="shared" si="228"/>
        <v>0</v>
      </c>
      <c r="BP133" s="91">
        <f t="shared" si="228"/>
        <v>0</v>
      </c>
      <c r="BQ133" s="91">
        <f t="shared" si="228"/>
        <v>0</v>
      </c>
      <c r="BR133" s="91">
        <f t="shared" si="228"/>
        <v>0</v>
      </c>
      <c r="BS133" s="91">
        <f t="shared" si="228"/>
        <v>0</v>
      </c>
      <c r="BT133" s="91">
        <f t="shared" ref="BT133:DV133" si="229">SUM(BT103:BT132)</f>
        <v>0</v>
      </c>
      <c r="BU133" s="91">
        <f t="shared" si="229"/>
        <v>0</v>
      </c>
      <c r="BV133" s="91">
        <f t="shared" si="229"/>
        <v>0</v>
      </c>
      <c r="BW133" s="91">
        <f t="shared" si="229"/>
        <v>0</v>
      </c>
      <c r="BX133" s="91">
        <f t="shared" si="229"/>
        <v>0</v>
      </c>
      <c r="BY133" s="91">
        <f t="shared" si="229"/>
        <v>0</v>
      </c>
      <c r="BZ133" s="91">
        <f t="shared" si="229"/>
        <v>0</v>
      </c>
      <c r="CA133" s="91">
        <f t="shared" si="229"/>
        <v>0</v>
      </c>
      <c r="CB133" s="91">
        <f t="shared" si="229"/>
        <v>0</v>
      </c>
      <c r="CC133" s="91">
        <f t="shared" si="229"/>
        <v>0</v>
      </c>
      <c r="CD133" s="91">
        <f t="shared" si="229"/>
        <v>0</v>
      </c>
      <c r="CE133" s="91">
        <f t="shared" si="229"/>
        <v>0</v>
      </c>
      <c r="CF133" s="91">
        <f t="shared" si="229"/>
        <v>0</v>
      </c>
      <c r="CG133" s="91">
        <f t="shared" si="229"/>
        <v>0</v>
      </c>
      <c r="CH133" s="91">
        <f t="shared" si="229"/>
        <v>0</v>
      </c>
      <c r="CI133" s="91">
        <f t="shared" si="229"/>
        <v>0</v>
      </c>
      <c r="CJ133" s="91">
        <f t="shared" si="229"/>
        <v>0</v>
      </c>
      <c r="CK133" s="91">
        <f t="shared" si="229"/>
        <v>0</v>
      </c>
      <c r="CL133" s="91">
        <f t="shared" si="229"/>
        <v>0</v>
      </c>
      <c r="CM133" s="91">
        <f t="shared" si="229"/>
        <v>0</v>
      </c>
      <c r="CN133" s="91">
        <f t="shared" si="229"/>
        <v>0</v>
      </c>
      <c r="CO133" s="91">
        <f t="shared" si="229"/>
        <v>0</v>
      </c>
      <c r="CP133" s="91">
        <f t="shared" si="229"/>
        <v>0</v>
      </c>
      <c r="CQ133" s="91">
        <f t="shared" si="229"/>
        <v>0</v>
      </c>
      <c r="CR133" s="91">
        <f t="shared" si="229"/>
        <v>0</v>
      </c>
      <c r="CS133" s="91">
        <f t="shared" si="229"/>
        <v>0</v>
      </c>
      <c r="CT133" s="91">
        <f t="shared" si="229"/>
        <v>0</v>
      </c>
      <c r="CU133" s="91">
        <f t="shared" si="229"/>
        <v>0</v>
      </c>
      <c r="CV133" s="91">
        <f t="shared" si="229"/>
        <v>0</v>
      </c>
      <c r="CW133" s="91">
        <f t="shared" si="229"/>
        <v>0</v>
      </c>
      <c r="CX133" s="91">
        <f t="shared" si="229"/>
        <v>0</v>
      </c>
      <c r="CY133" s="91">
        <f t="shared" si="229"/>
        <v>0</v>
      </c>
      <c r="CZ133" s="91">
        <f t="shared" si="229"/>
        <v>0</v>
      </c>
      <c r="DA133" s="91">
        <f t="shared" si="229"/>
        <v>0</v>
      </c>
      <c r="DB133" s="91">
        <f t="shared" si="229"/>
        <v>0</v>
      </c>
      <c r="DC133" s="91">
        <f t="shared" si="229"/>
        <v>0</v>
      </c>
      <c r="DD133" s="91">
        <f t="shared" si="229"/>
        <v>0</v>
      </c>
      <c r="DE133" s="91">
        <f t="shared" si="229"/>
        <v>0</v>
      </c>
      <c r="DF133" s="91">
        <f t="shared" si="229"/>
        <v>0</v>
      </c>
      <c r="DG133" s="91">
        <f t="shared" si="229"/>
        <v>0</v>
      </c>
      <c r="DH133" s="91">
        <f t="shared" si="229"/>
        <v>0</v>
      </c>
      <c r="DI133" s="91">
        <f t="shared" si="229"/>
        <v>0</v>
      </c>
      <c r="DJ133" s="91">
        <f t="shared" si="229"/>
        <v>0</v>
      </c>
      <c r="DK133" s="91">
        <f t="shared" si="229"/>
        <v>0</v>
      </c>
      <c r="DL133" s="91">
        <f t="shared" si="229"/>
        <v>0</v>
      </c>
      <c r="DM133" s="91">
        <f t="shared" si="229"/>
        <v>0</v>
      </c>
      <c r="DN133" s="91">
        <f t="shared" si="229"/>
        <v>0</v>
      </c>
      <c r="DO133" s="91">
        <f t="shared" si="229"/>
        <v>0</v>
      </c>
      <c r="DP133" s="91">
        <f t="shared" si="229"/>
        <v>0</v>
      </c>
      <c r="DQ133" s="91">
        <f t="shared" si="229"/>
        <v>0</v>
      </c>
      <c r="DR133" s="91">
        <f t="shared" si="229"/>
        <v>0</v>
      </c>
      <c r="DS133" s="91">
        <f t="shared" si="229"/>
        <v>0</v>
      </c>
      <c r="DT133" s="91">
        <f t="shared" si="229"/>
        <v>0</v>
      </c>
      <c r="DU133" s="91">
        <f t="shared" si="229"/>
        <v>0</v>
      </c>
      <c r="DV133" s="91">
        <f t="shared" si="229"/>
        <v>0</v>
      </c>
    </row>
  </sheetData>
  <hyperlinks>
    <hyperlink ref="C1" location="Input!A1" display="MENU" xr:uid="{4A18549D-02A4-4C3B-9DE9-87A571BEAE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1DF6A-6C86-4058-9997-5CBFBE929C8F}">
  <sheetPr>
    <tabColor rgb="FFFFC000"/>
  </sheetPr>
  <dimension ref="B1:L6"/>
  <sheetViews>
    <sheetView showGridLines="0" workbookViewId="0">
      <selection activeCell="C4" sqref="C4"/>
    </sheetView>
  </sheetViews>
  <sheetFormatPr defaultRowHeight="15" x14ac:dyDescent="0.25"/>
  <cols>
    <col min="2" max="2" width="17.28515625" bestFit="1" customWidth="1"/>
  </cols>
  <sheetData>
    <row r="1" spans="2:12" ht="28.5" x14ac:dyDescent="0.45">
      <c r="B1" s="4" t="s">
        <v>7</v>
      </c>
    </row>
    <row r="3" spans="2:12" x14ac:dyDescent="0.25">
      <c r="C3" s="140">
        <f>+T_Personale!C3</f>
        <v>0</v>
      </c>
      <c r="D3" s="140">
        <f>+T_Personale!D3</f>
        <v>1</v>
      </c>
      <c r="E3" s="140">
        <f>+T_Personale!E3</f>
        <v>2</v>
      </c>
      <c r="F3" s="140">
        <f>+T_Personale!F3</f>
        <v>3</v>
      </c>
      <c r="G3" s="140">
        <f>+T_Personale!G3</f>
        <v>4</v>
      </c>
      <c r="H3" s="140">
        <f>+T_Personale!H3</f>
        <v>5</v>
      </c>
      <c r="I3" s="140">
        <f>+T_Personale!I3</f>
        <v>6</v>
      </c>
      <c r="J3" s="140">
        <f>+T_Personale!J3</f>
        <v>7</v>
      </c>
      <c r="K3" s="140">
        <f>+T_Personale!K3</f>
        <v>8</v>
      </c>
      <c r="L3" s="140">
        <f>+T_Personale!L3</f>
        <v>9</v>
      </c>
    </row>
    <row r="4" spans="2:12" x14ac:dyDescent="0.25">
      <c r="B4" s="78" t="s">
        <v>1</v>
      </c>
      <c r="C4" s="93">
        <f>+'CE-anno'!B5</f>
        <v>0</v>
      </c>
      <c r="D4" s="93">
        <f>+'CE-anno'!C5</f>
        <v>0</v>
      </c>
      <c r="E4" s="93">
        <f>+'CE-anno'!D5</f>
        <v>0</v>
      </c>
      <c r="F4" s="93">
        <f>+'CE-anno'!E5</f>
        <v>0</v>
      </c>
      <c r="G4" s="93">
        <f>+'CE-anno'!F5</f>
        <v>0</v>
      </c>
      <c r="H4" s="93">
        <f>+'CE-anno'!G5</f>
        <v>0</v>
      </c>
      <c r="I4" s="93">
        <f>+'CE-anno'!H5</f>
        <v>0</v>
      </c>
      <c r="J4" s="93">
        <f>+'CE-anno'!I5</f>
        <v>0</v>
      </c>
      <c r="K4" s="93">
        <f>+'CE-anno'!J5</f>
        <v>0</v>
      </c>
      <c r="L4" s="93">
        <f>+'CE-anno'!K5</f>
        <v>0</v>
      </c>
    </row>
    <row r="5" spans="2:12" x14ac:dyDescent="0.25">
      <c r="B5" s="78" t="s">
        <v>478</v>
      </c>
      <c r="C5" s="93">
        <f>+SUM(Vendite!G133:Q133)</f>
        <v>0</v>
      </c>
      <c r="D5" s="93">
        <f>+SUM(Vendite!S133:AD133)</f>
        <v>0</v>
      </c>
      <c r="E5" s="93">
        <f>+SUM(Vendite!AE133:AP133)</f>
        <v>0</v>
      </c>
      <c r="F5" s="93">
        <f>+SUM(Vendite!AQ133:BB133)</f>
        <v>0</v>
      </c>
      <c r="G5" s="93">
        <f>+SUM(Vendite!BC133:BN133)</f>
        <v>0</v>
      </c>
      <c r="H5" s="93">
        <f>+SUM(Vendite!BO133:BZ133)</f>
        <v>0</v>
      </c>
      <c r="I5" s="93">
        <f>+SUM(Vendite!CA133:CL133)</f>
        <v>0</v>
      </c>
      <c r="J5" s="93">
        <f>+SUM(Vendite!CM133:CX133)</f>
        <v>0</v>
      </c>
      <c r="K5" s="93">
        <f>+SUM(Vendite!CY133:DJ133)</f>
        <v>0</v>
      </c>
      <c r="L5" s="93">
        <f>+SUM(Vendite!DK133:DV133)</f>
        <v>0</v>
      </c>
    </row>
    <row r="6" spans="2:12" x14ac:dyDescent="0.25">
      <c r="B6" s="78" t="s">
        <v>98</v>
      </c>
      <c r="C6" s="93">
        <f>+SUM(Vendite!G101:Q101)</f>
        <v>0</v>
      </c>
      <c r="D6" s="93">
        <f>+SUM(Vendite!S101:AD101)</f>
        <v>0</v>
      </c>
      <c r="E6" s="93">
        <f>+SUM(Vendite!AE101:AP101)</f>
        <v>0</v>
      </c>
      <c r="F6" s="93">
        <f>+SUM(Vendite!AQ101:BB101)</f>
        <v>0</v>
      </c>
      <c r="G6" s="93">
        <f>+SUM(Vendite!BC101:BN101)</f>
        <v>0</v>
      </c>
      <c r="H6" s="93">
        <f>+SUM(Vendite!BO101:BZ101)</f>
        <v>0</v>
      </c>
      <c r="I6" s="93">
        <f>+SUM(Vendite!CA101:CL101)</f>
        <v>0</v>
      </c>
      <c r="J6" s="93">
        <f>+SUM(Vendite!CM101:CX101)</f>
        <v>0</v>
      </c>
      <c r="K6" s="93">
        <f>+SUM(Vendite!CY101:DJ101)</f>
        <v>0</v>
      </c>
      <c r="L6" s="93">
        <f>+SUM(Vendite!DK101:DV101)</f>
        <v>0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1C237-148B-4196-93D8-97186150F4D0}">
  <sheetPr>
    <tabColor theme="4" tint="0.79998168889431442"/>
  </sheetPr>
  <dimension ref="A1:DW36"/>
  <sheetViews>
    <sheetView showGridLines="0" workbookViewId="0">
      <selection activeCell="C1" sqref="C1"/>
    </sheetView>
  </sheetViews>
  <sheetFormatPr defaultRowHeight="15" x14ac:dyDescent="0.25"/>
  <cols>
    <col min="2" max="2" width="17.28515625" customWidth="1"/>
    <col min="3" max="3" width="19.140625" customWidth="1"/>
    <col min="4" max="4" width="17" customWidth="1"/>
    <col min="5" max="5" width="12.28515625" bestFit="1" customWidth="1"/>
    <col min="6" max="6" width="10.5703125" customWidth="1"/>
    <col min="8" max="8" width="10.5703125" bestFit="1" customWidth="1"/>
  </cols>
  <sheetData>
    <row r="1" spans="1:127" ht="18.75" x14ac:dyDescent="0.3">
      <c r="A1" s="29" t="s">
        <v>360</v>
      </c>
      <c r="C1" s="214" t="s">
        <v>40</v>
      </c>
    </row>
    <row r="4" spans="1:127" ht="21" x14ac:dyDescent="0.35">
      <c r="C4" s="6" t="s">
        <v>359</v>
      </c>
      <c r="G4" s="99" t="str">
        <f>+Vendite!F5</f>
        <v>anno</v>
      </c>
      <c r="H4" s="54">
        <f>+Vendite!G5</f>
        <v>0</v>
      </c>
      <c r="I4" s="54">
        <f>+Vendite!H5</f>
        <v>0</v>
      </c>
      <c r="J4" s="54">
        <f>+Vendite!I5</f>
        <v>0</v>
      </c>
      <c r="K4" s="54">
        <f>+Vendite!J5</f>
        <v>0</v>
      </c>
      <c r="L4" s="54">
        <f>+Vendite!K5</f>
        <v>0</v>
      </c>
      <c r="M4" s="54">
        <f>+Vendite!L5</f>
        <v>0</v>
      </c>
      <c r="N4" s="54">
        <f>+Vendite!M5</f>
        <v>0</v>
      </c>
      <c r="O4" s="54">
        <f>+Vendite!N5</f>
        <v>0</v>
      </c>
      <c r="P4" s="54">
        <f>+Vendite!O5</f>
        <v>0</v>
      </c>
      <c r="Q4" s="54">
        <f>+Vendite!P5</f>
        <v>0</v>
      </c>
      <c r="R4" s="54">
        <f>+Vendite!Q5</f>
        <v>0</v>
      </c>
      <c r="S4" s="54">
        <f>+Vendite!R5</f>
        <v>0</v>
      </c>
      <c r="T4" s="54">
        <f>+Vendite!S5</f>
        <v>1</v>
      </c>
      <c r="U4" s="54">
        <f>+Vendite!T5</f>
        <v>1</v>
      </c>
      <c r="V4" s="54">
        <f>+Vendite!U5</f>
        <v>1</v>
      </c>
      <c r="W4" s="54">
        <f>+Vendite!V5</f>
        <v>1</v>
      </c>
      <c r="X4" s="54">
        <f>+Vendite!W5</f>
        <v>1</v>
      </c>
      <c r="Y4" s="54">
        <f>+Vendite!X5</f>
        <v>1</v>
      </c>
      <c r="Z4" s="54">
        <f>+Vendite!Y5</f>
        <v>1</v>
      </c>
      <c r="AA4" s="54">
        <f>+Vendite!Z5</f>
        <v>1</v>
      </c>
      <c r="AB4" s="54">
        <f>+Vendite!AA5</f>
        <v>1</v>
      </c>
      <c r="AC4" s="54">
        <f>+Vendite!AB5</f>
        <v>1</v>
      </c>
      <c r="AD4" s="54">
        <f>+Vendite!AC5</f>
        <v>1</v>
      </c>
      <c r="AE4" s="54">
        <f>+Vendite!AD5</f>
        <v>1</v>
      </c>
      <c r="AF4" s="54">
        <f>+Vendite!AE5</f>
        <v>2</v>
      </c>
      <c r="AG4" s="54">
        <f>+Vendite!AF5</f>
        <v>2</v>
      </c>
      <c r="AH4" s="54">
        <f>+Vendite!AG5</f>
        <v>2</v>
      </c>
      <c r="AI4" s="54">
        <f>+Vendite!AH5</f>
        <v>2</v>
      </c>
      <c r="AJ4" s="54">
        <f>+Vendite!AI5</f>
        <v>2</v>
      </c>
      <c r="AK4" s="54">
        <f>+Vendite!AJ5</f>
        <v>2</v>
      </c>
      <c r="AL4" s="54">
        <f>+Vendite!AK5</f>
        <v>2</v>
      </c>
      <c r="AM4" s="54">
        <f>+Vendite!AL5</f>
        <v>2</v>
      </c>
      <c r="AN4" s="54">
        <f>+Vendite!AM5</f>
        <v>2</v>
      </c>
      <c r="AO4" s="54">
        <f>+Vendite!AN5</f>
        <v>2</v>
      </c>
      <c r="AP4" s="54">
        <f>+Vendite!AO5</f>
        <v>2</v>
      </c>
      <c r="AQ4" s="54">
        <f>+Vendite!AP5</f>
        <v>2</v>
      </c>
      <c r="AR4" s="54">
        <f>+Vendite!AQ5</f>
        <v>3</v>
      </c>
      <c r="AS4" s="54">
        <f>+Vendite!AR5</f>
        <v>3</v>
      </c>
      <c r="AT4" s="54">
        <f>+Vendite!AS5</f>
        <v>3</v>
      </c>
      <c r="AU4" s="54">
        <f>+Vendite!AT5</f>
        <v>3</v>
      </c>
      <c r="AV4" s="54">
        <f>+Vendite!AU5</f>
        <v>3</v>
      </c>
      <c r="AW4" s="54">
        <f>+Vendite!AV5</f>
        <v>3</v>
      </c>
      <c r="AX4" s="54">
        <f>+Vendite!AW5</f>
        <v>3</v>
      </c>
      <c r="AY4" s="54">
        <f>+Vendite!AX5</f>
        <v>3</v>
      </c>
      <c r="AZ4" s="54">
        <f>+Vendite!AY5</f>
        <v>3</v>
      </c>
      <c r="BA4" s="54">
        <f>+Vendite!AZ5</f>
        <v>3</v>
      </c>
      <c r="BB4" s="54">
        <f>+Vendite!BA5</f>
        <v>3</v>
      </c>
      <c r="BC4" s="54">
        <f>+Vendite!BB5</f>
        <v>3</v>
      </c>
      <c r="BD4" s="54">
        <f>+Vendite!BC5</f>
        <v>4</v>
      </c>
      <c r="BE4" s="54">
        <f>+Vendite!BD5</f>
        <v>4</v>
      </c>
      <c r="BF4" s="54">
        <f>+Vendite!BE5</f>
        <v>4</v>
      </c>
      <c r="BG4" s="54">
        <f>+Vendite!BF5</f>
        <v>4</v>
      </c>
      <c r="BH4" s="54">
        <f>+Vendite!BG5</f>
        <v>4</v>
      </c>
      <c r="BI4" s="54">
        <f>+Vendite!BH5</f>
        <v>4</v>
      </c>
      <c r="BJ4" s="54">
        <f>+Vendite!BI5</f>
        <v>4</v>
      </c>
      <c r="BK4" s="54">
        <f>+Vendite!BJ5</f>
        <v>4</v>
      </c>
      <c r="BL4" s="54">
        <f>+Vendite!BK5</f>
        <v>4</v>
      </c>
      <c r="BM4" s="54">
        <f>+Vendite!BL5</f>
        <v>4</v>
      </c>
      <c r="BN4" s="54">
        <f>+Vendite!BM5</f>
        <v>4</v>
      </c>
      <c r="BO4" s="54">
        <f>+Vendite!BN5</f>
        <v>4</v>
      </c>
      <c r="BP4" s="54">
        <f>+Vendite!BO5</f>
        <v>5</v>
      </c>
      <c r="BQ4" s="54">
        <f>+Vendite!BP5</f>
        <v>5</v>
      </c>
      <c r="BR4" s="54">
        <f>+Vendite!BQ5</f>
        <v>5</v>
      </c>
      <c r="BS4" s="54">
        <f>+Vendite!BR5</f>
        <v>5</v>
      </c>
      <c r="BT4" s="54">
        <f>+Vendite!BS5</f>
        <v>5</v>
      </c>
      <c r="BU4" s="54">
        <f>+Vendite!BT5</f>
        <v>5</v>
      </c>
      <c r="BV4" s="54">
        <f>+Vendite!BU5</f>
        <v>5</v>
      </c>
      <c r="BW4" s="54">
        <f>+Vendite!BV5</f>
        <v>5</v>
      </c>
      <c r="BX4" s="54">
        <f>+Vendite!BW5</f>
        <v>5</v>
      </c>
      <c r="BY4" s="54">
        <f>+Vendite!BX5</f>
        <v>5</v>
      </c>
      <c r="BZ4" s="54">
        <f>+Vendite!BY5</f>
        <v>5</v>
      </c>
      <c r="CA4" s="54">
        <f>+Vendite!BZ5</f>
        <v>5</v>
      </c>
      <c r="CB4" s="54">
        <f>+Vendite!CA5</f>
        <v>6</v>
      </c>
      <c r="CC4" s="54">
        <f>+Vendite!CB5</f>
        <v>6</v>
      </c>
      <c r="CD4" s="54">
        <f>+Vendite!CC5</f>
        <v>6</v>
      </c>
      <c r="CE4" s="54">
        <f>+Vendite!CD5</f>
        <v>6</v>
      </c>
      <c r="CF4" s="54">
        <f>+Vendite!CE5</f>
        <v>6</v>
      </c>
      <c r="CG4" s="54">
        <f>+Vendite!CF5</f>
        <v>6</v>
      </c>
      <c r="CH4" s="54">
        <f>+Vendite!CG5</f>
        <v>6</v>
      </c>
      <c r="CI4" s="54">
        <f>+Vendite!CH5</f>
        <v>6</v>
      </c>
      <c r="CJ4" s="54">
        <f>+Vendite!CI5</f>
        <v>6</v>
      </c>
      <c r="CK4" s="54">
        <f>+Vendite!CJ5</f>
        <v>6</v>
      </c>
      <c r="CL4" s="54">
        <f>+Vendite!CK5</f>
        <v>6</v>
      </c>
      <c r="CM4" s="54">
        <f>+Vendite!CL5</f>
        <v>6</v>
      </c>
      <c r="CN4" s="54">
        <f>+Vendite!CM5</f>
        <v>7</v>
      </c>
      <c r="CO4" s="54">
        <f>+Vendite!CN5</f>
        <v>7</v>
      </c>
      <c r="CP4" s="54">
        <f>+Vendite!CO5</f>
        <v>7</v>
      </c>
      <c r="CQ4" s="54">
        <f>+Vendite!CP5</f>
        <v>7</v>
      </c>
      <c r="CR4" s="54">
        <f>+Vendite!CQ5</f>
        <v>7</v>
      </c>
      <c r="CS4" s="54">
        <f>+Vendite!CR5</f>
        <v>7</v>
      </c>
      <c r="CT4" s="54">
        <f>+Vendite!CS5</f>
        <v>7</v>
      </c>
      <c r="CU4" s="54">
        <f>+Vendite!CT5</f>
        <v>7</v>
      </c>
      <c r="CV4" s="54">
        <f>+Vendite!CU5</f>
        <v>7</v>
      </c>
      <c r="CW4" s="54">
        <f>+Vendite!CV5</f>
        <v>7</v>
      </c>
      <c r="CX4" s="54">
        <f>+Vendite!CW5</f>
        <v>7</v>
      </c>
      <c r="CY4" s="54">
        <f>+Vendite!CX5</f>
        <v>7</v>
      </c>
      <c r="CZ4" s="54">
        <f>+Vendite!CY5</f>
        <v>8</v>
      </c>
      <c r="DA4" s="54">
        <f>+Vendite!CZ5</f>
        <v>8</v>
      </c>
      <c r="DB4" s="54">
        <f>+Vendite!DA5</f>
        <v>8</v>
      </c>
      <c r="DC4" s="54">
        <f>+Vendite!DB5</f>
        <v>8</v>
      </c>
      <c r="DD4" s="54">
        <f>+Vendite!DC5</f>
        <v>8</v>
      </c>
      <c r="DE4" s="54">
        <f>+Vendite!DD5</f>
        <v>8</v>
      </c>
      <c r="DF4" s="54">
        <f>+Vendite!DE5</f>
        <v>8</v>
      </c>
      <c r="DG4" s="54">
        <f>+Vendite!DF5</f>
        <v>8</v>
      </c>
      <c r="DH4" s="54">
        <f>+Vendite!DG5</f>
        <v>8</v>
      </c>
      <c r="DI4" s="54">
        <f>+Vendite!DH5</f>
        <v>8</v>
      </c>
      <c r="DJ4" s="54">
        <f>+Vendite!DI5</f>
        <v>8</v>
      </c>
      <c r="DK4" s="54">
        <f>+Vendite!DJ5</f>
        <v>8</v>
      </c>
      <c r="DL4" s="54">
        <f>+Vendite!DK5</f>
        <v>9</v>
      </c>
      <c r="DM4" s="54">
        <f>+Vendite!DL5</f>
        <v>9</v>
      </c>
      <c r="DN4" s="54">
        <f>+Vendite!DM5</f>
        <v>9</v>
      </c>
      <c r="DO4" s="54">
        <f>+Vendite!DN5</f>
        <v>9</v>
      </c>
      <c r="DP4" s="54">
        <f>+Vendite!DO5</f>
        <v>9</v>
      </c>
      <c r="DQ4" s="54">
        <f>+Vendite!DP5</f>
        <v>9</v>
      </c>
      <c r="DR4" s="54">
        <f>+Vendite!DQ5</f>
        <v>9</v>
      </c>
      <c r="DS4" s="54">
        <f>+Vendite!DR5</f>
        <v>9</v>
      </c>
      <c r="DT4" s="54">
        <f>+Vendite!DS5</f>
        <v>9</v>
      </c>
      <c r="DU4" s="54">
        <f>+Vendite!DT5</f>
        <v>9</v>
      </c>
      <c r="DV4" s="54">
        <f>+Vendite!DU5</f>
        <v>9</v>
      </c>
      <c r="DW4" s="54">
        <f>+Vendite!DV5</f>
        <v>9</v>
      </c>
    </row>
    <row r="5" spans="1:127" ht="37.9" customHeight="1" thickBot="1" x14ac:dyDescent="0.3">
      <c r="C5" s="97" t="str">
        <f>+I_Vendite!C3</f>
        <v>Categoria</v>
      </c>
      <c r="D5" s="98" t="s">
        <v>358</v>
      </c>
      <c r="G5" s="99" t="str">
        <f>+Vendite!F6</f>
        <v>mese</v>
      </c>
      <c r="H5" s="54" t="str">
        <f>+Vendite!G6</f>
        <v>gen</v>
      </c>
      <c r="I5" s="54" t="str">
        <f>+Vendite!H6</f>
        <v>feb</v>
      </c>
      <c r="J5" s="54" t="str">
        <f>+Vendite!I6</f>
        <v>mar</v>
      </c>
      <c r="K5" s="54" t="str">
        <f>+Vendite!J6</f>
        <v>apr</v>
      </c>
      <c r="L5" s="54" t="str">
        <f>+Vendite!K6</f>
        <v>mag</v>
      </c>
      <c r="M5" s="54" t="str">
        <f>+Vendite!L6</f>
        <v>giu</v>
      </c>
      <c r="N5" s="54" t="str">
        <f>+Vendite!M6</f>
        <v>lug</v>
      </c>
      <c r="O5" s="54" t="str">
        <f>+Vendite!N6</f>
        <v>ago</v>
      </c>
      <c r="P5" s="54" t="str">
        <f>+Vendite!O6</f>
        <v>set</v>
      </c>
      <c r="Q5" s="54" t="str">
        <f>+Vendite!P6</f>
        <v>ott</v>
      </c>
      <c r="R5" s="54" t="str">
        <f>+Vendite!Q6</f>
        <v>nov</v>
      </c>
      <c r="S5" s="54" t="str">
        <f>+Vendite!R6</f>
        <v>dic</v>
      </c>
      <c r="T5" s="54" t="str">
        <f>+Vendite!S6</f>
        <v>gen</v>
      </c>
      <c r="U5" s="54" t="str">
        <f>+Vendite!T6</f>
        <v>feb</v>
      </c>
      <c r="V5" s="54" t="str">
        <f>+Vendite!U6</f>
        <v>mar</v>
      </c>
      <c r="W5" s="54" t="str">
        <f>+Vendite!V6</f>
        <v>apr</v>
      </c>
      <c r="X5" s="54" t="str">
        <f>+Vendite!W6</f>
        <v>mag</v>
      </c>
      <c r="Y5" s="54" t="str">
        <f>+Vendite!X6</f>
        <v>giu</v>
      </c>
      <c r="Z5" s="54" t="str">
        <f>+Vendite!Y6</f>
        <v>lug</v>
      </c>
      <c r="AA5" s="54" t="str">
        <f>+Vendite!Z6</f>
        <v>ago</v>
      </c>
      <c r="AB5" s="54" t="str">
        <f>+Vendite!AA6</f>
        <v>set</v>
      </c>
      <c r="AC5" s="54" t="str">
        <f>+Vendite!AB6</f>
        <v>ott</v>
      </c>
      <c r="AD5" s="54" t="str">
        <f>+Vendite!AC6</f>
        <v>nov</v>
      </c>
      <c r="AE5" s="54" t="str">
        <f>+Vendite!AD6</f>
        <v>dic</v>
      </c>
      <c r="AF5" s="54" t="str">
        <f>+Vendite!AE6</f>
        <v>gen</v>
      </c>
      <c r="AG5" s="54" t="str">
        <f>+Vendite!AF6</f>
        <v>feb</v>
      </c>
      <c r="AH5" s="54" t="str">
        <f>+Vendite!AG6</f>
        <v>mar</v>
      </c>
      <c r="AI5" s="54" t="str">
        <f>+Vendite!AH6</f>
        <v>apr</v>
      </c>
      <c r="AJ5" s="54" t="str">
        <f>+Vendite!AI6</f>
        <v>mag</v>
      </c>
      <c r="AK5" s="54" t="str">
        <f>+Vendite!AJ6</f>
        <v>giu</v>
      </c>
      <c r="AL5" s="54" t="str">
        <f>+Vendite!AK6</f>
        <v>lug</v>
      </c>
      <c r="AM5" s="54" t="str">
        <f>+Vendite!AL6</f>
        <v>ago</v>
      </c>
      <c r="AN5" s="54" t="str">
        <f>+Vendite!AM6</f>
        <v>set</v>
      </c>
      <c r="AO5" s="54" t="str">
        <f>+Vendite!AN6</f>
        <v>ott</v>
      </c>
      <c r="AP5" s="54" t="str">
        <f>+Vendite!AO6</f>
        <v>nov</v>
      </c>
      <c r="AQ5" s="54" t="str">
        <f>+Vendite!AP6</f>
        <v>dic</v>
      </c>
      <c r="AR5" s="54" t="str">
        <f>+Vendite!AQ6</f>
        <v>gen</v>
      </c>
      <c r="AS5" s="54" t="str">
        <f>+Vendite!AR6</f>
        <v>feb</v>
      </c>
      <c r="AT5" s="54" t="str">
        <f>+Vendite!AS6</f>
        <v>mar</v>
      </c>
      <c r="AU5" s="54" t="str">
        <f>+Vendite!AT6</f>
        <v>apr</v>
      </c>
      <c r="AV5" s="54" t="str">
        <f>+Vendite!AU6</f>
        <v>mag</v>
      </c>
      <c r="AW5" s="54" t="str">
        <f>+Vendite!AV6</f>
        <v>giu</v>
      </c>
      <c r="AX5" s="54" t="str">
        <f>+Vendite!AW6</f>
        <v>lug</v>
      </c>
      <c r="AY5" s="54" t="str">
        <f>+Vendite!AX6</f>
        <v>ago</v>
      </c>
      <c r="AZ5" s="54" t="str">
        <f>+Vendite!AY6</f>
        <v>set</v>
      </c>
      <c r="BA5" s="54" t="str">
        <f>+Vendite!AZ6</f>
        <v>ott</v>
      </c>
      <c r="BB5" s="54" t="str">
        <f>+Vendite!BA6</f>
        <v>nov</v>
      </c>
      <c r="BC5" s="54" t="str">
        <f>+Vendite!BB6</f>
        <v>dic</v>
      </c>
      <c r="BD5" s="54" t="str">
        <f>+Vendite!BC6</f>
        <v>gen</v>
      </c>
      <c r="BE5" s="54" t="str">
        <f>+Vendite!BD6</f>
        <v>feb</v>
      </c>
      <c r="BF5" s="54" t="str">
        <f>+Vendite!BE6</f>
        <v>mar</v>
      </c>
      <c r="BG5" s="54" t="str">
        <f>+Vendite!BF6</f>
        <v>apr</v>
      </c>
      <c r="BH5" s="54" t="str">
        <f>+Vendite!BG6</f>
        <v>mag</v>
      </c>
      <c r="BI5" s="54" t="str">
        <f>+Vendite!BH6</f>
        <v>giu</v>
      </c>
      <c r="BJ5" s="54" t="str">
        <f>+Vendite!BI6</f>
        <v>lug</v>
      </c>
      <c r="BK5" s="54" t="str">
        <f>+Vendite!BJ6</f>
        <v>ago</v>
      </c>
      <c r="BL5" s="54" t="str">
        <f>+Vendite!BK6</f>
        <v>set</v>
      </c>
      <c r="BM5" s="54" t="str">
        <f>+Vendite!BL6</f>
        <v>ott</v>
      </c>
      <c r="BN5" s="54" t="str">
        <f>+Vendite!BM6</f>
        <v>nov</v>
      </c>
      <c r="BO5" s="54" t="str">
        <f>+Vendite!BN6</f>
        <v>dic</v>
      </c>
      <c r="BP5" s="54" t="str">
        <f>+Vendite!BO6</f>
        <v>gen</v>
      </c>
      <c r="BQ5" s="54" t="str">
        <f>+Vendite!BP6</f>
        <v>feb</v>
      </c>
      <c r="BR5" s="54" t="str">
        <f>+Vendite!BQ6</f>
        <v>mar</v>
      </c>
      <c r="BS5" s="54" t="str">
        <f>+Vendite!BR6</f>
        <v>apr</v>
      </c>
      <c r="BT5" s="54" t="str">
        <f>+Vendite!BS6</f>
        <v>mag</v>
      </c>
      <c r="BU5" s="54" t="str">
        <f>+Vendite!BT6</f>
        <v>giu</v>
      </c>
      <c r="BV5" s="54" t="str">
        <f>+Vendite!BU6</f>
        <v>lug</v>
      </c>
      <c r="BW5" s="54" t="str">
        <f>+Vendite!BV6</f>
        <v>ago</v>
      </c>
      <c r="BX5" s="54" t="str">
        <f>+Vendite!BW6</f>
        <v>set</v>
      </c>
      <c r="BY5" s="54" t="str">
        <f>+Vendite!BX6</f>
        <v>ott</v>
      </c>
      <c r="BZ5" s="54" t="str">
        <f>+Vendite!BY6</f>
        <v>nov</v>
      </c>
      <c r="CA5" s="54" t="str">
        <f>+Vendite!BZ6</f>
        <v>dic</v>
      </c>
      <c r="CB5" s="54" t="str">
        <f>+Vendite!CA6</f>
        <v>gen</v>
      </c>
      <c r="CC5" s="54" t="str">
        <f>+Vendite!CB6</f>
        <v>feb</v>
      </c>
      <c r="CD5" s="54" t="str">
        <f>+Vendite!CC6</f>
        <v>mar</v>
      </c>
      <c r="CE5" s="54" t="str">
        <f>+Vendite!CD6</f>
        <v>apr</v>
      </c>
      <c r="CF5" s="54" t="str">
        <f>+Vendite!CE6</f>
        <v>mag</v>
      </c>
      <c r="CG5" s="54" t="str">
        <f>+Vendite!CF6</f>
        <v>giu</v>
      </c>
      <c r="CH5" s="54" t="str">
        <f>+Vendite!CG6</f>
        <v>lug</v>
      </c>
      <c r="CI5" s="54" t="str">
        <f>+Vendite!CH6</f>
        <v>ago</v>
      </c>
      <c r="CJ5" s="54" t="str">
        <f>+Vendite!CI6</f>
        <v>set</v>
      </c>
      <c r="CK5" s="54" t="str">
        <f>+Vendite!CJ6</f>
        <v>ott</v>
      </c>
      <c r="CL5" s="54" t="str">
        <f>+Vendite!CK6</f>
        <v>nov</v>
      </c>
      <c r="CM5" s="54" t="str">
        <f>+Vendite!CL6</f>
        <v>dic</v>
      </c>
      <c r="CN5" s="54" t="str">
        <f>+Vendite!CM6</f>
        <v>gen</v>
      </c>
      <c r="CO5" s="54" t="str">
        <f>+Vendite!CN6</f>
        <v>feb</v>
      </c>
      <c r="CP5" s="54" t="str">
        <f>+Vendite!CO6</f>
        <v>mar</v>
      </c>
      <c r="CQ5" s="54" t="str">
        <f>+Vendite!CP6</f>
        <v>apr</v>
      </c>
      <c r="CR5" s="54" t="str">
        <f>+Vendite!CQ6</f>
        <v>mag</v>
      </c>
      <c r="CS5" s="54" t="str">
        <f>+Vendite!CR6</f>
        <v>giu</v>
      </c>
      <c r="CT5" s="54" t="str">
        <f>+Vendite!CS6</f>
        <v>lug</v>
      </c>
      <c r="CU5" s="54" t="str">
        <f>+Vendite!CT6</f>
        <v>ago</v>
      </c>
      <c r="CV5" s="54" t="str">
        <f>+Vendite!CU6</f>
        <v>set</v>
      </c>
      <c r="CW5" s="54" t="str">
        <f>+Vendite!CV6</f>
        <v>ott</v>
      </c>
      <c r="CX5" s="54" t="str">
        <f>+Vendite!CW6</f>
        <v>nov</v>
      </c>
      <c r="CY5" s="54" t="str">
        <f>+Vendite!CX6</f>
        <v>dic</v>
      </c>
      <c r="CZ5" s="54" t="str">
        <f>+Vendite!CY6</f>
        <v>gen</v>
      </c>
      <c r="DA5" s="54" t="str">
        <f>+Vendite!CZ6</f>
        <v>feb</v>
      </c>
      <c r="DB5" s="54" t="str">
        <f>+Vendite!DA6</f>
        <v>mar</v>
      </c>
      <c r="DC5" s="54" t="str">
        <f>+Vendite!DB6</f>
        <v>apr</v>
      </c>
      <c r="DD5" s="54" t="str">
        <f>+Vendite!DC6</f>
        <v>mag</v>
      </c>
      <c r="DE5" s="54" t="str">
        <f>+Vendite!DD6</f>
        <v>giu</v>
      </c>
      <c r="DF5" s="54" t="str">
        <f>+Vendite!DE6</f>
        <v>lug</v>
      </c>
      <c r="DG5" s="54" t="str">
        <f>+Vendite!DF6</f>
        <v>ago</v>
      </c>
      <c r="DH5" s="54" t="str">
        <f>+Vendite!DG6</f>
        <v>set</v>
      </c>
      <c r="DI5" s="54" t="str">
        <f>+Vendite!DH6</f>
        <v>ott</v>
      </c>
      <c r="DJ5" s="54" t="str">
        <f>+Vendite!DI6</f>
        <v>nov</v>
      </c>
      <c r="DK5" s="54" t="str">
        <f>+Vendite!DJ6</f>
        <v>dic</v>
      </c>
      <c r="DL5" s="54" t="str">
        <f>+Vendite!DK6</f>
        <v>gen</v>
      </c>
      <c r="DM5" s="54" t="str">
        <f>+Vendite!DL6</f>
        <v>feb</v>
      </c>
      <c r="DN5" s="54" t="str">
        <f>+Vendite!DM6</f>
        <v>mar</v>
      </c>
      <c r="DO5" s="54" t="str">
        <f>+Vendite!DN6</f>
        <v>apr</v>
      </c>
      <c r="DP5" s="54" t="str">
        <f>+Vendite!DO6</f>
        <v>mag</v>
      </c>
      <c r="DQ5" s="54" t="str">
        <f>+Vendite!DP6</f>
        <v>giu</v>
      </c>
      <c r="DR5" s="54" t="str">
        <f>+Vendite!DQ6</f>
        <v>lug</v>
      </c>
      <c r="DS5" s="54" t="str">
        <f>+Vendite!DR6</f>
        <v>ago</v>
      </c>
      <c r="DT5" s="54" t="str">
        <f>+Vendite!DS6</f>
        <v>set</v>
      </c>
      <c r="DU5" s="54" t="str">
        <f>+Vendite!DT6</f>
        <v>ott</v>
      </c>
      <c r="DV5" s="54" t="str">
        <f>+Vendite!DU6</f>
        <v>nov</v>
      </c>
      <c r="DW5" s="54" t="str">
        <f>+Vendite!DV6</f>
        <v>dic</v>
      </c>
    </row>
    <row r="6" spans="1:127" ht="16.5" thickTop="1" thickBot="1" x14ac:dyDescent="0.3">
      <c r="C6" s="117">
        <f>+I_Vendite!C4</f>
        <v>0</v>
      </c>
      <c r="D6" s="56">
        <f>+I_Vendite!F4</f>
        <v>0</v>
      </c>
      <c r="H6" s="57">
        <f>+($D6/30)*C_Acquisto!H6</f>
        <v>0</v>
      </c>
      <c r="I6" s="57">
        <f>+($D6/30)*C_Acquisto!I6</f>
        <v>0</v>
      </c>
      <c r="J6" s="57">
        <f>+($D6/30)*C_Acquisto!J6</f>
        <v>0</v>
      </c>
      <c r="K6" s="57">
        <f>+($D6/30)*C_Acquisto!K6</f>
        <v>0</v>
      </c>
      <c r="L6" s="57">
        <f>+($D6/30)*C_Acquisto!L6</f>
        <v>0</v>
      </c>
      <c r="M6" s="57">
        <f>+($D6/30)*C_Acquisto!M6</f>
        <v>0</v>
      </c>
      <c r="N6" s="57">
        <f>+($D6/30)*C_Acquisto!N6</f>
        <v>0</v>
      </c>
      <c r="O6" s="57">
        <f>+($D6/30)*C_Acquisto!O6</f>
        <v>0</v>
      </c>
      <c r="P6" s="57">
        <f>+($D6/30)*C_Acquisto!P6</f>
        <v>0</v>
      </c>
      <c r="Q6" s="57">
        <f>+($D6/30)*C_Acquisto!Q6</f>
        <v>0</v>
      </c>
      <c r="R6" s="57">
        <f>+($D6/30)*C_Acquisto!R6</f>
        <v>0</v>
      </c>
      <c r="S6" s="57">
        <f>+($D6/30)*C_Acquisto!S6</f>
        <v>0</v>
      </c>
      <c r="T6" s="57">
        <f>+($D6/30)*C_Acquisto!T6</f>
        <v>0</v>
      </c>
      <c r="U6" s="57">
        <f>+($D6/30)*C_Acquisto!U6</f>
        <v>0</v>
      </c>
      <c r="V6" s="57">
        <f>+($D6/30)*C_Acquisto!V6</f>
        <v>0</v>
      </c>
      <c r="W6" s="57">
        <f>+($D6/30)*C_Acquisto!W6</f>
        <v>0</v>
      </c>
      <c r="X6" s="57">
        <f>+($D6/30)*C_Acquisto!X6</f>
        <v>0</v>
      </c>
      <c r="Y6" s="57">
        <f>+($D6/30)*C_Acquisto!Y6</f>
        <v>0</v>
      </c>
      <c r="Z6" s="57">
        <f>+($D6/30)*C_Acquisto!Z6</f>
        <v>0</v>
      </c>
      <c r="AA6" s="57">
        <f>+($D6/30)*C_Acquisto!AA6</f>
        <v>0</v>
      </c>
      <c r="AB6" s="57">
        <f>+($D6/30)*C_Acquisto!AB6</f>
        <v>0</v>
      </c>
      <c r="AC6" s="57">
        <f>+($D6/30)*C_Acquisto!AC6</f>
        <v>0</v>
      </c>
      <c r="AD6" s="57">
        <f>+($D6/30)*C_Acquisto!AD6</f>
        <v>0</v>
      </c>
      <c r="AE6" s="57">
        <f>+($D6/30)*C_Acquisto!AE6</f>
        <v>0</v>
      </c>
      <c r="AF6" s="57">
        <f>+($D6/30)*C_Acquisto!AF6</f>
        <v>0</v>
      </c>
      <c r="AG6" s="57">
        <f>+($D6/30)*C_Acquisto!AG6</f>
        <v>0</v>
      </c>
      <c r="AH6" s="57">
        <f>+($D6/30)*C_Acquisto!AH6</f>
        <v>0</v>
      </c>
      <c r="AI6" s="57">
        <f>+($D6/30)*C_Acquisto!AI6</f>
        <v>0</v>
      </c>
      <c r="AJ6" s="57">
        <f>+($D6/30)*C_Acquisto!AJ6</f>
        <v>0</v>
      </c>
      <c r="AK6" s="57">
        <f>+($D6/30)*C_Acquisto!AK6</f>
        <v>0</v>
      </c>
      <c r="AL6" s="57">
        <f>+($D6/30)*C_Acquisto!AL6</f>
        <v>0</v>
      </c>
      <c r="AM6" s="57">
        <f>+($D6/30)*C_Acquisto!AM6</f>
        <v>0</v>
      </c>
      <c r="AN6" s="57">
        <f>+($D6/30)*C_Acquisto!AN6</f>
        <v>0</v>
      </c>
      <c r="AO6" s="57">
        <f>+($D6/30)*C_Acquisto!AO6</f>
        <v>0</v>
      </c>
      <c r="AP6" s="57">
        <f>+($D6/30)*C_Acquisto!AP6</f>
        <v>0</v>
      </c>
      <c r="AQ6" s="57">
        <f>+($D6/30)*C_Acquisto!AQ6</f>
        <v>0</v>
      </c>
      <c r="AR6" s="57">
        <f>+($D6/30)*C_Acquisto!AR6</f>
        <v>0</v>
      </c>
      <c r="AS6" s="57">
        <f>+($D6/30)*C_Acquisto!AS6</f>
        <v>0</v>
      </c>
      <c r="AT6" s="57">
        <f>+($D6/30)*C_Acquisto!AT6</f>
        <v>0</v>
      </c>
      <c r="AU6" s="57">
        <f>+($D6/30)*C_Acquisto!AU6</f>
        <v>0</v>
      </c>
      <c r="AV6" s="57">
        <f>+($D6/30)*C_Acquisto!AV6</f>
        <v>0</v>
      </c>
      <c r="AW6" s="57">
        <f>+($D6/30)*C_Acquisto!AW6</f>
        <v>0</v>
      </c>
      <c r="AX6" s="57">
        <f>+($D6/30)*C_Acquisto!AX6</f>
        <v>0</v>
      </c>
      <c r="AY6" s="57">
        <f>+($D6/30)*C_Acquisto!AY6</f>
        <v>0</v>
      </c>
      <c r="AZ6" s="57">
        <f>+($D6/30)*C_Acquisto!AZ6</f>
        <v>0</v>
      </c>
      <c r="BA6" s="57">
        <f>+($D6/30)*C_Acquisto!BA6</f>
        <v>0</v>
      </c>
      <c r="BB6" s="57">
        <f>+($D6/30)*C_Acquisto!BB6</f>
        <v>0</v>
      </c>
      <c r="BC6" s="57">
        <f>+($D6/30)*C_Acquisto!BC6</f>
        <v>0</v>
      </c>
      <c r="BD6" s="57">
        <f>+($D6/30)*C_Acquisto!BD6</f>
        <v>0</v>
      </c>
      <c r="BE6" s="57">
        <f>+($D6/30)*C_Acquisto!BE6</f>
        <v>0</v>
      </c>
      <c r="BF6" s="57">
        <f>+($D6/30)*C_Acquisto!BF6</f>
        <v>0</v>
      </c>
      <c r="BG6" s="57">
        <f>+($D6/30)*C_Acquisto!BG6</f>
        <v>0</v>
      </c>
      <c r="BH6" s="57">
        <f>+($D6/30)*C_Acquisto!BH6</f>
        <v>0</v>
      </c>
      <c r="BI6" s="57">
        <f>+($D6/30)*C_Acquisto!BI6</f>
        <v>0</v>
      </c>
      <c r="BJ6" s="57">
        <f>+($D6/30)*C_Acquisto!BJ6</f>
        <v>0</v>
      </c>
      <c r="BK6" s="57">
        <f>+($D6/30)*C_Acquisto!BK6</f>
        <v>0</v>
      </c>
      <c r="BL6" s="57">
        <f>+($D6/30)*C_Acquisto!BL6</f>
        <v>0</v>
      </c>
      <c r="BM6" s="57">
        <f>+($D6/30)*C_Acquisto!BM6</f>
        <v>0</v>
      </c>
      <c r="BN6" s="57">
        <f>+($D6/30)*C_Acquisto!BN6</f>
        <v>0</v>
      </c>
      <c r="BO6" s="57">
        <f>+($D6/30)*C_Acquisto!BO6</f>
        <v>0</v>
      </c>
      <c r="BP6" s="57">
        <f>+($D6/30)*C_Acquisto!BP6</f>
        <v>0</v>
      </c>
      <c r="BQ6" s="57">
        <f>+($D6/30)*C_Acquisto!BQ6</f>
        <v>0</v>
      </c>
      <c r="BR6" s="57">
        <f>+($D6/30)*C_Acquisto!BR6</f>
        <v>0</v>
      </c>
      <c r="BS6" s="57">
        <f>+($D6/30)*C_Acquisto!BS6</f>
        <v>0</v>
      </c>
      <c r="BT6" s="57">
        <f>+($D6/30)*C_Acquisto!BT6</f>
        <v>0</v>
      </c>
      <c r="BU6" s="57">
        <f>+($D6/30)*C_Acquisto!BU6</f>
        <v>0</v>
      </c>
      <c r="BV6" s="57">
        <f>+($D6/30)*C_Acquisto!BV6</f>
        <v>0</v>
      </c>
      <c r="BW6" s="57">
        <f>+($D6/30)*C_Acquisto!BW6</f>
        <v>0</v>
      </c>
      <c r="BX6" s="57">
        <f>+($D6/30)*C_Acquisto!BX6</f>
        <v>0</v>
      </c>
      <c r="BY6" s="57">
        <f>+($D6/30)*C_Acquisto!BY6</f>
        <v>0</v>
      </c>
      <c r="BZ6" s="57">
        <f>+($D6/30)*C_Acquisto!BZ6</f>
        <v>0</v>
      </c>
      <c r="CA6" s="57">
        <f>+($D6/30)*C_Acquisto!CA6</f>
        <v>0</v>
      </c>
      <c r="CB6" s="57">
        <f>+($D6/30)*C_Acquisto!CB6</f>
        <v>0</v>
      </c>
      <c r="CC6" s="57">
        <f>+($D6/30)*C_Acquisto!CC6</f>
        <v>0</v>
      </c>
      <c r="CD6" s="57">
        <f>+($D6/30)*C_Acquisto!CD6</f>
        <v>0</v>
      </c>
      <c r="CE6" s="57">
        <f>+($D6/30)*C_Acquisto!CE6</f>
        <v>0</v>
      </c>
      <c r="CF6" s="57">
        <f>+($D6/30)*C_Acquisto!CF6</f>
        <v>0</v>
      </c>
      <c r="CG6" s="57">
        <f>+($D6/30)*C_Acquisto!CG6</f>
        <v>0</v>
      </c>
      <c r="CH6" s="57">
        <f>+($D6/30)*C_Acquisto!CH6</f>
        <v>0</v>
      </c>
      <c r="CI6" s="57">
        <f>+($D6/30)*C_Acquisto!CI6</f>
        <v>0</v>
      </c>
      <c r="CJ6" s="57">
        <f>+($D6/30)*C_Acquisto!CJ6</f>
        <v>0</v>
      </c>
      <c r="CK6" s="57">
        <f>+($D6/30)*C_Acquisto!CK6</f>
        <v>0</v>
      </c>
      <c r="CL6" s="57">
        <f>+($D6/30)*C_Acquisto!CL6</f>
        <v>0</v>
      </c>
      <c r="CM6" s="57">
        <f>+($D6/30)*C_Acquisto!CM6</f>
        <v>0</v>
      </c>
      <c r="CN6" s="57">
        <f>+($D6/30)*C_Acquisto!CN6</f>
        <v>0</v>
      </c>
      <c r="CO6" s="57">
        <f>+($D6/30)*C_Acquisto!CO6</f>
        <v>0</v>
      </c>
      <c r="CP6" s="57">
        <f>+($D6/30)*C_Acquisto!CP6</f>
        <v>0</v>
      </c>
      <c r="CQ6" s="57">
        <f>+($D6/30)*C_Acquisto!CQ6</f>
        <v>0</v>
      </c>
      <c r="CR6" s="57">
        <f>+($D6/30)*C_Acquisto!CR6</f>
        <v>0</v>
      </c>
      <c r="CS6" s="57">
        <f>+($D6/30)*C_Acquisto!CS6</f>
        <v>0</v>
      </c>
      <c r="CT6" s="57">
        <f>+($D6/30)*C_Acquisto!CT6</f>
        <v>0</v>
      </c>
      <c r="CU6" s="57">
        <f>+($D6/30)*C_Acquisto!CU6</f>
        <v>0</v>
      </c>
      <c r="CV6" s="57">
        <f>+($D6/30)*C_Acquisto!CV6</f>
        <v>0</v>
      </c>
      <c r="CW6" s="57">
        <f>+($D6/30)*C_Acquisto!CW6</f>
        <v>0</v>
      </c>
      <c r="CX6" s="57">
        <f>+($D6/30)*C_Acquisto!CX6</f>
        <v>0</v>
      </c>
      <c r="CY6" s="57">
        <f>+($D6/30)*C_Acquisto!CY6</f>
        <v>0</v>
      </c>
      <c r="CZ6" s="57">
        <f>+($D6/30)*C_Acquisto!CZ6</f>
        <v>0</v>
      </c>
      <c r="DA6" s="57">
        <f>+($D6/30)*C_Acquisto!DA6</f>
        <v>0</v>
      </c>
      <c r="DB6" s="57">
        <f>+($D6/30)*C_Acquisto!DB6</f>
        <v>0</v>
      </c>
      <c r="DC6" s="57">
        <f>+($D6/30)*C_Acquisto!DC6</f>
        <v>0</v>
      </c>
      <c r="DD6" s="57">
        <f>+($D6/30)*C_Acquisto!DD6</f>
        <v>0</v>
      </c>
      <c r="DE6" s="57">
        <f>+($D6/30)*C_Acquisto!DE6</f>
        <v>0</v>
      </c>
      <c r="DF6" s="57">
        <f>+($D6/30)*C_Acquisto!DF6</f>
        <v>0</v>
      </c>
      <c r="DG6" s="57">
        <f>+($D6/30)*C_Acquisto!DG6</f>
        <v>0</v>
      </c>
      <c r="DH6" s="57">
        <f>+($D6/30)*C_Acquisto!DH6</f>
        <v>0</v>
      </c>
      <c r="DI6" s="57">
        <f>+($D6/30)*C_Acquisto!DI6</f>
        <v>0</v>
      </c>
      <c r="DJ6" s="57">
        <f>+($D6/30)*C_Acquisto!DJ6</f>
        <v>0</v>
      </c>
      <c r="DK6" s="57">
        <f>+($D6/30)*C_Acquisto!DK6</f>
        <v>0</v>
      </c>
      <c r="DL6" s="57">
        <f>+($D6/30)*C_Acquisto!DL6</f>
        <v>0</v>
      </c>
      <c r="DM6" s="57">
        <f>+($D6/30)*C_Acquisto!DM6</f>
        <v>0</v>
      </c>
      <c r="DN6" s="57">
        <f>+($D6/30)*C_Acquisto!DN6</f>
        <v>0</v>
      </c>
      <c r="DO6" s="57">
        <f>+($D6/30)*C_Acquisto!DO6</f>
        <v>0</v>
      </c>
      <c r="DP6" s="57">
        <f>+($D6/30)*C_Acquisto!DP6</f>
        <v>0</v>
      </c>
      <c r="DQ6" s="57">
        <f>+($D6/30)*C_Acquisto!DQ6</f>
        <v>0</v>
      </c>
      <c r="DR6" s="57">
        <f>+($D6/30)*C_Acquisto!DR6</f>
        <v>0</v>
      </c>
      <c r="DS6" s="57">
        <f>+($D6/30)*C_Acquisto!DS6</f>
        <v>0</v>
      </c>
      <c r="DT6" s="57">
        <f>+($D6/30)*C_Acquisto!DT6</f>
        <v>0</v>
      </c>
      <c r="DU6" s="57">
        <f>+($D6/30)*C_Acquisto!DU6</f>
        <v>0</v>
      </c>
      <c r="DV6" s="57">
        <f>+($D6/30)*C_Acquisto!DV6</f>
        <v>0</v>
      </c>
      <c r="DW6" s="57">
        <f>+($D6/30)*C_Acquisto!DW6</f>
        <v>0</v>
      </c>
    </row>
    <row r="7" spans="1:127" ht="16.5" thickTop="1" thickBot="1" x14ac:dyDescent="0.3">
      <c r="C7" s="114">
        <f>+I_Vendite!C5</f>
        <v>0</v>
      </c>
      <c r="D7" s="56">
        <f>+I_Vendite!F5</f>
        <v>0</v>
      </c>
      <c r="H7" s="57">
        <f>+($D7/30)*C_Acquisto!H7</f>
        <v>0</v>
      </c>
      <c r="I7" s="57">
        <f>+($D7/30)*C_Acquisto!I7</f>
        <v>0</v>
      </c>
      <c r="J7" s="57">
        <f>+($D7/30)*C_Acquisto!J7</f>
        <v>0</v>
      </c>
      <c r="K7" s="57">
        <f>+($D7/30)*C_Acquisto!K7</f>
        <v>0</v>
      </c>
      <c r="L7" s="57">
        <f>+($D7/30)*C_Acquisto!L7</f>
        <v>0</v>
      </c>
      <c r="M7" s="57">
        <f>+($D7/30)*C_Acquisto!M7</f>
        <v>0</v>
      </c>
      <c r="N7" s="57">
        <f>+($D7/30)*C_Acquisto!N7</f>
        <v>0</v>
      </c>
      <c r="O7" s="57">
        <f>+($D7/30)*C_Acquisto!O7</f>
        <v>0</v>
      </c>
      <c r="P7" s="57">
        <f>+($D7/30)*C_Acquisto!P7</f>
        <v>0</v>
      </c>
      <c r="Q7" s="57">
        <f>+($D7/30)*C_Acquisto!Q7</f>
        <v>0</v>
      </c>
      <c r="R7" s="57">
        <f>+($D7/30)*C_Acquisto!R7</f>
        <v>0</v>
      </c>
      <c r="S7" s="57">
        <f>+($D7/30)*C_Acquisto!S7</f>
        <v>0</v>
      </c>
      <c r="T7" s="57">
        <f>+($D7/30)*C_Acquisto!T7</f>
        <v>0</v>
      </c>
      <c r="U7" s="57">
        <f>+($D7/30)*C_Acquisto!U7</f>
        <v>0</v>
      </c>
      <c r="V7" s="57">
        <f>+($D7/30)*C_Acquisto!V7</f>
        <v>0</v>
      </c>
      <c r="W7" s="57">
        <f>+($D7/30)*C_Acquisto!W7</f>
        <v>0</v>
      </c>
      <c r="X7" s="57">
        <f>+($D7/30)*C_Acquisto!X7</f>
        <v>0</v>
      </c>
      <c r="Y7" s="57">
        <f>+($D7/30)*C_Acquisto!Y7</f>
        <v>0</v>
      </c>
      <c r="Z7" s="57">
        <f>+($D7/30)*C_Acquisto!Z7</f>
        <v>0</v>
      </c>
      <c r="AA7" s="57">
        <f>+($D7/30)*C_Acquisto!AA7</f>
        <v>0</v>
      </c>
      <c r="AB7" s="57">
        <f>+($D7/30)*C_Acquisto!AB7</f>
        <v>0</v>
      </c>
      <c r="AC7" s="57">
        <f>+($D7/30)*C_Acquisto!AC7</f>
        <v>0</v>
      </c>
      <c r="AD7" s="57">
        <f>+($D7/30)*C_Acquisto!AD7</f>
        <v>0</v>
      </c>
      <c r="AE7" s="57">
        <f>+($D7/30)*C_Acquisto!AE7</f>
        <v>0</v>
      </c>
      <c r="AF7" s="57">
        <f>+($D7/30)*C_Acquisto!AF7</f>
        <v>0</v>
      </c>
      <c r="AG7" s="57">
        <f>+($D7/30)*C_Acquisto!AG7</f>
        <v>0</v>
      </c>
      <c r="AH7" s="57">
        <f>+($D7/30)*C_Acquisto!AH7</f>
        <v>0</v>
      </c>
      <c r="AI7" s="57">
        <f>+($D7/30)*C_Acquisto!AI7</f>
        <v>0</v>
      </c>
      <c r="AJ7" s="57">
        <f>+($D7/30)*C_Acquisto!AJ7</f>
        <v>0</v>
      </c>
      <c r="AK7" s="57">
        <f>+($D7/30)*C_Acquisto!AK7</f>
        <v>0</v>
      </c>
      <c r="AL7" s="57">
        <f>+($D7/30)*C_Acquisto!AL7</f>
        <v>0</v>
      </c>
      <c r="AM7" s="57">
        <f>+($D7/30)*C_Acquisto!AM7</f>
        <v>0</v>
      </c>
      <c r="AN7" s="57">
        <f>+($D7/30)*C_Acquisto!AN7</f>
        <v>0</v>
      </c>
      <c r="AO7" s="57">
        <f>+($D7/30)*C_Acquisto!AO7</f>
        <v>0</v>
      </c>
      <c r="AP7" s="57">
        <f>+($D7/30)*C_Acquisto!AP7</f>
        <v>0</v>
      </c>
      <c r="AQ7" s="57">
        <f>+($D7/30)*C_Acquisto!AQ7</f>
        <v>0</v>
      </c>
      <c r="AR7" s="57">
        <f>+($D7/30)*C_Acquisto!AR7</f>
        <v>0</v>
      </c>
      <c r="AS7" s="57">
        <f>+($D7/30)*C_Acquisto!AS7</f>
        <v>0</v>
      </c>
      <c r="AT7" s="57">
        <f>+($D7/30)*C_Acquisto!AT7</f>
        <v>0</v>
      </c>
      <c r="AU7" s="57">
        <f>+($D7/30)*C_Acquisto!AU7</f>
        <v>0</v>
      </c>
      <c r="AV7" s="57">
        <f>+($D7/30)*C_Acquisto!AV7</f>
        <v>0</v>
      </c>
      <c r="AW7" s="57">
        <f>+($D7/30)*C_Acquisto!AW7</f>
        <v>0</v>
      </c>
      <c r="AX7" s="57">
        <f>+($D7/30)*C_Acquisto!AX7</f>
        <v>0</v>
      </c>
      <c r="AY7" s="57">
        <f>+($D7/30)*C_Acquisto!AY7</f>
        <v>0</v>
      </c>
      <c r="AZ7" s="57">
        <f>+($D7/30)*C_Acquisto!AZ7</f>
        <v>0</v>
      </c>
      <c r="BA7" s="57">
        <f>+($D7/30)*C_Acquisto!BA7</f>
        <v>0</v>
      </c>
      <c r="BB7" s="57">
        <f>+($D7/30)*C_Acquisto!BB7</f>
        <v>0</v>
      </c>
      <c r="BC7" s="57">
        <f>+($D7/30)*C_Acquisto!BC7</f>
        <v>0</v>
      </c>
      <c r="BD7" s="57">
        <f>+($D7/30)*C_Acquisto!BD7</f>
        <v>0</v>
      </c>
      <c r="BE7" s="57">
        <f>+($D7/30)*C_Acquisto!BE7</f>
        <v>0</v>
      </c>
      <c r="BF7" s="57">
        <f>+($D7/30)*C_Acquisto!BF7</f>
        <v>0</v>
      </c>
      <c r="BG7" s="57">
        <f>+($D7/30)*C_Acquisto!BG7</f>
        <v>0</v>
      </c>
      <c r="BH7" s="57">
        <f>+($D7/30)*C_Acquisto!BH7</f>
        <v>0</v>
      </c>
      <c r="BI7" s="57">
        <f>+($D7/30)*C_Acquisto!BI7</f>
        <v>0</v>
      </c>
      <c r="BJ7" s="57">
        <f>+($D7/30)*C_Acquisto!BJ7</f>
        <v>0</v>
      </c>
      <c r="BK7" s="57">
        <f>+($D7/30)*C_Acquisto!BK7</f>
        <v>0</v>
      </c>
      <c r="BL7" s="57">
        <f>+($D7/30)*C_Acquisto!BL7</f>
        <v>0</v>
      </c>
      <c r="BM7" s="57">
        <f>+($D7/30)*C_Acquisto!BM7</f>
        <v>0</v>
      </c>
      <c r="BN7" s="57">
        <f>+($D7/30)*C_Acquisto!BN7</f>
        <v>0</v>
      </c>
      <c r="BO7" s="57">
        <f>+($D7/30)*C_Acquisto!BO7</f>
        <v>0</v>
      </c>
      <c r="BP7" s="57">
        <f>+($D7/30)*C_Acquisto!BP7</f>
        <v>0</v>
      </c>
      <c r="BQ7" s="57">
        <f>+($D7/30)*C_Acquisto!BQ7</f>
        <v>0</v>
      </c>
      <c r="BR7" s="57">
        <f>+($D7/30)*C_Acquisto!BR7</f>
        <v>0</v>
      </c>
      <c r="BS7" s="57">
        <f>+($D7/30)*C_Acquisto!BS7</f>
        <v>0</v>
      </c>
      <c r="BT7" s="57">
        <f>+($D7/30)*C_Acquisto!BT7</f>
        <v>0</v>
      </c>
      <c r="BU7" s="57">
        <f>+($D7/30)*C_Acquisto!BU7</f>
        <v>0</v>
      </c>
      <c r="BV7" s="57">
        <f>+($D7/30)*C_Acquisto!BV7</f>
        <v>0</v>
      </c>
      <c r="BW7" s="57">
        <f>+($D7/30)*C_Acquisto!BW7</f>
        <v>0</v>
      </c>
      <c r="BX7" s="57">
        <f>+($D7/30)*C_Acquisto!BX7</f>
        <v>0</v>
      </c>
      <c r="BY7" s="57">
        <f>+($D7/30)*C_Acquisto!BY7</f>
        <v>0</v>
      </c>
      <c r="BZ7" s="57">
        <f>+($D7/30)*C_Acquisto!BZ7</f>
        <v>0</v>
      </c>
      <c r="CA7" s="57">
        <f>+($D7/30)*C_Acquisto!CA7</f>
        <v>0</v>
      </c>
      <c r="CB7" s="57">
        <f>+($D7/30)*C_Acquisto!CB7</f>
        <v>0</v>
      </c>
      <c r="CC7" s="57">
        <f>+($D7/30)*C_Acquisto!CC7</f>
        <v>0</v>
      </c>
      <c r="CD7" s="57">
        <f>+($D7/30)*C_Acquisto!CD7</f>
        <v>0</v>
      </c>
      <c r="CE7" s="57">
        <f>+($D7/30)*C_Acquisto!CE7</f>
        <v>0</v>
      </c>
      <c r="CF7" s="57">
        <f>+($D7/30)*C_Acquisto!CF7</f>
        <v>0</v>
      </c>
      <c r="CG7" s="57">
        <f>+($D7/30)*C_Acquisto!CG7</f>
        <v>0</v>
      </c>
      <c r="CH7" s="57">
        <f>+($D7/30)*C_Acquisto!CH7</f>
        <v>0</v>
      </c>
      <c r="CI7" s="57">
        <f>+($D7/30)*C_Acquisto!CI7</f>
        <v>0</v>
      </c>
      <c r="CJ7" s="57">
        <f>+($D7/30)*C_Acquisto!CJ7</f>
        <v>0</v>
      </c>
      <c r="CK7" s="57">
        <f>+($D7/30)*C_Acquisto!CK7</f>
        <v>0</v>
      </c>
      <c r="CL7" s="57">
        <f>+($D7/30)*C_Acquisto!CL7</f>
        <v>0</v>
      </c>
      <c r="CM7" s="57">
        <f>+($D7/30)*C_Acquisto!CM7</f>
        <v>0</v>
      </c>
      <c r="CN7" s="57">
        <f>+($D7/30)*C_Acquisto!CN7</f>
        <v>0</v>
      </c>
      <c r="CO7" s="57">
        <f>+($D7/30)*C_Acquisto!CO7</f>
        <v>0</v>
      </c>
      <c r="CP7" s="57">
        <f>+($D7/30)*C_Acquisto!CP7</f>
        <v>0</v>
      </c>
      <c r="CQ7" s="57">
        <f>+($D7/30)*C_Acquisto!CQ7</f>
        <v>0</v>
      </c>
      <c r="CR7" s="57">
        <f>+($D7/30)*C_Acquisto!CR7</f>
        <v>0</v>
      </c>
      <c r="CS7" s="57">
        <f>+($D7/30)*C_Acquisto!CS7</f>
        <v>0</v>
      </c>
      <c r="CT7" s="57">
        <f>+($D7/30)*C_Acquisto!CT7</f>
        <v>0</v>
      </c>
      <c r="CU7" s="57">
        <f>+($D7/30)*C_Acquisto!CU7</f>
        <v>0</v>
      </c>
      <c r="CV7" s="57">
        <f>+($D7/30)*C_Acquisto!CV7</f>
        <v>0</v>
      </c>
      <c r="CW7" s="57">
        <f>+($D7/30)*C_Acquisto!CW7</f>
        <v>0</v>
      </c>
      <c r="CX7" s="57">
        <f>+($D7/30)*C_Acquisto!CX7</f>
        <v>0</v>
      </c>
      <c r="CY7" s="57">
        <f>+($D7/30)*C_Acquisto!CY7</f>
        <v>0</v>
      </c>
      <c r="CZ7" s="57">
        <f>+($D7/30)*C_Acquisto!CZ7</f>
        <v>0</v>
      </c>
      <c r="DA7" s="57">
        <f>+($D7/30)*C_Acquisto!DA7</f>
        <v>0</v>
      </c>
      <c r="DB7" s="57">
        <f>+($D7/30)*C_Acquisto!DB7</f>
        <v>0</v>
      </c>
      <c r="DC7" s="57">
        <f>+($D7/30)*C_Acquisto!DC7</f>
        <v>0</v>
      </c>
      <c r="DD7" s="57">
        <f>+($D7/30)*C_Acquisto!DD7</f>
        <v>0</v>
      </c>
      <c r="DE7" s="57">
        <f>+($D7/30)*C_Acquisto!DE7</f>
        <v>0</v>
      </c>
      <c r="DF7" s="57">
        <f>+($D7/30)*C_Acquisto!DF7</f>
        <v>0</v>
      </c>
      <c r="DG7" s="57">
        <f>+($D7/30)*C_Acquisto!DG7</f>
        <v>0</v>
      </c>
      <c r="DH7" s="57">
        <f>+($D7/30)*C_Acquisto!DH7</f>
        <v>0</v>
      </c>
      <c r="DI7" s="57">
        <f>+($D7/30)*C_Acquisto!DI7</f>
        <v>0</v>
      </c>
      <c r="DJ7" s="57">
        <f>+($D7/30)*C_Acquisto!DJ7</f>
        <v>0</v>
      </c>
      <c r="DK7" s="57">
        <f>+($D7/30)*C_Acquisto!DK7</f>
        <v>0</v>
      </c>
      <c r="DL7" s="57">
        <f>+($D7/30)*C_Acquisto!DL7</f>
        <v>0</v>
      </c>
      <c r="DM7" s="57">
        <f>+($D7/30)*C_Acquisto!DM7</f>
        <v>0</v>
      </c>
      <c r="DN7" s="57">
        <f>+($D7/30)*C_Acquisto!DN7</f>
        <v>0</v>
      </c>
      <c r="DO7" s="57">
        <f>+($D7/30)*C_Acquisto!DO7</f>
        <v>0</v>
      </c>
      <c r="DP7" s="57">
        <f>+($D7/30)*C_Acquisto!DP7</f>
        <v>0</v>
      </c>
      <c r="DQ7" s="57">
        <f>+($D7/30)*C_Acquisto!DQ7</f>
        <v>0</v>
      </c>
      <c r="DR7" s="57">
        <f>+($D7/30)*C_Acquisto!DR7</f>
        <v>0</v>
      </c>
      <c r="DS7" s="57">
        <f>+($D7/30)*C_Acquisto!DS7</f>
        <v>0</v>
      </c>
      <c r="DT7" s="57">
        <f>+($D7/30)*C_Acquisto!DT7</f>
        <v>0</v>
      </c>
      <c r="DU7" s="57">
        <f>+($D7/30)*C_Acquisto!DU7</f>
        <v>0</v>
      </c>
      <c r="DV7" s="57">
        <f>+($D7/30)*C_Acquisto!DV7</f>
        <v>0</v>
      </c>
      <c r="DW7" s="57">
        <f>+($D7/30)*C_Acquisto!DW7</f>
        <v>0</v>
      </c>
    </row>
    <row r="8" spans="1:127" ht="16.5" thickTop="1" thickBot="1" x14ac:dyDescent="0.3">
      <c r="C8" s="114">
        <f>+I_Vendite!C6</f>
        <v>0</v>
      </c>
      <c r="D8" s="56">
        <f>+I_Vendite!F6</f>
        <v>0</v>
      </c>
      <c r="H8" s="57">
        <f>+($D8/30)*C_Acquisto!H8</f>
        <v>0</v>
      </c>
      <c r="I8" s="57">
        <f>+($D8/30)*C_Acquisto!I8</f>
        <v>0</v>
      </c>
      <c r="J8" s="57">
        <f>+($D8/30)*C_Acquisto!J8</f>
        <v>0</v>
      </c>
      <c r="K8" s="57">
        <f>+($D8/30)*C_Acquisto!K8</f>
        <v>0</v>
      </c>
      <c r="L8" s="57">
        <f>+($D8/30)*C_Acquisto!L8</f>
        <v>0</v>
      </c>
      <c r="M8" s="57">
        <f>+($D8/30)*C_Acquisto!M8</f>
        <v>0</v>
      </c>
      <c r="N8" s="57">
        <f>+($D8/30)*C_Acquisto!N8</f>
        <v>0</v>
      </c>
      <c r="O8" s="57">
        <f>+($D8/30)*C_Acquisto!O8</f>
        <v>0</v>
      </c>
      <c r="P8" s="57">
        <f>+($D8/30)*C_Acquisto!P8</f>
        <v>0</v>
      </c>
      <c r="Q8" s="57">
        <f>+($D8/30)*C_Acquisto!Q8</f>
        <v>0</v>
      </c>
      <c r="R8" s="57">
        <f>+($D8/30)*C_Acquisto!R8</f>
        <v>0</v>
      </c>
      <c r="S8" s="57">
        <f>+($D8/30)*C_Acquisto!S8</f>
        <v>0</v>
      </c>
      <c r="T8" s="57">
        <f>+($D8/30)*C_Acquisto!T8</f>
        <v>0</v>
      </c>
      <c r="U8" s="57">
        <f>+($D8/30)*C_Acquisto!U8</f>
        <v>0</v>
      </c>
      <c r="V8" s="57">
        <f>+($D8/30)*C_Acquisto!V8</f>
        <v>0</v>
      </c>
      <c r="W8" s="57">
        <f>+($D8/30)*C_Acquisto!W8</f>
        <v>0</v>
      </c>
      <c r="X8" s="57">
        <f>+($D8/30)*C_Acquisto!X8</f>
        <v>0</v>
      </c>
      <c r="Y8" s="57">
        <f>+($D8/30)*C_Acquisto!Y8</f>
        <v>0</v>
      </c>
      <c r="Z8" s="57">
        <f>+($D8/30)*C_Acquisto!Z8</f>
        <v>0</v>
      </c>
      <c r="AA8" s="57">
        <f>+($D8/30)*C_Acquisto!AA8</f>
        <v>0</v>
      </c>
      <c r="AB8" s="57">
        <f>+($D8/30)*C_Acquisto!AB8</f>
        <v>0</v>
      </c>
      <c r="AC8" s="57">
        <f>+($D8/30)*C_Acquisto!AC8</f>
        <v>0</v>
      </c>
      <c r="AD8" s="57">
        <f>+($D8/30)*C_Acquisto!AD8</f>
        <v>0</v>
      </c>
      <c r="AE8" s="57">
        <f>+($D8/30)*C_Acquisto!AE8</f>
        <v>0</v>
      </c>
      <c r="AF8" s="57">
        <f>+($D8/30)*C_Acquisto!AF8</f>
        <v>0</v>
      </c>
      <c r="AG8" s="57">
        <f>+($D8/30)*C_Acquisto!AG8</f>
        <v>0</v>
      </c>
      <c r="AH8" s="57">
        <f>+($D8/30)*C_Acquisto!AH8</f>
        <v>0</v>
      </c>
      <c r="AI8" s="57">
        <f>+($D8/30)*C_Acquisto!AI8</f>
        <v>0</v>
      </c>
      <c r="AJ8" s="57">
        <f>+($D8/30)*C_Acquisto!AJ8</f>
        <v>0</v>
      </c>
      <c r="AK8" s="57">
        <f>+($D8/30)*C_Acquisto!AK8</f>
        <v>0</v>
      </c>
      <c r="AL8" s="57">
        <f>+($D8/30)*C_Acquisto!AL8</f>
        <v>0</v>
      </c>
      <c r="AM8" s="57">
        <f>+($D8/30)*C_Acquisto!AM8</f>
        <v>0</v>
      </c>
      <c r="AN8" s="57">
        <f>+($D8/30)*C_Acquisto!AN8</f>
        <v>0</v>
      </c>
      <c r="AO8" s="57">
        <f>+($D8/30)*C_Acquisto!AO8</f>
        <v>0</v>
      </c>
      <c r="AP8" s="57">
        <f>+($D8/30)*C_Acquisto!AP8</f>
        <v>0</v>
      </c>
      <c r="AQ8" s="57">
        <f>+($D8/30)*C_Acquisto!AQ8</f>
        <v>0</v>
      </c>
      <c r="AR8" s="57">
        <f>+($D8/30)*C_Acquisto!AR8</f>
        <v>0</v>
      </c>
      <c r="AS8" s="57">
        <f>+($D8/30)*C_Acquisto!AS8</f>
        <v>0</v>
      </c>
      <c r="AT8" s="57">
        <f>+($D8/30)*C_Acquisto!AT8</f>
        <v>0</v>
      </c>
      <c r="AU8" s="57">
        <f>+($D8/30)*C_Acquisto!AU8</f>
        <v>0</v>
      </c>
      <c r="AV8" s="57">
        <f>+($D8/30)*C_Acquisto!AV8</f>
        <v>0</v>
      </c>
      <c r="AW8" s="57">
        <f>+($D8/30)*C_Acquisto!AW8</f>
        <v>0</v>
      </c>
      <c r="AX8" s="57">
        <f>+($D8/30)*C_Acquisto!AX8</f>
        <v>0</v>
      </c>
      <c r="AY8" s="57">
        <f>+($D8/30)*C_Acquisto!AY8</f>
        <v>0</v>
      </c>
      <c r="AZ8" s="57">
        <f>+($D8/30)*C_Acquisto!AZ8</f>
        <v>0</v>
      </c>
      <c r="BA8" s="57">
        <f>+($D8/30)*C_Acquisto!BA8</f>
        <v>0</v>
      </c>
      <c r="BB8" s="57">
        <f>+($D8/30)*C_Acquisto!BB8</f>
        <v>0</v>
      </c>
      <c r="BC8" s="57">
        <f>+($D8/30)*C_Acquisto!BC8</f>
        <v>0</v>
      </c>
      <c r="BD8" s="57">
        <f>+($D8/30)*C_Acquisto!BD8</f>
        <v>0</v>
      </c>
      <c r="BE8" s="57">
        <f>+($D8/30)*C_Acquisto!BE8</f>
        <v>0</v>
      </c>
      <c r="BF8" s="57">
        <f>+($D8/30)*C_Acquisto!BF8</f>
        <v>0</v>
      </c>
      <c r="BG8" s="57">
        <f>+($D8/30)*C_Acquisto!BG8</f>
        <v>0</v>
      </c>
      <c r="BH8" s="57">
        <f>+($D8/30)*C_Acquisto!BH8</f>
        <v>0</v>
      </c>
      <c r="BI8" s="57">
        <f>+($D8/30)*C_Acquisto!BI8</f>
        <v>0</v>
      </c>
      <c r="BJ8" s="57">
        <f>+($D8/30)*C_Acquisto!BJ8</f>
        <v>0</v>
      </c>
      <c r="BK8" s="57">
        <f>+($D8/30)*C_Acquisto!BK8</f>
        <v>0</v>
      </c>
      <c r="BL8" s="57">
        <f>+($D8/30)*C_Acquisto!BL8</f>
        <v>0</v>
      </c>
      <c r="BM8" s="57">
        <f>+($D8/30)*C_Acquisto!BM8</f>
        <v>0</v>
      </c>
      <c r="BN8" s="57">
        <f>+($D8/30)*C_Acquisto!BN8</f>
        <v>0</v>
      </c>
      <c r="BO8" s="57">
        <f>+($D8/30)*C_Acquisto!BO8</f>
        <v>0</v>
      </c>
      <c r="BP8" s="57">
        <f>+($D8/30)*C_Acquisto!BP8</f>
        <v>0</v>
      </c>
      <c r="BQ8" s="57">
        <f>+($D8/30)*C_Acquisto!BQ8</f>
        <v>0</v>
      </c>
      <c r="BR8" s="57">
        <f>+($D8/30)*C_Acquisto!BR8</f>
        <v>0</v>
      </c>
      <c r="BS8" s="57">
        <f>+($D8/30)*C_Acquisto!BS8</f>
        <v>0</v>
      </c>
      <c r="BT8" s="57">
        <f>+($D8/30)*C_Acquisto!BT8</f>
        <v>0</v>
      </c>
      <c r="BU8" s="57">
        <f>+($D8/30)*C_Acquisto!BU8</f>
        <v>0</v>
      </c>
      <c r="BV8" s="57">
        <f>+($D8/30)*C_Acquisto!BV8</f>
        <v>0</v>
      </c>
      <c r="BW8" s="57">
        <f>+($D8/30)*C_Acquisto!BW8</f>
        <v>0</v>
      </c>
      <c r="BX8" s="57">
        <f>+($D8/30)*C_Acquisto!BX8</f>
        <v>0</v>
      </c>
      <c r="BY8" s="57">
        <f>+($D8/30)*C_Acquisto!BY8</f>
        <v>0</v>
      </c>
      <c r="BZ8" s="57">
        <f>+($D8/30)*C_Acquisto!BZ8</f>
        <v>0</v>
      </c>
      <c r="CA8" s="57">
        <f>+($D8/30)*C_Acquisto!CA8</f>
        <v>0</v>
      </c>
      <c r="CB8" s="57">
        <f>+($D8/30)*C_Acquisto!CB8</f>
        <v>0</v>
      </c>
      <c r="CC8" s="57">
        <f>+($D8/30)*C_Acquisto!CC8</f>
        <v>0</v>
      </c>
      <c r="CD8" s="57">
        <f>+($D8/30)*C_Acquisto!CD8</f>
        <v>0</v>
      </c>
      <c r="CE8" s="57">
        <f>+($D8/30)*C_Acquisto!CE8</f>
        <v>0</v>
      </c>
      <c r="CF8" s="57">
        <f>+($D8/30)*C_Acquisto!CF8</f>
        <v>0</v>
      </c>
      <c r="CG8" s="57">
        <f>+($D8/30)*C_Acquisto!CG8</f>
        <v>0</v>
      </c>
      <c r="CH8" s="57">
        <f>+($D8/30)*C_Acquisto!CH8</f>
        <v>0</v>
      </c>
      <c r="CI8" s="57">
        <f>+($D8/30)*C_Acquisto!CI8</f>
        <v>0</v>
      </c>
      <c r="CJ8" s="57">
        <f>+($D8/30)*C_Acquisto!CJ8</f>
        <v>0</v>
      </c>
      <c r="CK8" s="57">
        <f>+($D8/30)*C_Acquisto!CK8</f>
        <v>0</v>
      </c>
      <c r="CL8" s="57">
        <f>+($D8/30)*C_Acquisto!CL8</f>
        <v>0</v>
      </c>
      <c r="CM8" s="57">
        <f>+($D8/30)*C_Acquisto!CM8</f>
        <v>0</v>
      </c>
      <c r="CN8" s="57">
        <f>+($D8/30)*C_Acquisto!CN8</f>
        <v>0</v>
      </c>
      <c r="CO8" s="57">
        <f>+($D8/30)*C_Acquisto!CO8</f>
        <v>0</v>
      </c>
      <c r="CP8" s="57">
        <f>+($D8/30)*C_Acquisto!CP8</f>
        <v>0</v>
      </c>
      <c r="CQ8" s="57">
        <f>+($D8/30)*C_Acquisto!CQ8</f>
        <v>0</v>
      </c>
      <c r="CR8" s="57">
        <f>+($D8/30)*C_Acquisto!CR8</f>
        <v>0</v>
      </c>
      <c r="CS8" s="57">
        <f>+($D8/30)*C_Acquisto!CS8</f>
        <v>0</v>
      </c>
      <c r="CT8" s="57">
        <f>+($D8/30)*C_Acquisto!CT8</f>
        <v>0</v>
      </c>
      <c r="CU8" s="57">
        <f>+($D8/30)*C_Acquisto!CU8</f>
        <v>0</v>
      </c>
      <c r="CV8" s="57">
        <f>+($D8/30)*C_Acquisto!CV8</f>
        <v>0</v>
      </c>
      <c r="CW8" s="57">
        <f>+($D8/30)*C_Acquisto!CW8</f>
        <v>0</v>
      </c>
      <c r="CX8" s="57">
        <f>+($D8/30)*C_Acquisto!CX8</f>
        <v>0</v>
      </c>
      <c r="CY8" s="57">
        <f>+($D8/30)*C_Acquisto!CY8</f>
        <v>0</v>
      </c>
      <c r="CZ8" s="57">
        <f>+($D8/30)*C_Acquisto!CZ8</f>
        <v>0</v>
      </c>
      <c r="DA8" s="57">
        <f>+($D8/30)*C_Acquisto!DA8</f>
        <v>0</v>
      </c>
      <c r="DB8" s="57">
        <f>+($D8/30)*C_Acquisto!DB8</f>
        <v>0</v>
      </c>
      <c r="DC8" s="57">
        <f>+($D8/30)*C_Acquisto!DC8</f>
        <v>0</v>
      </c>
      <c r="DD8" s="57">
        <f>+($D8/30)*C_Acquisto!DD8</f>
        <v>0</v>
      </c>
      <c r="DE8" s="57">
        <f>+($D8/30)*C_Acquisto!DE8</f>
        <v>0</v>
      </c>
      <c r="DF8" s="57">
        <f>+($D8/30)*C_Acquisto!DF8</f>
        <v>0</v>
      </c>
      <c r="DG8" s="57">
        <f>+($D8/30)*C_Acquisto!DG8</f>
        <v>0</v>
      </c>
      <c r="DH8" s="57">
        <f>+($D8/30)*C_Acquisto!DH8</f>
        <v>0</v>
      </c>
      <c r="DI8" s="57">
        <f>+($D8/30)*C_Acquisto!DI8</f>
        <v>0</v>
      </c>
      <c r="DJ8" s="57">
        <f>+($D8/30)*C_Acquisto!DJ8</f>
        <v>0</v>
      </c>
      <c r="DK8" s="57">
        <f>+($D8/30)*C_Acquisto!DK8</f>
        <v>0</v>
      </c>
      <c r="DL8" s="57">
        <f>+($D8/30)*C_Acquisto!DL8</f>
        <v>0</v>
      </c>
      <c r="DM8" s="57">
        <f>+($D8/30)*C_Acquisto!DM8</f>
        <v>0</v>
      </c>
      <c r="DN8" s="57">
        <f>+($D8/30)*C_Acquisto!DN8</f>
        <v>0</v>
      </c>
      <c r="DO8" s="57">
        <f>+($D8/30)*C_Acquisto!DO8</f>
        <v>0</v>
      </c>
      <c r="DP8" s="57">
        <f>+($D8/30)*C_Acquisto!DP8</f>
        <v>0</v>
      </c>
      <c r="DQ8" s="57">
        <f>+($D8/30)*C_Acquisto!DQ8</f>
        <v>0</v>
      </c>
      <c r="DR8" s="57">
        <f>+($D8/30)*C_Acquisto!DR8</f>
        <v>0</v>
      </c>
      <c r="DS8" s="57">
        <f>+($D8/30)*C_Acquisto!DS8</f>
        <v>0</v>
      </c>
      <c r="DT8" s="57">
        <f>+($D8/30)*C_Acquisto!DT8</f>
        <v>0</v>
      </c>
      <c r="DU8" s="57">
        <f>+($D8/30)*C_Acquisto!DU8</f>
        <v>0</v>
      </c>
      <c r="DV8" s="57">
        <f>+($D8/30)*C_Acquisto!DV8</f>
        <v>0</v>
      </c>
      <c r="DW8" s="57">
        <f>+($D8/30)*C_Acquisto!DW8</f>
        <v>0</v>
      </c>
    </row>
    <row r="9" spans="1:127" ht="16.5" thickTop="1" thickBot="1" x14ac:dyDescent="0.3">
      <c r="C9" s="114">
        <f>+I_Vendite!C7</f>
        <v>0</v>
      </c>
      <c r="D9" s="56">
        <f>+I_Vendite!F7</f>
        <v>0</v>
      </c>
      <c r="H9" s="57">
        <f>+($D9/30)*C_Acquisto!H9</f>
        <v>0</v>
      </c>
      <c r="I9" s="57">
        <f>+($D9/30)*C_Acquisto!I9</f>
        <v>0</v>
      </c>
      <c r="J9" s="57">
        <f>+($D9/30)*C_Acquisto!J9</f>
        <v>0</v>
      </c>
      <c r="K9" s="57">
        <f>+($D9/30)*C_Acquisto!K9</f>
        <v>0</v>
      </c>
      <c r="L9" s="57">
        <f>+($D9/30)*C_Acquisto!L9</f>
        <v>0</v>
      </c>
      <c r="M9" s="57">
        <f>+($D9/30)*C_Acquisto!M9</f>
        <v>0</v>
      </c>
      <c r="N9" s="57">
        <f>+($D9/30)*C_Acquisto!N9</f>
        <v>0</v>
      </c>
      <c r="O9" s="57">
        <f>+($D9/30)*C_Acquisto!O9</f>
        <v>0</v>
      </c>
      <c r="P9" s="57">
        <f>+($D9/30)*C_Acquisto!P9</f>
        <v>0</v>
      </c>
      <c r="Q9" s="57">
        <f>+($D9/30)*C_Acquisto!Q9</f>
        <v>0</v>
      </c>
      <c r="R9" s="57">
        <f>+($D9/30)*C_Acquisto!R9</f>
        <v>0</v>
      </c>
      <c r="S9" s="57">
        <f>+($D9/30)*C_Acquisto!S9</f>
        <v>0</v>
      </c>
      <c r="T9" s="57">
        <f>+($D9/30)*C_Acquisto!T9</f>
        <v>0</v>
      </c>
      <c r="U9" s="57">
        <f>+($D9/30)*C_Acquisto!U9</f>
        <v>0</v>
      </c>
      <c r="V9" s="57">
        <f>+($D9/30)*C_Acquisto!V9</f>
        <v>0</v>
      </c>
      <c r="W9" s="57">
        <f>+($D9/30)*C_Acquisto!W9</f>
        <v>0</v>
      </c>
      <c r="X9" s="57">
        <f>+($D9/30)*C_Acquisto!X9</f>
        <v>0</v>
      </c>
      <c r="Y9" s="57">
        <f>+($D9/30)*C_Acquisto!Y9</f>
        <v>0</v>
      </c>
      <c r="Z9" s="57">
        <f>+($D9/30)*C_Acquisto!Z9</f>
        <v>0</v>
      </c>
      <c r="AA9" s="57">
        <f>+($D9/30)*C_Acquisto!AA9</f>
        <v>0</v>
      </c>
      <c r="AB9" s="57">
        <f>+($D9/30)*C_Acquisto!AB9</f>
        <v>0</v>
      </c>
      <c r="AC9" s="57">
        <f>+($D9/30)*C_Acquisto!AC9</f>
        <v>0</v>
      </c>
      <c r="AD9" s="57">
        <f>+($D9/30)*C_Acquisto!AD9</f>
        <v>0</v>
      </c>
      <c r="AE9" s="57">
        <f>+($D9/30)*C_Acquisto!AE9</f>
        <v>0</v>
      </c>
      <c r="AF9" s="57">
        <f>+($D9/30)*C_Acquisto!AF9</f>
        <v>0</v>
      </c>
      <c r="AG9" s="57">
        <f>+($D9/30)*C_Acquisto!AG9</f>
        <v>0</v>
      </c>
      <c r="AH9" s="57">
        <f>+($D9/30)*C_Acquisto!AH9</f>
        <v>0</v>
      </c>
      <c r="AI9" s="57">
        <f>+($D9/30)*C_Acquisto!AI9</f>
        <v>0</v>
      </c>
      <c r="AJ9" s="57">
        <f>+($D9/30)*C_Acquisto!AJ9</f>
        <v>0</v>
      </c>
      <c r="AK9" s="57">
        <f>+($D9/30)*C_Acquisto!AK9</f>
        <v>0</v>
      </c>
      <c r="AL9" s="57">
        <f>+($D9/30)*C_Acquisto!AL9</f>
        <v>0</v>
      </c>
      <c r="AM9" s="57">
        <f>+($D9/30)*C_Acquisto!AM9</f>
        <v>0</v>
      </c>
      <c r="AN9" s="57">
        <f>+($D9/30)*C_Acquisto!AN9</f>
        <v>0</v>
      </c>
      <c r="AO9" s="57">
        <f>+($D9/30)*C_Acquisto!AO9</f>
        <v>0</v>
      </c>
      <c r="AP9" s="57">
        <f>+($D9/30)*C_Acquisto!AP9</f>
        <v>0</v>
      </c>
      <c r="AQ9" s="57">
        <f>+($D9/30)*C_Acquisto!AQ9</f>
        <v>0</v>
      </c>
      <c r="AR9" s="57">
        <f>+($D9/30)*C_Acquisto!AR9</f>
        <v>0</v>
      </c>
      <c r="AS9" s="57">
        <f>+($D9/30)*C_Acquisto!AS9</f>
        <v>0</v>
      </c>
      <c r="AT9" s="57">
        <f>+($D9/30)*C_Acquisto!AT9</f>
        <v>0</v>
      </c>
      <c r="AU9" s="57">
        <f>+($D9/30)*C_Acquisto!AU9</f>
        <v>0</v>
      </c>
      <c r="AV9" s="57">
        <f>+($D9/30)*C_Acquisto!AV9</f>
        <v>0</v>
      </c>
      <c r="AW9" s="57">
        <f>+($D9/30)*C_Acquisto!AW9</f>
        <v>0</v>
      </c>
      <c r="AX9" s="57">
        <f>+($D9/30)*C_Acquisto!AX9</f>
        <v>0</v>
      </c>
      <c r="AY9" s="57">
        <f>+($D9/30)*C_Acquisto!AY9</f>
        <v>0</v>
      </c>
      <c r="AZ9" s="57">
        <f>+($D9/30)*C_Acquisto!AZ9</f>
        <v>0</v>
      </c>
      <c r="BA9" s="57">
        <f>+($D9/30)*C_Acquisto!BA9</f>
        <v>0</v>
      </c>
      <c r="BB9" s="57">
        <f>+($D9/30)*C_Acquisto!BB9</f>
        <v>0</v>
      </c>
      <c r="BC9" s="57">
        <f>+($D9/30)*C_Acquisto!BC9</f>
        <v>0</v>
      </c>
      <c r="BD9" s="57">
        <f>+($D9/30)*C_Acquisto!BD9</f>
        <v>0</v>
      </c>
      <c r="BE9" s="57">
        <f>+($D9/30)*C_Acquisto!BE9</f>
        <v>0</v>
      </c>
      <c r="BF9" s="57">
        <f>+($D9/30)*C_Acquisto!BF9</f>
        <v>0</v>
      </c>
      <c r="BG9" s="57">
        <f>+($D9/30)*C_Acquisto!BG9</f>
        <v>0</v>
      </c>
      <c r="BH9" s="57">
        <f>+($D9/30)*C_Acquisto!BH9</f>
        <v>0</v>
      </c>
      <c r="BI9" s="57">
        <f>+($D9/30)*C_Acquisto!BI9</f>
        <v>0</v>
      </c>
      <c r="BJ9" s="57">
        <f>+($D9/30)*C_Acquisto!BJ9</f>
        <v>0</v>
      </c>
      <c r="BK9" s="57">
        <f>+($D9/30)*C_Acquisto!BK9</f>
        <v>0</v>
      </c>
      <c r="BL9" s="57">
        <f>+($D9/30)*C_Acquisto!BL9</f>
        <v>0</v>
      </c>
      <c r="BM9" s="57">
        <f>+($D9/30)*C_Acquisto!BM9</f>
        <v>0</v>
      </c>
      <c r="BN9" s="57">
        <f>+($D9/30)*C_Acquisto!BN9</f>
        <v>0</v>
      </c>
      <c r="BO9" s="57">
        <f>+($D9/30)*C_Acquisto!BO9</f>
        <v>0</v>
      </c>
      <c r="BP9" s="57">
        <f>+($D9/30)*C_Acquisto!BP9</f>
        <v>0</v>
      </c>
      <c r="BQ9" s="57">
        <f>+($D9/30)*C_Acquisto!BQ9</f>
        <v>0</v>
      </c>
      <c r="BR9" s="57">
        <f>+($D9/30)*C_Acquisto!BR9</f>
        <v>0</v>
      </c>
      <c r="BS9" s="57">
        <f>+($D9/30)*C_Acquisto!BS9</f>
        <v>0</v>
      </c>
      <c r="BT9" s="57">
        <f>+($D9/30)*C_Acquisto!BT9</f>
        <v>0</v>
      </c>
      <c r="BU9" s="57">
        <f>+($D9/30)*C_Acquisto!BU9</f>
        <v>0</v>
      </c>
      <c r="BV9" s="57">
        <f>+($D9/30)*C_Acquisto!BV9</f>
        <v>0</v>
      </c>
      <c r="BW9" s="57">
        <f>+($D9/30)*C_Acquisto!BW9</f>
        <v>0</v>
      </c>
      <c r="BX9" s="57">
        <f>+($D9/30)*C_Acquisto!BX9</f>
        <v>0</v>
      </c>
      <c r="BY9" s="57">
        <f>+($D9/30)*C_Acquisto!BY9</f>
        <v>0</v>
      </c>
      <c r="BZ9" s="57">
        <f>+($D9/30)*C_Acquisto!BZ9</f>
        <v>0</v>
      </c>
      <c r="CA9" s="57">
        <f>+($D9/30)*C_Acquisto!CA9</f>
        <v>0</v>
      </c>
      <c r="CB9" s="57">
        <f>+($D9/30)*C_Acquisto!CB9</f>
        <v>0</v>
      </c>
      <c r="CC9" s="57">
        <f>+($D9/30)*C_Acquisto!CC9</f>
        <v>0</v>
      </c>
      <c r="CD9" s="57">
        <f>+($D9/30)*C_Acquisto!CD9</f>
        <v>0</v>
      </c>
      <c r="CE9" s="57">
        <f>+($D9/30)*C_Acquisto!CE9</f>
        <v>0</v>
      </c>
      <c r="CF9" s="57">
        <f>+($D9/30)*C_Acquisto!CF9</f>
        <v>0</v>
      </c>
      <c r="CG9" s="57">
        <f>+($D9/30)*C_Acquisto!CG9</f>
        <v>0</v>
      </c>
      <c r="CH9" s="57">
        <f>+($D9/30)*C_Acquisto!CH9</f>
        <v>0</v>
      </c>
      <c r="CI9" s="57">
        <f>+($D9/30)*C_Acquisto!CI9</f>
        <v>0</v>
      </c>
      <c r="CJ9" s="57">
        <f>+($D9/30)*C_Acquisto!CJ9</f>
        <v>0</v>
      </c>
      <c r="CK9" s="57">
        <f>+($D9/30)*C_Acquisto!CK9</f>
        <v>0</v>
      </c>
      <c r="CL9" s="57">
        <f>+($D9/30)*C_Acquisto!CL9</f>
        <v>0</v>
      </c>
      <c r="CM9" s="57">
        <f>+($D9/30)*C_Acquisto!CM9</f>
        <v>0</v>
      </c>
      <c r="CN9" s="57">
        <f>+($D9/30)*C_Acquisto!CN9</f>
        <v>0</v>
      </c>
      <c r="CO9" s="57">
        <f>+($D9/30)*C_Acquisto!CO9</f>
        <v>0</v>
      </c>
      <c r="CP9" s="57">
        <f>+($D9/30)*C_Acquisto!CP9</f>
        <v>0</v>
      </c>
      <c r="CQ9" s="57">
        <f>+($D9/30)*C_Acquisto!CQ9</f>
        <v>0</v>
      </c>
      <c r="CR9" s="57">
        <f>+($D9/30)*C_Acquisto!CR9</f>
        <v>0</v>
      </c>
      <c r="CS9" s="57">
        <f>+($D9/30)*C_Acquisto!CS9</f>
        <v>0</v>
      </c>
      <c r="CT9" s="57">
        <f>+($D9/30)*C_Acquisto!CT9</f>
        <v>0</v>
      </c>
      <c r="CU9" s="57">
        <f>+($D9/30)*C_Acquisto!CU9</f>
        <v>0</v>
      </c>
      <c r="CV9" s="57">
        <f>+($D9/30)*C_Acquisto!CV9</f>
        <v>0</v>
      </c>
      <c r="CW9" s="57">
        <f>+($D9/30)*C_Acquisto!CW9</f>
        <v>0</v>
      </c>
      <c r="CX9" s="57">
        <f>+($D9/30)*C_Acquisto!CX9</f>
        <v>0</v>
      </c>
      <c r="CY9" s="57">
        <f>+($D9/30)*C_Acquisto!CY9</f>
        <v>0</v>
      </c>
      <c r="CZ9" s="57">
        <f>+($D9/30)*C_Acquisto!CZ9</f>
        <v>0</v>
      </c>
      <c r="DA9" s="57">
        <f>+($D9/30)*C_Acquisto!DA9</f>
        <v>0</v>
      </c>
      <c r="DB9" s="57">
        <f>+($D9/30)*C_Acquisto!DB9</f>
        <v>0</v>
      </c>
      <c r="DC9" s="57">
        <f>+($D9/30)*C_Acquisto!DC9</f>
        <v>0</v>
      </c>
      <c r="DD9" s="57">
        <f>+($D9/30)*C_Acquisto!DD9</f>
        <v>0</v>
      </c>
      <c r="DE9" s="57">
        <f>+($D9/30)*C_Acquisto!DE9</f>
        <v>0</v>
      </c>
      <c r="DF9" s="57">
        <f>+($D9/30)*C_Acquisto!DF9</f>
        <v>0</v>
      </c>
      <c r="DG9" s="57">
        <f>+($D9/30)*C_Acquisto!DG9</f>
        <v>0</v>
      </c>
      <c r="DH9" s="57">
        <f>+($D9/30)*C_Acquisto!DH9</f>
        <v>0</v>
      </c>
      <c r="DI9" s="57">
        <f>+($D9/30)*C_Acquisto!DI9</f>
        <v>0</v>
      </c>
      <c r="DJ9" s="57">
        <f>+($D9/30)*C_Acquisto!DJ9</f>
        <v>0</v>
      </c>
      <c r="DK9" s="57">
        <f>+($D9/30)*C_Acquisto!DK9</f>
        <v>0</v>
      </c>
      <c r="DL9" s="57">
        <f>+($D9/30)*C_Acquisto!DL9</f>
        <v>0</v>
      </c>
      <c r="DM9" s="57">
        <f>+($D9/30)*C_Acquisto!DM9</f>
        <v>0</v>
      </c>
      <c r="DN9" s="57">
        <f>+($D9/30)*C_Acquisto!DN9</f>
        <v>0</v>
      </c>
      <c r="DO9" s="57">
        <f>+($D9/30)*C_Acquisto!DO9</f>
        <v>0</v>
      </c>
      <c r="DP9" s="57">
        <f>+($D9/30)*C_Acquisto!DP9</f>
        <v>0</v>
      </c>
      <c r="DQ9" s="57">
        <f>+($D9/30)*C_Acquisto!DQ9</f>
        <v>0</v>
      </c>
      <c r="DR9" s="57">
        <f>+($D9/30)*C_Acquisto!DR9</f>
        <v>0</v>
      </c>
      <c r="DS9" s="57">
        <f>+($D9/30)*C_Acquisto!DS9</f>
        <v>0</v>
      </c>
      <c r="DT9" s="57">
        <f>+($D9/30)*C_Acquisto!DT9</f>
        <v>0</v>
      </c>
      <c r="DU9" s="57">
        <f>+($D9/30)*C_Acquisto!DU9</f>
        <v>0</v>
      </c>
      <c r="DV9" s="57">
        <f>+($D9/30)*C_Acquisto!DV9</f>
        <v>0</v>
      </c>
      <c r="DW9" s="57">
        <f>+($D9/30)*C_Acquisto!DW9</f>
        <v>0</v>
      </c>
    </row>
    <row r="10" spans="1:127" ht="16.5" thickTop="1" thickBot="1" x14ac:dyDescent="0.3">
      <c r="C10" s="114">
        <f>+I_Vendite!C8</f>
        <v>0</v>
      </c>
      <c r="D10" s="56">
        <f>+I_Vendite!F8</f>
        <v>0</v>
      </c>
      <c r="H10" s="57">
        <f>+($D10/30)*C_Acquisto!H10</f>
        <v>0</v>
      </c>
      <c r="I10" s="57">
        <f>+($D10/30)*C_Acquisto!I10</f>
        <v>0</v>
      </c>
      <c r="J10" s="57">
        <f>+($D10/30)*C_Acquisto!J10</f>
        <v>0</v>
      </c>
      <c r="K10" s="57">
        <f>+($D10/30)*C_Acquisto!K10</f>
        <v>0</v>
      </c>
      <c r="L10" s="57">
        <f>+($D10/30)*C_Acquisto!L10</f>
        <v>0</v>
      </c>
      <c r="M10" s="57">
        <f>+($D10/30)*C_Acquisto!M10</f>
        <v>0</v>
      </c>
      <c r="N10" s="57">
        <f>+($D10/30)*C_Acquisto!N10</f>
        <v>0</v>
      </c>
      <c r="O10" s="57">
        <f>+($D10/30)*C_Acquisto!O10</f>
        <v>0</v>
      </c>
      <c r="P10" s="57">
        <f>+($D10/30)*C_Acquisto!P10</f>
        <v>0</v>
      </c>
      <c r="Q10" s="57">
        <f>+($D10/30)*C_Acquisto!Q10</f>
        <v>0</v>
      </c>
      <c r="R10" s="57">
        <f>+($D10/30)*C_Acquisto!R10</f>
        <v>0</v>
      </c>
      <c r="S10" s="57">
        <f>+($D10/30)*C_Acquisto!S10</f>
        <v>0</v>
      </c>
      <c r="T10" s="57">
        <f>+($D10/30)*C_Acquisto!T10</f>
        <v>0</v>
      </c>
      <c r="U10" s="57">
        <f>+($D10/30)*C_Acquisto!U10</f>
        <v>0</v>
      </c>
      <c r="V10" s="57">
        <f>+($D10/30)*C_Acquisto!V10</f>
        <v>0</v>
      </c>
      <c r="W10" s="57">
        <f>+($D10/30)*C_Acquisto!W10</f>
        <v>0</v>
      </c>
      <c r="X10" s="57">
        <f>+($D10/30)*C_Acquisto!X10</f>
        <v>0</v>
      </c>
      <c r="Y10" s="57">
        <f>+($D10/30)*C_Acquisto!Y10</f>
        <v>0</v>
      </c>
      <c r="Z10" s="57">
        <f>+($D10/30)*C_Acquisto!Z10</f>
        <v>0</v>
      </c>
      <c r="AA10" s="57">
        <f>+($D10/30)*C_Acquisto!AA10</f>
        <v>0</v>
      </c>
      <c r="AB10" s="57">
        <f>+($D10/30)*C_Acquisto!AB10</f>
        <v>0</v>
      </c>
      <c r="AC10" s="57">
        <f>+($D10/30)*C_Acquisto!AC10</f>
        <v>0</v>
      </c>
      <c r="AD10" s="57">
        <f>+($D10/30)*C_Acquisto!AD10</f>
        <v>0</v>
      </c>
      <c r="AE10" s="57">
        <f>+($D10/30)*C_Acquisto!AE10</f>
        <v>0</v>
      </c>
      <c r="AF10" s="57">
        <f>+($D10/30)*C_Acquisto!AF10</f>
        <v>0</v>
      </c>
      <c r="AG10" s="57">
        <f>+($D10/30)*C_Acquisto!AG10</f>
        <v>0</v>
      </c>
      <c r="AH10" s="57">
        <f>+($D10/30)*C_Acquisto!AH10</f>
        <v>0</v>
      </c>
      <c r="AI10" s="57">
        <f>+($D10/30)*C_Acquisto!AI10</f>
        <v>0</v>
      </c>
      <c r="AJ10" s="57">
        <f>+($D10/30)*C_Acquisto!AJ10</f>
        <v>0</v>
      </c>
      <c r="AK10" s="57">
        <f>+($D10/30)*C_Acquisto!AK10</f>
        <v>0</v>
      </c>
      <c r="AL10" s="57">
        <f>+($D10/30)*C_Acquisto!AL10</f>
        <v>0</v>
      </c>
      <c r="AM10" s="57">
        <f>+($D10/30)*C_Acquisto!AM10</f>
        <v>0</v>
      </c>
      <c r="AN10" s="57">
        <f>+($D10/30)*C_Acquisto!AN10</f>
        <v>0</v>
      </c>
      <c r="AO10" s="57">
        <f>+($D10/30)*C_Acquisto!AO10</f>
        <v>0</v>
      </c>
      <c r="AP10" s="57">
        <f>+($D10/30)*C_Acquisto!AP10</f>
        <v>0</v>
      </c>
      <c r="AQ10" s="57">
        <f>+($D10/30)*C_Acquisto!AQ10</f>
        <v>0</v>
      </c>
      <c r="AR10" s="57">
        <f>+($D10/30)*C_Acquisto!AR10</f>
        <v>0</v>
      </c>
      <c r="AS10" s="57">
        <f>+($D10/30)*C_Acquisto!AS10</f>
        <v>0</v>
      </c>
      <c r="AT10" s="57">
        <f>+($D10/30)*C_Acquisto!AT10</f>
        <v>0</v>
      </c>
      <c r="AU10" s="57">
        <f>+($D10/30)*C_Acquisto!AU10</f>
        <v>0</v>
      </c>
      <c r="AV10" s="57">
        <f>+($D10/30)*C_Acquisto!AV10</f>
        <v>0</v>
      </c>
      <c r="AW10" s="57">
        <f>+($D10/30)*C_Acquisto!AW10</f>
        <v>0</v>
      </c>
      <c r="AX10" s="57">
        <f>+($D10/30)*C_Acquisto!AX10</f>
        <v>0</v>
      </c>
      <c r="AY10" s="57">
        <f>+($D10/30)*C_Acquisto!AY10</f>
        <v>0</v>
      </c>
      <c r="AZ10" s="57">
        <f>+($D10/30)*C_Acquisto!AZ10</f>
        <v>0</v>
      </c>
      <c r="BA10" s="57">
        <f>+($D10/30)*C_Acquisto!BA10</f>
        <v>0</v>
      </c>
      <c r="BB10" s="57">
        <f>+($D10/30)*C_Acquisto!BB10</f>
        <v>0</v>
      </c>
      <c r="BC10" s="57">
        <f>+($D10/30)*C_Acquisto!BC10</f>
        <v>0</v>
      </c>
      <c r="BD10" s="57">
        <f>+($D10/30)*C_Acquisto!BD10</f>
        <v>0</v>
      </c>
      <c r="BE10" s="57">
        <f>+($D10/30)*C_Acquisto!BE10</f>
        <v>0</v>
      </c>
      <c r="BF10" s="57">
        <f>+($D10/30)*C_Acquisto!BF10</f>
        <v>0</v>
      </c>
      <c r="BG10" s="57">
        <f>+($D10/30)*C_Acquisto!BG10</f>
        <v>0</v>
      </c>
      <c r="BH10" s="57">
        <f>+($D10/30)*C_Acquisto!BH10</f>
        <v>0</v>
      </c>
      <c r="BI10" s="57">
        <f>+($D10/30)*C_Acquisto!BI10</f>
        <v>0</v>
      </c>
      <c r="BJ10" s="57">
        <f>+($D10/30)*C_Acquisto!BJ10</f>
        <v>0</v>
      </c>
      <c r="BK10" s="57">
        <f>+($D10/30)*C_Acquisto!BK10</f>
        <v>0</v>
      </c>
      <c r="BL10" s="57">
        <f>+($D10/30)*C_Acquisto!BL10</f>
        <v>0</v>
      </c>
      <c r="BM10" s="57">
        <f>+($D10/30)*C_Acquisto!BM10</f>
        <v>0</v>
      </c>
      <c r="BN10" s="57">
        <f>+($D10/30)*C_Acquisto!BN10</f>
        <v>0</v>
      </c>
      <c r="BO10" s="57">
        <f>+($D10/30)*C_Acquisto!BO10</f>
        <v>0</v>
      </c>
      <c r="BP10" s="57">
        <f>+($D10/30)*C_Acquisto!BP10</f>
        <v>0</v>
      </c>
      <c r="BQ10" s="57">
        <f>+($D10/30)*C_Acquisto!BQ10</f>
        <v>0</v>
      </c>
      <c r="BR10" s="57">
        <f>+($D10/30)*C_Acquisto!BR10</f>
        <v>0</v>
      </c>
      <c r="BS10" s="57">
        <f>+($D10/30)*C_Acquisto!BS10</f>
        <v>0</v>
      </c>
      <c r="BT10" s="57">
        <f>+($D10/30)*C_Acquisto!BT10</f>
        <v>0</v>
      </c>
      <c r="BU10" s="57">
        <f>+($D10/30)*C_Acquisto!BU10</f>
        <v>0</v>
      </c>
      <c r="BV10" s="57">
        <f>+($D10/30)*C_Acquisto!BV10</f>
        <v>0</v>
      </c>
      <c r="BW10" s="57">
        <f>+($D10/30)*C_Acquisto!BW10</f>
        <v>0</v>
      </c>
      <c r="BX10" s="57">
        <f>+($D10/30)*C_Acquisto!BX10</f>
        <v>0</v>
      </c>
      <c r="BY10" s="57">
        <f>+($D10/30)*C_Acquisto!BY10</f>
        <v>0</v>
      </c>
      <c r="BZ10" s="57">
        <f>+($D10/30)*C_Acquisto!BZ10</f>
        <v>0</v>
      </c>
      <c r="CA10" s="57">
        <f>+($D10/30)*C_Acquisto!CA10</f>
        <v>0</v>
      </c>
      <c r="CB10" s="57">
        <f>+($D10/30)*C_Acquisto!CB10</f>
        <v>0</v>
      </c>
      <c r="CC10" s="57">
        <f>+($D10/30)*C_Acquisto!CC10</f>
        <v>0</v>
      </c>
      <c r="CD10" s="57">
        <f>+($D10/30)*C_Acquisto!CD10</f>
        <v>0</v>
      </c>
      <c r="CE10" s="57">
        <f>+($D10/30)*C_Acquisto!CE10</f>
        <v>0</v>
      </c>
      <c r="CF10" s="57">
        <f>+($D10/30)*C_Acquisto!CF10</f>
        <v>0</v>
      </c>
      <c r="CG10" s="57">
        <f>+($D10/30)*C_Acquisto!CG10</f>
        <v>0</v>
      </c>
      <c r="CH10" s="57">
        <f>+($D10/30)*C_Acquisto!CH10</f>
        <v>0</v>
      </c>
      <c r="CI10" s="57">
        <f>+($D10/30)*C_Acquisto!CI10</f>
        <v>0</v>
      </c>
      <c r="CJ10" s="57">
        <f>+($D10/30)*C_Acquisto!CJ10</f>
        <v>0</v>
      </c>
      <c r="CK10" s="57">
        <f>+($D10/30)*C_Acquisto!CK10</f>
        <v>0</v>
      </c>
      <c r="CL10" s="57">
        <f>+($D10/30)*C_Acquisto!CL10</f>
        <v>0</v>
      </c>
      <c r="CM10" s="57">
        <f>+($D10/30)*C_Acquisto!CM10</f>
        <v>0</v>
      </c>
      <c r="CN10" s="57">
        <f>+($D10/30)*C_Acquisto!CN10</f>
        <v>0</v>
      </c>
      <c r="CO10" s="57">
        <f>+($D10/30)*C_Acquisto!CO10</f>
        <v>0</v>
      </c>
      <c r="CP10" s="57">
        <f>+($D10/30)*C_Acquisto!CP10</f>
        <v>0</v>
      </c>
      <c r="CQ10" s="57">
        <f>+($D10/30)*C_Acquisto!CQ10</f>
        <v>0</v>
      </c>
      <c r="CR10" s="57">
        <f>+($D10/30)*C_Acquisto!CR10</f>
        <v>0</v>
      </c>
      <c r="CS10" s="57">
        <f>+($D10/30)*C_Acquisto!CS10</f>
        <v>0</v>
      </c>
      <c r="CT10" s="57">
        <f>+($D10/30)*C_Acquisto!CT10</f>
        <v>0</v>
      </c>
      <c r="CU10" s="57">
        <f>+($D10/30)*C_Acquisto!CU10</f>
        <v>0</v>
      </c>
      <c r="CV10" s="57">
        <f>+($D10/30)*C_Acquisto!CV10</f>
        <v>0</v>
      </c>
      <c r="CW10" s="57">
        <f>+($D10/30)*C_Acquisto!CW10</f>
        <v>0</v>
      </c>
      <c r="CX10" s="57">
        <f>+($D10/30)*C_Acquisto!CX10</f>
        <v>0</v>
      </c>
      <c r="CY10" s="57">
        <f>+($D10/30)*C_Acquisto!CY10</f>
        <v>0</v>
      </c>
      <c r="CZ10" s="57">
        <f>+($D10/30)*C_Acquisto!CZ10</f>
        <v>0</v>
      </c>
      <c r="DA10" s="57">
        <f>+($D10/30)*C_Acquisto!DA10</f>
        <v>0</v>
      </c>
      <c r="DB10" s="57">
        <f>+($D10/30)*C_Acquisto!DB10</f>
        <v>0</v>
      </c>
      <c r="DC10" s="57">
        <f>+($D10/30)*C_Acquisto!DC10</f>
        <v>0</v>
      </c>
      <c r="DD10" s="57">
        <f>+($D10/30)*C_Acquisto!DD10</f>
        <v>0</v>
      </c>
      <c r="DE10" s="57">
        <f>+($D10/30)*C_Acquisto!DE10</f>
        <v>0</v>
      </c>
      <c r="DF10" s="57">
        <f>+($D10/30)*C_Acquisto!DF10</f>
        <v>0</v>
      </c>
      <c r="DG10" s="57">
        <f>+($D10/30)*C_Acquisto!DG10</f>
        <v>0</v>
      </c>
      <c r="DH10" s="57">
        <f>+($D10/30)*C_Acquisto!DH10</f>
        <v>0</v>
      </c>
      <c r="DI10" s="57">
        <f>+($D10/30)*C_Acquisto!DI10</f>
        <v>0</v>
      </c>
      <c r="DJ10" s="57">
        <f>+($D10/30)*C_Acquisto!DJ10</f>
        <v>0</v>
      </c>
      <c r="DK10" s="57">
        <f>+($D10/30)*C_Acquisto!DK10</f>
        <v>0</v>
      </c>
      <c r="DL10" s="57">
        <f>+($D10/30)*C_Acquisto!DL10</f>
        <v>0</v>
      </c>
      <c r="DM10" s="57">
        <f>+($D10/30)*C_Acquisto!DM10</f>
        <v>0</v>
      </c>
      <c r="DN10" s="57">
        <f>+($D10/30)*C_Acquisto!DN10</f>
        <v>0</v>
      </c>
      <c r="DO10" s="57">
        <f>+($D10/30)*C_Acquisto!DO10</f>
        <v>0</v>
      </c>
      <c r="DP10" s="57">
        <f>+($D10/30)*C_Acquisto!DP10</f>
        <v>0</v>
      </c>
      <c r="DQ10" s="57">
        <f>+($D10/30)*C_Acquisto!DQ10</f>
        <v>0</v>
      </c>
      <c r="DR10" s="57">
        <f>+($D10/30)*C_Acquisto!DR10</f>
        <v>0</v>
      </c>
      <c r="DS10" s="57">
        <f>+($D10/30)*C_Acquisto!DS10</f>
        <v>0</v>
      </c>
      <c r="DT10" s="57">
        <f>+($D10/30)*C_Acquisto!DT10</f>
        <v>0</v>
      </c>
      <c r="DU10" s="57">
        <f>+($D10/30)*C_Acquisto!DU10</f>
        <v>0</v>
      </c>
      <c r="DV10" s="57">
        <f>+($D10/30)*C_Acquisto!DV10</f>
        <v>0</v>
      </c>
      <c r="DW10" s="57">
        <f>+($D10/30)*C_Acquisto!DW10</f>
        <v>0</v>
      </c>
    </row>
    <row r="11" spans="1:127" ht="16.5" thickTop="1" thickBot="1" x14ac:dyDescent="0.3">
      <c r="C11" s="114">
        <f>+I_Vendite!C9</f>
        <v>0</v>
      </c>
      <c r="D11" s="56">
        <f>+I_Vendite!F9</f>
        <v>0</v>
      </c>
      <c r="H11" s="57">
        <f>+($D11/30)*C_Acquisto!H11</f>
        <v>0</v>
      </c>
      <c r="I11" s="57">
        <f>+($D11/30)*C_Acquisto!I11</f>
        <v>0</v>
      </c>
      <c r="J11" s="57">
        <f>+($D11/30)*C_Acquisto!J11</f>
        <v>0</v>
      </c>
      <c r="K11" s="57">
        <f>+($D11/30)*C_Acquisto!K11</f>
        <v>0</v>
      </c>
      <c r="L11" s="57">
        <f>+($D11/30)*C_Acquisto!L11</f>
        <v>0</v>
      </c>
      <c r="M11" s="57">
        <f>+($D11/30)*C_Acquisto!M11</f>
        <v>0</v>
      </c>
      <c r="N11" s="57">
        <f>+($D11/30)*C_Acquisto!N11</f>
        <v>0</v>
      </c>
      <c r="O11" s="57">
        <f>+($D11/30)*C_Acquisto!O11</f>
        <v>0</v>
      </c>
      <c r="P11" s="57">
        <f>+($D11/30)*C_Acquisto!P11</f>
        <v>0</v>
      </c>
      <c r="Q11" s="57">
        <f>+($D11/30)*C_Acquisto!Q11</f>
        <v>0</v>
      </c>
      <c r="R11" s="57">
        <f>+($D11/30)*C_Acquisto!R11</f>
        <v>0</v>
      </c>
      <c r="S11" s="57">
        <f>+($D11/30)*C_Acquisto!S11</f>
        <v>0</v>
      </c>
      <c r="T11" s="57">
        <f>+($D11/30)*C_Acquisto!T11</f>
        <v>0</v>
      </c>
      <c r="U11" s="57">
        <f>+($D11/30)*C_Acquisto!U11</f>
        <v>0</v>
      </c>
      <c r="V11" s="57">
        <f>+($D11/30)*C_Acquisto!V11</f>
        <v>0</v>
      </c>
      <c r="W11" s="57">
        <f>+($D11/30)*C_Acquisto!W11</f>
        <v>0</v>
      </c>
      <c r="X11" s="57">
        <f>+($D11/30)*C_Acquisto!X11</f>
        <v>0</v>
      </c>
      <c r="Y11" s="57">
        <f>+($D11/30)*C_Acquisto!Y11</f>
        <v>0</v>
      </c>
      <c r="Z11" s="57">
        <f>+($D11/30)*C_Acquisto!Z11</f>
        <v>0</v>
      </c>
      <c r="AA11" s="57">
        <f>+($D11/30)*C_Acquisto!AA11</f>
        <v>0</v>
      </c>
      <c r="AB11" s="57">
        <f>+($D11/30)*C_Acquisto!AB11</f>
        <v>0</v>
      </c>
      <c r="AC11" s="57">
        <f>+($D11/30)*C_Acquisto!AC11</f>
        <v>0</v>
      </c>
      <c r="AD11" s="57">
        <f>+($D11/30)*C_Acquisto!AD11</f>
        <v>0</v>
      </c>
      <c r="AE11" s="57">
        <f>+($D11/30)*C_Acquisto!AE11</f>
        <v>0</v>
      </c>
      <c r="AF11" s="57">
        <f>+($D11/30)*C_Acquisto!AF11</f>
        <v>0</v>
      </c>
      <c r="AG11" s="57">
        <f>+($D11/30)*C_Acquisto!AG11</f>
        <v>0</v>
      </c>
      <c r="AH11" s="57">
        <f>+($D11/30)*C_Acquisto!AH11</f>
        <v>0</v>
      </c>
      <c r="AI11" s="57">
        <f>+($D11/30)*C_Acquisto!AI11</f>
        <v>0</v>
      </c>
      <c r="AJ11" s="57">
        <f>+($D11/30)*C_Acquisto!AJ11</f>
        <v>0</v>
      </c>
      <c r="AK11" s="57">
        <f>+($D11/30)*C_Acquisto!AK11</f>
        <v>0</v>
      </c>
      <c r="AL11" s="57">
        <f>+($D11/30)*C_Acquisto!AL11</f>
        <v>0</v>
      </c>
      <c r="AM11" s="57">
        <f>+($D11/30)*C_Acquisto!AM11</f>
        <v>0</v>
      </c>
      <c r="AN11" s="57">
        <f>+($D11/30)*C_Acquisto!AN11</f>
        <v>0</v>
      </c>
      <c r="AO11" s="57">
        <f>+($D11/30)*C_Acquisto!AO11</f>
        <v>0</v>
      </c>
      <c r="AP11" s="57">
        <f>+($D11/30)*C_Acquisto!AP11</f>
        <v>0</v>
      </c>
      <c r="AQ11" s="57">
        <f>+($D11/30)*C_Acquisto!AQ11</f>
        <v>0</v>
      </c>
      <c r="AR11" s="57">
        <f>+($D11/30)*C_Acquisto!AR11</f>
        <v>0</v>
      </c>
      <c r="AS11" s="57">
        <f>+($D11/30)*C_Acquisto!AS11</f>
        <v>0</v>
      </c>
      <c r="AT11" s="57">
        <f>+($D11/30)*C_Acquisto!AT11</f>
        <v>0</v>
      </c>
      <c r="AU11" s="57">
        <f>+($D11/30)*C_Acquisto!AU11</f>
        <v>0</v>
      </c>
      <c r="AV11" s="57">
        <f>+($D11/30)*C_Acquisto!AV11</f>
        <v>0</v>
      </c>
      <c r="AW11" s="57">
        <f>+($D11/30)*C_Acquisto!AW11</f>
        <v>0</v>
      </c>
      <c r="AX11" s="57">
        <f>+($D11/30)*C_Acquisto!AX11</f>
        <v>0</v>
      </c>
      <c r="AY11" s="57">
        <f>+($D11/30)*C_Acquisto!AY11</f>
        <v>0</v>
      </c>
      <c r="AZ11" s="57">
        <f>+($D11/30)*C_Acquisto!AZ11</f>
        <v>0</v>
      </c>
      <c r="BA11" s="57">
        <f>+($D11/30)*C_Acquisto!BA11</f>
        <v>0</v>
      </c>
      <c r="BB11" s="57">
        <f>+($D11/30)*C_Acquisto!BB11</f>
        <v>0</v>
      </c>
      <c r="BC11" s="57">
        <f>+($D11/30)*C_Acquisto!BC11</f>
        <v>0</v>
      </c>
      <c r="BD11" s="57">
        <f>+($D11/30)*C_Acquisto!BD11</f>
        <v>0</v>
      </c>
      <c r="BE11" s="57">
        <f>+($D11/30)*C_Acquisto!BE11</f>
        <v>0</v>
      </c>
      <c r="BF11" s="57">
        <f>+($D11/30)*C_Acquisto!BF11</f>
        <v>0</v>
      </c>
      <c r="BG11" s="57">
        <f>+($D11/30)*C_Acquisto!BG11</f>
        <v>0</v>
      </c>
      <c r="BH11" s="57">
        <f>+($D11/30)*C_Acquisto!BH11</f>
        <v>0</v>
      </c>
      <c r="BI11" s="57">
        <f>+($D11/30)*C_Acquisto!BI11</f>
        <v>0</v>
      </c>
      <c r="BJ11" s="57">
        <f>+($D11/30)*C_Acquisto!BJ11</f>
        <v>0</v>
      </c>
      <c r="BK11" s="57">
        <f>+($D11/30)*C_Acquisto!BK11</f>
        <v>0</v>
      </c>
      <c r="BL11" s="57">
        <f>+($D11/30)*C_Acquisto!BL11</f>
        <v>0</v>
      </c>
      <c r="BM11" s="57">
        <f>+($D11/30)*C_Acquisto!BM11</f>
        <v>0</v>
      </c>
      <c r="BN11" s="57">
        <f>+($D11/30)*C_Acquisto!BN11</f>
        <v>0</v>
      </c>
      <c r="BO11" s="57">
        <f>+($D11/30)*C_Acquisto!BO11</f>
        <v>0</v>
      </c>
      <c r="BP11" s="57">
        <f>+($D11/30)*C_Acquisto!BP11</f>
        <v>0</v>
      </c>
      <c r="BQ11" s="57">
        <f>+($D11/30)*C_Acquisto!BQ11</f>
        <v>0</v>
      </c>
      <c r="BR11" s="57">
        <f>+($D11/30)*C_Acquisto!BR11</f>
        <v>0</v>
      </c>
      <c r="BS11" s="57">
        <f>+($D11/30)*C_Acquisto!BS11</f>
        <v>0</v>
      </c>
      <c r="BT11" s="57">
        <f>+($D11/30)*C_Acquisto!BT11</f>
        <v>0</v>
      </c>
      <c r="BU11" s="57">
        <f>+($D11/30)*C_Acquisto!BU11</f>
        <v>0</v>
      </c>
      <c r="BV11" s="57">
        <f>+($D11/30)*C_Acquisto!BV11</f>
        <v>0</v>
      </c>
      <c r="BW11" s="57">
        <f>+($D11/30)*C_Acquisto!BW11</f>
        <v>0</v>
      </c>
      <c r="BX11" s="57">
        <f>+($D11/30)*C_Acquisto!BX11</f>
        <v>0</v>
      </c>
      <c r="BY11" s="57">
        <f>+($D11/30)*C_Acquisto!BY11</f>
        <v>0</v>
      </c>
      <c r="BZ11" s="57">
        <f>+($D11/30)*C_Acquisto!BZ11</f>
        <v>0</v>
      </c>
      <c r="CA11" s="57">
        <f>+($D11/30)*C_Acquisto!CA11</f>
        <v>0</v>
      </c>
      <c r="CB11" s="57">
        <f>+($D11/30)*C_Acquisto!CB11</f>
        <v>0</v>
      </c>
      <c r="CC11" s="57">
        <f>+($D11/30)*C_Acquisto!CC11</f>
        <v>0</v>
      </c>
      <c r="CD11" s="57">
        <f>+($D11/30)*C_Acquisto!CD11</f>
        <v>0</v>
      </c>
      <c r="CE11" s="57">
        <f>+($D11/30)*C_Acquisto!CE11</f>
        <v>0</v>
      </c>
      <c r="CF11" s="57">
        <f>+($D11/30)*C_Acquisto!CF11</f>
        <v>0</v>
      </c>
      <c r="CG11" s="57">
        <f>+($D11/30)*C_Acquisto!CG11</f>
        <v>0</v>
      </c>
      <c r="CH11" s="57">
        <f>+($D11/30)*C_Acquisto!CH11</f>
        <v>0</v>
      </c>
      <c r="CI11" s="57">
        <f>+($D11/30)*C_Acquisto!CI11</f>
        <v>0</v>
      </c>
      <c r="CJ11" s="57">
        <f>+($D11/30)*C_Acquisto!CJ11</f>
        <v>0</v>
      </c>
      <c r="CK11" s="57">
        <f>+($D11/30)*C_Acquisto!CK11</f>
        <v>0</v>
      </c>
      <c r="CL11" s="57">
        <f>+($D11/30)*C_Acquisto!CL11</f>
        <v>0</v>
      </c>
      <c r="CM11" s="57">
        <f>+($D11/30)*C_Acquisto!CM11</f>
        <v>0</v>
      </c>
      <c r="CN11" s="57">
        <f>+($D11/30)*C_Acquisto!CN11</f>
        <v>0</v>
      </c>
      <c r="CO11" s="57">
        <f>+($D11/30)*C_Acquisto!CO11</f>
        <v>0</v>
      </c>
      <c r="CP11" s="57">
        <f>+($D11/30)*C_Acquisto!CP11</f>
        <v>0</v>
      </c>
      <c r="CQ11" s="57">
        <f>+($D11/30)*C_Acquisto!CQ11</f>
        <v>0</v>
      </c>
      <c r="CR11" s="57">
        <f>+($D11/30)*C_Acquisto!CR11</f>
        <v>0</v>
      </c>
      <c r="CS11" s="57">
        <f>+($D11/30)*C_Acquisto!CS11</f>
        <v>0</v>
      </c>
      <c r="CT11" s="57">
        <f>+($D11/30)*C_Acquisto!CT11</f>
        <v>0</v>
      </c>
      <c r="CU11" s="57">
        <f>+($D11/30)*C_Acquisto!CU11</f>
        <v>0</v>
      </c>
      <c r="CV11" s="57">
        <f>+($D11/30)*C_Acquisto!CV11</f>
        <v>0</v>
      </c>
      <c r="CW11" s="57">
        <f>+($D11/30)*C_Acquisto!CW11</f>
        <v>0</v>
      </c>
      <c r="CX11" s="57">
        <f>+($D11/30)*C_Acquisto!CX11</f>
        <v>0</v>
      </c>
      <c r="CY11" s="57">
        <f>+($D11/30)*C_Acquisto!CY11</f>
        <v>0</v>
      </c>
      <c r="CZ11" s="57">
        <f>+($D11/30)*C_Acquisto!CZ11</f>
        <v>0</v>
      </c>
      <c r="DA11" s="57">
        <f>+($D11/30)*C_Acquisto!DA11</f>
        <v>0</v>
      </c>
      <c r="DB11" s="57">
        <f>+($D11/30)*C_Acquisto!DB11</f>
        <v>0</v>
      </c>
      <c r="DC11" s="57">
        <f>+($D11/30)*C_Acquisto!DC11</f>
        <v>0</v>
      </c>
      <c r="DD11" s="57">
        <f>+($D11/30)*C_Acquisto!DD11</f>
        <v>0</v>
      </c>
      <c r="DE11" s="57">
        <f>+($D11/30)*C_Acquisto!DE11</f>
        <v>0</v>
      </c>
      <c r="DF11" s="57">
        <f>+($D11/30)*C_Acquisto!DF11</f>
        <v>0</v>
      </c>
      <c r="DG11" s="57">
        <f>+($D11/30)*C_Acquisto!DG11</f>
        <v>0</v>
      </c>
      <c r="DH11" s="57">
        <f>+($D11/30)*C_Acquisto!DH11</f>
        <v>0</v>
      </c>
      <c r="DI11" s="57">
        <f>+($D11/30)*C_Acquisto!DI11</f>
        <v>0</v>
      </c>
      <c r="DJ11" s="57">
        <f>+($D11/30)*C_Acquisto!DJ11</f>
        <v>0</v>
      </c>
      <c r="DK11" s="57">
        <f>+($D11/30)*C_Acquisto!DK11</f>
        <v>0</v>
      </c>
      <c r="DL11" s="57">
        <f>+($D11/30)*C_Acquisto!DL11</f>
        <v>0</v>
      </c>
      <c r="DM11" s="57">
        <f>+($D11/30)*C_Acquisto!DM11</f>
        <v>0</v>
      </c>
      <c r="DN11" s="57">
        <f>+($D11/30)*C_Acquisto!DN11</f>
        <v>0</v>
      </c>
      <c r="DO11" s="57">
        <f>+($D11/30)*C_Acquisto!DO11</f>
        <v>0</v>
      </c>
      <c r="DP11" s="57">
        <f>+($D11/30)*C_Acquisto!DP11</f>
        <v>0</v>
      </c>
      <c r="DQ11" s="57">
        <f>+($D11/30)*C_Acquisto!DQ11</f>
        <v>0</v>
      </c>
      <c r="DR11" s="57">
        <f>+($D11/30)*C_Acquisto!DR11</f>
        <v>0</v>
      </c>
      <c r="DS11" s="57">
        <f>+($D11/30)*C_Acquisto!DS11</f>
        <v>0</v>
      </c>
      <c r="DT11" s="57">
        <f>+($D11/30)*C_Acquisto!DT11</f>
        <v>0</v>
      </c>
      <c r="DU11" s="57">
        <f>+($D11/30)*C_Acquisto!DU11</f>
        <v>0</v>
      </c>
      <c r="DV11" s="57">
        <f>+($D11/30)*C_Acquisto!DV11</f>
        <v>0</v>
      </c>
      <c r="DW11" s="57">
        <f>+($D11/30)*C_Acquisto!DW11</f>
        <v>0</v>
      </c>
    </row>
    <row r="12" spans="1:127" ht="16.5" thickTop="1" thickBot="1" x14ac:dyDescent="0.3">
      <c r="C12" s="114">
        <f>+I_Vendite!C10</f>
        <v>0</v>
      </c>
      <c r="D12" s="56">
        <f>+I_Vendite!F10</f>
        <v>0</v>
      </c>
      <c r="H12" s="57">
        <f>+($D12/30)*C_Acquisto!H12</f>
        <v>0</v>
      </c>
      <c r="I12" s="57">
        <f>+($D12/30)*C_Acquisto!I12</f>
        <v>0</v>
      </c>
      <c r="J12" s="57">
        <f>+($D12/30)*C_Acquisto!J12</f>
        <v>0</v>
      </c>
      <c r="K12" s="57">
        <f>+($D12/30)*C_Acquisto!K12</f>
        <v>0</v>
      </c>
      <c r="L12" s="57">
        <f>+($D12/30)*C_Acquisto!L12</f>
        <v>0</v>
      </c>
      <c r="M12" s="57">
        <f>+($D12/30)*C_Acquisto!M12</f>
        <v>0</v>
      </c>
      <c r="N12" s="57">
        <f>+($D12/30)*C_Acquisto!N12</f>
        <v>0</v>
      </c>
      <c r="O12" s="57">
        <f>+($D12/30)*C_Acquisto!O12</f>
        <v>0</v>
      </c>
      <c r="P12" s="57">
        <f>+($D12/30)*C_Acquisto!P12</f>
        <v>0</v>
      </c>
      <c r="Q12" s="57">
        <f>+($D12/30)*C_Acquisto!Q12</f>
        <v>0</v>
      </c>
      <c r="R12" s="57">
        <f>+($D12/30)*C_Acquisto!R12</f>
        <v>0</v>
      </c>
      <c r="S12" s="57">
        <f>+($D12/30)*C_Acquisto!S12</f>
        <v>0</v>
      </c>
      <c r="T12" s="57">
        <f>+($D12/30)*C_Acquisto!T12</f>
        <v>0</v>
      </c>
      <c r="U12" s="57">
        <f>+($D12/30)*C_Acquisto!U12</f>
        <v>0</v>
      </c>
      <c r="V12" s="57">
        <f>+($D12/30)*C_Acquisto!V12</f>
        <v>0</v>
      </c>
      <c r="W12" s="57">
        <f>+($D12/30)*C_Acquisto!W12</f>
        <v>0</v>
      </c>
      <c r="X12" s="57">
        <f>+($D12/30)*C_Acquisto!X12</f>
        <v>0</v>
      </c>
      <c r="Y12" s="57">
        <f>+($D12/30)*C_Acquisto!Y12</f>
        <v>0</v>
      </c>
      <c r="Z12" s="57">
        <f>+($D12/30)*C_Acquisto!Z12</f>
        <v>0</v>
      </c>
      <c r="AA12" s="57">
        <f>+($D12/30)*C_Acquisto!AA12</f>
        <v>0</v>
      </c>
      <c r="AB12" s="57">
        <f>+($D12/30)*C_Acquisto!AB12</f>
        <v>0</v>
      </c>
      <c r="AC12" s="57">
        <f>+($D12/30)*C_Acquisto!AC12</f>
        <v>0</v>
      </c>
      <c r="AD12" s="57">
        <f>+($D12/30)*C_Acquisto!AD12</f>
        <v>0</v>
      </c>
      <c r="AE12" s="57">
        <f>+($D12/30)*C_Acquisto!AE12</f>
        <v>0</v>
      </c>
      <c r="AF12" s="57">
        <f>+($D12/30)*C_Acquisto!AF12</f>
        <v>0</v>
      </c>
      <c r="AG12" s="57">
        <f>+($D12/30)*C_Acquisto!AG12</f>
        <v>0</v>
      </c>
      <c r="AH12" s="57">
        <f>+($D12/30)*C_Acquisto!AH12</f>
        <v>0</v>
      </c>
      <c r="AI12" s="57">
        <f>+($D12/30)*C_Acquisto!AI12</f>
        <v>0</v>
      </c>
      <c r="AJ12" s="57">
        <f>+($D12/30)*C_Acquisto!AJ12</f>
        <v>0</v>
      </c>
      <c r="AK12" s="57">
        <f>+($D12/30)*C_Acquisto!AK12</f>
        <v>0</v>
      </c>
      <c r="AL12" s="57">
        <f>+($D12/30)*C_Acquisto!AL12</f>
        <v>0</v>
      </c>
      <c r="AM12" s="57">
        <f>+($D12/30)*C_Acquisto!AM12</f>
        <v>0</v>
      </c>
      <c r="AN12" s="57">
        <f>+($D12/30)*C_Acquisto!AN12</f>
        <v>0</v>
      </c>
      <c r="AO12" s="57">
        <f>+($D12/30)*C_Acquisto!AO12</f>
        <v>0</v>
      </c>
      <c r="AP12" s="57">
        <f>+($D12/30)*C_Acquisto!AP12</f>
        <v>0</v>
      </c>
      <c r="AQ12" s="57">
        <f>+($D12/30)*C_Acquisto!AQ12</f>
        <v>0</v>
      </c>
      <c r="AR12" s="57">
        <f>+($D12/30)*C_Acquisto!AR12</f>
        <v>0</v>
      </c>
      <c r="AS12" s="57">
        <f>+($D12/30)*C_Acquisto!AS12</f>
        <v>0</v>
      </c>
      <c r="AT12" s="57">
        <f>+($D12/30)*C_Acquisto!AT12</f>
        <v>0</v>
      </c>
      <c r="AU12" s="57">
        <f>+($D12/30)*C_Acquisto!AU12</f>
        <v>0</v>
      </c>
      <c r="AV12" s="57">
        <f>+($D12/30)*C_Acquisto!AV12</f>
        <v>0</v>
      </c>
      <c r="AW12" s="57">
        <f>+($D12/30)*C_Acquisto!AW12</f>
        <v>0</v>
      </c>
      <c r="AX12" s="57">
        <f>+($D12/30)*C_Acquisto!AX12</f>
        <v>0</v>
      </c>
      <c r="AY12" s="57">
        <f>+($D12/30)*C_Acquisto!AY12</f>
        <v>0</v>
      </c>
      <c r="AZ12" s="57">
        <f>+($D12/30)*C_Acquisto!AZ12</f>
        <v>0</v>
      </c>
      <c r="BA12" s="57">
        <f>+($D12/30)*C_Acquisto!BA12</f>
        <v>0</v>
      </c>
      <c r="BB12" s="57">
        <f>+($D12/30)*C_Acquisto!BB12</f>
        <v>0</v>
      </c>
      <c r="BC12" s="57">
        <f>+($D12/30)*C_Acquisto!BC12</f>
        <v>0</v>
      </c>
      <c r="BD12" s="57">
        <f>+($D12/30)*C_Acquisto!BD12</f>
        <v>0</v>
      </c>
      <c r="BE12" s="57">
        <f>+($D12/30)*C_Acquisto!BE12</f>
        <v>0</v>
      </c>
      <c r="BF12" s="57">
        <f>+($D12/30)*C_Acquisto!BF12</f>
        <v>0</v>
      </c>
      <c r="BG12" s="57">
        <f>+($D12/30)*C_Acquisto!BG12</f>
        <v>0</v>
      </c>
      <c r="BH12" s="57">
        <f>+($D12/30)*C_Acquisto!BH12</f>
        <v>0</v>
      </c>
      <c r="BI12" s="57">
        <f>+($D12/30)*C_Acquisto!BI12</f>
        <v>0</v>
      </c>
      <c r="BJ12" s="57">
        <f>+($D12/30)*C_Acquisto!BJ12</f>
        <v>0</v>
      </c>
      <c r="BK12" s="57">
        <f>+($D12/30)*C_Acquisto!BK12</f>
        <v>0</v>
      </c>
      <c r="BL12" s="57">
        <f>+($D12/30)*C_Acquisto!BL12</f>
        <v>0</v>
      </c>
      <c r="BM12" s="57">
        <f>+($D12/30)*C_Acquisto!BM12</f>
        <v>0</v>
      </c>
      <c r="BN12" s="57">
        <f>+($D12/30)*C_Acquisto!BN12</f>
        <v>0</v>
      </c>
      <c r="BO12" s="57">
        <f>+($D12/30)*C_Acquisto!BO12</f>
        <v>0</v>
      </c>
      <c r="BP12" s="57">
        <f>+($D12/30)*C_Acquisto!BP12</f>
        <v>0</v>
      </c>
      <c r="BQ12" s="57">
        <f>+($D12/30)*C_Acquisto!BQ12</f>
        <v>0</v>
      </c>
      <c r="BR12" s="57">
        <f>+($D12/30)*C_Acquisto!BR12</f>
        <v>0</v>
      </c>
      <c r="BS12" s="57">
        <f>+($D12/30)*C_Acquisto!BS12</f>
        <v>0</v>
      </c>
      <c r="BT12" s="57">
        <f>+($D12/30)*C_Acquisto!BT12</f>
        <v>0</v>
      </c>
      <c r="BU12" s="57">
        <f>+($D12/30)*C_Acquisto!BU12</f>
        <v>0</v>
      </c>
      <c r="BV12" s="57">
        <f>+($D12/30)*C_Acquisto!BV12</f>
        <v>0</v>
      </c>
      <c r="BW12" s="57">
        <f>+($D12/30)*C_Acquisto!BW12</f>
        <v>0</v>
      </c>
      <c r="BX12" s="57">
        <f>+($D12/30)*C_Acquisto!BX12</f>
        <v>0</v>
      </c>
      <c r="BY12" s="57">
        <f>+($D12/30)*C_Acquisto!BY12</f>
        <v>0</v>
      </c>
      <c r="BZ12" s="57">
        <f>+($D12/30)*C_Acquisto!BZ12</f>
        <v>0</v>
      </c>
      <c r="CA12" s="57">
        <f>+($D12/30)*C_Acquisto!CA12</f>
        <v>0</v>
      </c>
      <c r="CB12" s="57">
        <f>+($D12/30)*C_Acquisto!CB12</f>
        <v>0</v>
      </c>
      <c r="CC12" s="57">
        <f>+($D12/30)*C_Acquisto!CC12</f>
        <v>0</v>
      </c>
      <c r="CD12" s="57">
        <f>+($D12/30)*C_Acquisto!CD12</f>
        <v>0</v>
      </c>
      <c r="CE12" s="57">
        <f>+($D12/30)*C_Acquisto!CE12</f>
        <v>0</v>
      </c>
      <c r="CF12" s="57">
        <f>+($D12/30)*C_Acquisto!CF12</f>
        <v>0</v>
      </c>
      <c r="CG12" s="57">
        <f>+($D12/30)*C_Acquisto!CG12</f>
        <v>0</v>
      </c>
      <c r="CH12" s="57">
        <f>+($D12/30)*C_Acquisto!CH12</f>
        <v>0</v>
      </c>
      <c r="CI12" s="57">
        <f>+($D12/30)*C_Acquisto!CI12</f>
        <v>0</v>
      </c>
      <c r="CJ12" s="57">
        <f>+($D12/30)*C_Acquisto!CJ12</f>
        <v>0</v>
      </c>
      <c r="CK12" s="57">
        <f>+($D12/30)*C_Acquisto!CK12</f>
        <v>0</v>
      </c>
      <c r="CL12" s="57">
        <f>+($D12/30)*C_Acquisto!CL12</f>
        <v>0</v>
      </c>
      <c r="CM12" s="57">
        <f>+($D12/30)*C_Acquisto!CM12</f>
        <v>0</v>
      </c>
      <c r="CN12" s="57">
        <f>+($D12/30)*C_Acquisto!CN12</f>
        <v>0</v>
      </c>
      <c r="CO12" s="57">
        <f>+($D12/30)*C_Acquisto!CO12</f>
        <v>0</v>
      </c>
      <c r="CP12" s="57">
        <f>+($D12/30)*C_Acquisto!CP12</f>
        <v>0</v>
      </c>
      <c r="CQ12" s="57">
        <f>+($D12/30)*C_Acquisto!CQ12</f>
        <v>0</v>
      </c>
      <c r="CR12" s="57">
        <f>+($D12/30)*C_Acquisto!CR12</f>
        <v>0</v>
      </c>
      <c r="CS12" s="57">
        <f>+($D12/30)*C_Acquisto!CS12</f>
        <v>0</v>
      </c>
      <c r="CT12" s="57">
        <f>+($D12/30)*C_Acquisto!CT12</f>
        <v>0</v>
      </c>
      <c r="CU12" s="57">
        <f>+($D12/30)*C_Acquisto!CU12</f>
        <v>0</v>
      </c>
      <c r="CV12" s="57">
        <f>+($D12/30)*C_Acquisto!CV12</f>
        <v>0</v>
      </c>
      <c r="CW12" s="57">
        <f>+($D12/30)*C_Acquisto!CW12</f>
        <v>0</v>
      </c>
      <c r="CX12" s="57">
        <f>+($D12/30)*C_Acquisto!CX12</f>
        <v>0</v>
      </c>
      <c r="CY12" s="57">
        <f>+($D12/30)*C_Acquisto!CY12</f>
        <v>0</v>
      </c>
      <c r="CZ12" s="57">
        <f>+($D12/30)*C_Acquisto!CZ12</f>
        <v>0</v>
      </c>
      <c r="DA12" s="57">
        <f>+($D12/30)*C_Acquisto!DA12</f>
        <v>0</v>
      </c>
      <c r="DB12" s="57">
        <f>+($D12/30)*C_Acquisto!DB12</f>
        <v>0</v>
      </c>
      <c r="DC12" s="57">
        <f>+($D12/30)*C_Acquisto!DC12</f>
        <v>0</v>
      </c>
      <c r="DD12" s="57">
        <f>+($D12/30)*C_Acquisto!DD12</f>
        <v>0</v>
      </c>
      <c r="DE12" s="57">
        <f>+($D12/30)*C_Acquisto!DE12</f>
        <v>0</v>
      </c>
      <c r="DF12" s="57">
        <f>+($D12/30)*C_Acquisto!DF12</f>
        <v>0</v>
      </c>
      <c r="DG12" s="57">
        <f>+($D12/30)*C_Acquisto!DG12</f>
        <v>0</v>
      </c>
      <c r="DH12" s="57">
        <f>+($D12/30)*C_Acquisto!DH12</f>
        <v>0</v>
      </c>
      <c r="DI12" s="57">
        <f>+($D12/30)*C_Acquisto!DI12</f>
        <v>0</v>
      </c>
      <c r="DJ12" s="57">
        <f>+($D12/30)*C_Acquisto!DJ12</f>
        <v>0</v>
      </c>
      <c r="DK12" s="57">
        <f>+($D12/30)*C_Acquisto!DK12</f>
        <v>0</v>
      </c>
      <c r="DL12" s="57">
        <f>+($D12/30)*C_Acquisto!DL12</f>
        <v>0</v>
      </c>
      <c r="DM12" s="57">
        <f>+($D12/30)*C_Acquisto!DM12</f>
        <v>0</v>
      </c>
      <c r="DN12" s="57">
        <f>+($D12/30)*C_Acquisto!DN12</f>
        <v>0</v>
      </c>
      <c r="DO12" s="57">
        <f>+($D12/30)*C_Acquisto!DO12</f>
        <v>0</v>
      </c>
      <c r="DP12" s="57">
        <f>+($D12/30)*C_Acquisto!DP12</f>
        <v>0</v>
      </c>
      <c r="DQ12" s="57">
        <f>+($D12/30)*C_Acquisto!DQ12</f>
        <v>0</v>
      </c>
      <c r="DR12" s="57">
        <f>+($D12/30)*C_Acquisto!DR12</f>
        <v>0</v>
      </c>
      <c r="DS12" s="57">
        <f>+($D12/30)*C_Acquisto!DS12</f>
        <v>0</v>
      </c>
      <c r="DT12" s="57">
        <f>+($D12/30)*C_Acquisto!DT12</f>
        <v>0</v>
      </c>
      <c r="DU12" s="57">
        <f>+($D12/30)*C_Acquisto!DU12</f>
        <v>0</v>
      </c>
      <c r="DV12" s="57">
        <f>+($D12/30)*C_Acquisto!DV12</f>
        <v>0</v>
      </c>
      <c r="DW12" s="57">
        <f>+($D12/30)*C_Acquisto!DW12</f>
        <v>0</v>
      </c>
    </row>
    <row r="13" spans="1:127" ht="16.5" thickTop="1" thickBot="1" x14ac:dyDescent="0.3">
      <c r="C13" s="114">
        <f>+I_Vendite!C11</f>
        <v>0</v>
      </c>
      <c r="D13" s="56">
        <f>+I_Vendite!F11</f>
        <v>0</v>
      </c>
      <c r="H13" s="57">
        <f>+($D13/30)*C_Acquisto!H13</f>
        <v>0</v>
      </c>
      <c r="I13" s="57">
        <f>+($D13/30)*C_Acquisto!I13</f>
        <v>0</v>
      </c>
      <c r="J13" s="57">
        <f>+($D13/30)*C_Acquisto!J13</f>
        <v>0</v>
      </c>
      <c r="K13" s="57">
        <f>+($D13/30)*C_Acquisto!K13</f>
        <v>0</v>
      </c>
      <c r="L13" s="57">
        <f>+($D13/30)*C_Acquisto!L13</f>
        <v>0</v>
      </c>
      <c r="M13" s="57">
        <f>+($D13/30)*C_Acquisto!M13</f>
        <v>0</v>
      </c>
      <c r="N13" s="57">
        <f>+($D13/30)*C_Acquisto!N13</f>
        <v>0</v>
      </c>
      <c r="O13" s="57">
        <f>+($D13/30)*C_Acquisto!O13</f>
        <v>0</v>
      </c>
      <c r="P13" s="57">
        <f>+($D13/30)*C_Acquisto!P13</f>
        <v>0</v>
      </c>
      <c r="Q13" s="57">
        <f>+($D13/30)*C_Acquisto!Q13</f>
        <v>0</v>
      </c>
      <c r="R13" s="57">
        <f>+($D13/30)*C_Acquisto!R13</f>
        <v>0</v>
      </c>
      <c r="S13" s="57">
        <f>+($D13/30)*C_Acquisto!S13</f>
        <v>0</v>
      </c>
      <c r="T13" s="57">
        <f>+($D13/30)*C_Acquisto!T13</f>
        <v>0</v>
      </c>
      <c r="U13" s="57">
        <f>+($D13/30)*C_Acquisto!U13</f>
        <v>0</v>
      </c>
      <c r="V13" s="57">
        <f>+($D13/30)*C_Acquisto!V13</f>
        <v>0</v>
      </c>
      <c r="W13" s="57">
        <f>+($D13/30)*C_Acquisto!W13</f>
        <v>0</v>
      </c>
      <c r="X13" s="57">
        <f>+($D13/30)*C_Acquisto!X13</f>
        <v>0</v>
      </c>
      <c r="Y13" s="57">
        <f>+($D13/30)*C_Acquisto!Y13</f>
        <v>0</v>
      </c>
      <c r="Z13" s="57">
        <f>+($D13/30)*C_Acquisto!Z13</f>
        <v>0</v>
      </c>
      <c r="AA13" s="57">
        <f>+($D13/30)*C_Acquisto!AA13</f>
        <v>0</v>
      </c>
      <c r="AB13" s="57">
        <f>+($D13/30)*C_Acquisto!AB13</f>
        <v>0</v>
      </c>
      <c r="AC13" s="57">
        <f>+($D13/30)*C_Acquisto!AC13</f>
        <v>0</v>
      </c>
      <c r="AD13" s="57">
        <f>+($D13/30)*C_Acquisto!AD13</f>
        <v>0</v>
      </c>
      <c r="AE13" s="57">
        <f>+($D13/30)*C_Acquisto!AE13</f>
        <v>0</v>
      </c>
      <c r="AF13" s="57">
        <f>+($D13/30)*C_Acquisto!AF13</f>
        <v>0</v>
      </c>
      <c r="AG13" s="57">
        <f>+($D13/30)*C_Acquisto!AG13</f>
        <v>0</v>
      </c>
      <c r="AH13" s="57">
        <f>+($D13/30)*C_Acquisto!AH13</f>
        <v>0</v>
      </c>
      <c r="AI13" s="57">
        <f>+($D13/30)*C_Acquisto!AI13</f>
        <v>0</v>
      </c>
      <c r="AJ13" s="57">
        <f>+($D13/30)*C_Acquisto!AJ13</f>
        <v>0</v>
      </c>
      <c r="AK13" s="57">
        <f>+($D13/30)*C_Acquisto!AK13</f>
        <v>0</v>
      </c>
      <c r="AL13" s="57">
        <f>+($D13/30)*C_Acquisto!AL13</f>
        <v>0</v>
      </c>
      <c r="AM13" s="57">
        <f>+($D13/30)*C_Acquisto!AM13</f>
        <v>0</v>
      </c>
      <c r="AN13" s="57">
        <f>+($D13/30)*C_Acquisto!AN13</f>
        <v>0</v>
      </c>
      <c r="AO13" s="57">
        <f>+($D13/30)*C_Acquisto!AO13</f>
        <v>0</v>
      </c>
      <c r="AP13" s="57">
        <f>+($D13/30)*C_Acquisto!AP13</f>
        <v>0</v>
      </c>
      <c r="AQ13" s="57">
        <f>+($D13/30)*C_Acquisto!AQ13</f>
        <v>0</v>
      </c>
      <c r="AR13" s="57">
        <f>+($D13/30)*C_Acquisto!AR13</f>
        <v>0</v>
      </c>
      <c r="AS13" s="57">
        <f>+($D13/30)*C_Acquisto!AS13</f>
        <v>0</v>
      </c>
      <c r="AT13" s="57">
        <f>+($D13/30)*C_Acquisto!AT13</f>
        <v>0</v>
      </c>
      <c r="AU13" s="57">
        <f>+($D13/30)*C_Acquisto!AU13</f>
        <v>0</v>
      </c>
      <c r="AV13" s="57">
        <f>+($D13/30)*C_Acquisto!AV13</f>
        <v>0</v>
      </c>
      <c r="AW13" s="57">
        <f>+($D13/30)*C_Acquisto!AW13</f>
        <v>0</v>
      </c>
      <c r="AX13" s="57">
        <f>+($D13/30)*C_Acquisto!AX13</f>
        <v>0</v>
      </c>
      <c r="AY13" s="57">
        <f>+($D13/30)*C_Acquisto!AY13</f>
        <v>0</v>
      </c>
      <c r="AZ13" s="57">
        <f>+($D13/30)*C_Acquisto!AZ13</f>
        <v>0</v>
      </c>
      <c r="BA13" s="57">
        <f>+($D13/30)*C_Acquisto!BA13</f>
        <v>0</v>
      </c>
      <c r="BB13" s="57">
        <f>+($D13/30)*C_Acquisto!BB13</f>
        <v>0</v>
      </c>
      <c r="BC13" s="57">
        <f>+($D13/30)*C_Acquisto!BC13</f>
        <v>0</v>
      </c>
      <c r="BD13" s="57">
        <f>+($D13/30)*C_Acquisto!BD13</f>
        <v>0</v>
      </c>
      <c r="BE13" s="57">
        <f>+($D13/30)*C_Acquisto!BE13</f>
        <v>0</v>
      </c>
      <c r="BF13" s="57">
        <f>+($D13/30)*C_Acquisto!BF13</f>
        <v>0</v>
      </c>
      <c r="BG13" s="57">
        <f>+($D13/30)*C_Acquisto!BG13</f>
        <v>0</v>
      </c>
      <c r="BH13" s="57">
        <f>+($D13/30)*C_Acquisto!BH13</f>
        <v>0</v>
      </c>
      <c r="BI13" s="57">
        <f>+($D13/30)*C_Acquisto!BI13</f>
        <v>0</v>
      </c>
      <c r="BJ13" s="57">
        <f>+($D13/30)*C_Acquisto!BJ13</f>
        <v>0</v>
      </c>
      <c r="BK13" s="57">
        <f>+($D13/30)*C_Acquisto!BK13</f>
        <v>0</v>
      </c>
      <c r="BL13" s="57">
        <f>+($D13/30)*C_Acquisto!BL13</f>
        <v>0</v>
      </c>
      <c r="BM13" s="57">
        <f>+($D13/30)*C_Acquisto!BM13</f>
        <v>0</v>
      </c>
      <c r="BN13" s="57">
        <f>+($D13/30)*C_Acquisto!BN13</f>
        <v>0</v>
      </c>
      <c r="BO13" s="57">
        <f>+($D13/30)*C_Acquisto!BO13</f>
        <v>0</v>
      </c>
      <c r="BP13" s="57">
        <f>+($D13/30)*C_Acquisto!BP13</f>
        <v>0</v>
      </c>
      <c r="BQ13" s="57">
        <f>+($D13/30)*C_Acquisto!BQ13</f>
        <v>0</v>
      </c>
      <c r="BR13" s="57">
        <f>+($D13/30)*C_Acquisto!BR13</f>
        <v>0</v>
      </c>
      <c r="BS13" s="57">
        <f>+($D13/30)*C_Acquisto!BS13</f>
        <v>0</v>
      </c>
      <c r="BT13" s="57">
        <f>+($D13/30)*C_Acquisto!BT13</f>
        <v>0</v>
      </c>
      <c r="BU13" s="57">
        <f>+($D13/30)*C_Acquisto!BU13</f>
        <v>0</v>
      </c>
      <c r="BV13" s="57">
        <f>+($D13/30)*C_Acquisto!BV13</f>
        <v>0</v>
      </c>
      <c r="BW13" s="57">
        <f>+($D13/30)*C_Acquisto!BW13</f>
        <v>0</v>
      </c>
      <c r="BX13" s="57">
        <f>+($D13/30)*C_Acquisto!BX13</f>
        <v>0</v>
      </c>
      <c r="BY13" s="57">
        <f>+($D13/30)*C_Acquisto!BY13</f>
        <v>0</v>
      </c>
      <c r="BZ13" s="57">
        <f>+($D13/30)*C_Acquisto!BZ13</f>
        <v>0</v>
      </c>
      <c r="CA13" s="57">
        <f>+($D13/30)*C_Acquisto!CA13</f>
        <v>0</v>
      </c>
      <c r="CB13" s="57">
        <f>+($D13/30)*C_Acquisto!CB13</f>
        <v>0</v>
      </c>
      <c r="CC13" s="57">
        <f>+($D13/30)*C_Acquisto!CC13</f>
        <v>0</v>
      </c>
      <c r="CD13" s="57">
        <f>+($D13/30)*C_Acquisto!CD13</f>
        <v>0</v>
      </c>
      <c r="CE13" s="57">
        <f>+($D13/30)*C_Acquisto!CE13</f>
        <v>0</v>
      </c>
      <c r="CF13" s="57">
        <f>+($D13/30)*C_Acquisto!CF13</f>
        <v>0</v>
      </c>
      <c r="CG13" s="57">
        <f>+($D13/30)*C_Acquisto!CG13</f>
        <v>0</v>
      </c>
      <c r="CH13" s="57">
        <f>+($D13/30)*C_Acquisto!CH13</f>
        <v>0</v>
      </c>
      <c r="CI13" s="57">
        <f>+($D13/30)*C_Acquisto!CI13</f>
        <v>0</v>
      </c>
      <c r="CJ13" s="57">
        <f>+($D13/30)*C_Acquisto!CJ13</f>
        <v>0</v>
      </c>
      <c r="CK13" s="57">
        <f>+($D13/30)*C_Acquisto!CK13</f>
        <v>0</v>
      </c>
      <c r="CL13" s="57">
        <f>+($D13/30)*C_Acquisto!CL13</f>
        <v>0</v>
      </c>
      <c r="CM13" s="57">
        <f>+($D13/30)*C_Acquisto!CM13</f>
        <v>0</v>
      </c>
      <c r="CN13" s="57">
        <f>+($D13/30)*C_Acquisto!CN13</f>
        <v>0</v>
      </c>
      <c r="CO13" s="57">
        <f>+($D13/30)*C_Acquisto!CO13</f>
        <v>0</v>
      </c>
      <c r="CP13" s="57">
        <f>+($D13/30)*C_Acquisto!CP13</f>
        <v>0</v>
      </c>
      <c r="CQ13" s="57">
        <f>+($D13/30)*C_Acquisto!CQ13</f>
        <v>0</v>
      </c>
      <c r="CR13" s="57">
        <f>+($D13/30)*C_Acquisto!CR13</f>
        <v>0</v>
      </c>
      <c r="CS13" s="57">
        <f>+($D13/30)*C_Acquisto!CS13</f>
        <v>0</v>
      </c>
      <c r="CT13" s="57">
        <f>+($D13/30)*C_Acquisto!CT13</f>
        <v>0</v>
      </c>
      <c r="CU13" s="57">
        <f>+($D13/30)*C_Acquisto!CU13</f>
        <v>0</v>
      </c>
      <c r="CV13" s="57">
        <f>+($D13/30)*C_Acquisto!CV13</f>
        <v>0</v>
      </c>
      <c r="CW13" s="57">
        <f>+($D13/30)*C_Acquisto!CW13</f>
        <v>0</v>
      </c>
      <c r="CX13" s="57">
        <f>+($D13/30)*C_Acquisto!CX13</f>
        <v>0</v>
      </c>
      <c r="CY13" s="57">
        <f>+($D13/30)*C_Acquisto!CY13</f>
        <v>0</v>
      </c>
      <c r="CZ13" s="57">
        <f>+($D13/30)*C_Acquisto!CZ13</f>
        <v>0</v>
      </c>
      <c r="DA13" s="57">
        <f>+($D13/30)*C_Acquisto!DA13</f>
        <v>0</v>
      </c>
      <c r="DB13" s="57">
        <f>+($D13/30)*C_Acquisto!DB13</f>
        <v>0</v>
      </c>
      <c r="DC13" s="57">
        <f>+($D13/30)*C_Acquisto!DC13</f>
        <v>0</v>
      </c>
      <c r="DD13" s="57">
        <f>+($D13/30)*C_Acquisto!DD13</f>
        <v>0</v>
      </c>
      <c r="DE13" s="57">
        <f>+($D13/30)*C_Acquisto!DE13</f>
        <v>0</v>
      </c>
      <c r="DF13" s="57">
        <f>+($D13/30)*C_Acquisto!DF13</f>
        <v>0</v>
      </c>
      <c r="DG13" s="57">
        <f>+($D13/30)*C_Acquisto!DG13</f>
        <v>0</v>
      </c>
      <c r="DH13" s="57">
        <f>+($D13/30)*C_Acquisto!DH13</f>
        <v>0</v>
      </c>
      <c r="DI13" s="57">
        <f>+($D13/30)*C_Acquisto!DI13</f>
        <v>0</v>
      </c>
      <c r="DJ13" s="57">
        <f>+($D13/30)*C_Acquisto!DJ13</f>
        <v>0</v>
      </c>
      <c r="DK13" s="57">
        <f>+($D13/30)*C_Acquisto!DK13</f>
        <v>0</v>
      </c>
      <c r="DL13" s="57">
        <f>+($D13/30)*C_Acquisto!DL13</f>
        <v>0</v>
      </c>
      <c r="DM13" s="57">
        <f>+($D13/30)*C_Acquisto!DM13</f>
        <v>0</v>
      </c>
      <c r="DN13" s="57">
        <f>+($D13/30)*C_Acquisto!DN13</f>
        <v>0</v>
      </c>
      <c r="DO13" s="57">
        <f>+($D13/30)*C_Acquisto!DO13</f>
        <v>0</v>
      </c>
      <c r="DP13" s="57">
        <f>+($D13/30)*C_Acquisto!DP13</f>
        <v>0</v>
      </c>
      <c r="DQ13" s="57">
        <f>+($D13/30)*C_Acquisto!DQ13</f>
        <v>0</v>
      </c>
      <c r="DR13" s="57">
        <f>+($D13/30)*C_Acquisto!DR13</f>
        <v>0</v>
      </c>
      <c r="DS13" s="57">
        <f>+($D13/30)*C_Acquisto!DS13</f>
        <v>0</v>
      </c>
      <c r="DT13" s="57">
        <f>+($D13/30)*C_Acquisto!DT13</f>
        <v>0</v>
      </c>
      <c r="DU13" s="57">
        <f>+($D13/30)*C_Acquisto!DU13</f>
        <v>0</v>
      </c>
      <c r="DV13" s="57">
        <f>+($D13/30)*C_Acquisto!DV13</f>
        <v>0</v>
      </c>
      <c r="DW13" s="57">
        <f>+($D13/30)*C_Acquisto!DW13</f>
        <v>0</v>
      </c>
    </row>
    <row r="14" spans="1:127" ht="16.5" thickTop="1" thickBot="1" x14ac:dyDescent="0.3">
      <c r="C14" s="114">
        <f>+I_Vendite!C12</f>
        <v>0</v>
      </c>
      <c r="D14" s="56">
        <f>+I_Vendite!F12</f>
        <v>0</v>
      </c>
      <c r="H14" s="57">
        <f>+($D14/30)*C_Acquisto!H14</f>
        <v>0</v>
      </c>
      <c r="I14" s="57">
        <f>+($D14/30)*C_Acquisto!I14</f>
        <v>0</v>
      </c>
      <c r="J14" s="57">
        <f>+($D14/30)*C_Acquisto!J14</f>
        <v>0</v>
      </c>
      <c r="K14" s="57">
        <f>+($D14/30)*C_Acquisto!K14</f>
        <v>0</v>
      </c>
      <c r="L14" s="57">
        <f>+($D14/30)*C_Acquisto!L14</f>
        <v>0</v>
      </c>
      <c r="M14" s="57">
        <f>+($D14/30)*C_Acquisto!M14</f>
        <v>0</v>
      </c>
      <c r="N14" s="57">
        <f>+($D14/30)*C_Acquisto!N14</f>
        <v>0</v>
      </c>
      <c r="O14" s="57">
        <f>+($D14/30)*C_Acquisto!O14</f>
        <v>0</v>
      </c>
      <c r="P14" s="57">
        <f>+($D14/30)*C_Acquisto!P14</f>
        <v>0</v>
      </c>
      <c r="Q14" s="57">
        <f>+($D14/30)*C_Acquisto!Q14</f>
        <v>0</v>
      </c>
      <c r="R14" s="57">
        <f>+($D14/30)*C_Acquisto!R14</f>
        <v>0</v>
      </c>
      <c r="S14" s="57">
        <f>+($D14/30)*C_Acquisto!S14</f>
        <v>0</v>
      </c>
      <c r="T14" s="57">
        <f>+($D14/30)*C_Acquisto!T14</f>
        <v>0</v>
      </c>
      <c r="U14" s="57">
        <f>+($D14/30)*C_Acquisto!U14</f>
        <v>0</v>
      </c>
      <c r="V14" s="57">
        <f>+($D14/30)*C_Acquisto!V14</f>
        <v>0</v>
      </c>
      <c r="W14" s="57">
        <f>+($D14/30)*C_Acquisto!W14</f>
        <v>0</v>
      </c>
      <c r="X14" s="57">
        <f>+($D14/30)*C_Acquisto!X14</f>
        <v>0</v>
      </c>
      <c r="Y14" s="57">
        <f>+($D14/30)*C_Acquisto!Y14</f>
        <v>0</v>
      </c>
      <c r="Z14" s="57">
        <f>+($D14/30)*C_Acquisto!Z14</f>
        <v>0</v>
      </c>
      <c r="AA14" s="57">
        <f>+($D14/30)*C_Acquisto!AA14</f>
        <v>0</v>
      </c>
      <c r="AB14" s="57">
        <f>+($D14/30)*C_Acquisto!AB14</f>
        <v>0</v>
      </c>
      <c r="AC14" s="57">
        <f>+($D14/30)*C_Acquisto!AC14</f>
        <v>0</v>
      </c>
      <c r="AD14" s="57">
        <f>+($D14/30)*C_Acquisto!AD14</f>
        <v>0</v>
      </c>
      <c r="AE14" s="57">
        <f>+($D14/30)*C_Acquisto!AE14</f>
        <v>0</v>
      </c>
      <c r="AF14" s="57">
        <f>+($D14/30)*C_Acquisto!AF14</f>
        <v>0</v>
      </c>
      <c r="AG14" s="57">
        <f>+($D14/30)*C_Acquisto!AG14</f>
        <v>0</v>
      </c>
      <c r="AH14" s="57">
        <f>+($D14/30)*C_Acquisto!AH14</f>
        <v>0</v>
      </c>
      <c r="AI14" s="57">
        <f>+($D14/30)*C_Acquisto!AI14</f>
        <v>0</v>
      </c>
      <c r="AJ14" s="57">
        <f>+($D14/30)*C_Acquisto!AJ14</f>
        <v>0</v>
      </c>
      <c r="AK14" s="57">
        <f>+($D14/30)*C_Acquisto!AK14</f>
        <v>0</v>
      </c>
      <c r="AL14" s="57">
        <f>+($D14/30)*C_Acquisto!AL14</f>
        <v>0</v>
      </c>
      <c r="AM14" s="57">
        <f>+($D14/30)*C_Acquisto!AM14</f>
        <v>0</v>
      </c>
      <c r="AN14" s="57">
        <f>+($D14/30)*C_Acquisto!AN14</f>
        <v>0</v>
      </c>
      <c r="AO14" s="57">
        <f>+($D14/30)*C_Acquisto!AO14</f>
        <v>0</v>
      </c>
      <c r="AP14" s="57">
        <f>+($D14/30)*C_Acquisto!AP14</f>
        <v>0</v>
      </c>
      <c r="AQ14" s="57">
        <f>+($D14/30)*C_Acquisto!AQ14</f>
        <v>0</v>
      </c>
      <c r="AR14" s="57">
        <f>+($D14/30)*C_Acquisto!AR14</f>
        <v>0</v>
      </c>
      <c r="AS14" s="57">
        <f>+($D14/30)*C_Acquisto!AS14</f>
        <v>0</v>
      </c>
      <c r="AT14" s="57">
        <f>+($D14/30)*C_Acquisto!AT14</f>
        <v>0</v>
      </c>
      <c r="AU14" s="57">
        <f>+($D14/30)*C_Acquisto!AU14</f>
        <v>0</v>
      </c>
      <c r="AV14" s="57">
        <f>+($D14/30)*C_Acquisto!AV14</f>
        <v>0</v>
      </c>
      <c r="AW14" s="57">
        <f>+($D14/30)*C_Acquisto!AW14</f>
        <v>0</v>
      </c>
      <c r="AX14" s="57">
        <f>+($D14/30)*C_Acquisto!AX14</f>
        <v>0</v>
      </c>
      <c r="AY14" s="57">
        <f>+($D14/30)*C_Acquisto!AY14</f>
        <v>0</v>
      </c>
      <c r="AZ14" s="57">
        <f>+($D14/30)*C_Acquisto!AZ14</f>
        <v>0</v>
      </c>
      <c r="BA14" s="57">
        <f>+($D14/30)*C_Acquisto!BA14</f>
        <v>0</v>
      </c>
      <c r="BB14" s="57">
        <f>+($D14/30)*C_Acquisto!BB14</f>
        <v>0</v>
      </c>
      <c r="BC14" s="57">
        <f>+($D14/30)*C_Acquisto!BC14</f>
        <v>0</v>
      </c>
      <c r="BD14" s="57">
        <f>+($D14/30)*C_Acquisto!BD14</f>
        <v>0</v>
      </c>
      <c r="BE14" s="57">
        <f>+($D14/30)*C_Acquisto!BE14</f>
        <v>0</v>
      </c>
      <c r="BF14" s="57">
        <f>+($D14/30)*C_Acquisto!BF14</f>
        <v>0</v>
      </c>
      <c r="BG14" s="57">
        <f>+($D14/30)*C_Acquisto!BG14</f>
        <v>0</v>
      </c>
      <c r="BH14" s="57">
        <f>+($D14/30)*C_Acquisto!BH14</f>
        <v>0</v>
      </c>
      <c r="BI14" s="57">
        <f>+($D14/30)*C_Acquisto!BI14</f>
        <v>0</v>
      </c>
      <c r="BJ14" s="57">
        <f>+($D14/30)*C_Acquisto!BJ14</f>
        <v>0</v>
      </c>
      <c r="BK14" s="57">
        <f>+($D14/30)*C_Acquisto!BK14</f>
        <v>0</v>
      </c>
      <c r="BL14" s="57">
        <f>+($D14/30)*C_Acquisto!BL14</f>
        <v>0</v>
      </c>
      <c r="BM14" s="57">
        <f>+($D14/30)*C_Acquisto!BM14</f>
        <v>0</v>
      </c>
      <c r="BN14" s="57">
        <f>+($D14/30)*C_Acquisto!BN14</f>
        <v>0</v>
      </c>
      <c r="BO14" s="57">
        <f>+($D14/30)*C_Acquisto!BO14</f>
        <v>0</v>
      </c>
      <c r="BP14" s="57">
        <f>+($D14/30)*C_Acquisto!BP14</f>
        <v>0</v>
      </c>
      <c r="BQ14" s="57">
        <f>+($D14/30)*C_Acquisto!BQ14</f>
        <v>0</v>
      </c>
      <c r="BR14" s="57">
        <f>+($D14/30)*C_Acquisto!BR14</f>
        <v>0</v>
      </c>
      <c r="BS14" s="57">
        <f>+($D14/30)*C_Acquisto!BS14</f>
        <v>0</v>
      </c>
      <c r="BT14" s="57">
        <f>+($D14/30)*C_Acquisto!BT14</f>
        <v>0</v>
      </c>
      <c r="BU14" s="57">
        <f>+($D14/30)*C_Acquisto!BU14</f>
        <v>0</v>
      </c>
      <c r="BV14" s="57">
        <f>+($D14/30)*C_Acquisto!BV14</f>
        <v>0</v>
      </c>
      <c r="BW14" s="57">
        <f>+($D14/30)*C_Acquisto!BW14</f>
        <v>0</v>
      </c>
      <c r="BX14" s="57">
        <f>+($D14/30)*C_Acquisto!BX14</f>
        <v>0</v>
      </c>
      <c r="BY14" s="57">
        <f>+($D14/30)*C_Acquisto!BY14</f>
        <v>0</v>
      </c>
      <c r="BZ14" s="57">
        <f>+($D14/30)*C_Acquisto!BZ14</f>
        <v>0</v>
      </c>
      <c r="CA14" s="57">
        <f>+($D14/30)*C_Acquisto!CA14</f>
        <v>0</v>
      </c>
      <c r="CB14" s="57">
        <f>+($D14/30)*C_Acquisto!CB14</f>
        <v>0</v>
      </c>
      <c r="CC14" s="57">
        <f>+($D14/30)*C_Acquisto!CC14</f>
        <v>0</v>
      </c>
      <c r="CD14" s="57">
        <f>+($D14/30)*C_Acquisto!CD14</f>
        <v>0</v>
      </c>
      <c r="CE14" s="57">
        <f>+($D14/30)*C_Acquisto!CE14</f>
        <v>0</v>
      </c>
      <c r="CF14" s="57">
        <f>+($D14/30)*C_Acquisto!CF14</f>
        <v>0</v>
      </c>
      <c r="CG14" s="57">
        <f>+($D14/30)*C_Acquisto!CG14</f>
        <v>0</v>
      </c>
      <c r="CH14" s="57">
        <f>+($D14/30)*C_Acquisto!CH14</f>
        <v>0</v>
      </c>
      <c r="CI14" s="57">
        <f>+($D14/30)*C_Acquisto!CI14</f>
        <v>0</v>
      </c>
      <c r="CJ14" s="57">
        <f>+($D14/30)*C_Acquisto!CJ14</f>
        <v>0</v>
      </c>
      <c r="CK14" s="57">
        <f>+($D14/30)*C_Acquisto!CK14</f>
        <v>0</v>
      </c>
      <c r="CL14" s="57">
        <f>+($D14/30)*C_Acquisto!CL14</f>
        <v>0</v>
      </c>
      <c r="CM14" s="57">
        <f>+($D14/30)*C_Acquisto!CM14</f>
        <v>0</v>
      </c>
      <c r="CN14" s="57">
        <f>+($D14/30)*C_Acquisto!CN14</f>
        <v>0</v>
      </c>
      <c r="CO14" s="57">
        <f>+($D14/30)*C_Acquisto!CO14</f>
        <v>0</v>
      </c>
      <c r="CP14" s="57">
        <f>+($D14/30)*C_Acquisto!CP14</f>
        <v>0</v>
      </c>
      <c r="CQ14" s="57">
        <f>+($D14/30)*C_Acquisto!CQ14</f>
        <v>0</v>
      </c>
      <c r="CR14" s="57">
        <f>+($D14/30)*C_Acquisto!CR14</f>
        <v>0</v>
      </c>
      <c r="CS14" s="57">
        <f>+($D14/30)*C_Acquisto!CS14</f>
        <v>0</v>
      </c>
      <c r="CT14" s="57">
        <f>+($D14/30)*C_Acquisto!CT14</f>
        <v>0</v>
      </c>
      <c r="CU14" s="57">
        <f>+($D14/30)*C_Acquisto!CU14</f>
        <v>0</v>
      </c>
      <c r="CV14" s="57">
        <f>+($D14/30)*C_Acquisto!CV14</f>
        <v>0</v>
      </c>
      <c r="CW14" s="57">
        <f>+($D14/30)*C_Acquisto!CW14</f>
        <v>0</v>
      </c>
      <c r="CX14" s="57">
        <f>+($D14/30)*C_Acquisto!CX14</f>
        <v>0</v>
      </c>
      <c r="CY14" s="57">
        <f>+($D14/30)*C_Acquisto!CY14</f>
        <v>0</v>
      </c>
      <c r="CZ14" s="57">
        <f>+($D14/30)*C_Acquisto!CZ14</f>
        <v>0</v>
      </c>
      <c r="DA14" s="57">
        <f>+($D14/30)*C_Acquisto!DA14</f>
        <v>0</v>
      </c>
      <c r="DB14" s="57">
        <f>+($D14/30)*C_Acquisto!DB14</f>
        <v>0</v>
      </c>
      <c r="DC14" s="57">
        <f>+($D14/30)*C_Acquisto!DC14</f>
        <v>0</v>
      </c>
      <c r="DD14" s="57">
        <f>+($D14/30)*C_Acquisto!DD14</f>
        <v>0</v>
      </c>
      <c r="DE14" s="57">
        <f>+($D14/30)*C_Acquisto!DE14</f>
        <v>0</v>
      </c>
      <c r="DF14" s="57">
        <f>+($D14/30)*C_Acquisto!DF14</f>
        <v>0</v>
      </c>
      <c r="DG14" s="57">
        <f>+($D14/30)*C_Acquisto!DG14</f>
        <v>0</v>
      </c>
      <c r="DH14" s="57">
        <f>+($D14/30)*C_Acquisto!DH14</f>
        <v>0</v>
      </c>
      <c r="DI14" s="57">
        <f>+($D14/30)*C_Acquisto!DI14</f>
        <v>0</v>
      </c>
      <c r="DJ14" s="57">
        <f>+($D14/30)*C_Acquisto!DJ14</f>
        <v>0</v>
      </c>
      <c r="DK14" s="57">
        <f>+($D14/30)*C_Acquisto!DK14</f>
        <v>0</v>
      </c>
      <c r="DL14" s="57">
        <f>+($D14/30)*C_Acquisto!DL14</f>
        <v>0</v>
      </c>
      <c r="DM14" s="57">
        <f>+($D14/30)*C_Acquisto!DM14</f>
        <v>0</v>
      </c>
      <c r="DN14" s="57">
        <f>+($D14/30)*C_Acquisto!DN14</f>
        <v>0</v>
      </c>
      <c r="DO14" s="57">
        <f>+($D14/30)*C_Acquisto!DO14</f>
        <v>0</v>
      </c>
      <c r="DP14" s="57">
        <f>+($D14/30)*C_Acquisto!DP14</f>
        <v>0</v>
      </c>
      <c r="DQ14" s="57">
        <f>+($D14/30)*C_Acquisto!DQ14</f>
        <v>0</v>
      </c>
      <c r="DR14" s="57">
        <f>+($D14/30)*C_Acquisto!DR14</f>
        <v>0</v>
      </c>
      <c r="DS14" s="57">
        <f>+($D14/30)*C_Acquisto!DS14</f>
        <v>0</v>
      </c>
      <c r="DT14" s="57">
        <f>+($D14/30)*C_Acquisto!DT14</f>
        <v>0</v>
      </c>
      <c r="DU14" s="57">
        <f>+($D14/30)*C_Acquisto!DU14</f>
        <v>0</v>
      </c>
      <c r="DV14" s="57">
        <f>+($D14/30)*C_Acquisto!DV14</f>
        <v>0</v>
      </c>
      <c r="DW14" s="57">
        <f>+($D14/30)*C_Acquisto!DW14</f>
        <v>0</v>
      </c>
    </row>
    <row r="15" spans="1:127" ht="16.5" thickTop="1" thickBot="1" x14ac:dyDescent="0.3">
      <c r="C15" s="114">
        <f>+I_Vendite!C13</f>
        <v>0</v>
      </c>
      <c r="D15" s="56">
        <f>+I_Vendite!F13</f>
        <v>0</v>
      </c>
      <c r="H15" s="57">
        <f>+($D15/30)*C_Acquisto!H15</f>
        <v>0</v>
      </c>
      <c r="I15" s="57">
        <f>+($D15/30)*C_Acquisto!I15</f>
        <v>0</v>
      </c>
      <c r="J15" s="57">
        <f>+($D15/30)*C_Acquisto!J15</f>
        <v>0</v>
      </c>
      <c r="K15" s="57">
        <f>+($D15/30)*C_Acquisto!K15</f>
        <v>0</v>
      </c>
      <c r="L15" s="57">
        <f>+($D15/30)*C_Acquisto!L15</f>
        <v>0</v>
      </c>
      <c r="M15" s="57">
        <f>+($D15/30)*C_Acquisto!M15</f>
        <v>0</v>
      </c>
      <c r="N15" s="57">
        <f>+($D15/30)*C_Acquisto!N15</f>
        <v>0</v>
      </c>
      <c r="O15" s="57">
        <f>+($D15/30)*C_Acquisto!O15</f>
        <v>0</v>
      </c>
      <c r="P15" s="57">
        <f>+($D15/30)*C_Acquisto!P15</f>
        <v>0</v>
      </c>
      <c r="Q15" s="57">
        <f>+($D15/30)*C_Acquisto!Q15</f>
        <v>0</v>
      </c>
      <c r="R15" s="57">
        <f>+($D15/30)*C_Acquisto!R15</f>
        <v>0</v>
      </c>
      <c r="S15" s="57">
        <f>+($D15/30)*C_Acquisto!S15</f>
        <v>0</v>
      </c>
      <c r="T15" s="57">
        <f>+($D15/30)*C_Acquisto!T15</f>
        <v>0</v>
      </c>
      <c r="U15" s="57">
        <f>+($D15/30)*C_Acquisto!U15</f>
        <v>0</v>
      </c>
      <c r="V15" s="57">
        <f>+($D15/30)*C_Acquisto!V15</f>
        <v>0</v>
      </c>
      <c r="W15" s="57">
        <f>+($D15/30)*C_Acquisto!W15</f>
        <v>0</v>
      </c>
      <c r="X15" s="57">
        <f>+($D15/30)*C_Acquisto!X15</f>
        <v>0</v>
      </c>
      <c r="Y15" s="57">
        <f>+($D15/30)*C_Acquisto!Y15</f>
        <v>0</v>
      </c>
      <c r="Z15" s="57">
        <f>+($D15/30)*C_Acquisto!Z15</f>
        <v>0</v>
      </c>
      <c r="AA15" s="57">
        <f>+($D15/30)*C_Acquisto!AA15</f>
        <v>0</v>
      </c>
      <c r="AB15" s="57">
        <f>+($D15/30)*C_Acquisto!AB15</f>
        <v>0</v>
      </c>
      <c r="AC15" s="57">
        <f>+($D15/30)*C_Acquisto!AC15</f>
        <v>0</v>
      </c>
      <c r="AD15" s="57">
        <f>+($D15/30)*C_Acquisto!AD15</f>
        <v>0</v>
      </c>
      <c r="AE15" s="57">
        <f>+($D15/30)*C_Acquisto!AE15</f>
        <v>0</v>
      </c>
      <c r="AF15" s="57">
        <f>+($D15/30)*C_Acquisto!AF15</f>
        <v>0</v>
      </c>
      <c r="AG15" s="57">
        <f>+($D15/30)*C_Acquisto!AG15</f>
        <v>0</v>
      </c>
      <c r="AH15" s="57">
        <f>+($D15/30)*C_Acquisto!AH15</f>
        <v>0</v>
      </c>
      <c r="AI15" s="57">
        <f>+($D15/30)*C_Acquisto!AI15</f>
        <v>0</v>
      </c>
      <c r="AJ15" s="57">
        <f>+($D15/30)*C_Acquisto!AJ15</f>
        <v>0</v>
      </c>
      <c r="AK15" s="57">
        <f>+($D15/30)*C_Acquisto!AK15</f>
        <v>0</v>
      </c>
      <c r="AL15" s="57">
        <f>+($D15/30)*C_Acquisto!AL15</f>
        <v>0</v>
      </c>
      <c r="AM15" s="57">
        <f>+($D15/30)*C_Acquisto!AM15</f>
        <v>0</v>
      </c>
      <c r="AN15" s="57">
        <f>+($D15/30)*C_Acquisto!AN15</f>
        <v>0</v>
      </c>
      <c r="AO15" s="57">
        <f>+($D15/30)*C_Acquisto!AO15</f>
        <v>0</v>
      </c>
      <c r="AP15" s="57">
        <f>+($D15/30)*C_Acquisto!AP15</f>
        <v>0</v>
      </c>
      <c r="AQ15" s="57">
        <f>+($D15/30)*C_Acquisto!AQ15</f>
        <v>0</v>
      </c>
      <c r="AR15" s="57">
        <f>+($D15/30)*C_Acquisto!AR15</f>
        <v>0</v>
      </c>
      <c r="AS15" s="57">
        <f>+($D15/30)*C_Acquisto!AS15</f>
        <v>0</v>
      </c>
      <c r="AT15" s="57">
        <f>+($D15/30)*C_Acquisto!AT15</f>
        <v>0</v>
      </c>
      <c r="AU15" s="57">
        <f>+($D15/30)*C_Acquisto!AU15</f>
        <v>0</v>
      </c>
      <c r="AV15" s="57">
        <f>+($D15/30)*C_Acquisto!AV15</f>
        <v>0</v>
      </c>
      <c r="AW15" s="57">
        <f>+($D15/30)*C_Acquisto!AW15</f>
        <v>0</v>
      </c>
      <c r="AX15" s="57">
        <f>+($D15/30)*C_Acquisto!AX15</f>
        <v>0</v>
      </c>
      <c r="AY15" s="57">
        <f>+($D15/30)*C_Acquisto!AY15</f>
        <v>0</v>
      </c>
      <c r="AZ15" s="57">
        <f>+($D15/30)*C_Acquisto!AZ15</f>
        <v>0</v>
      </c>
      <c r="BA15" s="57">
        <f>+($D15/30)*C_Acquisto!BA15</f>
        <v>0</v>
      </c>
      <c r="BB15" s="57">
        <f>+($D15/30)*C_Acquisto!BB15</f>
        <v>0</v>
      </c>
      <c r="BC15" s="57">
        <f>+($D15/30)*C_Acquisto!BC15</f>
        <v>0</v>
      </c>
      <c r="BD15" s="57">
        <f>+($D15/30)*C_Acquisto!BD15</f>
        <v>0</v>
      </c>
      <c r="BE15" s="57">
        <f>+($D15/30)*C_Acquisto!BE15</f>
        <v>0</v>
      </c>
      <c r="BF15" s="57">
        <f>+($D15/30)*C_Acquisto!BF15</f>
        <v>0</v>
      </c>
      <c r="BG15" s="57">
        <f>+($D15/30)*C_Acquisto!BG15</f>
        <v>0</v>
      </c>
      <c r="BH15" s="57">
        <f>+($D15/30)*C_Acquisto!BH15</f>
        <v>0</v>
      </c>
      <c r="BI15" s="57">
        <f>+($D15/30)*C_Acquisto!BI15</f>
        <v>0</v>
      </c>
      <c r="BJ15" s="57">
        <f>+($D15/30)*C_Acquisto!BJ15</f>
        <v>0</v>
      </c>
      <c r="BK15" s="57">
        <f>+($D15/30)*C_Acquisto!BK15</f>
        <v>0</v>
      </c>
      <c r="BL15" s="57">
        <f>+($D15/30)*C_Acquisto!BL15</f>
        <v>0</v>
      </c>
      <c r="BM15" s="57">
        <f>+($D15/30)*C_Acquisto!BM15</f>
        <v>0</v>
      </c>
      <c r="BN15" s="57">
        <f>+($D15/30)*C_Acquisto!BN15</f>
        <v>0</v>
      </c>
      <c r="BO15" s="57">
        <f>+($D15/30)*C_Acquisto!BO15</f>
        <v>0</v>
      </c>
      <c r="BP15" s="57">
        <f>+($D15/30)*C_Acquisto!BP15</f>
        <v>0</v>
      </c>
      <c r="BQ15" s="57">
        <f>+($D15/30)*C_Acquisto!BQ15</f>
        <v>0</v>
      </c>
      <c r="BR15" s="57">
        <f>+($D15/30)*C_Acquisto!BR15</f>
        <v>0</v>
      </c>
      <c r="BS15" s="57">
        <f>+($D15/30)*C_Acquisto!BS15</f>
        <v>0</v>
      </c>
      <c r="BT15" s="57">
        <f>+($D15/30)*C_Acquisto!BT15</f>
        <v>0</v>
      </c>
      <c r="BU15" s="57">
        <f>+($D15/30)*C_Acquisto!BU15</f>
        <v>0</v>
      </c>
      <c r="BV15" s="57">
        <f>+($D15/30)*C_Acquisto!BV15</f>
        <v>0</v>
      </c>
      <c r="BW15" s="57">
        <f>+($D15/30)*C_Acquisto!BW15</f>
        <v>0</v>
      </c>
      <c r="BX15" s="57">
        <f>+($D15/30)*C_Acquisto!BX15</f>
        <v>0</v>
      </c>
      <c r="BY15" s="57">
        <f>+($D15/30)*C_Acquisto!BY15</f>
        <v>0</v>
      </c>
      <c r="BZ15" s="57">
        <f>+($D15/30)*C_Acquisto!BZ15</f>
        <v>0</v>
      </c>
      <c r="CA15" s="57">
        <f>+($D15/30)*C_Acquisto!CA15</f>
        <v>0</v>
      </c>
      <c r="CB15" s="57">
        <f>+($D15/30)*C_Acquisto!CB15</f>
        <v>0</v>
      </c>
      <c r="CC15" s="57">
        <f>+($D15/30)*C_Acquisto!CC15</f>
        <v>0</v>
      </c>
      <c r="CD15" s="57">
        <f>+($D15/30)*C_Acquisto!CD15</f>
        <v>0</v>
      </c>
      <c r="CE15" s="57">
        <f>+($D15/30)*C_Acquisto!CE15</f>
        <v>0</v>
      </c>
      <c r="CF15" s="57">
        <f>+($D15/30)*C_Acquisto!CF15</f>
        <v>0</v>
      </c>
      <c r="CG15" s="57">
        <f>+($D15/30)*C_Acquisto!CG15</f>
        <v>0</v>
      </c>
      <c r="CH15" s="57">
        <f>+($D15/30)*C_Acquisto!CH15</f>
        <v>0</v>
      </c>
      <c r="CI15" s="57">
        <f>+($D15/30)*C_Acquisto!CI15</f>
        <v>0</v>
      </c>
      <c r="CJ15" s="57">
        <f>+($D15/30)*C_Acquisto!CJ15</f>
        <v>0</v>
      </c>
      <c r="CK15" s="57">
        <f>+($D15/30)*C_Acquisto!CK15</f>
        <v>0</v>
      </c>
      <c r="CL15" s="57">
        <f>+($D15/30)*C_Acquisto!CL15</f>
        <v>0</v>
      </c>
      <c r="CM15" s="57">
        <f>+($D15/30)*C_Acquisto!CM15</f>
        <v>0</v>
      </c>
      <c r="CN15" s="57">
        <f>+($D15/30)*C_Acquisto!CN15</f>
        <v>0</v>
      </c>
      <c r="CO15" s="57">
        <f>+($D15/30)*C_Acquisto!CO15</f>
        <v>0</v>
      </c>
      <c r="CP15" s="57">
        <f>+($D15/30)*C_Acquisto!CP15</f>
        <v>0</v>
      </c>
      <c r="CQ15" s="57">
        <f>+($D15/30)*C_Acquisto!CQ15</f>
        <v>0</v>
      </c>
      <c r="CR15" s="57">
        <f>+($D15/30)*C_Acquisto!CR15</f>
        <v>0</v>
      </c>
      <c r="CS15" s="57">
        <f>+($D15/30)*C_Acquisto!CS15</f>
        <v>0</v>
      </c>
      <c r="CT15" s="57">
        <f>+($D15/30)*C_Acquisto!CT15</f>
        <v>0</v>
      </c>
      <c r="CU15" s="57">
        <f>+($D15/30)*C_Acquisto!CU15</f>
        <v>0</v>
      </c>
      <c r="CV15" s="57">
        <f>+($D15/30)*C_Acquisto!CV15</f>
        <v>0</v>
      </c>
      <c r="CW15" s="57">
        <f>+($D15/30)*C_Acquisto!CW15</f>
        <v>0</v>
      </c>
      <c r="CX15" s="57">
        <f>+($D15/30)*C_Acquisto!CX15</f>
        <v>0</v>
      </c>
      <c r="CY15" s="57">
        <f>+($D15/30)*C_Acquisto!CY15</f>
        <v>0</v>
      </c>
      <c r="CZ15" s="57">
        <f>+($D15/30)*C_Acquisto!CZ15</f>
        <v>0</v>
      </c>
      <c r="DA15" s="57">
        <f>+($D15/30)*C_Acquisto!DA15</f>
        <v>0</v>
      </c>
      <c r="DB15" s="57">
        <f>+($D15/30)*C_Acquisto!DB15</f>
        <v>0</v>
      </c>
      <c r="DC15" s="57">
        <f>+($D15/30)*C_Acquisto!DC15</f>
        <v>0</v>
      </c>
      <c r="DD15" s="57">
        <f>+($D15/30)*C_Acquisto!DD15</f>
        <v>0</v>
      </c>
      <c r="DE15" s="57">
        <f>+($D15/30)*C_Acquisto!DE15</f>
        <v>0</v>
      </c>
      <c r="DF15" s="57">
        <f>+($D15/30)*C_Acquisto!DF15</f>
        <v>0</v>
      </c>
      <c r="DG15" s="57">
        <f>+($D15/30)*C_Acquisto!DG15</f>
        <v>0</v>
      </c>
      <c r="DH15" s="57">
        <f>+($D15/30)*C_Acquisto!DH15</f>
        <v>0</v>
      </c>
      <c r="DI15" s="57">
        <f>+($D15/30)*C_Acquisto!DI15</f>
        <v>0</v>
      </c>
      <c r="DJ15" s="57">
        <f>+($D15/30)*C_Acquisto!DJ15</f>
        <v>0</v>
      </c>
      <c r="DK15" s="57">
        <f>+($D15/30)*C_Acquisto!DK15</f>
        <v>0</v>
      </c>
      <c r="DL15" s="57">
        <f>+($D15/30)*C_Acquisto!DL15</f>
        <v>0</v>
      </c>
      <c r="DM15" s="57">
        <f>+($D15/30)*C_Acquisto!DM15</f>
        <v>0</v>
      </c>
      <c r="DN15" s="57">
        <f>+($D15/30)*C_Acquisto!DN15</f>
        <v>0</v>
      </c>
      <c r="DO15" s="57">
        <f>+($D15/30)*C_Acquisto!DO15</f>
        <v>0</v>
      </c>
      <c r="DP15" s="57">
        <f>+($D15/30)*C_Acquisto!DP15</f>
        <v>0</v>
      </c>
      <c r="DQ15" s="57">
        <f>+($D15/30)*C_Acquisto!DQ15</f>
        <v>0</v>
      </c>
      <c r="DR15" s="57">
        <f>+($D15/30)*C_Acquisto!DR15</f>
        <v>0</v>
      </c>
      <c r="DS15" s="57">
        <f>+($D15/30)*C_Acquisto!DS15</f>
        <v>0</v>
      </c>
      <c r="DT15" s="57">
        <f>+($D15/30)*C_Acquisto!DT15</f>
        <v>0</v>
      </c>
      <c r="DU15" s="57">
        <f>+($D15/30)*C_Acquisto!DU15</f>
        <v>0</v>
      </c>
      <c r="DV15" s="57">
        <f>+($D15/30)*C_Acquisto!DV15</f>
        <v>0</v>
      </c>
      <c r="DW15" s="57">
        <f>+($D15/30)*C_Acquisto!DW15</f>
        <v>0</v>
      </c>
    </row>
    <row r="16" spans="1:127" ht="16.5" thickTop="1" thickBot="1" x14ac:dyDescent="0.3">
      <c r="C16" s="114">
        <f>+I_Vendite!C14</f>
        <v>0</v>
      </c>
      <c r="D16" s="56">
        <f>+I_Vendite!F14</f>
        <v>0</v>
      </c>
      <c r="H16" s="57">
        <f>+($D16/30)*C_Acquisto!H16</f>
        <v>0</v>
      </c>
      <c r="I16" s="57">
        <f>+($D16/30)*C_Acquisto!I16</f>
        <v>0</v>
      </c>
      <c r="J16" s="57">
        <f>+($D16/30)*C_Acquisto!J16</f>
        <v>0</v>
      </c>
      <c r="K16" s="57">
        <f>+($D16/30)*C_Acquisto!K16</f>
        <v>0</v>
      </c>
      <c r="L16" s="57">
        <f>+($D16/30)*C_Acquisto!L16</f>
        <v>0</v>
      </c>
      <c r="M16" s="57">
        <f>+($D16/30)*C_Acquisto!M16</f>
        <v>0</v>
      </c>
      <c r="N16" s="57">
        <f>+($D16/30)*C_Acquisto!N16</f>
        <v>0</v>
      </c>
      <c r="O16" s="57">
        <f>+($D16/30)*C_Acquisto!O16</f>
        <v>0</v>
      </c>
      <c r="P16" s="57">
        <f>+($D16/30)*C_Acquisto!P16</f>
        <v>0</v>
      </c>
      <c r="Q16" s="57">
        <f>+($D16/30)*C_Acquisto!Q16</f>
        <v>0</v>
      </c>
      <c r="R16" s="57">
        <f>+($D16/30)*C_Acquisto!R16</f>
        <v>0</v>
      </c>
      <c r="S16" s="57">
        <f>+($D16/30)*C_Acquisto!S16</f>
        <v>0</v>
      </c>
      <c r="T16" s="57">
        <f>+($D16/30)*C_Acquisto!T16</f>
        <v>0</v>
      </c>
      <c r="U16" s="57">
        <f>+($D16/30)*C_Acquisto!U16</f>
        <v>0</v>
      </c>
      <c r="V16" s="57">
        <f>+($D16/30)*C_Acquisto!V16</f>
        <v>0</v>
      </c>
      <c r="W16" s="57">
        <f>+($D16/30)*C_Acquisto!W16</f>
        <v>0</v>
      </c>
      <c r="X16" s="57">
        <f>+($D16/30)*C_Acquisto!X16</f>
        <v>0</v>
      </c>
      <c r="Y16" s="57">
        <f>+($D16/30)*C_Acquisto!Y16</f>
        <v>0</v>
      </c>
      <c r="Z16" s="57">
        <f>+($D16/30)*C_Acquisto!Z16</f>
        <v>0</v>
      </c>
      <c r="AA16" s="57">
        <f>+($D16/30)*C_Acquisto!AA16</f>
        <v>0</v>
      </c>
      <c r="AB16" s="57">
        <f>+($D16/30)*C_Acquisto!AB16</f>
        <v>0</v>
      </c>
      <c r="AC16" s="57">
        <f>+($D16/30)*C_Acquisto!AC16</f>
        <v>0</v>
      </c>
      <c r="AD16" s="57">
        <f>+($D16/30)*C_Acquisto!AD16</f>
        <v>0</v>
      </c>
      <c r="AE16" s="57">
        <f>+($D16/30)*C_Acquisto!AE16</f>
        <v>0</v>
      </c>
      <c r="AF16" s="57">
        <f>+($D16/30)*C_Acquisto!AF16</f>
        <v>0</v>
      </c>
      <c r="AG16" s="57">
        <f>+($D16/30)*C_Acquisto!AG16</f>
        <v>0</v>
      </c>
      <c r="AH16" s="57">
        <f>+($D16/30)*C_Acquisto!AH16</f>
        <v>0</v>
      </c>
      <c r="AI16" s="57">
        <f>+($D16/30)*C_Acquisto!AI16</f>
        <v>0</v>
      </c>
      <c r="AJ16" s="57">
        <f>+($D16/30)*C_Acquisto!AJ16</f>
        <v>0</v>
      </c>
      <c r="AK16" s="57">
        <f>+($D16/30)*C_Acquisto!AK16</f>
        <v>0</v>
      </c>
      <c r="AL16" s="57">
        <f>+($D16/30)*C_Acquisto!AL16</f>
        <v>0</v>
      </c>
      <c r="AM16" s="57">
        <f>+($D16/30)*C_Acquisto!AM16</f>
        <v>0</v>
      </c>
      <c r="AN16" s="57">
        <f>+($D16/30)*C_Acquisto!AN16</f>
        <v>0</v>
      </c>
      <c r="AO16" s="57">
        <f>+($D16/30)*C_Acquisto!AO16</f>
        <v>0</v>
      </c>
      <c r="AP16" s="57">
        <f>+($D16/30)*C_Acquisto!AP16</f>
        <v>0</v>
      </c>
      <c r="AQ16" s="57">
        <f>+($D16/30)*C_Acquisto!AQ16</f>
        <v>0</v>
      </c>
      <c r="AR16" s="57">
        <f>+($D16/30)*C_Acquisto!AR16</f>
        <v>0</v>
      </c>
      <c r="AS16" s="57">
        <f>+($D16/30)*C_Acquisto!AS16</f>
        <v>0</v>
      </c>
      <c r="AT16" s="57">
        <f>+($D16/30)*C_Acquisto!AT16</f>
        <v>0</v>
      </c>
      <c r="AU16" s="57">
        <f>+($D16/30)*C_Acquisto!AU16</f>
        <v>0</v>
      </c>
      <c r="AV16" s="57">
        <f>+($D16/30)*C_Acquisto!AV16</f>
        <v>0</v>
      </c>
      <c r="AW16" s="57">
        <f>+($D16/30)*C_Acquisto!AW16</f>
        <v>0</v>
      </c>
      <c r="AX16" s="57">
        <f>+($D16/30)*C_Acquisto!AX16</f>
        <v>0</v>
      </c>
      <c r="AY16" s="57">
        <f>+($D16/30)*C_Acquisto!AY16</f>
        <v>0</v>
      </c>
      <c r="AZ16" s="57">
        <f>+($D16/30)*C_Acquisto!AZ16</f>
        <v>0</v>
      </c>
      <c r="BA16" s="57">
        <f>+($D16/30)*C_Acquisto!BA16</f>
        <v>0</v>
      </c>
      <c r="BB16" s="57">
        <f>+($D16/30)*C_Acquisto!BB16</f>
        <v>0</v>
      </c>
      <c r="BC16" s="57">
        <f>+($D16/30)*C_Acquisto!BC16</f>
        <v>0</v>
      </c>
      <c r="BD16" s="57">
        <f>+($D16/30)*C_Acquisto!BD16</f>
        <v>0</v>
      </c>
      <c r="BE16" s="57">
        <f>+($D16/30)*C_Acquisto!BE16</f>
        <v>0</v>
      </c>
      <c r="BF16" s="57">
        <f>+($D16/30)*C_Acquisto!BF16</f>
        <v>0</v>
      </c>
      <c r="BG16" s="57">
        <f>+($D16/30)*C_Acquisto!BG16</f>
        <v>0</v>
      </c>
      <c r="BH16" s="57">
        <f>+($D16/30)*C_Acquisto!BH16</f>
        <v>0</v>
      </c>
      <c r="BI16" s="57">
        <f>+($D16/30)*C_Acquisto!BI16</f>
        <v>0</v>
      </c>
      <c r="BJ16" s="57">
        <f>+($D16/30)*C_Acquisto!BJ16</f>
        <v>0</v>
      </c>
      <c r="BK16" s="57">
        <f>+($D16/30)*C_Acquisto!BK16</f>
        <v>0</v>
      </c>
      <c r="BL16" s="57">
        <f>+($D16/30)*C_Acquisto!BL16</f>
        <v>0</v>
      </c>
      <c r="BM16" s="57">
        <f>+($D16/30)*C_Acquisto!BM16</f>
        <v>0</v>
      </c>
      <c r="BN16" s="57">
        <f>+($D16/30)*C_Acquisto!BN16</f>
        <v>0</v>
      </c>
      <c r="BO16" s="57">
        <f>+($D16/30)*C_Acquisto!BO16</f>
        <v>0</v>
      </c>
      <c r="BP16" s="57">
        <f>+($D16/30)*C_Acquisto!BP16</f>
        <v>0</v>
      </c>
      <c r="BQ16" s="57">
        <f>+($D16/30)*C_Acquisto!BQ16</f>
        <v>0</v>
      </c>
      <c r="BR16" s="57">
        <f>+($D16/30)*C_Acquisto!BR16</f>
        <v>0</v>
      </c>
      <c r="BS16" s="57">
        <f>+($D16/30)*C_Acquisto!BS16</f>
        <v>0</v>
      </c>
      <c r="BT16" s="57">
        <f>+($D16/30)*C_Acquisto!BT16</f>
        <v>0</v>
      </c>
      <c r="BU16" s="57">
        <f>+($D16/30)*C_Acquisto!BU16</f>
        <v>0</v>
      </c>
      <c r="BV16" s="57">
        <f>+($D16/30)*C_Acquisto!BV16</f>
        <v>0</v>
      </c>
      <c r="BW16" s="57">
        <f>+($D16/30)*C_Acquisto!BW16</f>
        <v>0</v>
      </c>
      <c r="BX16" s="57">
        <f>+($D16/30)*C_Acquisto!BX16</f>
        <v>0</v>
      </c>
      <c r="BY16" s="57">
        <f>+($D16/30)*C_Acquisto!BY16</f>
        <v>0</v>
      </c>
      <c r="BZ16" s="57">
        <f>+($D16/30)*C_Acquisto!BZ16</f>
        <v>0</v>
      </c>
      <c r="CA16" s="57">
        <f>+($D16/30)*C_Acquisto!CA16</f>
        <v>0</v>
      </c>
      <c r="CB16" s="57">
        <f>+($D16/30)*C_Acquisto!CB16</f>
        <v>0</v>
      </c>
      <c r="CC16" s="57">
        <f>+($D16/30)*C_Acquisto!CC16</f>
        <v>0</v>
      </c>
      <c r="CD16" s="57">
        <f>+($D16/30)*C_Acquisto!CD16</f>
        <v>0</v>
      </c>
      <c r="CE16" s="57">
        <f>+($D16/30)*C_Acquisto!CE16</f>
        <v>0</v>
      </c>
      <c r="CF16" s="57">
        <f>+($D16/30)*C_Acquisto!CF16</f>
        <v>0</v>
      </c>
      <c r="CG16" s="57">
        <f>+($D16/30)*C_Acquisto!CG16</f>
        <v>0</v>
      </c>
      <c r="CH16" s="57">
        <f>+($D16/30)*C_Acquisto!CH16</f>
        <v>0</v>
      </c>
      <c r="CI16" s="57">
        <f>+($D16/30)*C_Acquisto!CI16</f>
        <v>0</v>
      </c>
      <c r="CJ16" s="57">
        <f>+($D16/30)*C_Acquisto!CJ16</f>
        <v>0</v>
      </c>
      <c r="CK16" s="57">
        <f>+($D16/30)*C_Acquisto!CK16</f>
        <v>0</v>
      </c>
      <c r="CL16" s="57">
        <f>+($D16/30)*C_Acquisto!CL16</f>
        <v>0</v>
      </c>
      <c r="CM16" s="57">
        <f>+($D16/30)*C_Acquisto!CM16</f>
        <v>0</v>
      </c>
      <c r="CN16" s="57">
        <f>+($D16/30)*C_Acquisto!CN16</f>
        <v>0</v>
      </c>
      <c r="CO16" s="57">
        <f>+($D16/30)*C_Acquisto!CO16</f>
        <v>0</v>
      </c>
      <c r="CP16" s="57">
        <f>+($D16/30)*C_Acquisto!CP16</f>
        <v>0</v>
      </c>
      <c r="CQ16" s="57">
        <f>+($D16/30)*C_Acquisto!CQ16</f>
        <v>0</v>
      </c>
      <c r="CR16" s="57">
        <f>+($D16/30)*C_Acquisto!CR16</f>
        <v>0</v>
      </c>
      <c r="CS16" s="57">
        <f>+($D16/30)*C_Acquisto!CS16</f>
        <v>0</v>
      </c>
      <c r="CT16" s="57">
        <f>+($D16/30)*C_Acquisto!CT16</f>
        <v>0</v>
      </c>
      <c r="CU16" s="57">
        <f>+($D16/30)*C_Acquisto!CU16</f>
        <v>0</v>
      </c>
      <c r="CV16" s="57">
        <f>+($D16/30)*C_Acquisto!CV16</f>
        <v>0</v>
      </c>
      <c r="CW16" s="57">
        <f>+($D16/30)*C_Acquisto!CW16</f>
        <v>0</v>
      </c>
      <c r="CX16" s="57">
        <f>+($D16/30)*C_Acquisto!CX16</f>
        <v>0</v>
      </c>
      <c r="CY16" s="57">
        <f>+($D16/30)*C_Acquisto!CY16</f>
        <v>0</v>
      </c>
      <c r="CZ16" s="57">
        <f>+($D16/30)*C_Acquisto!CZ16</f>
        <v>0</v>
      </c>
      <c r="DA16" s="57">
        <f>+($D16/30)*C_Acquisto!DA16</f>
        <v>0</v>
      </c>
      <c r="DB16" s="57">
        <f>+($D16/30)*C_Acquisto!DB16</f>
        <v>0</v>
      </c>
      <c r="DC16" s="57">
        <f>+($D16/30)*C_Acquisto!DC16</f>
        <v>0</v>
      </c>
      <c r="DD16" s="57">
        <f>+($D16/30)*C_Acquisto!DD16</f>
        <v>0</v>
      </c>
      <c r="DE16" s="57">
        <f>+($D16/30)*C_Acquisto!DE16</f>
        <v>0</v>
      </c>
      <c r="DF16" s="57">
        <f>+($D16/30)*C_Acquisto!DF16</f>
        <v>0</v>
      </c>
      <c r="DG16" s="57">
        <f>+($D16/30)*C_Acquisto!DG16</f>
        <v>0</v>
      </c>
      <c r="DH16" s="57">
        <f>+($D16/30)*C_Acquisto!DH16</f>
        <v>0</v>
      </c>
      <c r="DI16" s="57">
        <f>+($D16/30)*C_Acquisto!DI16</f>
        <v>0</v>
      </c>
      <c r="DJ16" s="57">
        <f>+($D16/30)*C_Acquisto!DJ16</f>
        <v>0</v>
      </c>
      <c r="DK16" s="57">
        <f>+($D16/30)*C_Acquisto!DK16</f>
        <v>0</v>
      </c>
      <c r="DL16" s="57">
        <f>+($D16/30)*C_Acquisto!DL16</f>
        <v>0</v>
      </c>
      <c r="DM16" s="57">
        <f>+($D16/30)*C_Acquisto!DM16</f>
        <v>0</v>
      </c>
      <c r="DN16" s="57">
        <f>+($D16/30)*C_Acquisto!DN16</f>
        <v>0</v>
      </c>
      <c r="DO16" s="57">
        <f>+($D16/30)*C_Acquisto!DO16</f>
        <v>0</v>
      </c>
      <c r="DP16" s="57">
        <f>+($D16/30)*C_Acquisto!DP16</f>
        <v>0</v>
      </c>
      <c r="DQ16" s="57">
        <f>+($D16/30)*C_Acquisto!DQ16</f>
        <v>0</v>
      </c>
      <c r="DR16" s="57">
        <f>+($D16/30)*C_Acquisto!DR16</f>
        <v>0</v>
      </c>
      <c r="DS16" s="57">
        <f>+($D16/30)*C_Acquisto!DS16</f>
        <v>0</v>
      </c>
      <c r="DT16" s="57">
        <f>+($D16/30)*C_Acquisto!DT16</f>
        <v>0</v>
      </c>
      <c r="DU16" s="57">
        <f>+($D16/30)*C_Acquisto!DU16</f>
        <v>0</v>
      </c>
      <c r="DV16" s="57">
        <f>+($D16/30)*C_Acquisto!DV16</f>
        <v>0</v>
      </c>
      <c r="DW16" s="57">
        <f>+($D16/30)*C_Acquisto!DW16</f>
        <v>0</v>
      </c>
    </row>
    <row r="17" spans="3:127" ht="16.5" thickTop="1" thickBot="1" x14ac:dyDescent="0.3">
      <c r="C17" s="114">
        <f>+I_Vendite!C15</f>
        <v>0</v>
      </c>
      <c r="D17" s="56">
        <f>+I_Vendite!F15</f>
        <v>0</v>
      </c>
      <c r="H17" s="57">
        <f>+($D17/30)*C_Acquisto!H17</f>
        <v>0</v>
      </c>
      <c r="I17" s="57">
        <f>+($D17/30)*C_Acquisto!I17</f>
        <v>0</v>
      </c>
      <c r="J17" s="57">
        <f>+($D17/30)*C_Acquisto!J17</f>
        <v>0</v>
      </c>
      <c r="K17" s="57">
        <f>+($D17/30)*C_Acquisto!K17</f>
        <v>0</v>
      </c>
      <c r="L17" s="57">
        <f>+($D17/30)*C_Acquisto!L17</f>
        <v>0</v>
      </c>
      <c r="M17" s="57">
        <f>+($D17/30)*C_Acquisto!M17</f>
        <v>0</v>
      </c>
      <c r="N17" s="57">
        <f>+($D17/30)*C_Acquisto!N17</f>
        <v>0</v>
      </c>
      <c r="O17" s="57">
        <f>+($D17/30)*C_Acquisto!O17</f>
        <v>0</v>
      </c>
      <c r="P17" s="57">
        <f>+($D17/30)*C_Acquisto!P17</f>
        <v>0</v>
      </c>
      <c r="Q17" s="57">
        <f>+($D17/30)*C_Acquisto!Q17</f>
        <v>0</v>
      </c>
      <c r="R17" s="57">
        <f>+($D17/30)*C_Acquisto!R17</f>
        <v>0</v>
      </c>
      <c r="S17" s="57">
        <f>+($D17/30)*C_Acquisto!S17</f>
        <v>0</v>
      </c>
      <c r="T17" s="57">
        <f>+($D17/30)*C_Acquisto!T17</f>
        <v>0</v>
      </c>
      <c r="U17" s="57">
        <f>+($D17/30)*C_Acquisto!U17</f>
        <v>0</v>
      </c>
      <c r="V17" s="57">
        <f>+($D17/30)*C_Acquisto!V17</f>
        <v>0</v>
      </c>
      <c r="W17" s="57">
        <f>+($D17/30)*C_Acquisto!W17</f>
        <v>0</v>
      </c>
      <c r="X17" s="57">
        <f>+($D17/30)*C_Acquisto!X17</f>
        <v>0</v>
      </c>
      <c r="Y17" s="57">
        <f>+($D17/30)*C_Acquisto!Y17</f>
        <v>0</v>
      </c>
      <c r="Z17" s="57">
        <f>+($D17/30)*C_Acquisto!Z17</f>
        <v>0</v>
      </c>
      <c r="AA17" s="57">
        <f>+($D17/30)*C_Acquisto!AA17</f>
        <v>0</v>
      </c>
      <c r="AB17" s="57">
        <f>+($D17/30)*C_Acquisto!AB17</f>
        <v>0</v>
      </c>
      <c r="AC17" s="57">
        <f>+($D17/30)*C_Acquisto!AC17</f>
        <v>0</v>
      </c>
      <c r="AD17" s="57">
        <f>+($D17/30)*C_Acquisto!AD17</f>
        <v>0</v>
      </c>
      <c r="AE17" s="57">
        <f>+($D17/30)*C_Acquisto!AE17</f>
        <v>0</v>
      </c>
      <c r="AF17" s="57">
        <f>+($D17/30)*C_Acquisto!AF17</f>
        <v>0</v>
      </c>
      <c r="AG17" s="57">
        <f>+($D17/30)*C_Acquisto!AG17</f>
        <v>0</v>
      </c>
      <c r="AH17" s="57">
        <f>+($D17/30)*C_Acquisto!AH17</f>
        <v>0</v>
      </c>
      <c r="AI17" s="57">
        <f>+($D17/30)*C_Acquisto!AI17</f>
        <v>0</v>
      </c>
      <c r="AJ17" s="57">
        <f>+($D17/30)*C_Acquisto!AJ17</f>
        <v>0</v>
      </c>
      <c r="AK17" s="57">
        <f>+($D17/30)*C_Acquisto!AK17</f>
        <v>0</v>
      </c>
      <c r="AL17" s="57">
        <f>+($D17/30)*C_Acquisto!AL17</f>
        <v>0</v>
      </c>
      <c r="AM17" s="57">
        <f>+($D17/30)*C_Acquisto!AM17</f>
        <v>0</v>
      </c>
      <c r="AN17" s="57">
        <f>+($D17/30)*C_Acquisto!AN17</f>
        <v>0</v>
      </c>
      <c r="AO17" s="57">
        <f>+($D17/30)*C_Acquisto!AO17</f>
        <v>0</v>
      </c>
      <c r="AP17" s="57">
        <f>+($D17/30)*C_Acquisto!AP17</f>
        <v>0</v>
      </c>
      <c r="AQ17" s="57">
        <f>+($D17/30)*C_Acquisto!AQ17</f>
        <v>0</v>
      </c>
      <c r="AR17" s="57">
        <f>+($D17/30)*C_Acquisto!AR17</f>
        <v>0</v>
      </c>
      <c r="AS17" s="57">
        <f>+($D17/30)*C_Acquisto!AS17</f>
        <v>0</v>
      </c>
      <c r="AT17" s="57">
        <f>+($D17/30)*C_Acquisto!AT17</f>
        <v>0</v>
      </c>
      <c r="AU17" s="57">
        <f>+($D17/30)*C_Acquisto!AU17</f>
        <v>0</v>
      </c>
      <c r="AV17" s="57">
        <f>+($D17/30)*C_Acquisto!AV17</f>
        <v>0</v>
      </c>
      <c r="AW17" s="57">
        <f>+($D17/30)*C_Acquisto!AW17</f>
        <v>0</v>
      </c>
      <c r="AX17" s="57">
        <f>+($D17/30)*C_Acquisto!AX17</f>
        <v>0</v>
      </c>
      <c r="AY17" s="57">
        <f>+($D17/30)*C_Acquisto!AY17</f>
        <v>0</v>
      </c>
      <c r="AZ17" s="57">
        <f>+($D17/30)*C_Acquisto!AZ17</f>
        <v>0</v>
      </c>
      <c r="BA17" s="57">
        <f>+($D17/30)*C_Acquisto!BA17</f>
        <v>0</v>
      </c>
      <c r="BB17" s="57">
        <f>+($D17/30)*C_Acquisto!BB17</f>
        <v>0</v>
      </c>
      <c r="BC17" s="57">
        <f>+($D17/30)*C_Acquisto!BC17</f>
        <v>0</v>
      </c>
      <c r="BD17" s="57">
        <f>+($D17/30)*C_Acquisto!BD17</f>
        <v>0</v>
      </c>
      <c r="BE17" s="57">
        <f>+($D17/30)*C_Acquisto!BE17</f>
        <v>0</v>
      </c>
      <c r="BF17" s="57">
        <f>+($D17/30)*C_Acquisto!BF17</f>
        <v>0</v>
      </c>
      <c r="BG17" s="57">
        <f>+($D17/30)*C_Acquisto!BG17</f>
        <v>0</v>
      </c>
      <c r="BH17" s="57">
        <f>+($D17/30)*C_Acquisto!BH17</f>
        <v>0</v>
      </c>
      <c r="BI17" s="57">
        <f>+($D17/30)*C_Acquisto!BI17</f>
        <v>0</v>
      </c>
      <c r="BJ17" s="57">
        <f>+($D17/30)*C_Acquisto!BJ17</f>
        <v>0</v>
      </c>
      <c r="BK17" s="57">
        <f>+($D17/30)*C_Acquisto!BK17</f>
        <v>0</v>
      </c>
      <c r="BL17" s="57">
        <f>+($D17/30)*C_Acquisto!BL17</f>
        <v>0</v>
      </c>
      <c r="BM17" s="57">
        <f>+($D17/30)*C_Acquisto!BM17</f>
        <v>0</v>
      </c>
      <c r="BN17" s="57">
        <f>+($D17/30)*C_Acquisto!BN17</f>
        <v>0</v>
      </c>
      <c r="BO17" s="57">
        <f>+($D17/30)*C_Acquisto!BO17</f>
        <v>0</v>
      </c>
      <c r="BP17" s="57">
        <f>+($D17/30)*C_Acquisto!BP17</f>
        <v>0</v>
      </c>
      <c r="BQ17" s="57">
        <f>+($D17/30)*C_Acquisto!BQ17</f>
        <v>0</v>
      </c>
      <c r="BR17" s="57">
        <f>+($D17/30)*C_Acquisto!BR17</f>
        <v>0</v>
      </c>
      <c r="BS17" s="57">
        <f>+($D17/30)*C_Acquisto!BS17</f>
        <v>0</v>
      </c>
      <c r="BT17" s="57">
        <f>+($D17/30)*C_Acquisto!BT17</f>
        <v>0</v>
      </c>
      <c r="BU17" s="57">
        <f>+($D17/30)*C_Acquisto!BU17</f>
        <v>0</v>
      </c>
      <c r="BV17" s="57">
        <f>+($D17/30)*C_Acquisto!BV17</f>
        <v>0</v>
      </c>
      <c r="BW17" s="57">
        <f>+($D17/30)*C_Acquisto!BW17</f>
        <v>0</v>
      </c>
      <c r="BX17" s="57">
        <f>+($D17/30)*C_Acquisto!BX17</f>
        <v>0</v>
      </c>
      <c r="BY17" s="57">
        <f>+($D17/30)*C_Acquisto!BY17</f>
        <v>0</v>
      </c>
      <c r="BZ17" s="57">
        <f>+($D17/30)*C_Acquisto!BZ17</f>
        <v>0</v>
      </c>
      <c r="CA17" s="57">
        <f>+($D17/30)*C_Acquisto!CA17</f>
        <v>0</v>
      </c>
      <c r="CB17" s="57">
        <f>+($D17/30)*C_Acquisto!CB17</f>
        <v>0</v>
      </c>
      <c r="CC17" s="57">
        <f>+($D17/30)*C_Acquisto!CC17</f>
        <v>0</v>
      </c>
      <c r="CD17" s="57">
        <f>+($D17/30)*C_Acquisto!CD17</f>
        <v>0</v>
      </c>
      <c r="CE17" s="57">
        <f>+($D17/30)*C_Acquisto!CE17</f>
        <v>0</v>
      </c>
      <c r="CF17" s="57">
        <f>+($D17/30)*C_Acquisto!CF17</f>
        <v>0</v>
      </c>
      <c r="CG17" s="57">
        <f>+($D17/30)*C_Acquisto!CG17</f>
        <v>0</v>
      </c>
      <c r="CH17" s="57">
        <f>+($D17/30)*C_Acquisto!CH17</f>
        <v>0</v>
      </c>
      <c r="CI17" s="57">
        <f>+($D17/30)*C_Acquisto!CI17</f>
        <v>0</v>
      </c>
      <c r="CJ17" s="57">
        <f>+($D17/30)*C_Acquisto!CJ17</f>
        <v>0</v>
      </c>
      <c r="CK17" s="57">
        <f>+($D17/30)*C_Acquisto!CK17</f>
        <v>0</v>
      </c>
      <c r="CL17" s="57">
        <f>+($D17/30)*C_Acquisto!CL17</f>
        <v>0</v>
      </c>
      <c r="CM17" s="57">
        <f>+($D17/30)*C_Acquisto!CM17</f>
        <v>0</v>
      </c>
      <c r="CN17" s="57">
        <f>+($D17/30)*C_Acquisto!CN17</f>
        <v>0</v>
      </c>
      <c r="CO17" s="57">
        <f>+($D17/30)*C_Acquisto!CO17</f>
        <v>0</v>
      </c>
      <c r="CP17" s="57">
        <f>+($D17/30)*C_Acquisto!CP17</f>
        <v>0</v>
      </c>
      <c r="CQ17" s="57">
        <f>+($D17/30)*C_Acquisto!CQ17</f>
        <v>0</v>
      </c>
      <c r="CR17" s="57">
        <f>+($D17/30)*C_Acquisto!CR17</f>
        <v>0</v>
      </c>
      <c r="CS17" s="57">
        <f>+($D17/30)*C_Acquisto!CS17</f>
        <v>0</v>
      </c>
      <c r="CT17" s="57">
        <f>+($D17/30)*C_Acquisto!CT17</f>
        <v>0</v>
      </c>
      <c r="CU17" s="57">
        <f>+($D17/30)*C_Acquisto!CU17</f>
        <v>0</v>
      </c>
      <c r="CV17" s="57">
        <f>+($D17/30)*C_Acquisto!CV17</f>
        <v>0</v>
      </c>
      <c r="CW17" s="57">
        <f>+($D17/30)*C_Acquisto!CW17</f>
        <v>0</v>
      </c>
      <c r="CX17" s="57">
        <f>+($D17/30)*C_Acquisto!CX17</f>
        <v>0</v>
      </c>
      <c r="CY17" s="57">
        <f>+($D17/30)*C_Acquisto!CY17</f>
        <v>0</v>
      </c>
      <c r="CZ17" s="57">
        <f>+($D17/30)*C_Acquisto!CZ17</f>
        <v>0</v>
      </c>
      <c r="DA17" s="57">
        <f>+($D17/30)*C_Acquisto!DA17</f>
        <v>0</v>
      </c>
      <c r="DB17" s="57">
        <f>+($D17/30)*C_Acquisto!DB17</f>
        <v>0</v>
      </c>
      <c r="DC17" s="57">
        <f>+($D17/30)*C_Acquisto!DC17</f>
        <v>0</v>
      </c>
      <c r="DD17" s="57">
        <f>+($D17/30)*C_Acquisto!DD17</f>
        <v>0</v>
      </c>
      <c r="DE17" s="57">
        <f>+($D17/30)*C_Acquisto!DE17</f>
        <v>0</v>
      </c>
      <c r="DF17" s="57">
        <f>+($D17/30)*C_Acquisto!DF17</f>
        <v>0</v>
      </c>
      <c r="DG17" s="57">
        <f>+($D17/30)*C_Acquisto!DG17</f>
        <v>0</v>
      </c>
      <c r="DH17" s="57">
        <f>+($D17/30)*C_Acquisto!DH17</f>
        <v>0</v>
      </c>
      <c r="DI17" s="57">
        <f>+($D17/30)*C_Acquisto!DI17</f>
        <v>0</v>
      </c>
      <c r="DJ17" s="57">
        <f>+($D17/30)*C_Acquisto!DJ17</f>
        <v>0</v>
      </c>
      <c r="DK17" s="57">
        <f>+($D17/30)*C_Acquisto!DK17</f>
        <v>0</v>
      </c>
      <c r="DL17" s="57">
        <f>+($D17/30)*C_Acquisto!DL17</f>
        <v>0</v>
      </c>
      <c r="DM17" s="57">
        <f>+($D17/30)*C_Acquisto!DM17</f>
        <v>0</v>
      </c>
      <c r="DN17" s="57">
        <f>+($D17/30)*C_Acquisto!DN17</f>
        <v>0</v>
      </c>
      <c r="DO17" s="57">
        <f>+($D17/30)*C_Acquisto!DO17</f>
        <v>0</v>
      </c>
      <c r="DP17" s="57">
        <f>+($D17/30)*C_Acquisto!DP17</f>
        <v>0</v>
      </c>
      <c r="DQ17" s="57">
        <f>+($D17/30)*C_Acquisto!DQ17</f>
        <v>0</v>
      </c>
      <c r="DR17" s="57">
        <f>+($D17/30)*C_Acquisto!DR17</f>
        <v>0</v>
      </c>
      <c r="DS17" s="57">
        <f>+($D17/30)*C_Acquisto!DS17</f>
        <v>0</v>
      </c>
      <c r="DT17" s="57">
        <f>+($D17/30)*C_Acquisto!DT17</f>
        <v>0</v>
      </c>
      <c r="DU17" s="57">
        <f>+($D17/30)*C_Acquisto!DU17</f>
        <v>0</v>
      </c>
      <c r="DV17" s="57">
        <f>+($D17/30)*C_Acquisto!DV17</f>
        <v>0</v>
      </c>
      <c r="DW17" s="57">
        <f>+($D17/30)*C_Acquisto!DW17</f>
        <v>0</v>
      </c>
    </row>
    <row r="18" spans="3:127" ht="16.5" thickTop="1" thickBot="1" x14ac:dyDescent="0.3">
      <c r="C18" s="114">
        <f>+I_Vendite!C16</f>
        <v>0</v>
      </c>
      <c r="D18" s="56">
        <f>+I_Vendite!F16</f>
        <v>0</v>
      </c>
      <c r="H18" s="57">
        <f>+($D18/30)*C_Acquisto!H18</f>
        <v>0</v>
      </c>
      <c r="I18" s="57">
        <f>+($D18/30)*C_Acquisto!I18</f>
        <v>0</v>
      </c>
      <c r="J18" s="57">
        <f>+($D18/30)*C_Acquisto!J18</f>
        <v>0</v>
      </c>
      <c r="K18" s="57">
        <f>+($D18/30)*C_Acquisto!K18</f>
        <v>0</v>
      </c>
      <c r="L18" s="57">
        <f>+($D18/30)*C_Acquisto!L18</f>
        <v>0</v>
      </c>
      <c r="M18" s="57">
        <f>+($D18/30)*C_Acquisto!M18</f>
        <v>0</v>
      </c>
      <c r="N18" s="57">
        <f>+($D18/30)*C_Acquisto!N18</f>
        <v>0</v>
      </c>
      <c r="O18" s="57">
        <f>+($D18/30)*C_Acquisto!O18</f>
        <v>0</v>
      </c>
      <c r="P18" s="57">
        <f>+($D18/30)*C_Acquisto!P18</f>
        <v>0</v>
      </c>
      <c r="Q18" s="57">
        <f>+($D18/30)*C_Acquisto!Q18</f>
        <v>0</v>
      </c>
      <c r="R18" s="57">
        <f>+($D18/30)*C_Acquisto!R18</f>
        <v>0</v>
      </c>
      <c r="S18" s="57">
        <f>+($D18/30)*C_Acquisto!S18</f>
        <v>0</v>
      </c>
      <c r="T18" s="57">
        <f>+($D18/30)*C_Acquisto!T18</f>
        <v>0</v>
      </c>
      <c r="U18" s="57">
        <f>+($D18/30)*C_Acquisto!U18</f>
        <v>0</v>
      </c>
      <c r="V18" s="57">
        <f>+($D18/30)*C_Acquisto!V18</f>
        <v>0</v>
      </c>
      <c r="W18" s="57">
        <f>+($D18/30)*C_Acquisto!W18</f>
        <v>0</v>
      </c>
      <c r="X18" s="57">
        <f>+($D18/30)*C_Acquisto!X18</f>
        <v>0</v>
      </c>
      <c r="Y18" s="57">
        <f>+($D18/30)*C_Acquisto!Y18</f>
        <v>0</v>
      </c>
      <c r="Z18" s="57">
        <f>+($D18/30)*C_Acquisto!Z18</f>
        <v>0</v>
      </c>
      <c r="AA18" s="57">
        <f>+($D18/30)*C_Acquisto!AA18</f>
        <v>0</v>
      </c>
      <c r="AB18" s="57">
        <f>+($D18/30)*C_Acquisto!AB18</f>
        <v>0</v>
      </c>
      <c r="AC18" s="57">
        <f>+($D18/30)*C_Acquisto!AC18</f>
        <v>0</v>
      </c>
      <c r="AD18" s="57">
        <f>+($D18/30)*C_Acquisto!AD18</f>
        <v>0</v>
      </c>
      <c r="AE18" s="57">
        <f>+($D18/30)*C_Acquisto!AE18</f>
        <v>0</v>
      </c>
      <c r="AF18" s="57">
        <f>+($D18/30)*C_Acquisto!AF18</f>
        <v>0</v>
      </c>
      <c r="AG18" s="57">
        <f>+($D18/30)*C_Acquisto!AG18</f>
        <v>0</v>
      </c>
      <c r="AH18" s="57">
        <f>+($D18/30)*C_Acquisto!AH18</f>
        <v>0</v>
      </c>
      <c r="AI18" s="57">
        <f>+($D18/30)*C_Acquisto!AI18</f>
        <v>0</v>
      </c>
      <c r="AJ18" s="57">
        <f>+($D18/30)*C_Acquisto!AJ18</f>
        <v>0</v>
      </c>
      <c r="AK18" s="57">
        <f>+($D18/30)*C_Acquisto!AK18</f>
        <v>0</v>
      </c>
      <c r="AL18" s="57">
        <f>+($D18/30)*C_Acquisto!AL18</f>
        <v>0</v>
      </c>
      <c r="AM18" s="57">
        <f>+($D18/30)*C_Acquisto!AM18</f>
        <v>0</v>
      </c>
      <c r="AN18" s="57">
        <f>+($D18/30)*C_Acquisto!AN18</f>
        <v>0</v>
      </c>
      <c r="AO18" s="57">
        <f>+($D18/30)*C_Acquisto!AO18</f>
        <v>0</v>
      </c>
      <c r="AP18" s="57">
        <f>+($D18/30)*C_Acquisto!AP18</f>
        <v>0</v>
      </c>
      <c r="AQ18" s="57">
        <f>+($D18/30)*C_Acquisto!AQ18</f>
        <v>0</v>
      </c>
      <c r="AR18" s="57">
        <f>+($D18/30)*C_Acquisto!AR18</f>
        <v>0</v>
      </c>
      <c r="AS18" s="57">
        <f>+($D18/30)*C_Acquisto!AS18</f>
        <v>0</v>
      </c>
      <c r="AT18" s="57">
        <f>+($D18/30)*C_Acquisto!AT18</f>
        <v>0</v>
      </c>
      <c r="AU18" s="57">
        <f>+($D18/30)*C_Acquisto!AU18</f>
        <v>0</v>
      </c>
      <c r="AV18" s="57">
        <f>+($D18/30)*C_Acquisto!AV18</f>
        <v>0</v>
      </c>
      <c r="AW18" s="57">
        <f>+($D18/30)*C_Acquisto!AW18</f>
        <v>0</v>
      </c>
      <c r="AX18" s="57">
        <f>+($D18/30)*C_Acquisto!AX18</f>
        <v>0</v>
      </c>
      <c r="AY18" s="57">
        <f>+($D18/30)*C_Acquisto!AY18</f>
        <v>0</v>
      </c>
      <c r="AZ18" s="57">
        <f>+($D18/30)*C_Acquisto!AZ18</f>
        <v>0</v>
      </c>
      <c r="BA18" s="57">
        <f>+($D18/30)*C_Acquisto!BA18</f>
        <v>0</v>
      </c>
      <c r="BB18" s="57">
        <f>+($D18/30)*C_Acquisto!BB18</f>
        <v>0</v>
      </c>
      <c r="BC18" s="57">
        <f>+($D18/30)*C_Acquisto!BC18</f>
        <v>0</v>
      </c>
      <c r="BD18" s="57">
        <f>+($D18/30)*C_Acquisto!BD18</f>
        <v>0</v>
      </c>
      <c r="BE18" s="57">
        <f>+($D18/30)*C_Acquisto!BE18</f>
        <v>0</v>
      </c>
      <c r="BF18" s="57">
        <f>+($D18/30)*C_Acquisto!BF18</f>
        <v>0</v>
      </c>
      <c r="BG18" s="57">
        <f>+($D18/30)*C_Acquisto!BG18</f>
        <v>0</v>
      </c>
      <c r="BH18" s="57">
        <f>+($D18/30)*C_Acquisto!BH18</f>
        <v>0</v>
      </c>
      <c r="BI18" s="57">
        <f>+($D18/30)*C_Acquisto!BI18</f>
        <v>0</v>
      </c>
      <c r="BJ18" s="57">
        <f>+($D18/30)*C_Acquisto!BJ18</f>
        <v>0</v>
      </c>
      <c r="BK18" s="57">
        <f>+($D18/30)*C_Acquisto!BK18</f>
        <v>0</v>
      </c>
      <c r="BL18" s="57">
        <f>+($D18/30)*C_Acquisto!BL18</f>
        <v>0</v>
      </c>
      <c r="BM18" s="57">
        <f>+($D18/30)*C_Acquisto!BM18</f>
        <v>0</v>
      </c>
      <c r="BN18" s="57">
        <f>+($D18/30)*C_Acquisto!BN18</f>
        <v>0</v>
      </c>
      <c r="BO18" s="57">
        <f>+($D18/30)*C_Acquisto!BO18</f>
        <v>0</v>
      </c>
      <c r="BP18" s="57">
        <f>+($D18/30)*C_Acquisto!BP18</f>
        <v>0</v>
      </c>
      <c r="BQ18" s="57">
        <f>+($D18/30)*C_Acquisto!BQ18</f>
        <v>0</v>
      </c>
      <c r="BR18" s="57">
        <f>+($D18/30)*C_Acquisto!BR18</f>
        <v>0</v>
      </c>
      <c r="BS18" s="57">
        <f>+($D18/30)*C_Acquisto!BS18</f>
        <v>0</v>
      </c>
      <c r="BT18" s="57">
        <f>+($D18/30)*C_Acquisto!BT18</f>
        <v>0</v>
      </c>
      <c r="BU18" s="57">
        <f>+($D18/30)*C_Acquisto!BU18</f>
        <v>0</v>
      </c>
      <c r="BV18" s="57">
        <f>+($D18/30)*C_Acquisto!BV18</f>
        <v>0</v>
      </c>
      <c r="BW18" s="57">
        <f>+($D18/30)*C_Acquisto!BW18</f>
        <v>0</v>
      </c>
      <c r="BX18" s="57">
        <f>+($D18/30)*C_Acquisto!BX18</f>
        <v>0</v>
      </c>
      <c r="BY18" s="57">
        <f>+($D18/30)*C_Acquisto!BY18</f>
        <v>0</v>
      </c>
      <c r="BZ18" s="57">
        <f>+($D18/30)*C_Acquisto!BZ18</f>
        <v>0</v>
      </c>
      <c r="CA18" s="57">
        <f>+($D18/30)*C_Acquisto!CA18</f>
        <v>0</v>
      </c>
      <c r="CB18" s="57">
        <f>+($D18/30)*C_Acquisto!CB18</f>
        <v>0</v>
      </c>
      <c r="CC18" s="57">
        <f>+($D18/30)*C_Acquisto!CC18</f>
        <v>0</v>
      </c>
      <c r="CD18" s="57">
        <f>+($D18/30)*C_Acquisto!CD18</f>
        <v>0</v>
      </c>
      <c r="CE18" s="57">
        <f>+($D18/30)*C_Acquisto!CE18</f>
        <v>0</v>
      </c>
      <c r="CF18" s="57">
        <f>+($D18/30)*C_Acquisto!CF18</f>
        <v>0</v>
      </c>
      <c r="CG18" s="57">
        <f>+($D18/30)*C_Acquisto!CG18</f>
        <v>0</v>
      </c>
      <c r="CH18" s="57">
        <f>+($D18/30)*C_Acquisto!CH18</f>
        <v>0</v>
      </c>
      <c r="CI18" s="57">
        <f>+($D18/30)*C_Acquisto!CI18</f>
        <v>0</v>
      </c>
      <c r="CJ18" s="57">
        <f>+($D18/30)*C_Acquisto!CJ18</f>
        <v>0</v>
      </c>
      <c r="CK18" s="57">
        <f>+($D18/30)*C_Acquisto!CK18</f>
        <v>0</v>
      </c>
      <c r="CL18" s="57">
        <f>+($D18/30)*C_Acquisto!CL18</f>
        <v>0</v>
      </c>
      <c r="CM18" s="57">
        <f>+($D18/30)*C_Acquisto!CM18</f>
        <v>0</v>
      </c>
      <c r="CN18" s="57">
        <f>+($D18/30)*C_Acquisto!CN18</f>
        <v>0</v>
      </c>
      <c r="CO18" s="57">
        <f>+($D18/30)*C_Acquisto!CO18</f>
        <v>0</v>
      </c>
      <c r="CP18" s="57">
        <f>+($D18/30)*C_Acquisto!CP18</f>
        <v>0</v>
      </c>
      <c r="CQ18" s="57">
        <f>+($D18/30)*C_Acquisto!CQ18</f>
        <v>0</v>
      </c>
      <c r="CR18" s="57">
        <f>+($D18/30)*C_Acquisto!CR18</f>
        <v>0</v>
      </c>
      <c r="CS18" s="57">
        <f>+($D18/30)*C_Acquisto!CS18</f>
        <v>0</v>
      </c>
      <c r="CT18" s="57">
        <f>+($D18/30)*C_Acquisto!CT18</f>
        <v>0</v>
      </c>
      <c r="CU18" s="57">
        <f>+($D18/30)*C_Acquisto!CU18</f>
        <v>0</v>
      </c>
      <c r="CV18" s="57">
        <f>+($D18/30)*C_Acquisto!CV18</f>
        <v>0</v>
      </c>
      <c r="CW18" s="57">
        <f>+($D18/30)*C_Acquisto!CW18</f>
        <v>0</v>
      </c>
      <c r="CX18" s="57">
        <f>+($D18/30)*C_Acquisto!CX18</f>
        <v>0</v>
      </c>
      <c r="CY18" s="57">
        <f>+($D18/30)*C_Acquisto!CY18</f>
        <v>0</v>
      </c>
      <c r="CZ18" s="57">
        <f>+($D18/30)*C_Acquisto!CZ18</f>
        <v>0</v>
      </c>
      <c r="DA18" s="57">
        <f>+($D18/30)*C_Acquisto!DA18</f>
        <v>0</v>
      </c>
      <c r="DB18" s="57">
        <f>+($D18/30)*C_Acquisto!DB18</f>
        <v>0</v>
      </c>
      <c r="DC18" s="57">
        <f>+($D18/30)*C_Acquisto!DC18</f>
        <v>0</v>
      </c>
      <c r="DD18" s="57">
        <f>+($D18/30)*C_Acquisto!DD18</f>
        <v>0</v>
      </c>
      <c r="DE18" s="57">
        <f>+($D18/30)*C_Acquisto!DE18</f>
        <v>0</v>
      </c>
      <c r="DF18" s="57">
        <f>+($D18/30)*C_Acquisto!DF18</f>
        <v>0</v>
      </c>
      <c r="DG18" s="57">
        <f>+($D18/30)*C_Acquisto!DG18</f>
        <v>0</v>
      </c>
      <c r="DH18" s="57">
        <f>+($D18/30)*C_Acquisto!DH18</f>
        <v>0</v>
      </c>
      <c r="DI18" s="57">
        <f>+($D18/30)*C_Acquisto!DI18</f>
        <v>0</v>
      </c>
      <c r="DJ18" s="57">
        <f>+($D18/30)*C_Acquisto!DJ18</f>
        <v>0</v>
      </c>
      <c r="DK18" s="57">
        <f>+($D18/30)*C_Acquisto!DK18</f>
        <v>0</v>
      </c>
      <c r="DL18" s="57">
        <f>+($D18/30)*C_Acquisto!DL18</f>
        <v>0</v>
      </c>
      <c r="DM18" s="57">
        <f>+($D18/30)*C_Acquisto!DM18</f>
        <v>0</v>
      </c>
      <c r="DN18" s="57">
        <f>+($D18/30)*C_Acquisto!DN18</f>
        <v>0</v>
      </c>
      <c r="DO18" s="57">
        <f>+($D18/30)*C_Acquisto!DO18</f>
        <v>0</v>
      </c>
      <c r="DP18" s="57">
        <f>+($D18/30)*C_Acquisto!DP18</f>
        <v>0</v>
      </c>
      <c r="DQ18" s="57">
        <f>+($D18/30)*C_Acquisto!DQ18</f>
        <v>0</v>
      </c>
      <c r="DR18" s="57">
        <f>+($D18/30)*C_Acquisto!DR18</f>
        <v>0</v>
      </c>
      <c r="DS18" s="57">
        <f>+($D18/30)*C_Acquisto!DS18</f>
        <v>0</v>
      </c>
      <c r="DT18" s="57">
        <f>+($D18/30)*C_Acquisto!DT18</f>
        <v>0</v>
      </c>
      <c r="DU18" s="57">
        <f>+($D18/30)*C_Acquisto!DU18</f>
        <v>0</v>
      </c>
      <c r="DV18" s="57">
        <f>+($D18/30)*C_Acquisto!DV18</f>
        <v>0</v>
      </c>
      <c r="DW18" s="57">
        <f>+($D18/30)*C_Acquisto!DW18</f>
        <v>0</v>
      </c>
    </row>
    <row r="19" spans="3:127" ht="16.5" thickTop="1" thickBot="1" x14ac:dyDescent="0.3">
      <c r="C19" s="114">
        <f>+I_Vendite!C17</f>
        <v>0</v>
      </c>
      <c r="D19" s="56">
        <f>+I_Vendite!F17</f>
        <v>0</v>
      </c>
      <c r="H19" s="57">
        <f>+($D19/30)*C_Acquisto!H19</f>
        <v>0</v>
      </c>
      <c r="I19" s="57">
        <f>+($D19/30)*C_Acquisto!I19</f>
        <v>0</v>
      </c>
      <c r="J19" s="57">
        <f>+($D19/30)*C_Acquisto!J19</f>
        <v>0</v>
      </c>
      <c r="K19" s="57">
        <f>+($D19/30)*C_Acquisto!K19</f>
        <v>0</v>
      </c>
      <c r="L19" s="57">
        <f>+($D19/30)*C_Acquisto!L19</f>
        <v>0</v>
      </c>
      <c r="M19" s="57">
        <f>+($D19/30)*C_Acquisto!M19</f>
        <v>0</v>
      </c>
      <c r="N19" s="57">
        <f>+($D19/30)*C_Acquisto!N19</f>
        <v>0</v>
      </c>
      <c r="O19" s="57">
        <f>+($D19/30)*C_Acquisto!O19</f>
        <v>0</v>
      </c>
      <c r="P19" s="57">
        <f>+($D19/30)*C_Acquisto!P19</f>
        <v>0</v>
      </c>
      <c r="Q19" s="57">
        <f>+($D19/30)*C_Acquisto!Q19</f>
        <v>0</v>
      </c>
      <c r="R19" s="57">
        <f>+($D19/30)*C_Acquisto!R19</f>
        <v>0</v>
      </c>
      <c r="S19" s="57">
        <f>+($D19/30)*C_Acquisto!S19</f>
        <v>0</v>
      </c>
      <c r="T19" s="57">
        <f>+($D19/30)*C_Acquisto!T19</f>
        <v>0</v>
      </c>
      <c r="U19" s="57">
        <f>+($D19/30)*C_Acquisto!U19</f>
        <v>0</v>
      </c>
      <c r="V19" s="57">
        <f>+($D19/30)*C_Acquisto!V19</f>
        <v>0</v>
      </c>
      <c r="W19" s="57">
        <f>+($D19/30)*C_Acquisto!W19</f>
        <v>0</v>
      </c>
      <c r="X19" s="57">
        <f>+($D19/30)*C_Acquisto!X19</f>
        <v>0</v>
      </c>
      <c r="Y19" s="57">
        <f>+($D19/30)*C_Acquisto!Y19</f>
        <v>0</v>
      </c>
      <c r="Z19" s="57">
        <f>+($D19/30)*C_Acquisto!Z19</f>
        <v>0</v>
      </c>
      <c r="AA19" s="57">
        <f>+($D19/30)*C_Acquisto!AA19</f>
        <v>0</v>
      </c>
      <c r="AB19" s="57">
        <f>+($D19/30)*C_Acquisto!AB19</f>
        <v>0</v>
      </c>
      <c r="AC19" s="57">
        <f>+($D19/30)*C_Acquisto!AC19</f>
        <v>0</v>
      </c>
      <c r="AD19" s="57">
        <f>+($D19/30)*C_Acquisto!AD19</f>
        <v>0</v>
      </c>
      <c r="AE19" s="57">
        <f>+($D19/30)*C_Acquisto!AE19</f>
        <v>0</v>
      </c>
      <c r="AF19" s="57">
        <f>+($D19/30)*C_Acquisto!AF19</f>
        <v>0</v>
      </c>
      <c r="AG19" s="57">
        <f>+($D19/30)*C_Acquisto!AG19</f>
        <v>0</v>
      </c>
      <c r="AH19" s="57">
        <f>+($D19/30)*C_Acquisto!AH19</f>
        <v>0</v>
      </c>
      <c r="AI19" s="57">
        <f>+($D19/30)*C_Acquisto!AI19</f>
        <v>0</v>
      </c>
      <c r="AJ19" s="57">
        <f>+($D19/30)*C_Acquisto!AJ19</f>
        <v>0</v>
      </c>
      <c r="AK19" s="57">
        <f>+($D19/30)*C_Acquisto!AK19</f>
        <v>0</v>
      </c>
      <c r="AL19" s="57">
        <f>+($D19/30)*C_Acquisto!AL19</f>
        <v>0</v>
      </c>
      <c r="AM19" s="57">
        <f>+($D19/30)*C_Acquisto!AM19</f>
        <v>0</v>
      </c>
      <c r="AN19" s="57">
        <f>+($D19/30)*C_Acquisto!AN19</f>
        <v>0</v>
      </c>
      <c r="AO19" s="57">
        <f>+($D19/30)*C_Acquisto!AO19</f>
        <v>0</v>
      </c>
      <c r="AP19" s="57">
        <f>+($D19/30)*C_Acquisto!AP19</f>
        <v>0</v>
      </c>
      <c r="AQ19" s="57">
        <f>+($D19/30)*C_Acquisto!AQ19</f>
        <v>0</v>
      </c>
      <c r="AR19" s="57">
        <f>+($D19/30)*C_Acquisto!AR19</f>
        <v>0</v>
      </c>
      <c r="AS19" s="57">
        <f>+($D19/30)*C_Acquisto!AS19</f>
        <v>0</v>
      </c>
      <c r="AT19" s="57">
        <f>+($D19/30)*C_Acquisto!AT19</f>
        <v>0</v>
      </c>
      <c r="AU19" s="57">
        <f>+($D19/30)*C_Acquisto!AU19</f>
        <v>0</v>
      </c>
      <c r="AV19" s="57">
        <f>+($D19/30)*C_Acquisto!AV19</f>
        <v>0</v>
      </c>
      <c r="AW19" s="57">
        <f>+($D19/30)*C_Acquisto!AW19</f>
        <v>0</v>
      </c>
      <c r="AX19" s="57">
        <f>+($D19/30)*C_Acquisto!AX19</f>
        <v>0</v>
      </c>
      <c r="AY19" s="57">
        <f>+($D19/30)*C_Acquisto!AY19</f>
        <v>0</v>
      </c>
      <c r="AZ19" s="57">
        <f>+($D19/30)*C_Acquisto!AZ19</f>
        <v>0</v>
      </c>
      <c r="BA19" s="57">
        <f>+($D19/30)*C_Acquisto!BA19</f>
        <v>0</v>
      </c>
      <c r="BB19" s="57">
        <f>+($D19/30)*C_Acquisto!BB19</f>
        <v>0</v>
      </c>
      <c r="BC19" s="57">
        <f>+($D19/30)*C_Acquisto!BC19</f>
        <v>0</v>
      </c>
      <c r="BD19" s="57">
        <f>+($D19/30)*C_Acquisto!BD19</f>
        <v>0</v>
      </c>
      <c r="BE19" s="57">
        <f>+($D19/30)*C_Acquisto!BE19</f>
        <v>0</v>
      </c>
      <c r="BF19" s="57">
        <f>+($D19/30)*C_Acquisto!BF19</f>
        <v>0</v>
      </c>
      <c r="BG19" s="57">
        <f>+($D19/30)*C_Acquisto!BG19</f>
        <v>0</v>
      </c>
      <c r="BH19" s="57">
        <f>+($D19/30)*C_Acquisto!BH19</f>
        <v>0</v>
      </c>
      <c r="BI19" s="57">
        <f>+($D19/30)*C_Acquisto!BI19</f>
        <v>0</v>
      </c>
      <c r="BJ19" s="57">
        <f>+($D19/30)*C_Acquisto!BJ19</f>
        <v>0</v>
      </c>
      <c r="BK19" s="57">
        <f>+($D19/30)*C_Acquisto!BK19</f>
        <v>0</v>
      </c>
      <c r="BL19" s="57">
        <f>+($D19/30)*C_Acquisto!BL19</f>
        <v>0</v>
      </c>
      <c r="BM19" s="57">
        <f>+($D19/30)*C_Acquisto!BM19</f>
        <v>0</v>
      </c>
      <c r="BN19" s="57">
        <f>+($D19/30)*C_Acquisto!BN19</f>
        <v>0</v>
      </c>
      <c r="BO19" s="57">
        <f>+($D19/30)*C_Acquisto!BO19</f>
        <v>0</v>
      </c>
      <c r="BP19" s="57">
        <f>+($D19/30)*C_Acquisto!BP19</f>
        <v>0</v>
      </c>
      <c r="BQ19" s="57">
        <f>+($D19/30)*C_Acquisto!BQ19</f>
        <v>0</v>
      </c>
      <c r="BR19" s="57">
        <f>+($D19/30)*C_Acquisto!BR19</f>
        <v>0</v>
      </c>
      <c r="BS19" s="57">
        <f>+($D19/30)*C_Acquisto!BS19</f>
        <v>0</v>
      </c>
      <c r="BT19" s="57">
        <f>+($D19/30)*C_Acquisto!BT19</f>
        <v>0</v>
      </c>
      <c r="BU19" s="57">
        <f>+($D19/30)*C_Acquisto!BU19</f>
        <v>0</v>
      </c>
      <c r="BV19" s="57">
        <f>+($D19/30)*C_Acquisto!BV19</f>
        <v>0</v>
      </c>
      <c r="BW19" s="57">
        <f>+($D19/30)*C_Acquisto!BW19</f>
        <v>0</v>
      </c>
      <c r="BX19" s="57">
        <f>+($D19/30)*C_Acquisto!BX19</f>
        <v>0</v>
      </c>
      <c r="BY19" s="57">
        <f>+($D19/30)*C_Acquisto!BY19</f>
        <v>0</v>
      </c>
      <c r="BZ19" s="57">
        <f>+($D19/30)*C_Acquisto!BZ19</f>
        <v>0</v>
      </c>
      <c r="CA19" s="57">
        <f>+($D19/30)*C_Acquisto!CA19</f>
        <v>0</v>
      </c>
      <c r="CB19" s="57">
        <f>+($D19/30)*C_Acquisto!CB19</f>
        <v>0</v>
      </c>
      <c r="CC19" s="57">
        <f>+($D19/30)*C_Acquisto!CC19</f>
        <v>0</v>
      </c>
      <c r="CD19" s="57">
        <f>+($D19/30)*C_Acquisto!CD19</f>
        <v>0</v>
      </c>
      <c r="CE19" s="57">
        <f>+($D19/30)*C_Acquisto!CE19</f>
        <v>0</v>
      </c>
      <c r="CF19" s="57">
        <f>+($D19/30)*C_Acquisto!CF19</f>
        <v>0</v>
      </c>
      <c r="CG19" s="57">
        <f>+($D19/30)*C_Acquisto!CG19</f>
        <v>0</v>
      </c>
      <c r="CH19" s="57">
        <f>+($D19/30)*C_Acquisto!CH19</f>
        <v>0</v>
      </c>
      <c r="CI19" s="57">
        <f>+($D19/30)*C_Acquisto!CI19</f>
        <v>0</v>
      </c>
      <c r="CJ19" s="57">
        <f>+($D19/30)*C_Acquisto!CJ19</f>
        <v>0</v>
      </c>
      <c r="CK19" s="57">
        <f>+($D19/30)*C_Acquisto!CK19</f>
        <v>0</v>
      </c>
      <c r="CL19" s="57">
        <f>+($D19/30)*C_Acquisto!CL19</f>
        <v>0</v>
      </c>
      <c r="CM19" s="57">
        <f>+($D19/30)*C_Acquisto!CM19</f>
        <v>0</v>
      </c>
      <c r="CN19" s="57">
        <f>+($D19/30)*C_Acquisto!CN19</f>
        <v>0</v>
      </c>
      <c r="CO19" s="57">
        <f>+($D19/30)*C_Acquisto!CO19</f>
        <v>0</v>
      </c>
      <c r="CP19" s="57">
        <f>+($D19/30)*C_Acquisto!CP19</f>
        <v>0</v>
      </c>
      <c r="CQ19" s="57">
        <f>+($D19/30)*C_Acquisto!CQ19</f>
        <v>0</v>
      </c>
      <c r="CR19" s="57">
        <f>+($D19/30)*C_Acquisto!CR19</f>
        <v>0</v>
      </c>
      <c r="CS19" s="57">
        <f>+($D19/30)*C_Acquisto!CS19</f>
        <v>0</v>
      </c>
      <c r="CT19" s="57">
        <f>+($D19/30)*C_Acquisto!CT19</f>
        <v>0</v>
      </c>
      <c r="CU19" s="57">
        <f>+($D19/30)*C_Acquisto!CU19</f>
        <v>0</v>
      </c>
      <c r="CV19" s="57">
        <f>+($D19/30)*C_Acquisto!CV19</f>
        <v>0</v>
      </c>
      <c r="CW19" s="57">
        <f>+($D19/30)*C_Acquisto!CW19</f>
        <v>0</v>
      </c>
      <c r="CX19" s="57">
        <f>+($D19/30)*C_Acquisto!CX19</f>
        <v>0</v>
      </c>
      <c r="CY19" s="57">
        <f>+($D19/30)*C_Acquisto!CY19</f>
        <v>0</v>
      </c>
      <c r="CZ19" s="57">
        <f>+($D19/30)*C_Acquisto!CZ19</f>
        <v>0</v>
      </c>
      <c r="DA19" s="57">
        <f>+($D19/30)*C_Acquisto!DA19</f>
        <v>0</v>
      </c>
      <c r="DB19" s="57">
        <f>+($D19/30)*C_Acquisto!DB19</f>
        <v>0</v>
      </c>
      <c r="DC19" s="57">
        <f>+($D19/30)*C_Acquisto!DC19</f>
        <v>0</v>
      </c>
      <c r="DD19" s="57">
        <f>+($D19/30)*C_Acquisto!DD19</f>
        <v>0</v>
      </c>
      <c r="DE19" s="57">
        <f>+($D19/30)*C_Acquisto!DE19</f>
        <v>0</v>
      </c>
      <c r="DF19" s="57">
        <f>+($D19/30)*C_Acquisto!DF19</f>
        <v>0</v>
      </c>
      <c r="DG19" s="57">
        <f>+($D19/30)*C_Acquisto!DG19</f>
        <v>0</v>
      </c>
      <c r="DH19" s="57">
        <f>+($D19/30)*C_Acquisto!DH19</f>
        <v>0</v>
      </c>
      <c r="DI19" s="57">
        <f>+($D19/30)*C_Acquisto!DI19</f>
        <v>0</v>
      </c>
      <c r="DJ19" s="57">
        <f>+($D19/30)*C_Acquisto!DJ19</f>
        <v>0</v>
      </c>
      <c r="DK19" s="57">
        <f>+($D19/30)*C_Acquisto!DK19</f>
        <v>0</v>
      </c>
      <c r="DL19" s="57">
        <f>+($D19/30)*C_Acquisto!DL19</f>
        <v>0</v>
      </c>
      <c r="DM19" s="57">
        <f>+($D19/30)*C_Acquisto!DM19</f>
        <v>0</v>
      </c>
      <c r="DN19" s="57">
        <f>+($D19/30)*C_Acquisto!DN19</f>
        <v>0</v>
      </c>
      <c r="DO19" s="57">
        <f>+($D19/30)*C_Acquisto!DO19</f>
        <v>0</v>
      </c>
      <c r="DP19" s="57">
        <f>+($D19/30)*C_Acquisto!DP19</f>
        <v>0</v>
      </c>
      <c r="DQ19" s="57">
        <f>+($D19/30)*C_Acquisto!DQ19</f>
        <v>0</v>
      </c>
      <c r="DR19" s="57">
        <f>+($D19/30)*C_Acquisto!DR19</f>
        <v>0</v>
      </c>
      <c r="DS19" s="57">
        <f>+($D19/30)*C_Acquisto!DS19</f>
        <v>0</v>
      </c>
      <c r="DT19" s="57">
        <f>+($D19/30)*C_Acquisto!DT19</f>
        <v>0</v>
      </c>
      <c r="DU19" s="57">
        <f>+($D19/30)*C_Acquisto!DU19</f>
        <v>0</v>
      </c>
      <c r="DV19" s="57">
        <f>+($D19/30)*C_Acquisto!DV19</f>
        <v>0</v>
      </c>
      <c r="DW19" s="57">
        <f>+($D19/30)*C_Acquisto!DW19</f>
        <v>0</v>
      </c>
    </row>
    <row r="20" spans="3:127" ht="16.5" thickTop="1" thickBot="1" x14ac:dyDescent="0.3">
      <c r="C20" s="114">
        <f>+I_Vendite!C18</f>
        <v>0</v>
      </c>
      <c r="D20" s="56">
        <f>+I_Vendite!F18</f>
        <v>0</v>
      </c>
      <c r="H20" s="57">
        <f>+($D20/30)*C_Acquisto!H20</f>
        <v>0</v>
      </c>
      <c r="I20" s="57">
        <f>+($D20/30)*C_Acquisto!I20</f>
        <v>0</v>
      </c>
      <c r="J20" s="57">
        <f>+($D20/30)*C_Acquisto!J20</f>
        <v>0</v>
      </c>
      <c r="K20" s="57">
        <f>+($D20/30)*C_Acquisto!K20</f>
        <v>0</v>
      </c>
      <c r="L20" s="57">
        <f>+($D20/30)*C_Acquisto!L20</f>
        <v>0</v>
      </c>
      <c r="M20" s="57">
        <f>+($D20/30)*C_Acquisto!M20</f>
        <v>0</v>
      </c>
      <c r="N20" s="57">
        <f>+($D20/30)*C_Acquisto!N20</f>
        <v>0</v>
      </c>
      <c r="O20" s="57">
        <f>+($D20/30)*C_Acquisto!O20</f>
        <v>0</v>
      </c>
      <c r="P20" s="57">
        <f>+($D20/30)*C_Acquisto!P20</f>
        <v>0</v>
      </c>
      <c r="Q20" s="57">
        <f>+($D20/30)*C_Acquisto!Q20</f>
        <v>0</v>
      </c>
      <c r="R20" s="57">
        <f>+($D20/30)*C_Acquisto!R20</f>
        <v>0</v>
      </c>
      <c r="S20" s="57">
        <f>+($D20/30)*C_Acquisto!S20</f>
        <v>0</v>
      </c>
      <c r="T20" s="57">
        <f>+($D20/30)*C_Acquisto!T20</f>
        <v>0</v>
      </c>
      <c r="U20" s="57">
        <f>+($D20/30)*C_Acquisto!U20</f>
        <v>0</v>
      </c>
      <c r="V20" s="57">
        <f>+($D20/30)*C_Acquisto!V20</f>
        <v>0</v>
      </c>
      <c r="W20" s="57">
        <f>+($D20/30)*C_Acquisto!W20</f>
        <v>0</v>
      </c>
      <c r="X20" s="57">
        <f>+($D20/30)*C_Acquisto!X20</f>
        <v>0</v>
      </c>
      <c r="Y20" s="57">
        <f>+($D20/30)*C_Acquisto!Y20</f>
        <v>0</v>
      </c>
      <c r="Z20" s="57">
        <f>+($D20/30)*C_Acquisto!Z20</f>
        <v>0</v>
      </c>
      <c r="AA20" s="57">
        <f>+($D20/30)*C_Acquisto!AA20</f>
        <v>0</v>
      </c>
      <c r="AB20" s="57">
        <f>+($D20/30)*C_Acquisto!AB20</f>
        <v>0</v>
      </c>
      <c r="AC20" s="57">
        <f>+($D20/30)*C_Acquisto!AC20</f>
        <v>0</v>
      </c>
      <c r="AD20" s="57">
        <f>+($D20/30)*C_Acquisto!AD20</f>
        <v>0</v>
      </c>
      <c r="AE20" s="57">
        <f>+($D20/30)*C_Acquisto!AE20</f>
        <v>0</v>
      </c>
      <c r="AF20" s="57">
        <f>+($D20/30)*C_Acquisto!AF20</f>
        <v>0</v>
      </c>
      <c r="AG20" s="57">
        <f>+($D20/30)*C_Acquisto!AG20</f>
        <v>0</v>
      </c>
      <c r="AH20" s="57">
        <f>+($D20/30)*C_Acquisto!AH20</f>
        <v>0</v>
      </c>
      <c r="AI20" s="57">
        <f>+($D20/30)*C_Acquisto!AI20</f>
        <v>0</v>
      </c>
      <c r="AJ20" s="57">
        <f>+($D20/30)*C_Acquisto!AJ20</f>
        <v>0</v>
      </c>
      <c r="AK20" s="57">
        <f>+($D20/30)*C_Acquisto!AK20</f>
        <v>0</v>
      </c>
      <c r="AL20" s="57">
        <f>+($D20/30)*C_Acquisto!AL20</f>
        <v>0</v>
      </c>
      <c r="AM20" s="57">
        <f>+($D20/30)*C_Acquisto!AM20</f>
        <v>0</v>
      </c>
      <c r="AN20" s="57">
        <f>+($D20/30)*C_Acquisto!AN20</f>
        <v>0</v>
      </c>
      <c r="AO20" s="57">
        <f>+($D20/30)*C_Acquisto!AO20</f>
        <v>0</v>
      </c>
      <c r="AP20" s="57">
        <f>+($D20/30)*C_Acquisto!AP20</f>
        <v>0</v>
      </c>
      <c r="AQ20" s="57">
        <f>+($D20/30)*C_Acquisto!AQ20</f>
        <v>0</v>
      </c>
      <c r="AR20" s="57">
        <f>+($D20/30)*C_Acquisto!AR20</f>
        <v>0</v>
      </c>
      <c r="AS20" s="57">
        <f>+($D20/30)*C_Acquisto!AS20</f>
        <v>0</v>
      </c>
      <c r="AT20" s="57">
        <f>+($D20/30)*C_Acquisto!AT20</f>
        <v>0</v>
      </c>
      <c r="AU20" s="57">
        <f>+($D20/30)*C_Acquisto!AU20</f>
        <v>0</v>
      </c>
      <c r="AV20" s="57">
        <f>+($D20/30)*C_Acquisto!AV20</f>
        <v>0</v>
      </c>
      <c r="AW20" s="57">
        <f>+($D20/30)*C_Acquisto!AW20</f>
        <v>0</v>
      </c>
      <c r="AX20" s="57">
        <f>+($D20/30)*C_Acquisto!AX20</f>
        <v>0</v>
      </c>
      <c r="AY20" s="57">
        <f>+($D20/30)*C_Acquisto!AY20</f>
        <v>0</v>
      </c>
      <c r="AZ20" s="57">
        <f>+($D20/30)*C_Acquisto!AZ20</f>
        <v>0</v>
      </c>
      <c r="BA20" s="57">
        <f>+($D20/30)*C_Acquisto!BA20</f>
        <v>0</v>
      </c>
      <c r="BB20" s="57">
        <f>+($D20/30)*C_Acquisto!BB20</f>
        <v>0</v>
      </c>
      <c r="BC20" s="57">
        <f>+($D20/30)*C_Acquisto!BC20</f>
        <v>0</v>
      </c>
      <c r="BD20" s="57">
        <f>+($D20/30)*C_Acquisto!BD20</f>
        <v>0</v>
      </c>
      <c r="BE20" s="57">
        <f>+($D20/30)*C_Acquisto!BE20</f>
        <v>0</v>
      </c>
      <c r="BF20" s="57">
        <f>+($D20/30)*C_Acquisto!BF20</f>
        <v>0</v>
      </c>
      <c r="BG20" s="57">
        <f>+($D20/30)*C_Acquisto!BG20</f>
        <v>0</v>
      </c>
      <c r="BH20" s="57">
        <f>+($D20/30)*C_Acquisto!BH20</f>
        <v>0</v>
      </c>
      <c r="BI20" s="57">
        <f>+($D20/30)*C_Acquisto!BI20</f>
        <v>0</v>
      </c>
      <c r="BJ20" s="57">
        <f>+($D20/30)*C_Acquisto!BJ20</f>
        <v>0</v>
      </c>
      <c r="BK20" s="57">
        <f>+($D20/30)*C_Acquisto!BK20</f>
        <v>0</v>
      </c>
      <c r="BL20" s="57">
        <f>+($D20/30)*C_Acquisto!BL20</f>
        <v>0</v>
      </c>
      <c r="BM20" s="57">
        <f>+($D20/30)*C_Acquisto!BM20</f>
        <v>0</v>
      </c>
      <c r="BN20" s="57">
        <f>+($D20/30)*C_Acquisto!BN20</f>
        <v>0</v>
      </c>
      <c r="BO20" s="57">
        <f>+($D20/30)*C_Acquisto!BO20</f>
        <v>0</v>
      </c>
      <c r="BP20" s="57">
        <f>+($D20/30)*C_Acquisto!BP20</f>
        <v>0</v>
      </c>
      <c r="BQ20" s="57">
        <f>+($D20/30)*C_Acquisto!BQ20</f>
        <v>0</v>
      </c>
      <c r="BR20" s="57">
        <f>+($D20/30)*C_Acquisto!BR20</f>
        <v>0</v>
      </c>
      <c r="BS20" s="57">
        <f>+($D20/30)*C_Acquisto!BS20</f>
        <v>0</v>
      </c>
      <c r="BT20" s="57">
        <f>+($D20/30)*C_Acquisto!BT20</f>
        <v>0</v>
      </c>
      <c r="BU20" s="57">
        <f>+($D20/30)*C_Acquisto!BU20</f>
        <v>0</v>
      </c>
      <c r="BV20" s="57">
        <f>+($D20/30)*C_Acquisto!BV20</f>
        <v>0</v>
      </c>
      <c r="BW20" s="57">
        <f>+($D20/30)*C_Acquisto!BW20</f>
        <v>0</v>
      </c>
      <c r="BX20" s="57">
        <f>+($D20/30)*C_Acquisto!BX20</f>
        <v>0</v>
      </c>
      <c r="BY20" s="57">
        <f>+($D20/30)*C_Acquisto!BY20</f>
        <v>0</v>
      </c>
      <c r="BZ20" s="57">
        <f>+($D20/30)*C_Acquisto!BZ20</f>
        <v>0</v>
      </c>
      <c r="CA20" s="57">
        <f>+($D20/30)*C_Acquisto!CA20</f>
        <v>0</v>
      </c>
      <c r="CB20" s="57">
        <f>+($D20/30)*C_Acquisto!CB20</f>
        <v>0</v>
      </c>
      <c r="CC20" s="57">
        <f>+($D20/30)*C_Acquisto!CC20</f>
        <v>0</v>
      </c>
      <c r="CD20" s="57">
        <f>+($D20/30)*C_Acquisto!CD20</f>
        <v>0</v>
      </c>
      <c r="CE20" s="57">
        <f>+($D20/30)*C_Acquisto!CE20</f>
        <v>0</v>
      </c>
      <c r="CF20" s="57">
        <f>+($D20/30)*C_Acquisto!CF20</f>
        <v>0</v>
      </c>
      <c r="CG20" s="57">
        <f>+($D20/30)*C_Acquisto!CG20</f>
        <v>0</v>
      </c>
      <c r="CH20" s="57">
        <f>+($D20/30)*C_Acquisto!CH20</f>
        <v>0</v>
      </c>
      <c r="CI20" s="57">
        <f>+($D20/30)*C_Acquisto!CI20</f>
        <v>0</v>
      </c>
      <c r="CJ20" s="57">
        <f>+($D20/30)*C_Acquisto!CJ20</f>
        <v>0</v>
      </c>
      <c r="CK20" s="57">
        <f>+($D20/30)*C_Acquisto!CK20</f>
        <v>0</v>
      </c>
      <c r="CL20" s="57">
        <f>+($D20/30)*C_Acquisto!CL20</f>
        <v>0</v>
      </c>
      <c r="CM20" s="57">
        <f>+($D20/30)*C_Acquisto!CM20</f>
        <v>0</v>
      </c>
      <c r="CN20" s="57">
        <f>+($D20/30)*C_Acquisto!CN20</f>
        <v>0</v>
      </c>
      <c r="CO20" s="57">
        <f>+($D20/30)*C_Acquisto!CO20</f>
        <v>0</v>
      </c>
      <c r="CP20" s="57">
        <f>+($D20/30)*C_Acquisto!CP20</f>
        <v>0</v>
      </c>
      <c r="CQ20" s="57">
        <f>+($D20/30)*C_Acquisto!CQ20</f>
        <v>0</v>
      </c>
      <c r="CR20" s="57">
        <f>+($D20/30)*C_Acquisto!CR20</f>
        <v>0</v>
      </c>
      <c r="CS20" s="57">
        <f>+($D20/30)*C_Acquisto!CS20</f>
        <v>0</v>
      </c>
      <c r="CT20" s="57">
        <f>+($D20/30)*C_Acquisto!CT20</f>
        <v>0</v>
      </c>
      <c r="CU20" s="57">
        <f>+($D20/30)*C_Acquisto!CU20</f>
        <v>0</v>
      </c>
      <c r="CV20" s="57">
        <f>+($D20/30)*C_Acquisto!CV20</f>
        <v>0</v>
      </c>
      <c r="CW20" s="57">
        <f>+($D20/30)*C_Acquisto!CW20</f>
        <v>0</v>
      </c>
      <c r="CX20" s="57">
        <f>+($D20/30)*C_Acquisto!CX20</f>
        <v>0</v>
      </c>
      <c r="CY20" s="57">
        <f>+($D20/30)*C_Acquisto!CY20</f>
        <v>0</v>
      </c>
      <c r="CZ20" s="57">
        <f>+($D20/30)*C_Acquisto!CZ20</f>
        <v>0</v>
      </c>
      <c r="DA20" s="57">
        <f>+($D20/30)*C_Acquisto!DA20</f>
        <v>0</v>
      </c>
      <c r="DB20" s="57">
        <f>+($D20/30)*C_Acquisto!DB20</f>
        <v>0</v>
      </c>
      <c r="DC20" s="57">
        <f>+($D20/30)*C_Acquisto!DC20</f>
        <v>0</v>
      </c>
      <c r="DD20" s="57">
        <f>+($D20/30)*C_Acquisto!DD20</f>
        <v>0</v>
      </c>
      <c r="DE20" s="57">
        <f>+($D20/30)*C_Acquisto!DE20</f>
        <v>0</v>
      </c>
      <c r="DF20" s="57">
        <f>+($D20/30)*C_Acquisto!DF20</f>
        <v>0</v>
      </c>
      <c r="DG20" s="57">
        <f>+($D20/30)*C_Acquisto!DG20</f>
        <v>0</v>
      </c>
      <c r="DH20" s="57">
        <f>+($D20/30)*C_Acquisto!DH20</f>
        <v>0</v>
      </c>
      <c r="DI20" s="57">
        <f>+($D20/30)*C_Acquisto!DI20</f>
        <v>0</v>
      </c>
      <c r="DJ20" s="57">
        <f>+($D20/30)*C_Acquisto!DJ20</f>
        <v>0</v>
      </c>
      <c r="DK20" s="57">
        <f>+($D20/30)*C_Acquisto!DK20</f>
        <v>0</v>
      </c>
      <c r="DL20" s="57">
        <f>+($D20/30)*C_Acquisto!DL20</f>
        <v>0</v>
      </c>
      <c r="DM20" s="57">
        <f>+($D20/30)*C_Acquisto!DM20</f>
        <v>0</v>
      </c>
      <c r="DN20" s="57">
        <f>+($D20/30)*C_Acquisto!DN20</f>
        <v>0</v>
      </c>
      <c r="DO20" s="57">
        <f>+($D20/30)*C_Acquisto!DO20</f>
        <v>0</v>
      </c>
      <c r="DP20" s="57">
        <f>+($D20/30)*C_Acquisto!DP20</f>
        <v>0</v>
      </c>
      <c r="DQ20" s="57">
        <f>+($D20/30)*C_Acquisto!DQ20</f>
        <v>0</v>
      </c>
      <c r="DR20" s="57">
        <f>+($D20/30)*C_Acquisto!DR20</f>
        <v>0</v>
      </c>
      <c r="DS20" s="57">
        <f>+($D20/30)*C_Acquisto!DS20</f>
        <v>0</v>
      </c>
      <c r="DT20" s="57">
        <f>+($D20/30)*C_Acquisto!DT20</f>
        <v>0</v>
      </c>
      <c r="DU20" s="57">
        <f>+($D20/30)*C_Acquisto!DU20</f>
        <v>0</v>
      </c>
      <c r="DV20" s="57">
        <f>+($D20/30)*C_Acquisto!DV20</f>
        <v>0</v>
      </c>
      <c r="DW20" s="57">
        <f>+($D20/30)*C_Acquisto!DW20</f>
        <v>0</v>
      </c>
    </row>
    <row r="21" spans="3:127" ht="16.5" thickTop="1" thickBot="1" x14ac:dyDescent="0.3">
      <c r="C21" s="114">
        <f>+I_Vendite!C19</f>
        <v>0</v>
      </c>
      <c r="D21" s="56">
        <f>+I_Vendite!F19</f>
        <v>0</v>
      </c>
      <c r="H21" s="57">
        <f>+($D21/30)*C_Acquisto!H21</f>
        <v>0</v>
      </c>
      <c r="I21" s="57">
        <f>+($D21/30)*C_Acquisto!I21</f>
        <v>0</v>
      </c>
      <c r="J21" s="57">
        <f>+($D21/30)*C_Acquisto!J21</f>
        <v>0</v>
      </c>
      <c r="K21" s="57">
        <f>+($D21/30)*C_Acquisto!K21</f>
        <v>0</v>
      </c>
      <c r="L21" s="57">
        <f>+($D21/30)*C_Acquisto!L21</f>
        <v>0</v>
      </c>
      <c r="M21" s="57">
        <f>+($D21/30)*C_Acquisto!M21</f>
        <v>0</v>
      </c>
      <c r="N21" s="57">
        <f>+($D21/30)*C_Acquisto!N21</f>
        <v>0</v>
      </c>
      <c r="O21" s="57">
        <f>+($D21/30)*C_Acquisto!O21</f>
        <v>0</v>
      </c>
      <c r="P21" s="57">
        <f>+($D21/30)*C_Acquisto!P21</f>
        <v>0</v>
      </c>
      <c r="Q21" s="57">
        <f>+($D21/30)*C_Acquisto!Q21</f>
        <v>0</v>
      </c>
      <c r="R21" s="57">
        <f>+($D21/30)*C_Acquisto!R21</f>
        <v>0</v>
      </c>
      <c r="S21" s="57">
        <f>+($D21/30)*C_Acquisto!S21</f>
        <v>0</v>
      </c>
      <c r="T21" s="57">
        <f>+($D21/30)*C_Acquisto!T21</f>
        <v>0</v>
      </c>
      <c r="U21" s="57">
        <f>+($D21/30)*C_Acquisto!U21</f>
        <v>0</v>
      </c>
      <c r="V21" s="57">
        <f>+($D21/30)*C_Acquisto!V21</f>
        <v>0</v>
      </c>
      <c r="W21" s="57">
        <f>+($D21/30)*C_Acquisto!W21</f>
        <v>0</v>
      </c>
      <c r="X21" s="57">
        <f>+($D21/30)*C_Acquisto!X21</f>
        <v>0</v>
      </c>
      <c r="Y21" s="57">
        <f>+($D21/30)*C_Acquisto!Y21</f>
        <v>0</v>
      </c>
      <c r="Z21" s="57">
        <f>+($D21/30)*C_Acquisto!Z21</f>
        <v>0</v>
      </c>
      <c r="AA21" s="57">
        <f>+($D21/30)*C_Acquisto!AA21</f>
        <v>0</v>
      </c>
      <c r="AB21" s="57">
        <f>+($D21/30)*C_Acquisto!AB21</f>
        <v>0</v>
      </c>
      <c r="AC21" s="57">
        <f>+($D21/30)*C_Acquisto!AC21</f>
        <v>0</v>
      </c>
      <c r="AD21" s="57">
        <f>+($D21/30)*C_Acquisto!AD21</f>
        <v>0</v>
      </c>
      <c r="AE21" s="57">
        <f>+($D21/30)*C_Acquisto!AE21</f>
        <v>0</v>
      </c>
      <c r="AF21" s="57">
        <f>+($D21/30)*C_Acquisto!AF21</f>
        <v>0</v>
      </c>
      <c r="AG21" s="57">
        <f>+($D21/30)*C_Acquisto!AG21</f>
        <v>0</v>
      </c>
      <c r="AH21" s="57">
        <f>+($D21/30)*C_Acquisto!AH21</f>
        <v>0</v>
      </c>
      <c r="AI21" s="57">
        <f>+($D21/30)*C_Acquisto!AI21</f>
        <v>0</v>
      </c>
      <c r="AJ21" s="57">
        <f>+($D21/30)*C_Acquisto!AJ21</f>
        <v>0</v>
      </c>
      <c r="AK21" s="57">
        <f>+($D21/30)*C_Acquisto!AK21</f>
        <v>0</v>
      </c>
      <c r="AL21" s="57">
        <f>+($D21/30)*C_Acquisto!AL21</f>
        <v>0</v>
      </c>
      <c r="AM21" s="57">
        <f>+($D21/30)*C_Acquisto!AM21</f>
        <v>0</v>
      </c>
      <c r="AN21" s="57">
        <f>+($D21/30)*C_Acquisto!AN21</f>
        <v>0</v>
      </c>
      <c r="AO21" s="57">
        <f>+($D21/30)*C_Acquisto!AO21</f>
        <v>0</v>
      </c>
      <c r="AP21" s="57">
        <f>+($D21/30)*C_Acquisto!AP21</f>
        <v>0</v>
      </c>
      <c r="AQ21" s="57">
        <f>+($D21/30)*C_Acquisto!AQ21</f>
        <v>0</v>
      </c>
      <c r="AR21" s="57">
        <f>+($D21/30)*C_Acquisto!AR21</f>
        <v>0</v>
      </c>
      <c r="AS21" s="57">
        <f>+($D21/30)*C_Acquisto!AS21</f>
        <v>0</v>
      </c>
      <c r="AT21" s="57">
        <f>+($D21/30)*C_Acquisto!AT21</f>
        <v>0</v>
      </c>
      <c r="AU21" s="57">
        <f>+($D21/30)*C_Acquisto!AU21</f>
        <v>0</v>
      </c>
      <c r="AV21" s="57">
        <f>+($D21/30)*C_Acquisto!AV21</f>
        <v>0</v>
      </c>
      <c r="AW21" s="57">
        <f>+($D21/30)*C_Acquisto!AW21</f>
        <v>0</v>
      </c>
      <c r="AX21" s="57">
        <f>+($D21/30)*C_Acquisto!AX21</f>
        <v>0</v>
      </c>
      <c r="AY21" s="57">
        <f>+($D21/30)*C_Acquisto!AY21</f>
        <v>0</v>
      </c>
      <c r="AZ21" s="57">
        <f>+($D21/30)*C_Acquisto!AZ21</f>
        <v>0</v>
      </c>
      <c r="BA21" s="57">
        <f>+($D21/30)*C_Acquisto!BA21</f>
        <v>0</v>
      </c>
      <c r="BB21" s="57">
        <f>+($D21/30)*C_Acquisto!BB21</f>
        <v>0</v>
      </c>
      <c r="BC21" s="57">
        <f>+($D21/30)*C_Acquisto!BC21</f>
        <v>0</v>
      </c>
      <c r="BD21" s="57">
        <f>+($D21/30)*C_Acquisto!BD21</f>
        <v>0</v>
      </c>
      <c r="BE21" s="57">
        <f>+($D21/30)*C_Acquisto!BE21</f>
        <v>0</v>
      </c>
      <c r="BF21" s="57">
        <f>+($D21/30)*C_Acquisto!BF21</f>
        <v>0</v>
      </c>
      <c r="BG21" s="57">
        <f>+($D21/30)*C_Acquisto!BG21</f>
        <v>0</v>
      </c>
      <c r="BH21" s="57">
        <f>+($D21/30)*C_Acquisto!BH21</f>
        <v>0</v>
      </c>
      <c r="BI21" s="57">
        <f>+($D21/30)*C_Acquisto!BI21</f>
        <v>0</v>
      </c>
      <c r="BJ21" s="57">
        <f>+($D21/30)*C_Acquisto!BJ21</f>
        <v>0</v>
      </c>
      <c r="BK21" s="57">
        <f>+($D21/30)*C_Acquisto!BK21</f>
        <v>0</v>
      </c>
      <c r="BL21" s="57">
        <f>+($D21/30)*C_Acquisto!BL21</f>
        <v>0</v>
      </c>
      <c r="BM21" s="57">
        <f>+($D21/30)*C_Acquisto!BM21</f>
        <v>0</v>
      </c>
      <c r="BN21" s="57">
        <f>+($D21/30)*C_Acquisto!BN21</f>
        <v>0</v>
      </c>
      <c r="BO21" s="57">
        <f>+($D21/30)*C_Acquisto!BO21</f>
        <v>0</v>
      </c>
      <c r="BP21" s="57">
        <f>+($D21/30)*C_Acquisto!BP21</f>
        <v>0</v>
      </c>
      <c r="BQ21" s="57">
        <f>+($D21/30)*C_Acquisto!BQ21</f>
        <v>0</v>
      </c>
      <c r="BR21" s="57">
        <f>+($D21/30)*C_Acquisto!BR21</f>
        <v>0</v>
      </c>
      <c r="BS21" s="57">
        <f>+($D21/30)*C_Acquisto!BS21</f>
        <v>0</v>
      </c>
      <c r="BT21" s="57">
        <f>+($D21/30)*C_Acquisto!BT21</f>
        <v>0</v>
      </c>
      <c r="BU21" s="57">
        <f>+($D21/30)*C_Acquisto!BU21</f>
        <v>0</v>
      </c>
      <c r="BV21" s="57">
        <f>+($D21/30)*C_Acquisto!BV21</f>
        <v>0</v>
      </c>
      <c r="BW21" s="57">
        <f>+($D21/30)*C_Acquisto!BW21</f>
        <v>0</v>
      </c>
      <c r="BX21" s="57">
        <f>+($D21/30)*C_Acquisto!BX21</f>
        <v>0</v>
      </c>
      <c r="BY21" s="57">
        <f>+($D21/30)*C_Acquisto!BY21</f>
        <v>0</v>
      </c>
      <c r="BZ21" s="57">
        <f>+($D21/30)*C_Acquisto!BZ21</f>
        <v>0</v>
      </c>
      <c r="CA21" s="57">
        <f>+($D21/30)*C_Acquisto!CA21</f>
        <v>0</v>
      </c>
      <c r="CB21" s="57">
        <f>+($D21/30)*C_Acquisto!CB21</f>
        <v>0</v>
      </c>
      <c r="CC21" s="57">
        <f>+($D21/30)*C_Acquisto!CC21</f>
        <v>0</v>
      </c>
      <c r="CD21" s="57">
        <f>+($D21/30)*C_Acquisto!CD21</f>
        <v>0</v>
      </c>
      <c r="CE21" s="57">
        <f>+($D21/30)*C_Acquisto!CE21</f>
        <v>0</v>
      </c>
      <c r="CF21" s="57">
        <f>+($D21/30)*C_Acquisto!CF21</f>
        <v>0</v>
      </c>
      <c r="CG21" s="57">
        <f>+($D21/30)*C_Acquisto!CG21</f>
        <v>0</v>
      </c>
      <c r="CH21" s="57">
        <f>+($D21/30)*C_Acquisto!CH21</f>
        <v>0</v>
      </c>
      <c r="CI21" s="57">
        <f>+($D21/30)*C_Acquisto!CI21</f>
        <v>0</v>
      </c>
      <c r="CJ21" s="57">
        <f>+($D21/30)*C_Acquisto!CJ21</f>
        <v>0</v>
      </c>
      <c r="CK21" s="57">
        <f>+($D21/30)*C_Acquisto!CK21</f>
        <v>0</v>
      </c>
      <c r="CL21" s="57">
        <f>+($D21/30)*C_Acquisto!CL21</f>
        <v>0</v>
      </c>
      <c r="CM21" s="57">
        <f>+($D21/30)*C_Acquisto!CM21</f>
        <v>0</v>
      </c>
      <c r="CN21" s="57">
        <f>+($D21/30)*C_Acquisto!CN21</f>
        <v>0</v>
      </c>
      <c r="CO21" s="57">
        <f>+($D21/30)*C_Acquisto!CO21</f>
        <v>0</v>
      </c>
      <c r="CP21" s="57">
        <f>+($D21/30)*C_Acquisto!CP21</f>
        <v>0</v>
      </c>
      <c r="CQ21" s="57">
        <f>+($D21/30)*C_Acquisto!CQ21</f>
        <v>0</v>
      </c>
      <c r="CR21" s="57">
        <f>+($D21/30)*C_Acquisto!CR21</f>
        <v>0</v>
      </c>
      <c r="CS21" s="57">
        <f>+($D21/30)*C_Acquisto!CS21</f>
        <v>0</v>
      </c>
      <c r="CT21" s="57">
        <f>+($D21/30)*C_Acquisto!CT21</f>
        <v>0</v>
      </c>
      <c r="CU21" s="57">
        <f>+($D21/30)*C_Acquisto!CU21</f>
        <v>0</v>
      </c>
      <c r="CV21" s="57">
        <f>+($D21/30)*C_Acquisto!CV21</f>
        <v>0</v>
      </c>
      <c r="CW21" s="57">
        <f>+($D21/30)*C_Acquisto!CW21</f>
        <v>0</v>
      </c>
      <c r="CX21" s="57">
        <f>+($D21/30)*C_Acquisto!CX21</f>
        <v>0</v>
      </c>
      <c r="CY21" s="57">
        <f>+($D21/30)*C_Acquisto!CY21</f>
        <v>0</v>
      </c>
      <c r="CZ21" s="57">
        <f>+($D21/30)*C_Acquisto!CZ21</f>
        <v>0</v>
      </c>
      <c r="DA21" s="57">
        <f>+($D21/30)*C_Acquisto!DA21</f>
        <v>0</v>
      </c>
      <c r="DB21" s="57">
        <f>+($D21/30)*C_Acquisto!DB21</f>
        <v>0</v>
      </c>
      <c r="DC21" s="57">
        <f>+($D21/30)*C_Acquisto!DC21</f>
        <v>0</v>
      </c>
      <c r="DD21" s="57">
        <f>+($D21/30)*C_Acquisto!DD21</f>
        <v>0</v>
      </c>
      <c r="DE21" s="57">
        <f>+($D21/30)*C_Acquisto!DE21</f>
        <v>0</v>
      </c>
      <c r="DF21" s="57">
        <f>+($D21/30)*C_Acquisto!DF21</f>
        <v>0</v>
      </c>
      <c r="DG21" s="57">
        <f>+($D21/30)*C_Acquisto!DG21</f>
        <v>0</v>
      </c>
      <c r="DH21" s="57">
        <f>+($D21/30)*C_Acquisto!DH21</f>
        <v>0</v>
      </c>
      <c r="DI21" s="57">
        <f>+($D21/30)*C_Acquisto!DI21</f>
        <v>0</v>
      </c>
      <c r="DJ21" s="57">
        <f>+($D21/30)*C_Acquisto!DJ21</f>
        <v>0</v>
      </c>
      <c r="DK21" s="57">
        <f>+($D21/30)*C_Acquisto!DK21</f>
        <v>0</v>
      </c>
      <c r="DL21" s="57">
        <f>+($D21/30)*C_Acquisto!DL21</f>
        <v>0</v>
      </c>
      <c r="DM21" s="57">
        <f>+($D21/30)*C_Acquisto!DM21</f>
        <v>0</v>
      </c>
      <c r="DN21" s="57">
        <f>+($D21/30)*C_Acquisto!DN21</f>
        <v>0</v>
      </c>
      <c r="DO21" s="57">
        <f>+($D21/30)*C_Acquisto!DO21</f>
        <v>0</v>
      </c>
      <c r="DP21" s="57">
        <f>+($D21/30)*C_Acquisto!DP21</f>
        <v>0</v>
      </c>
      <c r="DQ21" s="57">
        <f>+($D21/30)*C_Acquisto!DQ21</f>
        <v>0</v>
      </c>
      <c r="DR21" s="57">
        <f>+($D21/30)*C_Acquisto!DR21</f>
        <v>0</v>
      </c>
      <c r="DS21" s="57">
        <f>+($D21/30)*C_Acquisto!DS21</f>
        <v>0</v>
      </c>
      <c r="DT21" s="57">
        <f>+($D21/30)*C_Acquisto!DT21</f>
        <v>0</v>
      </c>
      <c r="DU21" s="57">
        <f>+($D21/30)*C_Acquisto!DU21</f>
        <v>0</v>
      </c>
      <c r="DV21" s="57">
        <f>+($D21/30)*C_Acquisto!DV21</f>
        <v>0</v>
      </c>
      <c r="DW21" s="57">
        <f>+($D21/30)*C_Acquisto!DW21</f>
        <v>0</v>
      </c>
    </row>
    <row r="22" spans="3:127" ht="16.5" thickTop="1" thickBot="1" x14ac:dyDescent="0.3">
      <c r="C22" s="114">
        <f>+I_Vendite!C20</f>
        <v>0</v>
      </c>
      <c r="D22" s="56">
        <f>+I_Vendite!F20</f>
        <v>0</v>
      </c>
      <c r="H22" s="57">
        <f>+($D22/30)*C_Acquisto!H22</f>
        <v>0</v>
      </c>
      <c r="I22" s="57">
        <f>+($D22/30)*C_Acquisto!I22</f>
        <v>0</v>
      </c>
      <c r="J22" s="57">
        <f>+($D22/30)*C_Acquisto!J22</f>
        <v>0</v>
      </c>
      <c r="K22" s="57">
        <f>+($D22/30)*C_Acquisto!K22</f>
        <v>0</v>
      </c>
      <c r="L22" s="57">
        <f>+($D22/30)*C_Acquisto!L22</f>
        <v>0</v>
      </c>
      <c r="M22" s="57">
        <f>+($D22/30)*C_Acquisto!M22</f>
        <v>0</v>
      </c>
      <c r="N22" s="57">
        <f>+($D22/30)*C_Acquisto!N22</f>
        <v>0</v>
      </c>
      <c r="O22" s="57">
        <f>+($D22/30)*C_Acquisto!O22</f>
        <v>0</v>
      </c>
      <c r="P22" s="57">
        <f>+($D22/30)*C_Acquisto!P22</f>
        <v>0</v>
      </c>
      <c r="Q22" s="57">
        <f>+($D22/30)*C_Acquisto!Q22</f>
        <v>0</v>
      </c>
      <c r="R22" s="57">
        <f>+($D22/30)*C_Acquisto!R22</f>
        <v>0</v>
      </c>
      <c r="S22" s="57">
        <f>+($D22/30)*C_Acquisto!S22</f>
        <v>0</v>
      </c>
      <c r="T22" s="57">
        <f>+($D22/30)*C_Acquisto!T22</f>
        <v>0</v>
      </c>
      <c r="U22" s="57">
        <f>+($D22/30)*C_Acquisto!U22</f>
        <v>0</v>
      </c>
      <c r="V22" s="57">
        <f>+($D22/30)*C_Acquisto!V22</f>
        <v>0</v>
      </c>
      <c r="W22" s="57">
        <f>+($D22/30)*C_Acquisto!W22</f>
        <v>0</v>
      </c>
      <c r="X22" s="57">
        <f>+($D22/30)*C_Acquisto!X22</f>
        <v>0</v>
      </c>
      <c r="Y22" s="57">
        <f>+($D22/30)*C_Acquisto!Y22</f>
        <v>0</v>
      </c>
      <c r="Z22" s="57">
        <f>+($D22/30)*C_Acquisto!Z22</f>
        <v>0</v>
      </c>
      <c r="AA22" s="57">
        <f>+($D22/30)*C_Acquisto!AA22</f>
        <v>0</v>
      </c>
      <c r="AB22" s="57">
        <f>+($D22/30)*C_Acquisto!AB22</f>
        <v>0</v>
      </c>
      <c r="AC22" s="57">
        <f>+($D22/30)*C_Acquisto!AC22</f>
        <v>0</v>
      </c>
      <c r="AD22" s="57">
        <f>+($D22/30)*C_Acquisto!AD22</f>
        <v>0</v>
      </c>
      <c r="AE22" s="57">
        <f>+($D22/30)*C_Acquisto!AE22</f>
        <v>0</v>
      </c>
      <c r="AF22" s="57">
        <f>+($D22/30)*C_Acquisto!AF22</f>
        <v>0</v>
      </c>
      <c r="AG22" s="57">
        <f>+($D22/30)*C_Acquisto!AG22</f>
        <v>0</v>
      </c>
      <c r="AH22" s="57">
        <f>+($D22/30)*C_Acquisto!AH22</f>
        <v>0</v>
      </c>
      <c r="AI22" s="57">
        <f>+($D22/30)*C_Acquisto!AI22</f>
        <v>0</v>
      </c>
      <c r="AJ22" s="57">
        <f>+($D22/30)*C_Acquisto!AJ22</f>
        <v>0</v>
      </c>
      <c r="AK22" s="57">
        <f>+($D22/30)*C_Acquisto!AK22</f>
        <v>0</v>
      </c>
      <c r="AL22" s="57">
        <f>+($D22/30)*C_Acquisto!AL22</f>
        <v>0</v>
      </c>
      <c r="AM22" s="57">
        <f>+($D22/30)*C_Acquisto!AM22</f>
        <v>0</v>
      </c>
      <c r="AN22" s="57">
        <f>+($D22/30)*C_Acquisto!AN22</f>
        <v>0</v>
      </c>
      <c r="AO22" s="57">
        <f>+($D22/30)*C_Acquisto!AO22</f>
        <v>0</v>
      </c>
      <c r="AP22" s="57">
        <f>+($D22/30)*C_Acquisto!AP22</f>
        <v>0</v>
      </c>
      <c r="AQ22" s="57">
        <f>+($D22/30)*C_Acquisto!AQ22</f>
        <v>0</v>
      </c>
      <c r="AR22" s="57">
        <f>+($D22/30)*C_Acquisto!AR22</f>
        <v>0</v>
      </c>
      <c r="AS22" s="57">
        <f>+($D22/30)*C_Acquisto!AS22</f>
        <v>0</v>
      </c>
      <c r="AT22" s="57">
        <f>+($D22/30)*C_Acquisto!AT22</f>
        <v>0</v>
      </c>
      <c r="AU22" s="57">
        <f>+($D22/30)*C_Acquisto!AU22</f>
        <v>0</v>
      </c>
      <c r="AV22" s="57">
        <f>+($D22/30)*C_Acquisto!AV22</f>
        <v>0</v>
      </c>
      <c r="AW22" s="57">
        <f>+($D22/30)*C_Acquisto!AW22</f>
        <v>0</v>
      </c>
      <c r="AX22" s="57">
        <f>+($D22/30)*C_Acquisto!AX22</f>
        <v>0</v>
      </c>
      <c r="AY22" s="57">
        <f>+($D22/30)*C_Acquisto!AY22</f>
        <v>0</v>
      </c>
      <c r="AZ22" s="57">
        <f>+($D22/30)*C_Acquisto!AZ22</f>
        <v>0</v>
      </c>
      <c r="BA22" s="57">
        <f>+($D22/30)*C_Acquisto!BA22</f>
        <v>0</v>
      </c>
      <c r="BB22" s="57">
        <f>+($D22/30)*C_Acquisto!BB22</f>
        <v>0</v>
      </c>
      <c r="BC22" s="57">
        <f>+($D22/30)*C_Acquisto!BC22</f>
        <v>0</v>
      </c>
      <c r="BD22" s="57">
        <f>+($D22/30)*C_Acquisto!BD22</f>
        <v>0</v>
      </c>
      <c r="BE22" s="57">
        <f>+($D22/30)*C_Acquisto!BE22</f>
        <v>0</v>
      </c>
      <c r="BF22" s="57">
        <f>+($D22/30)*C_Acquisto!BF22</f>
        <v>0</v>
      </c>
      <c r="BG22" s="57">
        <f>+($D22/30)*C_Acquisto!BG22</f>
        <v>0</v>
      </c>
      <c r="BH22" s="57">
        <f>+($D22/30)*C_Acquisto!BH22</f>
        <v>0</v>
      </c>
      <c r="BI22" s="57">
        <f>+($D22/30)*C_Acquisto!BI22</f>
        <v>0</v>
      </c>
      <c r="BJ22" s="57">
        <f>+($D22/30)*C_Acquisto!BJ22</f>
        <v>0</v>
      </c>
      <c r="BK22" s="57">
        <f>+($D22/30)*C_Acquisto!BK22</f>
        <v>0</v>
      </c>
      <c r="BL22" s="57">
        <f>+($D22/30)*C_Acquisto!BL22</f>
        <v>0</v>
      </c>
      <c r="BM22" s="57">
        <f>+($D22/30)*C_Acquisto!BM22</f>
        <v>0</v>
      </c>
      <c r="BN22" s="57">
        <f>+($D22/30)*C_Acquisto!BN22</f>
        <v>0</v>
      </c>
      <c r="BO22" s="57">
        <f>+($D22/30)*C_Acquisto!BO22</f>
        <v>0</v>
      </c>
      <c r="BP22" s="57">
        <f>+($D22/30)*C_Acquisto!BP22</f>
        <v>0</v>
      </c>
      <c r="BQ22" s="57">
        <f>+($D22/30)*C_Acquisto!BQ22</f>
        <v>0</v>
      </c>
      <c r="BR22" s="57">
        <f>+($D22/30)*C_Acquisto!BR22</f>
        <v>0</v>
      </c>
      <c r="BS22" s="57">
        <f>+($D22/30)*C_Acquisto!BS22</f>
        <v>0</v>
      </c>
      <c r="BT22" s="57">
        <f>+($D22/30)*C_Acquisto!BT22</f>
        <v>0</v>
      </c>
      <c r="BU22" s="57">
        <f>+($D22/30)*C_Acquisto!BU22</f>
        <v>0</v>
      </c>
      <c r="BV22" s="57">
        <f>+($D22/30)*C_Acquisto!BV22</f>
        <v>0</v>
      </c>
      <c r="BW22" s="57">
        <f>+($D22/30)*C_Acquisto!BW22</f>
        <v>0</v>
      </c>
      <c r="BX22" s="57">
        <f>+($D22/30)*C_Acquisto!BX22</f>
        <v>0</v>
      </c>
      <c r="BY22" s="57">
        <f>+($D22/30)*C_Acquisto!BY22</f>
        <v>0</v>
      </c>
      <c r="BZ22" s="57">
        <f>+($D22/30)*C_Acquisto!BZ22</f>
        <v>0</v>
      </c>
      <c r="CA22" s="57">
        <f>+($D22/30)*C_Acquisto!CA22</f>
        <v>0</v>
      </c>
      <c r="CB22" s="57">
        <f>+($D22/30)*C_Acquisto!CB22</f>
        <v>0</v>
      </c>
      <c r="CC22" s="57">
        <f>+($D22/30)*C_Acquisto!CC22</f>
        <v>0</v>
      </c>
      <c r="CD22" s="57">
        <f>+($D22/30)*C_Acquisto!CD22</f>
        <v>0</v>
      </c>
      <c r="CE22" s="57">
        <f>+($D22/30)*C_Acquisto!CE22</f>
        <v>0</v>
      </c>
      <c r="CF22" s="57">
        <f>+($D22/30)*C_Acquisto!CF22</f>
        <v>0</v>
      </c>
      <c r="CG22" s="57">
        <f>+($D22/30)*C_Acquisto!CG22</f>
        <v>0</v>
      </c>
      <c r="CH22" s="57">
        <f>+($D22/30)*C_Acquisto!CH22</f>
        <v>0</v>
      </c>
      <c r="CI22" s="57">
        <f>+($D22/30)*C_Acquisto!CI22</f>
        <v>0</v>
      </c>
      <c r="CJ22" s="57">
        <f>+($D22/30)*C_Acquisto!CJ22</f>
        <v>0</v>
      </c>
      <c r="CK22" s="57">
        <f>+($D22/30)*C_Acquisto!CK22</f>
        <v>0</v>
      </c>
      <c r="CL22" s="57">
        <f>+($D22/30)*C_Acquisto!CL22</f>
        <v>0</v>
      </c>
      <c r="CM22" s="57">
        <f>+($D22/30)*C_Acquisto!CM22</f>
        <v>0</v>
      </c>
      <c r="CN22" s="57">
        <f>+($D22/30)*C_Acquisto!CN22</f>
        <v>0</v>
      </c>
      <c r="CO22" s="57">
        <f>+($D22/30)*C_Acquisto!CO22</f>
        <v>0</v>
      </c>
      <c r="CP22" s="57">
        <f>+($D22/30)*C_Acquisto!CP22</f>
        <v>0</v>
      </c>
      <c r="CQ22" s="57">
        <f>+($D22/30)*C_Acquisto!CQ22</f>
        <v>0</v>
      </c>
      <c r="CR22" s="57">
        <f>+($D22/30)*C_Acquisto!CR22</f>
        <v>0</v>
      </c>
      <c r="CS22" s="57">
        <f>+($D22/30)*C_Acquisto!CS22</f>
        <v>0</v>
      </c>
      <c r="CT22" s="57">
        <f>+($D22/30)*C_Acquisto!CT22</f>
        <v>0</v>
      </c>
      <c r="CU22" s="57">
        <f>+($D22/30)*C_Acquisto!CU22</f>
        <v>0</v>
      </c>
      <c r="CV22" s="57">
        <f>+($D22/30)*C_Acquisto!CV22</f>
        <v>0</v>
      </c>
      <c r="CW22" s="57">
        <f>+($D22/30)*C_Acquisto!CW22</f>
        <v>0</v>
      </c>
      <c r="CX22" s="57">
        <f>+($D22/30)*C_Acquisto!CX22</f>
        <v>0</v>
      </c>
      <c r="CY22" s="57">
        <f>+($D22/30)*C_Acquisto!CY22</f>
        <v>0</v>
      </c>
      <c r="CZ22" s="57">
        <f>+($D22/30)*C_Acquisto!CZ22</f>
        <v>0</v>
      </c>
      <c r="DA22" s="57">
        <f>+($D22/30)*C_Acquisto!DA22</f>
        <v>0</v>
      </c>
      <c r="DB22" s="57">
        <f>+($D22/30)*C_Acquisto!DB22</f>
        <v>0</v>
      </c>
      <c r="DC22" s="57">
        <f>+($D22/30)*C_Acquisto!DC22</f>
        <v>0</v>
      </c>
      <c r="DD22" s="57">
        <f>+($D22/30)*C_Acquisto!DD22</f>
        <v>0</v>
      </c>
      <c r="DE22" s="57">
        <f>+($D22/30)*C_Acquisto!DE22</f>
        <v>0</v>
      </c>
      <c r="DF22" s="57">
        <f>+($D22/30)*C_Acquisto!DF22</f>
        <v>0</v>
      </c>
      <c r="DG22" s="57">
        <f>+($D22/30)*C_Acquisto!DG22</f>
        <v>0</v>
      </c>
      <c r="DH22" s="57">
        <f>+($D22/30)*C_Acquisto!DH22</f>
        <v>0</v>
      </c>
      <c r="DI22" s="57">
        <f>+($D22/30)*C_Acquisto!DI22</f>
        <v>0</v>
      </c>
      <c r="DJ22" s="57">
        <f>+($D22/30)*C_Acquisto!DJ22</f>
        <v>0</v>
      </c>
      <c r="DK22" s="57">
        <f>+($D22/30)*C_Acquisto!DK22</f>
        <v>0</v>
      </c>
      <c r="DL22" s="57">
        <f>+($D22/30)*C_Acquisto!DL22</f>
        <v>0</v>
      </c>
      <c r="DM22" s="57">
        <f>+($D22/30)*C_Acquisto!DM22</f>
        <v>0</v>
      </c>
      <c r="DN22" s="57">
        <f>+($D22/30)*C_Acquisto!DN22</f>
        <v>0</v>
      </c>
      <c r="DO22" s="57">
        <f>+($D22/30)*C_Acquisto!DO22</f>
        <v>0</v>
      </c>
      <c r="DP22" s="57">
        <f>+($D22/30)*C_Acquisto!DP22</f>
        <v>0</v>
      </c>
      <c r="DQ22" s="57">
        <f>+($D22/30)*C_Acquisto!DQ22</f>
        <v>0</v>
      </c>
      <c r="DR22" s="57">
        <f>+($D22/30)*C_Acquisto!DR22</f>
        <v>0</v>
      </c>
      <c r="DS22" s="57">
        <f>+($D22/30)*C_Acquisto!DS22</f>
        <v>0</v>
      </c>
      <c r="DT22" s="57">
        <f>+($D22/30)*C_Acquisto!DT22</f>
        <v>0</v>
      </c>
      <c r="DU22" s="57">
        <f>+($D22/30)*C_Acquisto!DU22</f>
        <v>0</v>
      </c>
      <c r="DV22" s="57">
        <f>+($D22/30)*C_Acquisto!DV22</f>
        <v>0</v>
      </c>
      <c r="DW22" s="57">
        <f>+($D22/30)*C_Acquisto!DW22</f>
        <v>0</v>
      </c>
    </row>
    <row r="23" spans="3:127" ht="16.5" thickTop="1" thickBot="1" x14ac:dyDescent="0.3">
      <c r="C23" s="114">
        <f>+I_Vendite!C21</f>
        <v>0</v>
      </c>
      <c r="D23" s="56">
        <f>+I_Vendite!F21</f>
        <v>0</v>
      </c>
      <c r="H23" s="57">
        <f>+($D23/30)*C_Acquisto!H23</f>
        <v>0</v>
      </c>
      <c r="I23" s="57">
        <f>+($D23/30)*C_Acquisto!I23</f>
        <v>0</v>
      </c>
      <c r="J23" s="57">
        <f>+($D23/30)*C_Acquisto!J23</f>
        <v>0</v>
      </c>
      <c r="K23" s="57">
        <f>+($D23/30)*C_Acquisto!K23</f>
        <v>0</v>
      </c>
      <c r="L23" s="57">
        <f>+($D23/30)*C_Acquisto!L23</f>
        <v>0</v>
      </c>
      <c r="M23" s="57">
        <f>+($D23/30)*C_Acquisto!M23</f>
        <v>0</v>
      </c>
      <c r="N23" s="57">
        <f>+($D23/30)*C_Acquisto!N23</f>
        <v>0</v>
      </c>
      <c r="O23" s="57">
        <f>+($D23/30)*C_Acquisto!O23</f>
        <v>0</v>
      </c>
      <c r="P23" s="57">
        <f>+($D23/30)*C_Acquisto!P23</f>
        <v>0</v>
      </c>
      <c r="Q23" s="57">
        <f>+($D23/30)*C_Acquisto!Q23</f>
        <v>0</v>
      </c>
      <c r="R23" s="57">
        <f>+($D23/30)*C_Acquisto!R23</f>
        <v>0</v>
      </c>
      <c r="S23" s="57">
        <f>+($D23/30)*C_Acquisto!S23</f>
        <v>0</v>
      </c>
      <c r="T23" s="57">
        <f>+($D23/30)*C_Acquisto!T23</f>
        <v>0</v>
      </c>
      <c r="U23" s="57">
        <f>+($D23/30)*C_Acquisto!U23</f>
        <v>0</v>
      </c>
      <c r="V23" s="57">
        <f>+($D23/30)*C_Acquisto!V23</f>
        <v>0</v>
      </c>
      <c r="W23" s="57">
        <f>+($D23/30)*C_Acquisto!W23</f>
        <v>0</v>
      </c>
      <c r="X23" s="57">
        <f>+($D23/30)*C_Acquisto!X23</f>
        <v>0</v>
      </c>
      <c r="Y23" s="57">
        <f>+($D23/30)*C_Acquisto!Y23</f>
        <v>0</v>
      </c>
      <c r="Z23" s="57">
        <f>+($D23/30)*C_Acquisto!Z23</f>
        <v>0</v>
      </c>
      <c r="AA23" s="57">
        <f>+($D23/30)*C_Acquisto!AA23</f>
        <v>0</v>
      </c>
      <c r="AB23" s="57">
        <f>+($D23/30)*C_Acquisto!AB23</f>
        <v>0</v>
      </c>
      <c r="AC23" s="57">
        <f>+($D23/30)*C_Acquisto!AC23</f>
        <v>0</v>
      </c>
      <c r="AD23" s="57">
        <f>+($D23/30)*C_Acquisto!AD23</f>
        <v>0</v>
      </c>
      <c r="AE23" s="57">
        <f>+($D23/30)*C_Acquisto!AE23</f>
        <v>0</v>
      </c>
      <c r="AF23" s="57">
        <f>+($D23/30)*C_Acquisto!AF23</f>
        <v>0</v>
      </c>
      <c r="AG23" s="57">
        <f>+($D23/30)*C_Acquisto!AG23</f>
        <v>0</v>
      </c>
      <c r="AH23" s="57">
        <f>+($D23/30)*C_Acquisto!AH23</f>
        <v>0</v>
      </c>
      <c r="AI23" s="57">
        <f>+($D23/30)*C_Acquisto!AI23</f>
        <v>0</v>
      </c>
      <c r="AJ23" s="57">
        <f>+($D23/30)*C_Acquisto!AJ23</f>
        <v>0</v>
      </c>
      <c r="AK23" s="57">
        <f>+($D23/30)*C_Acquisto!AK23</f>
        <v>0</v>
      </c>
      <c r="AL23" s="57">
        <f>+($D23/30)*C_Acquisto!AL23</f>
        <v>0</v>
      </c>
      <c r="AM23" s="57">
        <f>+($D23/30)*C_Acquisto!AM23</f>
        <v>0</v>
      </c>
      <c r="AN23" s="57">
        <f>+($D23/30)*C_Acquisto!AN23</f>
        <v>0</v>
      </c>
      <c r="AO23" s="57">
        <f>+($D23/30)*C_Acquisto!AO23</f>
        <v>0</v>
      </c>
      <c r="AP23" s="57">
        <f>+($D23/30)*C_Acquisto!AP23</f>
        <v>0</v>
      </c>
      <c r="AQ23" s="57">
        <f>+($D23/30)*C_Acquisto!AQ23</f>
        <v>0</v>
      </c>
      <c r="AR23" s="57">
        <f>+($D23/30)*C_Acquisto!AR23</f>
        <v>0</v>
      </c>
      <c r="AS23" s="57">
        <f>+($D23/30)*C_Acquisto!AS23</f>
        <v>0</v>
      </c>
      <c r="AT23" s="57">
        <f>+($D23/30)*C_Acquisto!AT23</f>
        <v>0</v>
      </c>
      <c r="AU23" s="57">
        <f>+($D23/30)*C_Acquisto!AU23</f>
        <v>0</v>
      </c>
      <c r="AV23" s="57">
        <f>+($D23/30)*C_Acquisto!AV23</f>
        <v>0</v>
      </c>
      <c r="AW23" s="57">
        <f>+($D23/30)*C_Acquisto!AW23</f>
        <v>0</v>
      </c>
      <c r="AX23" s="57">
        <f>+($D23/30)*C_Acquisto!AX23</f>
        <v>0</v>
      </c>
      <c r="AY23" s="57">
        <f>+($D23/30)*C_Acquisto!AY23</f>
        <v>0</v>
      </c>
      <c r="AZ23" s="57">
        <f>+($D23/30)*C_Acquisto!AZ23</f>
        <v>0</v>
      </c>
      <c r="BA23" s="57">
        <f>+($D23/30)*C_Acquisto!BA23</f>
        <v>0</v>
      </c>
      <c r="BB23" s="57">
        <f>+($D23/30)*C_Acquisto!BB23</f>
        <v>0</v>
      </c>
      <c r="BC23" s="57">
        <f>+($D23/30)*C_Acquisto!BC23</f>
        <v>0</v>
      </c>
      <c r="BD23" s="57">
        <f>+($D23/30)*C_Acquisto!BD23</f>
        <v>0</v>
      </c>
      <c r="BE23" s="57">
        <f>+($D23/30)*C_Acquisto!BE23</f>
        <v>0</v>
      </c>
      <c r="BF23" s="57">
        <f>+($D23/30)*C_Acquisto!BF23</f>
        <v>0</v>
      </c>
      <c r="BG23" s="57">
        <f>+($D23/30)*C_Acquisto!BG23</f>
        <v>0</v>
      </c>
      <c r="BH23" s="57">
        <f>+($D23/30)*C_Acquisto!BH23</f>
        <v>0</v>
      </c>
      <c r="BI23" s="57">
        <f>+($D23/30)*C_Acquisto!BI23</f>
        <v>0</v>
      </c>
      <c r="BJ23" s="57">
        <f>+($D23/30)*C_Acquisto!BJ23</f>
        <v>0</v>
      </c>
      <c r="BK23" s="57">
        <f>+($D23/30)*C_Acquisto!BK23</f>
        <v>0</v>
      </c>
      <c r="BL23" s="57">
        <f>+($D23/30)*C_Acquisto!BL23</f>
        <v>0</v>
      </c>
      <c r="BM23" s="57">
        <f>+($D23/30)*C_Acquisto!BM23</f>
        <v>0</v>
      </c>
      <c r="BN23" s="57">
        <f>+($D23/30)*C_Acquisto!BN23</f>
        <v>0</v>
      </c>
      <c r="BO23" s="57">
        <f>+($D23/30)*C_Acquisto!BO23</f>
        <v>0</v>
      </c>
      <c r="BP23" s="57">
        <f>+($D23/30)*C_Acquisto!BP23</f>
        <v>0</v>
      </c>
      <c r="BQ23" s="57">
        <f>+($D23/30)*C_Acquisto!BQ23</f>
        <v>0</v>
      </c>
      <c r="BR23" s="57">
        <f>+($D23/30)*C_Acquisto!BR23</f>
        <v>0</v>
      </c>
      <c r="BS23" s="57">
        <f>+($D23/30)*C_Acquisto!BS23</f>
        <v>0</v>
      </c>
      <c r="BT23" s="57">
        <f>+($D23/30)*C_Acquisto!BT23</f>
        <v>0</v>
      </c>
      <c r="BU23" s="57">
        <f>+($D23/30)*C_Acquisto!BU23</f>
        <v>0</v>
      </c>
      <c r="BV23" s="57">
        <f>+($D23/30)*C_Acquisto!BV23</f>
        <v>0</v>
      </c>
      <c r="BW23" s="57">
        <f>+($D23/30)*C_Acquisto!BW23</f>
        <v>0</v>
      </c>
      <c r="BX23" s="57">
        <f>+($D23/30)*C_Acquisto!BX23</f>
        <v>0</v>
      </c>
      <c r="BY23" s="57">
        <f>+($D23/30)*C_Acquisto!BY23</f>
        <v>0</v>
      </c>
      <c r="BZ23" s="57">
        <f>+($D23/30)*C_Acquisto!BZ23</f>
        <v>0</v>
      </c>
      <c r="CA23" s="57">
        <f>+($D23/30)*C_Acquisto!CA23</f>
        <v>0</v>
      </c>
      <c r="CB23" s="57">
        <f>+($D23/30)*C_Acquisto!CB23</f>
        <v>0</v>
      </c>
      <c r="CC23" s="57">
        <f>+($D23/30)*C_Acquisto!CC23</f>
        <v>0</v>
      </c>
      <c r="CD23" s="57">
        <f>+($D23/30)*C_Acquisto!CD23</f>
        <v>0</v>
      </c>
      <c r="CE23" s="57">
        <f>+($D23/30)*C_Acquisto!CE23</f>
        <v>0</v>
      </c>
      <c r="CF23" s="57">
        <f>+($D23/30)*C_Acquisto!CF23</f>
        <v>0</v>
      </c>
      <c r="CG23" s="57">
        <f>+($D23/30)*C_Acquisto!CG23</f>
        <v>0</v>
      </c>
      <c r="CH23" s="57">
        <f>+($D23/30)*C_Acquisto!CH23</f>
        <v>0</v>
      </c>
      <c r="CI23" s="57">
        <f>+($D23/30)*C_Acquisto!CI23</f>
        <v>0</v>
      </c>
      <c r="CJ23" s="57">
        <f>+($D23/30)*C_Acquisto!CJ23</f>
        <v>0</v>
      </c>
      <c r="CK23" s="57">
        <f>+($D23/30)*C_Acquisto!CK23</f>
        <v>0</v>
      </c>
      <c r="CL23" s="57">
        <f>+($D23/30)*C_Acquisto!CL23</f>
        <v>0</v>
      </c>
      <c r="CM23" s="57">
        <f>+($D23/30)*C_Acquisto!CM23</f>
        <v>0</v>
      </c>
      <c r="CN23" s="57">
        <f>+($D23/30)*C_Acquisto!CN23</f>
        <v>0</v>
      </c>
      <c r="CO23" s="57">
        <f>+($D23/30)*C_Acquisto!CO23</f>
        <v>0</v>
      </c>
      <c r="CP23" s="57">
        <f>+($D23/30)*C_Acquisto!CP23</f>
        <v>0</v>
      </c>
      <c r="CQ23" s="57">
        <f>+($D23/30)*C_Acquisto!CQ23</f>
        <v>0</v>
      </c>
      <c r="CR23" s="57">
        <f>+($D23/30)*C_Acquisto!CR23</f>
        <v>0</v>
      </c>
      <c r="CS23" s="57">
        <f>+($D23/30)*C_Acquisto!CS23</f>
        <v>0</v>
      </c>
      <c r="CT23" s="57">
        <f>+($D23/30)*C_Acquisto!CT23</f>
        <v>0</v>
      </c>
      <c r="CU23" s="57">
        <f>+($D23/30)*C_Acquisto!CU23</f>
        <v>0</v>
      </c>
      <c r="CV23" s="57">
        <f>+($D23/30)*C_Acquisto!CV23</f>
        <v>0</v>
      </c>
      <c r="CW23" s="57">
        <f>+($D23/30)*C_Acquisto!CW23</f>
        <v>0</v>
      </c>
      <c r="CX23" s="57">
        <f>+($D23/30)*C_Acquisto!CX23</f>
        <v>0</v>
      </c>
      <c r="CY23" s="57">
        <f>+($D23/30)*C_Acquisto!CY23</f>
        <v>0</v>
      </c>
      <c r="CZ23" s="57">
        <f>+($D23/30)*C_Acquisto!CZ23</f>
        <v>0</v>
      </c>
      <c r="DA23" s="57">
        <f>+($D23/30)*C_Acquisto!DA23</f>
        <v>0</v>
      </c>
      <c r="DB23" s="57">
        <f>+($D23/30)*C_Acquisto!DB23</f>
        <v>0</v>
      </c>
      <c r="DC23" s="57">
        <f>+($D23/30)*C_Acquisto!DC23</f>
        <v>0</v>
      </c>
      <c r="DD23" s="57">
        <f>+($D23/30)*C_Acquisto!DD23</f>
        <v>0</v>
      </c>
      <c r="DE23" s="57">
        <f>+($D23/30)*C_Acquisto!DE23</f>
        <v>0</v>
      </c>
      <c r="DF23" s="57">
        <f>+($D23/30)*C_Acquisto!DF23</f>
        <v>0</v>
      </c>
      <c r="DG23" s="57">
        <f>+($D23/30)*C_Acquisto!DG23</f>
        <v>0</v>
      </c>
      <c r="DH23" s="57">
        <f>+($D23/30)*C_Acquisto!DH23</f>
        <v>0</v>
      </c>
      <c r="DI23" s="57">
        <f>+($D23/30)*C_Acquisto!DI23</f>
        <v>0</v>
      </c>
      <c r="DJ23" s="57">
        <f>+($D23/30)*C_Acquisto!DJ23</f>
        <v>0</v>
      </c>
      <c r="DK23" s="57">
        <f>+($D23/30)*C_Acquisto!DK23</f>
        <v>0</v>
      </c>
      <c r="DL23" s="57">
        <f>+($D23/30)*C_Acquisto!DL23</f>
        <v>0</v>
      </c>
      <c r="DM23" s="57">
        <f>+($D23/30)*C_Acquisto!DM23</f>
        <v>0</v>
      </c>
      <c r="DN23" s="57">
        <f>+($D23/30)*C_Acquisto!DN23</f>
        <v>0</v>
      </c>
      <c r="DO23" s="57">
        <f>+($D23/30)*C_Acquisto!DO23</f>
        <v>0</v>
      </c>
      <c r="DP23" s="57">
        <f>+($D23/30)*C_Acquisto!DP23</f>
        <v>0</v>
      </c>
      <c r="DQ23" s="57">
        <f>+($D23/30)*C_Acquisto!DQ23</f>
        <v>0</v>
      </c>
      <c r="DR23" s="57">
        <f>+($D23/30)*C_Acquisto!DR23</f>
        <v>0</v>
      </c>
      <c r="DS23" s="57">
        <f>+($D23/30)*C_Acquisto!DS23</f>
        <v>0</v>
      </c>
      <c r="DT23" s="57">
        <f>+($D23/30)*C_Acquisto!DT23</f>
        <v>0</v>
      </c>
      <c r="DU23" s="57">
        <f>+($D23/30)*C_Acquisto!DU23</f>
        <v>0</v>
      </c>
      <c r="DV23" s="57">
        <f>+($D23/30)*C_Acquisto!DV23</f>
        <v>0</v>
      </c>
      <c r="DW23" s="57">
        <f>+($D23/30)*C_Acquisto!DW23</f>
        <v>0</v>
      </c>
    </row>
    <row r="24" spans="3:127" ht="16.5" thickTop="1" thickBot="1" x14ac:dyDescent="0.3">
      <c r="C24" s="114">
        <f>+I_Vendite!C22</f>
        <v>0</v>
      </c>
      <c r="D24" s="56">
        <f>+I_Vendite!F22</f>
        <v>0</v>
      </c>
      <c r="H24" s="57">
        <f>+($D24/30)*C_Acquisto!H24</f>
        <v>0</v>
      </c>
      <c r="I24" s="57">
        <f>+($D24/30)*C_Acquisto!I24</f>
        <v>0</v>
      </c>
      <c r="J24" s="57">
        <f>+($D24/30)*C_Acquisto!J24</f>
        <v>0</v>
      </c>
      <c r="K24" s="57">
        <f>+($D24/30)*C_Acquisto!K24</f>
        <v>0</v>
      </c>
      <c r="L24" s="57">
        <f>+($D24/30)*C_Acquisto!L24</f>
        <v>0</v>
      </c>
      <c r="M24" s="57">
        <f>+($D24/30)*C_Acquisto!M24</f>
        <v>0</v>
      </c>
      <c r="N24" s="57">
        <f>+($D24/30)*C_Acquisto!N24</f>
        <v>0</v>
      </c>
      <c r="O24" s="57">
        <f>+($D24/30)*C_Acquisto!O24</f>
        <v>0</v>
      </c>
      <c r="P24" s="57">
        <f>+($D24/30)*C_Acquisto!P24</f>
        <v>0</v>
      </c>
      <c r="Q24" s="57">
        <f>+($D24/30)*C_Acquisto!Q24</f>
        <v>0</v>
      </c>
      <c r="R24" s="57">
        <f>+($D24/30)*C_Acquisto!R24</f>
        <v>0</v>
      </c>
      <c r="S24" s="57">
        <f>+($D24/30)*C_Acquisto!S24</f>
        <v>0</v>
      </c>
      <c r="T24" s="57">
        <f>+($D24/30)*C_Acquisto!T24</f>
        <v>0</v>
      </c>
      <c r="U24" s="57">
        <f>+($D24/30)*C_Acquisto!U24</f>
        <v>0</v>
      </c>
      <c r="V24" s="57">
        <f>+($D24/30)*C_Acquisto!V24</f>
        <v>0</v>
      </c>
      <c r="W24" s="57">
        <f>+($D24/30)*C_Acquisto!W24</f>
        <v>0</v>
      </c>
      <c r="X24" s="57">
        <f>+($D24/30)*C_Acquisto!X24</f>
        <v>0</v>
      </c>
      <c r="Y24" s="57">
        <f>+($D24/30)*C_Acquisto!Y24</f>
        <v>0</v>
      </c>
      <c r="Z24" s="57">
        <f>+($D24/30)*C_Acquisto!Z24</f>
        <v>0</v>
      </c>
      <c r="AA24" s="57">
        <f>+($D24/30)*C_Acquisto!AA24</f>
        <v>0</v>
      </c>
      <c r="AB24" s="57">
        <f>+($D24/30)*C_Acquisto!AB24</f>
        <v>0</v>
      </c>
      <c r="AC24" s="57">
        <f>+($D24/30)*C_Acquisto!AC24</f>
        <v>0</v>
      </c>
      <c r="AD24" s="57">
        <f>+($D24/30)*C_Acquisto!AD24</f>
        <v>0</v>
      </c>
      <c r="AE24" s="57">
        <f>+($D24/30)*C_Acquisto!AE24</f>
        <v>0</v>
      </c>
      <c r="AF24" s="57">
        <f>+($D24/30)*C_Acquisto!AF24</f>
        <v>0</v>
      </c>
      <c r="AG24" s="57">
        <f>+($D24/30)*C_Acquisto!AG24</f>
        <v>0</v>
      </c>
      <c r="AH24" s="57">
        <f>+($D24/30)*C_Acquisto!AH24</f>
        <v>0</v>
      </c>
      <c r="AI24" s="57">
        <f>+($D24/30)*C_Acquisto!AI24</f>
        <v>0</v>
      </c>
      <c r="AJ24" s="57">
        <f>+($D24/30)*C_Acquisto!AJ24</f>
        <v>0</v>
      </c>
      <c r="AK24" s="57">
        <f>+($D24/30)*C_Acquisto!AK24</f>
        <v>0</v>
      </c>
      <c r="AL24" s="57">
        <f>+($D24/30)*C_Acquisto!AL24</f>
        <v>0</v>
      </c>
      <c r="AM24" s="57">
        <f>+($D24/30)*C_Acquisto!AM24</f>
        <v>0</v>
      </c>
      <c r="AN24" s="57">
        <f>+($D24/30)*C_Acquisto!AN24</f>
        <v>0</v>
      </c>
      <c r="AO24" s="57">
        <f>+($D24/30)*C_Acquisto!AO24</f>
        <v>0</v>
      </c>
      <c r="AP24" s="57">
        <f>+($D24/30)*C_Acquisto!AP24</f>
        <v>0</v>
      </c>
      <c r="AQ24" s="57">
        <f>+($D24/30)*C_Acquisto!AQ24</f>
        <v>0</v>
      </c>
      <c r="AR24" s="57">
        <f>+($D24/30)*C_Acquisto!AR24</f>
        <v>0</v>
      </c>
      <c r="AS24" s="57">
        <f>+($D24/30)*C_Acquisto!AS24</f>
        <v>0</v>
      </c>
      <c r="AT24" s="57">
        <f>+($D24/30)*C_Acquisto!AT24</f>
        <v>0</v>
      </c>
      <c r="AU24" s="57">
        <f>+($D24/30)*C_Acquisto!AU24</f>
        <v>0</v>
      </c>
      <c r="AV24" s="57">
        <f>+($D24/30)*C_Acquisto!AV24</f>
        <v>0</v>
      </c>
      <c r="AW24" s="57">
        <f>+($D24/30)*C_Acquisto!AW24</f>
        <v>0</v>
      </c>
      <c r="AX24" s="57">
        <f>+($D24/30)*C_Acquisto!AX24</f>
        <v>0</v>
      </c>
      <c r="AY24" s="57">
        <f>+($D24/30)*C_Acquisto!AY24</f>
        <v>0</v>
      </c>
      <c r="AZ24" s="57">
        <f>+($D24/30)*C_Acquisto!AZ24</f>
        <v>0</v>
      </c>
      <c r="BA24" s="57">
        <f>+($D24/30)*C_Acquisto!BA24</f>
        <v>0</v>
      </c>
      <c r="BB24" s="57">
        <f>+($D24/30)*C_Acquisto!BB24</f>
        <v>0</v>
      </c>
      <c r="BC24" s="57">
        <f>+($D24/30)*C_Acquisto!BC24</f>
        <v>0</v>
      </c>
      <c r="BD24" s="57">
        <f>+($D24/30)*C_Acquisto!BD24</f>
        <v>0</v>
      </c>
      <c r="BE24" s="57">
        <f>+($D24/30)*C_Acquisto!BE24</f>
        <v>0</v>
      </c>
      <c r="BF24" s="57">
        <f>+($D24/30)*C_Acquisto!BF24</f>
        <v>0</v>
      </c>
      <c r="BG24" s="57">
        <f>+($D24/30)*C_Acquisto!BG24</f>
        <v>0</v>
      </c>
      <c r="BH24" s="57">
        <f>+($D24/30)*C_Acquisto!BH24</f>
        <v>0</v>
      </c>
      <c r="BI24" s="57">
        <f>+($D24/30)*C_Acquisto!BI24</f>
        <v>0</v>
      </c>
      <c r="BJ24" s="57">
        <f>+($D24/30)*C_Acquisto!BJ24</f>
        <v>0</v>
      </c>
      <c r="BK24" s="57">
        <f>+($D24/30)*C_Acquisto!BK24</f>
        <v>0</v>
      </c>
      <c r="BL24" s="57">
        <f>+($D24/30)*C_Acquisto!BL24</f>
        <v>0</v>
      </c>
      <c r="BM24" s="57">
        <f>+($D24/30)*C_Acquisto!BM24</f>
        <v>0</v>
      </c>
      <c r="BN24" s="57">
        <f>+($D24/30)*C_Acquisto!BN24</f>
        <v>0</v>
      </c>
      <c r="BO24" s="57">
        <f>+($D24/30)*C_Acquisto!BO24</f>
        <v>0</v>
      </c>
      <c r="BP24" s="57">
        <f>+($D24/30)*C_Acquisto!BP24</f>
        <v>0</v>
      </c>
      <c r="BQ24" s="57">
        <f>+($D24/30)*C_Acquisto!BQ24</f>
        <v>0</v>
      </c>
      <c r="BR24" s="57">
        <f>+($D24/30)*C_Acquisto!BR24</f>
        <v>0</v>
      </c>
      <c r="BS24" s="57">
        <f>+($D24/30)*C_Acquisto!BS24</f>
        <v>0</v>
      </c>
      <c r="BT24" s="57">
        <f>+($D24/30)*C_Acquisto!BT24</f>
        <v>0</v>
      </c>
      <c r="BU24" s="57">
        <f>+($D24/30)*C_Acquisto!BU24</f>
        <v>0</v>
      </c>
      <c r="BV24" s="57">
        <f>+($D24/30)*C_Acquisto!BV24</f>
        <v>0</v>
      </c>
      <c r="BW24" s="57">
        <f>+($D24/30)*C_Acquisto!BW24</f>
        <v>0</v>
      </c>
      <c r="BX24" s="57">
        <f>+($D24/30)*C_Acquisto!BX24</f>
        <v>0</v>
      </c>
      <c r="BY24" s="57">
        <f>+($D24/30)*C_Acquisto!BY24</f>
        <v>0</v>
      </c>
      <c r="BZ24" s="57">
        <f>+($D24/30)*C_Acquisto!BZ24</f>
        <v>0</v>
      </c>
      <c r="CA24" s="57">
        <f>+($D24/30)*C_Acquisto!CA24</f>
        <v>0</v>
      </c>
      <c r="CB24" s="57">
        <f>+($D24/30)*C_Acquisto!CB24</f>
        <v>0</v>
      </c>
      <c r="CC24" s="57">
        <f>+($D24/30)*C_Acquisto!CC24</f>
        <v>0</v>
      </c>
      <c r="CD24" s="57">
        <f>+($D24/30)*C_Acquisto!CD24</f>
        <v>0</v>
      </c>
      <c r="CE24" s="57">
        <f>+($D24/30)*C_Acquisto!CE24</f>
        <v>0</v>
      </c>
      <c r="CF24" s="57">
        <f>+($D24/30)*C_Acquisto!CF24</f>
        <v>0</v>
      </c>
      <c r="CG24" s="57">
        <f>+($D24/30)*C_Acquisto!CG24</f>
        <v>0</v>
      </c>
      <c r="CH24" s="57">
        <f>+($D24/30)*C_Acquisto!CH24</f>
        <v>0</v>
      </c>
      <c r="CI24" s="57">
        <f>+($D24/30)*C_Acquisto!CI24</f>
        <v>0</v>
      </c>
      <c r="CJ24" s="57">
        <f>+($D24/30)*C_Acquisto!CJ24</f>
        <v>0</v>
      </c>
      <c r="CK24" s="57">
        <f>+($D24/30)*C_Acquisto!CK24</f>
        <v>0</v>
      </c>
      <c r="CL24" s="57">
        <f>+($D24/30)*C_Acquisto!CL24</f>
        <v>0</v>
      </c>
      <c r="CM24" s="57">
        <f>+($D24/30)*C_Acquisto!CM24</f>
        <v>0</v>
      </c>
      <c r="CN24" s="57">
        <f>+($D24/30)*C_Acquisto!CN24</f>
        <v>0</v>
      </c>
      <c r="CO24" s="57">
        <f>+($D24/30)*C_Acquisto!CO24</f>
        <v>0</v>
      </c>
      <c r="CP24" s="57">
        <f>+($D24/30)*C_Acquisto!CP24</f>
        <v>0</v>
      </c>
      <c r="CQ24" s="57">
        <f>+($D24/30)*C_Acquisto!CQ24</f>
        <v>0</v>
      </c>
      <c r="CR24" s="57">
        <f>+($D24/30)*C_Acquisto!CR24</f>
        <v>0</v>
      </c>
      <c r="CS24" s="57">
        <f>+($D24/30)*C_Acquisto!CS24</f>
        <v>0</v>
      </c>
      <c r="CT24" s="57">
        <f>+($D24/30)*C_Acquisto!CT24</f>
        <v>0</v>
      </c>
      <c r="CU24" s="57">
        <f>+($D24/30)*C_Acquisto!CU24</f>
        <v>0</v>
      </c>
      <c r="CV24" s="57">
        <f>+($D24/30)*C_Acquisto!CV24</f>
        <v>0</v>
      </c>
      <c r="CW24" s="57">
        <f>+($D24/30)*C_Acquisto!CW24</f>
        <v>0</v>
      </c>
      <c r="CX24" s="57">
        <f>+($D24/30)*C_Acquisto!CX24</f>
        <v>0</v>
      </c>
      <c r="CY24" s="57">
        <f>+($D24/30)*C_Acquisto!CY24</f>
        <v>0</v>
      </c>
      <c r="CZ24" s="57">
        <f>+($D24/30)*C_Acquisto!CZ24</f>
        <v>0</v>
      </c>
      <c r="DA24" s="57">
        <f>+($D24/30)*C_Acquisto!DA24</f>
        <v>0</v>
      </c>
      <c r="DB24" s="57">
        <f>+($D24/30)*C_Acquisto!DB24</f>
        <v>0</v>
      </c>
      <c r="DC24" s="57">
        <f>+($D24/30)*C_Acquisto!DC24</f>
        <v>0</v>
      </c>
      <c r="DD24" s="57">
        <f>+($D24/30)*C_Acquisto!DD24</f>
        <v>0</v>
      </c>
      <c r="DE24" s="57">
        <f>+($D24/30)*C_Acquisto!DE24</f>
        <v>0</v>
      </c>
      <c r="DF24" s="57">
        <f>+($D24/30)*C_Acquisto!DF24</f>
        <v>0</v>
      </c>
      <c r="DG24" s="57">
        <f>+($D24/30)*C_Acquisto!DG24</f>
        <v>0</v>
      </c>
      <c r="DH24" s="57">
        <f>+($D24/30)*C_Acquisto!DH24</f>
        <v>0</v>
      </c>
      <c r="DI24" s="57">
        <f>+($D24/30)*C_Acquisto!DI24</f>
        <v>0</v>
      </c>
      <c r="DJ24" s="57">
        <f>+($D24/30)*C_Acquisto!DJ24</f>
        <v>0</v>
      </c>
      <c r="DK24" s="57">
        <f>+($D24/30)*C_Acquisto!DK24</f>
        <v>0</v>
      </c>
      <c r="DL24" s="57">
        <f>+($D24/30)*C_Acquisto!DL24</f>
        <v>0</v>
      </c>
      <c r="DM24" s="57">
        <f>+($D24/30)*C_Acquisto!DM24</f>
        <v>0</v>
      </c>
      <c r="DN24" s="57">
        <f>+($D24/30)*C_Acquisto!DN24</f>
        <v>0</v>
      </c>
      <c r="DO24" s="57">
        <f>+($D24/30)*C_Acquisto!DO24</f>
        <v>0</v>
      </c>
      <c r="DP24" s="57">
        <f>+($D24/30)*C_Acquisto!DP24</f>
        <v>0</v>
      </c>
      <c r="DQ24" s="57">
        <f>+($D24/30)*C_Acquisto!DQ24</f>
        <v>0</v>
      </c>
      <c r="DR24" s="57">
        <f>+($D24/30)*C_Acquisto!DR24</f>
        <v>0</v>
      </c>
      <c r="DS24" s="57">
        <f>+($D24/30)*C_Acquisto!DS24</f>
        <v>0</v>
      </c>
      <c r="DT24" s="57">
        <f>+($D24/30)*C_Acquisto!DT24</f>
        <v>0</v>
      </c>
      <c r="DU24" s="57">
        <f>+($D24/30)*C_Acquisto!DU24</f>
        <v>0</v>
      </c>
      <c r="DV24" s="57">
        <f>+($D24/30)*C_Acquisto!DV24</f>
        <v>0</v>
      </c>
      <c r="DW24" s="57">
        <f>+($D24/30)*C_Acquisto!DW24</f>
        <v>0</v>
      </c>
    </row>
    <row r="25" spans="3:127" ht="16.5" thickTop="1" thickBot="1" x14ac:dyDescent="0.3">
      <c r="C25" s="114">
        <f>+I_Vendite!C23</f>
        <v>0</v>
      </c>
      <c r="D25" s="56">
        <f>+I_Vendite!F23</f>
        <v>0</v>
      </c>
      <c r="H25" s="57">
        <f>+($D25/30)*C_Acquisto!H25</f>
        <v>0</v>
      </c>
      <c r="I25" s="57">
        <f>+($D25/30)*C_Acquisto!I25</f>
        <v>0</v>
      </c>
      <c r="J25" s="57">
        <f>+($D25/30)*C_Acquisto!J25</f>
        <v>0</v>
      </c>
      <c r="K25" s="57">
        <f>+($D25/30)*C_Acquisto!K25</f>
        <v>0</v>
      </c>
      <c r="L25" s="57">
        <f>+($D25/30)*C_Acquisto!L25</f>
        <v>0</v>
      </c>
      <c r="M25" s="57">
        <f>+($D25/30)*C_Acquisto!M25</f>
        <v>0</v>
      </c>
      <c r="N25" s="57">
        <f>+($D25/30)*C_Acquisto!N25</f>
        <v>0</v>
      </c>
      <c r="O25" s="57">
        <f>+($D25/30)*C_Acquisto!O25</f>
        <v>0</v>
      </c>
      <c r="P25" s="57">
        <f>+($D25/30)*C_Acquisto!P25</f>
        <v>0</v>
      </c>
      <c r="Q25" s="57">
        <f>+($D25/30)*C_Acquisto!Q25</f>
        <v>0</v>
      </c>
      <c r="R25" s="57">
        <f>+($D25/30)*C_Acquisto!R25</f>
        <v>0</v>
      </c>
      <c r="S25" s="57">
        <f>+($D25/30)*C_Acquisto!S25</f>
        <v>0</v>
      </c>
      <c r="T25" s="57">
        <f>+($D25/30)*C_Acquisto!T25</f>
        <v>0</v>
      </c>
      <c r="U25" s="57">
        <f>+($D25/30)*C_Acquisto!U25</f>
        <v>0</v>
      </c>
      <c r="V25" s="57">
        <f>+($D25/30)*C_Acquisto!V25</f>
        <v>0</v>
      </c>
      <c r="W25" s="57">
        <f>+($D25/30)*C_Acquisto!W25</f>
        <v>0</v>
      </c>
      <c r="X25" s="57">
        <f>+($D25/30)*C_Acquisto!X25</f>
        <v>0</v>
      </c>
      <c r="Y25" s="57">
        <f>+($D25/30)*C_Acquisto!Y25</f>
        <v>0</v>
      </c>
      <c r="Z25" s="57">
        <f>+($D25/30)*C_Acquisto!Z25</f>
        <v>0</v>
      </c>
      <c r="AA25" s="57">
        <f>+($D25/30)*C_Acquisto!AA25</f>
        <v>0</v>
      </c>
      <c r="AB25" s="57">
        <f>+($D25/30)*C_Acquisto!AB25</f>
        <v>0</v>
      </c>
      <c r="AC25" s="57">
        <f>+($D25/30)*C_Acquisto!AC25</f>
        <v>0</v>
      </c>
      <c r="AD25" s="57">
        <f>+($D25/30)*C_Acquisto!AD25</f>
        <v>0</v>
      </c>
      <c r="AE25" s="57">
        <f>+($D25/30)*C_Acquisto!AE25</f>
        <v>0</v>
      </c>
      <c r="AF25" s="57">
        <f>+($D25/30)*C_Acquisto!AF25</f>
        <v>0</v>
      </c>
      <c r="AG25" s="57">
        <f>+($D25/30)*C_Acquisto!AG25</f>
        <v>0</v>
      </c>
      <c r="AH25" s="57">
        <f>+($D25/30)*C_Acquisto!AH25</f>
        <v>0</v>
      </c>
      <c r="AI25" s="57">
        <f>+($D25/30)*C_Acquisto!AI25</f>
        <v>0</v>
      </c>
      <c r="AJ25" s="57">
        <f>+($D25/30)*C_Acquisto!AJ25</f>
        <v>0</v>
      </c>
      <c r="AK25" s="57">
        <f>+($D25/30)*C_Acquisto!AK25</f>
        <v>0</v>
      </c>
      <c r="AL25" s="57">
        <f>+($D25/30)*C_Acquisto!AL25</f>
        <v>0</v>
      </c>
      <c r="AM25" s="57">
        <f>+($D25/30)*C_Acquisto!AM25</f>
        <v>0</v>
      </c>
      <c r="AN25" s="57">
        <f>+($D25/30)*C_Acquisto!AN25</f>
        <v>0</v>
      </c>
      <c r="AO25" s="57">
        <f>+($D25/30)*C_Acquisto!AO25</f>
        <v>0</v>
      </c>
      <c r="AP25" s="57">
        <f>+($D25/30)*C_Acquisto!AP25</f>
        <v>0</v>
      </c>
      <c r="AQ25" s="57">
        <f>+($D25/30)*C_Acquisto!AQ25</f>
        <v>0</v>
      </c>
      <c r="AR25" s="57">
        <f>+($D25/30)*C_Acquisto!AR25</f>
        <v>0</v>
      </c>
      <c r="AS25" s="57">
        <f>+($D25/30)*C_Acquisto!AS25</f>
        <v>0</v>
      </c>
      <c r="AT25" s="57">
        <f>+($D25/30)*C_Acquisto!AT25</f>
        <v>0</v>
      </c>
      <c r="AU25" s="57">
        <f>+($D25/30)*C_Acquisto!AU25</f>
        <v>0</v>
      </c>
      <c r="AV25" s="57">
        <f>+($D25/30)*C_Acquisto!AV25</f>
        <v>0</v>
      </c>
      <c r="AW25" s="57">
        <f>+($D25/30)*C_Acquisto!AW25</f>
        <v>0</v>
      </c>
      <c r="AX25" s="57">
        <f>+($D25/30)*C_Acquisto!AX25</f>
        <v>0</v>
      </c>
      <c r="AY25" s="57">
        <f>+($D25/30)*C_Acquisto!AY25</f>
        <v>0</v>
      </c>
      <c r="AZ25" s="57">
        <f>+($D25/30)*C_Acquisto!AZ25</f>
        <v>0</v>
      </c>
      <c r="BA25" s="57">
        <f>+($D25/30)*C_Acquisto!BA25</f>
        <v>0</v>
      </c>
      <c r="BB25" s="57">
        <f>+($D25/30)*C_Acquisto!BB25</f>
        <v>0</v>
      </c>
      <c r="BC25" s="57">
        <f>+($D25/30)*C_Acquisto!BC25</f>
        <v>0</v>
      </c>
      <c r="BD25" s="57">
        <f>+($D25/30)*C_Acquisto!BD25</f>
        <v>0</v>
      </c>
      <c r="BE25" s="57">
        <f>+($D25/30)*C_Acquisto!BE25</f>
        <v>0</v>
      </c>
      <c r="BF25" s="57">
        <f>+($D25/30)*C_Acquisto!BF25</f>
        <v>0</v>
      </c>
      <c r="BG25" s="57">
        <f>+($D25/30)*C_Acquisto!BG25</f>
        <v>0</v>
      </c>
      <c r="BH25" s="57">
        <f>+($D25/30)*C_Acquisto!BH25</f>
        <v>0</v>
      </c>
      <c r="BI25" s="57">
        <f>+($D25/30)*C_Acquisto!BI25</f>
        <v>0</v>
      </c>
      <c r="BJ25" s="57">
        <f>+($D25/30)*C_Acquisto!BJ25</f>
        <v>0</v>
      </c>
      <c r="BK25" s="57">
        <f>+($D25/30)*C_Acquisto!BK25</f>
        <v>0</v>
      </c>
      <c r="BL25" s="57">
        <f>+($D25/30)*C_Acquisto!BL25</f>
        <v>0</v>
      </c>
      <c r="BM25" s="57">
        <f>+($D25/30)*C_Acquisto!BM25</f>
        <v>0</v>
      </c>
      <c r="BN25" s="57">
        <f>+($D25/30)*C_Acquisto!BN25</f>
        <v>0</v>
      </c>
      <c r="BO25" s="57">
        <f>+($D25/30)*C_Acquisto!BO25</f>
        <v>0</v>
      </c>
      <c r="BP25" s="57">
        <f>+($D25/30)*C_Acquisto!BP25</f>
        <v>0</v>
      </c>
      <c r="BQ25" s="57">
        <f>+($D25/30)*C_Acquisto!BQ25</f>
        <v>0</v>
      </c>
      <c r="BR25" s="57">
        <f>+($D25/30)*C_Acquisto!BR25</f>
        <v>0</v>
      </c>
      <c r="BS25" s="57">
        <f>+($D25/30)*C_Acquisto!BS25</f>
        <v>0</v>
      </c>
      <c r="BT25" s="57">
        <f>+($D25/30)*C_Acquisto!BT25</f>
        <v>0</v>
      </c>
      <c r="BU25" s="57">
        <f>+($D25/30)*C_Acquisto!BU25</f>
        <v>0</v>
      </c>
      <c r="BV25" s="57">
        <f>+($D25/30)*C_Acquisto!BV25</f>
        <v>0</v>
      </c>
      <c r="BW25" s="57">
        <f>+($D25/30)*C_Acquisto!BW25</f>
        <v>0</v>
      </c>
      <c r="BX25" s="57">
        <f>+($D25/30)*C_Acquisto!BX25</f>
        <v>0</v>
      </c>
      <c r="BY25" s="57">
        <f>+($D25/30)*C_Acquisto!BY25</f>
        <v>0</v>
      </c>
      <c r="BZ25" s="57">
        <f>+($D25/30)*C_Acquisto!BZ25</f>
        <v>0</v>
      </c>
      <c r="CA25" s="57">
        <f>+($D25/30)*C_Acquisto!CA25</f>
        <v>0</v>
      </c>
      <c r="CB25" s="57">
        <f>+($D25/30)*C_Acquisto!CB25</f>
        <v>0</v>
      </c>
      <c r="CC25" s="57">
        <f>+($D25/30)*C_Acquisto!CC25</f>
        <v>0</v>
      </c>
      <c r="CD25" s="57">
        <f>+($D25/30)*C_Acquisto!CD25</f>
        <v>0</v>
      </c>
      <c r="CE25" s="57">
        <f>+($D25/30)*C_Acquisto!CE25</f>
        <v>0</v>
      </c>
      <c r="CF25" s="57">
        <f>+($D25/30)*C_Acquisto!CF25</f>
        <v>0</v>
      </c>
      <c r="CG25" s="57">
        <f>+($D25/30)*C_Acquisto!CG25</f>
        <v>0</v>
      </c>
      <c r="CH25" s="57">
        <f>+($D25/30)*C_Acquisto!CH25</f>
        <v>0</v>
      </c>
      <c r="CI25" s="57">
        <f>+($D25/30)*C_Acquisto!CI25</f>
        <v>0</v>
      </c>
      <c r="CJ25" s="57">
        <f>+($D25/30)*C_Acquisto!CJ25</f>
        <v>0</v>
      </c>
      <c r="CK25" s="57">
        <f>+($D25/30)*C_Acquisto!CK25</f>
        <v>0</v>
      </c>
      <c r="CL25" s="57">
        <f>+($D25/30)*C_Acquisto!CL25</f>
        <v>0</v>
      </c>
      <c r="CM25" s="57">
        <f>+($D25/30)*C_Acquisto!CM25</f>
        <v>0</v>
      </c>
      <c r="CN25" s="57">
        <f>+($D25/30)*C_Acquisto!CN25</f>
        <v>0</v>
      </c>
      <c r="CO25" s="57">
        <f>+($D25/30)*C_Acquisto!CO25</f>
        <v>0</v>
      </c>
      <c r="CP25" s="57">
        <f>+($D25/30)*C_Acquisto!CP25</f>
        <v>0</v>
      </c>
      <c r="CQ25" s="57">
        <f>+($D25/30)*C_Acquisto!CQ25</f>
        <v>0</v>
      </c>
      <c r="CR25" s="57">
        <f>+($D25/30)*C_Acquisto!CR25</f>
        <v>0</v>
      </c>
      <c r="CS25" s="57">
        <f>+($D25/30)*C_Acquisto!CS25</f>
        <v>0</v>
      </c>
      <c r="CT25" s="57">
        <f>+($D25/30)*C_Acquisto!CT25</f>
        <v>0</v>
      </c>
      <c r="CU25" s="57">
        <f>+($D25/30)*C_Acquisto!CU25</f>
        <v>0</v>
      </c>
      <c r="CV25" s="57">
        <f>+($D25/30)*C_Acquisto!CV25</f>
        <v>0</v>
      </c>
      <c r="CW25" s="57">
        <f>+($D25/30)*C_Acquisto!CW25</f>
        <v>0</v>
      </c>
      <c r="CX25" s="57">
        <f>+($D25/30)*C_Acquisto!CX25</f>
        <v>0</v>
      </c>
      <c r="CY25" s="57">
        <f>+($D25/30)*C_Acquisto!CY25</f>
        <v>0</v>
      </c>
      <c r="CZ25" s="57">
        <f>+($D25/30)*C_Acquisto!CZ25</f>
        <v>0</v>
      </c>
      <c r="DA25" s="57">
        <f>+($D25/30)*C_Acquisto!DA25</f>
        <v>0</v>
      </c>
      <c r="DB25" s="57">
        <f>+($D25/30)*C_Acquisto!DB25</f>
        <v>0</v>
      </c>
      <c r="DC25" s="57">
        <f>+($D25/30)*C_Acquisto!DC25</f>
        <v>0</v>
      </c>
      <c r="DD25" s="57">
        <f>+($D25/30)*C_Acquisto!DD25</f>
        <v>0</v>
      </c>
      <c r="DE25" s="57">
        <f>+($D25/30)*C_Acquisto!DE25</f>
        <v>0</v>
      </c>
      <c r="DF25" s="57">
        <f>+($D25/30)*C_Acquisto!DF25</f>
        <v>0</v>
      </c>
      <c r="DG25" s="57">
        <f>+($D25/30)*C_Acquisto!DG25</f>
        <v>0</v>
      </c>
      <c r="DH25" s="57">
        <f>+($D25/30)*C_Acquisto!DH25</f>
        <v>0</v>
      </c>
      <c r="DI25" s="57">
        <f>+($D25/30)*C_Acquisto!DI25</f>
        <v>0</v>
      </c>
      <c r="DJ25" s="57">
        <f>+($D25/30)*C_Acquisto!DJ25</f>
        <v>0</v>
      </c>
      <c r="DK25" s="57">
        <f>+($D25/30)*C_Acquisto!DK25</f>
        <v>0</v>
      </c>
      <c r="DL25" s="57">
        <f>+($D25/30)*C_Acquisto!DL25</f>
        <v>0</v>
      </c>
      <c r="DM25" s="57">
        <f>+($D25/30)*C_Acquisto!DM25</f>
        <v>0</v>
      </c>
      <c r="DN25" s="57">
        <f>+($D25/30)*C_Acquisto!DN25</f>
        <v>0</v>
      </c>
      <c r="DO25" s="57">
        <f>+($D25/30)*C_Acquisto!DO25</f>
        <v>0</v>
      </c>
      <c r="DP25" s="57">
        <f>+($D25/30)*C_Acquisto!DP25</f>
        <v>0</v>
      </c>
      <c r="DQ25" s="57">
        <f>+($D25/30)*C_Acquisto!DQ25</f>
        <v>0</v>
      </c>
      <c r="DR25" s="57">
        <f>+($D25/30)*C_Acquisto!DR25</f>
        <v>0</v>
      </c>
      <c r="DS25" s="57">
        <f>+($D25/30)*C_Acquisto!DS25</f>
        <v>0</v>
      </c>
      <c r="DT25" s="57">
        <f>+($D25/30)*C_Acquisto!DT25</f>
        <v>0</v>
      </c>
      <c r="DU25" s="57">
        <f>+($D25/30)*C_Acquisto!DU25</f>
        <v>0</v>
      </c>
      <c r="DV25" s="57">
        <f>+($D25/30)*C_Acquisto!DV25</f>
        <v>0</v>
      </c>
      <c r="DW25" s="57">
        <f>+($D25/30)*C_Acquisto!DW25</f>
        <v>0</v>
      </c>
    </row>
    <row r="26" spans="3:127" ht="16.5" thickTop="1" thickBot="1" x14ac:dyDescent="0.3">
      <c r="C26" s="114">
        <f>+I_Vendite!C24</f>
        <v>0</v>
      </c>
      <c r="D26" s="56">
        <f>+I_Vendite!F24</f>
        <v>0</v>
      </c>
      <c r="H26" s="57">
        <f>+($D26/30)*C_Acquisto!H26</f>
        <v>0</v>
      </c>
      <c r="I26" s="57">
        <f>+($D26/30)*C_Acquisto!I26</f>
        <v>0</v>
      </c>
      <c r="J26" s="57">
        <f>+($D26/30)*C_Acquisto!J26</f>
        <v>0</v>
      </c>
      <c r="K26" s="57">
        <f>+($D26/30)*C_Acquisto!K26</f>
        <v>0</v>
      </c>
      <c r="L26" s="57">
        <f>+($D26/30)*C_Acquisto!L26</f>
        <v>0</v>
      </c>
      <c r="M26" s="57">
        <f>+($D26/30)*C_Acquisto!M26</f>
        <v>0</v>
      </c>
      <c r="N26" s="57">
        <f>+($D26/30)*C_Acquisto!N26</f>
        <v>0</v>
      </c>
      <c r="O26" s="57">
        <f>+($D26/30)*C_Acquisto!O26</f>
        <v>0</v>
      </c>
      <c r="P26" s="57">
        <f>+($D26/30)*C_Acquisto!P26</f>
        <v>0</v>
      </c>
      <c r="Q26" s="57">
        <f>+($D26/30)*C_Acquisto!Q26</f>
        <v>0</v>
      </c>
      <c r="R26" s="57">
        <f>+($D26/30)*C_Acquisto!R26</f>
        <v>0</v>
      </c>
      <c r="S26" s="57">
        <f>+($D26/30)*C_Acquisto!S26</f>
        <v>0</v>
      </c>
      <c r="T26" s="57">
        <f>+($D26/30)*C_Acquisto!T26</f>
        <v>0</v>
      </c>
      <c r="U26" s="57">
        <f>+($D26/30)*C_Acquisto!U26</f>
        <v>0</v>
      </c>
      <c r="V26" s="57">
        <f>+($D26/30)*C_Acquisto!V26</f>
        <v>0</v>
      </c>
      <c r="W26" s="57">
        <f>+($D26/30)*C_Acquisto!W26</f>
        <v>0</v>
      </c>
      <c r="X26" s="57">
        <f>+($D26/30)*C_Acquisto!X26</f>
        <v>0</v>
      </c>
      <c r="Y26" s="57">
        <f>+($D26/30)*C_Acquisto!Y26</f>
        <v>0</v>
      </c>
      <c r="Z26" s="57">
        <f>+($D26/30)*C_Acquisto!Z26</f>
        <v>0</v>
      </c>
      <c r="AA26" s="57">
        <f>+($D26/30)*C_Acquisto!AA26</f>
        <v>0</v>
      </c>
      <c r="AB26" s="57">
        <f>+($D26/30)*C_Acquisto!AB26</f>
        <v>0</v>
      </c>
      <c r="AC26" s="57">
        <f>+($D26/30)*C_Acquisto!AC26</f>
        <v>0</v>
      </c>
      <c r="AD26" s="57">
        <f>+($D26/30)*C_Acquisto!AD26</f>
        <v>0</v>
      </c>
      <c r="AE26" s="57">
        <f>+($D26/30)*C_Acquisto!AE26</f>
        <v>0</v>
      </c>
      <c r="AF26" s="57">
        <f>+($D26/30)*C_Acquisto!AF26</f>
        <v>0</v>
      </c>
      <c r="AG26" s="57">
        <f>+($D26/30)*C_Acquisto!AG26</f>
        <v>0</v>
      </c>
      <c r="AH26" s="57">
        <f>+($D26/30)*C_Acquisto!AH26</f>
        <v>0</v>
      </c>
      <c r="AI26" s="57">
        <f>+($D26/30)*C_Acquisto!AI26</f>
        <v>0</v>
      </c>
      <c r="AJ26" s="57">
        <f>+($D26/30)*C_Acquisto!AJ26</f>
        <v>0</v>
      </c>
      <c r="AK26" s="57">
        <f>+($D26/30)*C_Acquisto!AK26</f>
        <v>0</v>
      </c>
      <c r="AL26" s="57">
        <f>+($D26/30)*C_Acquisto!AL26</f>
        <v>0</v>
      </c>
      <c r="AM26" s="57">
        <f>+($D26/30)*C_Acquisto!AM26</f>
        <v>0</v>
      </c>
      <c r="AN26" s="57">
        <f>+($D26/30)*C_Acquisto!AN26</f>
        <v>0</v>
      </c>
      <c r="AO26" s="57">
        <f>+($D26/30)*C_Acquisto!AO26</f>
        <v>0</v>
      </c>
      <c r="AP26" s="57">
        <f>+($D26/30)*C_Acquisto!AP26</f>
        <v>0</v>
      </c>
      <c r="AQ26" s="57">
        <f>+($D26/30)*C_Acquisto!AQ26</f>
        <v>0</v>
      </c>
      <c r="AR26" s="57">
        <f>+($D26/30)*C_Acquisto!AR26</f>
        <v>0</v>
      </c>
      <c r="AS26" s="57">
        <f>+($D26/30)*C_Acquisto!AS26</f>
        <v>0</v>
      </c>
      <c r="AT26" s="57">
        <f>+($D26/30)*C_Acquisto!AT26</f>
        <v>0</v>
      </c>
      <c r="AU26" s="57">
        <f>+($D26/30)*C_Acquisto!AU26</f>
        <v>0</v>
      </c>
      <c r="AV26" s="57">
        <f>+($D26/30)*C_Acquisto!AV26</f>
        <v>0</v>
      </c>
      <c r="AW26" s="57">
        <f>+($D26/30)*C_Acquisto!AW26</f>
        <v>0</v>
      </c>
      <c r="AX26" s="57">
        <f>+($D26/30)*C_Acquisto!AX26</f>
        <v>0</v>
      </c>
      <c r="AY26" s="57">
        <f>+($D26/30)*C_Acquisto!AY26</f>
        <v>0</v>
      </c>
      <c r="AZ26" s="57">
        <f>+($D26/30)*C_Acquisto!AZ26</f>
        <v>0</v>
      </c>
      <c r="BA26" s="57">
        <f>+($D26/30)*C_Acquisto!BA26</f>
        <v>0</v>
      </c>
      <c r="BB26" s="57">
        <f>+($D26/30)*C_Acquisto!BB26</f>
        <v>0</v>
      </c>
      <c r="BC26" s="57">
        <f>+($D26/30)*C_Acquisto!BC26</f>
        <v>0</v>
      </c>
      <c r="BD26" s="57">
        <f>+($D26/30)*C_Acquisto!BD26</f>
        <v>0</v>
      </c>
      <c r="BE26" s="57">
        <f>+($D26/30)*C_Acquisto!BE26</f>
        <v>0</v>
      </c>
      <c r="BF26" s="57">
        <f>+($D26/30)*C_Acquisto!BF26</f>
        <v>0</v>
      </c>
      <c r="BG26" s="57">
        <f>+($D26/30)*C_Acquisto!BG26</f>
        <v>0</v>
      </c>
      <c r="BH26" s="57">
        <f>+($D26/30)*C_Acquisto!BH26</f>
        <v>0</v>
      </c>
      <c r="BI26" s="57">
        <f>+($D26/30)*C_Acquisto!BI26</f>
        <v>0</v>
      </c>
      <c r="BJ26" s="57">
        <f>+($D26/30)*C_Acquisto!BJ26</f>
        <v>0</v>
      </c>
      <c r="BK26" s="57">
        <f>+($D26/30)*C_Acquisto!BK26</f>
        <v>0</v>
      </c>
      <c r="BL26" s="57">
        <f>+($D26/30)*C_Acquisto!BL26</f>
        <v>0</v>
      </c>
      <c r="BM26" s="57">
        <f>+($D26/30)*C_Acquisto!BM26</f>
        <v>0</v>
      </c>
      <c r="BN26" s="57">
        <f>+($D26/30)*C_Acquisto!BN26</f>
        <v>0</v>
      </c>
      <c r="BO26" s="57">
        <f>+($D26/30)*C_Acquisto!BO26</f>
        <v>0</v>
      </c>
      <c r="BP26" s="57">
        <f>+($D26/30)*C_Acquisto!BP26</f>
        <v>0</v>
      </c>
      <c r="BQ26" s="57">
        <f>+($D26/30)*C_Acquisto!BQ26</f>
        <v>0</v>
      </c>
      <c r="BR26" s="57">
        <f>+($D26/30)*C_Acquisto!BR26</f>
        <v>0</v>
      </c>
      <c r="BS26" s="57">
        <f>+($D26/30)*C_Acquisto!BS26</f>
        <v>0</v>
      </c>
      <c r="BT26" s="57">
        <f>+($D26/30)*C_Acquisto!BT26</f>
        <v>0</v>
      </c>
      <c r="BU26" s="57">
        <f>+($D26/30)*C_Acquisto!BU26</f>
        <v>0</v>
      </c>
      <c r="BV26" s="57">
        <f>+($D26/30)*C_Acquisto!BV26</f>
        <v>0</v>
      </c>
      <c r="BW26" s="57">
        <f>+($D26/30)*C_Acquisto!BW26</f>
        <v>0</v>
      </c>
      <c r="BX26" s="57">
        <f>+($D26/30)*C_Acquisto!BX26</f>
        <v>0</v>
      </c>
      <c r="BY26" s="57">
        <f>+($D26/30)*C_Acquisto!BY26</f>
        <v>0</v>
      </c>
      <c r="BZ26" s="57">
        <f>+($D26/30)*C_Acquisto!BZ26</f>
        <v>0</v>
      </c>
      <c r="CA26" s="57">
        <f>+($D26/30)*C_Acquisto!CA26</f>
        <v>0</v>
      </c>
      <c r="CB26" s="57">
        <f>+($D26/30)*C_Acquisto!CB26</f>
        <v>0</v>
      </c>
      <c r="CC26" s="57">
        <f>+($D26/30)*C_Acquisto!CC26</f>
        <v>0</v>
      </c>
      <c r="CD26" s="57">
        <f>+($D26/30)*C_Acquisto!CD26</f>
        <v>0</v>
      </c>
      <c r="CE26" s="57">
        <f>+($D26/30)*C_Acquisto!CE26</f>
        <v>0</v>
      </c>
      <c r="CF26" s="57">
        <f>+($D26/30)*C_Acquisto!CF26</f>
        <v>0</v>
      </c>
      <c r="CG26" s="57">
        <f>+($D26/30)*C_Acquisto!CG26</f>
        <v>0</v>
      </c>
      <c r="CH26" s="57">
        <f>+($D26/30)*C_Acquisto!CH26</f>
        <v>0</v>
      </c>
      <c r="CI26" s="57">
        <f>+($D26/30)*C_Acquisto!CI26</f>
        <v>0</v>
      </c>
      <c r="CJ26" s="57">
        <f>+($D26/30)*C_Acquisto!CJ26</f>
        <v>0</v>
      </c>
      <c r="CK26" s="57">
        <f>+($D26/30)*C_Acquisto!CK26</f>
        <v>0</v>
      </c>
      <c r="CL26" s="57">
        <f>+($D26/30)*C_Acquisto!CL26</f>
        <v>0</v>
      </c>
      <c r="CM26" s="57">
        <f>+($D26/30)*C_Acquisto!CM26</f>
        <v>0</v>
      </c>
      <c r="CN26" s="57">
        <f>+($D26/30)*C_Acquisto!CN26</f>
        <v>0</v>
      </c>
      <c r="CO26" s="57">
        <f>+($D26/30)*C_Acquisto!CO26</f>
        <v>0</v>
      </c>
      <c r="CP26" s="57">
        <f>+($D26/30)*C_Acquisto!CP26</f>
        <v>0</v>
      </c>
      <c r="CQ26" s="57">
        <f>+($D26/30)*C_Acquisto!CQ26</f>
        <v>0</v>
      </c>
      <c r="CR26" s="57">
        <f>+($D26/30)*C_Acquisto!CR26</f>
        <v>0</v>
      </c>
      <c r="CS26" s="57">
        <f>+($D26/30)*C_Acquisto!CS26</f>
        <v>0</v>
      </c>
      <c r="CT26" s="57">
        <f>+($D26/30)*C_Acquisto!CT26</f>
        <v>0</v>
      </c>
      <c r="CU26" s="57">
        <f>+($D26/30)*C_Acquisto!CU26</f>
        <v>0</v>
      </c>
      <c r="CV26" s="57">
        <f>+($D26/30)*C_Acquisto!CV26</f>
        <v>0</v>
      </c>
      <c r="CW26" s="57">
        <f>+($D26/30)*C_Acquisto!CW26</f>
        <v>0</v>
      </c>
      <c r="CX26" s="57">
        <f>+($D26/30)*C_Acquisto!CX26</f>
        <v>0</v>
      </c>
      <c r="CY26" s="57">
        <f>+($D26/30)*C_Acquisto!CY26</f>
        <v>0</v>
      </c>
      <c r="CZ26" s="57">
        <f>+($D26/30)*C_Acquisto!CZ26</f>
        <v>0</v>
      </c>
      <c r="DA26" s="57">
        <f>+($D26/30)*C_Acquisto!DA26</f>
        <v>0</v>
      </c>
      <c r="DB26" s="57">
        <f>+($D26/30)*C_Acquisto!DB26</f>
        <v>0</v>
      </c>
      <c r="DC26" s="57">
        <f>+($D26/30)*C_Acquisto!DC26</f>
        <v>0</v>
      </c>
      <c r="DD26" s="57">
        <f>+($D26/30)*C_Acquisto!DD26</f>
        <v>0</v>
      </c>
      <c r="DE26" s="57">
        <f>+($D26/30)*C_Acquisto!DE26</f>
        <v>0</v>
      </c>
      <c r="DF26" s="57">
        <f>+($D26/30)*C_Acquisto!DF26</f>
        <v>0</v>
      </c>
      <c r="DG26" s="57">
        <f>+($D26/30)*C_Acquisto!DG26</f>
        <v>0</v>
      </c>
      <c r="DH26" s="57">
        <f>+($D26/30)*C_Acquisto!DH26</f>
        <v>0</v>
      </c>
      <c r="DI26" s="57">
        <f>+($D26/30)*C_Acquisto!DI26</f>
        <v>0</v>
      </c>
      <c r="DJ26" s="57">
        <f>+($D26/30)*C_Acquisto!DJ26</f>
        <v>0</v>
      </c>
      <c r="DK26" s="57">
        <f>+($D26/30)*C_Acquisto!DK26</f>
        <v>0</v>
      </c>
      <c r="DL26" s="57">
        <f>+($D26/30)*C_Acquisto!DL26</f>
        <v>0</v>
      </c>
      <c r="DM26" s="57">
        <f>+($D26/30)*C_Acquisto!DM26</f>
        <v>0</v>
      </c>
      <c r="DN26" s="57">
        <f>+($D26/30)*C_Acquisto!DN26</f>
        <v>0</v>
      </c>
      <c r="DO26" s="57">
        <f>+($D26/30)*C_Acquisto!DO26</f>
        <v>0</v>
      </c>
      <c r="DP26" s="57">
        <f>+($D26/30)*C_Acquisto!DP26</f>
        <v>0</v>
      </c>
      <c r="DQ26" s="57">
        <f>+($D26/30)*C_Acquisto!DQ26</f>
        <v>0</v>
      </c>
      <c r="DR26" s="57">
        <f>+($D26/30)*C_Acquisto!DR26</f>
        <v>0</v>
      </c>
      <c r="DS26" s="57">
        <f>+($D26/30)*C_Acquisto!DS26</f>
        <v>0</v>
      </c>
      <c r="DT26" s="57">
        <f>+($D26/30)*C_Acquisto!DT26</f>
        <v>0</v>
      </c>
      <c r="DU26" s="57">
        <f>+($D26/30)*C_Acquisto!DU26</f>
        <v>0</v>
      </c>
      <c r="DV26" s="57">
        <f>+($D26/30)*C_Acquisto!DV26</f>
        <v>0</v>
      </c>
      <c r="DW26" s="57">
        <f>+($D26/30)*C_Acquisto!DW26</f>
        <v>0</v>
      </c>
    </row>
    <row r="27" spans="3:127" ht="16.5" thickTop="1" thickBot="1" x14ac:dyDescent="0.3">
      <c r="C27" s="114">
        <f>+I_Vendite!C25</f>
        <v>0</v>
      </c>
      <c r="D27" s="56">
        <f>+I_Vendite!F25</f>
        <v>0</v>
      </c>
      <c r="H27" s="57">
        <f>+($D27/30)*C_Acquisto!H27</f>
        <v>0</v>
      </c>
      <c r="I27" s="57">
        <f>+($D27/30)*C_Acquisto!I27</f>
        <v>0</v>
      </c>
      <c r="J27" s="57">
        <f>+($D27/30)*C_Acquisto!J27</f>
        <v>0</v>
      </c>
      <c r="K27" s="57">
        <f>+($D27/30)*C_Acquisto!K27</f>
        <v>0</v>
      </c>
      <c r="L27" s="57">
        <f>+($D27/30)*C_Acquisto!L27</f>
        <v>0</v>
      </c>
      <c r="M27" s="57">
        <f>+($D27/30)*C_Acquisto!M27</f>
        <v>0</v>
      </c>
      <c r="N27" s="57">
        <f>+($D27/30)*C_Acquisto!N27</f>
        <v>0</v>
      </c>
      <c r="O27" s="57">
        <f>+($D27/30)*C_Acquisto!O27</f>
        <v>0</v>
      </c>
      <c r="P27" s="57">
        <f>+($D27/30)*C_Acquisto!P27</f>
        <v>0</v>
      </c>
      <c r="Q27" s="57">
        <f>+($D27/30)*C_Acquisto!Q27</f>
        <v>0</v>
      </c>
      <c r="R27" s="57">
        <f>+($D27/30)*C_Acquisto!R27</f>
        <v>0</v>
      </c>
      <c r="S27" s="57">
        <f>+($D27/30)*C_Acquisto!S27</f>
        <v>0</v>
      </c>
      <c r="T27" s="57">
        <f>+($D27/30)*C_Acquisto!T27</f>
        <v>0</v>
      </c>
      <c r="U27" s="57">
        <f>+($D27/30)*C_Acquisto!U27</f>
        <v>0</v>
      </c>
      <c r="V27" s="57">
        <f>+($D27/30)*C_Acquisto!V27</f>
        <v>0</v>
      </c>
      <c r="W27" s="57">
        <f>+($D27/30)*C_Acquisto!W27</f>
        <v>0</v>
      </c>
      <c r="X27" s="57">
        <f>+($D27/30)*C_Acquisto!X27</f>
        <v>0</v>
      </c>
      <c r="Y27" s="57">
        <f>+($D27/30)*C_Acquisto!Y27</f>
        <v>0</v>
      </c>
      <c r="Z27" s="57">
        <f>+($D27/30)*C_Acquisto!Z27</f>
        <v>0</v>
      </c>
      <c r="AA27" s="57">
        <f>+($D27/30)*C_Acquisto!AA27</f>
        <v>0</v>
      </c>
      <c r="AB27" s="57">
        <f>+($D27/30)*C_Acquisto!AB27</f>
        <v>0</v>
      </c>
      <c r="AC27" s="57">
        <f>+($D27/30)*C_Acquisto!AC27</f>
        <v>0</v>
      </c>
      <c r="AD27" s="57">
        <f>+($D27/30)*C_Acquisto!AD27</f>
        <v>0</v>
      </c>
      <c r="AE27" s="57">
        <f>+($D27/30)*C_Acquisto!AE27</f>
        <v>0</v>
      </c>
      <c r="AF27" s="57">
        <f>+($D27/30)*C_Acquisto!AF27</f>
        <v>0</v>
      </c>
      <c r="AG27" s="57">
        <f>+($D27/30)*C_Acquisto!AG27</f>
        <v>0</v>
      </c>
      <c r="AH27" s="57">
        <f>+($D27/30)*C_Acquisto!AH27</f>
        <v>0</v>
      </c>
      <c r="AI27" s="57">
        <f>+($D27/30)*C_Acquisto!AI27</f>
        <v>0</v>
      </c>
      <c r="AJ27" s="57">
        <f>+($D27/30)*C_Acquisto!AJ27</f>
        <v>0</v>
      </c>
      <c r="AK27" s="57">
        <f>+($D27/30)*C_Acquisto!AK27</f>
        <v>0</v>
      </c>
      <c r="AL27" s="57">
        <f>+($D27/30)*C_Acquisto!AL27</f>
        <v>0</v>
      </c>
      <c r="AM27" s="57">
        <f>+($D27/30)*C_Acquisto!AM27</f>
        <v>0</v>
      </c>
      <c r="AN27" s="57">
        <f>+($D27/30)*C_Acquisto!AN27</f>
        <v>0</v>
      </c>
      <c r="AO27" s="57">
        <f>+($D27/30)*C_Acquisto!AO27</f>
        <v>0</v>
      </c>
      <c r="AP27" s="57">
        <f>+($D27/30)*C_Acquisto!AP27</f>
        <v>0</v>
      </c>
      <c r="AQ27" s="57">
        <f>+($D27/30)*C_Acquisto!AQ27</f>
        <v>0</v>
      </c>
      <c r="AR27" s="57">
        <f>+($D27/30)*C_Acquisto!AR27</f>
        <v>0</v>
      </c>
      <c r="AS27" s="57">
        <f>+($D27/30)*C_Acquisto!AS27</f>
        <v>0</v>
      </c>
      <c r="AT27" s="57">
        <f>+($D27/30)*C_Acquisto!AT27</f>
        <v>0</v>
      </c>
      <c r="AU27" s="57">
        <f>+($D27/30)*C_Acquisto!AU27</f>
        <v>0</v>
      </c>
      <c r="AV27" s="57">
        <f>+($D27/30)*C_Acquisto!AV27</f>
        <v>0</v>
      </c>
      <c r="AW27" s="57">
        <f>+($D27/30)*C_Acquisto!AW27</f>
        <v>0</v>
      </c>
      <c r="AX27" s="57">
        <f>+($D27/30)*C_Acquisto!AX27</f>
        <v>0</v>
      </c>
      <c r="AY27" s="57">
        <f>+($D27/30)*C_Acquisto!AY27</f>
        <v>0</v>
      </c>
      <c r="AZ27" s="57">
        <f>+($D27/30)*C_Acquisto!AZ27</f>
        <v>0</v>
      </c>
      <c r="BA27" s="57">
        <f>+($D27/30)*C_Acquisto!BA27</f>
        <v>0</v>
      </c>
      <c r="BB27" s="57">
        <f>+($D27/30)*C_Acquisto!BB27</f>
        <v>0</v>
      </c>
      <c r="BC27" s="57">
        <f>+($D27/30)*C_Acquisto!BC27</f>
        <v>0</v>
      </c>
      <c r="BD27" s="57">
        <f>+($D27/30)*C_Acquisto!BD27</f>
        <v>0</v>
      </c>
      <c r="BE27" s="57">
        <f>+($D27/30)*C_Acquisto!BE27</f>
        <v>0</v>
      </c>
      <c r="BF27" s="57">
        <f>+($D27/30)*C_Acquisto!BF27</f>
        <v>0</v>
      </c>
      <c r="BG27" s="57">
        <f>+($D27/30)*C_Acquisto!BG27</f>
        <v>0</v>
      </c>
      <c r="BH27" s="57">
        <f>+($D27/30)*C_Acquisto!BH27</f>
        <v>0</v>
      </c>
      <c r="BI27" s="57">
        <f>+($D27/30)*C_Acquisto!BI27</f>
        <v>0</v>
      </c>
      <c r="BJ27" s="57">
        <f>+($D27/30)*C_Acquisto!BJ27</f>
        <v>0</v>
      </c>
      <c r="BK27" s="57">
        <f>+($D27/30)*C_Acquisto!BK27</f>
        <v>0</v>
      </c>
      <c r="BL27" s="57">
        <f>+($D27/30)*C_Acquisto!BL27</f>
        <v>0</v>
      </c>
      <c r="BM27" s="57">
        <f>+($D27/30)*C_Acquisto!BM27</f>
        <v>0</v>
      </c>
      <c r="BN27" s="57">
        <f>+($D27/30)*C_Acquisto!BN27</f>
        <v>0</v>
      </c>
      <c r="BO27" s="57">
        <f>+($D27/30)*C_Acquisto!BO27</f>
        <v>0</v>
      </c>
      <c r="BP27" s="57">
        <f>+($D27/30)*C_Acquisto!BP27</f>
        <v>0</v>
      </c>
      <c r="BQ27" s="57">
        <f>+($D27/30)*C_Acquisto!BQ27</f>
        <v>0</v>
      </c>
      <c r="BR27" s="57">
        <f>+($D27/30)*C_Acquisto!BR27</f>
        <v>0</v>
      </c>
      <c r="BS27" s="57">
        <f>+($D27/30)*C_Acquisto!BS27</f>
        <v>0</v>
      </c>
      <c r="BT27" s="57">
        <f>+($D27/30)*C_Acquisto!BT27</f>
        <v>0</v>
      </c>
      <c r="BU27" s="57">
        <f>+($D27/30)*C_Acquisto!BU27</f>
        <v>0</v>
      </c>
      <c r="BV27" s="57">
        <f>+($D27/30)*C_Acquisto!BV27</f>
        <v>0</v>
      </c>
      <c r="BW27" s="57">
        <f>+($D27/30)*C_Acquisto!BW27</f>
        <v>0</v>
      </c>
      <c r="BX27" s="57">
        <f>+($D27/30)*C_Acquisto!BX27</f>
        <v>0</v>
      </c>
      <c r="BY27" s="57">
        <f>+($D27/30)*C_Acquisto!BY27</f>
        <v>0</v>
      </c>
      <c r="BZ27" s="57">
        <f>+($D27/30)*C_Acquisto!BZ27</f>
        <v>0</v>
      </c>
      <c r="CA27" s="57">
        <f>+($D27/30)*C_Acquisto!CA27</f>
        <v>0</v>
      </c>
      <c r="CB27" s="57">
        <f>+($D27/30)*C_Acquisto!CB27</f>
        <v>0</v>
      </c>
      <c r="CC27" s="57">
        <f>+($D27/30)*C_Acquisto!CC27</f>
        <v>0</v>
      </c>
      <c r="CD27" s="57">
        <f>+($D27/30)*C_Acquisto!CD27</f>
        <v>0</v>
      </c>
      <c r="CE27" s="57">
        <f>+($D27/30)*C_Acquisto!CE27</f>
        <v>0</v>
      </c>
      <c r="CF27" s="57">
        <f>+($D27/30)*C_Acquisto!CF27</f>
        <v>0</v>
      </c>
      <c r="CG27" s="57">
        <f>+($D27/30)*C_Acquisto!CG27</f>
        <v>0</v>
      </c>
      <c r="CH27" s="57">
        <f>+($D27/30)*C_Acquisto!CH27</f>
        <v>0</v>
      </c>
      <c r="CI27" s="57">
        <f>+($D27/30)*C_Acquisto!CI27</f>
        <v>0</v>
      </c>
      <c r="CJ27" s="57">
        <f>+($D27/30)*C_Acquisto!CJ27</f>
        <v>0</v>
      </c>
      <c r="CK27" s="57">
        <f>+($D27/30)*C_Acquisto!CK27</f>
        <v>0</v>
      </c>
      <c r="CL27" s="57">
        <f>+($D27/30)*C_Acquisto!CL27</f>
        <v>0</v>
      </c>
      <c r="CM27" s="57">
        <f>+($D27/30)*C_Acquisto!CM27</f>
        <v>0</v>
      </c>
      <c r="CN27" s="57">
        <f>+($D27/30)*C_Acquisto!CN27</f>
        <v>0</v>
      </c>
      <c r="CO27" s="57">
        <f>+($D27/30)*C_Acquisto!CO27</f>
        <v>0</v>
      </c>
      <c r="CP27" s="57">
        <f>+($D27/30)*C_Acquisto!CP27</f>
        <v>0</v>
      </c>
      <c r="CQ27" s="57">
        <f>+($D27/30)*C_Acquisto!CQ27</f>
        <v>0</v>
      </c>
      <c r="CR27" s="57">
        <f>+($D27/30)*C_Acquisto!CR27</f>
        <v>0</v>
      </c>
      <c r="CS27" s="57">
        <f>+($D27/30)*C_Acquisto!CS27</f>
        <v>0</v>
      </c>
      <c r="CT27" s="57">
        <f>+($D27/30)*C_Acquisto!CT27</f>
        <v>0</v>
      </c>
      <c r="CU27" s="57">
        <f>+($D27/30)*C_Acquisto!CU27</f>
        <v>0</v>
      </c>
      <c r="CV27" s="57">
        <f>+($D27/30)*C_Acquisto!CV27</f>
        <v>0</v>
      </c>
      <c r="CW27" s="57">
        <f>+($D27/30)*C_Acquisto!CW27</f>
        <v>0</v>
      </c>
      <c r="CX27" s="57">
        <f>+($D27/30)*C_Acquisto!CX27</f>
        <v>0</v>
      </c>
      <c r="CY27" s="57">
        <f>+($D27/30)*C_Acquisto!CY27</f>
        <v>0</v>
      </c>
      <c r="CZ27" s="57">
        <f>+($D27/30)*C_Acquisto!CZ27</f>
        <v>0</v>
      </c>
      <c r="DA27" s="57">
        <f>+($D27/30)*C_Acquisto!DA27</f>
        <v>0</v>
      </c>
      <c r="DB27" s="57">
        <f>+($D27/30)*C_Acquisto!DB27</f>
        <v>0</v>
      </c>
      <c r="DC27" s="57">
        <f>+($D27/30)*C_Acquisto!DC27</f>
        <v>0</v>
      </c>
      <c r="DD27" s="57">
        <f>+($D27/30)*C_Acquisto!DD27</f>
        <v>0</v>
      </c>
      <c r="DE27" s="57">
        <f>+($D27/30)*C_Acquisto!DE27</f>
        <v>0</v>
      </c>
      <c r="DF27" s="57">
        <f>+($D27/30)*C_Acquisto!DF27</f>
        <v>0</v>
      </c>
      <c r="DG27" s="57">
        <f>+($D27/30)*C_Acquisto!DG27</f>
        <v>0</v>
      </c>
      <c r="DH27" s="57">
        <f>+($D27/30)*C_Acquisto!DH27</f>
        <v>0</v>
      </c>
      <c r="DI27" s="57">
        <f>+($D27/30)*C_Acquisto!DI27</f>
        <v>0</v>
      </c>
      <c r="DJ27" s="57">
        <f>+($D27/30)*C_Acquisto!DJ27</f>
        <v>0</v>
      </c>
      <c r="DK27" s="57">
        <f>+($D27/30)*C_Acquisto!DK27</f>
        <v>0</v>
      </c>
      <c r="DL27" s="57">
        <f>+($D27/30)*C_Acquisto!DL27</f>
        <v>0</v>
      </c>
      <c r="DM27" s="57">
        <f>+($D27/30)*C_Acquisto!DM27</f>
        <v>0</v>
      </c>
      <c r="DN27" s="57">
        <f>+($D27/30)*C_Acquisto!DN27</f>
        <v>0</v>
      </c>
      <c r="DO27" s="57">
        <f>+($D27/30)*C_Acquisto!DO27</f>
        <v>0</v>
      </c>
      <c r="DP27" s="57">
        <f>+($D27/30)*C_Acquisto!DP27</f>
        <v>0</v>
      </c>
      <c r="DQ27" s="57">
        <f>+($D27/30)*C_Acquisto!DQ27</f>
        <v>0</v>
      </c>
      <c r="DR27" s="57">
        <f>+($D27/30)*C_Acquisto!DR27</f>
        <v>0</v>
      </c>
      <c r="DS27" s="57">
        <f>+($D27/30)*C_Acquisto!DS27</f>
        <v>0</v>
      </c>
      <c r="DT27" s="57">
        <f>+($D27/30)*C_Acquisto!DT27</f>
        <v>0</v>
      </c>
      <c r="DU27" s="57">
        <f>+($D27/30)*C_Acquisto!DU27</f>
        <v>0</v>
      </c>
      <c r="DV27" s="57">
        <f>+($D27/30)*C_Acquisto!DV27</f>
        <v>0</v>
      </c>
      <c r="DW27" s="57">
        <f>+($D27/30)*C_Acquisto!DW27</f>
        <v>0</v>
      </c>
    </row>
    <row r="28" spans="3:127" ht="16.5" thickTop="1" thickBot="1" x14ac:dyDescent="0.3">
      <c r="C28" s="114">
        <f>+I_Vendite!C26</f>
        <v>0</v>
      </c>
      <c r="D28" s="56">
        <f>+I_Vendite!F26</f>
        <v>0</v>
      </c>
      <c r="H28" s="57">
        <f>+($D28/30)*C_Acquisto!H28</f>
        <v>0</v>
      </c>
      <c r="I28" s="57">
        <f>+($D28/30)*C_Acquisto!I28</f>
        <v>0</v>
      </c>
      <c r="J28" s="57">
        <f>+($D28/30)*C_Acquisto!J28</f>
        <v>0</v>
      </c>
      <c r="K28" s="57">
        <f>+($D28/30)*C_Acquisto!K28</f>
        <v>0</v>
      </c>
      <c r="L28" s="57">
        <f>+($D28/30)*C_Acquisto!L28</f>
        <v>0</v>
      </c>
      <c r="M28" s="57">
        <f>+($D28/30)*C_Acquisto!M28</f>
        <v>0</v>
      </c>
      <c r="N28" s="57">
        <f>+($D28/30)*C_Acquisto!N28</f>
        <v>0</v>
      </c>
      <c r="O28" s="57">
        <f>+($D28/30)*C_Acquisto!O28</f>
        <v>0</v>
      </c>
      <c r="P28" s="57">
        <f>+($D28/30)*C_Acquisto!P28</f>
        <v>0</v>
      </c>
      <c r="Q28" s="57">
        <f>+($D28/30)*C_Acquisto!Q28</f>
        <v>0</v>
      </c>
      <c r="R28" s="57">
        <f>+($D28/30)*C_Acquisto!R28</f>
        <v>0</v>
      </c>
      <c r="S28" s="57">
        <f>+($D28/30)*C_Acquisto!S28</f>
        <v>0</v>
      </c>
      <c r="T28" s="57">
        <f>+($D28/30)*C_Acquisto!T28</f>
        <v>0</v>
      </c>
      <c r="U28" s="57">
        <f>+($D28/30)*C_Acquisto!U28</f>
        <v>0</v>
      </c>
      <c r="V28" s="57">
        <f>+($D28/30)*C_Acquisto!V28</f>
        <v>0</v>
      </c>
      <c r="W28" s="57">
        <f>+($D28/30)*C_Acquisto!W28</f>
        <v>0</v>
      </c>
      <c r="X28" s="57">
        <f>+($D28/30)*C_Acquisto!X28</f>
        <v>0</v>
      </c>
      <c r="Y28" s="57">
        <f>+($D28/30)*C_Acquisto!Y28</f>
        <v>0</v>
      </c>
      <c r="Z28" s="57">
        <f>+($D28/30)*C_Acquisto!Z28</f>
        <v>0</v>
      </c>
      <c r="AA28" s="57">
        <f>+($D28/30)*C_Acquisto!AA28</f>
        <v>0</v>
      </c>
      <c r="AB28" s="57">
        <f>+($D28/30)*C_Acquisto!AB28</f>
        <v>0</v>
      </c>
      <c r="AC28" s="57">
        <f>+($D28/30)*C_Acquisto!AC28</f>
        <v>0</v>
      </c>
      <c r="AD28" s="57">
        <f>+($D28/30)*C_Acquisto!AD28</f>
        <v>0</v>
      </c>
      <c r="AE28" s="57">
        <f>+($D28/30)*C_Acquisto!AE28</f>
        <v>0</v>
      </c>
      <c r="AF28" s="57">
        <f>+($D28/30)*C_Acquisto!AF28</f>
        <v>0</v>
      </c>
      <c r="AG28" s="57">
        <f>+($D28/30)*C_Acquisto!AG28</f>
        <v>0</v>
      </c>
      <c r="AH28" s="57">
        <f>+($D28/30)*C_Acquisto!AH28</f>
        <v>0</v>
      </c>
      <c r="AI28" s="57">
        <f>+($D28/30)*C_Acquisto!AI28</f>
        <v>0</v>
      </c>
      <c r="AJ28" s="57">
        <f>+($D28/30)*C_Acquisto!AJ28</f>
        <v>0</v>
      </c>
      <c r="AK28" s="57">
        <f>+($D28/30)*C_Acquisto!AK28</f>
        <v>0</v>
      </c>
      <c r="AL28" s="57">
        <f>+($D28/30)*C_Acquisto!AL28</f>
        <v>0</v>
      </c>
      <c r="AM28" s="57">
        <f>+($D28/30)*C_Acquisto!AM28</f>
        <v>0</v>
      </c>
      <c r="AN28" s="57">
        <f>+($D28/30)*C_Acquisto!AN28</f>
        <v>0</v>
      </c>
      <c r="AO28" s="57">
        <f>+($D28/30)*C_Acquisto!AO28</f>
        <v>0</v>
      </c>
      <c r="AP28" s="57">
        <f>+($D28/30)*C_Acquisto!AP28</f>
        <v>0</v>
      </c>
      <c r="AQ28" s="57">
        <f>+($D28/30)*C_Acquisto!AQ28</f>
        <v>0</v>
      </c>
      <c r="AR28" s="57">
        <f>+($D28/30)*C_Acquisto!AR28</f>
        <v>0</v>
      </c>
      <c r="AS28" s="57">
        <f>+($D28/30)*C_Acquisto!AS28</f>
        <v>0</v>
      </c>
      <c r="AT28" s="57">
        <f>+($D28/30)*C_Acquisto!AT28</f>
        <v>0</v>
      </c>
      <c r="AU28" s="57">
        <f>+($D28/30)*C_Acquisto!AU28</f>
        <v>0</v>
      </c>
      <c r="AV28" s="57">
        <f>+($D28/30)*C_Acquisto!AV28</f>
        <v>0</v>
      </c>
      <c r="AW28" s="57">
        <f>+($D28/30)*C_Acquisto!AW28</f>
        <v>0</v>
      </c>
      <c r="AX28" s="57">
        <f>+($D28/30)*C_Acquisto!AX28</f>
        <v>0</v>
      </c>
      <c r="AY28" s="57">
        <f>+($D28/30)*C_Acquisto!AY28</f>
        <v>0</v>
      </c>
      <c r="AZ28" s="57">
        <f>+($D28/30)*C_Acquisto!AZ28</f>
        <v>0</v>
      </c>
      <c r="BA28" s="57">
        <f>+($D28/30)*C_Acquisto!BA28</f>
        <v>0</v>
      </c>
      <c r="BB28" s="57">
        <f>+($D28/30)*C_Acquisto!BB28</f>
        <v>0</v>
      </c>
      <c r="BC28" s="57">
        <f>+($D28/30)*C_Acquisto!BC28</f>
        <v>0</v>
      </c>
      <c r="BD28" s="57">
        <f>+($D28/30)*C_Acquisto!BD28</f>
        <v>0</v>
      </c>
      <c r="BE28" s="57">
        <f>+($D28/30)*C_Acquisto!BE28</f>
        <v>0</v>
      </c>
      <c r="BF28" s="57">
        <f>+($D28/30)*C_Acquisto!BF28</f>
        <v>0</v>
      </c>
      <c r="BG28" s="57">
        <f>+($D28/30)*C_Acquisto!BG28</f>
        <v>0</v>
      </c>
      <c r="BH28" s="57">
        <f>+($D28/30)*C_Acquisto!BH28</f>
        <v>0</v>
      </c>
      <c r="BI28" s="57">
        <f>+($D28/30)*C_Acquisto!BI28</f>
        <v>0</v>
      </c>
      <c r="BJ28" s="57">
        <f>+($D28/30)*C_Acquisto!BJ28</f>
        <v>0</v>
      </c>
      <c r="BK28" s="57">
        <f>+($D28/30)*C_Acquisto!BK28</f>
        <v>0</v>
      </c>
      <c r="BL28" s="57">
        <f>+($D28/30)*C_Acquisto!BL28</f>
        <v>0</v>
      </c>
      <c r="BM28" s="57">
        <f>+($D28/30)*C_Acquisto!BM28</f>
        <v>0</v>
      </c>
      <c r="BN28" s="57">
        <f>+($D28/30)*C_Acquisto!BN28</f>
        <v>0</v>
      </c>
      <c r="BO28" s="57">
        <f>+($D28/30)*C_Acquisto!BO28</f>
        <v>0</v>
      </c>
      <c r="BP28" s="57">
        <f>+($D28/30)*C_Acquisto!BP28</f>
        <v>0</v>
      </c>
      <c r="BQ28" s="57">
        <f>+($D28/30)*C_Acquisto!BQ28</f>
        <v>0</v>
      </c>
      <c r="BR28" s="57">
        <f>+($D28/30)*C_Acquisto!BR28</f>
        <v>0</v>
      </c>
      <c r="BS28" s="57">
        <f>+($D28/30)*C_Acquisto!BS28</f>
        <v>0</v>
      </c>
      <c r="BT28" s="57">
        <f>+($D28/30)*C_Acquisto!BT28</f>
        <v>0</v>
      </c>
      <c r="BU28" s="57">
        <f>+($D28/30)*C_Acquisto!BU28</f>
        <v>0</v>
      </c>
      <c r="BV28" s="57">
        <f>+($D28/30)*C_Acquisto!BV28</f>
        <v>0</v>
      </c>
      <c r="BW28" s="57">
        <f>+($D28/30)*C_Acquisto!BW28</f>
        <v>0</v>
      </c>
      <c r="BX28" s="57">
        <f>+($D28/30)*C_Acquisto!BX28</f>
        <v>0</v>
      </c>
      <c r="BY28" s="57">
        <f>+($D28/30)*C_Acquisto!BY28</f>
        <v>0</v>
      </c>
      <c r="BZ28" s="57">
        <f>+($D28/30)*C_Acquisto!BZ28</f>
        <v>0</v>
      </c>
      <c r="CA28" s="57">
        <f>+($D28/30)*C_Acquisto!CA28</f>
        <v>0</v>
      </c>
      <c r="CB28" s="57">
        <f>+($D28/30)*C_Acquisto!CB28</f>
        <v>0</v>
      </c>
      <c r="CC28" s="57">
        <f>+($D28/30)*C_Acquisto!CC28</f>
        <v>0</v>
      </c>
      <c r="CD28" s="57">
        <f>+($D28/30)*C_Acquisto!CD28</f>
        <v>0</v>
      </c>
      <c r="CE28" s="57">
        <f>+($D28/30)*C_Acquisto!CE28</f>
        <v>0</v>
      </c>
      <c r="CF28" s="57">
        <f>+($D28/30)*C_Acquisto!CF28</f>
        <v>0</v>
      </c>
      <c r="CG28" s="57">
        <f>+($D28/30)*C_Acquisto!CG28</f>
        <v>0</v>
      </c>
      <c r="CH28" s="57">
        <f>+($D28/30)*C_Acquisto!CH28</f>
        <v>0</v>
      </c>
      <c r="CI28" s="57">
        <f>+($D28/30)*C_Acquisto!CI28</f>
        <v>0</v>
      </c>
      <c r="CJ28" s="57">
        <f>+($D28/30)*C_Acquisto!CJ28</f>
        <v>0</v>
      </c>
      <c r="CK28" s="57">
        <f>+($D28/30)*C_Acquisto!CK28</f>
        <v>0</v>
      </c>
      <c r="CL28" s="57">
        <f>+($D28/30)*C_Acquisto!CL28</f>
        <v>0</v>
      </c>
      <c r="CM28" s="57">
        <f>+($D28/30)*C_Acquisto!CM28</f>
        <v>0</v>
      </c>
      <c r="CN28" s="57">
        <f>+($D28/30)*C_Acquisto!CN28</f>
        <v>0</v>
      </c>
      <c r="CO28" s="57">
        <f>+($D28/30)*C_Acquisto!CO28</f>
        <v>0</v>
      </c>
      <c r="CP28" s="57">
        <f>+($D28/30)*C_Acquisto!CP28</f>
        <v>0</v>
      </c>
      <c r="CQ28" s="57">
        <f>+($D28/30)*C_Acquisto!CQ28</f>
        <v>0</v>
      </c>
      <c r="CR28" s="57">
        <f>+($D28/30)*C_Acquisto!CR28</f>
        <v>0</v>
      </c>
      <c r="CS28" s="57">
        <f>+($D28/30)*C_Acquisto!CS28</f>
        <v>0</v>
      </c>
      <c r="CT28" s="57">
        <f>+($D28/30)*C_Acquisto!CT28</f>
        <v>0</v>
      </c>
      <c r="CU28" s="57">
        <f>+($D28/30)*C_Acquisto!CU28</f>
        <v>0</v>
      </c>
      <c r="CV28" s="57">
        <f>+($D28/30)*C_Acquisto!CV28</f>
        <v>0</v>
      </c>
      <c r="CW28" s="57">
        <f>+($D28/30)*C_Acquisto!CW28</f>
        <v>0</v>
      </c>
      <c r="CX28" s="57">
        <f>+($D28/30)*C_Acquisto!CX28</f>
        <v>0</v>
      </c>
      <c r="CY28" s="57">
        <f>+($D28/30)*C_Acquisto!CY28</f>
        <v>0</v>
      </c>
      <c r="CZ28" s="57">
        <f>+($D28/30)*C_Acquisto!CZ28</f>
        <v>0</v>
      </c>
      <c r="DA28" s="57">
        <f>+($D28/30)*C_Acquisto!DA28</f>
        <v>0</v>
      </c>
      <c r="DB28" s="57">
        <f>+($D28/30)*C_Acquisto!DB28</f>
        <v>0</v>
      </c>
      <c r="DC28" s="57">
        <f>+($D28/30)*C_Acquisto!DC28</f>
        <v>0</v>
      </c>
      <c r="DD28" s="57">
        <f>+($D28/30)*C_Acquisto!DD28</f>
        <v>0</v>
      </c>
      <c r="DE28" s="57">
        <f>+($D28/30)*C_Acquisto!DE28</f>
        <v>0</v>
      </c>
      <c r="DF28" s="57">
        <f>+($D28/30)*C_Acquisto!DF28</f>
        <v>0</v>
      </c>
      <c r="DG28" s="57">
        <f>+($D28/30)*C_Acquisto!DG28</f>
        <v>0</v>
      </c>
      <c r="DH28" s="57">
        <f>+($D28/30)*C_Acquisto!DH28</f>
        <v>0</v>
      </c>
      <c r="DI28" s="57">
        <f>+($D28/30)*C_Acquisto!DI28</f>
        <v>0</v>
      </c>
      <c r="DJ28" s="57">
        <f>+($D28/30)*C_Acquisto!DJ28</f>
        <v>0</v>
      </c>
      <c r="DK28" s="57">
        <f>+($D28/30)*C_Acquisto!DK28</f>
        <v>0</v>
      </c>
      <c r="DL28" s="57">
        <f>+($D28/30)*C_Acquisto!DL28</f>
        <v>0</v>
      </c>
      <c r="DM28" s="57">
        <f>+($D28/30)*C_Acquisto!DM28</f>
        <v>0</v>
      </c>
      <c r="DN28" s="57">
        <f>+($D28/30)*C_Acquisto!DN28</f>
        <v>0</v>
      </c>
      <c r="DO28" s="57">
        <f>+($D28/30)*C_Acquisto!DO28</f>
        <v>0</v>
      </c>
      <c r="DP28" s="57">
        <f>+($D28/30)*C_Acquisto!DP28</f>
        <v>0</v>
      </c>
      <c r="DQ28" s="57">
        <f>+($D28/30)*C_Acquisto!DQ28</f>
        <v>0</v>
      </c>
      <c r="DR28" s="57">
        <f>+($D28/30)*C_Acquisto!DR28</f>
        <v>0</v>
      </c>
      <c r="DS28" s="57">
        <f>+($D28/30)*C_Acquisto!DS28</f>
        <v>0</v>
      </c>
      <c r="DT28" s="57">
        <f>+($D28/30)*C_Acquisto!DT28</f>
        <v>0</v>
      </c>
      <c r="DU28" s="57">
        <f>+($D28/30)*C_Acquisto!DU28</f>
        <v>0</v>
      </c>
      <c r="DV28" s="57">
        <f>+($D28/30)*C_Acquisto!DV28</f>
        <v>0</v>
      </c>
      <c r="DW28" s="57">
        <f>+($D28/30)*C_Acquisto!DW28</f>
        <v>0</v>
      </c>
    </row>
    <row r="29" spans="3:127" ht="16.5" thickTop="1" thickBot="1" x14ac:dyDescent="0.3">
      <c r="C29" s="114">
        <f>+I_Vendite!C27</f>
        <v>0</v>
      </c>
      <c r="D29" s="56">
        <f>+I_Vendite!F27</f>
        <v>0</v>
      </c>
      <c r="H29" s="57">
        <f>+($D29/30)*C_Acquisto!H29</f>
        <v>0</v>
      </c>
      <c r="I29" s="57">
        <f>+($D29/30)*C_Acquisto!I29</f>
        <v>0</v>
      </c>
      <c r="J29" s="57">
        <f>+($D29/30)*C_Acquisto!J29</f>
        <v>0</v>
      </c>
      <c r="K29" s="57">
        <f>+($D29/30)*C_Acquisto!K29</f>
        <v>0</v>
      </c>
      <c r="L29" s="57">
        <f>+($D29/30)*C_Acquisto!L29</f>
        <v>0</v>
      </c>
      <c r="M29" s="57">
        <f>+($D29/30)*C_Acquisto!M29</f>
        <v>0</v>
      </c>
      <c r="N29" s="57">
        <f>+($D29/30)*C_Acquisto!N29</f>
        <v>0</v>
      </c>
      <c r="O29" s="57">
        <f>+($D29/30)*C_Acquisto!O29</f>
        <v>0</v>
      </c>
      <c r="P29" s="57">
        <f>+($D29/30)*C_Acquisto!P29</f>
        <v>0</v>
      </c>
      <c r="Q29" s="57">
        <f>+($D29/30)*C_Acquisto!Q29</f>
        <v>0</v>
      </c>
      <c r="R29" s="57">
        <f>+($D29/30)*C_Acquisto!R29</f>
        <v>0</v>
      </c>
      <c r="S29" s="57">
        <f>+($D29/30)*C_Acquisto!S29</f>
        <v>0</v>
      </c>
      <c r="T29" s="57">
        <f>+($D29/30)*C_Acquisto!T29</f>
        <v>0</v>
      </c>
      <c r="U29" s="57">
        <f>+($D29/30)*C_Acquisto!U29</f>
        <v>0</v>
      </c>
      <c r="V29" s="57">
        <f>+($D29/30)*C_Acquisto!V29</f>
        <v>0</v>
      </c>
      <c r="W29" s="57">
        <f>+($D29/30)*C_Acquisto!W29</f>
        <v>0</v>
      </c>
      <c r="X29" s="57">
        <f>+($D29/30)*C_Acquisto!X29</f>
        <v>0</v>
      </c>
      <c r="Y29" s="57">
        <f>+($D29/30)*C_Acquisto!Y29</f>
        <v>0</v>
      </c>
      <c r="Z29" s="57">
        <f>+($D29/30)*C_Acquisto!Z29</f>
        <v>0</v>
      </c>
      <c r="AA29" s="57">
        <f>+($D29/30)*C_Acquisto!AA29</f>
        <v>0</v>
      </c>
      <c r="AB29" s="57">
        <f>+($D29/30)*C_Acquisto!AB29</f>
        <v>0</v>
      </c>
      <c r="AC29" s="57">
        <f>+($D29/30)*C_Acquisto!AC29</f>
        <v>0</v>
      </c>
      <c r="AD29" s="57">
        <f>+($D29/30)*C_Acquisto!AD29</f>
        <v>0</v>
      </c>
      <c r="AE29" s="57">
        <f>+($D29/30)*C_Acquisto!AE29</f>
        <v>0</v>
      </c>
      <c r="AF29" s="57">
        <f>+($D29/30)*C_Acquisto!AF29</f>
        <v>0</v>
      </c>
      <c r="AG29" s="57">
        <f>+($D29/30)*C_Acquisto!AG29</f>
        <v>0</v>
      </c>
      <c r="AH29" s="57">
        <f>+($D29/30)*C_Acquisto!AH29</f>
        <v>0</v>
      </c>
      <c r="AI29" s="57">
        <f>+($D29/30)*C_Acquisto!AI29</f>
        <v>0</v>
      </c>
      <c r="AJ29" s="57">
        <f>+($D29/30)*C_Acquisto!AJ29</f>
        <v>0</v>
      </c>
      <c r="AK29" s="57">
        <f>+($D29/30)*C_Acquisto!AK29</f>
        <v>0</v>
      </c>
      <c r="AL29" s="57">
        <f>+($D29/30)*C_Acquisto!AL29</f>
        <v>0</v>
      </c>
      <c r="AM29" s="57">
        <f>+($D29/30)*C_Acquisto!AM29</f>
        <v>0</v>
      </c>
      <c r="AN29" s="57">
        <f>+($D29/30)*C_Acquisto!AN29</f>
        <v>0</v>
      </c>
      <c r="AO29" s="57">
        <f>+($D29/30)*C_Acquisto!AO29</f>
        <v>0</v>
      </c>
      <c r="AP29" s="57">
        <f>+($D29/30)*C_Acquisto!AP29</f>
        <v>0</v>
      </c>
      <c r="AQ29" s="57">
        <f>+($D29/30)*C_Acquisto!AQ29</f>
        <v>0</v>
      </c>
      <c r="AR29" s="57">
        <f>+($D29/30)*C_Acquisto!AR29</f>
        <v>0</v>
      </c>
      <c r="AS29" s="57">
        <f>+($D29/30)*C_Acquisto!AS29</f>
        <v>0</v>
      </c>
      <c r="AT29" s="57">
        <f>+($D29/30)*C_Acquisto!AT29</f>
        <v>0</v>
      </c>
      <c r="AU29" s="57">
        <f>+($D29/30)*C_Acquisto!AU29</f>
        <v>0</v>
      </c>
      <c r="AV29" s="57">
        <f>+($D29/30)*C_Acquisto!AV29</f>
        <v>0</v>
      </c>
      <c r="AW29" s="57">
        <f>+($D29/30)*C_Acquisto!AW29</f>
        <v>0</v>
      </c>
      <c r="AX29" s="57">
        <f>+($D29/30)*C_Acquisto!AX29</f>
        <v>0</v>
      </c>
      <c r="AY29" s="57">
        <f>+($D29/30)*C_Acquisto!AY29</f>
        <v>0</v>
      </c>
      <c r="AZ29" s="57">
        <f>+($D29/30)*C_Acquisto!AZ29</f>
        <v>0</v>
      </c>
      <c r="BA29" s="57">
        <f>+($D29/30)*C_Acquisto!BA29</f>
        <v>0</v>
      </c>
      <c r="BB29" s="57">
        <f>+($D29/30)*C_Acquisto!BB29</f>
        <v>0</v>
      </c>
      <c r="BC29" s="57">
        <f>+($D29/30)*C_Acquisto!BC29</f>
        <v>0</v>
      </c>
      <c r="BD29" s="57">
        <f>+($D29/30)*C_Acquisto!BD29</f>
        <v>0</v>
      </c>
      <c r="BE29" s="57">
        <f>+($D29/30)*C_Acquisto!BE29</f>
        <v>0</v>
      </c>
      <c r="BF29" s="57">
        <f>+($D29/30)*C_Acquisto!BF29</f>
        <v>0</v>
      </c>
      <c r="BG29" s="57">
        <f>+($D29/30)*C_Acquisto!BG29</f>
        <v>0</v>
      </c>
      <c r="BH29" s="57">
        <f>+($D29/30)*C_Acquisto!BH29</f>
        <v>0</v>
      </c>
      <c r="BI29" s="57">
        <f>+($D29/30)*C_Acquisto!BI29</f>
        <v>0</v>
      </c>
      <c r="BJ29" s="57">
        <f>+($D29/30)*C_Acquisto!BJ29</f>
        <v>0</v>
      </c>
      <c r="BK29" s="57">
        <f>+($D29/30)*C_Acquisto!BK29</f>
        <v>0</v>
      </c>
      <c r="BL29" s="57">
        <f>+($D29/30)*C_Acquisto!BL29</f>
        <v>0</v>
      </c>
      <c r="BM29" s="57">
        <f>+($D29/30)*C_Acquisto!BM29</f>
        <v>0</v>
      </c>
      <c r="BN29" s="57">
        <f>+($D29/30)*C_Acquisto!BN29</f>
        <v>0</v>
      </c>
      <c r="BO29" s="57">
        <f>+($D29/30)*C_Acquisto!BO29</f>
        <v>0</v>
      </c>
      <c r="BP29" s="57">
        <f>+($D29/30)*C_Acquisto!BP29</f>
        <v>0</v>
      </c>
      <c r="BQ29" s="57">
        <f>+($D29/30)*C_Acquisto!BQ29</f>
        <v>0</v>
      </c>
      <c r="BR29" s="57">
        <f>+($D29/30)*C_Acquisto!BR29</f>
        <v>0</v>
      </c>
      <c r="BS29" s="57">
        <f>+($D29/30)*C_Acquisto!BS29</f>
        <v>0</v>
      </c>
      <c r="BT29" s="57">
        <f>+($D29/30)*C_Acquisto!BT29</f>
        <v>0</v>
      </c>
      <c r="BU29" s="57">
        <f>+($D29/30)*C_Acquisto!BU29</f>
        <v>0</v>
      </c>
      <c r="BV29" s="57">
        <f>+($D29/30)*C_Acquisto!BV29</f>
        <v>0</v>
      </c>
      <c r="BW29" s="57">
        <f>+($D29/30)*C_Acquisto!BW29</f>
        <v>0</v>
      </c>
      <c r="BX29" s="57">
        <f>+($D29/30)*C_Acquisto!BX29</f>
        <v>0</v>
      </c>
      <c r="BY29" s="57">
        <f>+($D29/30)*C_Acquisto!BY29</f>
        <v>0</v>
      </c>
      <c r="BZ29" s="57">
        <f>+($D29/30)*C_Acquisto!BZ29</f>
        <v>0</v>
      </c>
      <c r="CA29" s="57">
        <f>+($D29/30)*C_Acquisto!CA29</f>
        <v>0</v>
      </c>
      <c r="CB29" s="57">
        <f>+($D29/30)*C_Acquisto!CB29</f>
        <v>0</v>
      </c>
      <c r="CC29" s="57">
        <f>+($D29/30)*C_Acquisto!CC29</f>
        <v>0</v>
      </c>
      <c r="CD29" s="57">
        <f>+($D29/30)*C_Acquisto!CD29</f>
        <v>0</v>
      </c>
      <c r="CE29" s="57">
        <f>+($D29/30)*C_Acquisto!CE29</f>
        <v>0</v>
      </c>
      <c r="CF29" s="57">
        <f>+($D29/30)*C_Acquisto!CF29</f>
        <v>0</v>
      </c>
      <c r="CG29" s="57">
        <f>+($D29/30)*C_Acquisto!CG29</f>
        <v>0</v>
      </c>
      <c r="CH29" s="57">
        <f>+($D29/30)*C_Acquisto!CH29</f>
        <v>0</v>
      </c>
      <c r="CI29" s="57">
        <f>+($D29/30)*C_Acquisto!CI29</f>
        <v>0</v>
      </c>
      <c r="CJ29" s="57">
        <f>+($D29/30)*C_Acquisto!CJ29</f>
        <v>0</v>
      </c>
      <c r="CK29" s="57">
        <f>+($D29/30)*C_Acquisto!CK29</f>
        <v>0</v>
      </c>
      <c r="CL29" s="57">
        <f>+($D29/30)*C_Acquisto!CL29</f>
        <v>0</v>
      </c>
      <c r="CM29" s="57">
        <f>+($D29/30)*C_Acquisto!CM29</f>
        <v>0</v>
      </c>
      <c r="CN29" s="57">
        <f>+($D29/30)*C_Acquisto!CN29</f>
        <v>0</v>
      </c>
      <c r="CO29" s="57">
        <f>+($D29/30)*C_Acquisto!CO29</f>
        <v>0</v>
      </c>
      <c r="CP29" s="57">
        <f>+($D29/30)*C_Acquisto!CP29</f>
        <v>0</v>
      </c>
      <c r="CQ29" s="57">
        <f>+($D29/30)*C_Acquisto!CQ29</f>
        <v>0</v>
      </c>
      <c r="CR29" s="57">
        <f>+($D29/30)*C_Acquisto!CR29</f>
        <v>0</v>
      </c>
      <c r="CS29" s="57">
        <f>+($D29/30)*C_Acquisto!CS29</f>
        <v>0</v>
      </c>
      <c r="CT29" s="57">
        <f>+($D29/30)*C_Acquisto!CT29</f>
        <v>0</v>
      </c>
      <c r="CU29" s="57">
        <f>+($D29/30)*C_Acquisto!CU29</f>
        <v>0</v>
      </c>
      <c r="CV29" s="57">
        <f>+($D29/30)*C_Acquisto!CV29</f>
        <v>0</v>
      </c>
      <c r="CW29" s="57">
        <f>+($D29/30)*C_Acquisto!CW29</f>
        <v>0</v>
      </c>
      <c r="CX29" s="57">
        <f>+($D29/30)*C_Acquisto!CX29</f>
        <v>0</v>
      </c>
      <c r="CY29" s="57">
        <f>+($D29/30)*C_Acquisto!CY29</f>
        <v>0</v>
      </c>
      <c r="CZ29" s="57">
        <f>+($D29/30)*C_Acquisto!CZ29</f>
        <v>0</v>
      </c>
      <c r="DA29" s="57">
        <f>+($D29/30)*C_Acquisto!DA29</f>
        <v>0</v>
      </c>
      <c r="DB29" s="57">
        <f>+($D29/30)*C_Acquisto!DB29</f>
        <v>0</v>
      </c>
      <c r="DC29" s="57">
        <f>+($D29/30)*C_Acquisto!DC29</f>
        <v>0</v>
      </c>
      <c r="DD29" s="57">
        <f>+($D29/30)*C_Acquisto!DD29</f>
        <v>0</v>
      </c>
      <c r="DE29" s="57">
        <f>+($D29/30)*C_Acquisto!DE29</f>
        <v>0</v>
      </c>
      <c r="DF29" s="57">
        <f>+($D29/30)*C_Acquisto!DF29</f>
        <v>0</v>
      </c>
      <c r="DG29" s="57">
        <f>+($D29/30)*C_Acquisto!DG29</f>
        <v>0</v>
      </c>
      <c r="DH29" s="57">
        <f>+($D29/30)*C_Acquisto!DH29</f>
        <v>0</v>
      </c>
      <c r="DI29" s="57">
        <f>+($D29/30)*C_Acquisto!DI29</f>
        <v>0</v>
      </c>
      <c r="DJ29" s="57">
        <f>+($D29/30)*C_Acquisto!DJ29</f>
        <v>0</v>
      </c>
      <c r="DK29" s="57">
        <f>+($D29/30)*C_Acquisto!DK29</f>
        <v>0</v>
      </c>
      <c r="DL29" s="57">
        <f>+($D29/30)*C_Acquisto!DL29</f>
        <v>0</v>
      </c>
      <c r="DM29" s="57">
        <f>+($D29/30)*C_Acquisto!DM29</f>
        <v>0</v>
      </c>
      <c r="DN29" s="57">
        <f>+($D29/30)*C_Acquisto!DN29</f>
        <v>0</v>
      </c>
      <c r="DO29" s="57">
        <f>+($D29/30)*C_Acquisto!DO29</f>
        <v>0</v>
      </c>
      <c r="DP29" s="57">
        <f>+($D29/30)*C_Acquisto!DP29</f>
        <v>0</v>
      </c>
      <c r="DQ29" s="57">
        <f>+($D29/30)*C_Acquisto!DQ29</f>
        <v>0</v>
      </c>
      <c r="DR29" s="57">
        <f>+($D29/30)*C_Acquisto!DR29</f>
        <v>0</v>
      </c>
      <c r="DS29" s="57">
        <f>+($D29/30)*C_Acquisto!DS29</f>
        <v>0</v>
      </c>
      <c r="DT29" s="57">
        <f>+($D29/30)*C_Acquisto!DT29</f>
        <v>0</v>
      </c>
      <c r="DU29" s="57">
        <f>+($D29/30)*C_Acquisto!DU29</f>
        <v>0</v>
      </c>
      <c r="DV29" s="57">
        <f>+($D29/30)*C_Acquisto!DV29</f>
        <v>0</v>
      </c>
      <c r="DW29" s="57">
        <f>+($D29/30)*C_Acquisto!DW29</f>
        <v>0</v>
      </c>
    </row>
    <row r="30" spans="3:127" ht="16.5" thickTop="1" thickBot="1" x14ac:dyDescent="0.3">
      <c r="C30" s="114">
        <f>+I_Vendite!C28</f>
        <v>0</v>
      </c>
      <c r="D30" s="56">
        <f>+I_Vendite!F28</f>
        <v>0</v>
      </c>
      <c r="H30" s="57">
        <f>+($D30/30)*C_Acquisto!H30</f>
        <v>0</v>
      </c>
      <c r="I30" s="57">
        <f>+($D30/30)*C_Acquisto!I30</f>
        <v>0</v>
      </c>
      <c r="J30" s="57">
        <f>+($D30/30)*C_Acquisto!J30</f>
        <v>0</v>
      </c>
      <c r="K30" s="57">
        <f>+($D30/30)*C_Acquisto!K30</f>
        <v>0</v>
      </c>
      <c r="L30" s="57">
        <f>+($D30/30)*C_Acquisto!L30</f>
        <v>0</v>
      </c>
      <c r="M30" s="57">
        <f>+($D30/30)*C_Acquisto!M30</f>
        <v>0</v>
      </c>
      <c r="N30" s="57">
        <f>+($D30/30)*C_Acquisto!N30</f>
        <v>0</v>
      </c>
      <c r="O30" s="57">
        <f>+($D30/30)*C_Acquisto!O30</f>
        <v>0</v>
      </c>
      <c r="P30" s="57">
        <f>+($D30/30)*C_Acquisto!P30</f>
        <v>0</v>
      </c>
      <c r="Q30" s="57">
        <f>+($D30/30)*C_Acquisto!Q30</f>
        <v>0</v>
      </c>
      <c r="R30" s="57">
        <f>+($D30/30)*C_Acquisto!R30</f>
        <v>0</v>
      </c>
      <c r="S30" s="57">
        <f>+($D30/30)*C_Acquisto!S30</f>
        <v>0</v>
      </c>
      <c r="T30" s="57">
        <f>+($D30/30)*C_Acquisto!T30</f>
        <v>0</v>
      </c>
      <c r="U30" s="57">
        <f>+($D30/30)*C_Acquisto!U30</f>
        <v>0</v>
      </c>
      <c r="V30" s="57">
        <f>+($D30/30)*C_Acquisto!V30</f>
        <v>0</v>
      </c>
      <c r="W30" s="57">
        <f>+($D30/30)*C_Acquisto!W30</f>
        <v>0</v>
      </c>
      <c r="X30" s="57">
        <f>+($D30/30)*C_Acquisto!X30</f>
        <v>0</v>
      </c>
      <c r="Y30" s="57">
        <f>+($D30/30)*C_Acquisto!Y30</f>
        <v>0</v>
      </c>
      <c r="Z30" s="57">
        <f>+($D30/30)*C_Acquisto!Z30</f>
        <v>0</v>
      </c>
      <c r="AA30" s="57">
        <f>+($D30/30)*C_Acquisto!AA30</f>
        <v>0</v>
      </c>
      <c r="AB30" s="57">
        <f>+($D30/30)*C_Acquisto!AB30</f>
        <v>0</v>
      </c>
      <c r="AC30" s="57">
        <f>+($D30/30)*C_Acquisto!AC30</f>
        <v>0</v>
      </c>
      <c r="AD30" s="57">
        <f>+($D30/30)*C_Acquisto!AD30</f>
        <v>0</v>
      </c>
      <c r="AE30" s="57">
        <f>+($D30/30)*C_Acquisto!AE30</f>
        <v>0</v>
      </c>
      <c r="AF30" s="57">
        <f>+($D30/30)*C_Acquisto!AF30</f>
        <v>0</v>
      </c>
      <c r="AG30" s="57">
        <f>+($D30/30)*C_Acquisto!AG30</f>
        <v>0</v>
      </c>
      <c r="AH30" s="57">
        <f>+($D30/30)*C_Acquisto!AH30</f>
        <v>0</v>
      </c>
      <c r="AI30" s="57">
        <f>+($D30/30)*C_Acquisto!AI30</f>
        <v>0</v>
      </c>
      <c r="AJ30" s="57">
        <f>+($D30/30)*C_Acquisto!AJ30</f>
        <v>0</v>
      </c>
      <c r="AK30" s="57">
        <f>+($D30/30)*C_Acquisto!AK30</f>
        <v>0</v>
      </c>
      <c r="AL30" s="57">
        <f>+($D30/30)*C_Acquisto!AL30</f>
        <v>0</v>
      </c>
      <c r="AM30" s="57">
        <f>+($D30/30)*C_Acquisto!AM30</f>
        <v>0</v>
      </c>
      <c r="AN30" s="57">
        <f>+($D30/30)*C_Acquisto!AN30</f>
        <v>0</v>
      </c>
      <c r="AO30" s="57">
        <f>+($D30/30)*C_Acquisto!AO30</f>
        <v>0</v>
      </c>
      <c r="AP30" s="57">
        <f>+($D30/30)*C_Acquisto!AP30</f>
        <v>0</v>
      </c>
      <c r="AQ30" s="57">
        <f>+($D30/30)*C_Acquisto!AQ30</f>
        <v>0</v>
      </c>
      <c r="AR30" s="57">
        <f>+($D30/30)*C_Acquisto!AR30</f>
        <v>0</v>
      </c>
      <c r="AS30" s="57">
        <f>+($D30/30)*C_Acquisto!AS30</f>
        <v>0</v>
      </c>
      <c r="AT30" s="57">
        <f>+($D30/30)*C_Acquisto!AT30</f>
        <v>0</v>
      </c>
      <c r="AU30" s="57">
        <f>+($D30/30)*C_Acquisto!AU30</f>
        <v>0</v>
      </c>
      <c r="AV30" s="57">
        <f>+($D30/30)*C_Acquisto!AV30</f>
        <v>0</v>
      </c>
      <c r="AW30" s="57">
        <f>+($D30/30)*C_Acquisto!AW30</f>
        <v>0</v>
      </c>
      <c r="AX30" s="57">
        <f>+($D30/30)*C_Acquisto!AX30</f>
        <v>0</v>
      </c>
      <c r="AY30" s="57">
        <f>+($D30/30)*C_Acquisto!AY30</f>
        <v>0</v>
      </c>
      <c r="AZ30" s="57">
        <f>+($D30/30)*C_Acquisto!AZ30</f>
        <v>0</v>
      </c>
      <c r="BA30" s="57">
        <f>+($D30/30)*C_Acquisto!BA30</f>
        <v>0</v>
      </c>
      <c r="BB30" s="57">
        <f>+($D30/30)*C_Acquisto!BB30</f>
        <v>0</v>
      </c>
      <c r="BC30" s="57">
        <f>+($D30/30)*C_Acquisto!BC30</f>
        <v>0</v>
      </c>
      <c r="BD30" s="57">
        <f>+($D30/30)*C_Acquisto!BD30</f>
        <v>0</v>
      </c>
      <c r="BE30" s="57">
        <f>+($D30/30)*C_Acquisto!BE30</f>
        <v>0</v>
      </c>
      <c r="BF30" s="57">
        <f>+($D30/30)*C_Acquisto!BF30</f>
        <v>0</v>
      </c>
      <c r="BG30" s="57">
        <f>+($D30/30)*C_Acquisto!BG30</f>
        <v>0</v>
      </c>
      <c r="BH30" s="57">
        <f>+($D30/30)*C_Acquisto!BH30</f>
        <v>0</v>
      </c>
      <c r="BI30" s="57">
        <f>+($D30/30)*C_Acquisto!BI30</f>
        <v>0</v>
      </c>
      <c r="BJ30" s="57">
        <f>+($D30/30)*C_Acquisto!BJ30</f>
        <v>0</v>
      </c>
      <c r="BK30" s="57">
        <f>+($D30/30)*C_Acquisto!BK30</f>
        <v>0</v>
      </c>
      <c r="BL30" s="57">
        <f>+($D30/30)*C_Acquisto!BL30</f>
        <v>0</v>
      </c>
      <c r="BM30" s="57">
        <f>+($D30/30)*C_Acquisto!BM30</f>
        <v>0</v>
      </c>
      <c r="BN30" s="57">
        <f>+($D30/30)*C_Acquisto!BN30</f>
        <v>0</v>
      </c>
      <c r="BO30" s="57">
        <f>+($D30/30)*C_Acquisto!BO30</f>
        <v>0</v>
      </c>
      <c r="BP30" s="57">
        <f>+($D30/30)*C_Acquisto!BP30</f>
        <v>0</v>
      </c>
      <c r="BQ30" s="57">
        <f>+($D30/30)*C_Acquisto!BQ30</f>
        <v>0</v>
      </c>
      <c r="BR30" s="57">
        <f>+($D30/30)*C_Acquisto!BR30</f>
        <v>0</v>
      </c>
      <c r="BS30" s="57">
        <f>+($D30/30)*C_Acquisto!BS30</f>
        <v>0</v>
      </c>
      <c r="BT30" s="57">
        <f>+($D30/30)*C_Acquisto!BT30</f>
        <v>0</v>
      </c>
      <c r="BU30" s="57">
        <f>+($D30/30)*C_Acquisto!BU30</f>
        <v>0</v>
      </c>
      <c r="BV30" s="57">
        <f>+($D30/30)*C_Acquisto!BV30</f>
        <v>0</v>
      </c>
      <c r="BW30" s="57">
        <f>+($D30/30)*C_Acquisto!BW30</f>
        <v>0</v>
      </c>
      <c r="BX30" s="57">
        <f>+($D30/30)*C_Acquisto!BX30</f>
        <v>0</v>
      </c>
      <c r="BY30" s="57">
        <f>+($D30/30)*C_Acquisto!BY30</f>
        <v>0</v>
      </c>
      <c r="BZ30" s="57">
        <f>+($D30/30)*C_Acquisto!BZ30</f>
        <v>0</v>
      </c>
      <c r="CA30" s="57">
        <f>+($D30/30)*C_Acquisto!CA30</f>
        <v>0</v>
      </c>
      <c r="CB30" s="57">
        <f>+($D30/30)*C_Acquisto!CB30</f>
        <v>0</v>
      </c>
      <c r="CC30" s="57">
        <f>+($D30/30)*C_Acquisto!CC30</f>
        <v>0</v>
      </c>
      <c r="CD30" s="57">
        <f>+($D30/30)*C_Acquisto!CD30</f>
        <v>0</v>
      </c>
      <c r="CE30" s="57">
        <f>+($D30/30)*C_Acquisto!CE30</f>
        <v>0</v>
      </c>
      <c r="CF30" s="57">
        <f>+($D30/30)*C_Acquisto!CF30</f>
        <v>0</v>
      </c>
      <c r="CG30" s="57">
        <f>+($D30/30)*C_Acquisto!CG30</f>
        <v>0</v>
      </c>
      <c r="CH30" s="57">
        <f>+($D30/30)*C_Acquisto!CH30</f>
        <v>0</v>
      </c>
      <c r="CI30" s="57">
        <f>+($D30/30)*C_Acquisto!CI30</f>
        <v>0</v>
      </c>
      <c r="CJ30" s="57">
        <f>+($D30/30)*C_Acquisto!CJ30</f>
        <v>0</v>
      </c>
      <c r="CK30" s="57">
        <f>+($D30/30)*C_Acquisto!CK30</f>
        <v>0</v>
      </c>
      <c r="CL30" s="57">
        <f>+($D30/30)*C_Acquisto!CL30</f>
        <v>0</v>
      </c>
      <c r="CM30" s="57">
        <f>+($D30/30)*C_Acquisto!CM30</f>
        <v>0</v>
      </c>
      <c r="CN30" s="57">
        <f>+($D30/30)*C_Acquisto!CN30</f>
        <v>0</v>
      </c>
      <c r="CO30" s="57">
        <f>+($D30/30)*C_Acquisto!CO30</f>
        <v>0</v>
      </c>
      <c r="CP30" s="57">
        <f>+($D30/30)*C_Acquisto!CP30</f>
        <v>0</v>
      </c>
      <c r="CQ30" s="57">
        <f>+($D30/30)*C_Acquisto!CQ30</f>
        <v>0</v>
      </c>
      <c r="CR30" s="57">
        <f>+($D30/30)*C_Acquisto!CR30</f>
        <v>0</v>
      </c>
      <c r="CS30" s="57">
        <f>+($D30/30)*C_Acquisto!CS30</f>
        <v>0</v>
      </c>
      <c r="CT30" s="57">
        <f>+($D30/30)*C_Acquisto!CT30</f>
        <v>0</v>
      </c>
      <c r="CU30" s="57">
        <f>+($D30/30)*C_Acquisto!CU30</f>
        <v>0</v>
      </c>
      <c r="CV30" s="57">
        <f>+($D30/30)*C_Acquisto!CV30</f>
        <v>0</v>
      </c>
      <c r="CW30" s="57">
        <f>+($D30/30)*C_Acquisto!CW30</f>
        <v>0</v>
      </c>
      <c r="CX30" s="57">
        <f>+($D30/30)*C_Acquisto!CX30</f>
        <v>0</v>
      </c>
      <c r="CY30" s="57">
        <f>+($D30/30)*C_Acquisto!CY30</f>
        <v>0</v>
      </c>
      <c r="CZ30" s="57">
        <f>+($D30/30)*C_Acquisto!CZ30</f>
        <v>0</v>
      </c>
      <c r="DA30" s="57">
        <f>+($D30/30)*C_Acquisto!DA30</f>
        <v>0</v>
      </c>
      <c r="DB30" s="57">
        <f>+($D30/30)*C_Acquisto!DB30</f>
        <v>0</v>
      </c>
      <c r="DC30" s="57">
        <f>+($D30/30)*C_Acquisto!DC30</f>
        <v>0</v>
      </c>
      <c r="DD30" s="57">
        <f>+($D30/30)*C_Acquisto!DD30</f>
        <v>0</v>
      </c>
      <c r="DE30" s="57">
        <f>+($D30/30)*C_Acquisto!DE30</f>
        <v>0</v>
      </c>
      <c r="DF30" s="57">
        <f>+($D30/30)*C_Acquisto!DF30</f>
        <v>0</v>
      </c>
      <c r="DG30" s="57">
        <f>+($D30/30)*C_Acquisto!DG30</f>
        <v>0</v>
      </c>
      <c r="DH30" s="57">
        <f>+($D30/30)*C_Acquisto!DH30</f>
        <v>0</v>
      </c>
      <c r="DI30" s="57">
        <f>+($D30/30)*C_Acquisto!DI30</f>
        <v>0</v>
      </c>
      <c r="DJ30" s="57">
        <f>+($D30/30)*C_Acquisto!DJ30</f>
        <v>0</v>
      </c>
      <c r="DK30" s="57">
        <f>+($D30/30)*C_Acquisto!DK30</f>
        <v>0</v>
      </c>
      <c r="DL30" s="57">
        <f>+($D30/30)*C_Acquisto!DL30</f>
        <v>0</v>
      </c>
      <c r="DM30" s="57">
        <f>+($D30/30)*C_Acquisto!DM30</f>
        <v>0</v>
      </c>
      <c r="DN30" s="57">
        <f>+($D30/30)*C_Acquisto!DN30</f>
        <v>0</v>
      </c>
      <c r="DO30" s="57">
        <f>+($D30/30)*C_Acquisto!DO30</f>
        <v>0</v>
      </c>
      <c r="DP30" s="57">
        <f>+($D30/30)*C_Acquisto!DP30</f>
        <v>0</v>
      </c>
      <c r="DQ30" s="57">
        <f>+($D30/30)*C_Acquisto!DQ30</f>
        <v>0</v>
      </c>
      <c r="DR30" s="57">
        <f>+($D30/30)*C_Acquisto!DR30</f>
        <v>0</v>
      </c>
      <c r="DS30" s="57">
        <f>+($D30/30)*C_Acquisto!DS30</f>
        <v>0</v>
      </c>
      <c r="DT30" s="57">
        <f>+($D30/30)*C_Acquisto!DT30</f>
        <v>0</v>
      </c>
      <c r="DU30" s="57">
        <f>+($D30/30)*C_Acquisto!DU30</f>
        <v>0</v>
      </c>
      <c r="DV30" s="57">
        <f>+($D30/30)*C_Acquisto!DV30</f>
        <v>0</v>
      </c>
      <c r="DW30" s="57">
        <f>+($D30/30)*C_Acquisto!DW30</f>
        <v>0</v>
      </c>
    </row>
    <row r="31" spans="3:127" ht="16.5" thickTop="1" thickBot="1" x14ac:dyDescent="0.3">
      <c r="C31" s="114">
        <f>+I_Vendite!C29</f>
        <v>0</v>
      </c>
      <c r="D31" s="56">
        <f>+I_Vendite!F29</f>
        <v>0</v>
      </c>
      <c r="H31" s="57">
        <f>+($D31/30)*C_Acquisto!H31</f>
        <v>0</v>
      </c>
      <c r="I31" s="57">
        <f>+($D31/30)*C_Acquisto!I31</f>
        <v>0</v>
      </c>
      <c r="J31" s="57">
        <f>+($D31/30)*C_Acquisto!J31</f>
        <v>0</v>
      </c>
      <c r="K31" s="57">
        <f>+($D31/30)*C_Acquisto!K31</f>
        <v>0</v>
      </c>
      <c r="L31" s="57">
        <f>+($D31/30)*C_Acquisto!L31</f>
        <v>0</v>
      </c>
      <c r="M31" s="57">
        <f>+($D31/30)*C_Acquisto!M31</f>
        <v>0</v>
      </c>
      <c r="N31" s="57">
        <f>+($D31/30)*C_Acquisto!N31</f>
        <v>0</v>
      </c>
      <c r="O31" s="57">
        <f>+($D31/30)*C_Acquisto!O31</f>
        <v>0</v>
      </c>
      <c r="P31" s="57">
        <f>+($D31/30)*C_Acquisto!P31</f>
        <v>0</v>
      </c>
      <c r="Q31" s="57">
        <f>+($D31/30)*C_Acquisto!Q31</f>
        <v>0</v>
      </c>
      <c r="R31" s="57">
        <f>+($D31/30)*C_Acquisto!R31</f>
        <v>0</v>
      </c>
      <c r="S31" s="57">
        <f>+($D31/30)*C_Acquisto!S31</f>
        <v>0</v>
      </c>
      <c r="T31" s="57">
        <f>+($D31/30)*C_Acquisto!T31</f>
        <v>0</v>
      </c>
      <c r="U31" s="57">
        <f>+($D31/30)*C_Acquisto!U31</f>
        <v>0</v>
      </c>
      <c r="V31" s="57">
        <f>+($D31/30)*C_Acquisto!V31</f>
        <v>0</v>
      </c>
      <c r="W31" s="57">
        <f>+($D31/30)*C_Acquisto!W31</f>
        <v>0</v>
      </c>
      <c r="X31" s="57">
        <f>+($D31/30)*C_Acquisto!X31</f>
        <v>0</v>
      </c>
      <c r="Y31" s="57">
        <f>+($D31/30)*C_Acquisto!Y31</f>
        <v>0</v>
      </c>
      <c r="Z31" s="57">
        <f>+($D31/30)*C_Acquisto!Z31</f>
        <v>0</v>
      </c>
      <c r="AA31" s="57">
        <f>+($D31/30)*C_Acquisto!AA31</f>
        <v>0</v>
      </c>
      <c r="AB31" s="57">
        <f>+($D31/30)*C_Acquisto!AB31</f>
        <v>0</v>
      </c>
      <c r="AC31" s="57">
        <f>+($D31/30)*C_Acquisto!AC31</f>
        <v>0</v>
      </c>
      <c r="AD31" s="57">
        <f>+($D31/30)*C_Acquisto!AD31</f>
        <v>0</v>
      </c>
      <c r="AE31" s="57">
        <f>+($D31/30)*C_Acquisto!AE31</f>
        <v>0</v>
      </c>
      <c r="AF31" s="57">
        <f>+($D31/30)*C_Acquisto!AF31</f>
        <v>0</v>
      </c>
      <c r="AG31" s="57">
        <f>+($D31/30)*C_Acquisto!AG31</f>
        <v>0</v>
      </c>
      <c r="AH31" s="57">
        <f>+($D31/30)*C_Acquisto!AH31</f>
        <v>0</v>
      </c>
      <c r="AI31" s="57">
        <f>+($D31/30)*C_Acquisto!AI31</f>
        <v>0</v>
      </c>
      <c r="AJ31" s="57">
        <f>+($D31/30)*C_Acquisto!AJ31</f>
        <v>0</v>
      </c>
      <c r="AK31" s="57">
        <f>+($D31/30)*C_Acquisto!AK31</f>
        <v>0</v>
      </c>
      <c r="AL31" s="57">
        <f>+($D31/30)*C_Acquisto!AL31</f>
        <v>0</v>
      </c>
      <c r="AM31" s="57">
        <f>+($D31/30)*C_Acquisto!AM31</f>
        <v>0</v>
      </c>
      <c r="AN31" s="57">
        <f>+($D31/30)*C_Acquisto!AN31</f>
        <v>0</v>
      </c>
      <c r="AO31" s="57">
        <f>+($D31/30)*C_Acquisto!AO31</f>
        <v>0</v>
      </c>
      <c r="AP31" s="57">
        <f>+($D31/30)*C_Acquisto!AP31</f>
        <v>0</v>
      </c>
      <c r="AQ31" s="57">
        <f>+($D31/30)*C_Acquisto!AQ31</f>
        <v>0</v>
      </c>
      <c r="AR31" s="57">
        <f>+($D31/30)*C_Acquisto!AR31</f>
        <v>0</v>
      </c>
      <c r="AS31" s="57">
        <f>+($D31/30)*C_Acquisto!AS31</f>
        <v>0</v>
      </c>
      <c r="AT31" s="57">
        <f>+($D31/30)*C_Acquisto!AT31</f>
        <v>0</v>
      </c>
      <c r="AU31" s="57">
        <f>+($D31/30)*C_Acquisto!AU31</f>
        <v>0</v>
      </c>
      <c r="AV31" s="57">
        <f>+($D31/30)*C_Acquisto!AV31</f>
        <v>0</v>
      </c>
      <c r="AW31" s="57">
        <f>+($D31/30)*C_Acquisto!AW31</f>
        <v>0</v>
      </c>
      <c r="AX31" s="57">
        <f>+($D31/30)*C_Acquisto!AX31</f>
        <v>0</v>
      </c>
      <c r="AY31" s="57">
        <f>+($D31/30)*C_Acquisto!AY31</f>
        <v>0</v>
      </c>
      <c r="AZ31" s="57">
        <f>+($D31/30)*C_Acquisto!AZ31</f>
        <v>0</v>
      </c>
      <c r="BA31" s="57">
        <f>+($D31/30)*C_Acquisto!BA31</f>
        <v>0</v>
      </c>
      <c r="BB31" s="57">
        <f>+($D31/30)*C_Acquisto!BB31</f>
        <v>0</v>
      </c>
      <c r="BC31" s="57">
        <f>+($D31/30)*C_Acquisto!BC31</f>
        <v>0</v>
      </c>
      <c r="BD31" s="57">
        <f>+($D31/30)*C_Acquisto!BD31</f>
        <v>0</v>
      </c>
      <c r="BE31" s="57">
        <f>+($D31/30)*C_Acquisto!BE31</f>
        <v>0</v>
      </c>
      <c r="BF31" s="57">
        <f>+($D31/30)*C_Acquisto!BF31</f>
        <v>0</v>
      </c>
      <c r="BG31" s="57">
        <f>+($D31/30)*C_Acquisto!BG31</f>
        <v>0</v>
      </c>
      <c r="BH31" s="57">
        <f>+($D31/30)*C_Acquisto!BH31</f>
        <v>0</v>
      </c>
      <c r="BI31" s="57">
        <f>+($D31/30)*C_Acquisto!BI31</f>
        <v>0</v>
      </c>
      <c r="BJ31" s="57">
        <f>+($D31/30)*C_Acquisto!BJ31</f>
        <v>0</v>
      </c>
      <c r="BK31" s="57">
        <f>+($D31/30)*C_Acquisto!BK31</f>
        <v>0</v>
      </c>
      <c r="BL31" s="57">
        <f>+($D31/30)*C_Acquisto!BL31</f>
        <v>0</v>
      </c>
      <c r="BM31" s="57">
        <f>+($D31/30)*C_Acquisto!BM31</f>
        <v>0</v>
      </c>
      <c r="BN31" s="57">
        <f>+($D31/30)*C_Acquisto!BN31</f>
        <v>0</v>
      </c>
      <c r="BO31" s="57">
        <f>+($D31/30)*C_Acquisto!BO31</f>
        <v>0</v>
      </c>
      <c r="BP31" s="57">
        <f>+($D31/30)*C_Acquisto!BP31</f>
        <v>0</v>
      </c>
      <c r="BQ31" s="57">
        <f>+($D31/30)*C_Acquisto!BQ31</f>
        <v>0</v>
      </c>
      <c r="BR31" s="57">
        <f>+($D31/30)*C_Acquisto!BR31</f>
        <v>0</v>
      </c>
      <c r="BS31" s="57">
        <f>+($D31/30)*C_Acquisto!BS31</f>
        <v>0</v>
      </c>
      <c r="BT31" s="57">
        <f>+($D31/30)*C_Acquisto!BT31</f>
        <v>0</v>
      </c>
      <c r="BU31" s="57">
        <f>+($D31/30)*C_Acquisto!BU31</f>
        <v>0</v>
      </c>
      <c r="BV31" s="57">
        <f>+($D31/30)*C_Acquisto!BV31</f>
        <v>0</v>
      </c>
      <c r="BW31" s="57">
        <f>+($D31/30)*C_Acquisto!BW31</f>
        <v>0</v>
      </c>
      <c r="BX31" s="57">
        <f>+($D31/30)*C_Acquisto!BX31</f>
        <v>0</v>
      </c>
      <c r="BY31" s="57">
        <f>+($D31/30)*C_Acquisto!BY31</f>
        <v>0</v>
      </c>
      <c r="BZ31" s="57">
        <f>+($D31/30)*C_Acquisto!BZ31</f>
        <v>0</v>
      </c>
      <c r="CA31" s="57">
        <f>+($D31/30)*C_Acquisto!CA31</f>
        <v>0</v>
      </c>
      <c r="CB31" s="57">
        <f>+($D31/30)*C_Acquisto!CB31</f>
        <v>0</v>
      </c>
      <c r="CC31" s="57">
        <f>+($D31/30)*C_Acquisto!CC31</f>
        <v>0</v>
      </c>
      <c r="CD31" s="57">
        <f>+($D31/30)*C_Acquisto!CD31</f>
        <v>0</v>
      </c>
      <c r="CE31" s="57">
        <f>+($D31/30)*C_Acquisto!CE31</f>
        <v>0</v>
      </c>
      <c r="CF31" s="57">
        <f>+($D31/30)*C_Acquisto!CF31</f>
        <v>0</v>
      </c>
      <c r="CG31" s="57">
        <f>+($D31/30)*C_Acquisto!CG31</f>
        <v>0</v>
      </c>
      <c r="CH31" s="57">
        <f>+($D31/30)*C_Acquisto!CH31</f>
        <v>0</v>
      </c>
      <c r="CI31" s="57">
        <f>+($D31/30)*C_Acquisto!CI31</f>
        <v>0</v>
      </c>
      <c r="CJ31" s="57">
        <f>+($D31/30)*C_Acquisto!CJ31</f>
        <v>0</v>
      </c>
      <c r="CK31" s="57">
        <f>+($D31/30)*C_Acquisto!CK31</f>
        <v>0</v>
      </c>
      <c r="CL31" s="57">
        <f>+($D31/30)*C_Acquisto!CL31</f>
        <v>0</v>
      </c>
      <c r="CM31" s="57">
        <f>+($D31/30)*C_Acquisto!CM31</f>
        <v>0</v>
      </c>
      <c r="CN31" s="57">
        <f>+($D31/30)*C_Acquisto!CN31</f>
        <v>0</v>
      </c>
      <c r="CO31" s="57">
        <f>+($D31/30)*C_Acquisto!CO31</f>
        <v>0</v>
      </c>
      <c r="CP31" s="57">
        <f>+($D31/30)*C_Acquisto!CP31</f>
        <v>0</v>
      </c>
      <c r="CQ31" s="57">
        <f>+($D31/30)*C_Acquisto!CQ31</f>
        <v>0</v>
      </c>
      <c r="CR31" s="57">
        <f>+($D31/30)*C_Acquisto!CR31</f>
        <v>0</v>
      </c>
      <c r="CS31" s="57">
        <f>+($D31/30)*C_Acquisto!CS31</f>
        <v>0</v>
      </c>
      <c r="CT31" s="57">
        <f>+($D31/30)*C_Acquisto!CT31</f>
        <v>0</v>
      </c>
      <c r="CU31" s="57">
        <f>+($D31/30)*C_Acquisto!CU31</f>
        <v>0</v>
      </c>
      <c r="CV31" s="57">
        <f>+($D31/30)*C_Acquisto!CV31</f>
        <v>0</v>
      </c>
      <c r="CW31" s="57">
        <f>+($D31/30)*C_Acquisto!CW31</f>
        <v>0</v>
      </c>
      <c r="CX31" s="57">
        <f>+($D31/30)*C_Acquisto!CX31</f>
        <v>0</v>
      </c>
      <c r="CY31" s="57">
        <f>+($D31/30)*C_Acquisto!CY31</f>
        <v>0</v>
      </c>
      <c r="CZ31" s="57">
        <f>+($D31/30)*C_Acquisto!CZ31</f>
        <v>0</v>
      </c>
      <c r="DA31" s="57">
        <f>+($D31/30)*C_Acquisto!DA31</f>
        <v>0</v>
      </c>
      <c r="DB31" s="57">
        <f>+($D31/30)*C_Acquisto!DB31</f>
        <v>0</v>
      </c>
      <c r="DC31" s="57">
        <f>+($D31/30)*C_Acquisto!DC31</f>
        <v>0</v>
      </c>
      <c r="DD31" s="57">
        <f>+($D31/30)*C_Acquisto!DD31</f>
        <v>0</v>
      </c>
      <c r="DE31" s="57">
        <f>+($D31/30)*C_Acquisto!DE31</f>
        <v>0</v>
      </c>
      <c r="DF31" s="57">
        <f>+($D31/30)*C_Acquisto!DF31</f>
        <v>0</v>
      </c>
      <c r="DG31" s="57">
        <f>+($D31/30)*C_Acquisto!DG31</f>
        <v>0</v>
      </c>
      <c r="DH31" s="57">
        <f>+($D31/30)*C_Acquisto!DH31</f>
        <v>0</v>
      </c>
      <c r="DI31" s="57">
        <f>+($D31/30)*C_Acquisto!DI31</f>
        <v>0</v>
      </c>
      <c r="DJ31" s="57">
        <f>+($D31/30)*C_Acquisto!DJ31</f>
        <v>0</v>
      </c>
      <c r="DK31" s="57">
        <f>+($D31/30)*C_Acquisto!DK31</f>
        <v>0</v>
      </c>
      <c r="DL31" s="57">
        <f>+($D31/30)*C_Acquisto!DL31</f>
        <v>0</v>
      </c>
      <c r="DM31" s="57">
        <f>+($D31/30)*C_Acquisto!DM31</f>
        <v>0</v>
      </c>
      <c r="DN31" s="57">
        <f>+($D31/30)*C_Acquisto!DN31</f>
        <v>0</v>
      </c>
      <c r="DO31" s="57">
        <f>+($D31/30)*C_Acquisto!DO31</f>
        <v>0</v>
      </c>
      <c r="DP31" s="57">
        <f>+($D31/30)*C_Acquisto!DP31</f>
        <v>0</v>
      </c>
      <c r="DQ31" s="57">
        <f>+($D31/30)*C_Acquisto!DQ31</f>
        <v>0</v>
      </c>
      <c r="DR31" s="57">
        <f>+($D31/30)*C_Acquisto!DR31</f>
        <v>0</v>
      </c>
      <c r="DS31" s="57">
        <f>+($D31/30)*C_Acquisto!DS31</f>
        <v>0</v>
      </c>
      <c r="DT31" s="57">
        <f>+($D31/30)*C_Acquisto!DT31</f>
        <v>0</v>
      </c>
      <c r="DU31" s="57">
        <f>+($D31/30)*C_Acquisto!DU31</f>
        <v>0</v>
      </c>
      <c r="DV31" s="57">
        <f>+($D31/30)*C_Acquisto!DV31</f>
        <v>0</v>
      </c>
      <c r="DW31" s="57">
        <f>+($D31/30)*C_Acquisto!DW31</f>
        <v>0</v>
      </c>
    </row>
    <row r="32" spans="3:127" ht="16.5" thickTop="1" thickBot="1" x14ac:dyDescent="0.3">
      <c r="C32" s="114">
        <f>+I_Vendite!C30</f>
        <v>0</v>
      </c>
      <c r="D32" s="56">
        <f>+I_Vendite!F30</f>
        <v>0</v>
      </c>
      <c r="H32" s="57">
        <f>+($D32/30)*C_Acquisto!H32</f>
        <v>0</v>
      </c>
      <c r="I32" s="57">
        <f>+($D32/30)*C_Acquisto!I32</f>
        <v>0</v>
      </c>
      <c r="J32" s="57">
        <f>+($D32/30)*C_Acquisto!J32</f>
        <v>0</v>
      </c>
      <c r="K32" s="57">
        <f>+($D32/30)*C_Acquisto!K32</f>
        <v>0</v>
      </c>
      <c r="L32" s="57">
        <f>+($D32/30)*C_Acquisto!L32</f>
        <v>0</v>
      </c>
      <c r="M32" s="57">
        <f>+($D32/30)*C_Acquisto!M32</f>
        <v>0</v>
      </c>
      <c r="N32" s="57">
        <f>+($D32/30)*C_Acquisto!N32</f>
        <v>0</v>
      </c>
      <c r="O32" s="57">
        <f>+($D32/30)*C_Acquisto!O32</f>
        <v>0</v>
      </c>
      <c r="P32" s="57">
        <f>+($D32/30)*C_Acquisto!P32</f>
        <v>0</v>
      </c>
      <c r="Q32" s="57">
        <f>+($D32/30)*C_Acquisto!Q32</f>
        <v>0</v>
      </c>
      <c r="R32" s="57">
        <f>+($D32/30)*C_Acquisto!R32</f>
        <v>0</v>
      </c>
      <c r="S32" s="57">
        <f>+($D32/30)*C_Acquisto!S32</f>
        <v>0</v>
      </c>
      <c r="T32" s="57">
        <f>+($D32/30)*C_Acquisto!T32</f>
        <v>0</v>
      </c>
      <c r="U32" s="57">
        <f>+($D32/30)*C_Acquisto!U32</f>
        <v>0</v>
      </c>
      <c r="V32" s="57">
        <f>+($D32/30)*C_Acquisto!V32</f>
        <v>0</v>
      </c>
      <c r="W32" s="57">
        <f>+($D32/30)*C_Acquisto!W32</f>
        <v>0</v>
      </c>
      <c r="X32" s="57">
        <f>+($D32/30)*C_Acquisto!X32</f>
        <v>0</v>
      </c>
      <c r="Y32" s="57">
        <f>+($D32/30)*C_Acquisto!Y32</f>
        <v>0</v>
      </c>
      <c r="Z32" s="57">
        <f>+($D32/30)*C_Acquisto!Z32</f>
        <v>0</v>
      </c>
      <c r="AA32" s="57">
        <f>+($D32/30)*C_Acquisto!AA32</f>
        <v>0</v>
      </c>
      <c r="AB32" s="57">
        <f>+($D32/30)*C_Acquisto!AB32</f>
        <v>0</v>
      </c>
      <c r="AC32" s="57">
        <f>+($D32/30)*C_Acquisto!AC32</f>
        <v>0</v>
      </c>
      <c r="AD32" s="57">
        <f>+($D32/30)*C_Acquisto!AD32</f>
        <v>0</v>
      </c>
      <c r="AE32" s="57">
        <f>+($D32/30)*C_Acquisto!AE32</f>
        <v>0</v>
      </c>
      <c r="AF32" s="57">
        <f>+($D32/30)*C_Acquisto!AF32</f>
        <v>0</v>
      </c>
      <c r="AG32" s="57">
        <f>+($D32/30)*C_Acquisto!AG32</f>
        <v>0</v>
      </c>
      <c r="AH32" s="57">
        <f>+($D32/30)*C_Acquisto!AH32</f>
        <v>0</v>
      </c>
      <c r="AI32" s="57">
        <f>+($D32/30)*C_Acquisto!AI32</f>
        <v>0</v>
      </c>
      <c r="AJ32" s="57">
        <f>+($D32/30)*C_Acquisto!AJ32</f>
        <v>0</v>
      </c>
      <c r="AK32" s="57">
        <f>+($D32/30)*C_Acquisto!AK32</f>
        <v>0</v>
      </c>
      <c r="AL32" s="57">
        <f>+($D32/30)*C_Acquisto!AL32</f>
        <v>0</v>
      </c>
      <c r="AM32" s="57">
        <f>+($D32/30)*C_Acquisto!AM32</f>
        <v>0</v>
      </c>
      <c r="AN32" s="57">
        <f>+($D32/30)*C_Acquisto!AN32</f>
        <v>0</v>
      </c>
      <c r="AO32" s="57">
        <f>+($D32/30)*C_Acquisto!AO32</f>
        <v>0</v>
      </c>
      <c r="AP32" s="57">
        <f>+($D32/30)*C_Acquisto!AP32</f>
        <v>0</v>
      </c>
      <c r="AQ32" s="57">
        <f>+($D32/30)*C_Acquisto!AQ32</f>
        <v>0</v>
      </c>
      <c r="AR32" s="57">
        <f>+($D32/30)*C_Acquisto!AR32</f>
        <v>0</v>
      </c>
      <c r="AS32" s="57">
        <f>+($D32/30)*C_Acquisto!AS32</f>
        <v>0</v>
      </c>
      <c r="AT32" s="57">
        <f>+($D32/30)*C_Acquisto!AT32</f>
        <v>0</v>
      </c>
      <c r="AU32" s="57">
        <f>+($D32/30)*C_Acquisto!AU32</f>
        <v>0</v>
      </c>
      <c r="AV32" s="57">
        <f>+($D32/30)*C_Acquisto!AV32</f>
        <v>0</v>
      </c>
      <c r="AW32" s="57">
        <f>+($D32/30)*C_Acquisto!AW32</f>
        <v>0</v>
      </c>
      <c r="AX32" s="57">
        <f>+($D32/30)*C_Acquisto!AX32</f>
        <v>0</v>
      </c>
      <c r="AY32" s="57">
        <f>+($D32/30)*C_Acquisto!AY32</f>
        <v>0</v>
      </c>
      <c r="AZ32" s="57">
        <f>+($D32/30)*C_Acquisto!AZ32</f>
        <v>0</v>
      </c>
      <c r="BA32" s="57">
        <f>+($D32/30)*C_Acquisto!BA32</f>
        <v>0</v>
      </c>
      <c r="BB32" s="57">
        <f>+($D32/30)*C_Acquisto!BB32</f>
        <v>0</v>
      </c>
      <c r="BC32" s="57">
        <f>+($D32/30)*C_Acquisto!BC32</f>
        <v>0</v>
      </c>
      <c r="BD32" s="57">
        <f>+($D32/30)*C_Acquisto!BD32</f>
        <v>0</v>
      </c>
      <c r="BE32" s="57">
        <f>+($D32/30)*C_Acquisto!BE32</f>
        <v>0</v>
      </c>
      <c r="BF32" s="57">
        <f>+($D32/30)*C_Acquisto!BF32</f>
        <v>0</v>
      </c>
      <c r="BG32" s="57">
        <f>+($D32/30)*C_Acquisto!BG32</f>
        <v>0</v>
      </c>
      <c r="BH32" s="57">
        <f>+($D32/30)*C_Acquisto!BH32</f>
        <v>0</v>
      </c>
      <c r="BI32" s="57">
        <f>+($D32/30)*C_Acquisto!BI32</f>
        <v>0</v>
      </c>
      <c r="BJ32" s="57">
        <f>+($D32/30)*C_Acquisto!BJ32</f>
        <v>0</v>
      </c>
      <c r="BK32" s="57">
        <f>+($D32/30)*C_Acquisto!BK32</f>
        <v>0</v>
      </c>
      <c r="BL32" s="57">
        <f>+($D32/30)*C_Acquisto!BL32</f>
        <v>0</v>
      </c>
      <c r="BM32" s="57">
        <f>+($D32/30)*C_Acquisto!BM32</f>
        <v>0</v>
      </c>
      <c r="BN32" s="57">
        <f>+($D32/30)*C_Acquisto!BN32</f>
        <v>0</v>
      </c>
      <c r="BO32" s="57">
        <f>+($D32/30)*C_Acquisto!BO32</f>
        <v>0</v>
      </c>
      <c r="BP32" s="57">
        <f>+($D32/30)*C_Acquisto!BP32</f>
        <v>0</v>
      </c>
      <c r="BQ32" s="57">
        <f>+($D32/30)*C_Acquisto!BQ32</f>
        <v>0</v>
      </c>
      <c r="BR32" s="57">
        <f>+($D32/30)*C_Acquisto!BR32</f>
        <v>0</v>
      </c>
      <c r="BS32" s="57">
        <f>+($D32/30)*C_Acquisto!BS32</f>
        <v>0</v>
      </c>
      <c r="BT32" s="57">
        <f>+($D32/30)*C_Acquisto!BT32</f>
        <v>0</v>
      </c>
      <c r="BU32" s="57">
        <f>+($D32/30)*C_Acquisto!BU32</f>
        <v>0</v>
      </c>
      <c r="BV32" s="57">
        <f>+($D32/30)*C_Acquisto!BV32</f>
        <v>0</v>
      </c>
      <c r="BW32" s="57">
        <f>+($D32/30)*C_Acquisto!BW32</f>
        <v>0</v>
      </c>
      <c r="BX32" s="57">
        <f>+($D32/30)*C_Acquisto!BX32</f>
        <v>0</v>
      </c>
      <c r="BY32" s="57">
        <f>+($D32/30)*C_Acquisto!BY32</f>
        <v>0</v>
      </c>
      <c r="BZ32" s="57">
        <f>+($D32/30)*C_Acquisto!BZ32</f>
        <v>0</v>
      </c>
      <c r="CA32" s="57">
        <f>+($D32/30)*C_Acquisto!CA32</f>
        <v>0</v>
      </c>
      <c r="CB32" s="57">
        <f>+($D32/30)*C_Acquisto!CB32</f>
        <v>0</v>
      </c>
      <c r="CC32" s="57">
        <f>+($D32/30)*C_Acquisto!CC32</f>
        <v>0</v>
      </c>
      <c r="CD32" s="57">
        <f>+($D32/30)*C_Acquisto!CD32</f>
        <v>0</v>
      </c>
      <c r="CE32" s="57">
        <f>+($D32/30)*C_Acquisto!CE32</f>
        <v>0</v>
      </c>
      <c r="CF32" s="57">
        <f>+($D32/30)*C_Acquisto!CF32</f>
        <v>0</v>
      </c>
      <c r="CG32" s="57">
        <f>+($D32/30)*C_Acquisto!CG32</f>
        <v>0</v>
      </c>
      <c r="CH32" s="57">
        <f>+($D32/30)*C_Acquisto!CH32</f>
        <v>0</v>
      </c>
      <c r="CI32" s="57">
        <f>+($D32/30)*C_Acquisto!CI32</f>
        <v>0</v>
      </c>
      <c r="CJ32" s="57">
        <f>+($D32/30)*C_Acquisto!CJ32</f>
        <v>0</v>
      </c>
      <c r="CK32" s="57">
        <f>+($D32/30)*C_Acquisto!CK32</f>
        <v>0</v>
      </c>
      <c r="CL32" s="57">
        <f>+($D32/30)*C_Acquisto!CL32</f>
        <v>0</v>
      </c>
      <c r="CM32" s="57">
        <f>+($D32/30)*C_Acquisto!CM32</f>
        <v>0</v>
      </c>
      <c r="CN32" s="57">
        <f>+($D32/30)*C_Acquisto!CN32</f>
        <v>0</v>
      </c>
      <c r="CO32" s="57">
        <f>+($D32/30)*C_Acquisto!CO32</f>
        <v>0</v>
      </c>
      <c r="CP32" s="57">
        <f>+($D32/30)*C_Acquisto!CP32</f>
        <v>0</v>
      </c>
      <c r="CQ32" s="57">
        <f>+($D32/30)*C_Acquisto!CQ32</f>
        <v>0</v>
      </c>
      <c r="CR32" s="57">
        <f>+($D32/30)*C_Acquisto!CR32</f>
        <v>0</v>
      </c>
      <c r="CS32" s="57">
        <f>+($D32/30)*C_Acquisto!CS32</f>
        <v>0</v>
      </c>
      <c r="CT32" s="57">
        <f>+($D32/30)*C_Acquisto!CT32</f>
        <v>0</v>
      </c>
      <c r="CU32" s="57">
        <f>+($D32/30)*C_Acquisto!CU32</f>
        <v>0</v>
      </c>
      <c r="CV32" s="57">
        <f>+($D32/30)*C_Acquisto!CV32</f>
        <v>0</v>
      </c>
      <c r="CW32" s="57">
        <f>+($D32/30)*C_Acquisto!CW32</f>
        <v>0</v>
      </c>
      <c r="CX32" s="57">
        <f>+($D32/30)*C_Acquisto!CX32</f>
        <v>0</v>
      </c>
      <c r="CY32" s="57">
        <f>+($D32/30)*C_Acquisto!CY32</f>
        <v>0</v>
      </c>
      <c r="CZ32" s="57">
        <f>+($D32/30)*C_Acquisto!CZ32</f>
        <v>0</v>
      </c>
      <c r="DA32" s="57">
        <f>+($D32/30)*C_Acquisto!DA32</f>
        <v>0</v>
      </c>
      <c r="DB32" s="57">
        <f>+($D32/30)*C_Acquisto!DB32</f>
        <v>0</v>
      </c>
      <c r="DC32" s="57">
        <f>+($D32/30)*C_Acquisto!DC32</f>
        <v>0</v>
      </c>
      <c r="DD32" s="57">
        <f>+($D32/30)*C_Acquisto!DD32</f>
        <v>0</v>
      </c>
      <c r="DE32" s="57">
        <f>+($D32/30)*C_Acquisto!DE32</f>
        <v>0</v>
      </c>
      <c r="DF32" s="57">
        <f>+($D32/30)*C_Acquisto!DF32</f>
        <v>0</v>
      </c>
      <c r="DG32" s="57">
        <f>+($D32/30)*C_Acquisto!DG32</f>
        <v>0</v>
      </c>
      <c r="DH32" s="57">
        <f>+($D32/30)*C_Acquisto!DH32</f>
        <v>0</v>
      </c>
      <c r="DI32" s="57">
        <f>+($D32/30)*C_Acquisto!DI32</f>
        <v>0</v>
      </c>
      <c r="DJ32" s="57">
        <f>+($D32/30)*C_Acquisto!DJ32</f>
        <v>0</v>
      </c>
      <c r="DK32" s="57">
        <f>+($D32/30)*C_Acquisto!DK32</f>
        <v>0</v>
      </c>
      <c r="DL32" s="57">
        <f>+($D32/30)*C_Acquisto!DL32</f>
        <v>0</v>
      </c>
      <c r="DM32" s="57">
        <f>+($D32/30)*C_Acquisto!DM32</f>
        <v>0</v>
      </c>
      <c r="DN32" s="57">
        <f>+($D32/30)*C_Acquisto!DN32</f>
        <v>0</v>
      </c>
      <c r="DO32" s="57">
        <f>+($D32/30)*C_Acquisto!DO32</f>
        <v>0</v>
      </c>
      <c r="DP32" s="57">
        <f>+($D32/30)*C_Acquisto!DP32</f>
        <v>0</v>
      </c>
      <c r="DQ32" s="57">
        <f>+($D32/30)*C_Acquisto!DQ32</f>
        <v>0</v>
      </c>
      <c r="DR32" s="57">
        <f>+($D32/30)*C_Acquisto!DR32</f>
        <v>0</v>
      </c>
      <c r="DS32" s="57">
        <f>+($D32/30)*C_Acquisto!DS32</f>
        <v>0</v>
      </c>
      <c r="DT32" s="57">
        <f>+($D32/30)*C_Acquisto!DT32</f>
        <v>0</v>
      </c>
      <c r="DU32" s="57">
        <f>+($D32/30)*C_Acquisto!DU32</f>
        <v>0</v>
      </c>
      <c r="DV32" s="57">
        <f>+($D32/30)*C_Acquisto!DV32</f>
        <v>0</v>
      </c>
      <c r="DW32" s="57">
        <f>+($D32/30)*C_Acquisto!DW32</f>
        <v>0</v>
      </c>
    </row>
    <row r="33" spans="3:127" ht="16.5" thickTop="1" thickBot="1" x14ac:dyDescent="0.3">
      <c r="C33" s="114">
        <f>+I_Vendite!C31</f>
        <v>0</v>
      </c>
      <c r="D33" s="56">
        <f>+I_Vendite!F31</f>
        <v>0</v>
      </c>
      <c r="H33" s="57">
        <f>+($D33/30)*C_Acquisto!H33</f>
        <v>0</v>
      </c>
      <c r="I33" s="57">
        <f>+($D33/30)*C_Acquisto!I33</f>
        <v>0</v>
      </c>
      <c r="J33" s="57">
        <f>+($D33/30)*C_Acquisto!J33</f>
        <v>0</v>
      </c>
      <c r="K33" s="57">
        <f>+($D33/30)*C_Acquisto!K33</f>
        <v>0</v>
      </c>
      <c r="L33" s="57">
        <f>+($D33/30)*C_Acquisto!L33</f>
        <v>0</v>
      </c>
      <c r="M33" s="57">
        <f>+($D33/30)*C_Acquisto!M33</f>
        <v>0</v>
      </c>
      <c r="N33" s="57">
        <f>+($D33/30)*C_Acquisto!N33</f>
        <v>0</v>
      </c>
      <c r="O33" s="57">
        <f>+($D33/30)*C_Acquisto!O33</f>
        <v>0</v>
      </c>
      <c r="P33" s="57">
        <f>+($D33/30)*C_Acquisto!P33</f>
        <v>0</v>
      </c>
      <c r="Q33" s="57">
        <f>+($D33/30)*C_Acquisto!Q33</f>
        <v>0</v>
      </c>
      <c r="R33" s="57">
        <f>+($D33/30)*C_Acquisto!R33</f>
        <v>0</v>
      </c>
      <c r="S33" s="57">
        <f>+($D33/30)*C_Acquisto!S33</f>
        <v>0</v>
      </c>
      <c r="T33" s="57">
        <f>+($D33/30)*C_Acquisto!T33</f>
        <v>0</v>
      </c>
      <c r="U33" s="57">
        <f>+($D33/30)*C_Acquisto!U33</f>
        <v>0</v>
      </c>
      <c r="V33" s="57">
        <f>+($D33/30)*C_Acquisto!V33</f>
        <v>0</v>
      </c>
      <c r="W33" s="57">
        <f>+($D33/30)*C_Acquisto!W33</f>
        <v>0</v>
      </c>
      <c r="X33" s="57">
        <f>+($D33/30)*C_Acquisto!X33</f>
        <v>0</v>
      </c>
      <c r="Y33" s="57">
        <f>+($D33/30)*C_Acquisto!Y33</f>
        <v>0</v>
      </c>
      <c r="Z33" s="57">
        <f>+($D33/30)*C_Acquisto!Z33</f>
        <v>0</v>
      </c>
      <c r="AA33" s="57">
        <f>+($D33/30)*C_Acquisto!AA33</f>
        <v>0</v>
      </c>
      <c r="AB33" s="57">
        <f>+($D33/30)*C_Acquisto!AB33</f>
        <v>0</v>
      </c>
      <c r="AC33" s="57">
        <f>+($D33/30)*C_Acquisto!AC33</f>
        <v>0</v>
      </c>
      <c r="AD33" s="57">
        <f>+($D33/30)*C_Acquisto!AD33</f>
        <v>0</v>
      </c>
      <c r="AE33" s="57">
        <f>+($D33/30)*C_Acquisto!AE33</f>
        <v>0</v>
      </c>
      <c r="AF33" s="57">
        <f>+($D33/30)*C_Acquisto!AF33</f>
        <v>0</v>
      </c>
      <c r="AG33" s="57">
        <f>+($D33/30)*C_Acquisto!AG33</f>
        <v>0</v>
      </c>
      <c r="AH33" s="57">
        <f>+($D33/30)*C_Acquisto!AH33</f>
        <v>0</v>
      </c>
      <c r="AI33" s="57">
        <f>+($D33/30)*C_Acquisto!AI33</f>
        <v>0</v>
      </c>
      <c r="AJ33" s="57">
        <f>+($D33/30)*C_Acquisto!AJ33</f>
        <v>0</v>
      </c>
      <c r="AK33" s="57">
        <f>+($D33/30)*C_Acquisto!AK33</f>
        <v>0</v>
      </c>
      <c r="AL33" s="57">
        <f>+($D33/30)*C_Acquisto!AL33</f>
        <v>0</v>
      </c>
      <c r="AM33" s="57">
        <f>+($D33/30)*C_Acquisto!AM33</f>
        <v>0</v>
      </c>
      <c r="AN33" s="57">
        <f>+($D33/30)*C_Acquisto!AN33</f>
        <v>0</v>
      </c>
      <c r="AO33" s="57">
        <f>+($D33/30)*C_Acquisto!AO33</f>
        <v>0</v>
      </c>
      <c r="AP33" s="57">
        <f>+($D33/30)*C_Acquisto!AP33</f>
        <v>0</v>
      </c>
      <c r="AQ33" s="57">
        <f>+($D33/30)*C_Acquisto!AQ33</f>
        <v>0</v>
      </c>
      <c r="AR33" s="57">
        <f>+($D33/30)*C_Acquisto!AR33</f>
        <v>0</v>
      </c>
      <c r="AS33" s="57">
        <f>+($D33/30)*C_Acquisto!AS33</f>
        <v>0</v>
      </c>
      <c r="AT33" s="57">
        <f>+($D33/30)*C_Acquisto!AT33</f>
        <v>0</v>
      </c>
      <c r="AU33" s="57">
        <f>+($D33/30)*C_Acquisto!AU33</f>
        <v>0</v>
      </c>
      <c r="AV33" s="57">
        <f>+($D33/30)*C_Acquisto!AV33</f>
        <v>0</v>
      </c>
      <c r="AW33" s="57">
        <f>+($D33/30)*C_Acquisto!AW33</f>
        <v>0</v>
      </c>
      <c r="AX33" s="57">
        <f>+($D33/30)*C_Acquisto!AX33</f>
        <v>0</v>
      </c>
      <c r="AY33" s="57">
        <f>+($D33/30)*C_Acquisto!AY33</f>
        <v>0</v>
      </c>
      <c r="AZ33" s="57">
        <f>+($D33/30)*C_Acquisto!AZ33</f>
        <v>0</v>
      </c>
      <c r="BA33" s="57">
        <f>+($D33/30)*C_Acquisto!BA33</f>
        <v>0</v>
      </c>
      <c r="BB33" s="57">
        <f>+($D33/30)*C_Acquisto!BB33</f>
        <v>0</v>
      </c>
      <c r="BC33" s="57">
        <f>+($D33/30)*C_Acquisto!BC33</f>
        <v>0</v>
      </c>
      <c r="BD33" s="57">
        <f>+($D33/30)*C_Acquisto!BD33</f>
        <v>0</v>
      </c>
      <c r="BE33" s="57">
        <f>+($D33/30)*C_Acquisto!BE33</f>
        <v>0</v>
      </c>
      <c r="BF33" s="57">
        <f>+($D33/30)*C_Acquisto!BF33</f>
        <v>0</v>
      </c>
      <c r="BG33" s="57">
        <f>+($D33/30)*C_Acquisto!BG33</f>
        <v>0</v>
      </c>
      <c r="BH33" s="57">
        <f>+($D33/30)*C_Acquisto!BH33</f>
        <v>0</v>
      </c>
      <c r="BI33" s="57">
        <f>+($D33/30)*C_Acquisto!BI33</f>
        <v>0</v>
      </c>
      <c r="BJ33" s="57">
        <f>+($D33/30)*C_Acquisto!BJ33</f>
        <v>0</v>
      </c>
      <c r="BK33" s="57">
        <f>+($D33/30)*C_Acquisto!BK33</f>
        <v>0</v>
      </c>
      <c r="BL33" s="57">
        <f>+($D33/30)*C_Acquisto!BL33</f>
        <v>0</v>
      </c>
      <c r="BM33" s="57">
        <f>+($D33/30)*C_Acquisto!BM33</f>
        <v>0</v>
      </c>
      <c r="BN33" s="57">
        <f>+($D33/30)*C_Acquisto!BN33</f>
        <v>0</v>
      </c>
      <c r="BO33" s="57">
        <f>+($D33/30)*C_Acquisto!BO33</f>
        <v>0</v>
      </c>
      <c r="BP33" s="57">
        <f>+($D33/30)*C_Acquisto!BP33</f>
        <v>0</v>
      </c>
      <c r="BQ33" s="57">
        <f>+($D33/30)*C_Acquisto!BQ33</f>
        <v>0</v>
      </c>
      <c r="BR33" s="57">
        <f>+($D33/30)*C_Acquisto!BR33</f>
        <v>0</v>
      </c>
      <c r="BS33" s="57">
        <f>+($D33/30)*C_Acquisto!BS33</f>
        <v>0</v>
      </c>
      <c r="BT33" s="57">
        <f>+($D33/30)*C_Acquisto!BT33</f>
        <v>0</v>
      </c>
      <c r="BU33" s="57">
        <f>+($D33/30)*C_Acquisto!BU33</f>
        <v>0</v>
      </c>
      <c r="BV33" s="57">
        <f>+($D33/30)*C_Acquisto!BV33</f>
        <v>0</v>
      </c>
      <c r="BW33" s="57">
        <f>+($D33/30)*C_Acquisto!BW33</f>
        <v>0</v>
      </c>
      <c r="BX33" s="57">
        <f>+($D33/30)*C_Acquisto!BX33</f>
        <v>0</v>
      </c>
      <c r="BY33" s="57">
        <f>+($D33/30)*C_Acquisto!BY33</f>
        <v>0</v>
      </c>
      <c r="BZ33" s="57">
        <f>+($D33/30)*C_Acquisto!BZ33</f>
        <v>0</v>
      </c>
      <c r="CA33" s="57">
        <f>+($D33/30)*C_Acquisto!CA33</f>
        <v>0</v>
      </c>
      <c r="CB33" s="57">
        <f>+($D33/30)*C_Acquisto!CB33</f>
        <v>0</v>
      </c>
      <c r="CC33" s="57">
        <f>+($D33/30)*C_Acquisto!CC33</f>
        <v>0</v>
      </c>
      <c r="CD33" s="57">
        <f>+($D33/30)*C_Acquisto!CD33</f>
        <v>0</v>
      </c>
      <c r="CE33" s="57">
        <f>+($D33/30)*C_Acquisto!CE33</f>
        <v>0</v>
      </c>
      <c r="CF33" s="57">
        <f>+($D33/30)*C_Acquisto!CF33</f>
        <v>0</v>
      </c>
      <c r="CG33" s="57">
        <f>+($D33/30)*C_Acquisto!CG33</f>
        <v>0</v>
      </c>
      <c r="CH33" s="57">
        <f>+($D33/30)*C_Acquisto!CH33</f>
        <v>0</v>
      </c>
      <c r="CI33" s="57">
        <f>+($D33/30)*C_Acquisto!CI33</f>
        <v>0</v>
      </c>
      <c r="CJ33" s="57">
        <f>+($D33/30)*C_Acquisto!CJ33</f>
        <v>0</v>
      </c>
      <c r="CK33" s="57">
        <f>+($D33/30)*C_Acquisto!CK33</f>
        <v>0</v>
      </c>
      <c r="CL33" s="57">
        <f>+($D33/30)*C_Acquisto!CL33</f>
        <v>0</v>
      </c>
      <c r="CM33" s="57">
        <f>+($D33/30)*C_Acquisto!CM33</f>
        <v>0</v>
      </c>
      <c r="CN33" s="57">
        <f>+($D33/30)*C_Acquisto!CN33</f>
        <v>0</v>
      </c>
      <c r="CO33" s="57">
        <f>+($D33/30)*C_Acquisto!CO33</f>
        <v>0</v>
      </c>
      <c r="CP33" s="57">
        <f>+($D33/30)*C_Acquisto!CP33</f>
        <v>0</v>
      </c>
      <c r="CQ33" s="57">
        <f>+($D33/30)*C_Acquisto!CQ33</f>
        <v>0</v>
      </c>
      <c r="CR33" s="57">
        <f>+($D33/30)*C_Acquisto!CR33</f>
        <v>0</v>
      </c>
      <c r="CS33" s="57">
        <f>+($D33/30)*C_Acquisto!CS33</f>
        <v>0</v>
      </c>
      <c r="CT33" s="57">
        <f>+($D33/30)*C_Acquisto!CT33</f>
        <v>0</v>
      </c>
      <c r="CU33" s="57">
        <f>+($D33/30)*C_Acquisto!CU33</f>
        <v>0</v>
      </c>
      <c r="CV33" s="57">
        <f>+($D33/30)*C_Acquisto!CV33</f>
        <v>0</v>
      </c>
      <c r="CW33" s="57">
        <f>+($D33/30)*C_Acquisto!CW33</f>
        <v>0</v>
      </c>
      <c r="CX33" s="57">
        <f>+($D33/30)*C_Acquisto!CX33</f>
        <v>0</v>
      </c>
      <c r="CY33" s="57">
        <f>+($D33/30)*C_Acquisto!CY33</f>
        <v>0</v>
      </c>
      <c r="CZ33" s="57">
        <f>+($D33/30)*C_Acquisto!CZ33</f>
        <v>0</v>
      </c>
      <c r="DA33" s="57">
        <f>+($D33/30)*C_Acquisto!DA33</f>
        <v>0</v>
      </c>
      <c r="DB33" s="57">
        <f>+($D33/30)*C_Acquisto!DB33</f>
        <v>0</v>
      </c>
      <c r="DC33" s="57">
        <f>+($D33/30)*C_Acquisto!DC33</f>
        <v>0</v>
      </c>
      <c r="DD33" s="57">
        <f>+($D33/30)*C_Acquisto!DD33</f>
        <v>0</v>
      </c>
      <c r="DE33" s="57">
        <f>+($D33/30)*C_Acquisto!DE33</f>
        <v>0</v>
      </c>
      <c r="DF33" s="57">
        <f>+($D33/30)*C_Acquisto!DF33</f>
        <v>0</v>
      </c>
      <c r="DG33" s="57">
        <f>+($D33/30)*C_Acquisto!DG33</f>
        <v>0</v>
      </c>
      <c r="DH33" s="57">
        <f>+($D33/30)*C_Acquisto!DH33</f>
        <v>0</v>
      </c>
      <c r="DI33" s="57">
        <f>+($D33/30)*C_Acquisto!DI33</f>
        <v>0</v>
      </c>
      <c r="DJ33" s="57">
        <f>+($D33/30)*C_Acquisto!DJ33</f>
        <v>0</v>
      </c>
      <c r="DK33" s="57">
        <f>+($D33/30)*C_Acquisto!DK33</f>
        <v>0</v>
      </c>
      <c r="DL33" s="57">
        <f>+($D33/30)*C_Acquisto!DL33</f>
        <v>0</v>
      </c>
      <c r="DM33" s="57">
        <f>+($D33/30)*C_Acquisto!DM33</f>
        <v>0</v>
      </c>
      <c r="DN33" s="57">
        <f>+($D33/30)*C_Acquisto!DN33</f>
        <v>0</v>
      </c>
      <c r="DO33" s="57">
        <f>+($D33/30)*C_Acquisto!DO33</f>
        <v>0</v>
      </c>
      <c r="DP33" s="57">
        <f>+($D33/30)*C_Acquisto!DP33</f>
        <v>0</v>
      </c>
      <c r="DQ33" s="57">
        <f>+($D33/30)*C_Acquisto!DQ33</f>
        <v>0</v>
      </c>
      <c r="DR33" s="57">
        <f>+($D33/30)*C_Acquisto!DR33</f>
        <v>0</v>
      </c>
      <c r="DS33" s="57">
        <f>+($D33/30)*C_Acquisto!DS33</f>
        <v>0</v>
      </c>
      <c r="DT33" s="57">
        <f>+($D33/30)*C_Acquisto!DT33</f>
        <v>0</v>
      </c>
      <c r="DU33" s="57">
        <f>+($D33/30)*C_Acquisto!DU33</f>
        <v>0</v>
      </c>
      <c r="DV33" s="57">
        <f>+($D33/30)*C_Acquisto!DV33</f>
        <v>0</v>
      </c>
      <c r="DW33" s="57">
        <f>+($D33/30)*C_Acquisto!DW33</f>
        <v>0</v>
      </c>
    </row>
    <row r="34" spans="3:127" ht="16.5" thickTop="1" thickBot="1" x14ac:dyDescent="0.3">
      <c r="C34" s="114">
        <f>+I_Vendite!C32</f>
        <v>0</v>
      </c>
      <c r="D34" s="56">
        <f>+I_Vendite!F32</f>
        <v>0</v>
      </c>
      <c r="H34" s="57">
        <f>+($D34/30)*C_Acquisto!H34</f>
        <v>0</v>
      </c>
      <c r="I34" s="57">
        <f>+($D34/30)*C_Acquisto!I34</f>
        <v>0</v>
      </c>
      <c r="J34" s="57">
        <f>+($D34/30)*C_Acquisto!J34</f>
        <v>0</v>
      </c>
      <c r="K34" s="57">
        <f>+($D34/30)*C_Acquisto!K34</f>
        <v>0</v>
      </c>
      <c r="L34" s="57">
        <f>+($D34/30)*C_Acquisto!L34</f>
        <v>0</v>
      </c>
      <c r="M34" s="57">
        <f>+($D34/30)*C_Acquisto!M34</f>
        <v>0</v>
      </c>
      <c r="N34" s="57">
        <f>+($D34/30)*C_Acquisto!N34</f>
        <v>0</v>
      </c>
      <c r="O34" s="57">
        <f>+($D34/30)*C_Acquisto!O34</f>
        <v>0</v>
      </c>
      <c r="P34" s="57">
        <f>+($D34/30)*C_Acquisto!P34</f>
        <v>0</v>
      </c>
      <c r="Q34" s="57">
        <f>+($D34/30)*C_Acquisto!Q34</f>
        <v>0</v>
      </c>
      <c r="R34" s="57">
        <f>+($D34/30)*C_Acquisto!R34</f>
        <v>0</v>
      </c>
      <c r="S34" s="57">
        <f>+($D34/30)*C_Acquisto!S34</f>
        <v>0</v>
      </c>
      <c r="T34" s="57">
        <f>+($D34/30)*C_Acquisto!T34</f>
        <v>0</v>
      </c>
      <c r="U34" s="57">
        <f>+($D34/30)*C_Acquisto!U34</f>
        <v>0</v>
      </c>
      <c r="V34" s="57">
        <f>+($D34/30)*C_Acquisto!V34</f>
        <v>0</v>
      </c>
      <c r="W34" s="57">
        <f>+($D34/30)*C_Acquisto!W34</f>
        <v>0</v>
      </c>
      <c r="X34" s="57">
        <f>+($D34/30)*C_Acquisto!X34</f>
        <v>0</v>
      </c>
      <c r="Y34" s="57">
        <f>+($D34/30)*C_Acquisto!Y34</f>
        <v>0</v>
      </c>
      <c r="Z34" s="57">
        <f>+($D34/30)*C_Acquisto!Z34</f>
        <v>0</v>
      </c>
      <c r="AA34" s="57">
        <f>+($D34/30)*C_Acquisto!AA34</f>
        <v>0</v>
      </c>
      <c r="AB34" s="57">
        <f>+($D34/30)*C_Acquisto!AB34</f>
        <v>0</v>
      </c>
      <c r="AC34" s="57">
        <f>+($D34/30)*C_Acquisto!AC34</f>
        <v>0</v>
      </c>
      <c r="AD34" s="57">
        <f>+($D34/30)*C_Acquisto!AD34</f>
        <v>0</v>
      </c>
      <c r="AE34" s="57">
        <f>+($D34/30)*C_Acquisto!AE34</f>
        <v>0</v>
      </c>
      <c r="AF34" s="57">
        <f>+($D34/30)*C_Acquisto!AF34</f>
        <v>0</v>
      </c>
      <c r="AG34" s="57">
        <f>+($D34/30)*C_Acquisto!AG34</f>
        <v>0</v>
      </c>
      <c r="AH34" s="57">
        <f>+($D34/30)*C_Acquisto!AH34</f>
        <v>0</v>
      </c>
      <c r="AI34" s="57">
        <f>+($D34/30)*C_Acquisto!AI34</f>
        <v>0</v>
      </c>
      <c r="AJ34" s="57">
        <f>+($D34/30)*C_Acquisto!AJ34</f>
        <v>0</v>
      </c>
      <c r="AK34" s="57">
        <f>+($D34/30)*C_Acquisto!AK34</f>
        <v>0</v>
      </c>
      <c r="AL34" s="57">
        <f>+($D34/30)*C_Acquisto!AL34</f>
        <v>0</v>
      </c>
      <c r="AM34" s="57">
        <f>+($D34/30)*C_Acquisto!AM34</f>
        <v>0</v>
      </c>
      <c r="AN34" s="57">
        <f>+($D34/30)*C_Acquisto!AN34</f>
        <v>0</v>
      </c>
      <c r="AO34" s="57">
        <f>+($D34/30)*C_Acquisto!AO34</f>
        <v>0</v>
      </c>
      <c r="AP34" s="57">
        <f>+($D34/30)*C_Acquisto!AP34</f>
        <v>0</v>
      </c>
      <c r="AQ34" s="57">
        <f>+($D34/30)*C_Acquisto!AQ34</f>
        <v>0</v>
      </c>
      <c r="AR34" s="57">
        <f>+($D34/30)*C_Acquisto!AR34</f>
        <v>0</v>
      </c>
      <c r="AS34" s="57">
        <f>+($D34/30)*C_Acquisto!AS34</f>
        <v>0</v>
      </c>
      <c r="AT34" s="57">
        <f>+($D34/30)*C_Acquisto!AT34</f>
        <v>0</v>
      </c>
      <c r="AU34" s="57">
        <f>+($D34/30)*C_Acquisto!AU34</f>
        <v>0</v>
      </c>
      <c r="AV34" s="57">
        <f>+($D34/30)*C_Acquisto!AV34</f>
        <v>0</v>
      </c>
      <c r="AW34" s="57">
        <f>+($D34/30)*C_Acquisto!AW34</f>
        <v>0</v>
      </c>
      <c r="AX34" s="57">
        <f>+($D34/30)*C_Acquisto!AX34</f>
        <v>0</v>
      </c>
      <c r="AY34" s="57">
        <f>+($D34/30)*C_Acquisto!AY34</f>
        <v>0</v>
      </c>
      <c r="AZ34" s="57">
        <f>+($D34/30)*C_Acquisto!AZ34</f>
        <v>0</v>
      </c>
      <c r="BA34" s="57">
        <f>+($D34/30)*C_Acquisto!BA34</f>
        <v>0</v>
      </c>
      <c r="BB34" s="57">
        <f>+($D34/30)*C_Acquisto!BB34</f>
        <v>0</v>
      </c>
      <c r="BC34" s="57">
        <f>+($D34/30)*C_Acquisto!BC34</f>
        <v>0</v>
      </c>
      <c r="BD34" s="57">
        <f>+($D34/30)*C_Acquisto!BD34</f>
        <v>0</v>
      </c>
      <c r="BE34" s="57">
        <f>+($D34/30)*C_Acquisto!BE34</f>
        <v>0</v>
      </c>
      <c r="BF34" s="57">
        <f>+($D34/30)*C_Acquisto!BF34</f>
        <v>0</v>
      </c>
      <c r="BG34" s="57">
        <f>+($D34/30)*C_Acquisto!BG34</f>
        <v>0</v>
      </c>
      <c r="BH34" s="57">
        <f>+($D34/30)*C_Acquisto!BH34</f>
        <v>0</v>
      </c>
      <c r="BI34" s="57">
        <f>+($D34/30)*C_Acquisto!BI34</f>
        <v>0</v>
      </c>
      <c r="BJ34" s="57">
        <f>+($D34/30)*C_Acquisto!BJ34</f>
        <v>0</v>
      </c>
      <c r="BK34" s="57">
        <f>+($D34/30)*C_Acquisto!BK34</f>
        <v>0</v>
      </c>
      <c r="BL34" s="57">
        <f>+($D34/30)*C_Acquisto!BL34</f>
        <v>0</v>
      </c>
      <c r="BM34" s="57">
        <f>+($D34/30)*C_Acquisto!BM34</f>
        <v>0</v>
      </c>
      <c r="BN34" s="57">
        <f>+($D34/30)*C_Acquisto!BN34</f>
        <v>0</v>
      </c>
      <c r="BO34" s="57">
        <f>+($D34/30)*C_Acquisto!BO34</f>
        <v>0</v>
      </c>
      <c r="BP34" s="57">
        <f>+($D34/30)*C_Acquisto!BP34</f>
        <v>0</v>
      </c>
      <c r="BQ34" s="57">
        <f>+($D34/30)*C_Acquisto!BQ34</f>
        <v>0</v>
      </c>
      <c r="BR34" s="57">
        <f>+($D34/30)*C_Acquisto!BR34</f>
        <v>0</v>
      </c>
      <c r="BS34" s="57">
        <f>+($D34/30)*C_Acquisto!BS34</f>
        <v>0</v>
      </c>
      <c r="BT34" s="57">
        <f>+($D34/30)*C_Acquisto!BT34</f>
        <v>0</v>
      </c>
      <c r="BU34" s="57">
        <f>+($D34/30)*C_Acquisto!BU34</f>
        <v>0</v>
      </c>
      <c r="BV34" s="57">
        <f>+($D34/30)*C_Acquisto!BV34</f>
        <v>0</v>
      </c>
      <c r="BW34" s="57">
        <f>+($D34/30)*C_Acquisto!BW34</f>
        <v>0</v>
      </c>
      <c r="BX34" s="57">
        <f>+($D34/30)*C_Acquisto!BX34</f>
        <v>0</v>
      </c>
      <c r="BY34" s="57">
        <f>+($D34/30)*C_Acquisto!BY34</f>
        <v>0</v>
      </c>
      <c r="BZ34" s="57">
        <f>+($D34/30)*C_Acquisto!BZ34</f>
        <v>0</v>
      </c>
      <c r="CA34" s="57">
        <f>+($D34/30)*C_Acquisto!CA34</f>
        <v>0</v>
      </c>
      <c r="CB34" s="57">
        <f>+($D34/30)*C_Acquisto!CB34</f>
        <v>0</v>
      </c>
      <c r="CC34" s="57">
        <f>+($D34/30)*C_Acquisto!CC34</f>
        <v>0</v>
      </c>
      <c r="CD34" s="57">
        <f>+($D34/30)*C_Acquisto!CD34</f>
        <v>0</v>
      </c>
      <c r="CE34" s="57">
        <f>+($D34/30)*C_Acquisto!CE34</f>
        <v>0</v>
      </c>
      <c r="CF34" s="57">
        <f>+($D34/30)*C_Acquisto!CF34</f>
        <v>0</v>
      </c>
      <c r="CG34" s="57">
        <f>+($D34/30)*C_Acquisto!CG34</f>
        <v>0</v>
      </c>
      <c r="CH34" s="57">
        <f>+($D34/30)*C_Acquisto!CH34</f>
        <v>0</v>
      </c>
      <c r="CI34" s="57">
        <f>+($D34/30)*C_Acquisto!CI34</f>
        <v>0</v>
      </c>
      <c r="CJ34" s="57">
        <f>+($D34/30)*C_Acquisto!CJ34</f>
        <v>0</v>
      </c>
      <c r="CK34" s="57">
        <f>+($D34/30)*C_Acquisto!CK34</f>
        <v>0</v>
      </c>
      <c r="CL34" s="57">
        <f>+($D34/30)*C_Acquisto!CL34</f>
        <v>0</v>
      </c>
      <c r="CM34" s="57">
        <f>+($D34/30)*C_Acquisto!CM34</f>
        <v>0</v>
      </c>
      <c r="CN34" s="57">
        <f>+($D34/30)*C_Acquisto!CN34</f>
        <v>0</v>
      </c>
      <c r="CO34" s="57">
        <f>+($D34/30)*C_Acquisto!CO34</f>
        <v>0</v>
      </c>
      <c r="CP34" s="57">
        <f>+($D34/30)*C_Acquisto!CP34</f>
        <v>0</v>
      </c>
      <c r="CQ34" s="57">
        <f>+($D34/30)*C_Acquisto!CQ34</f>
        <v>0</v>
      </c>
      <c r="CR34" s="57">
        <f>+($D34/30)*C_Acquisto!CR34</f>
        <v>0</v>
      </c>
      <c r="CS34" s="57">
        <f>+($D34/30)*C_Acquisto!CS34</f>
        <v>0</v>
      </c>
      <c r="CT34" s="57">
        <f>+($D34/30)*C_Acquisto!CT34</f>
        <v>0</v>
      </c>
      <c r="CU34" s="57">
        <f>+($D34/30)*C_Acquisto!CU34</f>
        <v>0</v>
      </c>
      <c r="CV34" s="57">
        <f>+($D34/30)*C_Acquisto!CV34</f>
        <v>0</v>
      </c>
      <c r="CW34" s="57">
        <f>+($D34/30)*C_Acquisto!CW34</f>
        <v>0</v>
      </c>
      <c r="CX34" s="57">
        <f>+($D34/30)*C_Acquisto!CX34</f>
        <v>0</v>
      </c>
      <c r="CY34" s="57">
        <f>+($D34/30)*C_Acquisto!CY34</f>
        <v>0</v>
      </c>
      <c r="CZ34" s="57">
        <f>+($D34/30)*C_Acquisto!CZ34</f>
        <v>0</v>
      </c>
      <c r="DA34" s="57">
        <f>+($D34/30)*C_Acquisto!DA34</f>
        <v>0</v>
      </c>
      <c r="DB34" s="57">
        <f>+($D34/30)*C_Acquisto!DB34</f>
        <v>0</v>
      </c>
      <c r="DC34" s="57">
        <f>+($D34/30)*C_Acquisto!DC34</f>
        <v>0</v>
      </c>
      <c r="DD34" s="57">
        <f>+($D34/30)*C_Acquisto!DD34</f>
        <v>0</v>
      </c>
      <c r="DE34" s="57">
        <f>+($D34/30)*C_Acquisto!DE34</f>
        <v>0</v>
      </c>
      <c r="DF34" s="57">
        <f>+($D34/30)*C_Acquisto!DF34</f>
        <v>0</v>
      </c>
      <c r="DG34" s="57">
        <f>+($D34/30)*C_Acquisto!DG34</f>
        <v>0</v>
      </c>
      <c r="DH34" s="57">
        <f>+($D34/30)*C_Acquisto!DH34</f>
        <v>0</v>
      </c>
      <c r="DI34" s="57">
        <f>+($D34/30)*C_Acquisto!DI34</f>
        <v>0</v>
      </c>
      <c r="DJ34" s="57">
        <f>+($D34/30)*C_Acquisto!DJ34</f>
        <v>0</v>
      </c>
      <c r="DK34" s="57">
        <f>+($D34/30)*C_Acquisto!DK34</f>
        <v>0</v>
      </c>
      <c r="DL34" s="57">
        <f>+($D34/30)*C_Acquisto!DL34</f>
        <v>0</v>
      </c>
      <c r="DM34" s="57">
        <f>+($D34/30)*C_Acquisto!DM34</f>
        <v>0</v>
      </c>
      <c r="DN34" s="57">
        <f>+($D34/30)*C_Acquisto!DN34</f>
        <v>0</v>
      </c>
      <c r="DO34" s="57">
        <f>+($D34/30)*C_Acquisto!DO34</f>
        <v>0</v>
      </c>
      <c r="DP34" s="57">
        <f>+($D34/30)*C_Acquisto!DP34</f>
        <v>0</v>
      </c>
      <c r="DQ34" s="57">
        <f>+($D34/30)*C_Acquisto!DQ34</f>
        <v>0</v>
      </c>
      <c r="DR34" s="57">
        <f>+($D34/30)*C_Acquisto!DR34</f>
        <v>0</v>
      </c>
      <c r="DS34" s="57">
        <f>+($D34/30)*C_Acquisto!DS34</f>
        <v>0</v>
      </c>
      <c r="DT34" s="57">
        <f>+($D34/30)*C_Acquisto!DT34</f>
        <v>0</v>
      </c>
      <c r="DU34" s="57">
        <f>+($D34/30)*C_Acquisto!DU34</f>
        <v>0</v>
      </c>
      <c r="DV34" s="57">
        <f>+($D34/30)*C_Acquisto!DV34</f>
        <v>0</v>
      </c>
      <c r="DW34" s="57">
        <f>+($D34/30)*C_Acquisto!DW34</f>
        <v>0</v>
      </c>
    </row>
    <row r="35" spans="3:127" ht="16.5" thickTop="1" thickBot="1" x14ac:dyDescent="0.3">
      <c r="C35" s="114">
        <f>+I_Vendite!C33</f>
        <v>0</v>
      </c>
      <c r="D35" s="56">
        <f>+I_Vendite!F33</f>
        <v>0</v>
      </c>
      <c r="H35" s="57">
        <f>+($D35/30)*C_Acquisto!H35</f>
        <v>0</v>
      </c>
      <c r="I35" s="57">
        <f>+($D35/30)*C_Acquisto!I35</f>
        <v>0</v>
      </c>
      <c r="J35" s="57">
        <f>+($D35/30)*C_Acquisto!J35</f>
        <v>0</v>
      </c>
      <c r="K35" s="57">
        <f>+($D35/30)*C_Acquisto!K35</f>
        <v>0</v>
      </c>
      <c r="L35" s="57">
        <f>+($D35/30)*C_Acquisto!L35</f>
        <v>0</v>
      </c>
      <c r="M35" s="57">
        <f>+($D35/30)*C_Acquisto!M35</f>
        <v>0</v>
      </c>
      <c r="N35" s="57">
        <f>+($D35/30)*C_Acquisto!N35</f>
        <v>0</v>
      </c>
      <c r="O35" s="57">
        <f>+($D35/30)*C_Acquisto!O35</f>
        <v>0</v>
      </c>
      <c r="P35" s="57">
        <f>+($D35/30)*C_Acquisto!P35</f>
        <v>0</v>
      </c>
      <c r="Q35" s="57">
        <f>+($D35/30)*C_Acquisto!Q35</f>
        <v>0</v>
      </c>
      <c r="R35" s="57">
        <f>+($D35/30)*C_Acquisto!R35</f>
        <v>0</v>
      </c>
      <c r="S35" s="57">
        <f>+($D35/30)*C_Acquisto!S35</f>
        <v>0</v>
      </c>
      <c r="T35" s="57">
        <f>+($D35/30)*C_Acquisto!T35</f>
        <v>0</v>
      </c>
      <c r="U35" s="57">
        <f>+($D35/30)*C_Acquisto!U35</f>
        <v>0</v>
      </c>
      <c r="V35" s="57">
        <f>+($D35/30)*C_Acquisto!V35</f>
        <v>0</v>
      </c>
      <c r="W35" s="57">
        <f>+($D35/30)*C_Acquisto!W35</f>
        <v>0</v>
      </c>
      <c r="X35" s="57">
        <f>+($D35/30)*C_Acquisto!X35</f>
        <v>0</v>
      </c>
      <c r="Y35" s="57">
        <f>+($D35/30)*C_Acquisto!Y35</f>
        <v>0</v>
      </c>
      <c r="Z35" s="57">
        <f>+($D35/30)*C_Acquisto!Z35</f>
        <v>0</v>
      </c>
      <c r="AA35" s="57">
        <f>+($D35/30)*C_Acquisto!AA35</f>
        <v>0</v>
      </c>
      <c r="AB35" s="57">
        <f>+($D35/30)*C_Acquisto!AB35</f>
        <v>0</v>
      </c>
      <c r="AC35" s="57">
        <f>+($D35/30)*C_Acquisto!AC35</f>
        <v>0</v>
      </c>
      <c r="AD35" s="57">
        <f>+($D35/30)*C_Acquisto!AD35</f>
        <v>0</v>
      </c>
      <c r="AE35" s="57">
        <f>+($D35/30)*C_Acquisto!AE35</f>
        <v>0</v>
      </c>
      <c r="AF35" s="57">
        <f>+($D35/30)*C_Acquisto!AF35</f>
        <v>0</v>
      </c>
      <c r="AG35" s="57">
        <f>+($D35/30)*C_Acquisto!AG35</f>
        <v>0</v>
      </c>
      <c r="AH35" s="57">
        <f>+($D35/30)*C_Acquisto!AH35</f>
        <v>0</v>
      </c>
      <c r="AI35" s="57">
        <f>+($D35/30)*C_Acquisto!AI35</f>
        <v>0</v>
      </c>
      <c r="AJ35" s="57">
        <f>+($D35/30)*C_Acquisto!AJ35</f>
        <v>0</v>
      </c>
      <c r="AK35" s="57">
        <f>+($D35/30)*C_Acquisto!AK35</f>
        <v>0</v>
      </c>
      <c r="AL35" s="57">
        <f>+($D35/30)*C_Acquisto!AL35</f>
        <v>0</v>
      </c>
      <c r="AM35" s="57">
        <f>+($D35/30)*C_Acquisto!AM35</f>
        <v>0</v>
      </c>
      <c r="AN35" s="57">
        <f>+($D35/30)*C_Acquisto!AN35</f>
        <v>0</v>
      </c>
      <c r="AO35" s="57">
        <f>+($D35/30)*C_Acquisto!AO35</f>
        <v>0</v>
      </c>
      <c r="AP35" s="57">
        <f>+($D35/30)*C_Acquisto!AP35</f>
        <v>0</v>
      </c>
      <c r="AQ35" s="57">
        <f>+($D35/30)*C_Acquisto!AQ35</f>
        <v>0</v>
      </c>
      <c r="AR35" s="57">
        <f>+($D35/30)*C_Acquisto!AR35</f>
        <v>0</v>
      </c>
      <c r="AS35" s="57">
        <f>+($D35/30)*C_Acquisto!AS35</f>
        <v>0</v>
      </c>
      <c r="AT35" s="57">
        <f>+($D35/30)*C_Acquisto!AT35</f>
        <v>0</v>
      </c>
      <c r="AU35" s="57">
        <f>+($D35/30)*C_Acquisto!AU35</f>
        <v>0</v>
      </c>
      <c r="AV35" s="57">
        <f>+($D35/30)*C_Acquisto!AV35</f>
        <v>0</v>
      </c>
      <c r="AW35" s="57">
        <f>+($D35/30)*C_Acquisto!AW35</f>
        <v>0</v>
      </c>
      <c r="AX35" s="57">
        <f>+($D35/30)*C_Acquisto!AX35</f>
        <v>0</v>
      </c>
      <c r="AY35" s="57">
        <f>+($D35/30)*C_Acquisto!AY35</f>
        <v>0</v>
      </c>
      <c r="AZ35" s="57">
        <f>+($D35/30)*C_Acquisto!AZ35</f>
        <v>0</v>
      </c>
      <c r="BA35" s="57">
        <f>+($D35/30)*C_Acquisto!BA35</f>
        <v>0</v>
      </c>
      <c r="BB35" s="57">
        <f>+($D35/30)*C_Acquisto!BB35</f>
        <v>0</v>
      </c>
      <c r="BC35" s="57">
        <f>+($D35/30)*C_Acquisto!BC35</f>
        <v>0</v>
      </c>
      <c r="BD35" s="57">
        <f>+($D35/30)*C_Acquisto!BD35</f>
        <v>0</v>
      </c>
      <c r="BE35" s="57">
        <f>+($D35/30)*C_Acquisto!BE35</f>
        <v>0</v>
      </c>
      <c r="BF35" s="57">
        <f>+($D35/30)*C_Acquisto!BF35</f>
        <v>0</v>
      </c>
      <c r="BG35" s="57">
        <f>+($D35/30)*C_Acquisto!BG35</f>
        <v>0</v>
      </c>
      <c r="BH35" s="57">
        <f>+($D35/30)*C_Acquisto!BH35</f>
        <v>0</v>
      </c>
      <c r="BI35" s="57">
        <f>+($D35/30)*C_Acquisto!BI35</f>
        <v>0</v>
      </c>
      <c r="BJ35" s="57">
        <f>+($D35/30)*C_Acquisto!BJ35</f>
        <v>0</v>
      </c>
      <c r="BK35" s="57">
        <f>+($D35/30)*C_Acquisto!BK35</f>
        <v>0</v>
      </c>
      <c r="BL35" s="57">
        <f>+($D35/30)*C_Acquisto!BL35</f>
        <v>0</v>
      </c>
      <c r="BM35" s="57">
        <f>+($D35/30)*C_Acquisto!BM35</f>
        <v>0</v>
      </c>
      <c r="BN35" s="57">
        <f>+($D35/30)*C_Acquisto!BN35</f>
        <v>0</v>
      </c>
      <c r="BO35" s="57">
        <f>+($D35/30)*C_Acquisto!BO35</f>
        <v>0</v>
      </c>
      <c r="BP35" s="57">
        <f>+($D35/30)*C_Acquisto!BP35</f>
        <v>0</v>
      </c>
      <c r="BQ35" s="57">
        <f>+($D35/30)*C_Acquisto!BQ35</f>
        <v>0</v>
      </c>
      <c r="BR35" s="57">
        <f>+($D35/30)*C_Acquisto!BR35</f>
        <v>0</v>
      </c>
      <c r="BS35" s="57">
        <f>+($D35/30)*C_Acquisto!BS35</f>
        <v>0</v>
      </c>
      <c r="BT35" s="57">
        <f>+($D35/30)*C_Acquisto!BT35</f>
        <v>0</v>
      </c>
      <c r="BU35" s="57">
        <f>+($D35/30)*C_Acquisto!BU35</f>
        <v>0</v>
      </c>
      <c r="BV35" s="57">
        <f>+($D35/30)*C_Acquisto!BV35</f>
        <v>0</v>
      </c>
      <c r="BW35" s="57">
        <f>+($D35/30)*C_Acquisto!BW35</f>
        <v>0</v>
      </c>
      <c r="BX35" s="57">
        <f>+($D35/30)*C_Acquisto!BX35</f>
        <v>0</v>
      </c>
      <c r="BY35" s="57">
        <f>+($D35/30)*C_Acquisto!BY35</f>
        <v>0</v>
      </c>
      <c r="BZ35" s="57">
        <f>+($D35/30)*C_Acquisto!BZ35</f>
        <v>0</v>
      </c>
      <c r="CA35" s="57">
        <f>+($D35/30)*C_Acquisto!CA35</f>
        <v>0</v>
      </c>
      <c r="CB35" s="57">
        <f>+($D35/30)*C_Acquisto!CB35</f>
        <v>0</v>
      </c>
      <c r="CC35" s="57">
        <f>+($D35/30)*C_Acquisto!CC35</f>
        <v>0</v>
      </c>
      <c r="CD35" s="57">
        <f>+($D35/30)*C_Acquisto!CD35</f>
        <v>0</v>
      </c>
      <c r="CE35" s="57">
        <f>+($D35/30)*C_Acquisto!CE35</f>
        <v>0</v>
      </c>
      <c r="CF35" s="57">
        <f>+($D35/30)*C_Acquisto!CF35</f>
        <v>0</v>
      </c>
      <c r="CG35" s="57">
        <f>+($D35/30)*C_Acquisto!CG35</f>
        <v>0</v>
      </c>
      <c r="CH35" s="57">
        <f>+($D35/30)*C_Acquisto!CH35</f>
        <v>0</v>
      </c>
      <c r="CI35" s="57">
        <f>+($D35/30)*C_Acquisto!CI35</f>
        <v>0</v>
      </c>
      <c r="CJ35" s="57">
        <f>+($D35/30)*C_Acquisto!CJ35</f>
        <v>0</v>
      </c>
      <c r="CK35" s="57">
        <f>+($D35/30)*C_Acquisto!CK35</f>
        <v>0</v>
      </c>
      <c r="CL35" s="57">
        <f>+($D35/30)*C_Acquisto!CL35</f>
        <v>0</v>
      </c>
      <c r="CM35" s="57">
        <f>+($D35/30)*C_Acquisto!CM35</f>
        <v>0</v>
      </c>
      <c r="CN35" s="57">
        <f>+($D35/30)*C_Acquisto!CN35</f>
        <v>0</v>
      </c>
      <c r="CO35" s="57">
        <f>+($D35/30)*C_Acquisto!CO35</f>
        <v>0</v>
      </c>
      <c r="CP35" s="57">
        <f>+($D35/30)*C_Acquisto!CP35</f>
        <v>0</v>
      </c>
      <c r="CQ35" s="57">
        <f>+($D35/30)*C_Acquisto!CQ35</f>
        <v>0</v>
      </c>
      <c r="CR35" s="57">
        <f>+($D35/30)*C_Acquisto!CR35</f>
        <v>0</v>
      </c>
      <c r="CS35" s="57">
        <f>+($D35/30)*C_Acquisto!CS35</f>
        <v>0</v>
      </c>
      <c r="CT35" s="57">
        <f>+($D35/30)*C_Acquisto!CT35</f>
        <v>0</v>
      </c>
      <c r="CU35" s="57">
        <f>+($D35/30)*C_Acquisto!CU35</f>
        <v>0</v>
      </c>
      <c r="CV35" s="57">
        <f>+($D35/30)*C_Acquisto!CV35</f>
        <v>0</v>
      </c>
      <c r="CW35" s="57">
        <f>+($D35/30)*C_Acquisto!CW35</f>
        <v>0</v>
      </c>
      <c r="CX35" s="57">
        <f>+($D35/30)*C_Acquisto!CX35</f>
        <v>0</v>
      </c>
      <c r="CY35" s="57">
        <f>+($D35/30)*C_Acquisto!CY35</f>
        <v>0</v>
      </c>
      <c r="CZ35" s="57">
        <f>+($D35/30)*C_Acquisto!CZ35</f>
        <v>0</v>
      </c>
      <c r="DA35" s="57">
        <f>+($D35/30)*C_Acquisto!DA35</f>
        <v>0</v>
      </c>
      <c r="DB35" s="57">
        <f>+($D35/30)*C_Acquisto!DB35</f>
        <v>0</v>
      </c>
      <c r="DC35" s="57">
        <f>+($D35/30)*C_Acquisto!DC35</f>
        <v>0</v>
      </c>
      <c r="DD35" s="57">
        <f>+($D35/30)*C_Acquisto!DD35</f>
        <v>0</v>
      </c>
      <c r="DE35" s="57">
        <f>+($D35/30)*C_Acquisto!DE35</f>
        <v>0</v>
      </c>
      <c r="DF35" s="57">
        <f>+($D35/30)*C_Acquisto!DF35</f>
        <v>0</v>
      </c>
      <c r="DG35" s="57">
        <f>+($D35/30)*C_Acquisto!DG35</f>
        <v>0</v>
      </c>
      <c r="DH35" s="57">
        <f>+($D35/30)*C_Acquisto!DH35</f>
        <v>0</v>
      </c>
      <c r="DI35" s="57">
        <f>+($D35/30)*C_Acquisto!DI35</f>
        <v>0</v>
      </c>
      <c r="DJ35" s="57">
        <f>+($D35/30)*C_Acquisto!DJ35</f>
        <v>0</v>
      </c>
      <c r="DK35" s="57">
        <f>+($D35/30)*C_Acquisto!DK35</f>
        <v>0</v>
      </c>
      <c r="DL35" s="57">
        <f>+($D35/30)*C_Acquisto!DL35</f>
        <v>0</v>
      </c>
      <c r="DM35" s="57">
        <f>+($D35/30)*C_Acquisto!DM35</f>
        <v>0</v>
      </c>
      <c r="DN35" s="57">
        <f>+($D35/30)*C_Acquisto!DN35</f>
        <v>0</v>
      </c>
      <c r="DO35" s="57">
        <f>+($D35/30)*C_Acquisto!DO35</f>
        <v>0</v>
      </c>
      <c r="DP35" s="57">
        <f>+($D35/30)*C_Acquisto!DP35</f>
        <v>0</v>
      </c>
      <c r="DQ35" s="57">
        <f>+($D35/30)*C_Acquisto!DQ35</f>
        <v>0</v>
      </c>
      <c r="DR35" s="57">
        <f>+($D35/30)*C_Acquisto!DR35</f>
        <v>0</v>
      </c>
      <c r="DS35" s="57">
        <f>+($D35/30)*C_Acquisto!DS35</f>
        <v>0</v>
      </c>
      <c r="DT35" s="57">
        <f>+($D35/30)*C_Acquisto!DT35</f>
        <v>0</v>
      </c>
      <c r="DU35" s="57">
        <f>+($D35/30)*C_Acquisto!DU35</f>
        <v>0</v>
      </c>
      <c r="DV35" s="57">
        <f>+($D35/30)*C_Acquisto!DV35</f>
        <v>0</v>
      </c>
      <c r="DW35" s="57">
        <f>+($D35/30)*C_Acquisto!DW35</f>
        <v>0</v>
      </c>
    </row>
    <row r="36" spans="3:127" ht="15.75" thickTop="1" x14ac:dyDescent="0.25">
      <c r="G36" s="16" t="s">
        <v>184</v>
      </c>
      <c r="H36" s="91">
        <f>SUM(H6:H35)</f>
        <v>0</v>
      </c>
      <c r="I36" s="91">
        <f t="shared" ref="I36:BT36" si="0">SUM(I6:I35)</f>
        <v>0</v>
      </c>
      <c r="J36" s="91">
        <f t="shared" si="0"/>
        <v>0</v>
      </c>
      <c r="K36" s="91">
        <f t="shared" si="0"/>
        <v>0</v>
      </c>
      <c r="L36" s="91">
        <f t="shared" si="0"/>
        <v>0</v>
      </c>
      <c r="M36" s="91">
        <f t="shared" si="0"/>
        <v>0</v>
      </c>
      <c r="N36" s="91">
        <f t="shared" si="0"/>
        <v>0</v>
      </c>
      <c r="O36" s="91">
        <f t="shared" si="0"/>
        <v>0</v>
      </c>
      <c r="P36" s="91">
        <f t="shared" si="0"/>
        <v>0</v>
      </c>
      <c r="Q36" s="91">
        <f t="shared" si="0"/>
        <v>0</v>
      </c>
      <c r="R36" s="91">
        <f t="shared" si="0"/>
        <v>0</v>
      </c>
      <c r="S36" s="91">
        <f t="shared" si="0"/>
        <v>0</v>
      </c>
      <c r="T36" s="91">
        <f t="shared" si="0"/>
        <v>0</v>
      </c>
      <c r="U36" s="91">
        <f t="shared" si="0"/>
        <v>0</v>
      </c>
      <c r="V36" s="91">
        <f t="shared" si="0"/>
        <v>0</v>
      </c>
      <c r="W36" s="91">
        <f t="shared" si="0"/>
        <v>0</v>
      </c>
      <c r="X36" s="91">
        <f t="shared" si="0"/>
        <v>0</v>
      </c>
      <c r="Y36" s="91">
        <f t="shared" si="0"/>
        <v>0</v>
      </c>
      <c r="Z36" s="91">
        <f t="shared" si="0"/>
        <v>0</v>
      </c>
      <c r="AA36" s="91">
        <f t="shared" si="0"/>
        <v>0</v>
      </c>
      <c r="AB36" s="91">
        <f t="shared" si="0"/>
        <v>0</v>
      </c>
      <c r="AC36" s="91">
        <f t="shared" si="0"/>
        <v>0</v>
      </c>
      <c r="AD36" s="91">
        <f t="shared" si="0"/>
        <v>0</v>
      </c>
      <c r="AE36" s="91">
        <f t="shared" si="0"/>
        <v>0</v>
      </c>
      <c r="AF36" s="91">
        <f t="shared" si="0"/>
        <v>0</v>
      </c>
      <c r="AG36" s="91">
        <f t="shared" si="0"/>
        <v>0</v>
      </c>
      <c r="AH36" s="91">
        <f t="shared" si="0"/>
        <v>0</v>
      </c>
      <c r="AI36" s="91">
        <f t="shared" si="0"/>
        <v>0</v>
      </c>
      <c r="AJ36" s="91">
        <f t="shared" si="0"/>
        <v>0</v>
      </c>
      <c r="AK36" s="91">
        <f t="shared" si="0"/>
        <v>0</v>
      </c>
      <c r="AL36" s="91">
        <f t="shared" si="0"/>
        <v>0</v>
      </c>
      <c r="AM36" s="91">
        <f t="shared" si="0"/>
        <v>0</v>
      </c>
      <c r="AN36" s="91">
        <f t="shared" si="0"/>
        <v>0</v>
      </c>
      <c r="AO36" s="91">
        <f t="shared" si="0"/>
        <v>0</v>
      </c>
      <c r="AP36" s="91">
        <f t="shared" si="0"/>
        <v>0</v>
      </c>
      <c r="AQ36" s="91">
        <f t="shared" si="0"/>
        <v>0</v>
      </c>
      <c r="AR36" s="91">
        <f t="shared" si="0"/>
        <v>0</v>
      </c>
      <c r="AS36" s="91">
        <f t="shared" si="0"/>
        <v>0</v>
      </c>
      <c r="AT36" s="91">
        <f t="shared" si="0"/>
        <v>0</v>
      </c>
      <c r="AU36" s="91">
        <f t="shared" si="0"/>
        <v>0</v>
      </c>
      <c r="AV36" s="91">
        <f t="shared" si="0"/>
        <v>0</v>
      </c>
      <c r="AW36" s="91">
        <f t="shared" si="0"/>
        <v>0</v>
      </c>
      <c r="AX36" s="91">
        <f t="shared" si="0"/>
        <v>0</v>
      </c>
      <c r="AY36" s="91">
        <f t="shared" si="0"/>
        <v>0</v>
      </c>
      <c r="AZ36" s="91">
        <f t="shared" si="0"/>
        <v>0</v>
      </c>
      <c r="BA36" s="91">
        <f t="shared" si="0"/>
        <v>0</v>
      </c>
      <c r="BB36" s="91">
        <f t="shared" si="0"/>
        <v>0</v>
      </c>
      <c r="BC36" s="91">
        <f t="shared" si="0"/>
        <v>0</v>
      </c>
      <c r="BD36" s="91">
        <f t="shared" si="0"/>
        <v>0</v>
      </c>
      <c r="BE36" s="91">
        <f t="shared" si="0"/>
        <v>0</v>
      </c>
      <c r="BF36" s="91">
        <f t="shared" si="0"/>
        <v>0</v>
      </c>
      <c r="BG36" s="91">
        <f t="shared" si="0"/>
        <v>0</v>
      </c>
      <c r="BH36" s="91">
        <f t="shared" si="0"/>
        <v>0</v>
      </c>
      <c r="BI36" s="91">
        <f t="shared" si="0"/>
        <v>0</v>
      </c>
      <c r="BJ36" s="91">
        <f t="shared" si="0"/>
        <v>0</v>
      </c>
      <c r="BK36" s="91">
        <f t="shared" si="0"/>
        <v>0</v>
      </c>
      <c r="BL36" s="91">
        <f t="shared" si="0"/>
        <v>0</v>
      </c>
      <c r="BM36" s="91">
        <f t="shared" si="0"/>
        <v>0</v>
      </c>
      <c r="BN36" s="91">
        <f t="shared" si="0"/>
        <v>0</v>
      </c>
      <c r="BO36" s="91">
        <f t="shared" si="0"/>
        <v>0</v>
      </c>
      <c r="BP36" s="91">
        <f t="shared" si="0"/>
        <v>0</v>
      </c>
      <c r="BQ36" s="91">
        <f t="shared" si="0"/>
        <v>0</v>
      </c>
      <c r="BR36" s="91">
        <f t="shared" si="0"/>
        <v>0</v>
      </c>
      <c r="BS36" s="91">
        <f t="shared" si="0"/>
        <v>0</v>
      </c>
      <c r="BT36" s="91">
        <f t="shared" si="0"/>
        <v>0</v>
      </c>
      <c r="BU36" s="91">
        <f t="shared" ref="BU36:DW36" si="1">SUM(BU6:BU35)</f>
        <v>0</v>
      </c>
      <c r="BV36" s="91">
        <f t="shared" si="1"/>
        <v>0</v>
      </c>
      <c r="BW36" s="91">
        <f t="shared" si="1"/>
        <v>0</v>
      </c>
      <c r="BX36" s="91">
        <f t="shared" si="1"/>
        <v>0</v>
      </c>
      <c r="BY36" s="91">
        <f t="shared" si="1"/>
        <v>0</v>
      </c>
      <c r="BZ36" s="91">
        <f t="shared" si="1"/>
        <v>0</v>
      </c>
      <c r="CA36" s="91">
        <f t="shared" si="1"/>
        <v>0</v>
      </c>
      <c r="CB36" s="91">
        <f t="shared" si="1"/>
        <v>0</v>
      </c>
      <c r="CC36" s="91">
        <f t="shared" si="1"/>
        <v>0</v>
      </c>
      <c r="CD36" s="91">
        <f t="shared" si="1"/>
        <v>0</v>
      </c>
      <c r="CE36" s="91">
        <f t="shared" si="1"/>
        <v>0</v>
      </c>
      <c r="CF36" s="91">
        <f t="shared" si="1"/>
        <v>0</v>
      </c>
      <c r="CG36" s="91">
        <f t="shared" si="1"/>
        <v>0</v>
      </c>
      <c r="CH36" s="91">
        <f t="shared" si="1"/>
        <v>0</v>
      </c>
      <c r="CI36" s="91">
        <f t="shared" si="1"/>
        <v>0</v>
      </c>
      <c r="CJ36" s="91">
        <f t="shared" si="1"/>
        <v>0</v>
      </c>
      <c r="CK36" s="91">
        <f t="shared" si="1"/>
        <v>0</v>
      </c>
      <c r="CL36" s="91">
        <f t="shared" si="1"/>
        <v>0</v>
      </c>
      <c r="CM36" s="91">
        <f t="shared" si="1"/>
        <v>0</v>
      </c>
      <c r="CN36" s="91">
        <f t="shared" si="1"/>
        <v>0</v>
      </c>
      <c r="CO36" s="91">
        <f t="shared" si="1"/>
        <v>0</v>
      </c>
      <c r="CP36" s="91">
        <f t="shared" si="1"/>
        <v>0</v>
      </c>
      <c r="CQ36" s="91">
        <f t="shared" si="1"/>
        <v>0</v>
      </c>
      <c r="CR36" s="91">
        <f t="shared" si="1"/>
        <v>0</v>
      </c>
      <c r="CS36" s="91">
        <f t="shared" si="1"/>
        <v>0</v>
      </c>
      <c r="CT36" s="91">
        <f t="shared" si="1"/>
        <v>0</v>
      </c>
      <c r="CU36" s="91">
        <f t="shared" si="1"/>
        <v>0</v>
      </c>
      <c r="CV36" s="91">
        <f t="shared" si="1"/>
        <v>0</v>
      </c>
      <c r="CW36" s="91">
        <f t="shared" si="1"/>
        <v>0</v>
      </c>
      <c r="CX36" s="91">
        <f t="shared" si="1"/>
        <v>0</v>
      </c>
      <c r="CY36" s="91">
        <f t="shared" si="1"/>
        <v>0</v>
      </c>
      <c r="CZ36" s="91">
        <f t="shared" si="1"/>
        <v>0</v>
      </c>
      <c r="DA36" s="91">
        <f t="shared" si="1"/>
        <v>0</v>
      </c>
      <c r="DB36" s="91">
        <f t="shared" si="1"/>
        <v>0</v>
      </c>
      <c r="DC36" s="91">
        <f t="shared" si="1"/>
        <v>0</v>
      </c>
      <c r="DD36" s="91">
        <f t="shared" si="1"/>
        <v>0</v>
      </c>
      <c r="DE36" s="91">
        <f t="shared" si="1"/>
        <v>0</v>
      </c>
      <c r="DF36" s="91">
        <f t="shared" si="1"/>
        <v>0</v>
      </c>
      <c r="DG36" s="91">
        <f t="shared" si="1"/>
        <v>0</v>
      </c>
      <c r="DH36" s="91">
        <f t="shared" si="1"/>
        <v>0</v>
      </c>
      <c r="DI36" s="91">
        <f t="shared" si="1"/>
        <v>0</v>
      </c>
      <c r="DJ36" s="91">
        <f t="shared" si="1"/>
        <v>0</v>
      </c>
      <c r="DK36" s="91">
        <f t="shared" si="1"/>
        <v>0</v>
      </c>
      <c r="DL36" s="91">
        <f t="shared" si="1"/>
        <v>0</v>
      </c>
      <c r="DM36" s="91">
        <f t="shared" si="1"/>
        <v>0</v>
      </c>
      <c r="DN36" s="91">
        <f t="shared" si="1"/>
        <v>0</v>
      </c>
      <c r="DO36" s="91">
        <f t="shared" si="1"/>
        <v>0</v>
      </c>
      <c r="DP36" s="91">
        <f t="shared" si="1"/>
        <v>0</v>
      </c>
      <c r="DQ36" s="91">
        <f t="shared" si="1"/>
        <v>0</v>
      </c>
      <c r="DR36" s="91">
        <f t="shared" si="1"/>
        <v>0</v>
      </c>
      <c r="DS36" s="91">
        <f t="shared" si="1"/>
        <v>0</v>
      </c>
      <c r="DT36" s="91">
        <f t="shared" si="1"/>
        <v>0</v>
      </c>
      <c r="DU36" s="91">
        <f t="shared" si="1"/>
        <v>0</v>
      </c>
      <c r="DV36" s="91">
        <f t="shared" si="1"/>
        <v>0</v>
      </c>
      <c r="DW36" s="91">
        <f t="shared" si="1"/>
        <v>0</v>
      </c>
    </row>
  </sheetData>
  <hyperlinks>
    <hyperlink ref="C1" location="Input!A1" display="MENU" xr:uid="{E57A3AD3-A1D8-4FFD-8D7A-5AEB4790FE7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293E8-2CB2-4826-A69E-6A058686D8FC}">
  <sheetPr>
    <tabColor theme="4" tint="0.79998168889431442"/>
  </sheetPr>
  <dimension ref="A1:DW132"/>
  <sheetViews>
    <sheetView showGridLines="0" workbookViewId="0">
      <pane ySplit="5" topLeftCell="A6" activePane="bottomLeft" state="frozen"/>
      <selection pane="bottomLeft" activeCell="C1" sqref="C1"/>
    </sheetView>
  </sheetViews>
  <sheetFormatPr defaultRowHeight="15" x14ac:dyDescent="0.25"/>
  <cols>
    <col min="2" max="2" width="17.28515625" customWidth="1"/>
    <col min="3" max="3" width="19.140625" customWidth="1"/>
    <col min="4" max="5" width="17" customWidth="1"/>
    <col min="6" max="6" width="10.5703125" customWidth="1"/>
  </cols>
  <sheetData>
    <row r="1" spans="1:127" ht="18.75" x14ac:dyDescent="0.3">
      <c r="A1" s="29" t="s">
        <v>186</v>
      </c>
      <c r="C1" s="214" t="s">
        <v>40</v>
      </c>
    </row>
    <row r="4" spans="1:127" ht="21" x14ac:dyDescent="0.35">
      <c r="C4" s="6" t="s">
        <v>8</v>
      </c>
      <c r="G4" s="99" t="str">
        <f>+Vendite!F5</f>
        <v>anno</v>
      </c>
      <c r="H4" s="54">
        <f>+Vendite!G5</f>
        <v>0</v>
      </c>
      <c r="I4" s="54">
        <f>+Vendite!H5</f>
        <v>0</v>
      </c>
      <c r="J4" s="54">
        <f>+Vendite!I5</f>
        <v>0</v>
      </c>
      <c r="K4" s="54">
        <f>+Vendite!J5</f>
        <v>0</v>
      </c>
      <c r="L4" s="54">
        <f>+Vendite!K5</f>
        <v>0</v>
      </c>
      <c r="M4" s="54">
        <f>+Vendite!L5</f>
        <v>0</v>
      </c>
      <c r="N4" s="54">
        <f>+Vendite!M5</f>
        <v>0</v>
      </c>
      <c r="O4" s="54">
        <f>+Vendite!N5</f>
        <v>0</v>
      </c>
      <c r="P4" s="54">
        <f>+Vendite!O5</f>
        <v>0</v>
      </c>
      <c r="Q4" s="54">
        <f>+Vendite!P5</f>
        <v>0</v>
      </c>
      <c r="R4" s="54">
        <f>+Vendite!Q5</f>
        <v>0</v>
      </c>
      <c r="S4" s="54">
        <f>+Vendite!R5</f>
        <v>0</v>
      </c>
      <c r="T4" s="54">
        <f>+Vendite!S5</f>
        <v>1</v>
      </c>
      <c r="U4" s="54">
        <f>+Vendite!T5</f>
        <v>1</v>
      </c>
      <c r="V4" s="54">
        <f>+Vendite!U5</f>
        <v>1</v>
      </c>
      <c r="W4" s="54">
        <f>+Vendite!V5</f>
        <v>1</v>
      </c>
      <c r="X4" s="54">
        <f>+Vendite!W5</f>
        <v>1</v>
      </c>
      <c r="Y4" s="54">
        <f>+Vendite!X5</f>
        <v>1</v>
      </c>
      <c r="Z4" s="54">
        <f>+Vendite!Y5</f>
        <v>1</v>
      </c>
      <c r="AA4" s="54">
        <f>+Vendite!Z5</f>
        <v>1</v>
      </c>
      <c r="AB4" s="54">
        <f>+Vendite!AA5</f>
        <v>1</v>
      </c>
      <c r="AC4" s="54">
        <f>+Vendite!AB5</f>
        <v>1</v>
      </c>
      <c r="AD4" s="54">
        <f>+Vendite!AC5</f>
        <v>1</v>
      </c>
      <c r="AE4" s="54">
        <f>+Vendite!AD5</f>
        <v>1</v>
      </c>
      <c r="AF4" s="54">
        <f>+Vendite!AE5</f>
        <v>2</v>
      </c>
      <c r="AG4" s="54">
        <f>+Vendite!AF5</f>
        <v>2</v>
      </c>
      <c r="AH4" s="54">
        <f>+Vendite!AG5</f>
        <v>2</v>
      </c>
      <c r="AI4" s="54">
        <f>+Vendite!AH5</f>
        <v>2</v>
      </c>
      <c r="AJ4" s="54">
        <f>+Vendite!AI5</f>
        <v>2</v>
      </c>
      <c r="AK4" s="54">
        <f>+Vendite!AJ5</f>
        <v>2</v>
      </c>
      <c r="AL4" s="54">
        <f>+Vendite!AK5</f>
        <v>2</v>
      </c>
      <c r="AM4" s="54">
        <f>+Vendite!AL5</f>
        <v>2</v>
      </c>
      <c r="AN4" s="54">
        <f>+Vendite!AM5</f>
        <v>2</v>
      </c>
      <c r="AO4" s="54">
        <f>+Vendite!AN5</f>
        <v>2</v>
      </c>
      <c r="AP4" s="54">
        <f>+Vendite!AO5</f>
        <v>2</v>
      </c>
      <c r="AQ4" s="54">
        <f>+Vendite!AP5</f>
        <v>2</v>
      </c>
      <c r="AR4" s="54">
        <f>+Vendite!AQ5</f>
        <v>3</v>
      </c>
      <c r="AS4" s="54">
        <f>+Vendite!AR5</f>
        <v>3</v>
      </c>
      <c r="AT4" s="54">
        <f>+Vendite!AS5</f>
        <v>3</v>
      </c>
      <c r="AU4" s="54">
        <f>+Vendite!AT5</f>
        <v>3</v>
      </c>
      <c r="AV4" s="54">
        <f>+Vendite!AU5</f>
        <v>3</v>
      </c>
      <c r="AW4" s="54">
        <f>+Vendite!AV5</f>
        <v>3</v>
      </c>
      <c r="AX4" s="54">
        <f>+Vendite!AW5</f>
        <v>3</v>
      </c>
      <c r="AY4" s="54">
        <f>+Vendite!AX5</f>
        <v>3</v>
      </c>
      <c r="AZ4" s="54">
        <f>+Vendite!AY5</f>
        <v>3</v>
      </c>
      <c r="BA4" s="54">
        <f>+Vendite!AZ5</f>
        <v>3</v>
      </c>
      <c r="BB4" s="54">
        <f>+Vendite!BA5</f>
        <v>3</v>
      </c>
      <c r="BC4" s="54">
        <f>+Vendite!BB5</f>
        <v>3</v>
      </c>
      <c r="BD4" s="54">
        <f>+Vendite!BC5</f>
        <v>4</v>
      </c>
      <c r="BE4" s="54">
        <f>+Vendite!BD5</f>
        <v>4</v>
      </c>
      <c r="BF4" s="54">
        <f>+Vendite!BE5</f>
        <v>4</v>
      </c>
      <c r="BG4" s="54">
        <f>+Vendite!BF5</f>
        <v>4</v>
      </c>
      <c r="BH4" s="54">
        <f>+Vendite!BG5</f>
        <v>4</v>
      </c>
      <c r="BI4" s="54">
        <f>+Vendite!BH5</f>
        <v>4</v>
      </c>
      <c r="BJ4" s="54">
        <f>+Vendite!BI5</f>
        <v>4</v>
      </c>
      <c r="BK4" s="54">
        <f>+Vendite!BJ5</f>
        <v>4</v>
      </c>
      <c r="BL4" s="54">
        <f>+Vendite!BK5</f>
        <v>4</v>
      </c>
      <c r="BM4" s="54">
        <f>+Vendite!BL5</f>
        <v>4</v>
      </c>
      <c r="BN4" s="54">
        <f>+Vendite!BM5</f>
        <v>4</v>
      </c>
      <c r="BO4" s="54">
        <f>+Vendite!BN5</f>
        <v>4</v>
      </c>
      <c r="BP4" s="54">
        <f>+Vendite!BO5</f>
        <v>5</v>
      </c>
      <c r="BQ4" s="54">
        <f>+Vendite!BP5</f>
        <v>5</v>
      </c>
      <c r="BR4" s="54">
        <f>+Vendite!BQ5</f>
        <v>5</v>
      </c>
      <c r="BS4" s="54">
        <f>+Vendite!BR5</f>
        <v>5</v>
      </c>
      <c r="BT4" s="54">
        <f>+Vendite!BS5</f>
        <v>5</v>
      </c>
      <c r="BU4" s="54">
        <f>+Vendite!BT5</f>
        <v>5</v>
      </c>
      <c r="BV4" s="54">
        <f>+Vendite!BU5</f>
        <v>5</v>
      </c>
      <c r="BW4" s="54">
        <f>+Vendite!BV5</f>
        <v>5</v>
      </c>
      <c r="BX4" s="54">
        <f>+Vendite!BW5</f>
        <v>5</v>
      </c>
      <c r="BY4" s="54">
        <f>+Vendite!BX5</f>
        <v>5</v>
      </c>
      <c r="BZ4" s="54">
        <f>+Vendite!BY5</f>
        <v>5</v>
      </c>
      <c r="CA4" s="54">
        <f>+Vendite!BZ5</f>
        <v>5</v>
      </c>
      <c r="CB4" s="54">
        <f>+Vendite!CA5</f>
        <v>6</v>
      </c>
      <c r="CC4" s="54">
        <f>+Vendite!CB5</f>
        <v>6</v>
      </c>
      <c r="CD4" s="54">
        <f>+Vendite!CC5</f>
        <v>6</v>
      </c>
      <c r="CE4" s="54">
        <f>+Vendite!CD5</f>
        <v>6</v>
      </c>
      <c r="CF4" s="54">
        <f>+Vendite!CE5</f>
        <v>6</v>
      </c>
      <c r="CG4" s="54">
        <f>+Vendite!CF5</f>
        <v>6</v>
      </c>
      <c r="CH4" s="54">
        <f>+Vendite!CG5</f>
        <v>6</v>
      </c>
      <c r="CI4" s="54">
        <f>+Vendite!CH5</f>
        <v>6</v>
      </c>
      <c r="CJ4" s="54">
        <f>+Vendite!CI5</f>
        <v>6</v>
      </c>
      <c r="CK4" s="54">
        <f>+Vendite!CJ5</f>
        <v>6</v>
      </c>
      <c r="CL4" s="54">
        <f>+Vendite!CK5</f>
        <v>6</v>
      </c>
      <c r="CM4" s="54">
        <f>+Vendite!CL5</f>
        <v>6</v>
      </c>
      <c r="CN4" s="54">
        <f>+Vendite!CM5</f>
        <v>7</v>
      </c>
      <c r="CO4" s="54">
        <f>+Vendite!CN5</f>
        <v>7</v>
      </c>
      <c r="CP4" s="54">
        <f>+Vendite!CO5</f>
        <v>7</v>
      </c>
      <c r="CQ4" s="54">
        <f>+Vendite!CP5</f>
        <v>7</v>
      </c>
      <c r="CR4" s="54">
        <f>+Vendite!CQ5</f>
        <v>7</v>
      </c>
      <c r="CS4" s="54">
        <f>+Vendite!CR5</f>
        <v>7</v>
      </c>
      <c r="CT4" s="54">
        <f>+Vendite!CS5</f>
        <v>7</v>
      </c>
      <c r="CU4" s="54">
        <f>+Vendite!CT5</f>
        <v>7</v>
      </c>
      <c r="CV4" s="54">
        <f>+Vendite!CU5</f>
        <v>7</v>
      </c>
      <c r="CW4" s="54">
        <f>+Vendite!CV5</f>
        <v>7</v>
      </c>
      <c r="CX4" s="54">
        <f>+Vendite!CW5</f>
        <v>7</v>
      </c>
      <c r="CY4" s="54">
        <f>+Vendite!CX5</f>
        <v>7</v>
      </c>
      <c r="CZ4" s="54">
        <f>+Vendite!CY5</f>
        <v>8</v>
      </c>
      <c r="DA4" s="54">
        <f>+Vendite!CZ5</f>
        <v>8</v>
      </c>
      <c r="DB4" s="54">
        <f>+Vendite!DA5</f>
        <v>8</v>
      </c>
      <c r="DC4" s="54">
        <f>+Vendite!DB5</f>
        <v>8</v>
      </c>
      <c r="DD4" s="54">
        <f>+Vendite!DC5</f>
        <v>8</v>
      </c>
      <c r="DE4" s="54">
        <f>+Vendite!DD5</f>
        <v>8</v>
      </c>
      <c r="DF4" s="54">
        <f>+Vendite!DE5</f>
        <v>8</v>
      </c>
      <c r="DG4" s="54">
        <f>+Vendite!DF5</f>
        <v>8</v>
      </c>
      <c r="DH4" s="54">
        <f>+Vendite!DG5</f>
        <v>8</v>
      </c>
      <c r="DI4" s="54">
        <f>+Vendite!DH5</f>
        <v>8</v>
      </c>
      <c r="DJ4" s="54">
        <f>+Vendite!DI5</f>
        <v>8</v>
      </c>
      <c r="DK4" s="54">
        <f>+Vendite!DJ5</f>
        <v>8</v>
      </c>
      <c r="DL4" s="54">
        <f>+Vendite!DK5</f>
        <v>9</v>
      </c>
      <c r="DM4" s="54">
        <f>+Vendite!DL5</f>
        <v>9</v>
      </c>
      <c r="DN4" s="54">
        <f>+Vendite!DM5</f>
        <v>9</v>
      </c>
      <c r="DO4" s="54">
        <f>+Vendite!DN5</f>
        <v>9</v>
      </c>
      <c r="DP4" s="54">
        <f>+Vendite!DO5</f>
        <v>9</v>
      </c>
      <c r="DQ4" s="54">
        <f>+Vendite!DP5</f>
        <v>9</v>
      </c>
      <c r="DR4" s="54">
        <f>+Vendite!DQ5</f>
        <v>9</v>
      </c>
      <c r="DS4" s="54">
        <f>+Vendite!DR5</f>
        <v>9</v>
      </c>
      <c r="DT4" s="54">
        <f>+Vendite!DS5</f>
        <v>9</v>
      </c>
      <c r="DU4" s="54">
        <f>+Vendite!DT5</f>
        <v>9</v>
      </c>
      <c r="DV4" s="54">
        <f>+Vendite!DU5</f>
        <v>9</v>
      </c>
      <c r="DW4" s="54">
        <f>+Vendite!DV5</f>
        <v>9</v>
      </c>
    </row>
    <row r="5" spans="1:127" ht="37.9" customHeight="1" thickBot="1" x14ac:dyDescent="0.3">
      <c r="C5" s="97" t="str">
        <f>+I_Vendite!C3</f>
        <v>Categoria</v>
      </c>
      <c r="D5" s="98" t="s">
        <v>346</v>
      </c>
      <c r="E5" s="98" t="str">
        <f>+I_Vendite!E3</f>
        <v>Aliquota Iva</v>
      </c>
      <c r="F5" s="98" t="str">
        <f>+I_Vendite!H3</f>
        <v>gg dilazione Fornitori</v>
      </c>
      <c r="G5" s="99" t="str">
        <f>+Vendite!F6</f>
        <v>mese</v>
      </c>
      <c r="H5" s="54" t="str">
        <f>+Vendite!G6</f>
        <v>gen</v>
      </c>
      <c r="I5" s="54" t="str">
        <f>+Vendite!H6</f>
        <v>feb</v>
      </c>
      <c r="J5" s="54" t="str">
        <f>+Vendite!I6</f>
        <v>mar</v>
      </c>
      <c r="K5" s="54" t="str">
        <f>+Vendite!J6</f>
        <v>apr</v>
      </c>
      <c r="L5" s="54" t="str">
        <f>+Vendite!K6</f>
        <v>mag</v>
      </c>
      <c r="M5" s="54" t="str">
        <f>+Vendite!L6</f>
        <v>giu</v>
      </c>
      <c r="N5" s="54" t="str">
        <f>+Vendite!M6</f>
        <v>lug</v>
      </c>
      <c r="O5" s="54" t="str">
        <f>+Vendite!N6</f>
        <v>ago</v>
      </c>
      <c r="P5" s="54" t="str">
        <f>+Vendite!O6</f>
        <v>set</v>
      </c>
      <c r="Q5" s="54" t="str">
        <f>+Vendite!P6</f>
        <v>ott</v>
      </c>
      <c r="R5" s="54" t="str">
        <f>+Vendite!Q6</f>
        <v>nov</v>
      </c>
      <c r="S5" s="54" t="str">
        <f>+Vendite!R6</f>
        <v>dic</v>
      </c>
      <c r="T5" s="54" t="str">
        <f>+Vendite!S6</f>
        <v>gen</v>
      </c>
      <c r="U5" s="54" t="str">
        <f>+Vendite!T6</f>
        <v>feb</v>
      </c>
      <c r="V5" s="54" t="str">
        <f>+Vendite!U6</f>
        <v>mar</v>
      </c>
      <c r="W5" s="54" t="str">
        <f>+Vendite!V6</f>
        <v>apr</v>
      </c>
      <c r="X5" s="54" t="str">
        <f>+Vendite!W6</f>
        <v>mag</v>
      </c>
      <c r="Y5" s="54" t="str">
        <f>+Vendite!X6</f>
        <v>giu</v>
      </c>
      <c r="Z5" s="54" t="str">
        <f>+Vendite!Y6</f>
        <v>lug</v>
      </c>
      <c r="AA5" s="54" t="str">
        <f>+Vendite!Z6</f>
        <v>ago</v>
      </c>
      <c r="AB5" s="54" t="str">
        <f>+Vendite!AA6</f>
        <v>set</v>
      </c>
      <c r="AC5" s="54" t="str">
        <f>+Vendite!AB6</f>
        <v>ott</v>
      </c>
      <c r="AD5" s="54" t="str">
        <f>+Vendite!AC6</f>
        <v>nov</v>
      </c>
      <c r="AE5" s="54" t="str">
        <f>+Vendite!AD6</f>
        <v>dic</v>
      </c>
      <c r="AF5" s="54" t="str">
        <f>+Vendite!AE6</f>
        <v>gen</v>
      </c>
      <c r="AG5" s="54" t="str">
        <f>+Vendite!AF6</f>
        <v>feb</v>
      </c>
      <c r="AH5" s="54" t="str">
        <f>+Vendite!AG6</f>
        <v>mar</v>
      </c>
      <c r="AI5" s="54" t="str">
        <f>+Vendite!AH6</f>
        <v>apr</v>
      </c>
      <c r="AJ5" s="54" t="str">
        <f>+Vendite!AI6</f>
        <v>mag</v>
      </c>
      <c r="AK5" s="54" t="str">
        <f>+Vendite!AJ6</f>
        <v>giu</v>
      </c>
      <c r="AL5" s="54" t="str">
        <f>+Vendite!AK6</f>
        <v>lug</v>
      </c>
      <c r="AM5" s="54" t="str">
        <f>+Vendite!AL6</f>
        <v>ago</v>
      </c>
      <c r="AN5" s="54" t="str">
        <f>+Vendite!AM6</f>
        <v>set</v>
      </c>
      <c r="AO5" s="54" t="str">
        <f>+Vendite!AN6</f>
        <v>ott</v>
      </c>
      <c r="AP5" s="54" t="str">
        <f>+Vendite!AO6</f>
        <v>nov</v>
      </c>
      <c r="AQ5" s="54" t="str">
        <f>+Vendite!AP6</f>
        <v>dic</v>
      </c>
      <c r="AR5" s="54" t="str">
        <f>+Vendite!AQ6</f>
        <v>gen</v>
      </c>
      <c r="AS5" s="54" t="str">
        <f>+Vendite!AR6</f>
        <v>feb</v>
      </c>
      <c r="AT5" s="54" t="str">
        <f>+Vendite!AS6</f>
        <v>mar</v>
      </c>
      <c r="AU5" s="54" t="str">
        <f>+Vendite!AT6</f>
        <v>apr</v>
      </c>
      <c r="AV5" s="54" t="str">
        <f>+Vendite!AU6</f>
        <v>mag</v>
      </c>
      <c r="AW5" s="54" t="str">
        <f>+Vendite!AV6</f>
        <v>giu</v>
      </c>
      <c r="AX5" s="54" t="str">
        <f>+Vendite!AW6</f>
        <v>lug</v>
      </c>
      <c r="AY5" s="54" t="str">
        <f>+Vendite!AX6</f>
        <v>ago</v>
      </c>
      <c r="AZ5" s="54" t="str">
        <f>+Vendite!AY6</f>
        <v>set</v>
      </c>
      <c r="BA5" s="54" t="str">
        <f>+Vendite!AZ6</f>
        <v>ott</v>
      </c>
      <c r="BB5" s="54" t="str">
        <f>+Vendite!BA6</f>
        <v>nov</v>
      </c>
      <c r="BC5" s="54" t="str">
        <f>+Vendite!BB6</f>
        <v>dic</v>
      </c>
      <c r="BD5" s="54" t="str">
        <f>+Vendite!BC6</f>
        <v>gen</v>
      </c>
      <c r="BE5" s="54" t="str">
        <f>+Vendite!BD6</f>
        <v>feb</v>
      </c>
      <c r="BF5" s="54" t="str">
        <f>+Vendite!BE6</f>
        <v>mar</v>
      </c>
      <c r="BG5" s="54" t="str">
        <f>+Vendite!BF6</f>
        <v>apr</v>
      </c>
      <c r="BH5" s="54" t="str">
        <f>+Vendite!BG6</f>
        <v>mag</v>
      </c>
      <c r="BI5" s="54" t="str">
        <f>+Vendite!BH6</f>
        <v>giu</v>
      </c>
      <c r="BJ5" s="54" t="str">
        <f>+Vendite!BI6</f>
        <v>lug</v>
      </c>
      <c r="BK5" s="54" t="str">
        <f>+Vendite!BJ6</f>
        <v>ago</v>
      </c>
      <c r="BL5" s="54" t="str">
        <f>+Vendite!BK6</f>
        <v>set</v>
      </c>
      <c r="BM5" s="54" t="str">
        <f>+Vendite!BL6</f>
        <v>ott</v>
      </c>
      <c r="BN5" s="54" t="str">
        <f>+Vendite!BM6</f>
        <v>nov</v>
      </c>
      <c r="BO5" s="54" t="str">
        <f>+Vendite!BN6</f>
        <v>dic</v>
      </c>
      <c r="BP5" s="54" t="str">
        <f>+Vendite!BO6</f>
        <v>gen</v>
      </c>
      <c r="BQ5" s="54" t="str">
        <f>+Vendite!BP6</f>
        <v>feb</v>
      </c>
      <c r="BR5" s="54" t="str">
        <f>+Vendite!BQ6</f>
        <v>mar</v>
      </c>
      <c r="BS5" s="54" t="str">
        <f>+Vendite!BR6</f>
        <v>apr</v>
      </c>
      <c r="BT5" s="54" t="str">
        <f>+Vendite!BS6</f>
        <v>mag</v>
      </c>
      <c r="BU5" s="54" t="str">
        <f>+Vendite!BT6</f>
        <v>giu</v>
      </c>
      <c r="BV5" s="54" t="str">
        <f>+Vendite!BU6</f>
        <v>lug</v>
      </c>
      <c r="BW5" s="54" t="str">
        <f>+Vendite!BV6</f>
        <v>ago</v>
      </c>
      <c r="BX5" s="54" t="str">
        <f>+Vendite!BW6</f>
        <v>set</v>
      </c>
      <c r="BY5" s="54" t="str">
        <f>+Vendite!BX6</f>
        <v>ott</v>
      </c>
      <c r="BZ5" s="54" t="str">
        <f>+Vendite!BY6</f>
        <v>nov</v>
      </c>
      <c r="CA5" s="54" t="str">
        <f>+Vendite!BZ6</f>
        <v>dic</v>
      </c>
      <c r="CB5" s="54" t="str">
        <f>+Vendite!CA6</f>
        <v>gen</v>
      </c>
      <c r="CC5" s="54" t="str">
        <f>+Vendite!CB6</f>
        <v>feb</v>
      </c>
      <c r="CD5" s="54" t="str">
        <f>+Vendite!CC6</f>
        <v>mar</v>
      </c>
      <c r="CE5" s="54" t="str">
        <f>+Vendite!CD6</f>
        <v>apr</v>
      </c>
      <c r="CF5" s="54" t="str">
        <f>+Vendite!CE6</f>
        <v>mag</v>
      </c>
      <c r="CG5" s="54" t="str">
        <f>+Vendite!CF6</f>
        <v>giu</v>
      </c>
      <c r="CH5" s="54" t="str">
        <f>+Vendite!CG6</f>
        <v>lug</v>
      </c>
      <c r="CI5" s="54" t="str">
        <f>+Vendite!CH6</f>
        <v>ago</v>
      </c>
      <c r="CJ5" s="54" t="str">
        <f>+Vendite!CI6</f>
        <v>set</v>
      </c>
      <c r="CK5" s="54" t="str">
        <f>+Vendite!CJ6</f>
        <v>ott</v>
      </c>
      <c r="CL5" s="54" t="str">
        <f>+Vendite!CK6</f>
        <v>nov</v>
      </c>
      <c r="CM5" s="54" t="str">
        <f>+Vendite!CL6</f>
        <v>dic</v>
      </c>
      <c r="CN5" s="54" t="str">
        <f>+Vendite!CM6</f>
        <v>gen</v>
      </c>
      <c r="CO5" s="54" t="str">
        <f>+Vendite!CN6</f>
        <v>feb</v>
      </c>
      <c r="CP5" s="54" t="str">
        <f>+Vendite!CO6</f>
        <v>mar</v>
      </c>
      <c r="CQ5" s="54" t="str">
        <f>+Vendite!CP6</f>
        <v>apr</v>
      </c>
      <c r="CR5" s="54" t="str">
        <f>+Vendite!CQ6</f>
        <v>mag</v>
      </c>
      <c r="CS5" s="54" t="str">
        <f>+Vendite!CR6</f>
        <v>giu</v>
      </c>
      <c r="CT5" s="54" t="str">
        <f>+Vendite!CS6</f>
        <v>lug</v>
      </c>
      <c r="CU5" s="54" t="str">
        <f>+Vendite!CT6</f>
        <v>ago</v>
      </c>
      <c r="CV5" s="54" t="str">
        <f>+Vendite!CU6</f>
        <v>set</v>
      </c>
      <c r="CW5" s="54" t="str">
        <f>+Vendite!CV6</f>
        <v>ott</v>
      </c>
      <c r="CX5" s="54" t="str">
        <f>+Vendite!CW6</f>
        <v>nov</v>
      </c>
      <c r="CY5" s="54" t="str">
        <f>+Vendite!CX6</f>
        <v>dic</v>
      </c>
      <c r="CZ5" s="54" t="str">
        <f>+Vendite!CY6</f>
        <v>gen</v>
      </c>
      <c r="DA5" s="54" t="str">
        <f>+Vendite!CZ6</f>
        <v>feb</v>
      </c>
      <c r="DB5" s="54" t="str">
        <f>+Vendite!DA6</f>
        <v>mar</v>
      </c>
      <c r="DC5" s="54" t="str">
        <f>+Vendite!DB6</f>
        <v>apr</v>
      </c>
      <c r="DD5" s="54" t="str">
        <f>+Vendite!DC6</f>
        <v>mag</v>
      </c>
      <c r="DE5" s="54" t="str">
        <f>+Vendite!DD6</f>
        <v>giu</v>
      </c>
      <c r="DF5" s="54" t="str">
        <f>+Vendite!DE6</f>
        <v>lug</v>
      </c>
      <c r="DG5" s="54" t="str">
        <f>+Vendite!DF6</f>
        <v>ago</v>
      </c>
      <c r="DH5" s="54" t="str">
        <f>+Vendite!DG6</f>
        <v>set</v>
      </c>
      <c r="DI5" s="54" t="str">
        <f>+Vendite!DH6</f>
        <v>ott</v>
      </c>
      <c r="DJ5" s="54" t="str">
        <f>+Vendite!DI6</f>
        <v>nov</v>
      </c>
      <c r="DK5" s="54" t="str">
        <f>+Vendite!DJ6</f>
        <v>dic</v>
      </c>
      <c r="DL5" s="54" t="str">
        <f>+Vendite!DK6</f>
        <v>gen</v>
      </c>
      <c r="DM5" s="54" t="str">
        <f>+Vendite!DL6</f>
        <v>feb</v>
      </c>
      <c r="DN5" s="54" t="str">
        <f>+Vendite!DM6</f>
        <v>mar</v>
      </c>
      <c r="DO5" s="54" t="str">
        <f>+Vendite!DN6</f>
        <v>apr</v>
      </c>
      <c r="DP5" s="54" t="str">
        <f>+Vendite!DO6</f>
        <v>mag</v>
      </c>
      <c r="DQ5" s="54" t="str">
        <f>+Vendite!DP6</f>
        <v>giu</v>
      </c>
      <c r="DR5" s="54" t="str">
        <f>+Vendite!DQ6</f>
        <v>lug</v>
      </c>
      <c r="DS5" s="54" t="str">
        <f>+Vendite!DR6</f>
        <v>ago</v>
      </c>
      <c r="DT5" s="54" t="str">
        <f>+Vendite!DS6</f>
        <v>set</v>
      </c>
      <c r="DU5" s="54" t="str">
        <f>+Vendite!DT6</f>
        <v>ott</v>
      </c>
      <c r="DV5" s="54" t="str">
        <f>+Vendite!DU6</f>
        <v>nov</v>
      </c>
      <c r="DW5" s="54" t="str">
        <f>+Vendite!DV6</f>
        <v>dic</v>
      </c>
    </row>
    <row r="6" spans="1:127" ht="16.5" thickTop="1" thickBot="1" x14ac:dyDescent="0.3">
      <c r="C6" s="114" t="str">
        <f>+'I_Costi Variabili'!D5</f>
        <v>Costo Variabile 1</v>
      </c>
      <c r="D6" s="55">
        <f>+'I_Costi Variabili'!F5</f>
        <v>0</v>
      </c>
      <c r="E6" s="55">
        <f>+'I_Costi Variabili'!E5</f>
        <v>0</v>
      </c>
      <c r="F6" s="56">
        <f>+'I_Costi Variabili'!G5</f>
        <v>0</v>
      </c>
      <c r="H6" s="57">
        <f>+$D6*'CE-mese'!C$5</f>
        <v>0</v>
      </c>
      <c r="I6" s="57">
        <f>+$D6*'CE-mese'!D$5</f>
        <v>0</v>
      </c>
      <c r="J6" s="57">
        <f>+$D6*'CE-mese'!E$5</f>
        <v>0</v>
      </c>
      <c r="K6" s="57">
        <f>+$D6*'CE-mese'!F$5</f>
        <v>0</v>
      </c>
      <c r="L6" s="57">
        <f>+$D6*'CE-mese'!G$5</f>
        <v>0</v>
      </c>
      <c r="M6" s="57">
        <f>+$D6*'CE-mese'!H$5</f>
        <v>0</v>
      </c>
      <c r="N6" s="57">
        <f>+$D6*'CE-mese'!I$5</f>
        <v>0</v>
      </c>
      <c r="O6" s="57">
        <f>+$D6*'CE-mese'!J$5</f>
        <v>0</v>
      </c>
      <c r="P6" s="57">
        <f>+$D6*'CE-mese'!K$5</f>
        <v>0</v>
      </c>
      <c r="Q6" s="57">
        <f>+$D6*'CE-mese'!L$5</f>
        <v>0</v>
      </c>
      <c r="R6" s="57">
        <f>+$D6*'CE-mese'!M$5</f>
        <v>0</v>
      </c>
      <c r="S6" s="57">
        <f>+$D6*'CE-mese'!N$5</f>
        <v>0</v>
      </c>
      <c r="T6" s="57">
        <f>+$D6*'CE-mese'!O$5</f>
        <v>0</v>
      </c>
      <c r="U6" s="57">
        <f>+$D6*'CE-mese'!P$5</f>
        <v>0</v>
      </c>
      <c r="V6" s="57">
        <f>+$D6*'CE-mese'!Q$5</f>
        <v>0</v>
      </c>
      <c r="W6" s="57">
        <f>+$D6*'CE-mese'!R$5</f>
        <v>0</v>
      </c>
      <c r="X6" s="57">
        <f>+$D6*'CE-mese'!S$5</f>
        <v>0</v>
      </c>
      <c r="Y6" s="57">
        <f>+$D6*'CE-mese'!T$5</f>
        <v>0</v>
      </c>
      <c r="Z6" s="57">
        <f>+$D6*'CE-mese'!U$5</f>
        <v>0</v>
      </c>
      <c r="AA6" s="57">
        <f>+$D6*'CE-mese'!V$5</f>
        <v>0</v>
      </c>
      <c r="AB6" s="57">
        <f>+$D6*'CE-mese'!W$5</f>
        <v>0</v>
      </c>
      <c r="AC6" s="57">
        <f>+$D6*'CE-mese'!X$5</f>
        <v>0</v>
      </c>
      <c r="AD6" s="57">
        <f>+$D6*'CE-mese'!Y$5</f>
        <v>0</v>
      </c>
      <c r="AE6" s="57">
        <f>+$D6*'CE-mese'!Z$5</f>
        <v>0</v>
      </c>
      <c r="AF6" s="57">
        <f>+$D6*'CE-mese'!AA$5</f>
        <v>0</v>
      </c>
      <c r="AG6" s="57">
        <f>+$D6*'CE-mese'!AB$5</f>
        <v>0</v>
      </c>
      <c r="AH6" s="57">
        <f>+$D6*'CE-mese'!AC$5</f>
        <v>0</v>
      </c>
      <c r="AI6" s="57">
        <f>+$D6*'CE-mese'!AD$5</f>
        <v>0</v>
      </c>
      <c r="AJ6" s="57">
        <f>+$D6*'CE-mese'!AE$5</f>
        <v>0</v>
      </c>
      <c r="AK6" s="57">
        <f>+$D6*'CE-mese'!AF$5</f>
        <v>0</v>
      </c>
      <c r="AL6" s="57">
        <f>+$D6*'CE-mese'!AG$5</f>
        <v>0</v>
      </c>
      <c r="AM6" s="57">
        <f>+$D6*'CE-mese'!AH$5</f>
        <v>0</v>
      </c>
      <c r="AN6" s="57">
        <f>+$D6*'CE-mese'!AI$5</f>
        <v>0</v>
      </c>
      <c r="AO6" s="57">
        <f>+$D6*'CE-mese'!AJ$5</f>
        <v>0</v>
      </c>
      <c r="AP6" s="57">
        <f>+$D6*'CE-mese'!AK$5</f>
        <v>0</v>
      </c>
      <c r="AQ6" s="57">
        <f>+$D6*'CE-mese'!AL$5</f>
        <v>0</v>
      </c>
      <c r="AR6" s="57">
        <f>+$D6*'CE-mese'!AM$5</f>
        <v>0</v>
      </c>
      <c r="AS6" s="57">
        <f>+$D6*'CE-mese'!AN$5</f>
        <v>0</v>
      </c>
      <c r="AT6" s="57">
        <f>+$D6*'CE-mese'!AO$5</f>
        <v>0</v>
      </c>
      <c r="AU6" s="57">
        <f>+$D6*'CE-mese'!AP$5</f>
        <v>0</v>
      </c>
      <c r="AV6" s="57">
        <f>+$D6*'CE-mese'!AQ$5</f>
        <v>0</v>
      </c>
      <c r="AW6" s="57">
        <f>+$D6*'CE-mese'!AR$5</f>
        <v>0</v>
      </c>
      <c r="AX6" s="57">
        <f>+$D6*'CE-mese'!AS$5</f>
        <v>0</v>
      </c>
      <c r="AY6" s="57">
        <f>+$D6*'CE-mese'!AT$5</f>
        <v>0</v>
      </c>
      <c r="AZ6" s="57">
        <f>+$D6*'CE-mese'!AU$5</f>
        <v>0</v>
      </c>
      <c r="BA6" s="57">
        <f>+$D6*'CE-mese'!AV$5</f>
        <v>0</v>
      </c>
      <c r="BB6" s="57">
        <f>+$D6*'CE-mese'!AW$5</f>
        <v>0</v>
      </c>
      <c r="BC6" s="57">
        <f>+$D6*'CE-mese'!AX$5</f>
        <v>0</v>
      </c>
      <c r="BD6" s="57">
        <f>+$D6*'CE-mese'!AY$5</f>
        <v>0</v>
      </c>
      <c r="BE6" s="57">
        <f>+$D6*'CE-mese'!AZ$5</f>
        <v>0</v>
      </c>
      <c r="BF6" s="57">
        <f>+$D6*'CE-mese'!BA$5</f>
        <v>0</v>
      </c>
      <c r="BG6" s="57">
        <f>+$D6*'CE-mese'!BB$5</f>
        <v>0</v>
      </c>
      <c r="BH6" s="57">
        <f>+$D6*'CE-mese'!BC$5</f>
        <v>0</v>
      </c>
      <c r="BI6" s="57">
        <f>+$D6*'CE-mese'!BD$5</f>
        <v>0</v>
      </c>
      <c r="BJ6" s="57">
        <f>+$D6*'CE-mese'!BE$5</f>
        <v>0</v>
      </c>
      <c r="BK6" s="57">
        <f>+$D6*'CE-mese'!BF$5</f>
        <v>0</v>
      </c>
      <c r="BL6" s="57">
        <f>+$D6*'CE-mese'!BG$5</f>
        <v>0</v>
      </c>
      <c r="BM6" s="57">
        <f>+$D6*'CE-mese'!BH$5</f>
        <v>0</v>
      </c>
      <c r="BN6" s="57">
        <f>+$D6*'CE-mese'!BI$5</f>
        <v>0</v>
      </c>
      <c r="BO6" s="57">
        <f>+$D6*'CE-mese'!BJ$5</f>
        <v>0</v>
      </c>
      <c r="BP6" s="57">
        <f>+$D6*'CE-mese'!BK$5</f>
        <v>0</v>
      </c>
      <c r="BQ6" s="57">
        <f>+$D6*'CE-mese'!BL$5</f>
        <v>0</v>
      </c>
      <c r="BR6" s="57">
        <f>+$D6*'CE-mese'!BM$5</f>
        <v>0</v>
      </c>
      <c r="BS6" s="57">
        <f>+$D6*'CE-mese'!BN$5</f>
        <v>0</v>
      </c>
      <c r="BT6" s="57">
        <f>+$D6*'CE-mese'!BO$5</f>
        <v>0</v>
      </c>
      <c r="BU6" s="57">
        <f>+$D6*'CE-mese'!BP$5</f>
        <v>0</v>
      </c>
      <c r="BV6" s="57">
        <f>+$D6*'CE-mese'!BQ$5</f>
        <v>0</v>
      </c>
      <c r="BW6" s="57">
        <f>+$D6*'CE-mese'!BR$5</f>
        <v>0</v>
      </c>
      <c r="BX6" s="57">
        <f>+$D6*'CE-mese'!BS$5</f>
        <v>0</v>
      </c>
      <c r="BY6" s="57">
        <f>+$D6*'CE-mese'!BT$5</f>
        <v>0</v>
      </c>
      <c r="BZ6" s="57">
        <f>+$D6*'CE-mese'!BU$5</f>
        <v>0</v>
      </c>
      <c r="CA6" s="57">
        <f>+$D6*'CE-mese'!BV$5</f>
        <v>0</v>
      </c>
      <c r="CB6" s="57">
        <f>+$D6*'CE-mese'!BW$5</f>
        <v>0</v>
      </c>
      <c r="CC6" s="57">
        <f>+$D6*'CE-mese'!BX$5</f>
        <v>0</v>
      </c>
      <c r="CD6" s="57">
        <f>+$D6*'CE-mese'!BY$5</f>
        <v>0</v>
      </c>
      <c r="CE6" s="57">
        <f>+$D6*'CE-mese'!BZ$5</f>
        <v>0</v>
      </c>
      <c r="CF6" s="57">
        <f>+$D6*'CE-mese'!CA$5</f>
        <v>0</v>
      </c>
      <c r="CG6" s="57">
        <f>+$D6*'CE-mese'!CB$5</f>
        <v>0</v>
      </c>
      <c r="CH6" s="57">
        <f>+$D6*'CE-mese'!CC$5</f>
        <v>0</v>
      </c>
      <c r="CI6" s="57">
        <f>+$D6*'CE-mese'!CD$5</f>
        <v>0</v>
      </c>
      <c r="CJ6" s="57">
        <f>+$D6*'CE-mese'!CE$5</f>
        <v>0</v>
      </c>
      <c r="CK6" s="57">
        <f>+$D6*'CE-mese'!CF$5</f>
        <v>0</v>
      </c>
      <c r="CL6" s="57">
        <f>+$D6*'CE-mese'!CG$5</f>
        <v>0</v>
      </c>
      <c r="CM6" s="57">
        <f>+$D6*'CE-mese'!CH$5</f>
        <v>0</v>
      </c>
      <c r="CN6" s="57">
        <f>+$D6*'CE-mese'!CI$5</f>
        <v>0</v>
      </c>
      <c r="CO6" s="57">
        <f>+$D6*'CE-mese'!CJ$5</f>
        <v>0</v>
      </c>
      <c r="CP6" s="57">
        <f>+$D6*'CE-mese'!CK$5</f>
        <v>0</v>
      </c>
      <c r="CQ6" s="57">
        <f>+$D6*'CE-mese'!CL$5</f>
        <v>0</v>
      </c>
      <c r="CR6" s="57">
        <f>+$D6*'CE-mese'!CM$5</f>
        <v>0</v>
      </c>
      <c r="CS6" s="57">
        <f>+$D6*'CE-mese'!CN$5</f>
        <v>0</v>
      </c>
      <c r="CT6" s="57">
        <f>+$D6*'CE-mese'!CO$5</f>
        <v>0</v>
      </c>
      <c r="CU6" s="57">
        <f>+$D6*'CE-mese'!CP$5</f>
        <v>0</v>
      </c>
      <c r="CV6" s="57">
        <f>+$D6*'CE-mese'!CQ$5</f>
        <v>0</v>
      </c>
      <c r="CW6" s="57">
        <f>+$D6*'CE-mese'!CR$5</f>
        <v>0</v>
      </c>
      <c r="CX6" s="57">
        <f>+$D6*'CE-mese'!CS$5</f>
        <v>0</v>
      </c>
      <c r="CY6" s="57">
        <f>+$D6*'CE-mese'!CT$5</f>
        <v>0</v>
      </c>
      <c r="CZ6" s="57">
        <f>+$D6*'CE-mese'!CU$5</f>
        <v>0</v>
      </c>
      <c r="DA6" s="57">
        <f>+$D6*'CE-mese'!CV$5</f>
        <v>0</v>
      </c>
      <c r="DB6" s="57">
        <f>+$D6*'CE-mese'!CW$5</f>
        <v>0</v>
      </c>
      <c r="DC6" s="57">
        <f>+$D6*'CE-mese'!CX$5</f>
        <v>0</v>
      </c>
      <c r="DD6" s="57">
        <f>+$D6*'CE-mese'!CY$5</f>
        <v>0</v>
      </c>
      <c r="DE6" s="57">
        <f>+$D6*'CE-mese'!CZ$5</f>
        <v>0</v>
      </c>
      <c r="DF6" s="57">
        <f>+$D6*'CE-mese'!DA$5</f>
        <v>0</v>
      </c>
      <c r="DG6" s="57">
        <f>+$D6*'CE-mese'!DB$5</f>
        <v>0</v>
      </c>
      <c r="DH6" s="57">
        <f>+$D6*'CE-mese'!DC$5</f>
        <v>0</v>
      </c>
      <c r="DI6" s="57">
        <f>+$D6*'CE-mese'!DD$5</f>
        <v>0</v>
      </c>
      <c r="DJ6" s="57">
        <f>+$D6*'CE-mese'!DE$5</f>
        <v>0</v>
      </c>
      <c r="DK6" s="57">
        <f>+$D6*'CE-mese'!DF$5</f>
        <v>0</v>
      </c>
      <c r="DL6" s="57">
        <f>+$D6*'CE-mese'!DG$5</f>
        <v>0</v>
      </c>
      <c r="DM6" s="57">
        <f>+$D6*'CE-mese'!DH$5</f>
        <v>0</v>
      </c>
      <c r="DN6" s="57">
        <f>+$D6*'CE-mese'!DI$5</f>
        <v>0</v>
      </c>
      <c r="DO6" s="57">
        <f>+$D6*'CE-mese'!DJ$5</f>
        <v>0</v>
      </c>
      <c r="DP6" s="57">
        <f>+$D6*'CE-mese'!DK$5</f>
        <v>0</v>
      </c>
      <c r="DQ6" s="57">
        <f>+$D6*'CE-mese'!DL$5</f>
        <v>0</v>
      </c>
      <c r="DR6" s="57">
        <f>+$D6*'CE-mese'!DM$5</f>
        <v>0</v>
      </c>
      <c r="DS6" s="57">
        <f>+$D6*'CE-mese'!DN$5</f>
        <v>0</v>
      </c>
      <c r="DT6" s="57">
        <f>+$D6*'CE-mese'!DO$5</f>
        <v>0</v>
      </c>
      <c r="DU6" s="57">
        <f>+$D6*'CE-mese'!DP$5</f>
        <v>0</v>
      </c>
      <c r="DV6" s="57">
        <f>+$D6*'CE-mese'!DQ$5</f>
        <v>0</v>
      </c>
      <c r="DW6" s="57">
        <f>+$D6*'CE-mese'!DR$5</f>
        <v>0</v>
      </c>
    </row>
    <row r="7" spans="1:127" ht="16.5" thickTop="1" thickBot="1" x14ac:dyDescent="0.3">
      <c r="C7" s="114" t="str">
        <f>+'I_Costi Variabili'!D6</f>
        <v>Costo Variabile 2</v>
      </c>
      <c r="D7" s="55">
        <f>+'I_Costi Variabili'!F6</f>
        <v>0</v>
      </c>
      <c r="E7" s="55">
        <f>+'I_Costi Variabili'!E6</f>
        <v>0</v>
      </c>
      <c r="F7" s="56">
        <f>+'I_Costi Variabili'!G6</f>
        <v>0</v>
      </c>
      <c r="H7" s="57">
        <f>+$D7*'CE-mese'!C$5</f>
        <v>0</v>
      </c>
      <c r="I7" s="57">
        <f>+$D7*'CE-mese'!D$5</f>
        <v>0</v>
      </c>
      <c r="J7" s="57">
        <f>+$D7*'CE-mese'!E$5</f>
        <v>0</v>
      </c>
      <c r="K7" s="57">
        <f>+$D7*'CE-mese'!F$5</f>
        <v>0</v>
      </c>
      <c r="L7" s="57">
        <f>+$D7*'CE-mese'!G$5</f>
        <v>0</v>
      </c>
      <c r="M7" s="57">
        <f>+$D7*'CE-mese'!H$5</f>
        <v>0</v>
      </c>
      <c r="N7" s="57">
        <f>+$D7*'CE-mese'!I$5</f>
        <v>0</v>
      </c>
      <c r="O7" s="57">
        <f>+$D7*'CE-mese'!J$5</f>
        <v>0</v>
      </c>
      <c r="P7" s="57">
        <f>+$D7*'CE-mese'!K$5</f>
        <v>0</v>
      </c>
      <c r="Q7" s="57">
        <f>+$D7*'CE-mese'!L$5</f>
        <v>0</v>
      </c>
      <c r="R7" s="57">
        <f>+$D7*'CE-mese'!M$5</f>
        <v>0</v>
      </c>
      <c r="S7" s="57">
        <f>+$D7*'CE-mese'!N$5</f>
        <v>0</v>
      </c>
      <c r="T7" s="57">
        <f>+$D7*'CE-mese'!O$5</f>
        <v>0</v>
      </c>
      <c r="U7" s="57">
        <f>+$D7*'CE-mese'!P$5</f>
        <v>0</v>
      </c>
      <c r="V7" s="57">
        <f>+$D7*'CE-mese'!Q$5</f>
        <v>0</v>
      </c>
      <c r="W7" s="57">
        <f>+$D7*'CE-mese'!R$5</f>
        <v>0</v>
      </c>
      <c r="X7" s="57">
        <f>+$D7*'CE-mese'!S$5</f>
        <v>0</v>
      </c>
      <c r="Y7" s="57">
        <f>+$D7*'CE-mese'!T$5</f>
        <v>0</v>
      </c>
      <c r="Z7" s="57">
        <f>+$D7*'CE-mese'!U$5</f>
        <v>0</v>
      </c>
      <c r="AA7" s="57">
        <f>+$D7*'CE-mese'!V$5</f>
        <v>0</v>
      </c>
      <c r="AB7" s="57">
        <f>+$D7*'CE-mese'!W$5</f>
        <v>0</v>
      </c>
      <c r="AC7" s="57">
        <f>+$D7*'CE-mese'!X$5</f>
        <v>0</v>
      </c>
      <c r="AD7" s="57">
        <f>+$D7*'CE-mese'!Y$5</f>
        <v>0</v>
      </c>
      <c r="AE7" s="57">
        <f>+$D7*'CE-mese'!Z$5</f>
        <v>0</v>
      </c>
      <c r="AF7" s="57">
        <f>+$D7*'CE-mese'!AA$5</f>
        <v>0</v>
      </c>
      <c r="AG7" s="57">
        <f>+$D7*'CE-mese'!AB$5</f>
        <v>0</v>
      </c>
      <c r="AH7" s="57">
        <f>+$D7*'CE-mese'!AC$5</f>
        <v>0</v>
      </c>
      <c r="AI7" s="57">
        <f>+$D7*'CE-mese'!AD$5</f>
        <v>0</v>
      </c>
      <c r="AJ7" s="57">
        <f>+$D7*'CE-mese'!AE$5</f>
        <v>0</v>
      </c>
      <c r="AK7" s="57">
        <f>+$D7*'CE-mese'!AF$5</f>
        <v>0</v>
      </c>
      <c r="AL7" s="57">
        <f>+$D7*'CE-mese'!AG$5</f>
        <v>0</v>
      </c>
      <c r="AM7" s="57">
        <f>+$D7*'CE-mese'!AH$5</f>
        <v>0</v>
      </c>
      <c r="AN7" s="57">
        <f>+$D7*'CE-mese'!AI$5</f>
        <v>0</v>
      </c>
      <c r="AO7" s="57">
        <f>+$D7*'CE-mese'!AJ$5</f>
        <v>0</v>
      </c>
      <c r="AP7" s="57">
        <f>+$D7*'CE-mese'!AK$5</f>
        <v>0</v>
      </c>
      <c r="AQ7" s="57">
        <f>+$D7*'CE-mese'!AL$5</f>
        <v>0</v>
      </c>
      <c r="AR7" s="57">
        <f>+$D7*'CE-mese'!AM$5</f>
        <v>0</v>
      </c>
      <c r="AS7" s="57">
        <f>+$D7*'CE-mese'!AN$5</f>
        <v>0</v>
      </c>
      <c r="AT7" s="57">
        <f>+$D7*'CE-mese'!AO$5</f>
        <v>0</v>
      </c>
      <c r="AU7" s="57">
        <f>+$D7*'CE-mese'!AP$5</f>
        <v>0</v>
      </c>
      <c r="AV7" s="57">
        <f>+$D7*'CE-mese'!AQ$5</f>
        <v>0</v>
      </c>
      <c r="AW7" s="57">
        <f>+$D7*'CE-mese'!AR$5</f>
        <v>0</v>
      </c>
      <c r="AX7" s="57">
        <f>+$D7*'CE-mese'!AS$5</f>
        <v>0</v>
      </c>
      <c r="AY7" s="57">
        <f>+$D7*'CE-mese'!AT$5</f>
        <v>0</v>
      </c>
      <c r="AZ7" s="57">
        <f>+$D7*'CE-mese'!AU$5</f>
        <v>0</v>
      </c>
      <c r="BA7" s="57">
        <f>+$D7*'CE-mese'!AV$5</f>
        <v>0</v>
      </c>
      <c r="BB7" s="57">
        <f>+$D7*'CE-mese'!AW$5</f>
        <v>0</v>
      </c>
      <c r="BC7" s="57">
        <f>+$D7*'CE-mese'!AX$5</f>
        <v>0</v>
      </c>
      <c r="BD7" s="57">
        <f>+$D7*'CE-mese'!AY$5</f>
        <v>0</v>
      </c>
      <c r="BE7" s="57">
        <f>+$D7*'CE-mese'!AZ$5</f>
        <v>0</v>
      </c>
      <c r="BF7" s="57">
        <f>+$D7*'CE-mese'!BA$5</f>
        <v>0</v>
      </c>
      <c r="BG7" s="57">
        <f>+$D7*'CE-mese'!BB$5</f>
        <v>0</v>
      </c>
      <c r="BH7" s="57">
        <f>+$D7*'CE-mese'!BC$5</f>
        <v>0</v>
      </c>
      <c r="BI7" s="57">
        <f>+$D7*'CE-mese'!BD$5</f>
        <v>0</v>
      </c>
      <c r="BJ7" s="57">
        <f>+$D7*'CE-mese'!BE$5</f>
        <v>0</v>
      </c>
      <c r="BK7" s="57">
        <f>+$D7*'CE-mese'!BF$5</f>
        <v>0</v>
      </c>
      <c r="BL7" s="57">
        <f>+$D7*'CE-mese'!BG$5</f>
        <v>0</v>
      </c>
      <c r="BM7" s="57">
        <f>+$D7*'CE-mese'!BH$5</f>
        <v>0</v>
      </c>
      <c r="BN7" s="57">
        <f>+$D7*'CE-mese'!BI$5</f>
        <v>0</v>
      </c>
      <c r="BO7" s="57">
        <f>+$D7*'CE-mese'!BJ$5</f>
        <v>0</v>
      </c>
      <c r="BP7" s="57">
        <f>+$D7*'CE-mese'!BK$5</f>
        <v>0</v>
      </c>
      <c r="BQ7" s="57">
        <f>+$D7*'CE-mese'!BL$5</f>
        <v>0</v>
      </c>
      <c r="BR7" s="57">
        <f>+$D7*'CE-mese'!BM$5</f>
        <v>0</v>
      </c>
      <c r="BS7" s="57">
        <f>+$D7*'CE-mese'!BN$5</f>
        <v>0</v>
      </c>
      <c r="BT7" s="57">
        <f>+$D7*'CE-mese'!BO$5</f>
        <v>0</v>
      </c>
      <c r="BU7" s="57">
        <f>+$D7*'CE-mese'!BP$5</f>
        <v>0</v>
      </c>
      <c r="BV7" s="57">
        <f>+$D7*'CE-mese'!BQ$5</f>
        <v>0</v>
      </c>
      <c r="BW7" s="57">
        <f>+$D7*'CE-mese'!BR$5</f>
        <v>0</v>
      </c>
      <c r="BX7" s="57">
        <f>+$D7*'CE-mese'!BS$5</f>
        <v>0</v>
      </c>
      <c r="BY7" s="57">
        <f>+$D7*'CE-mese'!BT$5</f>
        <v>0</v>
      </c>
      <c r="BZ7" s="57">
        <f>+$D7*'CE-mese'!BU$5</f>
        <v>0</v>
      </c>
      <c r="CA7" s="57">
        <f>+$D7*'CE-mese'!BV$5</f>
        <v>0</v>
      </c>
      <c r="CB7" s="57">
        <f>+$D7*'CE-mese'!BW$5</f>
        <v>0</v>
      </c>
      <c r="CC7" s="57">
        <f>+$D7*'CE-mese'!BX$5</f>
        <v>0</v>
      </c>
      <c r="CD7" s="57">
        <f>+$D7*'CE-mese'!BY$5</f>
        <v>0</v>
      </c>
      <c r="CE7" s="57">
        <f>+$D7*'CE-mese'!BZ$5</f>
        <v>0</v>
      </c>
      <c r="CF7" s="57">
        <f>+$D7*'CE-mese'!CA$5</f>
        <v>0</v>
      </c>
      <c r="CG7" s="57">
        <f>+$D7*'CE-mese'!CB$5</f>
        <v>0</v>
      </c>
      <c r="CH7" s="57">
        <f>+$D7*'CE-mese'!CC$5</f>
        <v>0</v>
      </c>
      <c r="CI7" s="57">
        <f>+$D7*'CE-mese'!CD$5</f>
        <v>0</v>
      </c>
      <c r="CJ7" s="57">
        <f>+$D7*'CE-mese'!CE$5</f>
        <v>0</v>
      </c>
      <c r="CK7" s="57">
        <f>+$D7*'CE-mese'!CF$5</f>
        <v>0</v>
      </c>
      <c r="CL7" s="57">
        <f>+$D7*'CE-mese'!CG$5</f>
        <v>0</v>
      </c>
      <c r="CM7" s="57">
        <f>+$D7*'CE-mese'!CH$5</f>
        <v>0</v>
      </c>
      <c r="CN7" s="57">
        <f>+$D7*'CE-mese'!CI$5</f>
        <v>0</v>
      </c>
      <c r="CO7" s="57">
        <f>+$D7*'CE-mese'!CJ$5</f>
        <v>0</v>
      </c>
      <c r="CP7" s="57">
        <f>+$D7*'CE-mese'!CK$5</f>
        <v>0</v>
      </c>
      <c r="CQ7" s="57">
        <f>+$D7*'CE-mese'!CL$5</f>
        <v>0</v>
      </c>
      <c r="CR7" s="57">
        <f>+$D7*'CE-mese'!CM$5</f>
        <v>0</v>
      </c>
      <c r="CS7" s="57">
        <f>+$D7*'CE-mese'!CN$5</f>
        <v>0</v>
      </c>
      <c r="CT7" s="57">
        <f>+$D7*'CE-mese'!CO$5</f>
        <v>0</v>
      </c>
      <c r="CU7" s="57">
        <f>+$D7*'CE-mese'!CP$5</f>
        <v>0</v>
      </c>
      <c r="CV7" s="57">
        <f>+$D7*'CE-mese'!CQ$5</f>
        <v>0</v>
      </c>
      <c r="CW7" s="57">
        <f>+$D7*'CE-mese'!CR$5</f>
        <v>0</v>
      </c>
      <c r="CX7" s="57">
        <f>+$D7*'CE-mese'!CS$5</f>
        <v>0</v>
      </c>
      <c r="CY7" s="57">
        <f>+$D7*'CE-mese'!CT$5</f>
        <v>0</v>
      </c>
      <c r="CZ7" s="57">
        <f>+$D7*'CE-mese'!CU$5</f>
        <v>0</v>
      </c>
      <c r="DA7" s="57">
        <f>+$D7*'CE-mese'!CV$5</f>
        <v>0</v>
      </c>
      <c r="DB7" s="57">
        <f>+$D7*'CE-mese'!CW$5</f>
        <v>0</v>
      </c>
      <c r="DC7" s="57">
        <f>+$D7*'CE-mese'!CX$5</f>
        <v>0</v>
      </c>
      <c r="DD7" s="57">
        <f>+$D7*'CE-mese'!CY$5</f>
        <v>0</v>
      </c>
      <c r="DE7" s="57">
        <f>+$D7*'CE-mese'!CZ$5</f>
        <v>0</v>
      </c>
      <c r="DF7" s="57">
        <f>+$D7*'CE-mese'!DA$5</f>
        <v>0</v>
      </c>
      <c r="DG7" s="57">
        <f>+$D7*'CE-mese'!DB$5</f>
        <v>0</v>
      </c>
      <c r="DH7" s="57">
        <f>+$D7*'CE-mese'!DC$5</f>
        <v>0</v>
      </c>
      <c r="DI7" s="57">
        <f>+$D7*'CE-mese'!DD$5</f>
        <v>0</v>
      </c>
      <c r="DJ7" s="57">
        <f>+$D7*'CE-mese'!DE$5</f>
        <v>0</v>
      </c>
      <c r="DK7" s="57">
        <f>+$D7*'CE-mese'!DF$5</f>
        <v>0</v>
      </c>
      <c r="DL7" s="57">
        <f>+$D7*'CE-mese'!DG$5</f>
        <v>0</v>
      </c>
      <c r="DM7" s="57">
        <f>+$D7*'CE-mese'!DH$5</f>
        <v>0</v>
      </c>
      <c r="DN7" s="57">
        <f>+$D7*'CE-mese'!DI$5</f>
        <v>0</v>
      </c>
      <c r="DO7" s="57">
        <f>+$D7*'CE-mese'!DJ$5</f>
        <v>0</v>
      </c>
      <c r="DP7" s="57">
        <f>+$D7*'CE-mese'!DK$5</f>
        <v>0</v>
      </c>
      <c r="DQ7" s="57">
        <f>+$D7*'CE-mese'!DL$5</f>
        <v>0</v>
      </c>
      <c r="DR7" s="57">
        <f>+$D7*'CE-mese'!DM$5</f>
        <v>0</v>
      </c>
      <c r="DS7" s="57">
        <f>+$D7*'CE-mese'!DN$5</f>
        <v>0</v>
      </c>
      <c r="DT7" s="57">
        <f>+$D7*'CE-mese'!DO$5</f>
        <v>0</v>
      </c>
      <c r="DU7" s="57">
        <f>+$D7*'CE-mese'!DP$5</f>
        <v>0</v>
      </c>
      <c r="DV7" s="57">
        <f>+$D7*'CE-mese'!DQ$5</f>
        <v>0</v>
      </c>
      <c r="DW7" s="57">
        <f>+$D7*'CE-mese'!DR$5</f>
        <v>0</v>
      </c>
    </row>
    <row r="8" spans="1:127" ht="16.5" thickTop="1" thickBot="1" x14ac:dyDescent="0.3">
      <c r="C8" s="114" t="str">
        <f>+'I_Costi Variabili'!D7</f>
        <v>Costo Variabile 3</v>
      </c>
      <c r="D8" s="55">
        <f>+'I_Costi Variabili'!F7</f>
        <v>0</v>
      </c>
      <c r="E8" s="55">
        <f>+'I_Costi Variabili'!E7</f>
        <v>0</v>
      </c>
      <c r="F8" s="56">
        <f>+'I_Costi Variabili'!G7</f>
        <v>0</v>
      </c>
      <c r="H8" s="57">
        <f>+$D8*'CE-mese'!C$5</f>
        <v>0</v>
      </c>
      <c r="I8" s="57">
        <f>+$D8*'CE-mese'!D$5</f>
        <v>0</v>
      </c>
      <c r="J8" s="57">
        <f>+$D8*'CE-mese'!E$5</f>
        <v>0</v>
      </c>
      <c r="K8" s="57">
        <f>+$D8*'CE-mese'!F$5</f>
        <v>0</v>
      </c>
      <c r="L8" s="57">
        <f>+$D8*'CE-mese'!G$5</f>
        <v>0</v>
      </c>
      <c r="M8" s="57">
        <f>+$D8*'CE-mese'!H$5</f>
        <v>0</v>
      </c>
      <c r="N8" s="57">
        <f>+$D8*'CE-mese'!I$5</f>
        <v>0</v>
      </c>
      <c r="O8" s="57">
        <f>+$D8*'CE-mese'!J$5</f>
        <v>0</v>
      </c>
      <c r="P8" s="57">
        <f>+$D8*'CE-mese'!K$5</f>
        <v>0</v>
      </c>
      <c r="Q8" s="57">
        <f>+$D8*'CE-mese'!L$5</f>
        <v>0</v>
      </c>
      <c r="R8" s="57">
        <f>+$D8*'CE-mese'!M$5</f>
        <v>0</v>
      </c>
      <c r="S8" s="57">
        <f>+$D8*'CE-mese'!N$5</f>
        <v>0</v>
      </c>
      <c r="T8" s="57">
        <f>+$D8*'CE-mese'!O$5</f>
        <v>0</v>
      </c>
      <c r="U8" s="57">
        <f>+$D8*'CE-mese'!P$5</f>
        <v>0</v>
      </c>
      <c r="V8" s="57">
        <f>+$D8*'CE-mese'!Q$5</f>
        <v>0</v>
      </c>
      <c r="W8" s="57">
        <f>+$D8*'CE-mese'!R$5</f>
        <v>0</v>
      </c>
      <c r="X8" s="57">
        <f>+$D8*'CE-mese'!S$5</f>
        <v>0</v>
      </c>
      <c r="Y8" s="57">
        <f>+$D8*'CE-mese'!T$5</f>
        <v>0</v>
      </c>
      <c r="Z8" s="57">
        <f>+$D8*'CE-mese'!U$5</f>
        <v>0</v>
      </c>
      <c r="AA8" s="57">
        <f>+$D8*'CE-mese'!V$5</f>
        <v>0</v>
      </c>
      <c r="AB8" s="57">
        <f>+$D8*'CE-mese'!W$5</f>
        <v>0</v>
      </c>
      <c r="AC8" s="57">
        <f>+$D8*'CE-mese'!X$5</f>
        <v>0</v>
      </c>
      <c r="AD8" s="57">
        <f>+$D8*'CE-mese'!Y$5</f>
        <v>0</v>
      </c>
      <c r="AE8" s="57">
        <f>+$D8*'CE-mese'!Z$5</f>
        <v>0</v>
      </c>
      <c r="AF8" s="57">
        <f>+$D8*'CE-mese'!AA$5</f>
        <v>0</v>
      </c>
      <c r="AG8" s="57">
        <f>+$D8*'CE-mese'!AB$5</f>
        <v>0</v>
      </c>
      <c r="AH8" s="57">
        <f>+$D8*'CE-mese'!AC$5</f>
        <v>0</v>
      </c>
      <c r="AI8" s="57">
        <f>+$D8*'CE-mese'!AD$5</f>
        <v>0</v>
      </c>
      <c r="AJ8" s="57">
        <f>+$D8*'CE-mese'!AE$5</f>
        <v>0</v>
      </c>
      <c r="AK8" s="57">
        <f>+$D8*'CE-mese'!AF$5</f>
        <v>0</v>
      </c>
      <c r="AL8" s="57">
        <f>+$D8*'CE-mese'!AG$5</f>
        <v>0</v>
      </c>
      <c r="AM8" s="57">
        <f>+$D8*'CE-mese'!AH$5</f>
        <v>0</v>
      </c>
      <c r="AN8" s="57">
        <f>+$D8*'CE-mese'!AI$5</f>
        <v>0</v>
      </c>
      <c r="AO8" s="57">
        <f>+$D8*'CE-mese'!AJ$5</f>
        <v>0</v>
      </c>
      <c r="AP8" s="57">
        <f>+$D8*'CE-mese'!AK$5</f>
        <v>0</v>
      </c>
      <c r="AQ8" s="57">
        <f>+$D8*'CE-mese'!AL$5</f>
        <v>0</v>
      </c>
      <c r="AR8" s="57">
        <f>+$D8*'CE-mese'!AM$5</f>
        <v>0</v>
      </c>
      <c r="AS8" s="57">
        <f>+$D8*'CE-mese'!AN$5</f>
        <v>0</v>
      </c>
      <c r="AT8" s="57">
        <f>+$D8*'CE-mese'!AO$5</f>
        <v>0</v>
      </c>
      <c r="AU8" s="57">
        <f>+$D8*'CE-mese'!AP$5</f>
        <v>0</v>
      </c>
      <c r="AV8" s="57">
        <f>+$D8*'CE-mese'!AQ$5</f>
        <v>0</v>
      </c>
      <c r="AW8" s="57">
        <f>+$D8*'CE-mese'!AR$5</f>
        <v>0</v>
      </c>
      <c r="AX8" s="57">
        <f>+$D8*'CE-mese'!AS$5</f>
        <v>0</v>
      </c>
      <c r="AY8" s="57">
        <f>+$D8*'CE-mese'!AT$5</f>
        <v>0</v>
      </c>
      <c r="AZ8" s="57">
        <f>+$D8*'CE-mese'!AU$5</f>
        <v>0</v>
      </c>
      <c r="BA8" s="57">
        <f>+$D8*'CE-mese'!AV$5</f>
        <v>0</v>
      </c>
      <c r="BB8" s="57">
        <f>+$D8*'CE-mese'!AW$5</f>
        <v>0</v>
      </c>
      <c r="BC8" s="57">
        <f>+$D8*'CE-mese'!AX$5</f>
        <v>0</v>
      </c>
      <c r="BD8" s="57">
        <f>+$D8*'CE-mese'!AY$5</f>
        <v>0</v>
      </c>
      <c r="BE8" s="57">
        <f>+$D8*'CE-mese'!AZ$5</f>
        <v>0</v>
      </c>
      <c r="BF8" s="57">
        <f>+$D8*'CE-mese'!BA$5</f>
        <v>0</v>
      </c>
      <c r="BG8" s="57">
        <f>+$D8*'CE-mese'!BB$5</f>
        <v>0</v>
      </c>
      <c r="BH8" s="57">
        <f>+$D8*'CE-mese'!BC$5</f>
        <v>0</v>
      </c>
      <c r="BI8" s="57">
        <f>+$D8*'CE-mese'!BD$5</f>
        <v>0</v>
      </c>
      <c r="BJ8" s="57">
        <f>+$D8*'CE-mese'!BE$5</f>
        <v>0</v>
      </c>
      <c r="BK8" s="57">
        <f>+$D8*'CE-mese'!BF$5</f>
        <v>0</v>
      </c>
      <c r="BL8" s="57">
        <f>+$D8*'CE-mese'!BG$5</f>
        <v>0</v>
      </c>
      <c r="BM8" s="57">
        <f>+$D8*'CE-mese'!BH$5</f>
        <v>0</v>
      </c>
      <c r="BN8" s="57">
        <f>+$D8*'CE-mese'!BI$5</f>
        <v>0</v>
      </c>
      <c r="BO8" s="57">
        <f>+$D8*'CE-mese'!BJ$5</f>
        <v>0</v>
      </c>
      <c r="BP8" s="57">
        <f>+$D8*'CE-mese'!BK$5</f>
        <v>0</v>
      </c>
      <c r="BQ8" s="57">
        <f>+$D8*'CE-mese'!BL$5</f>
        <v>0</v>
      </c>
      <c r="BR8" s="57">
        <f>+$D8*'CE-mese'!BM$5</f>
        <v>0</v>
      </c>
      <c r="BS8" s="57">
        <f>+$D8*'CE-mese'!BN$5</f>
        <v>0</v>
      </c>
      <c r="BT8" s="57">
        <f>+$D8*'CE-mese'!BO$5</f>
        <v>0</v>
      </c>
      <c r="BU8" s="57">
        <f>+$D8*'CE-mese'!BP$5</f>
        <v>0</v>
      </c>
      <c r="BV8" s="57">
        <f>+$D8*'CE-mese'!BQ$5</f>
        <v>0</v>
      </c>
      <c r="BW8" s="57">
        <f>+$D8*'CE-mese'!BR$5</f>
        <v>0</v>
      </c>
      <c r="BX8" s="57">
        <f>+$D8*'CE-mese'!BS$5</f>
        <v>0</v>
      </c>
      <c r="BY8" s="57">
        <f>+$D8*'CE-mese'!BT$5</f>
        <v>0</v>
      </c>
      <c r="BZ8" s="57">
        <f>+$D8*'CE-mese'!BU$5</f>
        <v>0</v>
      </c>
      <c r="CA8" s="57">
        <f>+$D8*'CE-mese'!BV$5</f>
        <v>0</v>
      </c>
      <c r="CB8" s="57">
        <f>+$D8*'CE-mese'!BW$5</f>
        <v>0</v>
      </c>
      <c r="CC8" s="57">
        <f>+$D8*'CE-mese'!BX$5</f>
        <v>0</v>
      </c>
      <c r="CD8" s="57">
        <f>+$D8*'CE-mese'!BY$5</f>
        <v>0</v>
      </c>
      <c r="CE8" s="57">
        <f>+$D8*'CE-mese'!BZ$5</f>
        <v>0</v>
      </c>
      <c r="CF8" s="57">
        <f>+$D8*'CE-mese'!CA$5</f>
        <v>0</v>
      </c>
      <c r="CG8" s="57">
        <f>+$D8*'CE-mese'!CB$5</f>
        <v>0</v>
      </c>
      <c r="CH8" s="57">
        <f>+$D8*'CE-mese'!CC$5</f>
        <v>0</v>
      </c>
      <c r="CI8" s="57">
        <f>+$D8*'CE-mese'!CD$5</f>
        <v>0</v>
      </c>
      <c r="CJ8" s="57">
        <f>+$D8*'CE-mese'!CE$5</f>
        <v>0</v>
      </c>
      <c r="CK8" s="57">
        <f>+$D8*'CE-mese'!CF$5</f>
        <v>0</v>
      </c>
      <c r="CL8" s="57">
        <f>+$D8*'CE-mese'!CG$5</f>
        <v>0</v>
      </c>
      <c r="CM8" s="57">
        <f>+$D8*'CE-mese'!CH$5</f>
        <v>0</v>
      </c>
      <c r="CN8" s="57">
        <f>+$D8*'CE-mese'!CI$5</f>
        <v>0</v>
      </c>
      <c r="CO8" s="57">
        <f>+$D8*'CE-mese'!CJ$5</f>
        <v>0</v>
      </c>
      <c r="CP8" s="57">
        <f>+$D8*'CE-mese'!CK$5</f>
        <v>0</v>
      </c>
      <c r="CQ8" s="57">
        <f>+$D8*'CE-mese'!CL$5</f>
        <v>0</v>
      </c>
      <c r="CR8" s="57">
        <f>+$D8*'CE-mese'!CM$5</f>
        <v>0</v>
      </c>
      <c r="CS8" s="57">
        <f>+$D8*'CE-mese'!CN$5</f>
        <v>0</v>
      </c>
      <c r="CT8" s="57">
        <f>+$D8*'CE-mese'!CO$5</f>
        <v>0</v>
      </c>
      <c r="CU8" s="57">
        <f>+$D8*'CE-mese'!CP$5</f>
        <v>0</v>
      </c>
      <c r="CV8" s="57">
        <f>+$D8*'CE-mese'!CQ$5</f>
        <v>0</v>
      </c>
      <c r="CW8" s="57">
        <f>+$D8*'CE-mese'!CR$5</f>
        <v>0</v>
      </c>
      <c r="CX8" s="57">
        <f>+$D8*'CE-mese'!CS$5</f>
        <v>0</v>
      </c>
      <c r="CY8" s="57">
        <f>+$D8*'CE-mese'!CT$5</f>
        <v>0</v>
      </c>
      <c r="CZ8" s="57">
        <f>+$D8*'CE-mese'!CU$5</f>
        <v>0</v>
      </c>
      <c r="DA8" s="57">
        <f>+$D8*'CE-mese'!CV$5</f>
        <v>0</v>
      </c>
      <c r="DB8" s="57">
        <f>+$D8*'CE-mese'!CW$5</f>
        <v>0</v>
      </c>
      <c r="DC8" s="57">
        <f>+$D8*'CE-mese'!CX$5</f>
        <v>0</v>
      </c>
      <c r="DD8" s="57">
        <f>+$D8*'CE-mese'!CY$5</f>
        <v>0</v>
      </c>
      <c r="DE8" s="57">
        <f>+$D8*'CE-mese'!CZ$5</f>
        <v>0</v>
      </c>
      <c r="DF8" s="57">
        <f>+$D8*'CE-mese'!DA$5</f>
        <v>0</v>
      </c>
      <c r="DG8" s="57">
        <f>+$D8*'CE-mese'!DB$5</f>
        <v>0</v>
      </c>
      <c r="DH8" s="57">
        <f>+$D8*'CE-mese'!DC$5</f>
        <v>0</v>
      </c>
      <c r="DI8" s="57">
        <f>+$D8*'CE-mese'!DD$5</f>
        <v>0</v>
      </c>
      <c r="DJ8" s="57">
        <f>+$D8*'CE-mese'!DE$5</f>
        <v>0</v>
      </c>
      <c r="DK8" s="57">
        <f>+$D8*'CE-mese'!DF$5</f>
        <v>0</v>
      </c>
      <c r="DL8" s="57">
        <f>+$D8*'CE-mese'!DG$5</f>
        <v>0</v>
      </c>
      <c r="DM8" s="57">
        <f>+$D8*'CE-mese'!DH$5</f>
        <v>0</v>
      </c>
      <c r="DN8" s="57">
        <f>+$D8*'CE-mese'!DI$5</f>
        <v>0</v>
      </c>
      <c r="DO8" s="57">
        <f>+$D8*'CE-mese'!DJ$5</f>
        <v>0</v>
      </c>
      <c r="DP8" s="57">
        <f>+$D8*'CE-mese'!DK$5</f>
        <v>0</v>
      </c>
      <c r="DQ8" s="57">
        <f>+$D8*'CE-mese'!DL$5</f>
        <v>0</v>
      </c>
      <c r="DR8" s="57">
        <f>+$D8*'CE-mese'!DM$5</f>
        <v>0</v>
      </c>
      <c r="DS8" s="57">
        <f>+$D8*'CE-mese'!DN$5</f>
        <v>0</v>
      </c>
      <c r="DT8" s="57">
        <f>+$D8*'CE-mese'!DO$5</f>
        <v>0</v>
      </c>
      <c r="DU8" s="57">
        <f>+$D8*'CE-mese'!DP$5</f>
        <v>0</v>
      </c>
      <c r="DV8" s="57">
        <f>+$D8*'CE-mese'!DQ$5</f>
        <v>0</v>
      </c>
      <c r="DW8" s="57">
        <f>+$D8*'CE-mese'!DR$5</f>
        <v>0</v>
      </c>
    </row>
    <row r="9" spans="1:127" ht="16.5" thickTop="1" thickBot="1" x14ac:dyDescent="0.3">
      <c r="C9" s="114" t="str">
        <f>+'I_Costi Variabili'!D8</f>
        <v>Costo Variabile 4</v>
      </c>
      <c r="D9" s="55">
        <f>+'I_Costi Variabili'!F8</f>
        <v>0</v>
      </c>
      <c r="E9" s="55">
        <f>+'I_Costi Variabili'!E8</f>
        <v>0</v>
      </c>
      <c r="F9" s="56">
        <f>+'I_Costi Variabili'!G8</f>
        <v>0</v>
      </c>
      <c r="H9" s="57">
        <f>+$D9*'CE-mese'!C$5</f>
        <v>0</v>
      </c>
      <c r="I9" s="57">
        <f>+$D9*'CE-mese'!D$5</f>
        <v>0</v>
      </c>
      <c r="J9" s="57">
        <f>+$D9*'CE-mese'!E$5</f>
        <v>0</v>
      </c>
      <c r="K9" s="57">
        <f>+$D9*'CE-mese'!F$5</f>
        <v>0</v>
      </c>
      <c r="L9" s="57">
        <f>+$D9*'CE-mese'!G$5</f>
        <v>0</v>
      </c>
      <c r="M9" s="57">
        <f>+$D9*'CE-mese'!H$5</f>
        <v>0</v>
      </c>
      <c r="N9" s="57">
        <f>+$D9*'CE-mese'!I$5</f>
        <v>0</v>
      </c>
      <c r="O9" s="57">
        <f>+$D9*'CE-mese'!J$5</f>
        <v>0</v>
      </c>
      <c r="P9" s="57">
        <f>+$D9*'CE-mese'!K$5</f>
        <v>0</v>
      </c>
      <c r="Q9" s="57">
        <f>+$D9*'CE-mese'!L$5</f>
        <v>0</v>
      </c>
      <c r="R9" s="57">
        <f>+$D9*'CE-mese'!M$5</f>
        <v>0</v>
      </c>
      <c r="S9" s="57">
        <f>+$D9*'CE-mese'!N$5</f>
        <v>0</v>
      </c>
      <c r="T9" s="57">
        <f>+$D9*'CE-mese'!O$5</f>
        <v>0</v>
      </c>
      <c r="U9" s="57">
        <f>+$D9*'CE-mese'!P$5</f>
        <v>0</v>
      </c>
      <c r="V9" s="57">
        <f>+$D9*'CE-mese'!Q$5</f>
        <v>0</v>
      </c>
      <c r="W9" s="57">
        <f>+$D9*'CE-mese'!R$5</f>
        <v>0</v>
      </c>
      <c r="X9" s="57">
        <f>+$D9*'CE-mese'!S$5</f>
        <v>0</v>
      </c>
      <c r="Y9" s="57">
        <f>+$D9*'CE-mese'!T$5</f>
        <v>0</v>
      </c>
      <c r="Z9" s="57">
        <f>+$D9*'CE-mese'!U$5</f>
        <v>0</v>
      </c>
      <c r="AA9" s="57">
        <f>+$D9*'CE-mese'!V$5</f>
        <v>0</v>
      </c>
      <c r="AB9" s="57">
        <f>+$D9*'CE-mese'!W$5</f>
        <v>0</v>
      </c>
      <c r="AC9" s="57">
        <f>+$D9*'CE-mese'!X$5</f>
        <v>0</v>
      </c>
      <c r="AD9" s="57">
        <f>+$D9*'CE-mese'!Y$5</f>
        <v>0</v>
      </c>
      <c r="AE9" s="57">
        <f>+$D9*'CE-mese'!Z$5</f>
        <v>0</v>
      </c>
      <c r="AF9" s="57">
        <f>+$D9*'CE-mese'!AA$5</f>
        <v>0</v>
      </c>
      <c r="AG9" s="57">
        <f>+$D9*'CE-mese'!AB$5</f>
        <v>0</v>
      </c>
      <c r="AH9" s="57">
        <f>+$D9*'CE-mese'!AC$5</f>
        <v>0</v>
      </c>
      <c r="AI9" s="57">
        <f>+$D9*'CE-mese'!AD$5</f>
        <v>0</v>
      </c>
      <c r="AJ9" s="57">
        <f>+$D9*'CE-mese'!AE$5</f>
        <v>0</v>
      </c>
      <c r="AK9" s="57">
        <f>+$D9*'CE-mese'!AF$5</f>
        <v>0</v>
      </c>
      <c r="AL9" s="57">
        <f>+$D9*'CE-mese'!AG$5</f>
        <v>0</v>
      </c>
      <c r="AM9" s="57">
        <f>+$D9*'CE-mese'!AH$5</f>
        <v>0</v>
      </c>
      <c r="AN9" s="57">
        <f>+$D9*'CE-mese'!AI$5</f>
        <v>0</v>
      </c>
      <c r="AO9" s="57">
        <f>+$D9*'CE-mese'!AJ$5</f>
        <v>0</v>
      </c>
      <c r="AP9" s="57">
        <f>+$D9*'CE-mese'!AK$5</f>
        <v>0</v>
      </c>
      <c r="AQ9" s="57">
        <f>+$D9*'CE-mese'!AL$5</f>
        <v>0</v>
      </c>
      <c r="AR9" s="57">
        <f>+$D9*'CE-mese'!AM$5</f>
        <v>0</v>
      </c>
      <c r="AS9" s="57">
        <f>+$D9*'CE-mese'!AN$5</f>
        <v>0</v>
      </c>
      <c r="AT9" s="57">
        <f>+$D9*'CE-mese'!AO$5</f>
        <v>0</v>
      </c>
      <c r="AU9" s="57">
        <f>+$D9*'CE-mese'!AP$5</f>
        <v>0</v>
      </c>
      <c r="AV9" s="57">
        <f>+$D9*'CE-mese'!AQ$5</f>
        <v>0</v>
      </c>
      <c r="AW9" s="57">
        <f>+$D9*'CE-mese'!AR$5</f>
        <v>0</v>
      </c>
      <c r="AX9" s="57">
        <f>+$D9*'CE-mese'!AS$5</f>
        <v>0</v>
      </c>
      <c r="AY9" s="57">
        <f>+$D9*'CE-mese'!AT$5</f>
        <v>0</v>
      </c>
      <c r="AZ9" s="57">
        <f>+$D9*'CE-mese'!AU$5</f>
        <v>0</v>
      </c>
      <c r="BA9" s="57">
        <f>+$D9*'CE-mese'!AV$5</f>
        <v>0</v>
      </c>
      <c r="BB9" s="57">
        <f>+$D9*'CE-mese'!AW$5</f>
        <v>0</v>
      </c>
      <c r="BC9" s="57">
        <f>+$D9*'CE-mese'!AX$5</f>
        <v>0</v>
      </c>
      <c r="BD9" s="57">
        <f>+$D9*'CE-mese'!AY$5</f>
        <v>0</v>
      </c>
      <c r="BE9" s="57">
        <f>+$D9*'CE-mese'!AZ$5</f>
        <v>0</v>
      </c>
      <c r="BF9" s="57">
        <f>+$D9*'CE-mese'!BA$5</f>
        <v>0</v>
      </c>
      <c r="BG9" s="57">
        <f>+$D9*'CE-mese'!BB$5</f>
        <v>0</v>
      </c>
      <c r="BH9" s="57">
        <f>+$D9*'CE-mese'!BC$5</f>
        <v>0</v>
      </c>
      <c r="BI9" s="57">
        <f>+$D9*'CE-mese'!BD$5</f>
        <v>0</v>
      </c>
      <c r="BJ9" s="57">
        <f>+$D9*'CE-mese'!BE$5</f>
        <v>0</v>
      </c>
      <c r="BK9" s="57">
        <f>+$D9*'CE-mese'!BF$5</f>
        <v>0</v>
      </c>
      <c r="BL9" s="57">
        <f>+$D9*'CE-mese'!BG$5</f>
        <v>0</v>
      </c>
      <c r="BM9" s="57">
        <f>+$D9*'CE-mese'!BH$5</f>
        <v>0</v>
      </c>
      <c r="BN9" s="57">
        <f>+$D9*'CE-mese'!BI$5</f>
        <v>0</v>
      </c>
      <c r="BO9" s="57">
        <f>+$D9*'CE-mese'!BJ$5</f>
        <v>0</v>
      </c>
      <c r="BP9" s="57">
        <f>+$D9*'CE-mese'!BK$5</f>
        <v>0</v>
      </c>
      <c r="BQ9" s="57">
        <f>+$D9*'CE-mese'!BL$5</f>
        <v>0</v>
      </c>
      <c r="BR9" s="57">
        <f>+$D9*'CE-mese'!BM$5</f>
        <v>0</v>
      </c>
      <c r="BS9" s="57">
        <f>+$D9*'CE-mese'!BN$5</f>
        <v>0</v>
      </c>
      <c r="BT9" s="57">
        <f>+$D9*'CE-mese'!BO$5</f>
        <v>0</v>
      </c>
      <c r="BU9" s="57">
        <f>+$D9*'CE-mese'!BP$5</f>
        <v>0</v>
      </c>
      <c r="BV9" s="57">
        <f>+$D9*'CE-mese'!BQ$5</f>
        <v>0</v>
      </c>
      <c r="BW9" s="57">
        <f>+$D9*'CE-mese'!BR$5</f>
        <v>0</v>
      </c>
      <c r="BX9" s="57">
        <f>+$D9*'CE-mese'!BS$5</f>
        <v>0</v>
      </c>
      <c r="BY9" s="57">
        <f>+$D9*'CE-mese'!BT$5</f>
        <v>0</v>
      </c>
      <c r="BZ9" s="57">
        <f>+$D9*'CE-mese'!BU$5</f>
        <v>0</v>
      </c>
      <c r="CA9" s="57">
        <f>+$D9*'CE-mese'!BV$5</f>
        <v>0</v>
      </c>
      <c r="CB9" s="57">
        <f>+$D9*'CE-mese'!BW$5</f>
        <v>0</v>
      </c>
      <c r="CC9" s="57">
        <f>+$D9*'CE-mese'!BX$5</f>
        <v>0</v>
      </c>
      <c r="CD9" s="57">
        <f>+$D9*'CE-mese'!BY$5</f>
        <v>0</v>
      </c>
      <c r="CE9" s="57">
        <f>+$D9*'CE-mese'!BZ$5</f>
        <v>0</v>
      </c>
      <c r="CF9" s="57">
        <f>+$D9*'CE-mese'!CA$5</f>
        <v>0</v>
      </c>
      <c r="CG9" s="57">
        <f>+$D9*'CE-mese'!CB$5</f>
        <v>0</v>
      </c>
      <c r="CH9" s="57">
        <f>+$D9*'CE-mese'!CC$5</f>
        <v>0</v>
      </c>
      <c r="CI9" s="57">
        <f>+$D9*'CE-mese'!CD$5</f>
        <v>0</v>
      </c>
      <c r="CJ9" s="57">
        <f>+$D9*'CE-mese'!CE$5</f>
        <v>0</v>
      </c>
      <c r="CK9" s="57">
        <f>+$D9*'CE-mese'!CF$5</f>
        <v>0</v>
      </c>
      <c r="CL9" s="57">
        <f>+$D9*'CE-mese'!CG$5</f>
        <v>0</v>
      </c>
      <c r="CM9" s="57">
        <f>+$D9*'CE-mese'!CH$5</f>
        <v>0</v>
      </c>
      <c r="CN9" s="57">
        <f>+$D9*'CE-mese'!CI$5</f>
        <v>0</v>
      </c>
      <c r="CO9" s="57">
        <f>+$D9*'CE-mese'!CJ$5</f>
        <v>0</v>
      </c>
      <c r="CP9" s="57">
        <f>+$D9*'CE-mese'!CK$5</f>
        <v>0</v>
      </c>
      <c r="CQ9" s="57">
        <f>+$D9*'CE-mese'!CL$5</f>
        <v>0</v>
      </c>
      <c r="CR9" s="57">
        <f>+$D9*'CE-mese'!CM$5</f>
        <v>0</v>
      </c>
      <c r="CS9" s="57">
        <f>+$D9*'CE-mese'!CN$5</f>
        <v>0</v>
      </c>
      <c r="CT9" s="57">
        <f>+$D9*'CE-mese'!CO$5</f>
        <v>0</v>
      </c>
      <c r="CU9" s="57">
        <f>+$D9*'CE-mese'!CP$5</f>
        <v>0</v>
      </c>
      <c r="CV9" s="57">
        <f>+$D9*'CE-mese'!CQ$5</f>
        <v>0</v>
      </c>
      <c r="CW9" s="57">
        <f>+$D9*'CE-mese'!CR$5</f>
        <v>0</v>
      </c>
      <c r="CX9" s="57">
        <f>+$D9*'CE-mese'!CS$5</f>
        <v>0</v>
      </c>
      <c r="CY9" s="57">
        <f>+$D9*'CE-mese'!CT$5</f>
        <v>0</v>
      </c>
      <c r="CZ9" s="57">
        <f>+$D9*'CE-mese'!CU$5</f>
        <v>0</v>
      </c>
      <c r="DA9" s="57">
        <f>+$D9*'CE-mese'!CV$5</f>
        <v>0</v>
      </c>
      <c r="DB9" s="57">
        <f>+$D9*'CE-mese'!CW$5</f>
        <v>0</v>
      </c>
      <c r="DC9" s="57">
        <f>+$D9*'CE-mese'!CX$5</f>
        <v>0</v>
      </c>
      <c r="DD9" s="57">
        <f>+$D9*'CE-mese'!CY$5</f>
        <v>0</v>
      </c>
      <c r="DE9" s="57">
        <f>+$D9*'CE-mese'!CZ$5</f>
        <v>0</v>
      </c>
      <c r="DF9" s="57">
        <f>+$D9*'CE-mese'!DA$5</f>
        <v>0</v>
      </c>
      <c r="DG9" s="57">
        <f>+$D9*'CE-mese'!DB$5</f>
        <v>0</v>
      </c>
      <c r="DH9" s="57">
        <f>+$D9*'CE-mese'!DC$5</f>
        <v>0</v>
      </c>
      <c r="DI9" s="57">
        <f>+$D9*'CE-mese'!DD$5</f>
        <v>0</v>
      </c>
      <c r="DJ9" s="57">
        <f>+$D9*'CE-mese'!DE$5</f>
        <v>0</v>
      </c>
      <c r="DK9" s="57">
        <f>+$D9*'CE-mese'!DF$5</f>
        <v>0</v>
      </c>
      <c r="DL9" s="57">
        <f>+$D9*'CE-mese'!DG$5</f>
        <v>0</v>
      </c>
      <c r="DM9" s="57">
        <f>+$D9*'CE-mese'!DH$5</f>
        <v>0</v>
      </c>
      <c r="DN9" s="57">
        <f>+$D9*'CE-mese'!DI$5</f>
        <v>0</v>
      </c>
      <c r="DO9" s="57">
        <f>+$D9*'CE-mese'!DJ$5</f>
        <v>0</v>
      </c>
      <c r="DP9" s="57">
        <f>+$D9*'CE-mese'!DK$5</f>
        <v>0</v>
      </c>
      <c r="DQ9" s="57">
        <f>+$D9*'CE-mese'!DL$5</f>
        <v>0</v>
      </c>
      <c r="DR9" s="57">
        <f>+$D9*'CE-mese'!DM$5</f>
        <v>0</v>
      </c>
      <c r="DS9" s="57">
        <f>+$D9*'CE-mese'!DN$5</f>
        <v>0</v>
      </c>
      <c r="DT9" s="57">
        <f>+$D9*'CE-mese'!DO$5</f>
        <v>0</v>
      </c>
      <c r="DU9" s="57">
        <f>+$D9*'CE-mese'!DP$5</f>
        <v>0</v>
      </c>
      <c r="DV9" s="57">
        <f>+$D9*'CE-mese'!DQ$5</f>
        <v>0</v>
      </c>
      <c r="DW9" s="57">
        <f>+$D9*'CE-mese'!DR$5</f>
        <v>0</v>
      </c>
    </row>
    <row r="10" spans="1:127" ht="16.5" thickTop="1" thickBot="1" x14ac:dyDescent="0.3">
      <c r="C10" s="114" t="str">
        <f>+'I_Costi Variabili'!D9</f>
        <v>Costo Variabile 5</v>
      </c>
      <c r="D10" s="55">
        <f>+'I_Costi Variabili'!F9</f>
        <v>0</v>
      </c>
      <c r="E10" s="55">
        <f>+'I_Costi Variabili'!E9</f>
        <v>0</v>
      </c>
      <c r="F10" s="56">
        <f>+'I_Costi Variabili'!G9</f>
        <v>0</v>
      </c>
      <c r="H10" s="57">
        <f>+$D10*'CE-mese'!C$5</f>
        <v>0</v>
      </c>
      <c r="I10" s="57">
        <f>+$D10*'CE-mese'!D$5</f>
        <v>0</v>
      </c>
      <c r="J10" s="57">
        <f>+$D10*'CE-mese'!E$5</f>
        <v>0</v>
      </c>
      <c r="K10" s="57">
        <f>+$D10*'CE-mese'!F$5</f>
        <v>0</v>
      </c>
      <c r="L10" s="57">
        <f>+$D10*'CE-mese'!G$5</f>
        <v>0</v>
      </c>
      <c r="M10" s="57">
        <f>+$D10*'CE-mese'!H$5</f>
        <v>0</v>
      </c>
      <c r="N10" s="57">
        <f>+$D10*'CE-mese'!I$5</f>
        <v>0</v>
      </c>
      <c r="O10" s="57">
        <f>+$D10*'CE-mese'!J$5</f>
        <v>0</v>
      </c>
      <c r="P10" s="57">
        <f>+$D10*'CE-mese'!K$5</f>
        <v>0</v>
      </c>
      <c r="Q10" s="57">
        <f>+$D10*'CE-mese'!L$5</f>
        <v>0</v>
      </c>
      <c r="R10" s="57">
        <f>+$D10*'CE-mese'!M$5</f>
        <v>0</v>
      </c>
      <c r="S10" s="57">
        <f>+$D10*'CE-mese'!N$5</f>
        <v>0</v>
      </c>
      <c r="T10" s="57">
        <f>+$D10*'CE-mese'!O$5</f>
        <v>0</v>
      </c>
      <c r="U10" s="57">
        <f>+$D10*'CE-mese'!P$5</f>
        <v>0</v>
      </c>
      <c r="V10" s="57">
        <f>+$D10*'CE-mese'!Q$5</f>
        <v>0</v>
      </c>
      <c r="W10" s="57">
        <f>+$D10*'CE-mese'!R$5</f>
        <v>0</v>
      </c>
      <c r="X10" s="57">
        <f>+$D10*'CE-mese'!S$5</f>
        <v>0</v>
      </c>
      <c r="Y10" s="57">
        <f>+$D10*'CE-mese'!T$5</f>
        <v>0</v>
      </c>
      <c r="Z10" s="57">
        <f>+$D10*'CE-mese'!U$5</f>
        <v>0</v>
      </c>
      <c r="AA10" s="57">
        <f>+$D10*'CE-mese'!V$5</f>
        <v>0</v>
      </c>
      <c r="AB10" s="57">
        <f>+$D10*'CE-mese'!W$5</f>
        <v>0</v>
      </c>
      <c r="AC10" s="57">
        <f>+$D10*'CE-mese'!X$5</f>
        <v>0</v>
      </c>
      <c r="AD10" s="57">
        <f>+$D10*'CE-mese'!Y$5</f>
        <v>0</v>
      </c>
      <c r="AE10" s="57">
        <f>+$D10*'CE-mese'!Z$5</f>
        <v>0</v>
      </c>
      <c r="AF10" s="57">
        <f>+$D10*'CE-mese'!AA$5</f>
        <v>0</v>
      </c>
      <c r="AG10" s="57">
        <f>+$D10*'CE-mese'!AB$5</f>
        <v>0</v>
      </c>
      <c r="AH10" s="57">
        <f>+$D10*'CE-mese'!AC$5</f>
        <v>0</v>
      </c>
      <c r="AI10" s="57">
        <f>+$D10*'CE-mese'!AD$5</f>
        <v>0</v>
      </c>
      <c r="AJ10" s="57">
        <f>+$D10*'CE-mese'!AE$5</f>
        <v>0</v>
      </c>
      <c r="AK10" s="57">
        <f>+$D10*'CE-mese'!AF$5</f>
        <v>0</v>
      </c>
      <c r="AL10" s="57">
        <f>+$D10*'CE-mese'!AG$5</f>
        <v>0</v>
      </c>
      <c r="AM10" s="57">
        <f>+$D10*'CE-mese'!AH$5</f>
        <v>0</v>
      </c>
      <c r="AN10" s="57">
        <f>+$D10*'CE-mese'!AI$5</f>
        <v>0</v>
      </c>
      <c r="AO10" s="57">
        <f>+$D10*'CE-mese'!AJ$5</f>
        <v>0</v>
      </c>
      <c r="AP10" s="57">
        <f>+$D10*'CE-mese'!AK$5</f>
        <v>0</v>
      </c>
      <c r="AQ10" s="57">
        <f>+$D10*'CE-mese'!AL$5</f>
        <v>0</v>
      </c>
      <c r="AR10" s="57">
        <f>+$D10*'CE-mese'!AM$5</f>
        <v>0</v>
      </c>
      <c r="AS10" s="57">
        <f>+$D10*'CE-mese'!AN$5</f>
        <v>0</v>
      </c>
      <c r="AT10" s="57">
        <f>+$D10*'CE-mese'!AO$5</f>
        <v>0</v>
      </c>
      <c r="AU10" s="57">
        <f>+$D10*'CE-mese'!AP$5</f>
        <v>0</v>
      </c>
      <c r="AV10" s="57">
        <f>+$D10*'CE-mese'!AQ$5</f>
        <v>0</v>
      </c>
      <c r="AW10" s="57">
        <f>+$D10*'CE-mese'!AR$5</f>
        <v>0</v>
      </c>
      <c r="AX10" s="57">
        <f>+$D10*'CE-mese'!AS$5</f>
        <v>0</v>
      </c>
      <c r="AY10" s="57">
        <f>+$D10*'CE-mese'!AT$5</f>
        <v>0</v>
      </c>
      <c r="AZ10" s="57">
        <f>+$D10*'CE-mese'!AU$5</f>
        <v>0</v>
      </c>
      <c r="BA10" s="57">
        <f>+$D10*'CE-mese'!AV$5</f>
        <v>0</v>
      </c>
      <c r="BB10" s="57">
        <f>+$D10*'CE-mese'!AW$5</f>
        <v>0</v>
      </c>
      <c r="BC10" s="57">
        <f>+$D10*'CE-mese'!AX$5</f>
        <v>0</v>
      </c>
      <c r="BD10" s="57">
        <f>+$D10*'CE-mese'!AY$5</f>
        <v>0</v>
      </c>
      <c r="BE10" s="57">
        <f>+$D10*'CE-mese'!AZ$5</f>
        <v>0</v>
      </c>
      <c r="BF10" s="57">
        <f>+$D10*'CE-mese'!BA$5</f>
        <v>0</v>
      </c>
      <c r="BG10" s="57">
        <f>+$D10*'CE-mese'!BB$5</f>
        <v>0</v>
      </c>
      <c r="BH10" s="57">
        <f>+$D10*'CE-mese'!BC$5</f>
        <v>0</v>
      </c>
      <c r="BI10" s="57">
        <f>+$D10*'CE-mese'!BD$5</f>
        <v>0</v>
      </c>
      <c r="BJ10" s="57">
        <f>+$D10*'CE-mese'!BE$5</f>
        <v>0</v>
      </c>
      <c r="BK10" s="57">
        <f>+$D10*'CE-mese'!BF$5</f>
        <v>0</v>
      </c>
      <c r="BL10" s="57">
        <f>+$D10*'CE-mese'!BG$5</f>
        <v>0</v>
      </c>
      <c r="BM10" s="57">
        <f>+$D10*'CE-mese'!BH$5</f>
        <v>0</v>
      </c>
      <c r="BN10" s="57">
        <f>+$D10*'CE-mese'!BI$5</f>
        <v>0</v>
      </c>
      <c r="BO10" s="57">
        <f>+$D10*'CE-mese'!BJ$5</f>
        <v>0</v>
      </c>
      <c r="BP10" s="57">
        <f>+$D10*'CE-mese'!BK$5</f>
        <v>0</v>
      </c>
      <c r="BQ10" s="57">
        <f>+$D10*'CE-mese'!BL$5</f>
        <v>0</v>
      </c>
      <c r="BR10" s="57">
        <f>+$D10*'CE-mese'!BM$5</f>
        <v>0</v>
      </c>
      <c r="BS10" s="57">
        <f>+$D10*'CE-mese'!BN$5</f>
        <v>0</v>
      </c>
      <c r="BT10" s="57">
        <f>+$D10*'CE-mese'!BO$5</f>
        <v>0</v>
      </c>
      <c r="BU10" s="57">
        <f>+$D10*'CE-mese'!BP$5</f>
        <v>0</v>
      </c>
      <c r="BV10" s="57">
        <f>+$D10*'CE-mese'!BQ$5</f>
        <v>0</v>
      </c>
      <c r="BW10" s="57">
        <f>+$D10*'CE-mese'!BR$5</f>
        <v>0</v>
      </c>
      <c r="BX10" s="57">
        <f>+$D10*'CE-mese'!BS$5</f>
        <v>0</v>
      </c>
      <c r="BY10" s="57">
        <f>+$D10*'CE-mese'!BT$5</f>
        <v>0</v>
      </c>
      <c r="BZ10" s="57">
        <f>+$D10*'CE-mese'!BU$5</f>
        <v>0</v>
      </c>
      <c r="CA10" s="57">
        <f>+$D10*'CE-mese'!BV$5</f>
        <v>0</v>
      </c>
      <c r="CB10" s="57">
        <f>+$D10*'CE-mese'!BW$5</f>
        <v>0</v>
      </c>
      <c r="CC10" s="57">
        <f>+$D10*'CE-mese'!BX$5</f>
        <v>0</v>
      </c>
      <c r="CD10" s="57">
        <f>+$D10*'CE-mese'!BY$5</f>
        <v>0</v>
      </c>
      <c r="CE10" s="57">
        <f>+$D10*'CE-mese'!BZ$5</f>
        <v>0</v>
      </c>
      <c r="CF10" s="57">
        <f>+$D10*'CE-mese'!CA$5</f>
        <v>0</v>
      </c>
      <c r="CG10" s="57">
        <f>+$D10*'CE-mese'!CB$5</f>
        <v>0</v>
      </c>
      <c r="CH10" s="57">
        <f>+$D10*'CE-mese'!CC$5</f>
        <v>0</v>
      </c>
      <c r="CI10" s="57">
        <f>+$D10*'CE-mese'!CD$5</f>
        <v>0</v>
      </c>
      <c r="CJ10" s="57">
        <f>+$D10*'CE-mese'!CE$5</f>
        <v>0</v>
      </c>
      <c r="CK10" s="57">
        <f>+$D10*'CE-mese'!CF$5</f>
        <v>0</v>
      </c>
      <c r="CL10" s="57">
        <f>+$D10*'CE-mese'!CG$5</f>
        <v>0</v>
      </c>
      <c r="CM10" s="57">
        <f>+$D10*'CE-mese'!CH$5</f>
        <v>0</v>
      </c>
      <c r="CN10" s="57">
        <f>+$D10*'CE-mese'!CI$5</f>
        <v>0</v>
      </c>
      <c r="CO10" s="57">
        <f>+$D10*'CE-mese'!CJ$5</f>
        <v>0</v>
      </c>
      <c r="CP10" s="57">
        <f>+$D10*'CE-mese'!CK$5</f>
        <v>0</v>
      </c>
      <c r="CQ10" s="57">
        <f>+$D10*'CE-mese'!CL$5</f>
        <v>0</v>
      </c>
      <c r="CR10" s="57">
        <f>+$D10*'CE-mese'!CM$5</f>
        <v>0</v>
      </c>
      <c r="CS10" s="57">
        <f>+$D10*'CE-mese'!CN$5</f>
        <v>0</v>
      </c>
      <c r="CT10" s="57">
        <f>+$D10*'CE-mese'!CO$5</f>
        <v>0</v>
      </c>
      <c r="CU10" s="57">
        <f>+$D10*'CE-mese'!CP$5</f>
        <v>0</v>
      </c>
      <c r="CV10" s="57">
        <f>+$D10*'CE-mese'!CQ$5</f>
        <v>0</v>
      </c>
      <c r="CW10" s="57">
        <f>+$D10*'CE-mese'!CR$5</f>
        <v>0</v>
      </c>
      <c r="CX10" s="57">
        <f>+$D10*'CE-mese'!CS$5</f>
        <v>0</v>
      </c>
      <c r="CY10" s="57">
        <f>+$D10*'CE-mese'!CT$5</f>
        <v>0</v>
      </c>
      <c r="CZ10" s="57">
        <f>+$D10*'CE-mese'!CU$5</f>
        <v>0</v>
      </c>
      <c r="DA10" s="57">
        <f>+$D10*'CE-mese'!CV$5</f>
        <v>0</v>
      </c>
      <c r="DB10" s="57">
        <f>+$D10*'CE-mese'!CW$5</f>
        <v>0</v>
      </c>
      <c r="DC10" s="57">
        <f>+$D10*'CE-mese'!CX$5</f>
        <v>0</v>
      </c>
      <c r="DD10" s="57">
        <f>+$D10*'CE-mese'!CY$5</f>
        <v>0</v>
      </c>
      <c r="DE10" s="57">
        <f>+$D10*'CE-mese'!CZ$5</f>
        <v>0</v>
      </c>
      <c r="DF10" s="57">
        <f>+$D10*'CE-mese'!DA$5</f>
        <v>0</v>
      </c>
      <c r="DG10" s="57">
        <f>+$D10*'CE-mese'!DB$5</f>
        <v>0</v>
      </c>
      <c r="DH10" s="57">
        <f>+$D10*'CE-mese'!DC$5</f>
        <v>0</v>
      </c>
      <c r="DI10" s="57">
        <f>+$D10*'CE-mese'!DD$5</f>
        <v>0</v>
      </c>
      <c r="DJ10" s="57">
        <f>+$D10*'CE-mese'!DE$5</f>
        <v>0</v>
      </c>
      <c r="DK10" s="57">
        <f>+$D10*'CE-mese'!DF$5</f>
        <v>0</v>
      </c>
      <c r="DL10" s="57">
        <f>+$D10*'CE-mese'!DG$5</f>
        <v>0</v>
      </c>
      <c r="DM10" s="57">
        <f>+$D10*'CE-mese'!DH$5</f>
        <v>0</v>
      </c>
      <c r="DN10" s="57">
        <f>+$D10*'CE-mese'!DI$5</f>
        <v>0</v>
      </c>
      <c r="DO10" s="57">
        <f>+$D10*'CE-mese'!DJ$5</f>
        <v>0</v>
      </c>
      <c r="DP10" s="57">
        <f>+$D10*'CE-mese'!DK$5</f>
        <v>0</v>
      </c>
      <c r="DQ10" s="57">
        <f>+$D10*'CE-mese'!DL$5</f>
        <v>0</v>
      </c>
      <c r="DR10" s="57">
        <f>+$D10*'CE-mese'!DM$5</f>
        <v>0</v>
      </c>
      <c r="DS10" s="57">
        <f>+$D10*'CE-mese'!DN$5</f>
        <v>0</v>
      </c>
      <c r="DT10" s="57">
        <f>+$D10*'CE-mese'!DO$5</f>
        <v>0</v>
      </c>
      <c r="DU10" s="57">
        <f>+$D10*'CE-mese'!DP$5</f>
        <v>0</v>
      </c>
      <c r="DV10" s="57">
        <f>+$D10*'CE-mese'!DQ$5</f>
        <v>0</v>
      </c>
      <c r="DW10" s="57">
        <f>+$D10*'CE-mese'!DR$5</f>
        <v>0</v>
      </c>
    </row>
    <row r="11" spans="1:127" ht="16.5" thickTop="1" thickBot="1" x14ac:dyDescent="0.3">
      <c r="C11" s="114" t="str">
        <f>+'I_Costi Variabili'!D10</f>
        <v>Costo Variabile 6</v>
      </c>
      <c r="D11" s="55">
        <f>+'I_Costi Variabili'!F10</f>
        <v>0</v>
      </c>
      <c r="E11" s="55">
        <f>+'I_Costi Variabili'!E10</f>
        <v>0</v>
      </c>
      <c r="F11" s="56">
        <f>+'I_Costi Variabili'!G10</f>
        <v>0</v>
      </c>
      <c r="H11" s="57">
        <f>+$D11*'CE-mese'!C$5</f>
        <v>0</v>
      </c>
      <c r="I11" s="57">
        <f>+$D11*'CE-mese'!D$5</f>
        <v>0</v>
      </c>
      <c r="J11" s="57">
        <f>+$D11*'CE-mese'!E$5</f>
        <v>0</v>
      </c>
      <c r="K11" s="57">
        <f>+$D11*'CE-mese'!F$5</f>
        <v>0</v>
      </c>
      <c r="L11" s="57">
        <f>+$D11*'CE-mese'!G$5</f>
        <v>0</v>
      </c>
      <c r="M11" s="57">
        <f>+$D11*'CE-mese'!H$5</f>
        <v>0</v>
      </c>
      <c r="N11" s="57">
        <f>+$D11*'CE-mese'!I$5</f>
        <v>0</v>
      </c>
      <c r="O11" s="57">
        <f>+$D11*'CE-mese'!J$5</f>
        <v>0</v>
      </c>
      <c r="P11" s="57">
        <f>+$D11*'CE-mese'!K$5</f>
        <v>0</v>
      </c>
      <c r="Q11" s="57">
        <f>+$D11*'CE-mese'!L$5</f>
        <v>0</v>
      </c>
      <c r="R11" s="57">
        <f>+$D11*'CE-mese'!M$5</f>
        <v>0</v>
      </c>
      <c r="S11" s="57">
        <f>+$D11*'CE-mese'!N$5</f>
        <v>0</v>
      </c>
      <c r="T11" s="57">
        <f>+$D11*'CE-mese'!O$5</f>
        <v>0</v>
      </c>
      <c r="U11" s="57">
        <f>+$D11*'CE-mese'!P$5</f>
        <v>0</v>
      </c>
      <c r="V11" s="57">
        <f>+$D11*'CE-mese'!Q$5</f>
        <v>0</v>
      </c>
      <c r="W11" s="57">
        <f>+$D11*'CE-mese'!R$5</f>
        <v>0</v>
      </c>
      <c r="X11" s="57">
        <f>+$D11*'CE-mese'!S$5</f>
        <v>0</v>
      </c>
      <c r="Y11" s="57">
        <f>+$D11*'CE-mese'!T$5</f>
        <v>0</v>
      </c>
      <c r="Z11" s="57">
        <f>+$D11*'CE-mese'!U$5</f>
        <v>0</v>
      </c>
      <c r="AA11" s="57">
        <f>+$D11*'CE-mese'!V$5</f>
        <v>0</v>
      </c>
      <c r="AB11" s="57">
        <f>+$D11*'CE-mese'!W$5</f>
        <v>0</v>
      </c>
      <c r="AC11" s="57">
        <f>+$D11*'CE-mese'!X$5</f>
        <v>0</v>
      </c>
      <c r="AD11" s="57">
        <f>+$D11*'CE-mese'!Y$5</f>
        <v>0</v>
      </c>
      <c r="AE11" s="57">
        <f>+$D11*'CE-mese'!Z$5</f>
        <v>0</v>
      </c>
      <c r="AF11" s="57">
        <f>+$D11*'CE-mese'!AA$5</f>
        <v>0</v>
      </c>
      <c r="AG11" s="57">
        <f>+$D11*'CE-mese'!AB$5</f>
        <v>0</v>
      </c>
      <c r="AH11" s="57">
        <f>+$D11*'CE-mese'!AC$5</f>
        <v>0</v>
      </c>
      <c r="AI11" s="57">
        <f>+$D11*'CE-mese'!AD$5</f>
        <v>0</v>
      </c>
      <c r="AJ11" s="57">
        <f>+$D11*'CE-mese'!AE$5</f>
        <v>0</v>
      </c>
      <c r="AK11" s="57">
        <f>+$D11*'CE-mese'!AF$5</f>
        <v>0</v>
      </c>
      <c r="AL11" s="57">
        <f>+$D11*'CE-mese'!AG$5</f>
        <v>0</v>
      </c>
      <c r="AM11" s="57">
        <f>+$D11*'CE-mese'!AH$5</f>
        <v>0</v>
      </c>
      <c r="AN11" s="57">
        <f>+$D11*'CE-mese'!AI$5</f>
        <v>0</v>
      </c>
      <c r="AO11" s="57">
        <f>+$D11*'CE-mese'!AJ$5</f>
        <v>0</v>
      </c>
      <c r="AP11" s="57">
        <f>+$D11*'CE-mese'!AK$5</f>
        <v>0</v>
      </c>
      <c r="AQ11" s="57">
        <f>+$D11*'CE-mese'!AL$5</f>
        <v>0</v>
      </c>
      <c r="AR11" s="57">
        <f>+$D11*'CE-mese'!AM$5</f>
        <v>0</v>
      </c>
      <c r="AS11" s="57">
        <f>+$D11*'CE-mese'!AN$5</f>
        <v>0</v>
      </c>
      <c r="AT11" s="57">
        <f>+$D11*'CE-mese'!AO$5</f>
        <v>0</v>
      </c>
      <c r="AU11" s="57">
        <f>+$D11*'CE-mese'!AP$5</f>
        <v>0</v>
      </c>
      <c r="AV11" s="57">
        <f>+$D11*'CE-mese'!AQ$5</f>
        <v>0</v>
      </c>
      <c r="AW11" s="57">
        <f>+$D11*'CE-mese'!AR$5</f>
        <v>0</v>
      </c>
      <c r="AX11" s="57">
        <f>+$D11*'CE-mese'!AS$5</f>
        <v>0</v>
      </c>
      <c r="AY11" s="57">
        <f>+$D11*'CE-mese'!AT$5</f>
        <v>0</v>
      </c>
      <c r="AZ11" s="57">
        <f>+$D11*'CE-mese'!AU$5</f>
        <v>0</v>
      </c>
      <c r="BA11" s="57">
        <f>+$D11*'CE-mese'!AV$5</f>
        <v>0</v>
      </c>
      <c r="BB11" s="57">
        <f>+$D11*'CE-mese'!AW$5</f>
        <v>0</v>
      </c>
      <c r="BC11" s="57">
        <f>+$D11*'CE-mese'!AX$5</f>
        <v>0</v>
      </c>
      <c r="BD11" s="57">
        <f>+$D11*'CE-mese'!AY$5</f>
        <v>0</v>
      </c>
      <c r="BE11" s="57">
        <f>+$D11*'CE-mese'!AZ$5</f>
        <v>0</v>
      </c>
      <c r="BF11" s="57">
        <f>+$D11*'CE-mese'!BA$5</f>
        <v>0</v>
      </c>
      <c r="BG11" s="57">
        <f>+$D11*'CE-mese'!BB$5</f>
        <v>0</v>
      </c>
      <c r="BH11" s="57">
        <f>+$D11*'CE-mese'!BC$5</f>
        <v>0</v>
      </c>
      <c r="BI11" s="57">
        <f>+$D11*'CE-mese'!BD$5</f>
        <v>0</v>
      </c>
      <c r="BJ11" s="57">
        <f>+$D11*'CE-mese'!BE$5</f>
        <v>0</v>
      </c>
      <c r="BK11" s="57">
        <f>+$D11*'CE-mese'!BF$5</f>
        <v>0</v>
      </c>
      <c r="BL11" s="57">
        <f>+$D11*'CE-mese'!BG$5</f>
        <v>0</v>
      </c>
      <c r="BM11" s="57">
        <f>+$D11*'CE-mese'!BH$5</f>
        <v>0</v>
      </c>
      <c r="BN11" s="57">
        <f>+$D11*'CE-mese'!BI$5</f>
        <v>0</v>
      </c>
      <c r="BO11" s="57">
        <f>+$D11*'CE-mese'!BJ$5</f>
        <v>0</v>
      </c>
      <c r="BP11" s="57">
        <f>+$D11*'CE-mese'!BK$5</f>
        <v>0</v>
      </c>
      <c r="BQ11" s="57">
        <f>+$D11*'CE-mese'!BL$5</f>
        <v>0</v>
      </c>
      <c r="BR11" s="57">
        <f>+$D11*'CE-mese'!BM$5</f>
        <v>0</v>
      </c>
      <c r="BS11" s="57">
        <f>+$D11*'CE-mese'!BN$5</f>
        <v>0</v>
      </c>
      <c r="BT11" s="57">
        <f>+$D11*'CE-mese'!BO$5</f>
        <v>0</v>
      </c>
      <c r="BU11" s="57">
        <f>+$D11*'CE-mese'!BP$5</f>
        <v>0</v>
      </c>
      <c r="BV11" s="57">
        <f>+$D11*'CE-mese'!BQ$5</f>
        <v>0</v>
      </c>
      <c r="BW11" s="57">
        <f>+$D11*'CE-mese'!BR$5</f>
        <v>0</v>
      </c>
      <c r="BX11" s="57">
        <f>+$D11*'CE-mese'!BS$5</f>
        <v>0</v>
      </c>
      <c r="BY11" s="57">
        <f>+$D11*'CE-mese'!BT$5</f>
        <v>0</v>
      </c>
      <c r="BZ11" s="57">
        <f>+$D11*'CE-mese'!BU$5</f>
        <v>0</v>
      </c>
      <c r="CA11" s="57">
        <f>+$D11*'CE-mese'!BV$5</f>
        <v>0</v>
      </c>
      <c r="CB11" s="57">
        <f>+$D11*'CE-mese'!BW$5</f>
        <v>0</v>
      </c>
      <c r="CC11" s="57">
        <f>+$D11*'CE-mese'!BX$5</f>
        <v>0</v>
      </c>
      <c r="CD11" s="57">
        <f>+$D11*'CE-mese'!BY$5</f>
        <v>0</v>
      </c>
      <c r="CE11" s="57">
        <f>+$D11*'CE-mese'!BZ$5</f>
        <v>0</v>
      </c>
      <c r="CF11" s="57">
        <f>+$D11*'CE-mese'!CA$5</f>
        <v>0</v>
      </c>
      <c r="CG11" s="57">
        <f>+$D11*'CE-mese'!CB$5</f>
        <v>0</v>
      </c>
      <c r="CH11" s="57">
        <f>+$D11*'CE-mese'!CC$5</f>
        <v>0</v>
      </c>
      <c r="CI11" s="57">
        <f>+$D11*'CE-mese'!CD$5</f>
        <v>0</v>
      </c>
      <c r="CJ11" s="57">
        <f>+$D11*'CE-mese'!CE$5</f>
        <v>0</v>
      </c>
      <c r="CK11" s="57">
        <f>+$D11*'CE-mese'!CF$5</f>
        <v>0</v>
      </c>
      <c r="CL11" s="57">
        <f>+$D11*'CE-mese'!CG$5</f>
        <v>0</v>
      </c>
      <c r="CM11" s="57">
        <f>+$D11*'CE-mese'!CH$5</f>
        <v>0</v>
      </c>
      <c r="CN11" s="57">
        <f>+$D11*'CE-mese'!CI$5</f>
        <v>0</v>
      </c>
      <c r="CO11" s="57">
        <f>+$D11*'CE-mese'!CJ$5</f>
        <v>0</v>
      </c>
      <c r="CP11" s="57">
        <f>+$D11*'CE-mese'!CK$5</f>
        <v>0</v>
      </c>
      <c r="CQ11" s="57">
        <f>+$D11*'CE-mese'!CL$5</f>
        <v>0</v>
      </c>
      <c r="CR11" s="57">
        <f>+$D11*'CE-mese'!CM$5</f>
        <v>0</v>
      </c>
      <c r="CS11" s="57">
        <f>+$D11*'CE-mese'!CN$5</f>
        <v>0</v>
      </c>
      <c r="CT11" s="57">
        <f>+$D11*'CE-mese'!CO$5</f>
        <v>0</v>
      </c>
      <c r="CU11" s="57">
        <f>+$D11*'CE-mese'!CP$5</f>
        <v>0</v>
      </c>
      <c r="CV11" s="57">
        <f>+$D11*'CE-mese'!CQ$5</f>
        <v>0</v>
      </c>
      <c r="CW11" s="57">
        <f>+$D11*'CE-mese'!CR$5</f>
        <v>0</v>
      </c>
      <c r="CX11" s="57">
        <f>+$D11*'CE-mese'!CS$5</f>
        <v>0</v>
      </c>
      <c r="CY11" s="57">
        <f>+$D11*'CE-mese'!CT$5</f>
        <v>0</v>
      </c>
      <c r="CZ11" s="57">
        <f>+$D11*'CE-mese'!CU$5</f>
        <v>0</v>
      </c>
      <c r="DA11" s="57">
        <f>+$D11*'CE-mese'!CV$5</f>
        <v>0</v>
      </c>
      <c r="DB11" s="57">
        <f>+$D11*'CE-mese'!CW$5</f>
        <v>0</v>
      </c>
      <c r="DC11" s="57">
        <f>+$D11*'CE-mese'!CX$5</f>
        <v>0</v>
      </c>
      <c r="DD11" s="57">
        <f>+$D11*'CE-mese'!CY$5</f>
        <v>0</v>
      </c>
      <c r="DE11" s="57">
        <f>+$D11*'CE-mese'!CZ$5</f>
        <v>0</v>
      </c>
      <c r="DF11" s="57">
        <f>+$D11*'CE-mese'!DA$5</f>
        <v>0</v>
      </c>
      <c r="DG11" s="57">
        <f>+$D11*'CE-mese'!DB$5</f>
        <v>0</v>
      </c>
      <c r="DH11" s="57">
        <f>+$D11*'CE-mese'!DC$5</f>
        <v>0</v>
      </c>
      <c r="DI11" s="57">
        <f>+$D11*'CE-mese'!DD$5</f>
        <v>0</v>
      </c>
      <c r="DJ11" s="57">
        <f>+$D11*'CE-mese'!DE$5</f>
        <v>0</v>
      </c>
      <c r="DK11" s="57">
        <f>+$D11*'CE-mese'!DF$5</f>
        <v>0</v>
      </c>
      <c r="DL11" s="57">
        <f>+$D11*'CE-mese'!DG$5</f>
        <v>0</v>
      </c>
      <c r="DM11" s="57">
        <f>+$D11*'CE-mese'!DH$5</f>
        <v>0</v>
      </c>
      <c r="DN11" s="57">
        <f>+$D11*'CE-mese'!DI$5</f>
        <v>0</v>
      </c>
      <c r="DO11" s="57">
        <f>+$D11*'CE-mese'!DJ$5</f>
        <v>0</v>
      </c>
      <c r="DP11" s="57">
        <f>+$D11*'CE-mese'!DK$5</f>
        <v>0</v>
      </c>
      <c r="DQ11" s="57">
        <f>+$D11*'CE-mese'!DL$5</f>
        <v>0</v>
      </c>
      <c r="DR11" s="57">
        <f>+$D11*'CE-mese'!DM$5</f>
        <v>0</v>
      </c>
      <c r="DS11" s="57">
        <f>+$D11*'CE-mese'!DN$5</f>
        <v>0</v>
      </c>
      <c r="DT11" s="57">
        <f>+$D11*'CE-mese'!DO$5</f>
        <v>0</v>
      </c>
      <c r="DU11" s="57">
        <f>+$D11*'CE-mese'!DP$5</f>
        <v>0</v>
      </c>
      <c r="DV11" s="57">
        <f>+$D11*'CE-mese'!DQ$5</f>
        <v>0</v>
      </c>
      <c r="DW11" s="57">
        <f>+$D11*'CE-mese'!DR$5</f>
        <v>0</v>
      </c>
    </row>
    <row r="12" spans="1:127" ht="16.5" thickTop="1" thickBot="1" x14ac:dyDescent="0.3">
      <c r="C12" s="114" t="str">
        <f>+'I_Costi Variabili'!D11</f>
        <v>Costo Variabile 7</v>
      </c>
      <c r="D12" s="55">
        <f>+'I_Costi Variabili'!F11</f>
        <v>0</v>
      </c>
      <c r="E12" s="55">
        <f>+'I_Costi Variabili'!E11</f>
        <v>0</v>
      </c>
      <c r="F12" s="56">
        <f>+'I_Costi Variabili'!G11</f>
        <v>0</v>
      </c>
      <c r="H12" s="57">
        <f>+$D12*'CE-mese'!C$5</f>
        <v>0</v>
      </c>
      <c r="I12" s="57">
        <f>+$D12*'CE-mese'!D$5</f>
        <v>0</v>
      </c>
      <c r="J12" s="57">
        <f>+$D12*'CE-mese'!E$5</f>
        <v>0</v>
      </c>
      <c r="K12" s="57">
        <f>+$D12*'CE-mese'!F$5</f>
        <v>0</v>
      </c>
      <c r="L12" s="57">
        <f>+$D12*'CE-mese'!G$5</f>
        <v>0</v>
      </c>
      <c r="M12" s="57">
        <f>+$D12*'CE-mese'!H$5</f>
        <v>0</v>
      </c>
      <c r="N12" s="57">
        <f>+$D12*'CE-mese'!I$5</f>
        <v>0</v>
      </c>
      <c r="O12" s="57">
        <f>+$D12*'CE-mese'!J$5</f>
        <v>0</v>
      </c>
      <c r="P12" s="57">
        <f>+$D12*'CE-mese'!K$5</f>
        <v>0</v>
      </c>
      <c r="Q12" s="57">
        <f>+$D12*'CE-mese'!L$5</f>
        <v>0</v>
      </c>
      <c r="R12" s="57">
        <f>+$D12*'CE-mese'!M$5</f>
        <v>0</v>
      </c>
      <c r="S12" s="57">
        <f>+$D12*'CE-mese'!N$5</f>
        <v>0</v>
      </c>
      <c r="T12" s="57">
        <f>+$D12*'CE-mese'!O$5</f>
        <v>0</v>
      </c>
      <c r="U12" s="57">
        <f>+$D12*'CE-mese'!P$5</f>
        <v>0</v>
      </c>
      <c r="V12" s="57">
        <f>+$D12*'CE-mese'!Q$5</f>
        <v>0</v>
      </c>
      <c r="W12" s="57">
        <f>+$D12*'CE-mese'!R$5</f>
        <v>0</v>
      </c>
      <c r="X12" s="57">
        <f>+$D12*'CE-mese'!S$5</f>
        <v>0</v>
      </c>
      <c r="Y12" s="57">
        <f>+$D12*'CE-mese'!T$5</f>
        <v>0</v>
      </c>
      <c r="Z12" s="57">
        <f>+$D12*'CE-mese'!U$5</f>
        <v>0</v>
      </c>
      <c r="AA12" s="57">
        <f>+$D12*'CE-mese'!V$5</f>
        <v>0</v>
      </c>
      <c r="AB12" s="57">
        <f>+$D12*'CE-mese'!W$5</f>
        <v>0</v>
      </c>
      <c r="AC12" s="57">
        <f>+$D12*'CE-mese'!X$5</f>
        <v>0</v>
      </c>
      <c r="AD12" s="57">
        <f>+$D12*'CE-mese'!Y$5</f>
        <v>0</v>
      </c>
      <c r="AE12" s="57">
        <f>+$D12*'CE-mese'!Z$5</f>
        <v>0</v>
      </c>
      <c r="AF12" s="57">
        <f>+$D12*'CE-mese'!AA$5</f>
        <v>0</v>
      </c>
      <c r="AG12" s="57">
        <f>+$D12*'CE-mese'!AB$5</f>
        <v>0</v>
      </c>
      <c r="AH12" s="57">
        <f>+$D12*'CE-mese'!AC$5</f>
        <v>0</v>
      </c>
      <c r="AI12" s="57">
        <f>+$D12*'CE-mese'!AD$5</f>
        <v>0</v>
      </c>
      <c r="AJ12" s="57">
        <f>+$D12*'CE-mese'!AE$5</f>
        <v>0</v>
      </c>
      <c r="AK12" s="57">
        <f>+$D12*'CE-mese'!AF$5</f>
        <v>0</v>
      </c>
      <c r="AL12" s="57">
        <f>+$D12*'CE-mese'!AG$5</f>
        <v>0</v>
      </c>
      <c r="AM12" s="57">
        <f>+$D12*'CE-mese'!AH$5</f>
        <v>0</v>
      </c>
      <c r="AN12" s="57">
        <f>+$D12*'CE-mese'!AI$5</f>
        <v>0</v>
      </c>
      <c r="AO12" s="57">
        <f>+$D12*'CE-mese'!AJ$5</f>
        <v>0</v>
      </c>
      <c r="AP12" s="57">
        <f>+$D12*'CE-mese'!AK$5</f>
        <v>0</v>
      </c>
      <c r="AQ12" s="57">
        <f>+$D12*'CE-mese'!AL$5</f>
        <v>0</v>
      </c>
      <c r="AR12" s="57">
        <f>+$D12*'CE-mese'!AM$5</f>
        <v>0</v>
      </c>
      <c r="AS12" s="57">
        <f>+$D12*'CE-mese'!AN$5</f>
        <v>0</v>
      </c>
      <c r="AT12" s="57">
        <f>+$D12*'CE-mese'!AO$5</f>
        <v>0</v>
      </c>
      <c r="AU12" s="57">
        <f>+$D12*'CE-mese'!AP$5</f>
        <v>0</v>
      </c>
      <c r="AV12" s="57">
        <f>+$D12*'CE-mese'!AQ$5</f>
        <v>0</v>
      </c>
      <c r="AW12" s="57">
        <f>+$D12*'CE-mese'!AR$5</f>
        <v>0</v>
      </c>
      <c r="AX12" s="57">
        <f>+$D12*'CE-mese'!AS$5</f>
        <v>0</v>
      </c>
      <c r="AY12" s="57">
        <f>+$D12*'CE-mese'!AT$5</f>
        <v>0</v>
      </c>
      <c r="AZ12" s="57">
        <f>+$D12*'CE-mese'!AU$5</f>
        <v>0</v>
      </c>
      <c r="BA12" s="57">
        <f>+$D12*'CE-mese'!AV$5</f>
        <v>0</v>
      </c>
      <c r="BB12" s="57">
        <f>+$D12*'CE-mese'!AW$5</f>
        <v>0</v>
      </c>
      <c r="BC12" s="57">
        <f>+$D12*'CE-mese'!AX$5</f>
        <v>0</v>
      </c>
      <c r="BD12" s="57">
        <f>+$D12*'CE-mese'!AY$5</f>
        <v>0</v>
      </c>
      <c r="BE12" s="57">
        <f>+$D12*'CE-mese'!AZ$5</f>
        <v>0</v>
      </c>
      <c r="BF12" s="57">
        <f>+$D12*'CE-mese'!BA$5</f>
        <v>0</v>
      </c>
      <c r="BG12" s="57">
        <f>+$D12*'CE-mese'!BB$5</f>
        <v>0</v>
      </c>
      <c r="BH12" s="57">
        <f>+$D12*'CE-mese'!BC$5</f>
        <v>0</v>
      </c>
      <c r="BI12" s="57">
        <f>+$D12*'CE-mese'!BD$5</f>
        <v>0</v>
      </c>
      <c r="BJ12" s="57">
        <f>+$D12*'CE-mese'!BE$5</f>
        <v>0</v>
      </c>
      <c r="BK12" s="57">
        <f>+$D12*'CE-mese'!BF$5</f>
        <v>0</v>
      </c>
      <c r="BL12" s="57">
        <f>+$D12*'CE-mese'!BG$5</f>
        <v>0</v>
      </c>
      <c r="BM12" s="57">
        <f>+$D12*'CE-mese'!BH$5</f>
        <v>0</v>
      </c>
      <c r="BN12" s="57">
        <f>+$D12*'CE-mese'!BI$5</f>
        <v>0</v>
      </c>
      <c r="BO12" s="57">
        <f>+$D12*'CE-mese'!BJ$5</f>
        <v>0</v>
      </c>
      <c r="BP12" s="57">
        <f>+$D12*'CE-mese'!BK$5</f>
        <v>0</v>
      </c>
      <c r="BQ12" s="57">
        <f>+$D12*'CE-mese'!BL$5</f>
        <v>0</v>
      </c>
      <c r="BR12" s="57">
        <f>+$D12*'CE-mese'!BM$5</f>
        <v>0</v>
      </c>
      <c r="BS12" s="57">
        <f>+$D12*'CE-mese'!BN$5</f>
        <v>0</v>
      </c>
      <c r="BT12" s="57">
        <f>+$D12*'CE-mese'!BO$5</f>
        <v>0</v>
      </c>
      <c r="BU12" s="57">
        <f>+$D12*'CE-mese'!BP$5</f>
        <v>0</v>
      </c>
      <c r="BV12" s="57">
        <f>+$D12*'CE-mese'!BQ$5</f>
        <v>0</v>
      </c>
      <c r="BW12" s="57">
        <f>+$D12*'CE-mese'!BR$5</f>
        <v>0</v>
      </c>
      <c r="BX12" s="57">
        <f>+$D12*'CE-mese'!BS$5</f>
        <v>0</v>
      </c>
      <c r="BY12" s="57">
        <f>+$D12*'CE-mese'!BT$5</f>
        <v>0</v>
      </c>
      <c r="BZ12" s="57">
        <f>+$D12*'CE-mese'!BU$5</f>
        <v>0</v>
      </c>
      <c r="CA12" s="57">
        <f>+$D12*'CE-mese'!BV$5</f>
        <v>0</v>
      </c>
      <c r="CB12" s="57">
        <f>+$D12*'CE-mese'!BW$5</f>
        <v>0</v>
      </c>
      <c r="CC12" s="57">
        <f>+$D12*'CE-mese'!BX$5</f>
        <v>0</v>
      </c>
      <c r="CD12" s="57">
        <f>+$D12*'CE-mese'!BY$5</f>
        <v>0</v>
      </c>
      <c r="CE12" s="57">
        <f>+$D12*'CE-mese'!BZ$5</f>
        <v>0</v>
      </c>
      <c r="CF12" s="57">
        <f>+$D12*'CE-mese'!CA$5</f>
        <v>0</v>
      </c>
      <c r="CG12" s="57">
        <f>+$D12*'CE-mese'!CB$5</f>
        <v>0</v>
      </c>
      <c r="CH12" s="57">
        <f>+$D12*'CE-mese'!CC$5</f>
        <v>0</v>
      </c>
      <c r="CI12" s="57">
        <f>+$D12*'CE-mese'!CD$5</f>
        <v>0</v>
      </c>
      <c r="CJ12" s="57">
        <f>+$D12*'CE-mese'!CE$5</f>
        <v>0</v>
      </c>
      <c r="CK12" s="57">
        <f>+$D12*'CE-mese'!CF$5</f>
        <v>0</v>
      </c>
      <c r="CL12" s="57">
        <f>+$D12*'CE-mese'!CG$5</f>
        <v>0</v>
      </c>
      <c r="CM12" s="57">
        <f>+$D12*'CE-mese'!CH$5</f>
        <v>0</v>
      </c>
      <c r="CN12" s="57">
        <f>+$D12*'CE-mese'!CI$5</f>
        <v>0</v>
      </c>
      <c r="CO12" s="57">
        <f>+$D12*'CE-mese'!CJ$5</f>
        <v>0</v>
      </c>
      <c r="CP12" s="57">
        <f>+$D12*'CE-mese'!CK$5</f>
        <v>0</v>
      </c>
      <c r="CQ12" s="57">
        <f>+$D12*'CE-mese'!CL$5</f>
        <v>0</v>
      </c>
      <c r="CR12" s="57">
        <f>+$D12*'CE-mese'!CM$5</f>
        <v>0</v>
      </c>
      <c r="CS12" s="57">
        <f>+$D12*'CE-mese'!CN$5</f>
        <v>0</v>
      </c>
      <c r="CT12" s="57">
        <f>+$D12*'CE-mese'!CO$5</f>
        <v>0</v>
      </c>
      <c r="CU12" s="57">
        <f>+$D12*'CE-mese'!CP$5</f>
        <v>0</v>
      </c>
      <c r="CV12" s="57">
        <f>+$D12*'CE-mese'!CQ$5</f>
        <v>0</v>
      </c>
      <c r="CW12" s="57">
        <f>+$D12*'CE-mese'!CR$5</f>
        <v>0</v>
      </c>
      <c r="CX12" s="57">
        <f>+$D12*'CE-mese'!CS$5</f>
        <v>0</v>
      </c>
      <c r="CY12" s="57">
        <f>+$D12*'CE-mese'!CT$5</f>
        <v>0</v>
      </c>
      <c r="CZ12" s="57">
        <f>+$D12*'CE-mese'!CU$5</f>
        <v>0</v>
      </c>
      <c r="DA12" s="57">
        <f>+$D12*'CE-mese'!CV$5</f>
        <v>0</v>
      </c>
      <c r="DB12" s="57">
        <f>+$D12*'CE-mese'!CW$5</f>
        <v>0</v>
      </c>
      <c r="DC12" s="57">
        <f>+$D12*'CE-mese'!CX$5</f>
        <v>0</v>
      </c>
      <c r="DD12" s="57">
        <f>+$D12*'CE-mese'!CY$5</f>
        <v>0</v>
      </c>
      <c r="DE12" s="57">
        <f>+$D12*'CE-mese'!CZ$5</f>
        <v>0</v>
      </c>
      <c r="DF12" s="57">
        <f>+$D12*'CE-mese'!DA$5</f>
        <v>0</v>
      </c>
      <c r="DG12" s="57">
        <f>+$D12*'CE-mese'!DB$5</f>
        <v>0</v>
      </c>
      <c r="DH12" s="57">
        <f>+$D12*'CE-mese'!DC$5</f>
        <v>0</v>
      </c>
      <c r="DI12" s="57">
        <f>+$D12*'CE-mese'!DD$5</f>
        <v>0</v>
      </c>
      <c r="DJ12" s="57">
        <f>+$D12*'CE-mese'!DE$5</f>
        <v>0</v>
      </c>
      <c r="DK12" s="57">
        <f>+$D12*'CE-mese'!DF$5</f>
        <v>0</v>
      </c>
      <c r="DL12" s="57">
        <f>+$D12*'CE-mese'!DG$5</f>
        <v>0</v>
      </c>
      <c r="DM12" s="57">
        <f>+$D12*'CE-mese'!DH$5</f>
        <v>0</v>
      </c>
      <c r="DN12" s="57">
        <f>+$D12*'CE-mese'!DI$5</f>
        <v>0</v>
      </c>
      <c r="DO12" s="57">
        <f>+$D12*'CE-mese'!DJ$5</f>
        <v>0</v>
      </c>
      <c r="DP12" s="57">
        <f>+$D12*'CE-mese'!DK$5</f>
        <v>0</v>
      </c>
      <c r="DQ12" s="57">
        <f>+$D12*'CE-mese'!DL$5</f>
        <v>0</v>
      </c>
      <c r="DR12" s="57">
        <f>+$D12*'CE-mese'!DM$5</f>
        <v>0</v>
      </c>
      <c r="DS12" s="57">
        <f>+$D12*'CE-mese'!DN$5</f>
        <v>0</v>
      </c>
      <c r="DT12" s="57">
        <f>+$D12*'CE-mese'!DO$5</f>
        <v>0</v>
      </c>
      <c r="DU12" s="57">
        <f>+$D12*'CE-mese'!DP$5</f>
        <v>0</v>
      </c>
      <c r="DV12" s="57">
        <f>+$D12*'CE-mese'!DQ$5</f>
        <v>0</v>
      </c>
      <c r="DW12" s="57">
        <f>+$D12*'CE-mese'!DR$5</f>
        <v>0</v>
      </c>
    </row>
    <row r="13" spans="1:127" ht="16.5" thickTop="1" thickBot="1" x14ac:dyDescent="0.3">
      <c r="C13" s="114" t="str">
        <f>+'I_Costi Variabili'!D12</f>
        <v>Costo Variabile 8</v>
      </c>
      <c r="D13" s="55">
        <f>+'I_Costi Variabili'!F12</f>
        <v>0</v>
      </c>
      <c r="E13" s="55">
        <f>+'I_Costi Variabili'!E12</f>
        <v>0</v>
      </c>
      <c r="F13" s="56">
        <f>+'I_Costi Variabili'!G12</f>
        <v>0</v>
      </c>
      <c r="H13" s="57">
        <f>+$D13*'CE-mese'!C$5</f>
        <v>0</v>
      </c>
      <c r="I13" s="57">
        <f>+$D13*'CE-mese'!D$5</f>
        <v>0</v>
      </c>
      <c r="J13" s="57">
        <f>+$D13*'CE-mese'!E$5</f>
        <v>0</v>
      </c>
      <c r="K13" s="57">
        <f>+$D13*'CE-mese'!F$5</f>
        <v>0</v>
      </c>
      <c r="L13" s="57">
        <f>+$D13*'CE-mese'!G$5</f>
        <v>0</v>
      </c>
      <c r="M13" s="57">
        <f>+$D13*'CE-mese'!H$5</f>
        <v>0</v>
      </c>
      <c r="N13" s="57">
        <f>+$D13*'CE-mese'!I$5</f>
        <v>0</v>
      </c>
      <c r="O13" s="57">
        <f>+$D13*'CE-mese'!J$5</f>
        <v>0</v>
      </c>
      <c r="P13" s="57">
        <f>+$D13*'CE-mese'!K$5</f>
        <v>0</v>
      </c>
      <c r="Q13" s="57">
        <f>+$D13*'CE-mese'!L$5</f>
        <v>0</v>
      </c>
      <c r="R13" s="57">
        <f>+$D13*'CE-mese'!M$5</f>
        <v>0</v>
      </c>
      <c r="S13" s="57">
        <f>+$D13*'CE-mese'!N$5</f>
        <v>0</v>
      </c>
      <c r="T13" s="57">
        <f>+$D13*'CE-mese'!O$5</f>
        <v>0</v>
      </c>
      <c r="U13" s="57">
        <f>+$D13*'CE-mese'!P$5</f>
        <v>0</v>
      </c>
      <c r="V13" s="57">
        <f>+$D13*'CE-mese'!Q$5</f>
        <v>0</v>
      </c>
      <c r="W13" s="57">
        <f>+$D13*'CE-mese'!R$5</f>
        <v>0</v>
      </c>
      <c r="X13" s="57">
        <f>+$D13*'CE-mese'!S$5</f>
        <v>0</v>
      </c>
      <c r="Y13" s="57">
        <f>+$D13*'CE-mese'!T$5</f>
        <v>0</v>
      </c>
      <c r="Z13" s="57">
        <f>+$D13*'CE-mese'!U$5</f>
        <v>0</v>
      </c>
      <c r="AA13" s="57">
        <f>+$D13*'CE-mese'!V$5</f>
        <v>0</v>
      </c>
      <c r="AB13" s="57">
        <f>+$D13*'CE-mese'!W$5</f>
        <v>0</v>
      </c>
      <c r="AC13" s="57">
        <f>+$D13*'CE-mese'!X$5</f>
        <v>0</v>
      </c>
      <c r="AD13" s="57">
        <f>+$D13*'CE-mese'!Y$5</f>
        <v>0</v>
      </c>
      <c r="AE13" s="57">
        <f>+$D13*'CE-mese'!Z$5</f>
        <v>0</v>
      </c>
      <c r="AF13" s="57">
        <f>+$D13*'CE-mese'!AA$5</f>
        <v>0</v>
      </c>
      <c r="AG13" s="57">
        <f>+$D13*'CE-mese'!AB$5</f>
        <v>0</v>
      </c>
      <c r="AH13" s="57">
        <f>+$D13*'CE-mese'!AC$5</f>
        <v>0</v>
      </c>
      <c r="AI13" s="57">
        <f>+$D13*'CE-mese'!AD$5</f>
        <v>0</v>
      </c>
      <c r="AJ13" s="57">
        <f>+$D13*'CE-mese'!AE$5</f>
        <v>0</v>
      </c>
      <c r="AK13" s="57">
        <f>+$D13*'CE-mese'!AF$5</f>
        <v>0</v>
      </c>
      <c r="AL13" s="57">
        <f>+$D13*'CE-mese'!AG$5</f>
        <v>0</v>
      </c>
      <c r="AM13" s="57">
        <f>+$D13*'CE-mese'!AH$5</f>
        <v>0</v>
      </c>
      <c r="AN13" s="57">
        <f>+$D13*'CE-mese'!AI$5</f>
        <v>0</v>
      </c>
      <c r="AO13" s="57">
        <f>+$D13*'CE-mese'!AJ$5</f>
        <v>0</v>
      </c>
      <c r="AP13" s="57">
        <f>+$D13*'CE-mese'!AK$5</f>
        <v>0</v>
      </c>
      <c r="AQ13" s="57">
        <f>+$D13*'CE-mese'!AL$5</f>
        <v>0</v>
      </c>
      <c r="AR13" s="57">
        <f>+$D13*'CE-mese'!AM$5</f>
        <v>0</v>
      </c>
      <c r="AS13" s="57">
        <f>+$D13*'CE-mese'!AN$5</f>
        <v>0</v>
      </c>
      <c r="AT13" s="57">
        <f>+$D13*'CE-mese'!AO$5</f>
        <v>0</v>
      </c>
      <c r="AU13" s="57">
        <f>+$D13*'CE-mese'!AP$5</f>
        <v>0</v>
      </c>
      <c r="AV13" s="57">
        <f>+$D13*'CE-mese'!AQ$5</f>
        <v>0</v>
      </c>
      <c r="AW13" s="57">
        <f>+$D13*'CE-mese'!AR$5</f>
        <v>0</v>
      </c>
      <c r="AX13" s="57">
        <f>+$D13*'CE-mese'!AS$5</f>
        <v>0</v>
      </c>
      <c r="AY13" s="57">
        <f>+$D13*'CE-mese'!AT$5</f>
        <v>0</v>
      </c>
      <c r="AZ13" s="57">
        <f>+$D13*'CE-mese'!AU$5</f>
        <v>0</v>
      </c>
      <c r="BA13" s="57">
        <f>+$D13*'CE-mese'!AV$5</f>
        <v>0</v>
      </c>
      <c r="BB13" s="57">
        <f>+$D13*'CE-mese'!AW$5</f>
        <v>0</v>
      </c>
      <c r="BC13" s="57">
        <f>+$D13*'CE-mese'!AX$5</f>
        <v>0</v>
      </c>
      <c r="BD13" s="57">
        <f>+$D13*'CE-mese'!AY$5</f>
        <v>0</v>
      </c>
      <c r="BE13" s="57">
        <f>+$D13*'CE-mese'!AZ$5</f>
        <v>0</v>
      </c>
      <c r="BF13" s="57">
        <f>+$D13*'CE-mese'!BA$5</f>
        <v>0</v>
      </c>
      <c r="BG13" s="57">
        <f>+$D13*'CE-mese'!BB$5</f>
        <v>0</v>
      </c>
      <c r="BH13" s="57">
        <f>+$D13*'CE-mese'!BC$5</f>
        <v>0</v>
      </c>
      <c r="BI13" s="57">
        <f>+$D13*'CE-mese'!BD$5</f>
        <v>0</v>
      </c>
      <c r="BJ13" s="57">
        <f>+$D13*'CE-mese'!BE$5</f>
        <v>0</v>
      </c>
      <c r="BK13" s="57">
        <f>+$D13*'CE-mese'!BF$5</f>
        <v>0</v>
      </c>
      <c r="BL13" s="57">
        <f>+$D13*'CE-mese'!BG$5</f>
        <v>0</v>
      </c>
      <c r="BM13" s="57">
        <f>+$D13*'CE-mese'!BH$5</f>
        <v>0</v>
      </c>
      <c r="BN13" s="57">
        <f>+$D13*'CE-mese'!BI$5</f>
        <v>0</v>
      </c>
      <c r="BO13" s="57">
        <f>+$D13*'CE-mese'!BJ$5</f>
        <v>0</v>
      </c>
      <c r="BP13" s="57">
        <f>+$D13*'CE-mese'!BK$5</f>
        <v>0</v>
      </c>
      <c r="BQ13" s="57">
        <f>+$D13*'CE-mese'!BL$5</f>
        <v>0</v>
      </c>
      <c r="BR13" s="57">
        <f>+$D13*'CE-mese'!BM$5</f>
        <v>0</v>
      </c>
      <c r="BS13" s="57">
        <f>+$D13*'CE-mese'!BN$5</f>
        <v>0</v>
      </c>
      <c r="BT13" s="57">
        <f>+$D13*'CE-mese'!BO$5</f>
        <v>0</v>
      </c>
      <c r="BU13" s="57">
        <f>+$D13*'CE-mese'!BP$5</f>
        <v>0</v>
      </c>
      <c r="BV13" s="57">
        <f>+$D13*'CE-mese'!BQ$5</f>
        <v>0</v>
      </c>
      <c r="BW13" s="57">
        <f>+$D13*'CE-mese'!BR$5</f>
        <v>0</v>
      </c>
      <c r="BX13" s="57">
        <f>+$D13*'CE-mese'!BS$5</f>
        <v>0</v>
      </c>
      <c r="BY13" s="57">
        <f>+$D13*'CE-mese'!BT$5</f>
        <v>0</v>
      </c>
      <c r="BZ13" s="57">
        <f>+$D13*'CE-mese'!BU$5</f>
        <v>0</v>
      </c>
      <c r="CA13" s="57">
        <f>+$D13*'CE-mese'!BV$5</f>
        <v>0</v>
      </c>
      <c r="CB13" s="57">
        <f>+$D13*'CE-mese'!BW$5</f>
        <v>0</v>
      </c>
      <c r="CC13" s="57">
        <f>+$D13*'CE-mese'!BX$5</f>
        <v>0</v>
      </c>
      <c r="CD13" s="57">
        <f>+$D13*'CE-mese'!BY$5</f>
        <v>0</v>
      </c>
      <c r="CE13" s="57">
        <f>+$D13*'CE-mese'!BZ$5</f>
        <v>0</v>
      </c>
      <c r="CF13" s="57">
        <f>+$D13*'CE-mese'!CA$5</f>
        <v>0</v>
      </c>
      <c r="CG13" s="57">
        <f>+$D13*'CE-mese'!CB$5</f>
        <v>0</v>
      </c>
      <c r="CH13" s="57">
        <f>+$D13*'CE-mese'!CC$5</f>
        <v>0</v>
      </c>
      <c r="CI13" s="57">
        <f>+$D13*'CE-mese'!CD$5</f>
        <v>0</v>
      </c>
      <c r="CJ13" s="57">
        <f>+$D13*'CE-mese'!CE$5</f>
        <v>0</v>
      </c>
      <c r="CK13" s="57">
        <f>+$D13*'CE-mese'!CF$5</f>
        <v>0</v>
      </c>
      <c r="CL13" s="57">
        <f>+$D13*'CE-mese'!CG$5</f>
        <v>0</v>
      </c>
      <c r="CM13" s="57">
        <f>+$D13*'CE-mese'!CH$5</f>
        <v>0</v>
      </c>
      <c r="CN13" s="57">
        <f>+$D13*'CE-mese'!CI$5</f>
        <v>0</v>
      </c>
      <c r="CO13" s="57">
        <f>+$D13*'CE-mese'!CJ$5</f>
        <v>0</v>
      </c>
      <c r="CP13" s="57">
        <f>+$D13*'CE-mese'!CK$5</f>
        <v>0</v>
      </c>
      <c r="CQ13" s="57">
        <f>+$D13*'CE-mese'!CL$5</f>
        <v>0</v>
      </c>
      <c r="CR13" s="57">
        <f>+$D13*'CE-mese'!CM$5</f>
        <v>0</v>
      </c>
      <c r="CS13" s="57">
        <f>+$D13*'CE-mese'!CN$5</f>
        <v>0</v>
      </c>
      <c r="CT13" s="57">
        <f>+$D13*'CE-mese'!CO$5</f>
        <v>0</v>
      </c>
      <c r="CU13" s="57">
        <f>+$D13*'CE-mese'!CP$5</f>
        <v>0</v>
      </c>
      <c r="CV13" s="57">
        <f>+$D13*'CE-mese'!CQ$5</f>
        <v>0</v>
      </c>
      <c r="CW13" s="57">
        <f>+$D13*'CE-mese'!CR$5</f>
        <v>0</v>
      </c>
      <c r="CX13" s="57">
        <f>+$D13*'CE-mese'!CS$5</f>
        <v>0</v>
      </c>
      <c r="CY13" s="57">
        <f>+$D13*'CE-mese'!CT$5</f>
        <v>0</v>
      </c>
      <c r="CZ13" s="57">
        <f>+$D13*'CE-mese'!CU$5</f>
        <v>0</v>
      </c>
      <c r="DA13" s="57">
        <f>+$D13*'CE-mese'!CV$5</f>
        <v>0</v>
      </c>
      <c r="DB13" s="57">
        <f>+$D13*'CE-mese'!CW$5</f>
        <v>0</v>
      </c>
      <c r="DC13" s="57">
        <f>+$D13*'CE-mese'!CX$5</f>
        <v>0</v>
      </c>
      <c r="DD13" s="57">
        <f>+$D13*'CE-mese'!CY$5</f>
        <v>0</v>
      </c>
      <c r="DE13" s="57">
        <f>+$D13*'CE-mese'!CZ$5</f>
        <v>0</v>
      </c>
      <c r="DF13" s="57">
        <f>+$D13*'CE-mese'!DA$5</f>
        <v>0</v>
      </c>
      <c r="DG13" s="57">
        <f>+$D13*'CE-mese'!DB$5</f>
        <v>0</v>
      </c>
      <c r="DH13" s="57">
        <f>+$D13*'CE-mese'!DC$5</f>
        <v>0</v>
      </c>
      <c r="DI13" s="57">
        <f>+$D13*'CE-mese'!DD$5</f>
        <v>0</v>
      </c>
      <c r="DJ13" s="57">
        <f>+$D13*'CE-mese'!DE$5</f>
        <v>0</v>
      </c>
      <c r="DK13" s="57">
        <f>+$D13*'CE-mese'!DF$5</f>
        <v>0</v>
      </c>
      <c r="DL13" s="57">
        <f>+$D13*'CE-mese'!DG$5</f>
        <v>0</v>
      </c>
      <c r="DM13" s="57">
        <f>+$D13*'CE-mese'!DH$5</f>
        <v>0</v>
      </c>
      <c r="DN13" s="57">
        <f>+$D13*'CE-mese'!DI$5</f>
        <v>0</v>
      </c>
      <c r="DO13" s="57">
        <f>+$D13*'CE-mese'!DJ$5</f>
        <v>0</v>
      </c>
      <c r="DP13" s="57">
        <f>+$D13*'CE-mese'!DK$5</f>
        <v>0</v>
      </c>
      <c r="DQ13" s="57">
        <f>+$D13*'CE-mese'!DL$5</f>
        <v>0</v>
      </c>
      <c r="DR13" s="57">
        <f>+$D13*'CE-mese'!DM$5</f>
        <v>0</v>
      </c>
      <c r="DS13" s="57">
        <f>+$D13*'CE-mese'!DN$5</f>
        <v>0</v>
      </c>
      <c r="DT13" s="57">
        <f>+$D13*'CE-mese'!DO$5</f>
        <v>0</v>
      </c>
      <c r="DU13" s="57">
        <f>+$D13*'CE-mese'!DP$5</f>
        <v>0</v>
      </c>
      <c r="DV13" s="57">
        <f>+$D13*'CE-mese'!DQ$5</f>
        <v>0</v>
      </c>
      <c r="DW13" s="57">
        <f>+$D13*'CE-mese'!DR$5</f>
        <v>0</v>
      </c>
    </row>
    <row r="14" spans="1:127" ht="16.5" thickTop="1" thickBot="1" x14ac:dyDescent="0.3">
      <c r="C14" s="114" t="str">
        <f>+'I_Costi Variabili'!D13</f>
        <v>Costo Variabile 9</v>
      </c>
      <c r="D14" s="55">
        <f>+'I_Costi Variabili'!F13</f>
        <v>0</v>
      </c>
      <c r="E14" s="55">
        <f>+'I_Costi Variabili'!E13</f>
        <v>0</v>
      </c>
      <c r="F14" s="56">
        <f>+'I_Costi Variabili'!G13</f>
        <v>0</v>
      </c>
      <c r="H14" s="57">
        <f>+$D14*'CE-mese'!C$5</f>
        <v>0</v>
      </c>
      <c r="I14" s="57">
        <f>+$D14*'CE-mese'!D$5</f>
        <v>0</v>
      </c>
      <c r="J14" s="57">
        <f>+$D14*'CE-mese'!E$5</f>
        <v>0</v>
      </c>
      <c r="K14" s="57">
        <f>+$D14*'CE-mese'!F$5</f>
        <v>0</v>
      </c>
      <c r="L14" s="57">
        <f>+$D14*'CE-mese'!G$5</f>
        <v>0</v>
      </c>
      <c r="M14" s="57">
        <f>+$D14*'CE-mese'!H$5</f>
        <v>0</v>
      </c>
      <c r="N14" s="57">
        <f>+$D14*'CE-mese'!I$5</f>
        <v>0</v>
      </c>
      <c r="O14" s="57">
        <f>+$D14*'CE-mese'!J$5</f>
        <v>0</v>
      </c>
      <c r="P14" s="57">
        <f>+$D14*'CE-mese'!K$5</f>
        <v>0</v>
      </c>
      <c r="Q14" s="57">
        <f>+$D14*'CE-mese'!L$5</f>
        <v>0</v>
      </c>
      <c r="R14" s="57">
        <f>+$D14*'CE-mese'!M$5</f>
        <v>0</v>
      </c>
      <c r="S14" s="57">
        <f>+$D14*'CE-mese'!N$5</f>
        <v>0</v>
      </c>
      <c r="T14" s="57">
        <f>+$D14*'CE-mese'!O$5</f>
        <v>0</v>
      </c>
      <c r="U14" s="57">
        <f>+$D14*'CE-mese'!P$5</f>
        <v>0</v>
      </c>
      <c r="V14" s="57">
        <f>+$D14*'CE-mese'!Q$5</f>
        <v>0</v>
      </c>
      <c r="W14" s="57">
        <f>+$D14*'CE-mese'!R$5</f>
        <v>0</v>
      </c>
      <c r="X14" s="57">
        <f>+$D14*'CE-mese'!S$5</f>
        <v>0</v>
      </c>
      <c r="Y14" s="57">
        <f>+$D14*'CE-mese'!T$5</f>
        <v>0</v>
      </c>
      <c r="Z14" s="57">
        <f>+$D14*'CE-mese'!U$5</f>
        <v>0</v>
      </c>
      <c r="AA14" s="57">
        <f>+$D14*'CE-mese'!V$5</f>
        <v>0</v>
      </c>
      <c r="AB14" s="57">
        <f>+$D14*'CE-mese'!W$5</f>
        <v>0</v>
      </c>
      <c r="AC14" s="57">
        <f>+$D14*'CE-mese'!X$5</f>
        <v>0</v>
      </c>
      <c r="AD14" s="57">
        <f>+$D14*'CE-mese'!Y$5</f>
        <v>0</v>
      </c>
      <c r="AE14" s="57">
        <f>+$D14*'CE-mese'!Z$5</f>
        <v>0</v>
      </c>
      <c r="AF14" s="57">
        <f>+$D14*'CE-mese'!AA$5</f>
        <v>0</v>
      </c>
      <c r="AG14" s="57">
        <f>+$D14*'CE-mese'!AB$5</f>
        <v>0</v>
      </c>
      <c r="AH14" s="57">
        <f>+$D14*'CE-mese'!AC$5</f>
        <v>0</v>
      </c>
      <c r="AI14" s="57">
        <f>+$D14*'CE-mese'!AD$5</f>
        <v>0</v>
      </c>
      <c r="AJ14" s="57">
        <f>+$D14*'CE-mese'!AE$5</f>
        <v>0</v>
      </c>
      <c r="AK14" s="57">
        <f>+$D14*'CE-mese'!AF$5</f>
        <v>0</v>
      </c>
      <c r="AL14" s="57">
        <f>+$D14*'CE-mese'!AG$5</f>
        <v>0</v>
      </c>
      <c r="AM14" s="57">
        <f>+$D14*'CE-mese'!AH$5</f>
        <v>0</v>
      </c>
      <c r="AN14" s="57">
        <f>+$D14*'CE-mese'!AI$5</f>
        <v>0</v>
      </c>
      <c r="AO14" s="57">
        <f>+$D14*'CE-mese'!AJ$5</f>
        <v>0</v>
      </c>
      <c r="AP14" s="57">
        <f>+$D14*'CE-mese'!AK$5</f>
        <v>0</v>
      </c>
      <c r="AQ14" s="57">
        <f>+$D14*'CE-mese'!AL$5</f>
        <v>0</v>
      </c>
      <c r="AR14" s="57">
        <f>+$D14*'CE-mese'!AM$5</f>
        <v>0</v>
      </c>
      <c r="AS14" s="57">
        <f>+$D14*'CE-mese'!AN$5</f>
        <v>0</v>
      </c>
      <c r="AT14" s="57">
        <f>+$D14*'CE-mese'!AO$5</f>
        <v>0</v>
      </c>
      <c r="AU14" s="57">
        <f>+$D14*'CE-mese'!AP$5</f>
        <v>0</v>
      </c>
      <c r="AV14" s="57">
        <f>+$D14*'CE-mese'!AQ$5</f>
        <v>0</v>
      </c>
      <c r="AW14" s="57">
        <f>+$D14*'CE-mese'!AR$5</f>
        <v>0</v>
      </c>
      <c r="AX14" s="57">
        <f>+$D14*'CE-mese'!AS$5</f>
        <v>0</v>
      </c>
      <c r="AY14" s="57">
        <f>+$D14*'CE-mese'!AT$5</f>
        <v>0</v>
      </c>
      <c r="AZ14" s="57">
        <f>+$D14*'CE-mese'!AU$5</f>
        <v>0</v>
      </c>
      <c r="BA14" s="57">
        <f>+$D14*'CE-mese'!AV$5</f>
        <v>0</v>
      </c>
      <c r="BB14" s="57">
        <f>+$D14*'CE-mese'!AW$5</f>
        <v>0</v>
      </c>
      <c r="BC14" s="57">
        <f>+$D14*'CE-mese'!AX$5</f>
        <v>0</v>
      </c>
      <c r="BD14" s="57">
        <f>+$D14*'CE-mese'!AY$5</f>
        <v>0</v>
      </c>
      <c r="BE14" s="57">
        <f>+$D14*'CE-mese'!AZ$5</f>
        <v>0</v>
      </c>
      <c r="BF14" s="57">
        <f>+$D14*'CE-mese'!BA$5</f>
        <v>0</v>
      </c>
      <c r="BG14" s="57">
        <f>+$D14*'CE-mese'!BB$5</f>
        <v>0</v>
      </c>
      <c r="BH14" s="57">
        <f>+$D14*'CE-mese'!BC$5</f>
        <v>0</v>
      </c>
      <c r="BI14" s="57">
        <f>+$D14*'CE-mese'!BD$5</f>
        <v>0</v>
      </c>
      <c r="BJ14" s="57">
        <f>+$D14*'CE-mese'!BE$5</f>
        <v>0</v>
      </c>
      <c r="BK14" s="57">
        <f>+$D14*'CE-mese'!BF$5</f>
        <v>0</v>
      </c>
      <c r="BL14" s="57">
        <f>+$D14*'CE-mese'!BG$5</f>
        <v>0</v>
      </c>
      <c r="BM14" s="57">
        <f>+$D14*'CE-mese'!BH$5</f>
        <v>0</v>
      </c>
      <c r="BN14" s="57">
        <f>+$D14*'CE-mese'!BI$5</f>
        <v>0</v>
      </c>
      <c r="BO14" s="57">
        <f>+$D14*'CE-mese'!BJ$5</f>
        <v>0</v>
      </c>
      <c r="BP14" s="57">
        <f>+$D14*'CE-mese'!BK$5</f>
        <v>0</v>
      </c>
      <c r="BQ14" s="57">
        <f>+$D14*'CE-mese'!BL$5</f>
        <v>0</v>
      </c>
      <c r="BR14" s="57">
        <f>+$D14*'CE-mese'!BM$5</f>
        <v>0</v>
      </c>
      <c r="BS14" s="57">
        <f>+$D14*'CE-mese'!BN$5</f>
        <v>0</v>
      </c>
      <c r="BT14" s="57">
        <f>+$D14*'CE-mese'!BO$5</f>
        <v>0</v>
      </c>
      <c r="BU14" s="57">
        <f>+$D14*'CE-mese'!BP$5</f>
        <v>0</v>
      </c>
      <c r="BV14" s="57">
        <f>+$D14*'CE-mese'!BQ$5</f>
        <v>0</v>
      </c>
      <c r="BW14" s="57">
        <f>+$D14*'CE-mese'!BR$5</f>
        <v>0</v>
      </c>
      <c r="BX14" s="57">
        <f>+$D14*'CE-mese'!BS$5</f>
        <v>0</v>
      </c>
      <c r="BY14" s="57">
        <f>+$D14*'CE-mese'!BT$5</f>
        <v>0</v>
      </c>
      <c r="BZ14" s="57">
        <f>+$D14*'CE-mese'!BU$5</f>
        <v>0</v>
      </c>
      <c r="CA14" s="57">
        <f>+$D14*'CE-mese'!BV$5</f>
        <v>0</v>
      </c>
      <c r="CB14" s="57">
        <f>+$D14*'CE-mese'!BW$5</f>
        <v>0</v>
      </c>
      <c r="CC14" s="57">
        <f>+$D14*'CE-mese'!BX$5</f>
        <v>0</v>
      </c>
      <c r="CD14" s="57">
        <f>+$D14*'CE-mese'!BY$5</f>
        <v>0</v>
      </c>
      <c r="CE14" s="57">
        <f>+$D14*'CE-mese'!BZ$5</f>
        <v>0</v>
      </c>
      <c r="CF14" s="57">
        <f>+$D14*'CE-mese'!CA$5</f>
        <v>0</v>
      </c>
      <c r="CG14" s="57">
        <f>+$D14*'CE-mese'!CB$5</f>
        <v>0</v>
      </c>
      <c r="CH14" s="57">
        <f>+$D14*'CE-mese'!CC$5</f>
        <v>0</v>
      </c>
      <c r="CI14" s="57">
        <f>+$D14*'CE-mese'!CD$5</f>
        <v>0</v>
      </c>
      <c r="CJ14" s="57">
        <f>+$D14*'CE-mese'!CE$5</f>
        <v>0</v>
      </c>
      <c r="CK14" s="57">
        <f>+$D14*'CE-mese'!CF$5</f>
        <v>0</v>
      </c>
      <c r="CL14" s="57">
        <f>+$D14*'CE-mese'!CG$5</f>
        <v>0</v>
      </c>
      <c r="CM14" s="57">
        <f>+$D14*'CE-mese'!CH$5</f>
        <v>0</v>
      </c>
      <c r="CN14" s="57">
        <f>+$D14*'CE-mese'!CI$5</f>
        <v>0</v>
      </c>
      <c r="CO14" s="57">
        <f>+$D14*'CE-mese'!CJ$5</f>
        <v>0</v>
      </c>
      <c r="CP14" s="57">
        <f>+$D14*'CE-mese'!CK$5</f>
        <v>0</v>
      </c>
      <c r="CQ14" s="57">
        <f>+$D14*'CE-mese'!CL$5</f>
        <v>0</v>
      </c>
      <c r="CR14" s="57">
        <f>+$D14*'CE-mese'!CM$5</f>
        <v>0</v>
      </c>
      <c r="CS14" s="57">
        <f>+$D14*'CE-mese'!CN$5</f>
        <v>0</v>
      </c>
      <c r="CT14" s="57">
        <f>+$D14*'CE-mese'!CO$5</f>
        <v>0</v>
      </c>
      <c r="CU14" s="57">
        <f>+$D14*'CE-mese'!CP$5</f>
        <v>0</v>
      </c>
      <c r="CV14" s="57">
        <f>+$D14*'CE-mese'!CQ$5</f>
        <v>0</v>
      </c>
      <c r="CW14" s="57">
        <f>+$D14*'CE-mese'!CR$5</f>
        <v>0</v>
      </c>
      <c r="CX14" s="57">
        <f>+$D14*'CE-mese'!CS$5</f>
        <v>0</v>
      </c>
      <c r="CY14" s="57">
        <f>+$D14*'CE-mese'!CT$5</f>
        <v>0</v>
      </c>
      <c r="CZ14" s="57">
        <f>+$D14*'CE-mese'!CU$5</f>
        <v>0</v>
      </c>
      <c r="DA14" s="57">
        <f>+$D14*'CE-mese'!CV$5</f>
        <v>0</v>
      </c>
      <c r="DB14" s="57">
        <f>+$D14*'CE-mese'!CW$5</f>
        <v>0</v>
      </c>
      <c r="DC14" s="57">
        <f>+$D14*'CE-mese'!CX$5</f>
        <v>0</v>
      </c>
      <c r="DD14" s="57">
        <f>+$D14*'CE-mese'!CY$5</f>
        <v>0</v>
      </c>
      <c r="DE14" s="57">
        <f>+$D14*'CE-mese'!CZ$5</f>
        <v>0</v>
      </c>
      <c r="DF14" s="57">
        <f>+$D14*'CE-mese'!DA$5</f>
        <v>0</v>
      </c>
      <c r="DG14" s="57">
        <f>+$D14*'CE-mese'!DB$5</f>
        <v>0</v>
      </c>
      <c r="DH14" s="57">
        <f>+$D14*'CE-mese'!DC$5</f>
        <v>0</v>
      </c>
      <c r="DI14" s="57">
        <f>+$D14*'CE-mese'!DD$5</f>
        <v>0</v>
      </c>
      <c r="DJ14" s="57">
        <f>+$D14*'CE-mese'!DE$5</f>
        <v>0</v>
      </c>
      <c r="DK14" s="57">
        <f>+$D14*'CE-mese'!DF$5</f>
        <v>0</v>
      </c>
      <c r="DL14" s="57">
        <f>+$D14*'CE-mese'!DG$5</f>
        <v>0</v>
      </c>
      <c r="DM14" s="57">
        <f>+$D14*'CE-mese'!DH$5</f>
        <v>0</v>
      </c>
      <c r="DN14" s="57">
        <f>+$D14*'CE-mese'!DI$5</f>
        <v>0</v>
      </c>
      <c r="DO14" s="57">
        <f>+$D14*'CE-mese'!DJ$5</f>
        <v>0</v>
      </c>
      <c r="DP14" s="57">
        <f>+$D14*'CE-mese'!DK$5</f>
        <v>0</v>
      </c>
      <c r="DQ14" s="57">
        <f>+$D14*'CE-mese'!DL$5</f>
        <v>0</v>
      </c>
      <c r="DR14" s="57">
        <f>+$D14*'CE-mese'!DM$5</f>
        <v>0</v>
      </c>
      <c r="DS14" s="57">
        <f>+$D14*'CE-mese'!DN$5</f>
        <v>0</v>
      </c>
      <c r="DT14" s="57">
        <f>+$D14*'CE-mese'!DO$5</f>
        <v>0</v>
      </c>
      <c r="DU14" s="57">
        <f>+$D14*'CE-mese'!DP$5</f>
        <v>0</v>
      </c>
      <c r="DV14" s="57">
        <f>+$D14*'CE-mese'!DQ$5</f>
        <v>0</v>
      </c>
      <c r="DW14" s="57">
        <f>+$D14*'CE-mese'!DR$5</f>
        <v>0</v>
      </c>
    </row>
    <row r="15" spans="1:127" ht="16.5" thickTop="1" thickBot="1" x14ac:dyDescent="0.3">
      <c r="C15" s="114" t="str">
        <f>+'I_Costi Variabili'!D14</f>
        <v>Costo Variabile 10</v>
      </c>
      <c r="D15" s="55">
        <f>+'I_Costi Variabili'!F14</f>
        <v>0</v>
      </c>
      <c r="E15" s="55">
        <f>+'I_Costi Variabili'!E14</f>
        <v>0</v>
      </c>
      <c r="F15" s="56">
        <f>+'I_Costi Variabili'!G14</f>
        <v>0</v>
      </c>
      <c r="H15" s="57">
        <f>+$D15*'CE-mese'!C$5</f>
        <v>0</v>
      </c>
      <c r="I15" s="57">
        <f>+$D15*'CE-mese'!D$5</f>
        <v>0</v>
      </c>
      <c r="J15" s="57">
        <f>+$D15*'CE-mese'!E$5</f>
        <v>0</v>
      </c>
      <c r="K15" s="57">
        <f>+$D15*'CE-mese'!F$5</f>
        <v>0</v>
      </c>
      <c r="L15" s="57">
        <f>+$D15*'CE-mese'!G$5</f>
        <v>0</v>
      </c>
      <c r="M15" s="57">
        <f>+$D15*'CE-mese'!H$5</f>
        <v>0</v>
      </c>
      <c r="N15" s="57">
        <f>+$D15*'CE-mese'!I$5</f>
        <v>0</v>
      </c>
      <c r="O15" s="57">
        <f>+$D15*'CE-mese'!J$5</f>
        <v>0</v>
      </c>
      <c r="P15" s="57">
        <f>+$D15*'CE-mese'!K$5</f>
        <v>0</v>
      </c>
      <c r="Q15" s="57">
        <f>+$D15*'CE-mese'!L$5</f>
        <v>0</v>
      </c>
      <c r="R15" s="57">
        <f>+$D15*'CE-mese'!M$5</f>
        <v>0</v>
      </c>
      <c r="S15" s="57">
        <f>+$D15*'CE-mese'!N$5</f>
        <v>0</v>
      </c>
      <c r="T15" s="57">
        <f>+$D15*'CE-mese'!O$5</f>
        <v>0</v>
      </c>
      <c r="U15" s="57">
        <f>+$D15*'CE-mese'!P$5</f>
        <v>0</v>
      </c>
      <c r="V15" s="57">
        <f>+$D15*'CE-mese'!Q$5</f>
        <v>0</v>
      </c>
      <c r="W15" s="57">
        <f>+$D15*'CE-mese'!R$5</f>
        <v>0</v>
      </c>
      <c r="X15" s="57">
        <f>+$D15*'CE-mese'!S$5</f>
        <v>0</v>
      </c>
      <c r="Y15" s="57">
        <f>+$D15*'CE-mese'!T$5</f>
        <v>0</v>
      </c>
      <c r="Z15" s="57">
        <f>+$D15*'CE-mese'!U$5</f>
        <v>0</v>
      </c>
      <c r="AA15" s="57">
        <f>+$D15*'CE-mese'!V$5</f>
        <v>0</v>
      </c>
      <c r="AB15" s="57">
        <f>+$D15*'CE-mese'!W$5</f>
        <v>0</v>
      </c>
      <c r="AC15" s="57">
        <f>+$D15*'CE-mese'!X$5</f>
        <v>0</v>
      </c>
      <c r="AD15" s="57">
        <f>+$D15*'CE-mese'!Y$5</f>
        <v>0</v>
      </c>
      <c r="AE15" s="57">
        <f>+$D15*'CE-mese'!Z$5</f>
        <v>0</v>
      </c>
      <c r="AF15" s="57">
        <f>+$D15*'CE-mese'!AA$5</f>
        <v>0</v>
      </c>
      <c r="AG15" s="57">
        <f>+$D15*'CE-mese'!AB$5</f>
        <v>0</v>
      </c>
      <c r="AH15" s="57">
        <f>+$D15*'CE-mese'!AC$5</f>
        <v>0</v>
      </c>
      <c r="AI15" s="57">
        <f>+$D15*'CE-mese'!AD$5</f>
        <v>0</v>
      </c>
      <c r="AJ15" s="57">
        <f>+$D15*'CE-mese'!AE$5</f>
        <v>0</v>
      </c>
      <c r="AK15" s="57">
        <f>+$D15*'CE-mese'!AF$5</f>
        <v>0</v>
      </c>
      <c r="AL15" s="57">
        <f>+$D15*'CE-mese'!AG$5</f>
        <v>0</v>
      </c>
      <c r="AM15" s="57">
        <f>+$D15*'CE-mese'!AH$5</f>
        <v>0</v>
      </c>
      <c r="AN15" s="57">
        <f>+$D15*'CE-mese'!AI$5</f>
        <v>0</v>
      </c>
      <c r="AO15" s="57">
        <f>+$D15*'CE-mese'!AJ$5</f>
        <v>0</v>
      </c>
      <c r="AP15" s="57">
        <f>+$D15*'CE-mese'!AK$5</f>
        <v>0</v>
      </c>
      <c r="AQ15" s="57">
        <f>+$D15*'CE-mese'!AL$5</f>
        <v>0</v>
      </c>
      <c r="AR15" s="57">
        <f>+$D15*'CE-mese'!AM$5</f>
        <v>0</v>
      </c>
      <c r="AS15" s="57">
        <f>+$D15*'CE-mese'!AN$5</f>
        <v>0</v>
      </c>
      <c r="AT15" s="57">
        <f>+$D15*'CE-mese'!AO$5</f>
        <v>0</v>
      </c>
      <c r="AU15" s="57">
        <f>+$D15*'CE-mese'!AP$5</f>
        <v>0</v>
      </c>
      <c r="AV15" s="57">
        <f>+$D15*'CE-mese'!AQ$5</f>
        <v>0</v>
      </c>
      <c r="AW15" s="57">
        <f>+$D15*'CE-mese'!AR$5</f>
        <v>0</v>
      </c>
      <c r="AX15" s="57">
        <f>+$D15*'CE-mese'!AS$5</f>
        <v>0</v>
      </c>
      <c r="AY15" s="57">
        <f>+$D15*'CE-mese'!AT$5</f>
        <v>0</v>
      </c>
      <c r="AZ15" s="57">
        <f>+$D15*'CE-mese'!AU$5</f>
        <v>0</v>
      </c>
      <c r="BA15" s="57">
        <f>+$D15*'CE-mese'!AV$5</f>
        <v>0</v>
      </c>
      <c r="BB15" s="57">
        <f>+$D15*'CE-mese'!AW$5</f>
        <v>0</v>
      </c>
      <c r="BC15" s="57">
        <f>+$D15*'CE-mese'!AX$5</f>
        <v>0</v>
      </c>
      <c r="BD15" s="57">
        <f>+$D15*'CE-mese'!AY$5</f>
        <v>0</v>
      </c>
      <c r="BE15" s="57">
        <f>+$D15*'CE-mese'!AZ$5</f>
        <v>0</v>
      </c>
      <c r="BF15" s="57">
        <f>+$D15*'CE-mese'!BA$5</f>
        <v>0</v>
      </c>
      <c r="BG15" s="57">
        <f>+$D15*'CE-mese'!BB$5</f>
        <v>0</v>
      </c>
      <c r="BH15" s="57">
        <f>+$D15*'CE-mese'!BC$5</f>
        <v>0</v>
      </c>
      <c r="BI15" s="57">
        <f>+$D15*'CE-mese'!BD$5</f>
        <v>0</v>
      </c>
      <c r="BJ15" s="57">
        <f>+$D15*'CE-mese'!BE$5</f>
        <v>0</v>
      </c>
      <c r="BK15" s="57">
        <f>+$D15*'CE-mese'!BF$5</f>
        <v>0</v>
      </c>
      <c r="BL15" s="57">
        <f>+$D15*'CE-mese'!BG$5</f>
        <v>0</v>
      </c>
      <c r="BM15" s="57">
        <f>+$D15*'CE-mese'!BH$5</f>
        <v>0</v>
      </c>
      <c r="BN15" s="57">
        <f>+$D15*'CE-mese'!BI$5</f>
        <v>0</v>
      </c>
      <c r="BO15" s="57">
        <f>+$D15*'CE-mese'!BJ$5</f>
        <v>0</v>
      </c>
      <c r="BP15" s="57">
        <f>+$D15*'CE-mese'!BK$5</f>
        <v>0</v>
      </c>
      <c r="BQ15" s="57">
        <f>+$D15*'CE-mese'!BL$5</f>
        <v>0</v>
      </c>
      <c r="BR15" s="57">
        <f>+$D15*'CE-mese'!BM$5</f>
        <v>0</v>
      </c>
      <c r="BS15" s="57">
        <f>+$D15*'CE-mese'!BN$5</f>
        <v>0</v>
      </c>
      <c r="BT15" s="57">
        <f>+$D15*'CE-mese'!BO$5</f>
        <v>0</v>
      </c>
      <c r="BU15" s="57">
        <f>+$D15*'CE-mese'!BP$5</f>
        <v>0</v>
      </c>
      <c r="BV15" s="57">
        <f>+$D15*'CE-mese'!BQ$5</f>
        <v>0</v>
      </c>
      <c r="BW15" s="57">
        <f>+$D15*'CE-mese'!BR$5</f>
        <v>0</v>
      </c>
      <c r="BX15" s="57">
        <f>+$D15*'CE-mese'!BS$5</f>
        <v>0</v>
      </c>
      <c r="BY15" s="57">
        <f>+$D15*'CE-mese'!BT$5</f>
        <v>0</v>
      </c>
      <c r="BZ15" s="57">
        <f>+$D15*'CE-mese'!BU$5</f>
        <v>0</v>
      </c>
      <c r="CA15" s="57">
        <f>+$D15*'CE-mese'!BV$5</f>
        <v>0</v>
      </c>
      <c r="CB15" s="57">
        <f>+$D15*'CE-mese'!BW$5</f>
        <v>0</v>
      </c>
      <c r="CC15" s="57">
        <f>+$D15*'CE-mese'!BX$5</f>
        <v>0</v>
      </c>
      <c r="CD15" s="57">
        <f>+$D15*'CE-mese'!BY$5</f>
        <v>0</v>
      </c>
      <c r="CE15" s="57">
        <f>+$D15*'CE-mese'!BZ$5</f>
        <v>0</v>
      </c>
      <c r="CF15" s="57">
        <f>+$D15*'CE-mese'!CA$5</f>
        <v>0</v>
      </c>
      <c r="CG15" s="57">
        <f>+$D15*'CE-mese'!CB$5</f>
        <v>0</v>
      </c>
      <c r="CH15" s="57">
        <f>+$D15*'CE-mese'!CC$5</f>
        <v>0</v>
      </c>
      <c r="CI15" s="57">
        <f>+$D15*'CE-mese'!CD$5</f>
        <v>0</v>
      </c>
      <c r="CJ15" s="57">
        <f>+$D15*'CE-mese'!CE$5</f>
        <v>0</v>
      </c>
      <c r="CK15" s="57">
        <f>+$D15*'CE-mese'!CF$5</f>
        <v>0</v>
      </c>
      <c r="CL15" s="57">
        <f>+$D15*'CE-mese'!CG$5</f>
        <v>0</v>
      </c>
      <c r="CM15" s="57">
        <f>+$D15*'CE-mese'!CH$5</f>
        <v>0</v>
      </c>
      <c r="CN15" s="57">
        <f>+$D15*'CE-mese'!CI$5</f>
        <v>0</v>
      </c>
      <c r="CO15" s="57">
        <f>+$D15*'CE-mese'!CJ$5</f>
        <v>0</v>
      </c>
      <c r="CP15" s="57">
        <f>+$D15*'CE-mese'!CK$5</f>
        <v>0</v>
      </c>
      <c r="CQ15" s="57">
        <f>+$D15*'CE-mese'!CL$5</f>
        <v>0</v>
      </c>
      <c r="CR15" s="57">
        <f>+$D15*'CE-mese'!CM$5</f>
        <v>0</v>
      </c>
      <c r="CS15" s="57">
        <f>+$D15*'CE-mese'!CN$5</f>
        <v>0</v>
      </c>
      <c r="CT15" s="57">
        <f>+$D15*'CE-mese'!CO$5</f>
        <v>0</v>
      </c>
      <c r="CU15" s="57">
        <f>+$D15*'CE-mese'!CP$5</f>
        <v>0</v>
      </c>
      <c r="CV15" s="57">
        <f>+$D15*'CE-mese'!CQ$5</f>
        <v>0</v>
      </c>
      <c r="CW15" s="57">
        <f>+$D15*'CE-mese'!CR$5</f>
        <v>0</v>
      </c>
      <c r="CX15" s="57">
        <f>+$D15*'CE-mese'!CS$5</f>
        <v>0</v>
      </c>
      <c r="CY15" s="57">
        <f>+$D15*'CE-mese'!CT$5</f>
        <v>0</v>
      </c>
      <c r="CZ15" s="57">
        <f>+$D15*'CE-mese'!CU$5</f>
        <v>0</v>
      </c>
      <c r="DA15" s="57">
        <f>+$D15*'CE-mese'!CV$5</f>
        <v>0</v>
      </c>
      <c r="DB15" s="57">
        <f>+$D15*'CE-mese'!CW$5</f>
        <v>0</v>
      </c>
      <c r="DC15" s="57">
        <f>+$D15*'CE-mese'!CX$5</f>
        <v>0</v>
      </c>
      <c r="DD15" s="57">
        <f>+$D15*'CE-mese'!CY$5</f>
        <v>0</v>
      </c>
      <c r="DE15" s="57">
        <f>+$D15*'CE-mese'!CZ$5</f>
        <v>0</v>
      </c>
      <c r="DF15" s="57">
        <f>+$D15*'CE-mese'!DA$5</f>
        <v>0</v>
      </c>
      <c r="DG15" s="57">
        <f>+$D15*'CE-mese'!DB$5</f>
        <v>0</v>
      </c>
      <c r="DH15" s="57">
        <f>+$D15*'CE-mese'!DC$5</f>
        <v>0</v>
      </c>
      <c r="DI15" s="57">
        <f>+$D15*'CE-mese'!DD$5</f>
        <v>0</v>
      </c>
      <c r="DJ15" s="57">
        <f>+$D15*'CE-mese'!DE$5</f>
        <v>0</v>
      </c>
      <c r="DK15" s="57">
        <f>+$D15*'CE-mese'!DF$5</f>
        <v>0</v>
      </c>
      <c r="DL15" s="57">
        <f>+$D15*'CE-mese'!DG$5</f>
        <v>0</v>
      </c>
      <c r="DM15" s="57">
        <f>+$D15*'CE-mese'!DH$5</f>
        <v>0</v>
      </c>
      <c r="DN15" s="57">
        <f>+$D15*'CE-mese'!DI$5</f>
        <v>0</v>
      </c>
      <c r="DO15" s="57">
        <f>+$D15*'CE-mese'!DJ$5</f>
        <v>0</v>
      </c>
      <c r="DP15" s="57">
        <f>+$D15*'CE-mese'!DK$5</f>
        <v>0</v>
      </c>
      <c r="DQ15" s="57">
        <f>+$D15*'CE-mese'!DL$5</f>
        <v>0</v>
      </c>
      <c r="DR15" s="57">
        <f>+$D15*'CE-mese'!DM$5</f>
        <v>0</v>
      </c>
      <c r="DS15" s="57">
        <f>+$D15*'CE-mese'!DN$5</f>
        <v>0</v>
      </c>
      <c r="DT15" s="57">
        <f>+$D15*'CE-mese'!DO$5</f>
        <v>0</v>
      </c>
      <c r="DU15" s="57">
        <f>+$D15*'CE-mese'!DP$5</f>
        <v>0</v>
      </c>
      <c r="DV15" s="57">
        <f>+$D15*'CE-mese'!DQ$5</f>
        <v>0</v>
      </c>
      <c r="DW15" s="57">
        <f>+$D15*'CE-mese'!DR$5</f>
        <v>0</v>
      </c>
    </row>
    <row r="16" spans="1:127" ht="16.5" thickTop="1" thickBot="1" x14ac:dyDescent="0.3">
      <c r="C16" s="114" t="str">
        <f>+'I_Costi Variabili'!D15</f>
        <v>Costo Variabile 11</v>
      </c>
      <c r="D16" s="55">
        <f>+'I_Costi Variabili'!F15</f>
        <v>0</v>
      </c>
      <c r="E16" s="55">
        <f>+'I_Costi Variabili'!E15</f>
        <v>0</v>
      </c>
      <c r="F16" s="56">
        <f>+'I_Costi Variabili'!G15</f>
        <v>0</v>
      </c>
      <c r="H16" s="57">
        <f>+$D16*'CE-mese'!C$5</f>
        <v>0</v>
      </c>
      <c r="I16" s="57">
        <f>+$D16*'CE-mese'!D$5</f>
        <v>0</v>
      </c>
      <c r="J16" s="57">
        <f>+$D16*'CE-mese'!E$5</f>
        <v>0</v>
      </c>
      <c r="K16" s="57">
        <f>+$D16*'CE-mese'!F$5</f>
        <v>0</v>
      </c>
      <c r="L16" s="57">
        <f>+$D16*'CE-mese'!G$5</f>
        <v>0</v>
      </c>
      <c r="M16" s="57">
        <f>+$D16*'CE-mese'!H$5</f>
        <v>0</v>
      </c>
      <c r="N16" s="57">
        <f>+$D16*'CE-mese'!I$5</f>
        <v>0</v>
      </c>
      <c r="O16" s="57">
        <f>+$D16*'CE-mese'!J$5</f>
        <v>0</v>
      </c>
      <c r="P16" s="57">
        <f>+$D16*'CE-mese'!K$5</f>
        <v>0</v>
      </c>
      <c r="Q16" s="57">
        <f>+$D16*'CE-mese'!L$5</f>
        <v>0</v>
      </c>
      <c r="R16" s="57">
        <f>+$D16*'CE-mese'!M$5</f>
        <v>0</v>
      </c>
      <c r="S16" s="57">
        <f>+$D16*'CE-mese'!N$5</f>
        <v>0</v>
      </c>
      <c r="T16" s="57">
        <f>+$D16*'CE-mese'!O$5</f>
        <v>0</v>
      </c>
      <c r="U16" s="57">
        <f>+$D16*'CE-mese'!P$5</f>
        <v>0</v>
      </c>
      <c r="V16" s="57">
        <f>+$D16*'CE-mese'!Q$5</f>
        <v>0</v>
      </c>
      <c r="W16" s="57">
        <f>+$D16*'CE-mese'!R$5</f>
        <v>0</v>
      </c>
      <c r="X16" s="57">
        <f>+$D16*'CE-mese'!S$5</f>
        <v>0</v>
      </c>
      <c r="Y16" s="57">
        <f>+$D16*'CE-mese'!T$5</f>
        <v>0</v>
      </c>
      <c r="Z16" s="57">
        <f>+$D16*'CE-mese'!U$5</f>
        <v>0</v>
      </c>
      <c r="AA16" s="57">
        <f>+$D16*'CE-mese'!V$5</f>
        <v>0</v>
      </c>
      <c r="AB16" s="57">
        <f>+$D16*'CE-mese'!W$5</f>
        <v>0</v>
      </c>
      <c r="AC16" s="57">
        <f>+$D16*'CE-mese'!X$5</f>
        <v>0</v>
      </c>
      <c r="AD16" s="57">
        <f>+$D16*'CE-mese'!Y$5</f>
        <v>0</v>
      </c>
      <c r="AE16" s="57">
        <f>+$D16*'CE-mese'!Z$5</f>
        <v>0</v>
      </c>
      <c r="AF16" s="57">
        <f>+$D16*'CE-mese'!AA$5</f>
        <v>0</v>
      </c>
      <c r="AG16" s="57">
        <f>+$D16*'CE-mese'!AB$5</f>
        <v>0</v>
      </c>
      <c r="AH16" s="57">
        <f>+$D16*'CE-mese'!AC$5</f>
        <v>0</v>
      </c>
      <c r="AI16" s="57">
        <f>+$D16*'CE-mese'!AD$5</f>
        <v>0</v>
      </c>
      <c r="AJ16" s="57">
        <f>+$D16*'CE-mese'!AE$5</f>
        <v>0</v>
      </c>
      <c r="AK16" s="57">
        <f>+$D16*'CE-mese'!AF$5</f>
        <v>0</v>
      </c>
      <c r="AL16" s="57">
        <f>+$D16*'CE-mese'!AG$5</f>
        <v>0</v>
      </c>
      <c r="AM16" s="57">
        <f>+$D16*'CE-mese'!AH$5</f>
        <v>0</v>
      </c>
      <c r="AN16" s="57">
        <f>+$D16*'CE-mese'!AI$5</f>
        <v>0</v>
      </c>
      <c r="AO16" s="57">
        <f>+$D16*'CE-mese'!AJ$5</f>
        <v>0</v>
      </c>
      <c r="AP16" s="57">
        <f>+$D16*'CE-mese'!AK$5</f>
        <v>0</v>
      </c>
      <c r="AQ16" s="57">
        <f>+$D16*'CE-mese'!AL$5</f>
        <v>0</v>
      </c>
      <c r="AR16" s="57">
        <f>+$D16*'CE-mese'!AM$5</f>
        <v>0</v>
      </c>
      <c r="AS16" s="57">
        <f>+$D16*'CE-mese'!AN$5</f>
        <v>0</v>
      </c>
      <c r="AT16" s="57">
        <f>+$D16*'CE-mese'!AO$5</f>
        <v>0</v>
      </c>
      <c r="AU16" s="57">
        <f>+$D16*'CE-mese'!AP$5</f>
        <v>0</v>
      </c>
      <c r="AV16" s="57">
        <f>+$D16*'CE-mese'!AQ$5</f>
        <v>0</v>
      </c>
      <c r="AW16" s="57">
        <f>+$D16*'CE-mese'!AR$5</f>
        <v>0</v>
      </c>
      <c r="AX16" s="57">
        <f>+$D16*'CE-mese'!AS$5</f>
        <v>0</v>
      </c>
      <c r="AY16" s="57">
        <f>+$D16*'CE-mese'!AT$5</f>
        <v>0</v>
      </c>
      <c r="AZ16" s="57">
        <f>+$D16*'CE-mese'!AU$5</f>
        <v>0</v>
      </c>
      <c r="BA16" s="57">
        <f>+$D16*'CE-mese'!AV$5</f>
        <v>0</v>
      </c>
      <c r="BB16" s="57">
        <f>+$D16*'CE-mese'!AW$5</f>
        <v>0</v>
      </c>
      <c r="BC16" s="57">
        <f>+$D16*'CE-mese'!AX$5</f>
        <v>0</v>
      </c>
      <c r="BD16" s="57">
        <f>+$D16*'CE-mese'!AY$5</f>
        <v>0</v>
      </c>
      <c r="BE16" s="57">
        <f>+$D16*'CE-mese'!AZ$5</f>
        <v>0</v>
      </c>
      <c r="BF16" s="57">
        <f>+$D16*'CE-mese'!BA$5</f>
        <v>0</v>
      </c>
      <c r="BG16" s="57">
        <f>+$D16*'CE-mese'!BB$5</f>
        <v>0</v>
      </c>
      <c r="BH16" s="57">
        <f>+$D16*'CE-mese'!BC$5</f>
        <v>0</v>
      </c>
      <c r="BI16" s="57">
        <f>+$D16*'CE-mese'!BD$5</f>
        <v>0</v>
      </c>
      <c r="BJ16" s="57">
        <f>+$D16*'CE-mese'!BE$5</f>
        <v>0</v>
      </c>
      <c r="BK16" s="57">
        <f>+$D16*'CE-mese'!BF$5</f>
        <v>0</v>
      </c>
      <c r="BL16" s="57">
        <f>+$D16*'CE-mese'!BG$5</f>
        <v>0</v>
      </c>
      <c r="BM16" s="57">
        <f>+$D16*'CE-mese'!BH$5</f>
        <v>0</v>
      </c>
      <c r="BN16" s="57">
        <f>+$D16*'CE-mese'!BI$5</f>
        <v>0</v>
      </c>
      <c r="BO16" s="57">
        <f>+$D16*'CE-mese'!BJ$5</f>
        <v>0</v>
      </c>
      <c r="BP16" s="57">
        <f>+$D16*'CE-mese'!BK$5</f>
        <v>0</v>
      </c>
      <c r="BQ16" s="57">
        <f>+$D16*'CE-mese'!BL$5</f>
        <v>0</v>
      </c>
      <c r="BR16" s="57">
        <f>+$D16*'CE-mese'!BM$5</f>
        <v>0</v>
      </c>
      <c r="BS16" s="57">
        <f>+$D16*'CE-mese'!BN$5</f>
        <v>0</v>
      </c>
      <c r="BT16" s="57">
        <f>+$D16*'CE-mese'!BO$5</f>
        <v>0</v>
      </c>
      <c r="BU16" s="57">
        <f>+$D16*'CE-mese'!BP$5</f>
        <v>0</v>
      </c>
      <c r="BV16" s="57">
        <f>+$D16*'CE-mese'!BQ$5</f>
        <v>0</v>
      </c>
      <c r="BW16" s="57">
        <f>+$D16*'CE-mese'!BR$5</f>
        <v>0</v>
      </c>
      <c r="BX16" s="57">
        <f>+$D16*'CE-mese'!BS$5</f>
        <v>0</v>
      </c>
      <c r="BY16" s="57">
        <f>+$D16*'CE-mese'!BT$5</f>
        <v>0</v>
      </c>
      <c r="BZ16" s="57">
        <f>+$D16*'CE-mese'!BU$5</f>
        <v>0</v>
      </c>
      <c r="CA16" s="57">
        <f>+$D16*'CE-mese'!BV$5</f>
        <v>0</v>
      </c>
      <c r="CB16" s="57">
        <f>+$D16*'CE-mese'!BW$5</f>
        <v>0</v>
      </c>
      <c r="CC16" s="57">
        <f>+$D16*'CE-mese'!BX$5</f>
        <v>0</v>
      </c>
      <c r="CD16" s="57">
        <f>+$D16*'CE-mese'!BY$5</f>
        <v>0</v>
      </c>
      <c r="CE16" s="57">
        <f>+$D16*'CE-mese'!BZ$5</f>
        <v>0</v>
      </c>
      <c r="CF16" s="57">
        <f>+$D16*'CE-mese'!CA$5</f>
        <v>0</v>
      </c>
      <c r="CG16" s="57">
        <f>+$D16*'CE-mese'!CB$5</f>
        <v>0</v>
      </c>
      <c r="CH16" s="57">
        <f>+$D16*'CE-mese'!CC$5</f>
        <v>0</v>
      </c>
      <c r="CI16" s="57">
        <f>+$D16*'CE-mese'!CD$5</f>
        <v>0</v>
      </c>
      <c r="CJ16" s="57">
        <f>+$D16*'CE-mese'!CE$5</f>
        <v>0</v>
      </c>
      <c r="CK16" s="57">
        <f>+$D16*'CE-mese'!CF$5</f>
        <v>0</v>
      </c>
      <c r="CL16" s="57">
        <f>+$D16*'CE-mese'!CG$5</f>
        <v>0</v>
      </c>
      <c r="CM16" s="57">
        <f>+$D16*'CE-mese'!CH$5</f>
        <v>0</v>
      </c>
      <c r="CN16" s="57">
        <f>+$D16*'CE-mese'!CI$5</f>
        <v>0</v>
      </c>
      <c r="CO16" s="57">
        <f>+$D16*'CE-mese'!CJ$5</f>
        <v>0</v>
      </c>
      <c r="CP16" s="57">
        <f>+$D16*'CE-mese'!CK$5</f>
        <v>0</v>
      </c>
      <c r="CQ16" s="57">
        <f>+$D16*'CE-mese'!CL$5</f>
        <v>0</v>
      </c>
      <c r="CR16" s="57">
        <f>+$D16*'CE-mese'!CM$5</f>
        <v>0</v>
      </c>
      <c r="CS16" s="57">
        <f>+$D16*'CE-mese'!CN$5</f>
        <v>0</v>
      </c>
      <c r="CT16" s="57">
        <f>+$D16*'CE-mese'!CO$5</f>
        <v>0</v>
      </c>
      <c r="CU16" s="57">
        <f>+$D16*'CE-mese'!CP$5</f>
        <v>0</v>
      </c>
      <c r="CV16" s="57">
        <f>+$D16*'CE-mese'!CQ$5</f>
        <v>0</v>
      </c>
      <c r="CW16" s="57">
        <f>+$D16*'CE-mese'!CR$5</f>
        <v>0</v>
      </c>
      <c r="CX16" s="57">
        <f>+$D16*'CE-mese'!CS$5</f>
        <v>0</v>
      </c>
      <c r="CY16" s="57">
        <f>+$D16*'CE-mese'!CT$5</f>
        <v>0</v>
      </c>
      <c r="CZ16" s="57">
        <f>+$D16*'CE-mese'!CU$5</f>
        <v>0</v>
      </c>
      <c r="DA16" s="57">
        <f>+$D16*'CE-mese'!CV$5</f>
        <v>0</v>
      </c>
      <c r="DB16" s="57">
        <f>+$D16*'CE-mese'!CW$5</f>
        <v>0</v>
      </c>
      <c r="DC16" s="57">
        <f>+$D16*'CE-mese'!CX$5</f>
        <v>0</v>
      </c>
      <c r="DD16" s="57">
        <f>+$D16*'CE-mese'!CY$5</f>
        <v>0</v>
      </c>
      <c r="DE16" s="57">
        <f>+$D16*'CE-mese'!CZ$5</f>
        <v>0</v>
      </c>
      <c r="DF16" s="57">
        <f>+$D16*'CE-mese'!DA$5</f>
        <v>0</v>
      </c>
      <c r="DG16" s="57">
        <f>+$D16*'CE-mese'!DB$5</f>
        <v>0</v>
      </c>
      <c r="DH16" s="57">
        <f>+$D16*'CE-mese'!DC$5</f>
        <v>0</v>
      </c>
      <c r="DI16" s="57">
        <f>+$D16*'CE-mese'!DD$5</f>
        <v>0</v>
      </c>
      <c r="DJ16" s="57">
        <f>+$D16*'CE-mese'!DE$5</f>
        <v>0</v>
      </c>
      <c r="DK16" s="57">
        <f>+$D16*'CE-mese'!DF$5</f>
        <v>0</v>
      </c>
      <c r="DL16" s="57">
        <f>+$D16*'CE-mese'!DG$5</f>
        <v>0</v>
      </c>
      <c r="DM16" s="57">
        <f>+$D16*'CE-mese'!DH$5</f>
        <v>0</v>
      </c>
      <c r="DN16" s="57">
        <f>+$D16*'CE-mese'!DI$5</f>
        <v>0</v>
      </c>
      <c r="DO16" s="57">
        <f>+$D16*'CE-mese'!DJ$5</f>
        <v>0</v>
      </c>
      <c r="DP16" s="57">
        <f>+$D16*'CE-mese'!DK$5</f>
        <v>0</v>
      </c>
      <c r="DQ16" s="57">
        <f>+$D16*'CE-mese'!DL$5</f>
        <v>0</v>
      </c>
      <c r="DR16" s="57">
        <f>+$D16*'CE-mese'!DM$5</f>
        <v>0</v>
      </c>
      <c r="DS16" s="57">
        <f>+$D16*'CE-mese'!DN$5</f>
        <v>0</v>
      </c>
      <c r="DT16" s="57">
        <f>+$D16*'CE-mese'!DO$5</f>
        <v>0</v>
      </c>
      <c r="DU16" s="57">
        <f>+$D16*'CE-mese'!DP$5</f>
        <v>0</v>
      </c>
      <c r="DV16" s="57">
        <f>+$D16*'CE-mese'!DQ$5</f>
        <v>0</v>
      </c>
      <c r="DW16" s="57">
        <f>+$D16*'CE-mese'!DR$5</f>
        <v>0</v>
      </c>
    </row>
    <row r="17" spans="3:127" ht="16.5" thickTop="1" thickBot="1" x14ac:dyDescent="0.3">
      <c r="C17" s="114" t="str">
        <f>+'I_Costi Variabili'!D16</f>
        <v>Costo Variabile 12</v>
      </c>
      <c r="D17" s="55">
        <f>+'I_Costi Variabili'!F16</f>
        <v>0</v>
      </c>
      <c r="E17" s="55">
        <f>+'I_Costi Variabili'!E16</f>
        <v>0</v>
      </c>
      <c r="F17" s="56">
        <f>+'I_Costi Variabili'!G16</f>
        <v>0</v>
      </c>
      <c r="H17" s="57">
        <f>+$D17*'CE-mese'!C$5</f>
        <v>0</v>
      </c>
      <c r="I17" s="57">
        <f>+$D17*'CE-mese'!D$5</f>
        <v>0</v>
      </c>
      <c r="J17" s="57">
        <f>+$D17*'CE-mese'!E$5</f>
        <v>0</v>
      </c>
      <c r="K17" s="57">
        <f>+$D17*'CE-mese'!F$5</f>
        <v>0</v>
      </c>
      <c r="L17" s="57">
        <f>+$D17*'CE-mese'!G$5</f>
        <v>0</v>
      </c>
      <c r="M17" s="57">
        <f>+$D17*'CE-mese'!H$5</f>
        <v>0</v>
      </c>
      <c r="N17" s="57">
        <f>+$D17*'CE-mese'!I$5</f>
        <v>0</v>
      </c>
      <c r="O17" s="57">
        <f>+$D17*'CE-mese'!J$5</f>
        <v>0</v>
      </c>
      <c r="P17" s="57">
        <f>+$D17*'CE-mese'!K$5</f>
        <v>0</v>
      </c>
      <c r="Q17" s="57">
        <f>+$D17*'CE-mese'!L$5</f>
        <v>0</v>
      </c>
      <c r="R17" s="57">
        <f>+$D17*'CE-mese'!M$5</f>
        <v>0</v>
      </c>
      <c r="S17" s="57">
        <f>+$D17*'CE-mese'!N$5</f>
        <v>0</v>
      </c>
      <c r="T17" s="57">
        <f>+$D17*'CE-mese'!O$5</f>
        <v>0</v>
      </c>
      <c r="U17" s="57">
        <f>+$D17*'CE-mese'!P$5</f>
        <v>0</v>
      </c>
      <c r="V17" s="57">
        <f>+$D17*'CE-mese'!Q$5</f>
        <v>0</v>
      </c>
      <c r="W17" s="57">
        <f>+$D17*'CE-mese'!R$5</f>
        <v>0</v>
      </c>
      <c r="X17" s="57">
        <f>+$D17*'CE-mese'!S$5</f>
        <v>0</v>
      </c>
      <c r="Y17" s="57">
        <f>+$D17*'CE-mese'!T$5</f>
        <v>0</v>
      </c>
      <c r="Z17" s="57">
        <f>+$D17*'CE-mese'!U$5</f>
        <v>0</v>
      </c>
      <c r="AA17" s="57">
        <f>+$D17*'CE-mese'!V$5</f>
        <v>0</v>
      </c>
      <c r="AB17" s="57">
        <f>+$D17*'CE-mese'!W$5</f>
        <v>0</v>
      </c>
      <c r="AC17" s="57">
        <f>+$D17*'CE-mese'!X$5</f>
        <v>0</v>
      </c>
      <c r="AD17" s="57">
        <f>+$D17*'CE-mese'!Y$5</f>
        <v>0</v>
      </c>
      <c r="AE17" s="57">
        <f>+$D17*'CE-mese'!Z$5</f>
        <v>0</v>
      </c>
      <c r="AF17" s="57">
        <f>+$D17*'CE-mese'!AA$5</f>
        <v>0</v>
      </c>
      <c r="AG17" s="57">
        <f>+$D17*'CE-mese'!AB$5</f>
        <v>0</v>
      </c>
      <c r="AH17" s="57">
        <f>+$D17*'CE-mese'!AC$5</f>
        <v>0</v>
      </c>
      <c r="AI17" s="57">
        <f>+$D17*'CE-mese'!AD$5</f>
        <v>0</v>
      </c>
      <c r="AJ17" s="57">
        <f>+$D17*'CE-mese'!AE$5</f>
        <v>0</v>
      </c>
      <c r="AK17" s="57">
        <f>+$D17*'CE-mese'!AF$5</f>
        <v>0</v>
      </c>
      <c r="AL17" s="57">
        <f>+$D17*'CE-mese'!AG$5</f>
        <v>0</v>
      </c>
      <c r="AM17" s="57">
        <f>+$D17*'CE-mese'!AH$5</f>
        <v>0</v>
      </c>
      <c r="AN17" s="57">
        <f>+$D17*'CE-mese'!AI$5</f>
        <v>0</v>
      </c>
      <c r="AO17" s="57">
        <f>+$D17*'CE-mese'!AJ$5</f>
        <v>0</v>
      </c>
      <c r="AP17" s="57">
        <f>+$D17*'CE-mese'!AK$5</f>
        <v>0</v>
      </c>
      <c r="AQ17" s="57">
        <f>+$D17*'CE-mese'!AL$5</f>
        <v>0</v>
      </c>
      <c r="AR17" s="57">
        <f>+$D17*'CE-mese'!AM$5</f>
        <v>0</v>
      </c>
      <c r="AS17" s="57">
        <f>+$D17*'CE-mese'!AN$5</f>
        <v>0</v>
      </c>
      <c r="AT17" s="57">
        <f>+$D17*'CE-mese'!AO$5</f>
        <v>0</v>
      </c>
      <c r="AU17" s="57">
        <f>+$D17*'CE-mese'!AP$5</f>
        <v>0</v>
      </c>
      <c r="AV17" s="57">
        <f>+$D17*'CE-mese'!AQ$5</f>
        <v>0</v>
      </c>
      <c r="AW17" s="57">
        <f>+$D17*'CE-mese'!AR$5</f>
        <v>0</v>
      </c>
      <c r="AX17" s="57">
        <f>+$D17*'CE-mese'!AS$5</f>
        <v>0</v>
      </c>
      <c r="AY17" s="57">
        <f>+$D17*'CE-mese'!AT$5</f>
        <v>0</v>
      </c>
      <c r="AZ17" s="57">
        <f>+$D17*'CE-mese'!AU$5</f>
        <v>0</v>
      </c>
      <c r="BA17" s="57">
        <f>+$D17*'CE-mese'!AV$5</f>
        <v>0</v>
      </c>
      <c r="BB17" s="57">
        <f>+$D17*'CE-mese'!AW$5</f>
        <v>0</v>
      </c>
      <c r="BC17" s="57">
        <f>+$D17*'CE-mese'!AX$5</f>
        <v>0</v>
      </c>
      <c r="BD17" s="57">
        <f>+$D17*'CE-mese'!AY$5</f>
        <v>0</v>
      </c>
      <c r="BE17" s="57">
        <f>+$D17*'CE-mese'!AZ$5</f>
        <v>0</v>
      </c>
      <c r="BF17" s="57">
        <f>+$D17*'CE-mese'!BA$5</f>
        <v>0</v>
      </c>
      <c r="BG17" s="57">
        <f>+$D17*'CE-mese'!BB$5</f>
        <v>0</v>
      </c>
      <c r="BH17" s="57">
        <f>+$D17*'CE-mese'!BC$5</f>
        <v>0</v>
      </c>
      <c r="BI17" s="57">
        <f>+$D17*'CE-mese'!BD$5</f>
        <v>0</v>
      </c>
      <c r="BJ17" s="57">
        <f>+$D17*'CE-mese'!BE$5</f>
        <v>0</v>
      </c>
      <c r="BK17" s="57">
        <f>+$D17*'CE-mese'!BF$5</f>
        <v>0</v>
      </c>
      <c r="BL17" s="57">
        <f>+$D17*'CE-mese'!BG$5</f>
        <v>0</v>
      </c>
      <c r="BM17" s="57">
        <f>+$D17*'CE-mese'!BH$5</f>
        <v>0</v>
      </c>
      <c r="BN17" s="57">
        <f>+$D17*'CE-mese'!BI$5</f>
        <v>0</v>
      </c>
      <c r="BO17" s="57">
        <f>+$D17*'CE-mese'!BJ$5</f>
        <v>0</v>
      </c>
      <c r="BP17" s="57">
        <f>+$D17*'CE-mese'!BK$5</f>
        <v>0</v>
      </c>
      <c r="BQ17" s="57">
        <f>+$D17*'CE-mese'!BL$5</f>
        <v>0</v>
      </c>
      <c r="BR17" s="57">
        <f>+$D17*'CE-mese'!BM$5</f>
        <v>0</v>
      </c>
      <c r="BS17" s="57">
        <f>+$D17*'CE-mese'!BN$5</f>
        <v>0</v>
      </c>
      <c r="BT17" s="57">
        <f>+$D17*'CE-mese'!BO$5</f>
        <v>0</v>
      </c>
      <c r="BU17" s="57">
        <f>+$D17*'CE-mese'!BP$5</f>
        <v>0</v>
      </c>
      <c r="BV17" s="57">
        <f>+$D17*'CE-mese'!BQ$5</f>
        <v>0</v>
      </c>
      <c r="BW17" s="57">
        <f>+$D17*'CE-mese'!BR$5</f>
        <v>0</v>
      </c>
      <c r="BX17" s="57">
        <f>+$D17*'CE-mese'!BS$5</f>
        <v>0</v>
      </c>
      <c r="BY17" s="57">
        <f>+$D17*'CE-mese'!BT$5</f>
        <v>0</v>
      </c>
      <c r="BZ17" s="57">
        <f>+$D17*'CE-mese'!BU$5</f>
        <v>0</v>
      </c>
      <c r="CA17" s="57">
        <f>+$D17*'CE-mese'!BV$5</f>
        <v>0</v>
      </c>
      <c r="CB17" s="57">
        <f>+$D17*'CE-mese'!BW$5</f>
        <v>0</v>
      </c>
      <c r="CC17" s="57">
        <f>+$D17*'CE-mese'!BX$5</f>
        <v>0</v>
      </c>
      <c r="CD17" s="57">
        <f>+$D17*'CE-mese'!BY$5</f>
        <v>0</v>
      </c>
      <c r="CE17" s="57">
        <f>+$D17*'CE-mese'!BZ$5</f>
        <v>0</v>
      </c>
      <c r="CF17" s="57">
        <f>+$D17*'CE-mese'!CA$5</f>
        <v>0</v>
      </c>
      <c r="CG17" s="57">
        <f>+$D17*'CE-mese'!CB$5</f>
        <v>0</v>
      </c>
      <c r="CH17" s="57">
        <f>+$D17*'CE-mese'!CC$5</f>
        <v>0</v>
      </c>
      <c r="CI17" s="57">
        <f>+$D17*'CE-mese'!CD$5</f>
        <v>0</v>
      </c>
      <c r="CJ17" s="57">
        <f>+$D17*'CE-mese'!CE$5</f>
        <v>0</v>
      </c>
      <c r="CK17" s="57">
        <f>+$D17*'CE-mese'!CF$5</f>
        <v>0</v>
      </c>
      <c r="CL17" s="57">
        <f>+$D17*'CE-mese'!CG$5</f>
        <v>0</v>
      </c>
      <c r="CM17" s="57">
        <f>+$D17*'CE-mese'!CH$5</f>
        <v>0</v>
      </c>
      <c r="CN17" s="57">
        <f>+$D17*'CE-mese'!CI$5</f>
        <v>0</v>
      </c>
      <c r="CO17" s="57">
        <f>+$D17*'CE-mese'!CJ$5</f>
        <v>0</v>
      </c>
      <c r="CP17" s="57">
        <f>+$D17*'CE-mese'!CK$5</f>
        <v>0</v>
      </c>
      <c r="CQ17" s="57">
        <f>+$D17*'CE-mese'!CL$5</f>
        <v>0</v>
      </c>
      <c r="CR17" s="57">
        <f>+$D17*'CE-mese'!CM$5</f>
        <v>0</v>
      </c>
      <c r="CS17" s="57">
        <f>+$D17*'CE-mese'!CN$5</f>
        <v>0</v>
      </c>
      <c r="CT17" s="57">
        <f>+$D17*'CE-mese'!CO$5</f>
        <v>0</v>
      </c>
      <c r="CU17" s="57">
        <f>+$D17*'CE-mese'!CP$5</f>
        <v>0</v>
      </c>
      <c r="CV17" s="57">
        <f>+$D17*'CE-mese'!CQ$5</f>
        <v>0</v>
      </c>
      <c r="CW17" s="57">
        <f>+$D17*'CE-mese'!CR$5</f>
        <v>0</v>
      </c>
      <c r="CX17" s="57">
        <f>+$D17*'CE-mese'!CS$5</f>
        <v>0</v>
      </c>
      <c r="CY17" s="57">
        <f>+$D17*'CE-mese'!CT$5</f>
        <v>0</v>
      </c>
      <c r="CZ17" s="57">
        <f>+$D17*'CE-mese'!CU$5</f>
        <v>0</v>
      </c>
      <c r="DA17" s="57">
        <f>+$D17*'CE-mese'!CV$5</f>
        <v>0</v>
      </c>
      <c r="DB17" s="57">
        <f>+$D17*'CE-mese'!CW$5</f>
        <v>0</v>
      </c>
      <c r="DC17" s="57">
        <f>+$D17*'CE-mese'!CX$5</f>
        <v>0</v>
      </c>
      <c r="DD17" s="57">
        <f>+$D17*'CE-mese'!CY$5</f>
        <v>0</v>
      </c>
      <c r="DE17" s="57">
        <f>+$D17*'CE-mese'!CZ$5</f>
        <v>0</v>
      </c>
      <c r="DF17" s="57">
        <f>+$D17*'CE-mese'!DA$5</f>
        <v>0</v>
      </c>
      <c r="DG17" s="57">
        <f>+$D17*'CE-mese'!DB$5</f>
        <v>0</v>
      </c>
      <c r="DH17" s="57">
        <f>+$D17*'CE-mese'!DC$5</f>
        <v>0</v>
      </c>
      <c r="DI17" s="57">
        <f>+$D17*'CE-mese'!DD$5</f>
        <v>0</v>
      </c>
      <c r="DJ17" s="57">
        <f>+$D17*'CE-mese'!DE$5</f>
        <v>0</v>
      </c>
      <c r="DK17" s="57">
        <f>+$D17*'CE-mese'!DF$5</f>
        <v>0</v>
      </c>
      <c r="DL17" s="57">
        <f>+$D17*'CE-mese'!DG$5</f>
        <v>0</v>
      </c>
      <c r="DM17" s="57">
        <f>+$D17*'CE-mese'!DH$5</f>
        <v>0</v>
      </c>
      <c r="DN17" s="57">
        <f>+$D17*'CE-mese'!DI$5</f>
        <v>0</v>
      </c>
      <c r="DO17" s="57">
        <f>+$D17*'CE-mese'!DJ$5</f>
        <v>0</v>
      </c>
      <c r="DP17" s="57">
        <f>+$D17*'CE-mese'!DK$5</f>
        <v>0</v>
      </c>
      <c r="DQ17" s="57">
        <f>+$D17*'CE-mese'!DL$5</f>
        <v>0</v>
      </c>
      <c r="DR17" s="57">
        <f>+$D17*'CE-mese'!DM$5</f>
        <v>0</v>
      </c>
      <c r="DS17" s="57">
        <f>+$D17*'CE-mese'!DN$5</f>
        <v>0</v>
      </c>
      <c r="DT17" s="57">
        <f>+$D17*'CE-mese'!DO$5</f>
        <v>0</v>
      </c>
      <c r="DU17" s="57">
        <f>+$D17*'CE-mese'!DP$5</f>
        <v>0</v>
      </c>
      <c r="DV17" s="57">
        <f>+$D17*'CE-mese'!DQ$5</f>
        <v>0</v>
      </c>
      <c r="DW17" s="57">
        <f>+$D17*'CE-mese'!DR$5</f>
        <v>0</v>
      </c>
    </row>
    <row r="18" spans="3:127" ht="16.5" thickTop="1" thickBot="1" x14ac:dyDescent="0.3">
      <c r="C18" s="114" t="str">
        <f>+'I_Costi Variabili'!D17</f>
        <v>Costo Variabile 13</v>
      </c>
      <c r="D18" s="55">
        <f>+'I_Costi Variabili'!F17</f>
        <v>0</v>
      </c>
      <c r="E18" s="55">
        <f>+'I_Costi Variabili'!E17</f>
        <v>0</v>
      </c>
      <c r="F18" s="56">
        <f>+'I_Costi Variabili'!G17</f>
        <v>0</v>
      </c>
      <c r="H18" s="57">
        <f>+$D18*'CE-mese'!C$5</f>
        <v>0</v>
      </c>
      <c r="I18" s="57">
        <f>+$D18*'CE-mese'!D$5</f>
        <v>0</v>
      </c>
      <c r="J18" s="57">
        <f>+$D18*'CE-mese'!E$5</f>
        <v>0</v>
      </c>
      <c r="K18" s="57">
        <f>+$D18*'CE-mese'!F$5</f>
        <v>0</v>
      </c>
      <c r="L18" s="57">
        <f>+$D18*'CE-mese'!G$5</f>
        <v>0</v>
      </c>
      <c r="M18" s="57">
        <f>+$D18*'CE-mese'!H$5</f>
        <v>0</v>
      </c>
      <c r="N18" s="57">
        <f>+$D18*'CE-mese'!I$5</f>
        <v>0</v>
      </c>
      <c r="O18" s="57">
        <f>+$D18*'CE-mese'!J$5</f>
        <v>0</v>
      </c>
      <c r="P18" s="57">
        <f>+$D18*'CE-mese'!K$5</f>
        <v>0</v>
      </c>
      <c r="Q18" s="57">
        <f>+$D18*'CE-mese'!L$5</f>
        <v>0</v>
      </c>
      <c r="R18" s="57">
        <f>+$D18*'CE-mese'!M$5</f>
        <v>0</v>
      </c>
      <c r="S18" s="57">
        <f>+$D18*'CE-mese'!N$5</f>
        <v>0</v>
      </c>
      <c r="T18" s="57">
        <f>+$D18*'CE-mese'!O$5</f>
        <v>0</v>
      </c>
      <c r="U18" s="57">
        <f>+$D18*'CE-mese'!P$5</f>
        <v>0</v>
      </c>
      <c r="V18" s="57">
        <f>+$D18*'CE-mese'!Q$5</f>
        <v>0</v>
      </c>
      <c r="W18" s="57">
        <f>+$D18*'CE-mese'!R$5</f>
        <v>0</v>
      </c>
      <c r="X18" s="57">
        <f>+$D18*'CE-mese'!S$5</f>
        <v>0</v>
      </c>
      <c r="Y18" s="57">
        <f>+$D18*'CE-mese'!T$5</f>
        <v>0</v>
      </c>
      <c r="Z18" s="57">
        <f>+$D18*'CE-mese'!U$5</f>
        <v>0</v>
      </c>
      <c r="AA18" s="57">
        <f>+$D18*'CE-mese'!V$5</f>
        <v>0</v>
      </c>
      <c r="AB18" s="57">
        <f>+$D18*'CE-mese'!W$5</f>
        <v>0</v>
      </c>
      <c r="AC18" s="57">
        <f>+$D18*'CE-mese'!X$5</f>
        <v>0</v>
      </c>
      <c r="AD18" s="57">
        <f>+$D18*'CE-mese'!Y$5</f>
        <v>0</v>
      </c>
      <c r="AE18" s="57">
        <f>+$D18*'CE-mese'!Z$5</f>
        <v>0</v>
      </c>
      <c r="AF18" s="57">
        <f>+$D18*'CE-mese'!AA$5</f>
        <v>0</v>
      </c>
      <c r="AG18" s="57">
        <f>+$D18*'CE-mese'!AB$5</f>
        <v>0</v>
      </c>
      <c r="AH18" s="57">
        <f>+$D18*'CE-mese'!AC$5</f>
        <v>0</v>
      </c>
      <c r="AI18" s="57">
        <f>+$D18*'CE-mese'!AD$5</f>
        <v>0</v>
      </c>
      <c r="AJ18" s="57">
        <f>+$D18*'CE-mese'!AE$5</f>
        <v>0</v>
      </c>
      <c r="AK18" s="57">
        <f>+$D18*'CE-mese'!AF$5</f>
        <v>0</v>
      </c>
      <c r="AL18" s="57">
        <f>+$D18*'CE-mese'!AG$5</f>
        <v>0</v>
      </c>
      <c r="AM18" s="57">
        <f>+$D18*'CE-mese'!AH$5</f>
        <v>0</v>
      </c>
      <c r="AN18" s="57">
        <f>+$D18*'CE-mese'!AI$5</f>
        <v>0</v>
      </c>
      <c r="AO18" s="57">
        <f>+$D18*'CE-mese'!AJ$5</f>
        <v>0</v>
      </c>
      <c r="AP18" s="57">
        <f>+$D18*'CE-mese'!AK$5</f>
        <v>0</v>
      </c>
      <c r="AQ18" s="57">
        <f>+$D18*'CE-mese'!AL$5</f>
        <v>0</v>
      </c>
      <c r="AR18" s="57">
        <f>+$D18*'CE-mese'!AM$5</f>
        <v>0</v>
      </c>
      <c r="AS18" s="57">
        <f>+$D18*'CE-mese'!AN$5</f>
        <v>0</v>
      </c>
      <c r="AT18" s="57">
        <f>+$D18*'CE-mese'!AO$5</f>
        <v>0</v>
      </c>
      <c r="AU18" s="57">
        <f>+$D18*'CE-mese'!AP$5</f>
        <v>0</v>
      </c>
      <c r="AV18" s="57">
        <f>+$D18*'CE-mese'!AQ$5</f>
        <v>0</v>
      </c>
      <c r="AW18" s="57">
        <f>+$D18*'CE-mese'!AR$5</f>
        <v>0</v>
      </c>
      <c r="AX18" s="57">
        <f>+$D18*'CE-mese'!AS$5</f>
        <v>0</v>
      </c>
      <c r="AY18" s="57">
        <f>+$D18*'CE-mese'!AT$5</f>
        <v>0</v>
      </c>
      <c r="AZ18" s="57">
        <f>+$D18*'CE-mese'!AU$5</f>
        <v>0</v>
      </c>
      <c r="BA18" s="57">
        <f>+$D18*'CE-mese'!AV$5</f>
        <v>0</v>
      </c>
      <c r="BB18" s="57">
        <f>+$D18*'CE-mese'!AW$5</f>
        <v>0</v>
      </c>
      <c r="BC18" s="57">
        <f>+$D18*'CE-mese'!AX$5</f>
        <v>0</v>
      </c>
      <c r="BD18" s="57">
        <f>+$D18*'CE-mese'!AY$5</f>
        <v>0</v>
      </c>
      <c r="BE18" s="57">
        <f>+$D18*'CE-mese'!AZ$5</f>
        <v>0</v>
      </c>
      <c r="BF18" s="57">
        <f>+$D18*'CE-mese'!BA$5</f>
        <v>0</v>
      </c>
      <c r="BG18" s="57">
        <f>+$D18*'CE-mese'!BB$5</f>
        <v>0</v>
      </c>
      <c r="BH18" s="57">
        <f>+$D18*'CE-mese'!BC$5</f>
        <v>0</v>
      </c>
      <c r="BI18" s="57">
        <f>+$D18*'CE-mese'!BD$5</f>
        <v>0</v>
      </c>
      <c r="BJ18" s="57">
        <f>+$D18*'CE-mese'!BE$5</f>
        <v>0</v>
      </c>
      <c r="BK18" s="57">
        <f>+$D18*'CE-mese'!BF$5</f>
        <v>0</v>
      </c>
      <c r="BL18" s="57">
        <f>+$D18*'CE-mese'!BG$5</f>
        <v>0</v>
      </c>
      <c r="BM18" s="57">
        <f>+$D18*'CE-mese'!BH$5</f>
        <v>0</v>
      </c>
      <c r="BN18" s="57">
        <f>+$D18*'CE-mese'!BI$5</f>
        <v>0</v>
      </c>
      <c r="BO18" s="57">
        <f>+$D18*'CE-mese'!BJ$5</f>
        <v>0</v>
      </c>
      <c r="BP18" s="57">
        <f>+$D18*'CE-mese'!BK$5</f>
        <v>0</v>
      </c>
      <c r="BQ18" s="57">
        <f>+$D18*'CE-mese'!BL$5</f>
        <v>0</v>
      </c>
      <c r="BR18" s="57">
        <f>+$D18*'CE-mese'!BM$5</f>
        <v>0</v>
      </c>
      <c r="BS18" s="57">
        <f>+$D18*'CE-mese'!BN$5</f>
        <v>0</v>
      </c>
      <c r="BT18" s="57">
        <f>+$D18*'CE-mese'!BO$5</f>
        <v>0</v>
      </c>
      <c r="BU18" s="57">
        <f>+$D18*'CE-mese'!BP$5</f>
        <v>0</v>
      </c>
      <c r="BV18" s="57">
        <f>+$D18*'CE-mese'!BQ$5</f>
        <v>0</v>
      </c>
      <c r="BW18" s="57">
        <f>+$D18*'CE-mese'!BR$5</f>
        <v>0</v>
      </c>
      <c r="BX18" s="57">
        <f>+$D18*'CE-mese'!BS$5</f>
        <v>0</v>
      </c>
      <c r="BY18" s="57">
        <f>+$D18*'CE-mese'!BT$5</f>
        <v>0</v>
      </c>
      <c r="BZ18" s="57">
        <f>+$D18*'CE-mese'!BU$5</f>
        <v>0</v>
      </c>
      <c r="CA18" s="57">
        <f>+$D18*'CE-mese'!BV$5</f>
        <v>0</v>
      </c>
      <c r="CB18" s="57">
        <f>+$D18*'CE-mese'!BW$5</f>
        <v>0</v>
      </c>
      <c r="CC18" s="57">
        <f>+$D18*'CE-mese'!BX$5</f>
        <v>0</v>
      </c>
      <c r="CD18" s="57">
        <f>+$D18*'CE-mese'!BY$5</f>
        <v>0</v>
      </c>
      <c r="CE18" s="57">
        <f>+$D18*'CE-mese'!BZ$5</f>
        <v>0</v>
      </c>
      <c r="CF18" s="57">
        <f>+$D18*'CE-mese'!CA$5</f>
        <v>0</v>
      </c>
      <c r="CG18" s="57">
        <f>+$D18*'CE-mese'!CB$5</f>
        <v>0</v>
      </c>
      <c r="CH18" s="57">
        <f>+$D18*'CE-mese'!CC$5</f>
        <v>0</v>
      </c>
      <c r="CI18" s="57">
        <f>+$D18*'CE-mese'!CD$5</f>
        <v>0</v>
      </c>
      <c r="CJ18" s="57">
        <f>+$D18*'CE-mese'!CE$5</f>
        <v>0</v>
      </c>
      <c r="CK18" s="57">
        <f>+$D18*'CE-mese'!CF$5</f>
        <v>0</v>
      </c>
      <c r="CL18" s="57">
        <f>+$D18*'CE-mese'!CG$5</f>
        <v>0</v>
      </c>
      <c r="CM18" s="57">
        <f>+$D18*'CE-mese'!CH$5</f>
        <v>0</v>
      </c>
      <c r="CN18" s="57">
        <f>+$D18*'CE-mese'!CI$5</f>
        <v>0</v>
      </c>
      <c r="CO18" s="57">
        <f>+$D18*'CE-mese'!CJ$5</f>
        <v>0</v>
      </c>
      <c r="CP18" s="57">
        <f>+$D18*'CE-mese'!CK$5</f>
        <v>0</v>
      </c>
      <c r="CQ18" s="57">
        <f>+$D18*'CE-mese'!CL$5</f>
        <v>0</v>
      </c>
      <c r="CR18" s="57">
        <f>+$D18*'CE-mese'!CM$5</f>
        <v>0</v>
      </c>
      <c r="CS18" s="57">
        <f>+$D18*'CE-mese'!CN$5</f>
        <v>0</v>
      </c>
      <c r="CT18" s="57">
        <f>+$D18*'CE-mese'!CO$5</f>
        <v>0</v>
      </c>
      <c r="CU18" s="57">
        <f>+$D18*'CE-mese'!CP$5</f>
        <v>0</v>
      </c>
      <c r="CV18" s="57">
        <f>+$D18*'CE-mese'!CQ$5</f>
        <v>0</v>
      </c>
      <c r="CW18" s="57">
        <f>+$D18*'CE-mese'!CR$5</f>
        <v>0</v>
      </c>
      <c r="CX18" s="57">
        <f>+$D18*'CE-mese'!CS$5</f>
        <v>0</v>
      </c>
      <c r="CY18" s="57">
        <f>+$D18*'CE-mese'!CT$5</f>
        <v>0</v>
      </c>
      <c r="CZ18" s="57">
        <f>+$D18*'CE-mese'!CU$5</f>
        <v>0</v>
      </c>
      <c r="DA18" s="57">
        <f>+$D18*'CE-mese'!CV$5</f>
        <v>0</v>
      </c>
      <c r="DB18" s="57">
        <f>+$D18*'CE-mese'!CW$5</f>
        <v>0</v>
      </c>
      <c r="DC18" s="57">
        <f>+$D18*'CE-mese'!CX$5</f>
        <v>0</v>
      </c>
      <c r="DD18" s="57">
        <f>+$D18*'CE-mese'!CY$5</f>
        <v>0</v>
      </c>
      <c r="DE18" s="57">
        <f>+$D18*'CE-mese'!CZ$5</f>
        <v>0</v>
      </c>
      <c r="DF18" s="57">
        <f>+$D18*'CE-mese'!DA$5</f>
        <v>0</v>
      </c>
      <c r="DG18" s="57">
        <f>+$D18*'CE-mese'!DB$5</f>
        <v>0</v>
      </c>
      <c r="DH18" s="57">
        <f>+$D18*'CE-mese'!DC$5</f>
        <v>0</v>
      </c>
      <c r="DI18" s="57">
        <f>+$D18*'CE-mese'!DD$5</f>
        <v>0</v>
      </c>
      <c r="DJ18" s="57">
        <f>+$D18*'CE-mese'!DE$5</f>
        <v>0</v>
      </c>
      <c r="DK18" s="57">
        <f>+$D18*'CE-mese'!DF$5</f>
        <v>0</v>
      </c>
      <c r="DL18" s="57">
        <f>+$D18*'CE-mese'!DG$5</f>
        <v>0</v>
      </c>
      <c r="DM18" s="57">
        <f>+$D18*'CE-mese'!DH$5</f>
        <v>0</v>
      </c>
      <c r="DN18" s="57">
        <f>+$D18*'CE-mese'!DI$5</f>
        <v>0</v>
      </c>
      <c r="DO18" s="57">
        <f>+$D18*'CE-mese'!DJ$5</f>
        <v>0</v>
      </c>
      <c r="DP18" s="57">
        <f>+$D18*'CE-mese'!DK$5</f>
        <v>0</v>
      </c>
      <c r="DQ18" s="57">
        <f>+$D18*'CE-mese'!DL$5</f>
        <v>0</v>
      </c>
      <c r="DR18" s="57">
        <f>+$D18*'CE-mese'!DM$5</f>
        <v>0</v>
      </c>
      <c r="DS18" s="57">
        <f>+$D18*'CE-mese'!DN$5</f>
        <v>0</v>
      </c>
      <c r="DT18" s="57">
        <f>+$D18*'CE-mese'!DO$5</f>
        <v>0</v>
      </c>
      <c r="DU18" s="57">
        <f>+$D18*'CE-mese'!DP$5</f>
        <v>0</v>
      </c>
      <c r="DV18" s="57">
        <f>+$D18*'CE-mese'!DQ$5</f>
        <v>0</v>
      </c>
      <c r="DW18" s="57">
        <f>+$D18*'CE-mese'!DR$5</f>
        <v>0</v>
      </c>
    </row>
    <row r="19" spans="3:127" ht="16.5" thickTop="1" thickBot="1" x14ac:dyDescent="0.3">
      <c r="C19" s="114" t="str">
        <f>+'I_Costi Variabili'!D18</f>
        <v>Costo Variabile 14</v>
      </c>
      <c r="D19" s="55">
        <f>+'I_Costi Variabili'!F18</f>
        <v>0</v>
      </c>
      <c r="E19" s="55">
        <f>+'I_Costi Variabili'!E18</f>
        <v>0</v>
      </c>
      <c r="F19" s="56">
        <f>+'I_Costi Variabili'!G18</f>
        <v>0</v>
      </c>
      <c r="H19" s="57">
        <f>+$D19*'CE-mese'!C$5</f>
        <v>0</v>
      </c>
      <c r="I19" s="57">
        <f>+$D19*'CE-mese'!D$5</f>
        <v>0</v>
      </c>
      <c r="J19" s="57">
        <f>+$D19*'CE-mese'!E$5</f>
        <v>0</v>
      </c>
      <c r="K19" s="57">
        <f>+$D19*'CE-mese'!F$5</f>
        <v>0</v>
      </c>
      <c r="L19" s="57">
        <f>+$D19*'CE-mese'!G$5</f>
        <v>0</v>
      </c>
      <c r="M19" s="57">
        <f>+$D19*'CE-mese'!H$5</f>
        <v>0</v>
      </c>
      <c r="N19" s="57">
        <f>+$D19*'CE-mese'!I$5</f>
        <v>0</v>
      </c>
      <c r="O19" s="57">
        <f>+$D19*'CE-mese'!J$5</f>
        <v>0</v>
      </c>
      <c r="P19" s="57">
        <f>+$D19*'CE-mese'!K$5</f>
        <v>0</v>
      </c>
      <c r="Q19" s="57">
        <f>+$D19*'CE-mese'!L$5</f>
        <v>0</v>
      </c>
      <c r="R19" s="57">
        <f>+$D19*'CE-mese'!M$5</f>
        <v>0</v>
      </c>
      <c r="S19" s="57">
        <f>+$D19*'CE-mese'!N$5</f>
        <v>0</v>
      </c>
      <c r="T19" s="57">
        <f>+$D19*'CE-mese'!O$5</f>
        <v>0</v>
      </c>
      <c r="U19" s="57">
        <f>+$D19*'CE-mese'!P$5</f>
        <v>0</v>
      </c>
      <c r="V19" s="57">
        <f>+$D19*'CE-mese'!Q$5</f>
        <v>0</v>
      </c>
      <c r="W19" s="57">
        <f>+$D19*'CE-mese'!R$5</f>
        <v>0</v>
      </c>
      <c r="X19" s="57">
        <f>+$D19*'CE-mese'!S$5</f>
        <v>0</v>
      </c>
      <c r="Y19" s="57">
        <f>+$D19*'CE-mese'!T$5</f>
        <v>0</v>
      </c>
      <c r="Z19" s="57">
        <f>+$D19*'CE-mese'!U$5</f>
        <v>0</v>
      </c>
      <c r="AA19" s="57">
        <f>+$D19*'CE-mese'!V$5</f>
        <v>0</v>
      </c>
      <c r="AB19" s="57">
        <f>+$D19*'CE-mese'!W$5</f>
        <v>0</v>
      </c>
      <c r="AC19" s="57">
        <f>+$D19*'CE-mese'!X$5</f>
        <v>0</v>
      </c>
      <c r="AD19" s="57">
        <f>+$D19*'CE-mese'!Y$5</f>
        <v>0</v>
      </c>
      <c r="AE19" s="57">
        <f>+$D19*'CE-mese'!Z$5</f>
        <v>0</v>
      </c>
      <c r="AF19" s="57">
        <f>+$D19*'CE-mese'!AA$5</f>
        <v>0</v>
      </c>
      <c r="AG19" s="57">
        <f>+$D19*'CE-mese'!AB$5</f>
        <v>0</v>
      </c>
      <c r="AH19" s="57">
        <f>+$D19*'CE-mese'!AC$5</f>
        <v>0</v>
      </c>
      <c r="AI19" s="57">
        <f>+$D19*'CE-mese'!AD$5</f>
        <v>0</v>
      </c>
      <c r="AJ19" s="57">
        <f>+$D19*'CE-mese'!AE$5</f>
        <v>0</v>
      </c>
      <c r="AK19" s="57">
        <f>+$D19*'CE-mese'!AF$5</f>
        <v>0</v>
      </c>
      <c r="AL19" s="57">
        <f>+$D19*'CE-mese'!AG$5</f>
        <v>0</v>
      </c>
      <c r="AM19" s="57">
        <f>+$D19*'CE-mese'!AH$5</f>
        <v>0</v>
      </c>
      <c r="AN19" s="57">
        <f>+$D19*'CE-mese'!AI$5</f>
        <v>0</v>
      </c>
      <c r="AO19" s="57">
        <f>+$D19*'CE-mese'!AJ$5</f>
        <v>0</v>
      </c>
      <c r="AP19" s="57">
        <f>+$D19*'CE-mese'!AK$5</f>
        <v>0</v>
      </c>
      <c r="AQ19" s="57">
        <f>+$D19*'CE-mese'!AL$5</f>
        <v>0</v>
      </c>
      <c r="AR19" s="57">
        <f>+$D19*'CE-mese'!AM$5</f>
        <v>0</v>
      </c>
      <c r="AS19" s="57">
        <f>+$D19*'CE-mese'!AN$5</f>
        <v>0</v>
      </c>
      <c r="AT19" s="57">
        <f>+$D19*'CE-mese'!AO$5</f>
        <v>0</v>
      </c>
      <c r="AU19" s="57">
        <f>+$D19*'CE-mese'!AP$5</f>
        <v>0</v>
      </c>
      <c r="AV19" s="57">
        <f>+$D19*'CE-mese'!AQ$5</f>
        <v>0</v>
      </c>
      <c r="AW19" s="57">
        <f>+$D19*'CE-mese'!AR$5</f>
        <v>0</v>
      </c>
      <c r="AX19" s="57">
        <f>+$D19*'CE-mese'!AS$5</f>
        <v>0</v>
      </c>
      <c r="AY19" s="57">
        <f>+$D19*'CE-mese'!AT$5</f>
        <v>0</v>
      </c>
      <c r="AZ19" s="57">
        <f>+$D19*'CE-mese'!AU$5</f>
        <v>0</v>
      </c>
      <c r="BA19" s="57">
        <f>+$D19*'CE-mese'!AV$5</f>
        <v>0</v>
      </c>
      <c r="BB19" s="57">
        <f>+$D19*'CE-mese'!AW$5</f>
        <v>0</v>
      </c>
      <c r="BC19" s="57">
        <f>+$D19*'CE-mese'!AX$5</f>
        <v>0</v>
      </c>
      <c r="BD19" s="57">
        <f>+$D19*'CE-mese'!AY$5</f>
        <v>0</v>
      </c>
      <c r="BE19" s="57">
        <f>+$D19*'CE-mese'!AZ$5</f>
        <v>0</v>
      </c>
      <c r="BF19" s="57">
        <f>+$D19*'CE-mese'!BA$5</f>
        <v>0</v>
      </c>
      <c r="BG19" s="57">
        <f>+$D19*'CE-mese'!BB$5</f>
        <v>0</v>
      </c>
      <c r="BH19" s="57">
        <f>+$D19*'CE-mese'!BC$5</f>
        <v>0</v>
      </c>
      <c r="BI19" s="57">
        <f>+$D19*'CE-mese'!BD$5</f>
        <v>0</v>
      </c>
      <c r="BJ19" s="57">
        <f>+$D19*'CE-mese'!BE$5</f>
        <v>0</v>
      </c>
      <c r="BK19" s="57">
        <f>+$D19*'CE-mese'!BF$5</f>
        <v>0</v>
      </c>
      <c r="BL19" s="57">
        <f>+$D19*'CE-mese'!BG$5</f>
        <v>0</v>
      </c>
      <c r="BM19" s="57">
        <f>+$D19*'CE-mese'!BH$5</f>
        <v>0</v>
      </c>
      <c r="BN19" s="57">
        <f>+$D19*'CE-mese'!BI$5</f>
        <v>0</v>
      </c>
      <c r="BO19" s="57">
        <f>+$D19*'CE-mese'!BJ$5</f>
        <v>0</v>
      </c>
      <c r="BP19" s="57">
        <f>+$D19*'CE-mese'!BK$5</f>
        <v>0</v>
      </c>
      <c r="BQ19" s="57">
        <f>+$D19*'CE-mese'!BL$5</f>
        <v>0</v>
      </c>
      <c r="BR19" s="57">
        <f>+$D19*'CE-mese'!BM$5</f>
        <v>0</v>
      </c>
      <c r="BS19" s="57">
        <f>+$D19*'CE-mese'!BN$5</f>
        <v>0</v>
      </c>
      <c r="BT19" s="57">
        <f>+$D19*'CE-mese'!BO$5</f>
        <v>0</v>
      </c>
      <c r="BU19" s="57">
        <f>+$D19*'CE-mese'!BP$5</f>
        <v>0</v>
      </c>
      <c r="BV19" s="57">
        <f>+$D19*'CE-mese'!BQ$5</f>
        <v>0</v>
      </c>
      <c r="BW19" s="57">
        <f>+$D19*'CE-mese'!BR$5</f>
        <v>0</v>
      </c>
      <c r="BX19" s="57">
        <f>+$D19*'CE-mese'!BS$5</f>
        <v>0</v>
      </c>
      <c r="BY19" s="57">
        <f>+$D19*'CE-mese'!BT$5</f>
        <v>0</v>
      </c>
      <c r="BZ19" s="57">
        <f>+$D19*'CE-mese'!BU$5</f>
        <v>0</v>
      </c>
      <c r="CA19" s="57">
        <f>+$D19*'CE-mese'!BV$5</f>
        <v>0</v>
      </c>
      <c r="CB19" s="57">
        <f>+$D19*'CE-mese'!BW$5</f>
        <v>0</v>
      </c>
      <c r="CC19" s="57">
        <f>+$D19*'CE-mese'!BX$5</f>
        <v>0</v>
      </c>
      <c r="CD19" s="57">
        <f>+$D19*'CE-mese'!BY$5</f>
        <v>0</v>
      </c>
      <c r="CE19" s="57">
        <f>+$D19*'CE-mese'!BZ$5</f>
        <v>0</v>
      </c>
      <c r="CF19" s="57">
        <f>+$D19*'CE-mese'!CA$5</f>
        <v>0</v>
      </c>
      <c r="CG19" s="57">
        <f>+$D19*'CE-mese'!CB$5</f>
        <v>0</v>
      </c>
      <c r="CH19" s="57">
        <f>+$D19*'CE-mese'!CC$5</f>
        <v>0</v>
      </c>
      <c r="CI19" s="57">
        <f>+$D19*'CE-mese'!CD$5</f>
        <v>0</v>
      </c>
      <c r="CJ19" s="57">
        <f>+$D19*'CE-mese'!CE$5</f>
        <v>0</v>
      </c>
      <c r="CK19" s="57">
        <f>+$D19*'CE-mese'!CF$5</f>
        <v>0</v>
      </c>
      <c r="CL19" s="57">
        <f>+$D19*'CE-mese'!CG$5</f>
        <v>0</v>
      </c>
      <c r="CM19" s="57">
        <f>+$D19*'CE-mese'!CH$5</f>
        <v>0</v>
      </c>
      <c r="CN19" s="57">
        <f>+$D19*'CE-mese'!CI$5</f>
        <v>0</v>
      </c>
      <c r="CO19" s="57">
        <f>+$D19*'CE-mese'!CJ$5</f>
        <v>0</v>
      </c>
      <c r="CP19" s="57">
        <f>+$D19*'CE-mese'!CK$5</f>
        <v>0</v>
      </c>
      <c r="CQ19" s="57">
        <f>+$D19*'CE-mese'!CL$5</f>
        <v>0</v>
      </c>
      <c r="CR19" s="57">
        <f>+$D19*'CE-mese'!CM$5</f>
        <v>0</v>
      </c>
      <c r="CS19" s="57">
        <f>+$D19*'CE-mese'!CN$5</f>
        <v>0</v>
      </c>
      <c r="CT19" s="57">
        <f>+$D19*'CE-mese'!CO$5</f>
        <v>0</v>
      </c>
      <c r="CU19" s="57">
        <f>+$D19*'CE-mese'!CP$5</f>
        <v>0</v>
      </c>
      <c r="CV19" s="57">
        <f>+$D19*'CE-mese'!CQ$5</f>
        <v>0</v>
      </c>
      <c r="CW19" s="57">
        <f>+$D19*'CE-mese'!CR$5</f>
        <v>0</v>
      </c>
      <c r="CX19" s="57">
        <f>+$D19*'CE-mese'!CS$5</f>
        <v>0</v>
      </c>
      <c r="CY19" s="57">
        <f>+$D19*'CE-mese'!CT$5</f>
        <v>0</v>
      </c>
      <c r="CZ19" s="57">
        <f>+$D19*'CE-mese'!CU$5</f>
        <v>0</v>
      </c>
      <c r="DA19" s="57">
        <f>+$D19*'CE-mese'!CV$5</f>
        <v>0</v>
      </c>
      <c r="DB19" s="57">
        <f>+$D19*'CE-mese'!CW$5</f>
        <v>0</v>
      </c>
      <c r="DC19" s="57">
        <f>+$D19*'CE-mese'!CX$5</f>
        <v>0</v>
      </c>
      <c r="DD19" s="57">
        <f>+$D19*'CE-mese'!CY$5</f>
        <v>0</v>
      </c>
      <c r="DE19" s="57">
        <f>+$D19*'CE-mese'!CZ$5</f>
        <v>0</v>
      </c>
      <c r="DF19" s="57">
        <f>+$D19*'CE-mese'!DA$5</f>
        <v>0</v>
      </c>
      <c r="DG19" s="57">
        <f>+$D19*'CE-mese'!DB$5</f>
        <v>0</v>
      </c>
      <c r="DH19" s="57">
        <f>+$D19*'CE-mese'!DC$5</f>
        <v>0</v>
      </c>
      <c r="DI19" s="57">
        <f>+$D19*'CE-mese'!DD$5</f>
        <v>0</v>
      </c>
      <c r="DJ19" s="57">
        <f>+$D19*'CE-mese'!DE$5</f>
        <v>0</v>
      </c>
      <c r="DK19" s="57">
        <f>+$D19*'CE-mese'!DF$5</f>
        <v>0</v>
      </c>
      <c r="DL19" s="57">
        <f>+$D19*'CE-mese'!DG$5</f>
        <v>0</v>
      </c>
      <c r="DM19" s="57">
        <f>+$D19*'CE-mese'!DH$5</f>
        <v>0</v>
      </c>
      <c r="DN19" s="57">
        <f>+$D19*'CE-mese'!DI$5</f>
        <v>0</v>
      </c>
      <c r="DO19" s="57">
        <f>+$D19*'CE-mese'!DJ$5</f>
        <v>0</v>
      </c>
      <c r="DP19" s="57">
        <f>+$D19*'CE-mese'!DK$5</f>
        <v>0</v>
      </c>
      <c r="DQ19" s="57">
        <f>+$D19*'CE-mese'!DL$5</f>
        <v>0</v>
      </c>
      <c r="DR19" s="57">
        <f>+$D19*'CE-mese'!DM$5</f>
        <v>0</v>
      </c>
      <c r="DS19" s="57">
        <f>+$D19*'CE-mese'!DN$5</f>
        <v>0</v>
      </c>
      <c r="DT19" s="57">
        <f>+$D19*'CE-mese'!DO$5</f>
        <v>0</v>
      </c>
      <c r="DU19" s="57">
        <f>+$D19*'CE-mese'!DP$5</f>
        <v>0</v>
      </c>
      <c r="DV19" s="57">
        <f>+$D19*'CE-mese'!DQ$5</f>
        <v>0</v>
      </c>
      <c r="DW19" s="57">
        <f>+$D19*'CE-mese'!DR$5</f>
        <v>0</v>
      </c>
    </row>
    <row r="20" spans="3:127" ht="16.5" thickTop="1" thickBot="1" x14ac:dyDescent="0.3">
      <c r="C20" s="114" t="str">
        <f>+'I_Costi Variabili'!D19</f>
        <v>Costo Variabile 15</v>
      </c>
      <c r="D20" s="55">
        <f>+'I_Costi Variabili'!F19</f>
        <v>0</v>
      </c>
      <c r="E20" s="55">
        <f>+'I_Costi Variabili'!E19</f>
        <v>0</v>
      </c>
      <c r="F20" s="56">
        <f>+'I_Costi Variabili'!G19</f>
        <v>0</v>
      </c>
      <c r="H20" s="57">
        <f>+$D20*'CE-mese'!C$5</f>
        <v>0</v>
      </c>
      <c r="I20" s="57">
        <f>+$D20*'CE-mese'!D$5</f>
        <v>0</v>
      </c>
      <c r="J20" s="57">
        <f>+$D20*'CE-mese'!E$5</f>
        <v>0</v>
      </c>
      <c r="K20" s="57">
        <f>+$D20*'CE-mese'!F$5</f>
        <v>0</v>
      </c>
      <c r="L20" s="57">
        <f>+$D20*'CE-mese'!G$5</f>
        <v>0</v>
      </c>
      <c r="M20" s="57">
        <f>+$D20*'CE-mese'!H$5</f>
        <v>0</v>
      </c>
      <c r="N20" s="57">
        <f>+$D20*'CE-mese'!I$5</f>
        <v>0</v>
      </c>
      <c r="O20" s="57">
        <f>+$D20*'CE-mese'!J$5</f>
        <v>0</v>
      </c>
      <c r="P20" s="57">
        <f>+$D20*'CE-mese'!K$5</f>
        <v>0</v>
      </c>
      <c r="Q20" s="57">
        <f>+$D20*'CE-mese'!L$5</f>
        <v>0</v>
      </c>
      <c r="R20" s="57">
        <f>+$D20*'CE-mese'!M$5</f>
        <v>0</v>
      </c>
      <c r="S20" s="57">
        <f>+$D20*'CE-mese'!N$5</f>
        <v>0</v>
      </c>
      <c r="T20" s="57">
        <f>+$D20*'CE-mese'!O$5</f>
        <v>0</v>
      </c>
      <c r="U20" s="57">
        <f>+$D20*'CE-mese'!P$5</f>
        <v>0</v>
      </c>
      <c r="V20" s="57">
        <f>+$D20*'CE-mese'!Q$5</f>
        <v>0</v>
      </c>
      <c r="W20" s="57">
        <f>+$D20*'CE-mese'!R$5</f>
        <v>0</v>
      </c>
      <c r="X20" s="57">
        <f>+$D20*'CE-mese'!S$5</f>
        <v>0</v>
      </c>
      <c r="Y20" s="57">
        <f>+$D20*'CE-mese'!T$5</f>
        <v>0</v>
      </c>
      <c r="Z20" s="57">
        <f>+$D20*'CE-mese'!U$5</f>
        <v>0</v>
      </c>
      <c r="AA20" s="57">
        <f>+$D20*'CE-mese'!V$5</f>
        <v>0</v>
      </c>
      <c r="AB20" s="57">
        <f>+$D20*'CE-mese'!W$5</f>
        <v>0</v>
      </c>
      <c r="AC20" s="57">
        <f>+$D20*'CE-mese'!X$5</f>
        <v>0</v>
      </c>
      <c r="AD20" s="57">
        <f>+$D20*'CE-mese'!Y$5</f>
        <v>0</v>
      </c>
      <c r="AE20" s="57">
        <f>+$D20*'CE-mese'!Z$5</f>
        <v>0</v>
      </c>
      <c r="AF20" s="57">
        <f>+$D20*'CE-mese'!AA$5</f>
        <v>0</v>
      </c>
      <c r="AG20" s="57">
        <f>+$D20*'CE-mese'!AB$5</f>
        <v>0</v>
      </c>
      <c r="AH20" s="57">
        <f>+$D20*'CE-mese'!AC$5</f>
        <v>0</v>
      </c>
      <c r="AI20" s="57">
        <f>+$D20*'CE-mese'!AD$5</f>
        <v>0</v>
      </c>
      <c r="AJ20" s="57">
        <f>+$D20*'CE-mese'!AE$5</f>
        <v>0</v>
      </c>
      <c r="AK20" s="57">
        <f>+$D20*'CE-mese'!AF$5</f>
        <v>0</v>
      </c>
      <c r="AL20" s="57">
        <f>+$D20*'CE-mese'!AG$5</f>
        <v>0</v>
      </c>
      <c r="AM20" s="57">
        <f>+$D20*'CE-mese'!AH$5</f>
        <v>0</v>
      </c>
      <c r="AN20" s="57">
        <f>+$D20*'CE-mese'!AI$5</f>
        <v>0</v>
      </c>
      <c r="AO20" s="57">
        <f>+$D20*'CE-mese'!AJ$5</f>
        <v>0</v>
      </c>
      <c r="AP20" s="57">
        <f>+$D20*'CE-mese'!AK$5</f>
        <v>0</v>
      </c>
      <c r="AQ20" s="57">
        <f>+$D20*'CE-mese'!AL$5</f>
        <v>0</v>
      </c>
      <c r="AR20" s="57">
        <f>+$D20*'CE-mese'!AM$5</f>
        <v>0</v>
      </c>
      <c r="AS20" s="57">
        <f>+$D20*'CE-mese'!AN$5</f>
        <v>0</v>
      </c>
      <c r="AT20" s="57">
        <f>+$D20*'CE-mese'!AO$5</f>
        <v>0</v>
      </c>
      <c r="AU20" s="57">
        <f>+$D20*'CE-mese'!AP$5</f>
        <v>0</v>
      </c>
      <c r="AV20" s="57">
        <f>+$D20*'CE-mese'!AQ$5</f>
        <v>0</v>
      </c>
      <c r="AW20" s="57">
        <f>+$D20*'CE-mese'!AR$5</f>
        <v>0</v>
      </c>
      <c r="AX20" s="57">
        <f>+$D20*'CE-mese'!AS$5</f>
        <v>0</v>
      </c>
      <c r="AY20" s="57">
        <f>+$D20*'CE-mese'!AT$5</f>
        <v>0</v>
      </c>
      <c r="AZ20" s="57">
        <f>+$D20*'CE-mese'!AU$5</f>
        <v>0</v>
      </c>
      <c r="BA20" s="57">
        <f>+$D20*'CE-mese'!AV$5</f>
        <v>0</v>
      </c>
      <c r="BB20" s="57">
        <f>+$D20*'CE-mese'!AW$5</f>
        <v>0</v>
      </c>
      <c r="BC20" s="57">
        <f>+$D20*'CE-mese'!AX$5</f>
        <v>0</v>
      </c>
      <c r="BD20" s="57">
        <f>+$D20*'CE-mese'!AY$5</f>
        <v>0</v>
      </c>
      <c r="BE20" s="57">
        <f>+$D20*'CE-mese'!AZ$5</f>
        <v>0</v>
      </c>
      <c r="BF20" s="57">
        <f>+$D20*'CE-mese'!BA$5</f>
        <v>0</v>
      </c>
      <c r="BG20" s="57">
        <f>+$D20*'CE-mese'!BB$5</f>
        <v>0</v>
      </c>
      <c r="BH20" s="57">
        <f>+$D20*'CE-mese'!BC$5</f>
        <v>0</v>
      </c>
      <c r="BI20" s="57">
        <f>+$D20*'CE-mese'!BD$5</f>
        <v>0</v>
      </c>
      <c r="BJ20" s="57">
        <f>+$D20*'CE-mese'!BE$5</f>
        <v>0</v>
      </c>
      <c r="BK20" s="57">
        <f>+$D20*'CE-mese'!BF$5</f>
        <v>0</v>
      </c>
      <c r="BL20" s="57">
        <f>+$D20*'CE-mese'!BG$5</f>
        <v>0</v>
      </c>
      <c r="BM20" s="57">
        <f>+$D20*'CE-mese'!BH$5</f>
        <v>0</v>
      </c>
      <c r="BN20" s="57">
        <f>+$D20*'CE-mese'!BI$5</f>
        <v>0</v>
      </c>
      <c r="BO20" s="57">
        <f>+$D20*'CE-mese'!BJ$5</f>
        <v>0</v>
      </c>
      <c r="BP20" s="57">
        <f>+$D20*'CE-mese'!BK$5</f>
        <v>0</v>
      </c>
      <c r="BQ20" s="57">
        <f>+$D20*'CE-mese'!BL$5</f>
        <v>0</v>
      </c>
      <c r="BR20" s="57">
        <f>+$D20*'CE-mese'!BM$5</f>
        <v>0</v>
      </c>
      <c r="BS20" s="57">
        <f>+$D20*'CE-mese'!BN$5</f>
        <v>0</v>
      </c>
      <c r="BT20" s="57">
        <f>+$D20*'CE-mese'!BO$5</f>
        <v>0</v>
      </c>
      <c r="BU20" s="57">
        <f>+$D20*'CE-mese'!BP$5</f>
        <v>0</v>
      </c>
      <c r="BV20" s="57">
        <f>+$D20*'CE-mese'!BQ$5</f>
        <v>0</v>
      </c>
      <c r="BW20" s="57">
        <f>+$D20*'CE-mese'!BR$5</f>
        <v>0</v>
      </c>
      <c r="BX20" s="57">
        <f>+$D20*'CE-mese'!BS$5</f>
        <v>0</v>
      </c>
      <c r="BY20" s="57">
        <f>+$D20*'CE-mese'!BT$5</f>
        <v>0</v>
      </c>
      <c r="BZ20" s="57">
        <f>+$D20*'CE-mese'!BU$5</f>
        <v>0</v>
      </c>
      <c r="CA20" s="57">
        <f>+$D20*'CE-mese'!BV$5</f>
        <v>0</v>
      </c>
      <c r="CB20" s="57">
        <f>+$D20*'CE-mese'!BW$5</f>
        <v>0</v>
      </c>
      <c r="CC20" s="57">
        <f>+$D20*'CE-mese'!BX$5</f>
        <v>0</v>
      </c>
      <c r="CD20" s="57">
        <f>+$D20*'CE-mese'!BY$5</f>
        <v>0</v>
      </c>
      <c r="CE20" s="57">
        <f>+$D20*'CE-mese'!BZ$5</f>
        <v>0</v>
      </c>
      <c r="CF20" s="57">
        <f>+$D20*'CE-mese'!CA$5</f>
        <v>0</v>
      </c>
      <c r="CG20" s="57">
        <f>+$D20*'CE-mese'!CB$5</f>
        <v>0</v>
      </c>
      <c r="CH20" s="57">
        <f>+$D20*'CE-mese'!CC$5</f>
        <v>0</v>
      </c>
      <c r="CI20" s="57">
        <f>+$D20*'CE-mese'!CD$5</f>
        <v>0</v>
      </c>
      <c r="CJ20" s="57">
        <f>+$D20*'CE-mese'!CE$5</f>
        <v>0</v>
      </c>
      <c r="CK20" s="57">
        <f>+$D20*'CE-mese'!CF$5</f>
        <v>0</v>
      </c>
      <c r="CL20" s="57">
        <f>+$D20*'CE-mese'!CG$5</f>
        <v>0</v>
      </c>
      <c r="CM20" s="57">
        <f>+$D20*'CE-mese'!CH$5</f>
        <v>0</v>
      </c>
      <c r="CN20" s="57">
        <f>+$D20*'CE-mese'!CI$5</f>
        <v>0</v>
      </c>
      <c r="CO20" s="57">
        <f>+$D20*'CE-mese'!CJ$5</f>
        <v>0</v>
      </c>
      <c r="CP20" s="57">
        <f>+$D20*'CE-mese'!CK$5</f>
        <v>0</v>
      </c>
      <c r="CQ20" s="57">
        <f>+$D20*'CE-mese'!CL$5</f>
        <v>0</v>
      </c>
      <c r="CR20" s="57">
        <f>+$D20*'CE-mese'!CM$5</f>
        <v>0</v>
      </c>
      <c r="CS20" s="57">
        <f>+$D20*'CE-mese'!CN$5</f>
        <v>0</v>
      </c>
      <c r="CT20" s="57">
        <f>+$D20*'CE-mese'!CO$5</f>
        <v>0</v>
      </c>
      <c r="CU20" s="57">
        <f>+$D20*'CE-mese'!CP$5</f>
        <v>0</v>
      </c>
      <c r="CV20" s="57">
        <f>+$D20*'CE-mese'!CQ$5</f>
        <v>0</v>
      </c>
      <c r="CW20" s="57">
        <f>+$D20*'CE-mese'!CR$5</f>
        <v>0</v>
      </c>
      <c r="CX20" s="57">
        <f>+$D20*'CE-mese'!CS$5</f>
        <v>0</v>
      </c>
      <c r="CY20" s="57">
        <f>+$D20*'CE-mese'!CT$5</f>
        <v>0</v>
      </c>
      <c r="CZ20" s="57">
        <f>+$D20*'CE-mese'!CU$5</f>
        <v>0</v>
      </c>
      <c r="DA20" s="57">
        <f>+$D20*'CE-mese'!CV$5</f>
        <v>0</v>
      </c>
      <c r="DB20" s="57">
        <f>+$D20*'CE-mese'!CW$5</f>
        <v>0</v>
      </c>
      <c r="DC20" s="57">
        <f>+$D20*'CE-mese'!CX$5</f>
        <v>0</v>
      </c>
      <c r="DD20" s="57">
        <f>+$D20*'CE-mese'!CY$5</f>
        <v>0</v>
      </c>
      <c r="DE20" s="57">
        <f>+$D20*'CE-mese'!CZ$5</f>
        <v>0</v>
      </c>
      <c r="DF20" s="57">
        <f>+$D20*'CE-mese'!DA$5</f>
        <v>0</v>
      </c>
      <c r="DG20" s="57">
        <f>+$D20*'CE-mese'!DB$5</f>
        <v>0</v>
      </c>
      <c r="DH20" s="57">
        <f>+$D20*'CE-mese'!DC$5</f>
        <v>0</v>
      </c>
      <c r="DI20" s="57">
        <f>+$D20*'CE-mese'!DD$5</f>
        <v>0</v>
      </c>
      <c r="DJ20" s="57">
        <f>+$D20*'CE-mese'!DE$5</f>
        <v>0</v>
      </c>
      <c r="DK20" s="57">
        <f>+$D20*'CE-mese'!DF$5</f>
        <v>0</v>
      </c>
      <c r="DL20" s="57">
        <f>+$D20*'CE-mese'!DG$5</f>
        <v>0</v>
      </c>
      <c r="DM20" s="57">
        <f>+$D20*'CE-mese'!DH$5</f>
        <v>0</v>
      </c>
      <c r="DN20" s="57">
        <f>+$D20*'CE-mese'!DI$5</f>
        <v>0</v>
      </c>
      <c r="DO20" s="57">
        <f>+$D20*'CE-mese'!DJ$5</f>
        <v>0</v>
      </c>
      <c r="DP20" s="57">
        <f>+$D20*'CE-mese'!DK$5</f>
        <v>0</v>
      </c>
      <c r="DQ20" s="57">
        <f>+$D20*'CE-mese'!DL$5</f>
        <v>0</v>
      </c>
      <c r="DR20" s="57">
        <f>+$D20*'CE-mese'!DM$5</f>
        <v>0</v>
      </c>
      <c r="DS20" s="57">
        <f>+$D20*'CE-mese'!DN$5</f>
        <v>0</v>
      </c>
      <c r="DT20" s="57">
        <f>+$D20*'CE-mese'!DO$5</f>
        <v>0</v>
      </c>
      <c r="DU20" s="57">
        <f>+$D20*'CE-mese'!DP$5</f>
        <v>0</v>
      </c>
      <c r="DV20" s="57">
        <f>+$D20*'CE-mese'!DQ$5</f>
        <v>0</v>
      </c>
      <c r="DW20" s="57">
        <f>+$D20*'CE-mese'!DR$5</f>
        <v>0</v>
      </c>
    </row>
    <row r="21" spans="3:127" ht="16.5" thickTop="1" thickBot="1" x14ac:dyDescent="0.3">
      <c r="C21" s="114" t="str">
        <f>+'I_Costi Variabili'!D20</f>
        <v>Costo Variabile 16</v>
      </c>
      <c r="D21" s="55">
        <f>+'I_Costi Variabili'!F20</f>
        <v>0</v>
      </c>
      <c r="E21" s="55">
        <f>+'I_Costi Variabili'!E20</f>
        <v>0</v>
      </c>
      <c r="F21" s="56">
        <f>+'I_Costi Variabili'!G20</f>
        <v>0</v>
      </c>
      <c r="H21" s="57">
        <f>+$D21*'CE-mese'!C$5</f>
        <v>0</v>
      </c>
      <c r="I21" s="57">
        <f>+$D21*'CE-mese'!D$5</f>
        <v>0</v>
      </c>
      <c r="J21" s="57">
        <f>+$D21*'CE-mese'!E$5</f>
        <v>0</v>
      </c>
      <c r="K21" s="57">
        <f>+$D21*'CE-mese'!F$5</f>
        <v>0</v>
      </c>
      <c r="L21" s="57">
        <f>+$D21*'CE-mese'!G$5</f>
        <v>0</v>
      </c>
      <c r="M21" s="57">
        <f>+$D21*'CE-mese'!H$5</f>
        <v>0</v>
      </c>
      <c r="N21" s="57">
        <f>+$D21*'CE-mese'!I$5</f>
        <v>0</v>
      </c>
      <c r="O21" s="57">
        <f>+$D21*'CE-mese'!J$5</f>
        <v>0</v>
      </c>
      <c r="P21" s="57">
        <f>+$D21*'CE-mese'!K$5</f>
        <v>0</v>
      </c>
      <c r="Q21" s="57">
        <f>+$D21*'CE-mese'!L$5</f>
        <v>0</v>
      </c>
      <c r="R21" s="57">
        <f>+$D21*'CE-mese'!M$5</f>
        <v>0</v>
      </c>
      <c r="S21" s="57">
        <f>+$D21*'CE-mese'!N$5</f>
        <v>0</v>
      </c>
      <c r="T21" s="57">
        <f>+$D21*'CE-mese'!O$5</f>
        <v>0</v>
      </c>
      <c r="U21" s="57">
        <f>+$D21*'CE-mese'!P$5</f>
        <v>0</v>
      </c>
      <c r="V21" s="57">
        <f>+$D21*'CE-mese'!Q$5</f>
        <v>0</v>
      </c>
      <c r="W21" s="57">
        <f>+$D21*'CE-mese'!R$5</f>
        <v>0</v>
      </c>
      <c r="X21" s="57">
        <f>+$D21*'CE-mese'!S$5</f>
        <v>0</v>
      </c>
      <c r="Y21" s="57">
        <f>+$D21*'CE-mese'!T$5</f>
        <v>0</v>
      </c>
      <c r="Z21" s="57">
        <f>+$D21*'CE-mese'!U$5</f>
        <v>0</v>
      </c>
      <c r="AA21" s="57">
        <f>+$D21*'CE-mese'!V$5</f>
        <v>0</v>
      </c>
      <c r="AB21" s="57">
        <f>+$D21*'CE-mese'!W$5</f>
        <v>0</v>
      </c>
      <c r="AC21" s="57">
        <f>+$D21*'CE-mese'!X$5</f>
        <v>0</v>
      </c>
      <c r="AD21" s="57">
        <f>+$D21*'CE-mese'!Y$5</f>
        <v>0</v>
      </c>
      <c r="AE21" s="57">
        <f>+$D21*'CE-mese'!Z$5</f>
        <v>0</v>
      </c>
      <c r="AF21" s="57">
        <f>+$D21*'CE-mese'!AA$5</f>
        <v>0</v>
      </c>
      <c r="AG21" s="57">
        <f>+$D21*'CE-mese'!AB$5</f>
        <v>0</v>
      </c>
      <c r="AH21" s="57">
        <f>+$D21*'CE-mese'!AC$5</f>
        <v>0</v>
      </c>
      <c r="AI21" s="57">
        <f>+$D21*'CE-mese'!AD$5</f>
        <v>0</v>
      </c>
      <c r="AJ21" s="57">
        <f>+$D21*'CE-mese'!AE$5</f>
        <v>0</v>
      </c>
      <c r="AK21" s="57">
        <f>+$D21*'CE-mese'!AF$5</f>
        <v>0</v>
      </c>
      <c r="AL21" s="57">
        <f>+$D21*'CE-mese'!AG$5</f>
        <v>0</v>
      </c>
      <c r="AM21" s="57">
        <f>+$D21*'CE-mese'!AH$5</f>
        <v>0</v>
      </c>
      <c r="AN21" s="57">
        <f>+$D21*'CE-mese'!AI$5</f>
        <v>0</v>
      </c>
      <c r="AO21" s="57">
        <f>+$D21*'CE-mese'!AJ$5</f>
        <v>0</v>
      </c>
      <c r="AP21" s="57">
        <f>+$D21*'CE-mese'!AK$5</f>
        <v>0</v>
      </c>
      <c r="AQ21" s="57">
        <f>+$D21*'CE-mese'!AL$5</f>
        <v>0</v>
      </c>
      <c r="AR21" s="57">
        <f>+$D21*'CE-mese'!AM$5</f>
        <v>0</v>
      </c>
      <c r="AS21" s="57">
        <f>+$D21*'CE-mese'!AN$5</f>
        <v>0</v>
      </c>
      <c r="AT21" s="57">
        <f>+$D21*'CE-mese'!AO$5</f>
        <v>0</v>
      </c>
      <c r="AU21" s="57">
        <f>+$D21*'CE-mese'!AP$5</f>
        <v>0</v>
      </c>
      <c r="AV21" s="57">
        <f>+$D21*'CE-mese'!AQ$5</f>
        <v>0</v>
      </c>
      <c r="AW21" s="57">
        <f>+$D21*'CE-mese'!AR$5</f>
        <v>0</v>
      </c>
      <c r="AX21" s="57">
        <f>+$D21*'CE-mese'!AS$5</f>
        <v>0</v>
      </c>
      <c r="AY21" s="57">
        <f>+$D21*'CE-mese'!AT$5</f>
        <v>0</v>
      </c>
      <c r="AZ21" s="57">
        <f>+$D21*'CE-mese'!AU$5</f>
        <v>0</v>
      </c>
      <c r="BA21" s="57">
        <f>+$D21*'CE-mese'!AV$5</f>
        <v>0</v>
      </c>
      <c r="BB21" s="57">
        <f>+$D21*'CE-mese'!AW$5</f>
        <v>0</v>
      </c>
      <c r="BC21" s="57">
        <f>+$D21*'CE-mese'!AX$5</f>
        <v>0</v>
      </c>
      <c r="BD21" s="57">
        <f>+$D21*'CE-mese'!AY$5</f>
        <v>0</v>
      </c>
      <c r="BE21" s="57">
        <f>+$D21*'CE-mese'!AZ$5</f>
        <v>0</v>
      </c>
      <c r="BF21" s="57">
        <f>+$D21*'CE-mese'!BA$5</f>
        <v>0</v>
      </c>
      <c r="BG21" s="57">
        <f>+$D21*'CE-mese'!BB$5</f>
        <v>0</v>
      </c>
      <c r="BH21" s="57">
        <f>+$D21*'CE-mese'!BC$5</f>
        <v>0</v>
      </c>
      <c r="BI21" s="57">
        <f>+$D21*'CE-mese'!BD$5</f>
        <v>0</v>
      </c>
      <c r="BJ21" s="57">
        <f>+$D21*'CE-mese'!BE$5</f>
        <v>0</v>
      </c>
      <c r="BK21" s="57">
        <f>+$D21*'CE-mese'!BF$5</f>
        <v>0</v>
      </c>
      <c r="BL21" s="57">
        <f>+$D21*'CE-mese'!BG$5</f>
        <v>0</v>
      </c>
      <c r="BM21" s="57">
        <f>+$D21*'CE-mese'!BH$5</f>
        <v>0</v>
      </c>
      <c r="BN21" s="57">
        <f>+$D21*'CE-mese'!BI$5</f>
        <v>0</v>
      </c>
      <c r="BO21" s="57">
        <f>+$D21*'CE-mese'!BJ$5</f>
        <v>0</v>
      </c>
      <c r="BP21" s="57">
        <f>+$D21*'CE-mese'!BK$5</f>
        <v>0</v>
      </c>
      <c r="BQ21" s="57">
        <f>+$D21*'CE-mese'!BL$5</f>
        <v>0</v>
      </c>
      <c r="BR21" s="57">
        <f>+$D21*'CE-mese'!BM$5</f>
        <v>0</v>
      </c>
      <c r="BS21" s="57">
        <f>+$D21*'CE-mese'!BN$5</f>
        <v>0</v>
      </c>
      <c r="BT21" s="57">
        <f>+$D21*'CE-mese'!BO$5</f>
        <v>0</v>
      </c>
      <c r="BU21" s="57">
        <f>+$D21*'CE-mese'!BP$5</f>
        <v>0</v>
      </c>
      <c r="BV21" s="57">
        <f>+$D21*'CE-mese'!BQ$5</f>
        <v>0</v>
      </c>
      <c r="BW21" s="57">
        <f>+$D21*'CE-mese'!BR$5</f>
        <v>0</v>
      </c>
      <c r="BX21" s="57">
        <f>+$D21*'CE-mese'!BS$5</f>
        <v>0</v>
      </c>
      <c r="BY21" s="57">
        <f>+$D21*'CE-mese'!BT$5</f>
        <v>0</v>
      </c>
      <c r="BZ21" s="57">
        <f>+$D21*'CE-mese'!BU$5</f>
        <v>0</v>
      </c>
      <c r="CA21" s="57">
        <f>+$D21*'CE-mese'!BV$5</f>
        <v>0</v>
      </c>
      <c r="CB21" s="57">
        <f>+$D21*'CE-mese'!BW$5</f>
        <v>0</v>
      </c>
      <c r="CC21" s="57">
        <f>+$D21*'CE-mese'!BX$5</f>
        <v>0</v>
      </c>
      <c r="CD21" s="57">
        <f>+$D21*'CE-mese'!BY$5</f>
        <v>0</v>
      </c>
      <c r="CE21" s="57">
        <f>+$D21*'CE-mese'!BZ$5</f>
        <v>0</v>
      </c>
      <c r="CF21" s="57">
        <f>+$D21*'CE-mese'!CA$5</f>
        <v>0</v>
      </c>
      <c r="CG21" s="57">
        <f>+$D21*'CE-mese'!CB$5</f>
        <v>0</v>
      </c>
      <c r="CH21" s="57">
        <f>+$D21*'CE-mese'!CC$5</f>
        <v>0</v>
      </c>
      <c r="CI21" s="57">
        <f>+$D21*'CE-mese'!CD$5</f>
        <v>0</v>
      </c>
      <c r="CJ21" s="57">
        <f>+$D21*'CE-mese'!CE$5</f>
        <v>0</v>
      </c>
      <c r="CK21" s="57">
        <f>+$D21*'CE-mese'!CF$5</f>
        <v>0</v>
      </c>
      <c r="CL21" s="57">
        <f>+$D21*'CE-mese'!CG$5</f>
        <v>0</v>
      </c>
      <c r="CM21" s="57">
        <f>+$D21*'CE-mese'!CH$5</f>
        <v>0</v>
      </c>
      <c r="CN21" s="57">
        <f>+$D21*'CE-mese'!CI$5</f>
        <v>0</v>
      </c>
      <c r="CO21" s="57">
        <f>+$D21*'CE-mese'!CJ$5</f>
        <v>0</v>
      </c>
      <c r="CP21" s="57">
        <f>+$D21*'CE-mese'!CK$5</f>
        <v>0</v>
      </c>
      <c r="CQ21" s="57">
        <f>+$D21*'CE-mese'!CL$5</f>
        <v>0</v>
      </c>
      <c r="CR21" s="57">
        <f>+$D21*'CE-mese'!CM$5</f>
        <v>0</v>
      </c>
      <c r="CS21" s="57">
        <f>+$D21*'CE-mese'!CN$5</f>
        <v>0</v>
      </c>
      <c r="CT21" s="57">
        <f>+$D21*'CE-mese'!CO$5</f>
        <v>0</v>
      </c>
      <c r="CU21" s="57">
        <f>+$D21*'CE-mese'!CP$5</f>
        <v>0</v>
      </c>
      <c r="CV21" s="57">
        <f>+$D21*'CE-mese'!CQ$5</f>
        <v>0</v>
      </c>
      <c r="CW21" s="57">
        <f>+$D21*'CE-mese'!CR$5</f>
        <v>0</v>
      </c>
      <c r="CX21" s="57">
        <f>+$D21*'CE-mese'!CS$5</f>
        <v>0</v>
      </c>
      <c r="CY21" s="57">
        <f>+$D21*'CE-mese'!CT$5</f>
        <v>0</v>
      </c>
      <c r="CZ21" s="57">
        <f>+$D21*'CE-mese'!CU$5</f>
        <v>0</v>
      </c>
      <c r="DA21" s="57">
        <f>+$D21*'CE-mese'!CV$5</f>
        <v>0</v>
      </c>
      <c r="DB21" s="57">
        <f>+$D21*'CE-mese'!CW$5</f>
        <v>0</v>
      </c>
      <c r="DC21" s="57">
        <f>+$D21*'CE-mese'!CX$5</f>
        <v>0</v>
      </c>
      <c r="DD21" s="57">
        <f>+$D21*'CE-mese'!CY$5</f>
        <v>0</v>
      </c>
      <c r="DE21" s="57">
        <f>+$D21*'CE-mese'!CZ$5</f>
        <v>0</v>
      </c>
      <c r="DF21" s="57">
        <f>+$D21*'CE-mese'!DA$5</f>
        <v>0</v>
      </c>
      <c r="DG21" s="57">
        <f>+$D21*'CE-mese'!DB$5</f>
        <v>0</v>
      </c>
      <c r="DH21" s="57">
        <f>+$D21*'CE-mese'!DC$5</f>
        <v>0</v>
      </c>
      <c r="DI21" s="57">
        <f>+$D21*'CE-mese'!DD$5</f>
        <v>0</v>
      </c>
      <c r="DJ21" s="57">
        <f>+$D21*'CE-mese'!DE$5</f>
        <v>0</v>
      </c>
      <c r="DK21" s="57">
        <f>+$D21*'CE-mese'!DF$5</f>
        <v>0</v>
      </c>
      <c r="DL21" s="57">
        <f>+$D21*'CE-mese'!DG$5</f>
        <v>0</v>
      </c>
      <c r="DM21" s="57">
        <f>+$D21*'CE-mese'!DH$5</f>
        <v>0</v>
      </c>
      <c r="DN21" s="57">
        <f>+$D21*'CE-mese'!DI$5</f>
        <v>0</v>
      </c>
      <c r="DO21" s="57">
        <f>+$D21*'CE-mese'!DJ$5</f>
        <v>0</v>
      </c>
      <c r="DP21" s="57">
        <f>+$D21*'CE-mese'!DK$5</f>
        <v>0</v>
      </c>
      <c r="DQ21" s="57">
        <f>+$D21*'CE-mese'!DL$5</f>
        <v>0</v>
      </c>
      <c r="DR21" s="57">
        <f>+$D21*'CE-mese'!DM$5</f>
        <v>0</v>
      </c>
      <c r="DS21" s="57">
        <f>+$D21*'CE-mese'!DN$5</f>
        <v>0</v>
      </c>
      <c r="DT21" s="57">
        <f>+$D21*'CE-mese'!DO$5</f>
        <v>0</v>
      </c>
      <c r="DU21" s="57">
        <f>+$D21*'CE-mese'!DP$5</f>
        <v>0</v>
      </c>
      <c r="DV21" s="57">
        <f>+$D21*'CE-mese'!DQ$5</f>
        <v>0</v>
      </c>
      <c r="DW21" s="57">
        <f>+$D21*'CE-mese'!DR$5</f>
        <v>0</v>
      </c>
    </row>
    <row r="22" spans="3:127" ht="16.5" thickTop="1" thickBot="1" x14ac:dyDescent="0.3">
      <c r="C22" s="114" t="str">
        <f>+'I_Costi Variabili'!D21</f>
        <v>Costo Variabile 17</v>
      </c>
      <c r="D22" s="55">
        <f>+'I_Costi Variabili'!F21</f>
        <v>0</v>
      </c>
      <c r="E22" s="55">
        <f>+'I_Costi Variabili'!E21</f>
        <v>0</v>
      </c>
      <c r="F22" s="56">
        <f>+'I_Costi Variabili'!G21</f>
        <v>0</v>
      </c>
      <c r="H22" s="57">
        <f>+$D22*'CE-mese'!C$5</f>
        <v>0</v>
      </c>
      <c r="I22" s="57">
        <f>+$D22*'CE-mese'!D$5</f>
        <v>0</v>
      </c>
      <c r="J22" s="57">
        <f>+$D22*'CE-mese'!E$5</f>
        <v>0</v>
      </c>
      <c r="K22" s="57">
        <f>+$D22*'CE-mese'!F$5</f>
        <v>0</v>
      </c>
      <c r="L22" s="57">
        <f>+$D22*'CE-mese'!G$5</f>
        <v>0</v>
      </c>
      <c r="M22" s="57">
        <f>+$D22*'CE-mese'!H$5</f>
        <v>0</v>
      </c>
      <c r="N22" s="57">
        <f>+$D22*'CE-mese'!I$5</f>
        <v>0</v>
      </c>
      <c r="O22" s="57">
        <f>+$D22*'CE-mese'!J$5</f>
        <v>0</v>
      </c>
      <c r="P22" s="57">
        <f>+$D22*'CE-mese'!K$5</f>
        <v>0</v>
      </c>
      <c r="Q22" s="57">
        <f>+$D22*'CE-mese'!L$5</f>
        <v>0</v>
      </c>
      <c r="R22" s="57">
        <f>+$D22*'CE-mese'!M$5</f>
        <v>0</v>
      </c>
      <c r="S22" s="57">
        <f>+$D22*'CE-mese'!N$5</f>
        <v>0</v>
      </c>
      <c r="T22" s="57">
        <f>+$D22*'CE-mese'!O$5</f>
        <v>0</v>
      </c>
      <c r="U22" s="57">
        <f>+$D22*'CE-mese'!P$5</f>
        <v>0</v>
      </c>
      <c r="V22" s="57">
        <f>+$D22*'CE-mese'!Q$5</f>
        <v>0</v>
      </c>
      <c r="W22" s="57">
        <f>+$D22*'CE-mese'!R$5</f>
        <v>0</v>
      </c>
      <c r="X22" s="57">
        <f>+$D22*'CE-mese'!S$5</f>
        <v>0</v>
      </c>
      <c r="Y22" s="57">
        <f>+$D22*'CE-mese'!T$5</f>
        <v>0</v>
      </c>
      <c r="Z22" s="57">
        <f>+$D22*'CE-mese'!U$5</f>
        <v>0</v>
      </c>
      <c r="AA22" s="57">
        <f>+$D22*'CE-mese'!V$5</f>
        <v>0</v>
      </c>
      <c r="AB22" s="57">
        <f>+$D22*'CE-mese'!W$5</f>
        <v>0</v>
      </c>
      <c r="AC22" s="57">
        <f>+$D22*'CE-mese'!X$5</f>
        <v>0</v>
      </c>
      <c r="AD22" s="57">
        <f>+$D22*'CE-mese'!Y$5</f>
        <v>0</v>
      </c>
      <c r="AE22" s="57">
        <f>+$D22*'CE-mese'!Z$5</f>
        <v>0</v>
      </c>
      <c r="AF22" s="57">
        <f>+$D22*'CE-mese'!AA$5</f>
        <v>0</v>
      </c>
      <c r="AG22" s="57">
        <f>+$D22*'CE-mese'!AB$5</f>
        <v>0</v>
      </c>
      <c r="AH22" s="57">
        <f>+$D22*'CE-mese'!AC$5</f>
        <v>0</v>
      </c>
      <c r="AI22" s="57">
        <f>+$D22*'CE-mese'!AD$5</f>
        <v>0</v>
      </c>
      <c r="AJ22" s="57">
        <f>+$D22*'CE-mese'!AE$5</f>
        <v>0</v>
      </c>
      <c r="AK22" s="57">
        <f>+$D22*'CE-mese'!AF$5</f>
        <v>0</v>
      </c>
      <c r="AL22" s="57">
        <f>+$D22*'CE-mese'!AG$5</f>
        <v>0</v>
      </c>
      <c r="AM22" s="57">
        <f>+$D22*'CE-mese'!AH$5</f>
        <v>0</v>
      </c>
      <c r="AN22" s="57">
        <f>+$D22*'CE-mese'!AI$5</f>
        <v>0</v>
      </c>
      <c r="AO22" s="57">
        <f>+$D22*'CE-mese'!AJ$5</f>
        <v>0</v>
      </c>
      <c r="AP22" s="57">
        <f>+$D22*'CE-mese'!AK$5</f>
        <v>0</v>
      </c>
      <c r="AQ22" s="57">
        <f>+$D22*'CE-mese'!AL$5</f>
        <v>0</v>
      </c>
      <c r="AR22" s="57">
        <f>+$D22*'CE-mese'!AM$5</f>
        <v>0</v>
      </c>
      <c r="AS22" s="57">
        <f>+$D22*'CE-mese'!AN$5</f>
        <v>0</v>
      </c>
      <c r="AT22" s="57">
        <f>+$D22*'CE-mese'!AO$5</f>
        <v>0</v>
      </c>
      <c r="AU22" s="57">
        <f>+$D22*'CE-mese'!AP$5</f>
        <v>0</v>
      </c>
      <c r="AV22" s="57">
        <f>+$D22*'CE-mese'!AQ$5</f>
        <v>0</v>
      </c>
      <c r="AW22" s="57">
        <f>+$D22*'CE-mese'!AR$5</f>
        <v>0</v>
      </c>
      <c r="AX22" s="57">
        <f>+$D22*'CE-mese'!AS$5</f>
        <v>0</v>
      </c>
      <c r="AY22" s="57">
        <f>+$D22*'CE-mese'!AT$5</f>
        <v>0</v>
      </c>
      <c r="AZ22" s="57">
        <f>+$D22*'CE-mese'!AU$5</f>
        <v>0</v>
      </c>
      <c r="BA22" s="57">
        <f>+$D22*'CE-mese'!AV$5</f>
        <v>0</v>
      </c>
      <c r="BB22" s="57">
        <f>+$D22*'CE-mese'!AW$5</f>
        <v>0</v>
      </c>
      <c r="BC22" s="57">
        <f>+$D22*'CE-mese'!AX$5</f>
        <v>0</v>
      </c>
      <c r="BD22" s="57">
        <f>+$D22*'CE-mese'!AY$5</f>
        <v>0</v>
      </c>
      <c r="BE22" s="57">
        <f>+$D22*'CE-mese'!AZ$5</f>
        <v>0</v>
      </c>
      <c r="BF22" s="57">
        <f>+$D22*'CE-mese'!BA$5</f>
        <v>0</v>
      </c>
      <c r="BG22" s="57">
        <f>+$D22*'CE-mese'!BB$5</f>
        <v>0</v>
      </c>
      <c r="BH22" s="57">
        <f>+$D22*'CE-mese'!BC$5</f>
        <v>0</v>
      </c>
      <c r="BI22" s="57">
        <f>+$D22*'CE-mese'!BD$5</f>
        <v>0</v>
      </c>
      <c r="BJ22" s="57">
        <f>+$D22*'CE-mese'!BE$5</f>
        <v>0</v>
      </c>
      <c r="BK22" s="57">
        <f>+$D22*'CE-mese'!BF$5</f>
        <v>0</v>
      </c>
      <c r="BL22" s="57">
        <f>+$D22*'CE-mese'!BG$5</f>
        <v>0</v>
      </c>
      <c r="BM22" s="57">
        <f>+$D22*'CE-mese'!BH$5</f>
        <v>0</v>
      </c>
      <c r="BN22" s="57">
        <f>+$D22*'CE-mese'!BI$5</f>
        <v>0</v>
      </c>
      <c r="BO22" s="57">
        <f>+$D22*'CE-mese'!BJ$5</f>
        <v>0</v>
      </c>
      <c r="BP22" s="57">
        <f>+$D22*'CE-mese'!BK$5</f>
        <v>0</v>
      </c>
      <c r="BQ22" s="57">
        <f>+$D22*'CE-mese'!BL$5</f>
        <v>0</v>
      </c>
      <c r="BR22" s="57">
        <f>+$D22*'CE-mese'!BM$5</f>
        <v>0</v>
      </c>
      <c r="BS22" s="57">
        <f>+$D22*'CE-mese'!BN$5</f>
        <v>0</v>
      </c>
      <c r="BT22" s="57">
        <f>+$D22*'CE-mese'!BO$5</f>
        <v>0</v>
      </c>
      <c r="BU22" s="57">
        <f>+$D22*'CE-mese'!BP$5</f>
        <v>0</v>
      </c>
      <c r="BV22" s="57">
        <f>+$D22*'CE-mese'!BQ$5</f>
        <v>0</v>
      </c>
      <c r="BW22" s="57">
        <f>+$D22*'CE-mese'!BR$5</f>
        <v>0</v>
      </c>
      <c r="BX22" s="57">
        <f>+$D22*'CE-mese'!BS$5</f>
        <v>0</v>
      </c>
      <c r="BY22" s="57">
        <f>+$D22*'CE-mese'!BT$5</f>
        <v>0</v>
      </c>
      <c r="BZ22" s="57">
        <f>+$D22*'CE-mese'!BU$5</f>
        <v>0</v>
      </c>
      <c r="CA22" s="57">
        <f>+$D22*'CE-mese'!BV$5</f>
        <v>0</v>
      </c>
      <c r="CB22" s="57">
        <f>+$D22*'CE-mese'!BW$5</f>
        <v>0</v>
      </c>
      <c r="CC22" s="57">
        <f>+$D22*'CE-mese'!BX$5</f>
        <v>0</v>
      </c>
      <c r="CD22" s="57">
        <f>+$D22*'CE-mese'!BY$5</f>
        <v>0</v>
      </c>
      <c r="CE22" s="57">
        <f>+$D22*'CE-mese'!BZ$5</f>
        <v>0</v>
      </c>
      <c r="CF22" s="57">
        <f>+$D22*'CE-mese'!CA$5</f>
        <v>0</v>
      </c>
      <c r="CG22" s="57">
        <f>+$D22*'CE-mese'!CB$5</f>
        <v>0</v>
      </c>
      <c r="CH22" s="57">
        <f>+$D22*'CE-mese'!CC$5</f>
        <v>0</v>
      </c>
      <c r="CI22" s="57">
        <f>+$D22*'CE-mese'!CD$5</f>
        <v>0</v>
      </c>
      <c r="CJ22" s="57">
        <f>+$D22*'CE-mese'!CE$5</f>
        <v>0</v>
      </c>
      <c r="CK22" s="57">
        <f>+$D22*'CE-mese'!CF$5</f>
        <v>0</v>
      </c>
      <c r="CL22" s="57">
        <f>+$D22*'CE-mese'!CG$5</f>
        <v>0</v>
      </c>
      <c r="CM22" s="57">
        <f>+$D22*'CE-mese'!CH$5</f>
        <v>0</v>
      </c>
      <c r="CN22" s="57">
        <f>+$D22*'CE-mese'!CI$5</f>
        <v>0</v>
      </c>
      <c r="CO22" s="57">
        <f>+$D22*'CE-mese'!CJ$5</f>
        <v>0</v>
      </c>
      <c r="CP22" s="57">
        <f>+$D22*'CE-mese'!CK$5</f>
        <v>0</v>
      </c>
      <c r="CQ22" s="57">
        <f>+$D22*'CE-mese'!CL$5</f>
        <v>0</v>
      </c>
      <c r="CR22" s="57">
        <f>+$D22*'CE-mese'!CM$5</f>
        <v>0</v>
      </c>
      <c r="CS22" s="57">
        <f>+$D22*'CE-mese'!CN$5</f>
        <v>0</v>
      </c>
      <c r="CT22" s="57">
        <f>+$D22*'CE-mese'!CO$5</f>
        <v>0</v>
      </c>
      <c r="CU22" s="57">
        <f>+$D22*'CE-mese'!CP$5</f>
        <v>0</v>
      </c>
      <c r="CV22" s="57">
        <f>+$D22*'CE-mese'!CQ$5</f>
        <v>0</v>
      </c>
      <c r="CW22" s="57">
        <f>+$D22*'CE-mese'!CR$5</f>
        <v>0</v>
      </c>
      <c r="CX22" s="57">
        <f>+$D22*'CE-mese'!CS$5</f>
        <v>0</v>
      </c>
      <c r="CY22" s="57">
        <f>+$D22*'CE-mese'!CT$5</f>
        <v>0</v>
      </c>
      <c r="CZ22" s="57">
        <f>+$D22*'CE-mese'!CU$5</f>
        <v>0</v>
      </c>
      <c r="DA22" s="57">
        <f>+$D22*'CE-mese'!CV$5</f>
        <v>0</v>
      </c>
      <c r="DB22" s="57">
        <f>+$D22*'CE-mese'!CW$5</f>
        <v>0</v>
      </c>
      <c r="DC22" s="57">
        <f>+$D22*'CE-mese'!CX$5</f>
        <v>0</v>
      </c>
      <c r="DD22" s="57">
        <f>+$D22*'CE-mese'!CY$5</f>
        <v>0</v>
      </c>
      <c r="DE22" s="57">
        <f>+$D22*'CE-mese'!CZ$5</f>
        <v>0</v>
      </c>
      <c r="DF22" s="57">
        <f>+$D22*'CE-mese'!DA$5</f>
        <v>0</v>
      </c>
      <c r="DG22" s="57">
        <f>+$D22*'CE-mese'!DB$5</f>
        <v>0</v>
      </c>
      <c r="DH22" s="57">
        <f>+$D22*'CE-mese'!DC$5</f>
        <v>0</v>
      </c>
      <c r="DI22" s="57">
        <f>+$D22*'CE-mese'!DD$5</f>
        <v>0</v>
      </c>
      <c r="DJ22" s="57">
        <f>+$D22*'CE-mese'!DE$5</f>
        <v>0</v>
      </c>
      <c r="DK22" s="57">
        <f>+$D22*'CE-mese'!DF$5</f>
        <v>0</v>
      </c>
      <c r="DL22" s="57">
        <f>+$D22*'CE-mese'!DG$5</f>
        <v>0</v>
      </c>
      <c r="DM22" s="57">
        <f>+$D22*'CE-mese'!DH$5</f>
        <v>0</v>
      </c>
      <c r="DN22" s="57">
        <f>+$D22*'CE-mese'!DI$5</f>
        <v>0</v>
      </c>
      <c r="DO22" s="57">
        <f>+$D22*'CE-mese'!DJ$5</f>
        <v>0</v>
      </c>
      <c r="DP22" s="57">
        <f>+$D22*'CE-mese'!DK$5</f>
        <v>0</v>
      </c>
      <c r="DQ22" s="57">
        <f>+$D22*'CE-mese'!DL$5</f>
        <v>0</v>
      </c>
      <c r="DR22" s="57">
        <f>+$D22*'CE-mese'!DM$5</f>
        <v>0</v>
      </c>
      <c r="DS22" s="57">
        <f>+$D22*'CE-mese'!DN$5</f>
        <v>0</v>
      </c>
      <c r="DT22" s="57">
        <f>+$D22*'CE-mese'!DO$5</f>
        <v>0</v>
      </c>
      <c r="DU22" s="57">
        <f>+$D22*'CE-mese'!DP$5</f>
        <v>0</v>
      </c>
      <c r="DV22" s="57">
        <f>+$D22*'CE-mese'!DQ$5</f>
        <v>0</v>
      </c>
      <c r="DW22" s="57">
        <f>+$D22*'CE-mese'!DR$5</f>
        <v>0</v>
      </c>
    </row>
    <row r="23" spans="3:127" ht="16.5" thickTop="1" thickBot="1" x14ac:dyDescent="0.3">
      <c r="C23" s="114" t="str">
        <f>+'I_Costi Variabili'!D22</f>
        <v>Costo Variabile 18</v>
      </c>
      <c r="D23" s="55">
        <f>+'I_Costi Variabili'!F22</f>
        <v>0</v>
      </c>
      <c r="E23" s="55">
        <f>+'I_Costi Variabili'!E22</f>
        <v>0</v>
      </c>
      <c r="F23" s="56">
        <f>+'I_Costi Variabili'!G22</f>
        <v>0</v>
      </c>
      <c r="H23" s="57">
        <f>+$D23*'CE-mese'!C$5</f>
        <v>0</v>
      </c>
      <c r="I23" s="57">
        <f>+$D23*'CE-mese'!D$5</f>
        <v>0</v>
      </c>
      <c r="J23" s="57">
        <f>+$D23*'CE-mese'!E$5</f>
        <v>0</v>
      </c>
      <c r="K23" s="57">
        <f>+$D23*'CE-mese'!F$5</f>
        <v>0</v>
      </c>
      <c r="L23" s="57">
        <f>+$D23*'CE-mese'!G$5</f>
        <v>0</v>
      </c>
      <c r="M23" s="57">
        <f>+$D23*'CE-mese'!H$5</f>
        <v>0</v>
      </c>
      <c r="N23" s="57">
        <f>+$D23*'CE-mese'!I$5</f>
        <v>0</v>
      </c>
      <c r="O23" s="57">
        <f>+$D23*'CE-mese'!J$5</f>
        <v>0</v>
      </c>
      <c r="P23" s="57">
        <f>+$D23*'CE-mese'!K$5</f>
        <v>0</v>
      </c>
      <c r="Q23" s="57">
        <f>+$D23*'CE-mese'!L$5</f>
        <v>0</v>
      </c>
      <c r="R23" s="57">
        <f>+$D23*'CE-mese'!M$5</f>
        <v>0</v>
      </c>
      <c r="S23" s="57">
        <f>+$D23*'CE-mese'!N$5</f>
        <v>0</v>
      </c>
      <c r="T23" s="57">
        <f>+$D23*'CE-mese'!O$5</f>
        <v>0</v>
      </c>
      <c r="U23" s="57">
        <f>+$D23*'CE-mese'!P$5</f>
        <v>0</v>
      </c>
      <c r="V23" s="57">
        <f>+$D23*'CE-mese'!Q$5</f>
        <v>0</v>
      </c>
      <c r="W23" s="57">
        <f>+$D23*'CE-mese'!R$5</f>
        <v>0</v>
      </c>
      <c r="X23" s="57">
        <f>+$D23*'CE-mese'!S$5</f>
        <v>0</v>
      </c>
      <c r="Y23" s="57">
        <f>+$D23*'CE-mese'!T$5</f>
        <v>0</v>
      </c>
      <c r="Z23" s="57">
        <f>+$D23*'CE-mese'!U$5</f>
        <v>0</v>
      </c>
      <c r="AA23" s="57">
        <f>+$D23*'CE-mese'!V$5</f>
        <v>0</v>
      </c>
      <c r="AB23" s="57">
        <f>+$D23*'CE-mese'!W$5</f>
        <v>0</v>
      </c>
      <c r="AC23" s="57">
        <f>+$D23*'CE-mese'!X$5</f>
        <v>0</v>
      </c>
      <c r="AD23" s="57">
        <f>+$D23*'CE-mese'!Y$5</f>
        <v>0</v>
      </c>
      <c r="AE23" s="57">
        <f>+$D23*'CE-mese'!Z$5</f>
        <v>0</v>
      </c>
      <c r="AF23" s="57">
        <f>+$D23*'CE-mese'!AA$5</f>
        <v>0</v>
      </c>
      <c r="AG23" s="57">
        <f>+$D23*'CE-mese'!AB$5</f>
        <v>0</v>
      </c>
      <c r="AH23" s="57">
        <f>+$D23*'CE-mese'!AC$5</f>
        <v>0</v>
      </c>
      <c r="AI23" s="57">
        <f>+$D23*'CE-mese'!AD$5</f>
        <v>0</v>
      </c>
      <c r="AJ23" s="57">
        <f>+$D23*'CE-mese'!AE$5</f>
        <v>0</v>
      </c>
      <c r="AK23" s="57">
        <f>+$D23*'CE-mese'!AF$5</f>
        <v>0</v>
      </c>
      <c r="AL23" s="57">
        <f>+$D23*'CE-mese'!AG$5</f>
        <v>0</v>
      </c>
      <c r="AM23" s="57">
        <f>+$D23*'CE-mese'!AH$5</f>
        <v>0</v>
      </c>
      <c r="AN23" s="57">
        <f>+$D23*'CE-mese'!AI$5</f>
        <v>0</v>
      </c>
      <c r="AO23" s="57">
        <f>+$D23*'CE-mese'!AJ$5</f>
        <v>0</v>
      </c>
      <c r="AP23" s="57">
        <f>+$D23*'CE-mese'!AK$5</f>
        <v>0</v>
      </c>
      <c r="AQ23" s="57">
        <f>+$D23*'CE-mese'!AL$5</f>
        <v>0</v>
      </c>
      <c r="AR23" s="57">
        <f>+$D23*'CE-mese'!AM$5</f>
        <v>0</v>
      </c>
      <c r="AS23" s="57">
        <f>+$D23*'CE-mese'!AN$5</f>
        <v>0</v>
      </c>
      <c r="AT23" s="57">
        <f>+$D23*'CE-mese'!AO$5</f>
        <v>0</v>
      </c>
      <c r="AU23" s="57">
        <f>+$D23*'CE-mese'!AP$5</f>
        <v>0</v>
      </c>
      <c r="AV23" s="57">
        <f>+$D23*'CE-mese'!AQ$5</f>
        <v>0</v>
      </c>
      <c r="AW23" s="57">
        <f>+$D23*'CE-mese'!AR$5</f>
        <v>0</v>
      </c>
      <c r="AX23" s="57">
        <f>+$D23*'CE-mese'!AS$5</f>
        <v>0</v>
      </c>
      <c r="AY23" s="57">
        <f>+$D23*'CE-mese'!AT$5</f>
        <v>0</v>
      </c>
      <c r="AZ23" s="57">
        <f>+$D23*'CE-mese'!AU$5</f>
        <v>0</v>
      </c>
      <c r="BA23" s="57">
        <f>+$D23*'CE-mese'!AV$5</f>
        <v>0</v>
      </c>
      <c r="BB23" s="57">
        <f>+$D23*'CE-mese'!AW$5</f>
        <v>0</v>
      </c>
      <c r="BC23" s="57">
        <f>+$D23*'CE-mese'!AX$5</f>
        <v>0</v>
      </c>
      <c r="BD23" s="57">
        <f>+$D23*'CE-mese'!AY$5</f>
        <v>0</v>
      </c>
      <c r="BE23" s="57">
        <f>+$D23*'CE-mese'!AZ$5</f>
        <v>0</v>
      </c>
      <c r="BF23" s="57">
        <f>+$D23*'CE-mese'!BA$5</f>
        <v>0</v>
      </c>
      <c r="BG23" s="57">
        <f>+$D23*'CE-mese'!BB$5</f>
        <v>0</v>
      </c>
      <c r="BH23" s="57">
        <f>+$D23*'CE-mese'!BC$5</f>
        <v>0</v>
      </c>
      <c r="BI23" s="57">
        <f>+$D23*'CE-mese'!BD$5</f>
        <v>0</v>
      </c>
      <c r="BJ23" s="57">
        <f>+$D23*'CE-mese'!BE$5</f>
        <v>0</v>
      </c>
      <c r="BK23" s="57">
        <f>+$D23*'CE-mese'!BF$5</f>
        <v>0</v>
      </c>
      <c r="BL23" s="57">
        <f>+$D23*'CE-mese'!BG$5</f>
        <v>0</v>
      </c>
      <c r="BM23" s="57">
        <f>+$D23*'CE-mese'!BH$5</f>
        <v>0</v>
      </c>
      <c r="BN23" s="57">
        <f>+$D23*'CE-mese'!BI$5</f>
        <v>0</v>
      </c>
      <c r="BO23" s="57">
        <f>+$D23*'CE-mese'!BJ$5</f>
        <v>0</v>
      </c>
      <c r="BP23" s="57">
        <f>+$D23*'CE-mese'!BK$5</f>
        <v>0</v>
      </c>
      <c r="BQ23" s="57">
        <f>+$D23*'CE-mese'!BL$5</f>
        <v>0</v>
      </c>
      <c r="BR23" s="57">
        <f>+$D23*'CE-mese'!BM$5</f>
        <v>0</v>
      </c>
      <c r="BS23" s="57">
        <f>+$D23*'CE-mese'!BN$5</f>
        <v>0</v>
      </c>
      <c r="BT23" s="57">
        <f>+$D23*'CE-mese'!BO$5</f>
        <v>0</v>
      </c>
      <c r="BU23" s="57">
        <f>+$D23*'CE-mese'!BP$5</f>
        <v>0</v>
      </c>
      <c r="BV23" s="57">
        <f>+$D23*'CE-mese'!BQ$5</f>
        <v>0</v>
      </c>
      <c r="BW23" s="57">
        <f>+$D23*'CE-mese'!BR$5</f>
        <v>0</v>
      </c>
      <c r="BX23" s="57">
        <f>+$D23*'CE-mese'!BS$5</f>
        <v>0</v>
      </c>
      <c r="BY23" s="57">
        <f>+$D23*'CE-mese'!BT$5</f>
        <v>0</v>
      </c>
      <c r="BZ23" s="57">
        <f>+$D23*'CE-mese'!BU$5</f>
        <v>0</v>
      </c>
      <c r="CA23" s="57">
        <f>+$D23*'CE-mese'!BV$5</f>
        <v>0</v>
      </c>
      <c r="CB23" s="57">
        <f>+$D23*'CE-mese'!BW$5</f>
        <v>0</v>
      </c>
      <c r="CC23" s="57">
        <f>+$D23*'CE-mese'!BX$5</f>
        <v>0</v>
      </c>
      <c r="CD23" s="57">
        <f>+$D23*'CE-mese'!BY$5</f>
        <v>0</v>
      </c>
      <c r="CE23" s="57">
        <f>+$D23*'CE-mese'!BZ$5</f>
        <v>0</v>
      </c>
      <c r="CF23" s="57">
        <f>+$D23*'CE-mese'!CA$5</f>
        <v>0</v>
      </c>
      <c r="CG23" s="57">
        <f>+$D23*'CE-mese'!CB$5</f>
        <v>0</v>
      </c>
      <c r="CH23" s="57">
        <f>+$D23*'CE-mese'!CC$5</f>
        <v>0</v>
      </c>
      <c r="CI23" s="57">
        <f>+$D23*'CE-mese'!CD$5</f>
        <v>0</v>
      </c>
      <c r="CJ23" s="57">
        <f>+$D23*'CE-mese'!CE$5</f>
        <v>0</v>
      </c>
      <c r="CK23" s="57">
        <f>+$D23*'CE-mese'!CF$5</f>
        <v>0</v>
      </c>
      <c r="CL23" s="57">
        <f>+$D23*'CE-mese'!CG$5</f>
        <v>0</v>
      </c>
      <c r="CM23" s="57">
        <f>+$D23*'CE-mese'!CH$5</f>
        <v>0</v>
      </c>
      <c r="CN23" s="57">
        <f>+$D23*'CE-mese'!CI$5</f>
        <v>0</v>
      </c>
      <c r="CO23" s="57">
        <f>+$D23*'CE-mese'!CJ$5</f>
        <v>0</v>
      </c>
      <c r="CP23" s="57">
        <f>+$D23*'CE-mese'!CK$5</f>
        <v>0</v>
      </c>
      <c r="CQ23" s="57">
        <f>+$D23*'CE-mese'!CL$5</f>
        <v>0</v>
      </c>
      <c r="CR23" s="57">
        <f>+$D23*'CE-mese'!CM$5</f>
        <v>0</v>
      </c>
      <c r="CS23" s="57">
        <f>+$D23*'CE-mese'!CN$5</f>
        <v>0</v>
      </c>
      <c r="CT23" s="57">
        <f>+$D23*'CE-mese'!CO$5</f>
        <v>0</v>
      </c>
      <c r="CU23" s="57">
        <f>+$D23*'CE-mese'!CP$5</f>
        <v>0</v>
      </c>
      <c r="CV23" s="57">
        <f>+$D23*'CE-mese'!CQ$5</f>
        <v>0</v>
      </c>
      <c r="CW23" s="57">
        <f>+$D23*'CE-mese'!CR$5</f>
        <v>0</v>
      </c>
      <c r="CX23" s="57">
        <f>+$D23*'CE-mese'!CS$5</f>
        <v>0</v>
      </c>
      <c r="CY23" s="57">
        <f>+$D23*'CE-mese'!CT$5</f>
        <v>0</v>
      </c>
      <c r="CZ23" s="57">
        <f>+$D23*'CE-mese'!CU$5</f>
        <v>0</v>
      </c>
      <c r="DA23" s="57">
        <f>+$D23*'CE-mese'!CV$5</f>
        <v>0</v>
      </c>
      <c r="DB23" s="57">
        <f>+$D23*'CE-mese'!CW$5</f>
        <v>0</v>
      </c>
      <c r="DC23" s="57">
        <f>+$D23*'CE-mese'!CX$5</f>
        <v>0</v>
      </c>
      <c r="DD23" s="57">
        <f>+$D23*'CE-mese'!CY$5</f>
        <v>0</v>
      </c>
      <c r="DE23" s="57">
        <f>+$D23*'CE-mese'!CZ$5</f>
        <v>0</v>
      </c>
      <c r="DF23" s="57">
        <f>+$D23*'CE-mese'!DA$5</f>
        <v>0</v>
      </c>
      <c r="DG23" s="57">
        <f>+$D23*'CE-mese'!DB$5</f>
        <v>0</v>
      </c>
      <c r="DH23" s="57">
        <f>+$D23*'CE-mese'!DC$5</f>
        <v>0</v>
      </c>
      <c r="DI23" s="57">
        <f>+$D23*'CE-mese'!DD$5</f>
        <v>0</v>
      </c>
      <c r="DJ23" s="57">
        <f>+$D23*'CE-mese'!DE$5</f>
        <v>0</v>
      </c>
      <c r="DK23" s="57">
        <f>+$D23*'CE-mese'!DF$5</f>
        <v>0</v>
      </c>
      <c r="DL23" s="57">
        <f>+$D23*'CE-mese'!DG$5</f>
        <v>0</v>
      </c>
      <c r="DM23" s="57">
        <f>+$D23*'CE-mese'!DH$5</f>
        <v>0</v>
      </c>
      <c r="DN23" s="57">
        <f>+$D23*'CE-mese'!DI$5</f>
        <v>0</v>
      </c>
      <c r="DO23" s="57">
        <f>+$D23*'CE-mese'!DJ$5</f>
        <v>0</v>
      </c>
      <c r="DP23" s="57">
        <f>+$D23*'CE-mese'!DK$5</f>
        <v>0</v>
      </c>
      <c r="DQ23" s="57">
        <f>+$D23*'CE-mese'!DL$5</f>
        <v>0</v>
      </c>
      <c r="DR23" s="57">
        <f>+$D23*'CE-mese'!DM$5</f>
        <v>0</v>
      </c>
      <c r="DS23" s="57">
        <f>+$D23*'CE-mese'!DN$5</f>
        <v>0</v>
      </c>
      <c r="DT23" s="57">
        <f>+$D23*'CE-mese'!DO$5</f>
        <v>0</v>
      </c>
      <c r="DU23" s="57">
        <f>+$D23*'CE-mese'!DP$5</f>
        <v>0</v>
      </c>
      <c r="DV23" s="57">
        <f>+$D23*'CE-mese'!DQ$5</f>
        <v>0</v>
      </c>
      <c r="DW23" s="57">
        <f>+$D23*'CE-mese'!DR$5</f>
        <v>0</v>
      </c>
    </row>
    <row r="24" spans="3:127" ht="16.5" thickTop="1" thickBot="1" x14ac:dyDescent="0.3">
      <c r="C24" s="114" t="str">
        <f>+'I_Costi Variabili'!D23</f>
        <v>Costo Variabile 19</v>
      </c>
      <c r="D24" s="55">
        <f>+'I_Costi Variabili'!F23</f>
        <v>0</v>
      </c>
      <c r="E24" s="55">
        <f>+'I_Costi Variabili'!E23</f>
        <v>0</v>
      </c>
      <c r="F24" s="56">
        <f>+'I_Costi Variabili'!G23</f>
        <v>0</v>
      </c>
      <c r="H24" s="57">
        <f>+$D24*'CE-mese'!C$5</f>
        <v>0</v>
      </c>
      <c r="I24" s="57">
        <f>+$D24*'CE-mese'!D$5</f>
        <v>0</v>
      </c>
      <c r="J24" s="57">
        <f>+$D24*'CE-mese'!E$5</f>
        <v>0</v>
      </c>
      <c r="K24" s="57">
        <f>+$D24*'CE-mese'!F$5</f>
        <v>0</v>
      </c>
      <c r="L24" s="57">
        <f>+$D24*'CE-mese'!G$5</f>
        <v>0</v>
      </c>
      <c r="M24" s="57">
        <f>+$D24*'CE-mese'!H$5</f>
        <v>0</v>
      </c>
      <c r="N24" s="57">
        <f>+$D24*'CE-mese'!I$5</f>
        <v>0</v>
      </c>
      <c r="O24" s="57">
        <f>+$D24*'CE-mese'!J$5</f>
        <v>0</v>
      </c>
      <c r="P24" s="57">
        <f>+$D24*'CE-mese'!K$5</f>
        <v>0</v>
      </c>
      <c r="Q24" s="57">
        <f>+$D24*'CE-mese'!L$5</f>
        <v>0</v>
      </c>
      <c r="R24" s="57">
        <f>+$D24*'CE-mese'!M$5</f>
        <v>0</v>
      </c>
      <c r="S24" s="57">
        <f>+$D24*'CE-mese'!N$5</f>
        <v>0</v>
      </c>
      <c r="T24" s="57">
        <f>+$D24*'CE-mese'!O$5</f>
        <v>0</v>
      </c>
      <c r="U24" s="57">
        <f>+$D24*'CE-mese'!P$5</f>
        <v>0</v>
      </c>
      <c r="V24" s="57">
        <f>+$D24*'CE-mese'!Q$5</f>
        <v>0</v>
      </c>
      <c r="W24" s="57">
        <f>+$D24*'CE-mese'!R$5</f>
        <v>0</v>
      </c>
      <c r="X24" s="57">
        <f>+$D24*'CE-mese'!S$5</f>
        <v>0</v>
      </c>
      <c r="Y24" s="57">
        <f>+$D24*'CE-mese'!T$5</f>
        <v>0</v>
      </c>
      <c r="Z24" s="57">
        <f>+$D24*'CE-mese'!U$5</f>
        <v>0</v>
      </c>
      <c r="AA24" s="57">
        <f>+$D24*'CE-mese'!V$5</f>
        <v>0</v>
      </c>
      <c r="AB24" s="57">
        <f>+$D24*'CE-mese'!W$5</f>
        <v>0</v>
      </c>
      <c r="AC24" s="57">
        <f>+$D24*'CE-mese'!X$5</f>
        <v>0</v>
      </c>
      <c r="AD24" s="57">
        <f>+$D24*'CE-mese'!Y$5</f>
        <v>0</v>
      </c>
      <c r="AE24" s="57">
        <f>+$D24*'CE-mese'!Z$5</f>
        <v>0</v>
      </c>
      <c r="AF24" s="57">
        <f>+$D24*'CE-mese'!AA$5</f>
        <v>0</v>
      </c>
      <c r="AG24" s="57">
        <f>+$D24*'CE-mese'!AB$5</f>
        <v>0</v>
      </c>
      <c r="AH24" s="57">
        <f>+$D24*'CE-mese'!AC$5</f>
        <v>0</v>
      </c>
      <c r="AI24" s="57">
        <f>+$D24*'CE-mese'!AD$5</f>
        <v>0</v>
      </c>
      <c r="AJ24" s="57">
        <f>+$D24*'CE-mese'!AE$5</f>
        <v>0</v>
      </c>
      <c r="AK24" s="57">
        <f>+$D24*'CE-mese'!AF$5</f>
        <v>0</v>
      </c>
      <c r="AL24" s="57">
        <f>+$D24*'CE-mese'!AG$5</f>
        <v>0</v>
      </c>
      <c r="AM24" s="57">
        <f>+$D24*'CE-mese'!AH$5</f>
        <v>0</v>
      </c>
      <c r="AN24" s="57">
        <f>+$D24*'CE-mese'!AI$5</f>
        <v>0</v>
      </c>
      <c r="AO24" s="57">
        <f>+$D24*'CE-mese'!AJ$5</f>
        <v>0</v>
      </c>
      <c r="AP24" s="57">
        <f>+$D24*'CE-mese'!AK$5</f>
        <v>0</v>
      </c>
      <c r="AQ24" s="57">
        <f>+$D24*'CE-mese'!AL$5</f>
        <v>0</v>
      </c>
      <c r="AR24" s="57">
        <f>+$D24*'CE-mese'!AM$5</f>
        <v>0</v>
      </c>
      <c r="AS24" s="57">
        <f>+$D24*'CE-mese'!AN$5</f>
        <v>0</v>
      </c>
      <c r="AT24" s="57">
        <f>+$D24*'CE-mese'!AO$5</f>
        <v>0</v>
      </c>
      <c r="AU24" s="57">
        <f>+$D24*'CE-mese'!AP$5</f>
        <v>0</v>
      </c>
      <c r="AV24" s="57">
        <f>+$D24*'CE-mese'!AQ$5</f>
        <v>0</v>
      </c>
      <c r="AW24" s="57">
        <f>+$D24*'CE-mese'!AR$5</f>
        <v>0</v>
      </c>
      <c r="AX24" s="57">
        <f>+$D24*'CE-mese'!AS$5</f>
        <v>0</v>
      </c>
      <c r="AY24" s="57">
        <f>+$D24*'CE-mese'!AT$5</f>
        <v>0</v>
      </c>
      <c r="AZ24" s="57">
        <f>+$D24*'CE-mese'!AU$5</f>
        <v>0</v>
      </c>
      <c r="BA24" s="57">
        <f>+$D24*'CE-mese'!AV$5</f>
        <v>0</v>
      </c>
      <c r="BB24" s="57">
        <f>+$D24*'CE-mese'!AW$5</f>
        <v>0</v>
      </c>
      <c r="BC24" s="57">
        <f>+$D24*'CE-mese'!AX$5</f>
        <v>0</v>
      </c>
      <c r="BD24" s="57">
        <f>+$D24*'CE-mese'!AY$5</f>
        <v>0</v>
      </c>
      <c r="BE24" s="57">
        <f>+$D24*'CE-mese'!AZ$5</f>
        <v>0</v>
      </c>
      <c r="BF24" s="57">
        <f>+$D24*'CE-mese'!BA$5</f>
        <v>0</v>
      </c>
      <c r="BG24" s="57">
        <f>+$D24*'CE-mese'!BB$5</f>
        <v>0</v>
      </c>
      <c r="BH24" s="57">
        <f>+$D24*'CE-mese'!BC$5</f>
        <v>0</v>
      </c>
      <c r="BI24" s="57">
        <f>+$D24*'CE-mese'!BD$5</f>
        <v>0</v>
      </c>
      <c r="BJ24" s="57">
        <f>+$D24*'CE-mese'!BE$5</f>
        <v>0</v>
      </c>
      <c r="BK24" s="57">
        <f>+$D24*'CE-mese'!BF$5</f>
        <v>0</v>
      </c>
      <c r="BL24" s="57">
        <f>+$D24*'CE-mese'!BG$5</f>
        <v>0</v>
      </c>
      <c r="BM24" s="57">
        <f>+$D24*'CE-mese'!BH$5</f>
        <v>0</v>
      </c>
      <c r="BN24" s="57">
        <f>+$D24*'CE-mese'!BI$5</f>
        <v>0</v>
      </c>
      <c r="BO24" s="57">
        <f>+$D24*'CE-mese'!BJ$5</f>
        <v>0</v>
      </c>
      <c r="BP24" s="57">
        <f>+$D24*'CE-mese'!BK$5</f>
        <v>0</v>
      </c>
      <c r="BQ24" s="57">
        <f>+$D24*'CE-mese'!BL$5</f>
        <v>0</v>
      </c>
      <c r="BR24" s="57">
        <f>+$D24*'CE-mese'!BM$5</f>
        <v>0</v>
      </c>
      <c r="BS24" s="57">
        <f>+$D24*'CE-mese'!BN$5</f>
        <v>0</v>
      </c>
      <c r="BT24" s="57">
        <f>+$D24*'CE-mese'!BO$5</f>
        <v>0</v>
      </c>
      <c r="BU24" s="57">
        <f>+$D24*'CE-mese'!BP$5</f>
        <v>0</v>
      </c>
      <c r="BV24" s="57">
        <f>+$D24*'CE-mese'!BQ$5</f>
        <v>0</v>
      </c>
      <c r="BW24" s="57">
        <f>+$D24*'CE-mese'!BR$5</f>
        <v>0</v>
      </c>
      <c r="BX24" s="57">
        <f>+$D24*'CE-mese'!BS$5</f>
        <v>0</v>
      </c>
      <c r="BY24" s="57">
        <f>+$D24*'CE-mese'!BT$5</f>
        <v>0</v>
      </c>
      <c r="BZ24" s="57">
        <f>+$D24*'CE-mese'!BU$5</f>
        <v>0</v>
      </c>
      <c r="CA24" s="57">
        <f>+$D24*'CE-mese'!BV$5</f>
        <v>0</v>
      </c>
      <c r="CB24" s="57">
        <f>+$D24*'CE-mese'!BW$5</f>
        <v>0</v>
      </c>
      <c r="CC24" s="57">
        <f>+$D24*'CE-mese'!BX$5</f>
        <v>0</v>
      </c>
      <c r="CD24" s="57">
        <f>+$D24*'CE-mese'!BY$5</f>
        <v>0</v>
      </c>
      <c r="CE24" s="57">
        <f>+$D24*'CE-mese'!BZ$5</f>
        <v>0</v>
      </c>
      <c r="CF24" s="57">
        <f>+$D24*'CE-mese'!CA$5</f>
        <v>0</v>
      </c>
      <c r="CG24" s="57">
        <f>+$D24*'CE-mese'!CB$5</f>
        <v>0</v>
      </c>
      <c r="CH24" s="57">
        <f>+$D24*'CE-mese'!CC$5</f>
        <v>0</v>
      </c>
      <c r="CI24" s="57">
        <f>+$D24*'CE-mese'!CD$5</f>
        <v>0</v>
      </c>
      <c r="CJ24" s="57">
        <f>+$D24*'CE-mese'!CE$5</f>
        <v>0</v>
      </c>
      <c r="CK24" s="57">
        <f>+$D24*'CE-mese'!CF$5</f>
        <v>0</v>
      </c>
      <c r="CL24" s="57">
        <f>+$D24*'CE-mese'!CG$5</f>
        <v>0</v>
      </c>
      <c r="CM24" s="57">
        <f>+$D24*'CE-mese'!CH$5</f>
        <v>0</v>
      </c>
      <c r="CN24" s="57">
        <f>+$D24*'CE-mese'!CI$5</f>
        <v>0</v>
      </c>
      <c r="CO24" s="57">
        <f>+$D24*'CE-mese'!CJ$5</f>
        <v>0</v>
      </c>
      <c r="CP24" s="57">
        <f>+$D24*'CE-mese'!CK$5</f>
        <v>0</v>
      </c>
      <c r="CQ24" s="57">
        <f>+$D24*'CE-mese'!CL$5</f>
        <v>0</v>
      </c>
      <c r="CR24" s="57">
        <f>+$D24*'CE-mese'!CM$5</f>
        <v>0</v>
      </c>
      <c r="CS24" s="57">
        <f>+$D24*'CE-mese'!CN$5</f>
        <v>0</v>
      </c>
      <c r="CT24" s="57">
        <f>+$D24*'CE-mese'!CO$5</f>
        <v>0</v>
      </c>
      <c r="CU24" s="57">
        <f>+$D24*'CE-mese'!CP$5</f>
        <v>0</v>
      </c>
      <c r="CV24" s="57">
        <f>+$D24*'CE-mese'!CQ$5</f>
        <v>0</v>
      </c>
      <c r="CW24" s="57">
        <f>+$D24*'CE-mese'!CR$5</f>
        <v>0</v>
      </c>
      <c r="CX24" s="57">
        <f>+$D24*'CE-mese'!CS$5</f>
        <v>0</v>
      </c>
      <c r="CY24" s="57">
        <f>+$D24*'CE-mese'!CT$5</f>
        <v>0</v>
      </c>
      <c r="CZ24" s="57">
        <f>+$D24*'CE-mese'!CU$5</f>
        <v>0</v>
      </c>
      <c r="DA24" s="57">
        <f>+$D24*'CE-mese'!CV$5</f>
        <v>0</v>
      </c>
      <c r="DB24" s="57">
        <f>+$D24*'CE-mese'!CW$5</f>
        <v>0</v>
      </c>
      <c r="DC24" s="57">
        <f>+$D24*'CE-mese'!CX$5</f>
        <v>0</v>
      </c>
      <c r="DD24" s="57">
        <f>+$D24*'CE-mese'!CY$5</f>
        <v>0</v>
      </c>
      <c r="DE24" s="57">
        <f>+$D24*'CE-mese'!CZ$5</f>
        <v>0</v>
      </c>
      <c r="DF24" s="57">
        <f>+$D24*'CE-mese'!DA$5</f>
        <v>0</v>
      </c>
      <c r="DG24" s="57">
        <f>+$D24*'CE-mese'!DB$5</f>
        <v>0</v>
      </c>
      <c r="DH24" s="57">
        <f>+$D24*'CE-mese'!DC$5</f>
        <v>0</v>
      </c>
      <c r="DI24" s="57">
        <f>+$D24*'CE-mese'!DD$5</f>
        <v>0</v>
      </c>
      <c r="DJ24" s="57">
        <f>+$D24*'CE-mese'!DE$5</f>
        <v>0</v>
      </c>
      <c r="DK24" s="57">
        <f>+$D24*'CE-mese'!DF$5</f>
        <v>0</v>
      </c>
      <c r="DL24" s="57">
        <f>+$D24*'CE-mese'!DG$5</f>
        <v>0</v>
      </c>
      <c r="DM24" s="57">
        <f>+$D24*'CE-mese'!DH$5</f>
        <v>0</v>
      </c>
      <c r="DN24" s="57">
        <f>+$D24*'CE-mese'!DI$5</f>
        <v>0</v>
      </c>
      <c r="DO24" s="57">
        <f>+$D24*'CE-mese'!DJ$5</f>
        <v>0</v>
      </c>
      <c r="DP24" s="57">
        <f>+$D24*'CE-mese'!DK$5</f>
        <v>0</v>
      </c>
      <c r="DQ24" s="57">
        <f>+$D24*'CE-mese'!DL$5</f>
        <v>0</v>
      </c>
      <c r="DR24" s="57">
        <f>+$D24*'CE-mese'!DM$5</f>
        <v>0</v>
      </c>
      <c r="DS24" s="57">
        <f>+$D24*'CE-mese'!DN$5</f>
        <v>0</v>
      </c>
      <c r="DT24" s="57">
        <f>+$D24*'CE-mese'!DO$5</f>
        <v>0</v>
      </c>
      <c r="DU24" s="57">
        <f>+$D24*'CE-mese'!DP$5</f>
        <v>0</v>
      </c>
      <c r="DV24" s="57">
        <f>+$D24*'CE-mese'!DQ$5</f>
        <v>0</v>
      </c>
      <c r="DW24" s="57">
        <f>+$D24*'CE-mese'!DR$5</f>
        <v>0</v>
      </c>
    </row>
    <row r="25" spans="3:127" ht="16.5" thickTop="1" thickBot="1" x14ac:dyDescent="0.3">
      <c r="C25" s="114" t="str">
        <f>+'I_Costi Variabili'!D24</f>
        <v>Costo Variabile 20</v>
      </c>
      <c r="D25" s="55">
        <f>+'I_Costi Variabili'!F24</f>
        <v>0</v>
      </c>
      <c r="E25" s="55">
        <f>+'I_Costi Variabili'!E24</f>
        <v>0</v>
      </c>
      <c r="F25" s="56">
        <f>+'I_Costi Variabili'!G24</f>
        <v>0</v>
      </c>
      <c r="H25" s="57">
        <f>+$D25*'CE-mese'!C$5</f>
        <v>0</v>
      </c>
      <c r="I25" s="57">
        <f>+$D25*'CE-mese'!D$5</f>
        <v>0</v>
      </c>
      <c r="J25" s="57">
        <f>+$D25*'CE-mese'!E$5</f>
        <v>0</v>
      </c>
      <c r="K25" s="57">
        <f>+$D25*'CE-mese'!F$5</f>
        <v>0</v>
      </c>
      <c r="L25" s="57">
        <f>+$D25*'CE-mese'!G$5</f>
        <v>0</v>
      </c>
      <c r="M25" s="57">
        <f>+$D25*'CE-mese'!H$5</f>
        <v>0</v>
      </c>
      <c r="N25" s="57">
        <f>+$D25*'CE-mese'!I$5</f>
        <v>0</v>
      </c>
      <c r="O25" s="57">
        <f>+$D25*'CE-mese'!J$5</f>
        <v>0</v>
      </c>
      <c r="P25" s="57">
        <f>+$D25*'CE-mese'!K$5</f>
        <v>0</v>
      </c>
      <c r="Q25" s="57">
        <f>+$D25*'CE-mese'!L$5</f>
        <v>0</v>
      </c>
      <c r="R25" s="57">
        <f>+$D25*'CE-mese'!M$5</f>
        <v>0</v>
      </c>
      <c r="S25" s="57">
        <f>+$D25*'CE-mese'!N$5</f>
        <v>0</v>
      </c>
      <c r="T25" s="57">
        <f>+$D25*'CE-mese'!O$5</f>
        <v>0</v>
      </c>
      <c r="U25" s="57">
        <f>+$D25*'CE-mese'!P$5</f>
        <v>0</v>
      </c>
      <c r="V25" s="57">
        <f>+$D25*'CE-mese'!Q$5</f>
        <v>0</v>
      </c>
      <c r="W25" s="57">
        <f>+$D25*'CE-mese'!R$5</f>
        <v>0</v>
      </c>
      <c r="X25" s="57">
        <f>+$D25*'CE-mese'!S$5</f>
        <v>0</v>
      </c>
      <c r="Y25" s="57">
        <f>+$D25*'CE-mese'!T$5</f>
        <v>0</v>
      </c>
      <c r="Z25" s="57">
        <f>+$D25*'CE-mese'!U$5</f>
        <v>0</v>
      </c>
      <c r="AA25" s="57">
        <f>+$D25*'CE-mese'!V$5</f>
        <v>0</v>
      </c>
      <c r="AB25" s="57">
        <f>+$D25*'CE-mese'!W$5</f>
        <v>0</v>
      </c>
      <c r="AC25" s="57">
        <f>+$D25*'CE-mese'!X$5</f>
        <v>0</v>
      </c>
      <c r="AD25" s="57">
        <f>+$D25*'CE-mese'!Y$5</f>
        <v>0</v>
      </c>
      <c r="AE25" s="57">
        <f>+$D25*'CE-mese'!Z$5</f>
        <v>0</v>
      </c>
      <c r="AF25" s="57">
        <f>+$D25*'CE-mese'!AA$5</f>
        <v>0</v>
      </c>
      <c r="AG25" s="57">
        <f>+$D25*'CE-mese'!AB$5</f>
        <v>0</v>
      </c>
      <c r="AH25" s="57">
        <f>+$D25*'CE-mese'!AC$5</f>
        <v>0</v>
      </c>
      <c r="AI25" s="57">
        <f>+$D25*'CE-mese'!AD$5</f>
        <v>0</v>
      </c>
      <c r="AJ25" s="57">
        <f>+$D25*'CE-mese'!AE$5</f>
        <v>0</v>
      </c>
      <c r="AK25" s="57">
        <f>+$D25*'CE-mese'!AF$5</f>
        <v>0</v>
      </c>
      <c r="AL25" s="57">
        <f>+$D25*'CE-mese'!AG$5</f>
        <v>0</v>
      </c>
      <c r="AM25" s="57">
        <f>+$D25*'CE-mese'!AH$5</f>
        <v>0</v>
      </c>
      <c r="AN25" s="57">
        <f>+$D25*'CE-mese'!AI$5</f>
        <v>0</v>
      </c>
      <c r="AO25" s="57">
        <f>+$D25*'CE-mese'!AJ$5</f>
        <v>0</v>
      </c>
      <c r="AP25" s="57">
        <f>+$D25*'CE-mese'!AK$5</f>
        <v>0</v>
      </c>
      <c r="AQ25" s="57">
        <f>+$D25*'CE-mese'!AL$5</f>
        <v>0</v>
      </c>
      <c r="AR25" s="57">
        <f>+$D25*'CE-mese'!AM$5</f>
        <v>0</v>
      </c>
      <c r="AS25" s="57">
        <f>+$D25*'CE-mese'!AN$5</f>
        <v>0</v>
      </c>
      <c r="AT25" s="57">
        <f>+$D25*'CE-mese'!AO$5</f>
        <v>0</v>
      </c>
      <c r="AU25" s="57">
        <f>+$D25*'CE-mese'!AP$5</f>
        <v>0</v>
      </c>
      <c r="AV25" s="57">
        <f>+$D25*'CE-mese'!AQ$5</f>
        <v>0</v>
      </c>
      <c r="AW25" s="57">
        <f>+$D25*'CE-mese'!AR$5</f>
        <v>0</v>
      </c>
      <c r="AX25" s="57">
        <f>+$D25*'CE-mese'!AS$5</f>
        <v>0</v>
      </c>
      <c r="AY25" s="57">
        <f>+$D25*'CE-mese'!AT$5</f>
        <v>0</v>
      </c>
      <c r="AZ25" s="57">
        <f>+$D25*'CE-mese'!AU$5</f>
        <v>0</v>
      </c>
      <c r="BA25" s="57">
        <f>+$D25*'CE-mese'!AV$5</f>
        <v>0</v>
      </c>
      <c r="BB25" s="57">
        <f>+$D25*'CE-mese'!AW$5</f>
        <v>0</v>
      </c>
      <c r="BC25" s="57">
        <f>+$D25*'CE-mese'!AX$5</f>
        <v>0</v>
      </c>
      <c r="BD25" s="57">
        <f>+$D25*'CE-mese'!AY$5</f>
        <v>0</v>
      </c>
      <c r="BE25" s="57">
        <f>+$D25*'CE-mese'!AZ$5</f>
        <v>0</v>
      </c>
      <c r="BF25" s="57">
        <f>+$D25*'CE-mese'!BA$5</f>
        <v>0</v>
      </c>
      <c r="BG25" s="57">
        <f>+$D25*'CE-mese'!BB$5</f>
        <v>0</v>
      </c>
      <c r="BH25" s="57">
        <f>+$D25*'CE-mese'!BC$5</f>
        <v>0</v>
      </c>
      <c r="BI25" s="57">
        <f>+$D25*'CE-mese'!BD$5</f>
        <v>0</v>
      </c>
      <c r="BJ25" s="57">
        <f>+$D25*'CE-mese'!BE$5</f>
        <v>0</v>
      </c>
      <c r="BK25" s="57">
        <f>+$D25*'CE-mese'!BF$5</f>
        <v>0</v>
      </c>
      <c r="BL25" s="57">
        <f>+$D25*'CE-mese'!BG$5</f>
        <v>0</v>
      </c>
      <c r="BM25" s="57">
        <f>+$D25*'CE-mese'!BH$5</f>
        <v>0</v>
      </c>
      <c r="BN25" s="57">
        <f>+$D25*'CE-mese'!BI$5</f>
        <v>0</v>
      </c>
      <c r="BO25" s="57">
        <f>+$D25*'CE-mese'!BJ$5</f>
        <v>0</v>
      </c>
      <c r="BP25" s="57">
        <f>+$D25*'CE-mese'!BK$5</f>
        <v>0</v>
      </c>
      <c r="BQ25" s="57">
        <f>+$D25*'CE-mese'!BL$5</f>
        <v>0</v>
      </c>
      <c r="BR25" s="57">
        <f>+$D25*'CE-mese'!BM$5</f>
        <v>0</v>
      </c>
      <c r="BS25" s="57">
        <f>+$D25*'CE-mese'!BN$5</f>
        <v>0</v>
      </c>
      <c r="BT25" s="57">
        <f>+$D25*'CE-mese'!BO$5</f>
        <v>0</v>
      </c>
      <c r="BU25" s="57">
        <f>+$D25*'CE-mese'!BP$5</f>
        <v>0</v>
      </c>
      <c r="BV25" s="57">
        <f>+$D25*'CE-mese'!BQ$5</f>
        <v>0</v>
      </c>
      <c r="BW25" s="57">
        <f>+$D25*'CE-mese'!BR$5</f>
        <v>0</v>
      </c>
      <c r="BX25" s="57">
        <f>+$D25*'CE-mese'!BS$5</f>
        <v>0</v>
      </c>
      <c r="BY25" s="57">
        <f>+$D25*'CE-mese'!BT$5</f>
        <v>0</v>
      </c>
      <c r="BZ25" s="57">
        <f>+$D25*'CE-mese'!BU$5</f>
        <v>0</v>
      </c>
      <c r="CA25" s="57">
        <f>+$D25*'CE-mese'!BV$5</f>
        <v>0</v>
      </c>
      <c r="CB25" s="57">
        <f>+$D25*'CE-mese'!BW$5</f>
        <v>0</v>
      </c>
      <c r="CC25" s="57">
        <f>+$D25*'CE-mese'!BX$5</f>
        <v>0</v>
      </c>
      <c r="CD25" s="57">
        <f>+$D25*'CE-mese'!BY$5</f>
        <v>0</v>
      </c>
      <c r="CE25" s="57">
        <f>+$D25*'CE-mese'!BZ$5</f>
        <v>0</v>
      </c>
      <c r="CF25" s="57">
        <f>+$D25*'CE-mese'!CA$5</f>
        <v>0</v>
      </c>
      <c r="CG25" s="57">
        <f>+$D25*'CE-mese'!CB$5</f>
        <v>0</v>
      </c>
      <c r="CH25" s="57">
        <f>+$D25*'CE-mese'!CC$5</f>
        <v>0</v>
      </c>
      <c r="CI25" s="57">
        <f>+$D25*'CE-mese'!CD$5</f>
        <v>0</v>
      </c>
      <c r="CJ25" s="57">
        <f>+$D25*'CE-mese'!CE$5</f>
        <v>0</v>
      </c>
      <c r="CK25" s="57">
        <f>+$D25*'CE-mese'!CF$5</f>
        <v>0</v>
      </c>
      <c r="CL25" s="57">
        <f>+$D25*'CE-mese'!CG$5</f>
        <v>0</v>
      </c>
      <c r="CM25" s="57">
        <f>+$D25*'CE-mese'!CH$5</f>
        <v>0</v>
      </c>
      <c r="CN25" s="57">
        <f>+$D25*'CE-mese'!CI$5</f>
        <v>0</v>
      </c>
      <c r="CO25" s="57">
        <f>+$D25*'CE-mese'!CJ$5</f>
        <v>0</v>
      </c>
      <c r="CP25" s="57">
        <f>+$D25*'CE-mese'!CK$5</f>
        <v>0</v>
      </c>
      <c r="CQ25" s="57">
        <f>+$D25*'CE-mese'!CL$5</f>
        <v>0</v>
      </c>
      <c r="CR25" s="57">
        <f>+$D25*'CE-mese'!CM$5</f>
        <v>0</v>
      </c>
      <c r="CS25" s="57">
        <f>+$D25*'CE-mese'!CN$5</f>
        <v>0</v>
      </c>
      <c r="CT25" s="57">
        <f>+$D25*'CE-mese'!CO$5</f>
        <v>0</v>
      </c>
      <c r="CU25" s="57">
        <f>+$D25*'CE-mese'!CP$5</f>
        <v>0</v>
      </c>
      <c r="CV25" s="57">
        <f>+$D25*'CE-mese'!CQ$5</f>
        <v>0</v>
      </c>
      <c r="CW25" s="57">
        <f>+$D25*'CE-mese'!CR$5</f>
        <v>0</v>
      </c>
      <c r="CX25" s="57">
        <f>+$D25*'CE-mese'!CS$5</f>
        <v>0</v>
      </c>
      <c r="CY25" s="57">
        <f>+$D25*'CE-mese'!CT$5</f>
        <v>0</v>
      </c>
      <c r="CZ25" s="57">
        <f>+$D25*'CE-mese'!CU$5</f>
        <v>0</v>
      </c>
      <c r="DA25" s="57">
        <f>+$D25*'CE-mese'!CV$5</f>
        <v>0</v>
      </c>
      <c r="DB25" s="57">
        <f>+$D25*'CE-mese'!CW$5</f>
        <v>0</v>
      </c>
      <c r="DC25" s="57">
        <f>+$D25*'CE-mese'!CX$5</f>
        <v>0</v>
      </c>
      <c r="DD25" s="57">
        <f>+$D25*'CE-mese'!CY$5</f>
        <v>0</v>
      </c>
      <c r="DE25" s="57">
        <f>+$D25*'CE-mese'!CZ$5</f>
        <v>0</v>
      </c>
      <c r="DF25" s="57">
        <f>+$D25*'CE-mese'!DA$5</f>
        <v>0</v>
      </c>
      <c r="DG25" s="57">
        <f>+$D25*'CE-mese'!DB$5</f>
        <v>0</v>
      </c>
      <c r="DH25" s="57">
        <f>+$D25*'CE-mese'!DC$5</f>
        <v>0</v>
      </c>
      <c r="DI25" s="57">
        <f>+$D25*'CE-mese'!DD$5</f>
        <v>0</v>
      </c>
      <c r="DJ25" s="57">
        <f>+$D25*'CE-mese'!DE$5</f>
        <v>0</v>
      </c>
      <c r="DK25" s="57">
        <f>+$D25*'CE-mese'!DF$5</f>
        <v>0</v>
      </c>
      <c r="DL25" s="57">
        <f>+$D25*'CE-mese'!DG$5</f>
        <v>0</v>
      </c>
      <c r="DM25" s="57">
        <f>+$D25*'CE-mese'!DH$5</f>
        <v>0</v>
      </c>
      <c r="DN25" s="57">
        <f>+$D25*'CE-mese'!DI$5</f>
        <v>0</v>
      </c>
      <c r="DO25" s="57">
        <f>+$D25*'CE-mese'!DJ$5</f>
        <v>0</v>
      </c>
      <c r="DP25" s="57">
        <f>+$D25*'CE-mese'!DK$5</f>
        <v>0</v>
      </c>
      <c r="DQ25" s="57">
        <f>+$D25*'CE-mese'!DL$5</f>
        <v>0</v>
      </c>
      <c r="DR25" s="57">
        <f>+$D25*'CE-mese'!DM$5</f>
        <v>0</v>
      </c>
      <c r="DS25" s="57">
        <f>+$D25*'CE-mese'!DN$5</f>
        <v>0</v>
      </c>
      <c r="DT25" s="57">
        <f>+$D25*'CE-mese'!DO$5</f>
        <v>0</v>
      </c>
      <c r="DU25" s="57">
        <f>+$D25*'CE-mese'!DP$5</f>
        <v>0</v>
      </c>
      <c r="DV25" s="57">
        <f>+$D25*'CE-mese'!DQ$5</f>
        <v>0</v>
      </c>
      <c r="DW25" s="57">
        <f>+$D25*'CE-mese'!DR$5</f>
        <v>0</v>
      </c>
    </row>
    <row r="26" spans="3:127" ht="16.5" thickTop="1" thickBot="1" x14ac:dyDescent="0.3">
      <c r="C26" s="114" t="str">
        <f>+'I_Costi Variabili'!D25</f>
        <v>Costo Variabile 21</v>
      </c>
      <c r="D26" s="55">
        <f>+'I_Costi Variabili'!F25</f>
        <v>0</v>
      </c>
      <c r="E26" s="55">
        <f>+'I_Costi Variabili'!E25</f>
        <v>0</v>
      </c>
      <c r="F26" s="56">
        <f>+'I_Costi Variabili'!G25</f>
        <v>0</v>
      </c>
      <c r="H26" s="57">
        <f>+$D26*'CE-mese'!C$5</f>
        <v>0</v>
      </c>
      <c r="I26" s="57">
        <f>+$D26*'CE-mese'!D$5</f>
        <v>0</v>
      </c>
      <c r="J26" s="57">
        <f>+$D26*'CE-mese'!E$5</f>
        <v>0</v>
      </c>
      <c r="K26" s="57">
        <f>+$D26*'CE-mese'!F$5</f>
        <v>0</v>
      </c>
      <c r="L26" s="57">
        <f>+$D26*'CE-mese'!G$5</f>
        <v>0</v>
      </c>
      <c r="M26" s="57">
        <f>+$D26*'CE-mese'!H$5</f>
        <v>0</v>
      </c>
      <c r="N26" s="57">
        <f>+$D26*'CE-mese'!I$5</f>
        <v>0</v>
      </c>
      <c r="O26" s="57">
        <f>+$D26*'CE-mese'!J$5</f>
        <v>0</v>
      </c>
      <c r="P26" s="57">
        <f>+$D26*'CE-mese'!K$5</f>
        <v>0</v>
      </c>
      <c r="Q26" s="57">
        <f>+$D26*'CE-mese'!L$5</f>
        <v>0</v>
      </c>
      <c r="R26" s="57">
        <f>+$D26*'CE-mese'!M$5</f>
        <v>0</v>
      </c>
      <c r="S26" s="57">
        <f>+$D26*'CE-mese'!N$5</f>
        <v>0</v>
      </c>
      <c r="T26" s="57">
        <f>+$D26*'CE-mese'!O$5</f>
        <v>0</v>
      </c>
      <c r="U26" s="57">
        <f>+$D26*'CE-mese'!P$5</f>
        <v>0</v>
      </c>
      <c r="V26" s="57">
        <f>+$D26*'CE-mese'!Q$5</f>
        <v>0</v>
      </c>
      <c r="W26" s="57">
        <f>+$D26*'CE-mese'!R$5</f>
        <v>0</v>
      </c>
      <c r="X26" s="57">
        <f>+$D26*'CE-mese'!S$5</f>
        <v>0</v>
      </c>
      <c r="Y26" s="57">
        <f>+$D26*'CE-mese'!T$5</f>
        <v>0</v>
      </c>
      <c r="Z26" s="57">
        <f>+$D26*'CE-mese'!U$5</f>
        <v>0</v>
      </c>
      <c r="AA26" s="57">
        <f>+$D26*'CE-mese'!V$5</f>
        <v>0</v>
      </c>
      <c r="AB26" s="57">
        <f>+$D26*'CE-mese'!W$5</f>
        <v>0</v>
      </c>
      <c r="AC26" s="57">
        <f>+$D26*'CE-mese'!X$5</f>
        <v>0</v>
      </c>
      <c r="AD26" s="57">
        <f>+$D26*'CE-mese'!Y$5</f>
        <v>0</v>
      </c>
      <c r="AE26" s="57">
        <f>+$D26*'CE-mese'!Z$5</f>
        <v>0</v>
      </c>
      <c r="AF26" s="57">
        <f>+$D26*'CE-mese'!AA$5</f>
        <v>0</v>
      </c>
      <c r="AG26" s="57">
        <f>+$D26*'CE-mese'!AB$5</f>
        <v>0</v>
      </c>
      <c r="AH26" s="57">
        <f>+$D26*'CE-mese'!AC$5</f>
        <v>0</v>
      </c>
      <c r="AI26" s="57">
        <f>+$D26*'CE-mese'!AD$5</f>
        <v>0</v>
      </c>
      <c r="AJ26" s="57">
        <f>+$D26*'CE-mese'!AE$5</f>
        <v>0</v>
      </c>
      <c r="AK26" s="57">
        <f>+$D26*'CE-mese'!AF$5</f>
        <v>0</v>
      </c>
      <c r="AL26" s="57">
        <f>+$D26*'CE-mese'!AG$5</f>
        <v>0</v>
      </c>
      <c r="AM26" s="57">
        <f>+$D26*'CE-mese'!AH$5</f>
        <v>0</v>
      </c>
      <c r="AN26" s="57">
        <f>+$D26*'CE-mese'!AI$5</f>
        <v>0</v>
      </c>
      <c r="AO26" s="57">
        <f>+$D26*'CE-mese'!AJ$5</f>
        <v>0</v>
      </c>
      <c r="AP26" s="57">
        <f>+$D26*'CE-mese'!AK$5</f>
        <v>0</v>
      </c>
      <c r="AQ26" s="57">
        <f>+$D26*'CE-mese'!AL$5</f>
        <v>0</v>
      </c>
      <c r="AR26" s="57">
        <f>+$D26*'CE-mese'!AM$5</f>
        <v>0</v>
      </c>
      <c r="AS26" s="57">
        <f>+$D26*'CE-mese'!AN$5</f>
        <v>0</v>
      </c>
      <c r="AT26" s="57">
        <f>+$D26*'CE-mese'!AO$5</f>
        <v>0</v>
      </c>
      <c r="AU26" s="57">
        <f>+$D26*'CE-mese'!AP$5</f>
        <v>0</v>
      </c>
      <c r="AV26" s="57">
        <f>+$D26*'CE-mese'!AQ$5</f>
        <v>0</v>
      </c>
      <c r="AW26" s="57">
        <f>+$D26*'CE-mese'!AR$5</f>
        <v>0</v>
      </c>
      <c r="AX26" s="57">
        <f>+$D26*'CE-mese'!AS$5</f>
        <v>0</v>
      </c>
      <c r="AY26" s="57">
        <f>+$D26*'CE-mese'!AT$5</f>
        <v>0</v>
      </c>
      <c r="AZ26" s="57">
        <f>+$D26*'CE-mese'!AU$5</f>
        <v>0</v>
      </c>
      <c r="BA26" s="57">
        <f>+$D26*'CE-mese'!AV$5</f>
        <v>0</v>
      </c>
      <c r="BB26" s="57">
        <f>+$D26*'CE-mese'!AW$5</f>
        <v>0</v>
      </c>
      <c r="BC26" s="57">
        <f>+$D26*'CE-mese'!AX$5</f>
        <v>0</v>
      </c>
      <c r="BD26" s="57">
        <f>+$D26*'CE-mese'!AY$5</f>
        <v>0</v>
      </c>
      <c r="BE26" s="57">
        <f>+$D26*'CE-mese'!AZ$5</f>
        <v>0</v>
      </c>
      <c r="BF26" s="57">
        <f>+$D26*'CE-mese'!BA$5</f>
        <v>0</v>
      </c>
      <c r="BG26" s="57">
        <f>+$D26*'CE-mese'!BB$5</f>
        <v>0</v>
      </c>
      <c r="BH26" s="57">
        <f>+$D26*'CE-mese'!BC$5</f>
        <v>0</v>
      </c>
      <c r="BI26" s="57">
        <f>+$D26*'CE-mese'!BD$5</f>
        <v>0</v>
      </c>
      <c r="BJ26" s="57">
        <f>+$D26*'CE-mese'!BE$5</f>
        <v>0</v>
      </c>
      <c r="BK26" s="57">
        <f>+$D26*'CE-mese'!BF$5</f>
        <v>0</v>
      </c>
      <c r="BL26" s="57">
        <f>+$D26*'CE-mese'!BG$5</f>
        <v>0</v>
      </c>
      <c r="BM26" s="57">
        <f>+$D26*'CE-mese'!BH$5</f>
        <v>0</v>
      </c>
      <c r="BN26" s="57">
        <f>+$D26*'CE-mese'!BI$5</f>
        <v>0</v>
      </c>
      <c r="BO26" s="57">
        <f>+$D26*'CE-mese'!BJ$5</f>
        <v>0</v>
      </c>
      <c r="BP26" s="57">
        <f>+$D26*'CE-mese'!BK$5</f>
        <v>0</v>
      </c>
      <c r="BQ26" s="57">
        <f>+$D26*'CE-mese'!BL$5</f>
        <v>0</v>
      </c>
      <c r="BR26" s="57">
        <f>+$D26*'CE-mese'!BM$5</f>
        <v>0</v>
      </c>
      <c r="BS26" s="57">
        <f>+$D26*'CE-mese'!BN$5</f>
        <v>0</v>
      </c>
      <c r="BT26" s="57">
        <f>+$D26*'CE-mese'!BO$5</f>
        <v>0</v>
      </c>
      <c r="BU26" s="57">
        <f>+$D26*'CE-mese'!BP$5</f>
        <v>0</v>
      </c>
      <c r="BV26" s="57">
        <f>+$D26*'CE-mese'!BQ$5</f>
        <v>0</v>
      </c>
      <c r="BW26" s="57">
        <f>+$D26*'CE-mese'!BR$5</f>
        <v>0</v>
      </c>
      <c r="BX26" s="57">
        <f>+$D26*'CE-mese'!BS$5</f>
        <v>0</v>
      </c>
      <c r="BY26" s="57">
        <f>+$D26*'CE-mese'!BT$5</f>
        <v>0</v>
      </c>
      <c r="BZ26" s="57">
        <f>+$D26*'CE-mese'!BU$5</f>
        <v>0</v>
      </c>
      <c r="CA26" s="57">
        <f>+$D26*'CE-mese'!BV$5</f>
        <v>0</v>
      </c>
      <c r="CB26" s="57">
        <f>+$D26*'CE-mese'!BW$5</f>
        <v>0</v>
      </c>
      <c r="CC26" s="57">
        <f>+$D26*'CE-mese'!BX$5</f>
        <v>0</v>
      </c>
      <c r="CD26" s="57">
        <f>+$D26*'CE-mese'!BY$5</f>
        <v>0</v>
      </c>
      <c r="CE26" s="57">
        <f>+$D26*'CE-mese'!BZ$5</f>
        <v>0</v>
      </c>
      <c r="CF26" s="57">
        <f>+$D26*'CE-mese'!CA$5</f>
        <v>0</v>
      </c>
      <c r="CG26" s="57">
        <f>+$D26*'CE-mese'!CB$5</f>
        <v>0</v>
      </c>
      <c r="CH26" s="57">
        <f>+$D26*'CE-mese'!CC$5</f>
        <v>0</v>
      </c>
      <c r="CI26" s="57">
        <f>+$D26*'CE-mese'!CD$5</f>
        <v>0</v>
      </c>
      <c r="CJ26" s="57">
        <f>+$D26*'CE-mese'!CE$5</f>
        <v>0</v>
      </c>
      <c r="CK26" s="57">
        <f>+$D26*'CE-mese'!CF$5</f>
        <v>0</v>
      </c>
      <c r="CL26" s="57">
        <f>+$D26*'CE-mese'!CG$5</f>
        <v>0</v>
      </c>
      <c r="CM26" s="57">
        <f>+$D26*'CE-mese'!CH$5</f>
        <v>0</v>
      </c>
      <c r="CN26" s="57">
        <f>+$D26*'CE-mese'!CI$5</f>
        <v>0</v>
      </c>
      <c r="CO26" s="57">
        <f>+$D26*'CE-mese'!CJ$5</f>
        <v>0</v>
      </c>
      <c r="CP26" s="57">
        <f>+$D26*'CE-mese'!CK$5</f>
        <v>0</v>
      </c>
      <c r="CQ26" s="57">
        <f>+$D26*'CE-mese'!CL$5</f>
        <v>0</v>
      </c>
      <c r="CR26" s="57">
        <f>+$D26*'CE-mese'!CM$5</f>
        <v>0</v>
      </c>
      <c r="CS26" s="57">
        <f>+$D26*'CE-mese'!CN$5</f>
        <v>0</v>
      </c>
      <c r="CT26" s="57">
        <f>+$D26*'CE-mese'!CO$5</f>
        <v>0</v>
      </c>
      <c r="CU26" s="57">
        <f>+$D26*'CE-mese'!CP$5</f>
        <v>0</v>
      </c>
      <c r="CV26" s="57">
        <f>+$D26*'CE-mese'!CQ$5</f>
        <v>0</v>
      </c>
      <c r="CW26" s="57">
        <f>+$D26*'CE-mese'!CR$5</f>
        <v>0</v>
      </c>
      <c r="CX26" s="57">
        <f>+$D26*'CE-mese'!CS$5</f>
        <v>0</v>
      </c>
      <c r="CY26" s="57">
        <f>+$D26*'CE-mese'!CT$5</f>
        <v>0</v>
      </c>
      <c r="CZ26" s="57">
        <f>+$D26*'CE-mese'!CU$5</f>
        <v>0</v>
      </c>
      <c r="DA26" s="57">
        <f>+$D26*'CE-mese'!CV$5</f>
        <v>0</v>
      </c>
      <c r="DB26" s="57">
        <f>+$D26*'CE-mese'!CW$5</f>
        <v>0</v>
      </c>
      <c r="DC26" s="57">
        <f>+$D26*'CE-mese'!CX$5</f>
        <v>0</v>
      </c>
      <c r="DD26" s="57">
        <f>+$D26*'CE-mese'!CY$5</f>
        <v>0</v>
      </c>
      <c r="DE26" s="57">
        <f>+$D26*'CE-mese'!CZ$5</f>
        <v>0</v>
      </c>
      <c r="DF26" s="57">
        <f>+$D26*'CE-mese'!DA$5</f>
        <v>0</v>
      </c>
      <c r="DG26" s="57">
        <f>+$D26*'CE-mese'!DB$5</f>
        <v>0</v>
      </c>
      <c r="DH26" s="57">
        <f>+$D26*'CE-mese'!DC$5</f>
        <v>0</v>
      </c>
      <c r="DI26" s="57">
        <f>+$D26*'CE-mese'!DD$5</f>
        <v>0</v>
      </c>
      <c r="DJ26" s="57">
        <f>+$D26*'CE-mese'!DE$5</f>
        <v>0</v>
      </c>
      <c r="DK26" s="57">
        <f>+$D26*'CE-mese'!DF$5</f>
        <v>0</v>
      </c>
      <c r="DL26" s="57">
        <f>+$D26*'CE-mese'!DG$5</f>
        <v>0</v>
      </c>
      <c r="DM26" s="57">
        <f>+$D26*'CE-mese'!DH$5</f>
        <v>0</v>
      </c>
      <c r="DN26" s="57">
        <f>+$D26*'CE-mese'!DI$5</f>
        <v>0</v>
      </c>
      <c r="DO26" s="57">
        <f>+$D26*'CE-mese'!DJ$5</f>
        <v>0</v>
      </c>
      <c r="DP26" s="57">
        <f>+$D26*'CE-mese'!DK$5</f>
        <v>0</v>
      </c>
      <c r="DQ26" s="57">
        <f>+$D26*'CE-mese'!DL$5</f>
        <v>0</v>
      </c>
      <c r="DR26" s="57">
        <f>+$D26*'CE-mese'!DM$5</f>
        <v>0</v>
      </c>
      <c r="DS26" s="57">
        <f>+$D26*'CE-mese'!DN$5</f>
        <v>0</v>
      </c>
      <c r="DT26" s="57">
        <f>+$D26*'CE-mese'!DO$5</f>
        <v>0</v>
      </c>
      <c r="DU26" s="57">
        <f>+$D26*'CE-mese'!DP$5</f>
        <v>0</v>
      </c>
      <c r="DV26" s="57">
        <f>+$D26*'CE-mese'!DQ$5</f>
        <v>0</v>
      </c>
      <c r="DW26" s="57">
        <f>+$D26*'CE-mese'!DR$5</f>
        <v>0</v>
      </c>
    </row>
    <row r="27" spans="3:127" ht="16.5" thickTop="1" thickBot="1" x14ac:dyDescent="0.3">
      <c r="C27" s="114" t="str">
        <f>+'I_Costi Variabili'!D26</f>
        <v>Costo Variabile 22</v>
      </c>
      <c r="D27" s="55">
        <f>+'I_Costi Variabili'!F26</f>
        <v>0</v>
      </c>
      <c r="E27" s="55">
        <f>+'I_Costi Variabili'!E26</f>
        <v>0</v>
      </c>
      <c r="F27" s="56">
        <f>+'I_Costi Variabili'!G26</f>
        <v>0</v>
      </c>
      <c r="H27" s="57">
        <f>+$D27*'CE-mese'!C$5</f>
        <v>0</v>
      </c>
      <c r="I27" s="57">
        <f>+$D27*'CE-mese'!D$5</f>
        <v>0</v>
      </c>
      <c r="J27" s="57">
        <f>+$D27*'CE-mese'!E$5</f>
        <v>0</v>
      </c>
      <c r="K27" s="57">
        <f>+$D27*'CE-mese'!F$5</f>
        <v>0</v>
      </c>
      <c r="L27" s="57">
        <f>+$D27*'CE-mese'!G$5</f>
        <v>0</v>
      </c>
      <c r="M27" s="57">
        <f>+$D27*'CE-mese'!H$5</f>
        <v>0</v>
      </c>
      <c r="N27" s="57">
        <f>+$D27*'CE-mese'!I$5</f>
        <v>0</v>
      </c>
      <c r="O27" s="57">
        <f>+$D27*'CE-mese'!J$5</f>
        <v>0</v>
      </c>
      <c r="P27" s="57">
        <f>+$D27*'CE-mese'!K$5</f>
        <v>0</v>
      </c>
      <c r="Q27" s="57">
        <f>+$D27*'CE-mese'!L$5</f>
        <v>0</v>
      </c>
      <c r="R27" s="57">
        <f>+$D27*'CE-mese'!M$5</f>
        <v>0</v>
      </c>
      <c r="S27" s="57">
        <f>+$D27*'CE-mese'!N$5</f>
        <v>0</v>
      </c>
      <c r="T27" s="57">
        <f>+$D27*'CE-mese'!O$5</f>
        <v>0</v>
      </c>
      <c r="U27" s="57">
        <f>+$D27*'CE-mese'!P$5</f>
        <v>0</v>
      </c>
      <c r="V27" s="57">
        <f>+$D27*'CE-mese'!Q$5</f>
        <v>0</v>
      </c>
      <c r="W27" s="57">
        <f>+$D27*'CE-mese'!R$5</f>
        <v>0</v>
      </c>
      <c r="X27" s="57">
        <f>+$D27*'CE-mese'!S$5</f>
        <v>0</v>
      </c>
      <c r="Y27" s="57">
        <f>+$D27*'CE-mese'!T$5</f>
        <v>0</v>
      </c>
      <c r="Z27" s="57">
        <f>+$D27*'CE-mese'!U$5</f>
        <v>0</v>
      </c>
      <c r="AA27" s="57">
        <f>+$D27*'CE-mese'!V$5</f>
        <v>0</v>
      </c>
      <c r="AB27" s="57">
        <f>+$D27*'CE-mese'!W$5</f>
        <v>0</v>
      </c>
      <c r="AC27" s="57">
        <f>+$D27*'CE-mese'!X$5</f>
        <v>0</v>
      </c>
      <c r="AD27" s="57">
        <f>+$D27*'CE-mese'!Y$5</f>
        <v>0</v>
      </c>
      <c r="AE27" s="57">
        <f>+$D27*'CE-mese'!Z$5</f>
        <v>0</v>
      </c>
      <c r="AF27" s="57">
        <f>+$D27*'CE-mese'!AA$5</f>
        <v>0</v>
      </c>
      <c r="AG27" s="57">
        <f>+$D27*'CE-mese'!AB$5</f>
        <v>0</v>
      </c>
      <c r="AH27" s="57">
        <f>+$D27*'CE-mese'!AC$5</f>
        <v>0</v>
      </c>
      <c r="AI27" s="57">
        <f>+$D27*'CE-mese'!AD$5</f>
        <v>0</v>
      </c>
      <c r="AJ27" s="57">
        <f>+$D27*'CE-mese'!AE$5</f>
        <v>0</v>
      </c>
      <c r="AK27" s="57">
        <f>+$D27*'CE-mese'!AF$5</f>
        <v>0</v>
      </c>
      <c r="AL27" s="57">
        <f>+$D27*'CE-mese'!AG$5</f>
        <v>0</v>
      </c>
      <c r="AM27" s="57">
        <f>+$D27*'CE-mese'!AH$5</f>
        <v>0</v>
      </c>
      <c r="AN27" s="57">
        <f>+$D27*'CE-mese'!AI$5</f>
        <v>0</v>
      </c>
      <c r="AO27" s="57">
        <f>+$D27*'CE-mese'!AJ$5</f>
        <v>0</v>
      </c>
      <c r="AP27" s="57">
        <f>+$D27*'CE-mese'!AK$5</f>
        <v>0</v>
      </c>
      <c r="AQ27" s="57">
        <f>+$D27*'CE-mese'!AL$5</f>
        <v>0</v>
      </c>
      <c r="AR27" s="57">
        <f>+$D27*'CE-mese'!AM$5</f>
        <v>0</v>
      </c>
      <c r="AS27" s="57">
        <f>+$D27*'CE-mese'!AN$5</f>
        <v>0</v>
      </c>
      <c r="AT27" s="57">
        <f>+$D27*'CE-mese'!AO$5</f>
        <v>0</v>
      </c>
      <c r="AU27" s="57">
        <f>+$D27*'CE-mese'!AP$5</f>
        <v>0</v>
      </c>
      <c r="AV27" s="57">
        <f>+$D27*'CE-mese'!AQ$5</f>
        <v>0</v>
      </c>
      <c r="AW27" s="57">
        <f>+$D27*'CE-mese'!AR$5</f>
        <v>0</v>
      </c>
      <c r="AX27" s="57">
        <f>+$D27*'CE-mese'!AS$5</f>
        <v>0</v>
      </c>
      <c r="AY27" s="57">
        <f>+$D27*'CE-mese'!AT$5</f>
        <v>0</v>
      </c>
      <c r="AZ27" s="57">
        <f>+$D27*'CE-mese'!AU$5</f>
        <v>0</v>
      </c>
      <c r="BA27" s="57">
        <f>+$D27*'CE-mese'!AV$5</f>
        <v>0</v>
      </c>
      <c r="BB27" s="57">
        <f>+$D27*'CE-mese'!AW$5</f>
        <v>0</v>
      </c>
      <c r="BC27" s="57">
        <f>+$D27*'CE-mese'!AX$5</f>
        <v>0</v>
      </c>
      <c r="BD27" s="57">
        <f>+$D27*'CE-mese'!AY$5</f>
        <v>0</v>
      </c>
      <c r="BE27" s="57">
        <f>+$D27*'CE-mese'!AZ$5</f>
        <v>0</v>
      </c>
      <c r="BF27" s="57">
        <f>+$D27*'CE-mese'!BA$5</f>
        <v>0</v>
      </c>
      <c r="BG27" s="57">
        <f>+$D27*'CE-mese'!BB$5</f>
        <v>0</v>
      </c>
      <c r="BH27" s="57">
        <f>+$D27*'CE-mese'!BC$5</f>
        <v>0</v>
      </c>
      <c r="BI27" s="57">
        <f>+$D27*'CE-mese'!BD$5</f>
        <v>0</v>
      </c>
      <c r="BJ27" s="57">
        <f>+$D27*'CE-mese'!BE$5</f>
        <v>0</v>
      </c>
      <c r="BK27" s="57">
        <f>+$D27*'CE-mese'!BF$5</f>
        <v>0</v>
      </c>
      <c r="BL27" s="57">
        <f>+$D27*'CE-mese'!BG$5</f>
        <v>0</v>
      </c>
      <c r="BM27" s="57">
        <f>+$D27*'CE-mese'!BH$5</f>
        <v>0</v>
      </c>
      <c r="BN27" s="57">
        <f>+$D27*'CE-mese'!BI$5</f>
        <v>0</v>
      </c>
      <c r="BO27" s="57">
        <f>+$D27*'CE-mese'!BJ$5</f>
        <v>0</v>
      </c>
      <c r="BP27" s="57">
        <f>+$D27*'CE-mese'!BK$5</f>
        <v>0</v>
      </c>
      <c r="BQ27" s="57">
        <f>+$D27*'CE-mese'!BL$5</f>
        <v>0</v>
      </c>
      <c r="BR27" s="57">
        <f>+$D27*'CE-mese'!BM$5</f>
        <v>0</v>
      </c>
      <c r="BS27" s="57">
        <f>+$D27*'CE-mese'!BN$5</f>
        <v>0</v>
      </c>
      <c r="BT27" s="57">
        <f>+$D27*'CE-mese'!BO$5</f>
        <v>0</v>
      </c>
      <c r="BU27" s="57">
        <f>+$D27*'CE-mese'!BP$5</f>
        <v>0</v>
      </c>
      <c r="BV27" s="57">
        <f>+$D27*'CE-mese'!BQ$5</f>
        <v>0</v>
      </c>
      <c r="BW27" s="57">
        <f>+$D27*'CE-mese'!BR$5</f>
        <v>0</v>
      </c>
      <c r="BX27" s="57">
        <f>+$D27*'CE-mese'!BS$5</f>
        <v>0</v>
      </c>
      <c r="BY27" s="57">
        <f>+$D27*'CE-mese'!BT$5</f>
        <v>0</v>
      </c>
      <c r="BZ27" s="57">
        <f>+$D27*'CE-mese'!BU$5</f>
        <v>0</v>
      </c>
      <c r="CA27" s="57">
        <f>+$D27*'CE-mese'!BV$5</f>
        <v>0</v>
      </c>
      <c r="CB27" s="57">
        <f>+$D27*'CE-mese'!BW$5</f>
        <v>0</v>
      </c>
      <c r="CC27" s="57">
        <f>+$D27*'CE-mese'!BX$5</f>
        <v>0</v>
      </c>
      <c r="CD27" s="57">
        <f>+$D27*'CE-mese'!BY$5</f>
        <v>0</v>
      </c>
      <c r="CE27" s="57">
        <f>+$D27*'CE-mese'!BZ$5</f>
        <v>0</v>
      </c>
      <c r="CF27" s="57">
        <f>+$D27*'CE-mese'!CA$5</f>
        <v>0</v>
      </c>
      <c r="CG27" s="57">
        <f>+$D27*'CE-mese'!CB$5</f>
        <v>0</v>
      </c>
      <c r="CH27" s="57">
        <f>+$D27*'CE-mese'!CC$5</f>
        <v>0</v>
      </c>
      <c r="CI27" s="57">
        <f>+$D27*'CE-mese'!CD$5</f>
        <v>0</v>
      </c>
      <c r="CJ27" s="57">
        <f>+$D27*'CE-mese'!CE$5</f>
        <v>0</v>
      </c>
      <c r="CK27" s="57">
        <f>+$D27*'CE-mese'!CF$5</f>
        <v>0</v>
      </c>
      <c r="CL27" s="57">
        <f>+$D27*'CE-mese'!CG$5</f>
        <v>0</v>
      </c>
      <c r="CM27" s="57">
        <f>+$D27*'CE-mese'!CH$5</f>
        <v>0</v>
      </c>
      <c r="CN27" s="57">
        <f>+$D27*'CE-mese'!CI$5</f>
        <v>0</v>
      </c>
      <c r="CO27" s="57">
        <f>+$D27*'CE-mese'!CJ$5</f>
        <v>0</v>
      </c>
      <c r="CP27" s="57">
        <f>+$D27*'CE-mese'!CK$5</f>
        <v>0</v>
      </c>
      <c r="CQ27" s="57">
        <f>+$D27*'CE-mese'!CL$5</f>
        <v>0</v>
      </c>
      <c r="CR27" s="57">
        <f>+$D27*'CE-mese'!CM$5</f>
        <v>0</v>
      </c>
      <c r="CS27" s="57">
        <f>+$D27*'CE-mese'!CN$5</f>
        <v>0</v>
      </c>
      <c r="CT27" s="57">
        <f>+$D27*'CE-mese'!CO$5</f>
        <v>0</v>
      </c>
      <c r="CU27" s="57">
        <f>+$D27*'CE-mese'!CP$5</f>
        <v>0</v>
      </c>
      <c r="CV27" s="57">
        <f>+$D27*'CE-mese'!CQ$5</f>
        <v>0</v>
      </c>
      <c r="CW27" s="57">
        <f>+$D27*'CE-mese'!CR$5</f>
        <v>0</v>
      </c>
      <c r="CX27" s="57">
        <f>+$D27*'CE-mese'!CS$5</f>
        <v>0</v>
      </c>
      <c r="CY27" s="57">
        <f>+$D27*'CE-mese'!CT$5</f>
        <v>0</v>
      </c>
      <c r="CZ27" s="57">
        <f>+$D27*'CE-mese'!CU$5</f>
        <v>0</v>
      </c>
      <c r="DA27" s="57">
        <f>+$D27*'CE-mese'!CV$5</f>
        <v>0</v>
      </c>
      <c r="DB27" s="57">
        <f>+$D27*'CE-mese'!CW$5</f>
        <v>0</v>
      </c>
      <c r="DC27" s="57">
        <f>+$D27*'CE-mese'!CX$5</f>
        <v>0</v>
      </c>
      <c r="DD27" s="57">
        <f>+$D27*'CE-mese'!CY$5</f>
        <v>0</v>
      </c>
      <c r="DE27" s="57">
        <f>+$D27*'CE-mese'!CZ$5</f>
        <v>0</v>
      </c>
      <c r="DF27" s="57">
        <f>+$D27*'CE-mese'!DA$5</f>
        <v>0</v>
      </c>
      <c r="DG27" s="57">
        <f>+$D27*'CE-mese'!DB$5</f>
        <v>0</v>
      </c>
      <c r="DH27" s="57">
        <f>+$D27*'CE-mese'!DC$5</f>
        <v>0</v>
      </c>
      <c r="DI27" s="57">
        <f>+$D27*'CE-mese'!DD$5</f>
        <v>0</v>
      </c>
      <c r="DJ27" s="57">
        <f>+$D27*'CE-mese'!DE$5</f>
        <v>0</v>
      </c>
      <c r="DK27" s="57">
        <f>+$D27*'CE-mese'!DF$5</f>
        <v>0</v>
      </c>
      <c r="DL27" s="57">
        <f>+$D27*'CE-mese'!DG$5</f>
        <v>0</v>
      </c>
      <c r="DM27" s="57">
        <f>+$D27*'CE-mese'!DH$5</f>
        <v>0</v>
      </c>
      <c r="DN27" s="57">
        <f>+$D27*'CE-mese'!DI$5</f>
        <v>0</v>
      </c>
      <c r="DO27" s="57">
        <f>+$D27*'CE-mese'!DJ$5</f>
        <v>0</v>
      </c>
      <c r="DP27" s="57">
        <f>+$D27*'CE-mese'!DK$5</f>
        <v>0</v>
      </c>
      <c r="DQ27" s="57">
        <f>+$D27*'CE-mese'!DL$5</f>
        <v>0</v>
      </c>
      <c r="DR27" s="57">
        <f>+$D27*'CE-mese'!DM$5</f>
        <v>0</v>
      </c>
      <c r="DS27" s="57">
        <f>+$D27*'CE-mese'!DN$5</f>
        <v>0</v>
      </c>
      <c r="DT27" s="57">
        <f>+$D27*'CE-mese'!DO$5</f>
        <v>0</v>
      </c>
      <c r="DU27" s="57">
        <f>+$D27*'CE-mese'!DP$5</f>
        <v>0</v>
      </c>
      <c r="DV27" s="57">
        <f>+$D27*'CE-mese'!DQ$5</f>
        <v>0</v>
      </c>
      <c r="DW27" s="57">
        <f>+$D27*'CE-mese'!DR$5</f>
        <v>0</v>
      </c>
    </row>
    <row r="28" spans="3:127" ht="16.5" thickTop="1" thickBot="1" x14ac:dyDescent="0.3">
      <c r="C28" s="114" t="str">
        <f>+'I_Costi Variabili'!D27</f>
        <v>Costo Variabile 23</v>
      </c>
      <c r="D28" s="55">
        <f>+'I_Costi Variabili'!F27</f>
        <v>0</v>
      </c>
      <c r="E28" s="55">
        <f>+'I_Costi Variabili'!E27</f>
        <v>0</v>
      </c>
      <c r="F28" s="56">
        <f>+'I_Costi Variabili'!G27</f>
        <v>0</v>
      </c>
      <c r="H28" s="57">
        <f>+$D28*'CE-mese'!C$5</f>
        <v>0</v>
      </c>
      <c r="I28" s="57">
        <f>+$D28*'CE-mese'!D$5</f>
        <v>0</v>
      </c>
      <c r="J28" s="57">
        <f>+$D28*'CE-mese'!E$5</f>
        <v>0</v>
      </c>
      <c r="K28" s="57">
        <f>+$D28*'CE-mese'!F$5</f>
        <v>0</v>
      </c>
      <c r="L28" s="57">
        <f>+$D28*'CE-mese'!G$5</f>
        <v>0</v>
      </c>
      <c r="M28" s="57">
        <f>+$D28*'CE-mese'!H$5</f>
        <v>0</v>
      </c>
      <c r="N28" s="57">
        <f>+$D28*'CE-mese'!I$5</f>
        <v>0</v>
      </c>
      <c r="O28" s="57">
        <f>+$D28*'CE-mese'!J$5</f>
        <v>0</v>
      </c>
      <c r="P28" s="57">
        <f>+$D28*'CE-mese'!K$5</f>
        <v>0</v>
      </c>
      <c r="Q28" s="57">
        <f>+$D28*'CE-mese'!L$5</f>
        <v>0</v>
      </c>
      <c r="R28" s="57">
        <f>+$D28*'CE-mese'!M$5</f>
        <v>0</v>
      </c>
      <c r="S28" s="57">
        <f>+$D28*'CE-mese'!N$5</f>
        <v>0</v>
      </c>
      <c r="T28" s="57">
        <f>+$D28*'CE-mese'!O$5</f>
        <v>0</v>
      </c>
      <c r="U28" s="57">
        <f>+$D28*'CE-mese'!P$5</f>
        <v>0</v>
      </c>
      <c r="V28" s="57">
        <f>+$D28*'CE-mese'!Q$5</f>
        <v>0</v>
      </c>
      <c r="W28" s="57">
        <f>+$D28*'CE-mese'!R$5</f>
        <v>0</v>
      </c>
      <c r="X28" s="57">
        <f>+$D28*'CE-mese'!S$5</f>
        <v>0</v>
      </c>
      <c r="Y28" s="57">
        <f>+$D28*'CE-mese'!T$5</f>
        <v>0</v>
      </c>
      <c r="Z28" s="57">
        <f>+$D28*'CE-mese'!U$5</f>
        <v>0</v>
      </c>
      <c r="AA28" s="57">
        <f>+$D28*'CE-mese'!V$5</f>
        <v>0</v>
      </c>
      <c r="AB28" s="57">
        <f>+$D28*'CE-mese'!W$5</f>
        <v>0</v>
      </c>
      <c r="AC28" s="57">
        <f>+$D28*'CE-mese'!X$5</f>
        <v>0</v>
      </c>
      <c r="AD28" s="57">
        <f>+$D28*'CE-mese'!Y$5</f>
        <v>0</v>
      </c>
      <c r="AE28" s="57">
        <f>+$D28*'CE-mese'!Z$5</f>
        <v>0</v>
      </c>
      <c r="AF28" s="57">
        <f>+$D28*'CE-mese'!AA$5</f>
        <v>0</v>
      </c>
      <c r="AG28" s="57">
        <f>+$D28*'CE-mese'!AB$5</f>
        <v>0</v>
      </c>
      <c r="AH28" s="57">
        <f>+$D28*'CE-mese'!AC$5</f>
        <v>0</v>
      </c>
      <c r="AI28" s="57">
        <f>+$D28*'CE-mese'!AD$5</f>
        <v>0</v>
      </c>
      <c r="AJ28" s="57">
        <f>+$D28*'CE-mese'!AE$5</f>
        <v>0</v>
      </c>
      <c r="AK28" s="57">
        <f>+$D28*'CE-mese'!AF$5</f>
        <v>0</v>
      </c>
      <c r="AL28" s="57">
        <f>+$D28*'CE-mese'!AG$5</f>
        <v>0</v>
      </c>
      <c r="AM28" s="57">
        <f>+$D28*'CE-mese'!AH$5</f>
        <v>0</v>
      </c>
      <c r="AN28" s="57">
        <f>+$D28*'CE-mese'!AI$5</f>
        <v>0</v>
      </c>
      <c r="AO28" s="57">
        <f>+$D28*'CE-mese'!AJ$5</f>
        <v>0</v>
      </c>
      <c r="AP28" s="57">
        <f>+$D28*'CE-mese'!AK$5</f>
        <v>0</v>
      </c>
      <c r="AQ28" s="57">
        <f>+$D28*'CE-mese'!AL$5</f>
        <v>0</v>
      </c>
      <c r="AR28" s="57">
        <f>+$D28*'CE-mese'!AM$5</f>
        <v>0</v>
      </c>
      <c r="AS28" s="57">
        <f>+$D28*'CE-mese'!AN$5</f>
        <v>0</v>
      </c>
      <c r="AT28" s="57">
        <f>+$D28*'CE-mese'!AO$5</f>
        <v>0</v>
      </c>
      <c r="AU28" s="57">
        <f>+$D28*'CE-mese'!AP$5</f>
        <v>0</v>
      </c>
      <c r="AV28" s="57">
        <f>+$D28*'CE-mese'!AQ$5</f>
        <v>0</v>
      </c>
      <c r="AW28" s="57">
        <f>+$D28*'CE-mese'!AR$5</f>
        <v>0</v>
      </c>
      <c r="AX28" s="57">
        <f>+$D28*'CE-mese'!AS$5</f>
        <v>0</v>
      </c>
      <c r="AY28" s="57">
        <f>+$D28*'CE-mese'!AT$5</f>
        <v>0</v>
      </c>
      <c r="AZ28" s="57">
        <f>+$D28*'CE-mese'!AU$5</f>
        <v>0</v>
      </c>
      <c r="BA28" s="57">
        <f>+$D28*'CE-mese'!AV$5</f>
        <v>0</v>
      </c>
      <c r="BB28" s="57">
        <f>+$D28*'CE-mese'!AW$5</f>
        <v>0</v>
      </c>
      <c r="BC28" s="57">
        <f>+$D28*'CE-mese'!AX$5</f>
        <v>0</v>
      </c>
      <c r="BD28" s="57">
        <f>+$D28*'CE-mese'!AY$5</f>
        <v>0</v>
      </c>
      <c r="BE28" s="57">
        <f>+$D28*'CE-mese'!AZ$5</f>
        <v>0</v>
      </c>
      <c r="BF28" s="57">
        <f>+$D28*'CE-mese'!BA$5</f>
        <v>0</v>
      </c>
      <c r="BG28" s="57">
        <f>+$D28*'CE-mese'!BB$5</f>
        <v>0</v>
      </c>
      <c r="BH28" s="57">
        <f>+$D28*'CE-mese'!BC$5</f>
        <v>0</v>
      </c>
      <c r="BI28" s="57">
        <f>+$D28*'CE-mese'!BD$5</f>
        <v>0</v>
      </c>
      <c r="BJ28" s="57">
        <f>+$D28*'CE-mese'!BE$5</f>
        <v>0</v>
      </c>
      <c r="BK28" s="57">
        <f>+$D28*'CE-mese'!BF$5</f>
        <v>0</v>
      </c>
      <c r="BL28" s="57">
        <f>+$D28*'CE-mese'!BG$5</f>
        <v>0</v>
      </c>
      <c r="BM28" s="57">
        <f>+$D28*'CE-mese'!BH$5</f>
        <v>0</v>
      </c>
      <c r="BN28" s="57">
        <f>+$D28*'CE-mese'!BI$5</f>
        <v>0</v>
      </c>
      <c r="BO28" s="57">
        <f>+$D28*'CE-mese'!BJ$5</f>
        <v>0</v>
      </c>
      <c r="BP28" s="57">
        <f>+$D28*'CE-mese'!BK$5</f>
        <v>0</v>
      </c>
      <c r="BQ28" s="57">
        <f>+$D28*'CE-mese'!BL$5</f>
        <v>0</v>
      </c>
      <c r="BR28" s="57">
        <f>+$D28*'CE-mese'!BM$5</f>
        <v>0</v>
      </c>
      <c r="BS28" s="57">
        <f>+$D28*'CE-mese'!BN$5</f>
        <v>0</v>
      </c>
      <c r="BT28" s="57">
        <f>+$D28*'CE-mese'!BO$5</f>
        <v>0</v>
      </c>
      <c r="BU28" s="57">
        <f>+$D28*'CE-mese'!BP$5</f>
        <v>0</v>
      </c>
      <c r="BV28" s="57">
        <f>+$D28*'CE-mese'!BQ$5</f>
        <v>0</v>
      </c>
      <c r="BW28" s="57">
        <f>+$D28*'CE-mese'!BR$5</f>
        <v>0</v>
      </c>
      <c r="BX28" s="57">
        <f>+$D28*'CE-mese'!BS$5</f>
        <v>0</v>
      </c>
      <c r="BY28" s="57">
        <f>+$D28*'CE-mese'!BT$5</f>
        <v>0</v>
      </c>
      <c r="BZ28" s="57">
        <f>+$D28*'CE-mese'!BU$5</f>
        <v>0</v>
      </c>
      <c r="CA28" s="57">
        <f>+$D28*'CE-mese'!BV$5</f>
        <v>0</v>
      </c>
      <c r="CB28" s="57">
        <f>+$D28*'CE-mese'!BW$5</f>
        <v>0</v>
      </c>
      <c r="CC28" s="57">
        <f>+$D28*'CE-mese'!BX$5</f>
        <v>0</v>
      </c>
      <c r="CD28" s="57">
        <f>+$D28*'CE-mese'!BY$5</f>
        <v>0</v>
      </c>
      <c r="CE28" s="57">
        <f>+$D28*'CE-mese'!BZ$5</f>
        <v>0</v>
      </c>
      <c r="CF28" s="57">
        <f>+$D28*'CE-mese'!CA$5</f>
        <v>0</v>
      </c>
      <c r="CG28" s="57">
        <f>+$D28*'CE-mese'!CB$5</f>
        <v>0</v>
      </c>
      <c r="CH28" s="57">
        <f>+$D28*'CE-mese'!CC$5</f>
        <v>0</v>
      </c>
      <c r="CI28" s="57">
        <f>+$D28*'CE-mese'!CD$5</f>
        <v>0</v>
      </c>
      <c r="CJ28" s="57">
        <f>+$D28*'CE-mese'!CE$5</f>
        <v>0</v>
      </c>
      <c r="CK28" s="57">
        <f>+$D28*'CE-mese'!CF$5</f>
        <v>0</v>
      </c>
      <c r="CL28" s="57">
        <f>+$D28*'CE-mese'!CG$5</f>
        <v>0</v>
      </c>
      <c r="CM28" s="57">
        <f>+$D28*'CE-mese'!CH$5</f>
        <v>0</v>
      </c>
      <c r="CN28" s="57">
        <f>+$D28*'CE-mese'!CI$5</f>
        <v>0</v>
      </c>
      <c r="CO28" s="57">
        <f>+$D28*'CE-mese'!CJ$5</f>
        <v>0</v>
      </c>
      <c r="CP28" s="57">
        <f>+$D28*'CE-mese'!CK$5</f>
        <v>0</v>
      </c>
      <c r="CQ28" s="57">
        <f>+$D28*'CE-mese'!CL$5</f>
        <v>0</v>
      </c>
      <c r="CR28" s="57">
        <f>+$D28*'CE-mese'!CM$5</f>
        <v>0</v>
      </c>
      <c r="CS28" s="57">
        <f>+$D28*'CE-mese'!CN$5</f>
        <v>0</v>
      </c>
      <c r="CT28" s="57">
        <f>+$D28*'CE-mese'!CO$5</f>
        <v>0</v>
      </c>
      <c r="CU28" s="57">
        <f>+$D28*'CE-mese'!CP$5</f>
        <v>0</v>
      </c>
      <c r="CV28" s="57">
        <f>+$D28*'CE-mese'!CQ$5</f>
        <v>0</v>
      </c>
      <c r="CW28" s="57">
        <f>+$D28*'CE-mese'!CR$5</f>
        <v>0</v>
      </c>
      <c r="CX28" s="57">
        <f>+$D28*'CE-mese'!CS$5</f>
        <v>0</v>
      </c>
      <c r="CY28" s="57">
        <f>+$D28*'CE-mese'!CT$5</f>
        <v>0</v>
      </c>
      <c r="CZ28" s="57">
        <f>+$D28*'CE-mese'!CU$5</f>
        <v>0</v>
      </c>
      <c r="DA28" s="57">
        <f>+$D28*'CE-mese'!CV$5</f>
        <v>0</v>
      </c>
      <c r="DB28" s="57">
        <f>+$D28*'CE-mese'!CW$5</f>
        <v>0</v>
      </c>
      <c r="DC28" s="57">
        <f>+$D28*'CE-mese'!CX$5</f>
        <v>0</v>
      </c>
      <c r="DD28" s="57">
        <f>+$D28*'CE-mese'!CY$5</f>
        <v>0</v>
      </c>
      <c r="DE28" s="57">
        <f>+$D28*'CE-mese'!CZ$5</f>
        <v>0</v>
      </c>
      <c r="DF28" s="57">
        <f>+$D28*'CE-mese'!DA$5</f>
        <v>0</v>
      </c>
      <c r="DG28" s="57">
        <f>+$D28*'CE-mese'!DB$5</f>
        <v>0</v>
      </c>
      <c r="DH28" s="57">
        <f>+$D28*'CE-mese'!DC$5</f>
        <v>0</v>
      </c>
      <c r="DI28" s="57">
        <f>+$D28*'CE-mese'!DD$5</f>
        <v>0</v>
      </c>
      <c r="DJ28" s="57">
        <f>+$D28*'CE-mese'!DE$5</f>
        <v>0</v>
      </c>
      <c r="DK28" s="57">
        <f>+$D28*'CE-mese'!DF$5</f>
        <v>0</v>
      </c>
      <c r="DL28" s="57">
        <f>+$D28*'CE-mese'!DG$5</f>
        <v>0</v>
      </c>
      <c r="DM28" s="57">
        <f>+$D28*'CE-mese'!DH$5</f>
        <v>0</v>
      </c>
      <c r="DN28" s="57">
        <f>+$D28*'CE-mese'!DI$5</f>
        <v>0</v>
      </c>
      <c r="DO28" s="57">
        <f>+$D28*'CE-mese'!DJ$5</f>
        <v>0</v>
      </c>
      <c r="DP28" s="57">
        <f>+$D28*'CE-mese'!DK$5</f>
        <v>0</v>
      </c>
      <c r="DQ28" s="57">
        <f>+$D28*'CE-mese'!DL$5</f>
        <v>0</v>
      </c>
      <c r="DR28" s="57">
        <f>+$D28*'CE-mese'!DM$5</f>
        <v>0</v>
      </c>
      <c r="DS28" s="57">
        <f>+$D28*'CE-mese'!DN$5</f>
        <v>0</v>
      </c>
      <c r="DT28" s="57">
        <f>+$D28*'CE-mese'!DO$5</f>
        <v>0</v>
      </c>
      <c r="DU28" s="57">
        <f>+$D28*'CE-mese'!DP$5</f>
        <v>0</v>
      </c>
      <c r="DV28" s="57">
        <f>+$D28*'CE-mese'!DQ$5</f>
        <v>0</v>
      </c>
      <c r="DW28" s="57">
        <f>+$D28*'CE-mese'!DR$5</f>
        <v>0</v>
      </c>
    </row>
    <row r="29" spans="3:127" ht="16.5" thickTop="1" thickBot="1" x14ac:dyDescent="0.3">
      <c r="C29" s="114" t="str">
        <f>+'I_Costi Variabili'!D28</f>
        <v>Costo Variabile 24</v>
      </c>
      <c r="D29" s="55">
        <f>+'I_Costi Variabili'!F28</f>
        <v>0</v>
      </c>
      <c r="E29" s="55">
        <f>+'I_Costi Variabili'!E28</f>
        <v>0</v>
      </c>
      <c r="F29" s="56">
        <f>+'I_Costi Variabili'!G28</f>
        <v>0</v>
      </c>
      <c r="H29" s="57">
        <f>+$D29*'CE-mese'!C$5</f>
        <v>0</v>
      </c>
      <c r="I29" s="57">
        <f>+$D29*'CE-mese'!D$5</f>
        <v>0</v>
      </c>
      <c r="J29" s="57">
        <f>+$D29*'CE-mese'!E$5</f>
        <v>0</v>
      </c>
      <c r="K29" s="57">
        <f>+$D29*'CE-mese'!F$5</f>
        <v>0</v>
      </c>
      <c r="L29" s="57">
        <f>+$D29*'CE-mese'!G$5</f>
        <v>0</v>
      </c>
      <c r="M29" s="57">
        <f>+$D29*'CE-mese'!H$5</f>
        <v>0</v>
      </c>
      <c r="N29" s="57">
        <f>+$D29*'CE-mese'!I$5</f>
        <v>0</v>
      </c>
      <c r="O29" s="57">
        <f>+$D29*'CE-mese'!J$5</f>
        <v>0</v>
      </c>
      <c r="P29" s="57">
        <f>+$D29*'CE-mese'!K$5</f>
        <v>0</v>
      </c>
      <c r="Q29" s="57">
        <f>+$D29*'CE-mese'!L$5</f>
        <v>0</v>
      </c>
      <c r="R29" s="57">
        <f>+$D29*'CE-mese'!M$5</f>
        <v>0</v>
      </c>
      <c r="S29" s="57">
        <f>+$D29*'CE-mese'!N$5</f>
        <v>0</v>
      </c>
      <c r="T29" s="57">
        <f>+$D29*'CE-mese'!O$5</f>
        <v>0</v>
      </c>
      <c r="U29" s="57">
        <f>+$D29*'CE-mese'!P$5</f>
        <v>0</v>
      </c>
      <c r="V29" s="57">
        <f>+$D29*'CE-mese'!Q$5</f>
        <v>0</v>
      </c>
      <c r="W29" s="57">
        <f>+$D29*'CE-mese'!R$5</f>
        <v>0</v>
      </c>
      <c r="X29" s="57">
        <f>+$D29*'CE-mese'!S$5</f>
        <v>0</v>
      </c>
      <c r="Y29" s="57">
        <f>+$D29*'CE-mese'!T$5</f>
        <v>0</v>
      </c>
      <c r="Z29" s="57">
        <f>+$D29*'CE-mese'!U$5</f>
        <v>0</v>
      </c>
      <c r="AA29" s="57">
        <f>+$D29*'CE-mese'!V$5</f>
        <v>0</v>
      </c>
      <c r="AB29" s="57">
        <f>+$D29*'CE-mese'!W$5</f>
        <v>0</v>
      </c>
      <c r="AC29" s="57">
        <f>+$D29*'CE-mese'!X$5</f>
        <v>0</v>
      </c>
      <c r="AD29" s="57">
        <f>+$D29*'CE-mese'!Y$5</f>
        <v>0</v>
      </c>
      <c r="AE29" s="57">
        <f>+$D29*'CE-mese'!Z$5</f>
        <v>0</v>
      </c>
      <c r="AF29" s="57">
        <f>+$D29*'CE-mese'!AA$5</f>
        <v>0</v>
      </c>
      <c r="AG29" s="57">
        <f>+$D29*'CE-mese'!AB$5</f>
        <v>0</v>
      </c>
      <c r="AH29" s="57">
        <f>+$D29*'CE-mese'!AC$5</f>
        <v>0</v>
      </c>
      <c r="AI29" s="57">
        <f>+$D29*'CE-mese'!AD$5</f>
        <v>0</v>
      </c>
      <c r="AJ29" s="57">
        <f>+$D29*'CE-mese'!AE$5</f>
        <v>0</v>
      </c>
      <c r="AK29" s="57">
        <f>+$D29*'CE-mese'!AF$5</f>
        <v>0</v>
      </c>
      <c r="AL29" s="57">
        <f>+$D29*'CE-mese'!AG$5</f>
        <v>0</v>
      </c>
      <c r="AM29" s="57">
        <f>+$D29*'CE-mese'!AH$5</f>
        <v>0</v>
      </c>
      <c r="AN29" s="57">
        <f>+$D29*'CE-mese'!AI$5</f>
        <v>0</v>
      </c>
      <c r="AO29" s="57">
        <f>+$D29*'CE-mese'!AJ$5</f>
        <v>0</v>
      </c>
      <c r="AP29" s="57">
        <f>+$D29*'CE-mese'!AK$5</f>
        <v>0</v>
      </c>
      <c r="AQ29" s="57">
        <f>+$D29*'CE-mese'!AL$5</f>
        <v>0</v>
      </c>
      <c r="AR29" s="57">
        <f>+$D29*'CE-mese'!AM$5</f>
        <v>0</v>
      </c>
      <c r="AS29" s="57">
        <f>+$D29*'CE-mese'!AN$5</f>
        <v>0</v>
      </c>
      <c r="AT29" s="57">
        <f>+$D29*'CE-mese'!AO$5</f>
        <v>0</v>
      </c>
      <c r="AU29" s="57">
        <f>+$D29*'CE-mese'!AP$5</f>
        <v>0</v>
      </c>
      <c r="AV29" s="57">
        <f>+$D29*'CE-mese'!AQ$5</f>
        <v>0</v>
      </c>
      <c r="AW29" s="57">
        <f>+$D29*'CE-mese'!AR$5</f>
        <v>0</v>
      </c>
      <c r="AX29" s="57">
        <f>+$D29*'CE-mese'!AS$5</f>
        <v>0</v>
      </c>
      <c r="AY29" s="57">
        <f>+$D29*'CE-mese'!AT$5</f>
        <v>0</v>
      </c>
      <c r="AZ29" s="57">
        <f>+$D29*'CE-mese'!AU$5</f>
        <v>0</v>
      </c>
      <c r="BA29" s="57">
        <f>+$D29*'CE-mese'!AV$5</f>
        <v>0</v>
      </c>
      <c r="BB29" s="57">
        <f>+$D29*'CE-mese'!AW$5</f>
        <v>0</v>
      </c>
      <c r="BC29" s="57">
        <f>+$D29*'CE-mese'!AX$5</f>
        <v>0</v>
      </c>
      <c r="BD29" s="57">
        <f>+$D29*'CE-mese'!AY$5</f>
        <v>0</v>
      </c>
      <c r="BE29" s="57">
        <f>+$D29*'CE-mese'!AZ$5</f>
        <v>0</v>
      </c>
      <c r="BF29" s="57">
        <f>+$D29*'CE-mese'!BA$5</f>
        <v>0</v>
      </c>
      <c r="BG29" s="57">
        <f>+$D29*'CE-mese'!BB$5</f>
        <v>0</v>
      </c>
      <c r="BH29" s="57">
        <f>+$D29*'CE-mese'!BC$5</f>
        <v>0</v>
      </c>
      <c r="BI29" s="57">
        <f>+$D29*'CE-mese'!BD$5</f>
        <v>0</v>
      </c>
      <c r="BJ29" s="57">
        <f>+$D29*'CE-mese'!BE$5</f>
        <v>0</v>
      </c>
      <c r="BK29" s="57">
        <f>+$D29*'CE-mese'!BF$5</f>
        <v>0</v>
      </c>
      <c r="BL29" s="57">
        <f>+$D29*'CE-mese'!BG$5</f>
        <v>0</v>
      </c>
      <c r="BM29" s="57">
        <f>+$D29*'CE-mese'!BH$5</f>
        <v>0</v>
      </c>
      <c r="BN29" s="57">
        <f>+$D29*'CE-mese'!BI$5</f>
        <v>0</v>
      </c>
      <c r="BO29" s="57">
        <f>+$D29*'CE-mese'!BJ$5</f>
        <v>0</v>
      </c>
      <c r="BP29" s="57">
        <f>+$D29*'CE-mese'!BK$5</f>
        <v>0</v>
      </c>
      <c r="BQ29" s="57">
        <f>+$D29*'CE-mese'!BL$5</f>
        <v>0</v>
      </c>
      <c r="BR29" s="57">
        <f>+$D29*'CE-mese'!BM$5</f>
        <v>0</v>
      </c>
      <c r="BS29" s="57">
        <f>+$D29*'CE-mese'!BN$5</f>
        <v>0</v>
      </c>
      <c r="BT29" s="57">
        <f>+$D29*'CE-mese'!BO$5</f>
        <v>0</v>
      </c>
      <c r="BU29" s="57">
        <f>+$D29*'CE-mese'!BP$5</f>
        <v>0</v>
      </c>
      <c r="BV29" s="57">
        <f>+$D29*'CE-mese'!BQ$5</f>
        <v>0</v>
      </c>
      <c r="BW29" s="57">
        <f>+$D29*'CE-mese'!BR$5</f>
        <v>0</v>
      </c>
      <c r="BX29" s="57">
        <f>+$D29*'CE-mese'!BS$5</f>
        <v>0</v>
      </c>
      <c r="BY29" s="57">
        <f>+$D29*'CE-mese'!BT$5</f>
        <v>0</v>
      </c>
      <c r="BZ29" s="57">
        <f>+$D29*'CE-mese'!BU$5</f>
        <v>0</v>
      </c>
      <c r="CA29" s="57">
        <f>+$D29*'CE-mese'!BV$5</f>
        <v>0</v>
      </c>
      <c r="CB29" s="57">
        <f>+$D29*'CE-mese'!BW$5</f>
        <v>0</v>
      </c>
      <c r="CC29" s="57">
        <f>+$D29*'CE-mese'!BX$5</f>
        <v>0</v>
      </c>
      <c r="CD29" s="57">
        <f>+$D29*'CE-mese'!BY$5</f>
        <v>0</v>
      </c>
      <c r="CE29" s="57">
        <f>+$D29*'CE-mese'!BZ$5</f>
        <v>0</v>
      </c>
      <c r="CF29" s="57">
        <f>+$D29*'CE-mese'!CA$5</f>
        <v>0</v>
      </c>
      <c r="CG29" s="57">
        <f>+$D29*'CE-mese'!CB$5</f>
        <v>0</v>
      </c>
      <c r="CH29" s="57">
        <f>+$D29*'CE-mese'!CC$5</f>
        <v>0</v>
      </c>
      <c r="CI29" s="57">
        <f>+$D29*'CE-mese'!CD$5</f>
        <v>0</v>
      </c>
      <c r="CJ29" s="57">
        <f>+$D29*'CE-mese'!CE$5</f>
        <v>0</v>
      </c>
      <c r="CK29" s="57">
        <f>+$D29*'CE-mese'!CF$5</f>
        <v>0</v>
      </c>
      <c r="CL29" s="57">
        <f>+$D29*'CE-mese'!CG$5</f>
        <v>0</v>
      </c>
      <c r="CM29" s="57">
        <f>+$D29*'CE-mese'!CH$5</f>
        <v>0</v>
      </c>
      <c r="CN29" s="57">
        <f>+$D29*'CE-mese'!CI$5</f>
        <v>0</v>
      </c>
      <c r="CO29" s="57">
        <f>+$D29*'CE-mese'!CJ$5</f>
        <v>0</v>
      </c>
      <c r="CP29" s="57">
        <f>+$D29*'CE-mese'!CK$5</f>
        <v>0</v>
      </c>
      <c r="CQ29" s="57">
        <f>+$D29*'CE-mese'!CL$5</f>
        <v>0</v>
      </c>
      <c r="CR29" s="57">
        <f>+$D29*'CE-mese'!CM$5</f>
        <v>0</v>
      </c>
      <c r="CS29" s="57">
        <f>+$D29*'CE-mese'!CN$5</f>
        <v>0</v>
      </c>
      <c r="CT29" s="57">
        <f>+$D29*'CE-mese'!CO$5</f>
        <v>0</v>
      </c>
      <c r="CU29" s="57">
        <f>+$D29*'CE-mese'!CP$5</f>
        <v>0</v>
      </c>
      <c r="CV29" s="57">
        <f>+$D29*'CE-mese'!CQ$5</f>
        <v>0</v>
      </c>
      <c r="CW29" s="57">
        <f>+$D29*'CE-mese'!CR$5</f>
        <v>0</v>
      </c>
      <c r="CX29" s="57">
        <f>+$D29*'CE-mese'!CS$5</f>
        <v>0</v>
      </c>
      <c r="CY29" s="57">
        <f>+$D29*'CE-mese'!CT$5</f>
        <v>0</v>
      </c>
      <c r="CZ29" s="57">
        <f>+$D29*'CE-mese'!CU$5</f>
        <v>0</v>
      </c>
      <c r="DA29" s="57">
        <f>+$D29*'CE-mese'!CV$5</f>
        <v>0</v>
      </c>
      <c r="DB29" s="57">
        <f>+$D29*'CE-mese'!CW$5</f>
        <v>0</v>
      </c>
      <c r="DC29" s="57">
        <f>+$D29*'CE-mese'!CX$5</f>
        <v>0</v>
      </c>
      <c r="DD29" s="57">
        <f>+$D29*'CE-mese'!CY$5</f>
        <v>0</v>
      </c>
      <c r="DE29" s="57">
        <f>+$D29*'CE-mese'!CZ$5</f>
        <v>0</v>
      </c>
      <c r="DF29" s="57">
        <f>+$D29*'CE-mese'!DA$5</f>
        <v>0</v>
      </c>
      <c r="DG29" s="57">
        <f>+$D29*'CE-mese'!DB$5</f>
        <v>0</v>
      </c>
      <c r="DH29" s="57">
        <f>+$D29*'CE-mese'!DC$5</f>
        <v>0</v>
      </c>
      <c r="DI29" s="57">
        <f>+$D29*'CE-mese'!DD$5</f>
        <v>0</v>
      </c>
      <c r="DJ29" s="57">
        <f>+$D29*'CE-mese'!DE$5</f>
        <v>0</v>
      </c>
      <c r="DK29" s="57">
        <f>+$D29*'CE-mese'!DF$5</f>
        <v>0</v>
      </c>
      <c r="DL29" s="57">
        <f>+$D29*'CE-mese'!DG$5</f>
        <v>0</v>
      </c>
      <c r="DM29" s="57">
        <f>+$D29*'CE-mese'!DH$5</f>
        <v>0</v>
      </c>
      <c r="DN29" s="57">
        <f>+$D29*'CE-mese'!DI$5</f>
        <v>0</v>
      </c>
      <c r="DO29" s="57">
        <f>+$D29*'CE-mese'!DJ$5</f>
        <v>0</v>
      </c>
      <c r="DP29" s="57">
        <f>+$D29*'CE-mese'!DK$5</f>
        <v>0</v>
      </c>
      <c r="DQ29" s="57">
        <f>+$D29*'CE-mese'!DL$5</f>
        <v>0</v>
      </c>
      <c r="DR29" s="57">
        <f>+$D29*'CE-mese'!DM$5</f>
        <v>0</v>
      </c>
      <c r="DS29" s="57">
        <f>+$D29*'CE-mese'!DN$5</f>
        <v>0</v>
      </c>
      <c r="DT29" s="57">
        <f>+$D29*'CE-mese'!DO$5</f>
        <v>0</v>
      </c>
      <c r="DU29" s="57">
        <f>+$D29*'CE-mese'!DP$5</f>
        <v>0</v>
      </c>
      <c r="DV29" s="57">
        <f>+$D29*'CE-mese'!DQ$5</f>
        <v>0</v>
      </c>
      <c r="DW29" s="57">
        <f>+$D29*'CE-mese'!DR$5</f>
        <v>0</v>
      </c>
    </row>
    <row r="30" spans="3:127" ht="16.5" thickTop="1" thickBot="1" x14ac:dyDescent="0.3">
      <c r="C30" s="114" t="str">
        <f>+'I_Costi Variabili'!D29</f>
        <v>Costo Variabile 25</v>
      </c>
      <c r="D30" s="55">
        <f>+'I_Costi Variabili'!F29</f>
        <v>0</v>
      </c>
      <c r="E30" s="55">
        <f>+'I_Costi Variabili'!E29</f>
        <v>0</v>
      </c>
      <c r="F30" s="56">
        <f>+'I_Costi Variabili'!G29</f>
        <v>0</v>
      </c>
      <c r="H30" s="57">
        <f>+$D30*'CE-mese'!C$5</f>
        <v>0</v>
      </c>
      <c r="I30" s="57">
        <f>+$D30*'CE-mese'!D$5</f>
        <v>0</v>
      </c>
      <c r="J30" s="57">
        <f>+$D30*'CE-mese'!E$5</f>
        <v>0</v>
      </c>
      <c r="K30" s="57">
        <f>+$D30*'CE-mese'!F$5</f>
        <v>0</v>
      </c>
      <c r="L30" s="57">
        <f>+$D30*'CE-mese'!G$5</f>
        <v>0</v>
      </c>
      <c r="M30" s="57">
        <f>+$D30*'CE-mese'!H$5</f>
        <v>0</v>
      </c>
      <c r="N30" s="57">
        <f>+$D30*'CE-mese'!I$5</f>
        <v>0</v>
      </c>
      <c r="O30" s="57">
        <f>+$D30*'CE-mese'!J$5</f>
        <v>0</v>
      </c>
      <c r="P30" s="57">
        <f>+$D30*'CE-mese'!K$5</f>
        <v>0</v>
      </c>
      <c r="Q30" s="57">
        <f>+$D30*'CE-mese'!L$5</f>
        <v>0</v>
      </c>
      <c r="R30" s="57">
        <f>+$D30*'CE-mese'!M$5</f>
        <v>0</v>
      </c>
      <c r="S30" s="57">
        <f>+$D30*'CE-mese'!N$5</f>
        <v>0</v>
      </c>
      <c r="T30" s="57">
        <f>+$D30*'CE-mese'!O$5</f>
        <v>0</v>
      </c>
      <c r="U30" s="57">
        <f>+$D30*'CE-mese'!P$5</f>
        <v>0</v>
      </c>
      <c r="V30" s="57">
        <f>+$D30*'CE-mese'!Q$5</f>
        <v>0</v>
      </c>
      <c r="W30" s="57">
        <f>+$D30*'CE-mese'!R$5</f>
        <v>0</v>
      </c>
      <c r="X30" s="57">
        <f>+$D30*'CE-mese'!S$5</f>
        <v>0</v>
      </c>
      <c r="Y30" s="57">
        <f>+$D30*'CE-mese'!T$5</f>
        <v>0</v>
      </c>
      <c r="Z30" s="57">
        <f>+$D30*'CE-mese'!U$5</f>
        <v>0</v>
      </c>
      <c r="AA30" s="57">
        <f>+$D30*'CE-mese'!V$5</f>
        <v>0</v>
      </c>
      <c r="AB30" s="57">
        <f>+$D30*'CE-mese'!W$5</f>
        <v>0</v>
      </c>
      <c r="AC30" s="57">
        <f>+$D30*'CE-mese'!X$5</f>
        <v>0</v>
      </c>
      <c r="AD30" s="57">
        <f>+$D30*'CE-mese'!Y$5</f>
        <v>0</v>
      </c>
      <c r="AE30" s="57">
        <f>+$D30*'CE-mese'!Z$5</f>
        <v>0</v>
      </c>
      <c r="AF30" s="57">
        <f>+$D30*'CE-mese'!AA$5</f>
        <v>0</v>
      </c>
      <c r="AG30" s="57">
        <f>+$D30*'CE-mese'!AB$5</f>
        <v>0</v>
      </c>
      <c r="AH30" s="57">
        <f>+$D30*'CE-mese'!AC$5</f>
        <v>0</v>
      </c>
      <c r="AI30" s="57">
        <f>+$D30*'CE-mese'!AD$5</f>
        <v>0</v>
      </c>
      <c r="AJ30" s="57">
        <f>+$D30*'CE-mese'!AE$5</f>
        <v>0</v>
      </c>
      <c r="AK30" s="57">
        <f>+$D30*'CE-mese'!AF$5</f>
        <v>0</v>
      </c>
      <c r="AL30" s="57">
        <f>+$D30*'CE-mese'!AG$5</f>
        <v>0</v>
      </c>
      <c r="AM30" s="57">
        <f>+$D30*'CE-mese'!AH$5</f>
        <v>0</v>
      </c>
      <c r="AN30" s="57">
        <f>+$D30*'CE-mese'!AI$5</f>
        <v>0</v>
      </c>
      <c r="AO30" s="57">
        <f>+$D30*'CE-mese'!AJ$5</f>
        <v>0</v>
      </c>
      <c r="AP30" s="57">
        <f>+$D30*'CE-mese'!AK$5</f>
        <v>0</v>
      </c>
      <c r="AQ30" s="57">
        <f>+$D30*'CE-mese'!AL$5</f>
        <v>0</v>
      </c>
      <c r="AR30" s="57">
        <f>+$D30*'CE-mese'!AM$5</f>
        <v>0</v>
      </c>
      <c r="AS30" s="57">
        <f>+$D30*'CE-mese'!AN$5</f>
        <v>0</v>
      </c>
      <c r="AT30" s="57">
        <f>+$D30*'CE-mese'!AO$5</f>
        <v>0</v>
      </c>
      <c r="AU30" s="57">
        <f>+$D30*'CE-mese'!AP$5</f>
        <v>0</v>
      </c>
      <c r="AV30" s="57">
        <f>+$D30*'CE-mese'!AQ$5</f>
        <v>0</v>
      </c>
      <c r="AW30" s="57">
        <f>+$D30*'CE-mese'!AR$5</f>
        <v>0</v>
      </c>
      <c r="AX30" s="57">
        <f>+$D30*'CE-mese'!AS$5</f>
        <v>0</v>
      </c>
      <c r="AY30" s="57">
        <f>+$D30*'CE-mese'!AT$5</f>
        <v>0</v>
      </c>
      <c r="AZ30" s="57">
        <f>+$D30*'CE-mese'!AU$5</f>
        <v>0</v>
      </c>
      <c r="BA30" s="57">
        <f>+$D30*'CE-mese'!AV$5</f>
        <v>0</v>
      </c>
      <c r="BB30" s="57">
        <f>+$D30*'CE-mese'!AW$5</f>
        <v>0</v>
      </c>
      <c r="BC30" s="57">
        <f>+$D30*'CE-mese'!AX$5</f>
        <v>0</v>
      </c>
      <c r="BD30" s="57">
        <f>+$D30*'CE-mese'!AY$5</f>
        <v>0</v>
      </c>
      <c r="BE30" s="57">
        <f>+$D30*'CE-mese'!AZ$5</f>
        <v>0</v>
      </c>
      <c r="BF30" s="57">
        <f>+$D30*'CE-mese'!BA$5</f>
        <v>0</v>
      </c>
      <c r="BG30" s="57">
        <f>+$D30*'CE-mese'!BB$5</f>
        <v>0</v>
      </c>
      <c r="BH30" s="57">
        <f>+$D30*'CE-mese'!BC$5</f>
        <v>0</v>
      </c>
      <c r="BI30" s="57">
        <f>+$D30*'CE-mese'!BD$5</f>
        <v>0</v>
      </c>
      <c r="BJ30" s="57">
        <f>+$D30*'CE-mese'!BE$5</f>
        <v>0</v>
      </c>
      <c r="BK30" s="57">
        <f>+$D30*'CE-mese'!BF$5</f>
        <v>0</v>
      </c>
      <c r="BL30" s="57">
        <f>+$D30*'CE-mese'!BG$5</f>
        <v>0</v>
      </c>
      <c r="BM30" s="57">
        <f>+$D30*'CE-mese'!BH$5</f>
        <v>0</v>
      </c>
      <c r="BN30" s="57">
        <f>+$D30*'CE-mese'!BI$5</f>
        <v>0</v>
      </c>
      <c r="BO30" s="57">
        <f>+$D30*'CE-mese'!BJ$5</f>
        <v>0</v>
      </c>
      <c r="BP30" s="57">
        <f>+$D30*'CE-mese'!BK$5</f>
        <v>0</v>
      </c>
      <c r="BQ30" s="57">
        <f>+$D30*'CE-mese'!BL$5</f>
        <v>0</v>
      </c>
      <c r="BR30" s="57">
        <f>+$D30*'CE-mese'!BM$5</f>
        <v>0</v>
      </c>
      <c r="BS30" s="57">
        <f>+$D30*'CE-mese'!BN$5</f>
        <v>0</v>
      </c>
      <c r="BT30" s="57">
        <f>+$D30*'CE-mese'!BO$5</f>
        <v>0</v>
      </c>
      <c r="BU30" s="57">
        <f>+$D30*'CE-mese'!BP$5</f>
        <v>0</v>
      </c>
      <c r="BV30" s="57">
        <f>+$D30*'CE-mese'!BQ$5</f>
        <v>0</v>
      </c>
      <c r="BW30" s="57">
        <f>+$D30*'CE-mese'!BR$5</f>
        <v>0</v>
      </c>
      <c r="BX30" s="57">
        <f>+$D30*'CE-mese'!BS$5</f>
        <v>0</v>
      </c>
      <c r="BY30" s="57">
        <f>+$D30*'CE-mese'!BT$5</f>
        <v>0</v>
      </c>
      <c r="BZ30" s="57">
        <f>+$D30*'CE-mese'!BU$5</f>
        <v>0</v>
      </c>
      <c r="CA30" s="57">
        <f>+$D30*'CE-mese'!BV$5</f>
        <v>0</v>
      </c>
      <c r="CB30" s="57">
        <f>+$D30*'CE-mese'!BW$5</f>
        <v>0</v>
      </c>
      <c r="CC30" s="57">
        <f>+$D30*'CE-mese'!BX$5</f>
        <v>0</v>
      </c>
      <c r="CD30" s="57">
        <f>+$D30*'CE-mese'!BY$5</f>
        <v>0</v>
      </c>
      <c r="CE30" s="57">
        <f>+$D30*'CE-mese'!BZ$5</f>
        <v>0</v>
      </c>
      <c r="CF30" s="57">
        <f>+$D30*'CE-mese'!CA$5</f>
        <v>0</v>
      </c>
      <c r="CG30" s="57">
        <f>+$D30*'CE-mese'!CB$5</f>
        <v>0</v>
      </c>
      <c r="CH30" s="57">
        <f>+$D30*'CE-mese'!CC$5</f>
        <v>0</v>
      </c>
      <c r="CI30" s="57">
        <f>+$D30*'CE-mese'!CD$5</f>
        <v>0</v>
      </c>
      <c r="CJ30" s="57">
        <f>+$D30*'CE-mese'!CE$5</f>
        <v>0</v>
      </c>
      <c r="CK30" s="57">
        <f>+$D30*'CE-mese'!CF$5</f>
        <v>0</v>
      </c>
      <c r="CL30" s="57">
        <f>+$D30*'CE-mese'!CG$5</f>
        <v>0</v>
      </c>
      <c r="CM30" s="57">
        <f>+$D30*'CE-mese'!CH$5</f>
        <v>0</v>
      </c>
      <c r="CN30" s="57">
        <f>+$D30*'CE-mese'!CI$5</f>
        <v>0</v>
      </c>
      <c r="CO30" s="57">
        <f>+$D30*'CE-mese'!CJ$5</f>
        <v>0</v>
      </c>
      <c r="CP30" s="57">
        <f>+$D30*'CE-mese'!CK$5</f>
        <v>0</v>
      </c>
      <c r="CQ30" s="57">
        <f>+$D30*'CE-mese'!CL$5</f>
        <v>0</v>
      </c>
      <c r="CR30" s="57">
        <f>+$D30*'CE-mese'!CM$5</f>
        <v>0</v>
      </c>
      <c r="CS30" s="57">
        <f>+$D30*'CE-mese'!CN$5</f>
        <v>0</v>
      </c>
      <c r="CT30" s="57">
        <f>+$D30*'CE-mese'!CO$5</f>
        <v>0</v>
      </c>
      <c r="CU30" s="57">
        <f>+$D30*'CE-mese'!CP$5</f>
        <v>0</v>
      </c>
      <c r="CV30" s="57">
        <f>+$D30*'CE-mese'!CQ$5</f>
        <v>0</v>
      </c>
      <c r="CW30" s="57">
        <f>+$D30*'CE-mese'!CR$5</f>
        <v>0</v>
      </c>
      <c r="CX30" s="57">
        <f>+$D30*'CE-mese'!CS$5</f>
        <v>0</v>
      </c>
      <c r="CY30" s="57">
        <f>+$D30*'CE-mese'!CT$5</f>
        <v>0</v>
      </c>
      <c r="CZ30" s="57">
        <f>+$D30*'CE-mese'!CU$5</f>
        <v>0</v>
      </c>
      <c r="DA30" s="57">
        <f>+$D30*'CE-mese'!CV$5</f>
        <v>0</v>
      </c>
      <c r="DB30" s="57">
        <f>+$D30*'CE-mese'!CW$5</f>
        <v>0</v>
      </c>
      <c r="DC30" s="57">
        <f>+$D30*'CE-mese'!CX$5</f>
        <v>0</v>
      </c>
      <c r="DD30" s="57">
        <f>+$D30*'CE-mese'!CY$5</f>
        <v>0</v>
      </c>
      <c r="DE30" s="57">
        <f>+$D30*'CE-mese'!CZ$5</f>
        <v>0</v>
      </c>
      <c r="DF30" s="57">
        <f>+$D30*'CE-mese'!DA$5</f>
        <v>0</v>
      </c>
      <c r="DG30" s="57">
        <f>+$D30*'CE-mese'!DB$5</f>
        <v>0</v>
      </c>
      <c r="DH30" s="57">
        <f>+$D30*'CE-mese'!DC$5</f>
        <v>0</v>
      </c>
      <c r="DI30" s="57">
        <f>+$D30*'CE-mese'!DD$5</f>
        <v>0</v>
      </c>
      <c r="DJ30" s="57">
        <f>+$D30*'CE-mese'!DE$5</f>
        <v>0</v>
      </c>
      <c r="DK30" s="57">
        <f>+$D30*'CE-mese'!DF$5</f>
        <v>0</v>
      </c>
      <c r="DL30" s="57">
        <f>+$D30*'CE-mese'!DG$5</f>
        <v>0</v>
      </c>
      <c r="DM30" s="57">
        <f>+$D30*'CE-mese'!DH$5</f>
        <v>0</v>
      </c>
      <c r="DN30" s="57">
        <f>+$D30*'CE-mese'!DI$5</f>
        <v>0</v>
      </c>
      <c r="DO30" s="57">
        <f>+$D30*'CE-mese'!DJ$5</f>
        <v>0</v>
      </c>
      <c r="DP30" s="57">
        <f>+$D30*'CE-mese'!DK$5</f>
        <v>0</v>
      </c>
      <c r="DQ30" s="57">
        <f>+$D30*'CE-mese'!DL$5</f>
        <v>0</v>
      </c>
      <c r="DR30" s="57">
        <f>+$D30*'CE-mese'!DM$5</f>
        <v>0</v>
      </c>
      <c r="DS30" s="57">
        <f>+$D30*'CE-mese'!DN$5</f>
        <v>0</v>
      </c>
      <c r="DT30" s="57">
        <f>+$D30*'CE-mese'!DO$5</f>
        <v>0</v>
      </c>
      <c r="DU30" s="57">
        <f>+$D30*'CE-mese'!DP$5</f>
        <v>0</v>
      </c>
      <c r="DV30" s="57">
        <f>+$D30*'CE-mese'!DQ$5</f>
        <v>0</v>
      </c>
      <c r="DW30" s="57">
        <f>+$D30*'CE-mese'!DR$5</f>
        <v>0</v>
      </c>
    </row>
    <row r="31" spans="3:127" ht="16.5" thickTop="1" thickBot="1" x14ac:dyDescent="0.3">
      <c r="C31" s="114" t="str">
        <f>+'I_Costi Variabili'!D30</f>
        <v>Costo Variabile 26</v>
      </c>
      <c r="D31" s="55">
        <f>+'I_Costi Variabili'!F30</f>
        <v>0</v>
      </c>
      <c r="E31" s="55">
        <f>+'I_Costi Variabili'!E30</f>
        <v>0</v>
      </c>
      <c r="F31" s="56">
        <f>+'I_Costi Variabili'!G30</f>
        <v>0</v>
      </c>
      <c r="H31" s="57">
        <f>+$D31*'CE-mese'!C$5</f>
        <v>0</v>
      </c>
      <c r="I31" s="57">
        <f>+$D31*'CE-mese'!D$5</f>
        <v>0</v>
      </c>
      <c r="J31" s="57">
        <f>+$D31*'CE-mese'!E$5</f>
        <v>0</v>
      </c>
      <c r="K31" s="57">
        <f>+$D31*'CE-mese'!F$5</f>
        <v>0</v>
      </c>
      <c r="L31" s="57">
        <f>+$D31*'CE-mese'!G$5</f>
        <v>0</v>
      </c>
      <c r="M31" s="57">
        <f>+$D31*'CE-mese'!H$5</f>
        <v>0</v>
      </c>
      <c r="N31" s="57">
        <f>+$D31*'CE-mese'!I$5</f>
        <v>0</v>
      </c>
      <c r="O31" s="57">
        <f>+$D31*'CE-mese'!J$5</f>
        <v>0</v>
      </c>
      <c r="P31" s="57">
        <f>+$D31*'CE-mese'!K$5</f>
        <v>0</v>
      </c>
      <c r="Q31" s="57">
        <f>+$D31*'CE-mese'!L$5</f>
        <v>0</v>
      </c>
      <c r="R31" s="57">
        <f>+$D31*'CE-mese'!M$5</f>
        <v>0</v>
      </c>
      <c r="S31" s="57">
        <f>+$D31*'CE-mese'!N$5</f>
        <v>0</v>
      </c>
      <c r="T31" s="57">
        <f>+$D31*'CE-mese'!O$5</f>
        <v>0</v>
      </c>
      <c r="U31" s="57">
        <f>+$D31*'CE-mese'!P$5</f>
        <v>0</v>
      </c>
      <c r="V31" s="57">
        <f>+$D31*'CE-mese'!Q$5</f>
        <v>0</v>
      </c>
      <c r="W31" s="57">
        <f>+$D31*'CE-mese'!R$5</f>
        <v>0</v>
      </c>
      <c r="X31" s="57">
        <f>+$D31*'CE-mese'!S$5</f>
        <v>0</v>
      </c>
      <c r="Y31" s="57">
        <f>+$D31*'CE-mese'!T$5</f>
        <v>0</v>
      </c>
      <c r="Z31" s="57">
        <f>+$D31*'CE-mese'!U$5</f>
        <v>0</v>
      </c>
      <c r="AA31" s="57">
        <f>+$D31*'CE-mese'!V$5</f>
        <v>0</v>
      </c>
      <c r="AB31" s="57">
        <f>+$D31*'CE-mese'!W$5</f>
        <v>0</v>
      </c>
      <c r="AC31" s="57">
        <f>+$D31*'CE-mese'!X$5</f>
        <v>0</v>
      </c>
      <c r="AD31" s="57">
        <f>+$D31*'CE-mese'!Y$5</f>
        <v>0</v>
      </c>
      <c r="AE31" s="57">
        <f>+$D31*'CE-mese'!Z$5</f>
        <v>0</v>
      </c>
      <c r="AF31" s="57">
        <f>+$D31*'CE-mese'!AA$5</f>
        <v>0</v>
      </c>
      <c r="AG31" s="57">
        <f>+$D31*'CE-mese'!AB$5</f>
        <v>0</v>
      </c>
      <c r="AH31" s="57">
        <f>+$D31*'CE-mese'!AC$5</f>
        <v>0</v>
      </c>
      <c r="AI31" s="57">
        <f>+$D31*'CE-mese'!AD$5</f>
        <v>0</v>
      </c>
      <c r="AJ31" s="57">
        <f>+$D31*'CE-mese'!AE$5</f>
        <v>0</v>
      </c>
      <c r="AK31" s="57">
        <f>+$D31*'CE-mese'!AF$5</f>
        <v>0</v>
      </c>
      <c r="AL31" s="57">
        <f>+$D31*'CE-mese'!AG$5</f>
        <v>0</v>
      </c>
      <c r="AM31" s="57">
        <f>+$D31*'CE-mese'!AH$5</f>
        <v>0</v>
      </c>
      <c r="AN31" s="57">
        <f>+$D31*'CE-mese'!AI$5</f>
        <v>0</v>
      </c>
      <c r="AO31" s="57">
        <f>+$D31*'CE-mese'!AJ$5</f>
        <v>0</v>
      </c>
      <c r="AP31" s="57">
        <f>+$D31*'CE-mese'!AK$5</f>
        <v>0</v>
      </c>
      <c r="AQ31" s="57">
        <f>+$D31*'CE-mese'!AL$5</f>
        <v>0</v>
      </c>
      <c r="AR31" s="57">
        <f>+$D31*'CE-mese'!AM$5</f>
        <v>0</v>
      </c>
      <c r="AS31" s="57">
        <f>+$D31*'CE-mese'!AN$5</f>
        <v>0</v>
      </c>
      <c r="AT31" s="57">
        <f>+$D31*'CE-mese'!AO$5</f>
        <v>0</v>
      </c>
      <c r="AU31" s="57">
        <f>+$D31*'CE-mese'!AP$5</f>
        <v>0</v>
      </c>
      <c r="AV31" s="57">
        <f>+$D31*'CE-mese'!AQ$5</f>
        <v>0</v>
      </c>
      <c r="AW31" s="57">
        <f>+$D31*'CE-mese'!AR$5</f>
        <v>0</v>
      </c>
      <c r="AX31" s="57">
        <f>+$D31*'CE-mese'!AS$5</f>
        <v>0</v>
      </c>
      <c r="AY31" s="57">
        <f>+$D31*'CE-mese'!AT$5</f>
        <v>0</v>
      </c>
      <c r="AZ31" s="57">
        <f>+$D31*'CE-mese'!AU$5</f>
        <v>0</v>
      </c>
      <c r="BA31" s="57">
        <f>+$D31*'CE-mese'!AV$5</f>
        <v>0</v>
      </c>
      <c r="BB31" s="57">
        <f>+$D31*'CE-mese'!AW$5</f>
        <v>0</v>
      </c>
      <c r="BC31" s="57">
        <f>+$D31*'CE-mese'!AX$5</f>
        <v>0</v>
      </c>
      <c r="BD31" s="57">
        <f>+$D31*'CE-mese'!AY$5</f>
        <v>0</v>
      </c>
      <c r="BE31" s="57">
        <f>+$D31*'CE-mese'!AZ$5</f>
        <v>0</v>
      </c>
      <c r="BF31" s="57">
        <f>+$D31*'CE-mese'!BA$5</f>
        <v>0</v>
      </c>
      <c r="BG31" s="57">
        <f>+$D31*'CE-mese'!BB$5</f>
        <v>0</v>
      </c>
      <c r="BH31" s="57">
        <f>+$D31*'CE-mese'!BC$5</f>
        <v>0</v>
      </c>
      <c r="BI31" s="57">
        <f>+$D31*'CE-mese'!BD$5</f>
        <v>0</v>
      </c>
      <c r="BJ31" s="57">
        <f>+$D31*'CE-mese'!BE$5</f>
        <v>0</v>
      </c>
      <c r="BK31" s="57">
        <f>+$D31*'CE-mese'!BF$5</f>
        <v>0</v>
      </c>
      <c r="BL31" s="57">
        <f>+$D31*'CE-mese'!BG$5</f>
        <v>0</v>
      </c>
      <c r="BM31" s="57">
        <f>+$D31*'CE-mese'!BH$5</f>
        <v>0</v>
      </c>
      <c r="BN31" s="57">
        <f>+$D31*'CE-mese'!BI$5</f>
        <v>0</v>
      </c>
      <c r="BO31" s="57">
        <f>+$D31*'CE-mese'!BJ$5</f>
        <v>0</v>
      </c>
      <c r="BP31" s="57">
        <f>+$D31*'CE-mese'!BK$5</f>
        <v>0</v>
      </c>
      <c r="BQ31" s="57">
        <f>+$D31*'CE-mese'!BL$5</f>
        <v>0</v>
      </c>
      <c r="BR31" s="57">
        <f>+$D31*'CE-mese'!BM$5</f>
        <v>0</v>
      </c>
      <c r="BS31" s="57">
        <f>+$D31*'CE-mese'!BN$5</f>
        <v>0</v>
      </c>
      <c r="BT31" s="57">
        <f>+$D31*'CE-mese'!BO$5</f>
        <v>0</v>
      </c>
      <c r="BU31" s="57">
        <f>+$D31*'CE-mese'!BP$5</f>
        <v>0</v>
      </c>
      <c r="BV31" s="57">
        <f>+$D31*'CE-mese'!BQ$5</f>
        <v>0</v>
      </c>
      <c r="BW31" s="57">
        <f>+$D31*'CE-mese'!BR$5</f>
        <v>0</v>
      </c>
      <c r="BX31" s="57">
        <f>+$D31*'CE-mese'!BS$5</f>
        <v>0</v>
      </c>
      <c r="BY31" s="57">
        <f>+$D31*'CE-mese'!BT$5</f>
        <v>0</v>
      </c>
      <c r="BZ31" s="57">
        <f>+$D31*'CE-mese'!BU$5</f>
        <v>0</v>
      </c>
      <c r="CA31" s="57">
        <f>+$D31*'CE-mese'!BV$5</f>
        <v>0</v>
      </c>
      <c r="CB31" s="57">
        <f>+$D31*'CE-mese'!BW$5</f>
        <v>0</v>
      </c>
      <c r="CC31" s="57">
        <f>+$D31*'CE-mese'!BX$5</f>
        <v>0</v>
      </c>
      <c r="CD31" s="57">
        <f>+$D31*'CE-mese'!BY$5</f>
        <v>0</v>
      </c>
      <c r="CE31" s="57">
        <f>+$D31*'CE-mese'!BZ$5</f>
        <v>0</v>
      </c>
      <c r="CF31" s="57">
        <f>+$D31*'CE-mese'!CA$5</f>
        <v>0</v>
      </c>
      <c r="CG31" s="57">
        <f>+$D31*'CE-mese'!CB$5</f>
        <v>0</v>
      </c>
      <c r="CH31" s="57">
        <f>+$D31*'CE-mese'!CC$5</f>
        <v>0</v>
      </c>
      <c r="CI31" s="57">
        <f>+$D31*'CE-mese'!CD$5</f>
        <v>0</v>
      </c>
      <c r="CJ31" s="57">
        <f>+$D31*'CE-mese'!CE$5</f>
        <v>0</v>
      </c>
      <c r="CK31" s="57">
        <f>+$D31*'CE-mese'!CF$5</f>
        <v>0</v>
      </c>
      <c r="CL31" s="57">
        <f>+$D31*'CE-mese'!CG$5</f>
        <v>0</v>
      </c>
      <c r="CM31" s="57">
        <f>+$D31*'CE-mese'!CH$5</f>
        <v>0</v>
      </c>
      <c r="CN31" s="57">
        <f>+$D31*'CE-mese'!CI$5</f>
        <v>0</v>
      </c>
      <c r="CO31" s="57">
        <f>+$D31*'CE-mese'!CJ$5</f>
        <v>0</v>
      </c>
      <c r="CP31" s="57">
        <f>+$D31*'CE-mese'!CK$5</f>
        <v>0</v>
      </c>
      <c r="CQ31" s="57">
        <f>+$D31*'CE-mese'!CL$5</f>
        <v>0</v>
      </c>
      <c r="CR31" s="57">
        <f>+$D31*'CE-mese'!CM$5</f>
        <v>0</v>
      </c>
      <c r="CS31" s="57">
        <f>+$D31*'CE-mese'!CN$5</f>
        <v>0</v>
      </c>
      <c r="CT31" s="57">
        <f>+$D31*'CE-mese'!CO$5</f>
        <v>0</v>
      </c>
      <c r="CU31" s="57">
        <f>+$D31*'CE-mese'!CP$5</f>
        <v>0</v>
      </c>
      <c r="CV31" s="57">
        <f>+$D31*'CE-mese'!CQ$5</f>
        <v>0</v>
      </c>
      <c r="CW31" s="57">
        <f>+$D31*'CE-mese'!CR$5</f>
        <v>0</v>
      </c>
      <c r="CX31" s="57">
        <f>+$D31*'CE-mese'!CS$5</f>
        <v>0</v>
      </c>
      <c r="CY31" s="57">
        <f>+$D31*'CE-mese'!CT$5</f>
        <v>0</v>
      </c>
      <c r="CZ31" s="57">
        <f>+$D31*'CE-mese'!CU$5</f>
        <v>0</v>
      </c>
      <c r="DA31" s="57">
        <f>+$D31*'CE-mese'!CV$5</f>
        <v>0</v>
      </c>
      <c r="DB31" s="57">
        <f>+$D31*'CE-mese'!CW$5</f>
        <v>0</v>
      </c>
      <c r="DC31" s="57">
        <f>+$D31*'CE-mese'!CX$5</f>
        <v>0</v>
      </c>
      <c r="DD31" s="57">
        <f>+$D31*'CE-mese'!CY$5</f>
        <v>0</v>
      </c>
      <c r="DE31" s="57">
        <f>+$D31*'CE-mese'!CZ$5</f>
        <v>0</v>
      </c>
      <c r="DF31" s="57">
        <f>+$D31*'CE-mese'!DA$5</f>
        <v>0</v>
      </c>
      <c r="DG31" s="57">
        <f>+$D31*'CE-mese'!DB$5</f>
        <v>0</v>
      </c>
      <c r="DH31" s="57">
        <f>+$D31*'CE-mese'!DC$5</f>
        <v>0</v>
      </c>
      <c r="DI31" s="57">
        <f>+$D31*'CE-mese'!DD$5</f>
        <v>0</v>
      </c>
      <c r="DJ31" s="57">
        <f>+$D31*'CE-mese'!DE$5</f>
        <v>0</v>
      </c>
      <c r="DK31" s="57">
        <f>+$D31*'CE-mese'!DF$5</f>
        <v>0</v>
      </c>
      <c r="DL31" s="57">
        <f>+$D31*'CE-mese'!DG$5</f>
        <v>0</v>
      </c>
      <c r="DM31" s="57">
        <f>+$D31*'CE-mese'!DH$5</f>
        <v>0</v>
      </c>
      <c r="DN31" s="57">
        <f>+$D31*'CE-mese'!DI$5</f>
        <v>0</v>
      </c>
      <c r="DO31" s="57">
        <f>+$D31*'CE-mese'!DJ$5</f>
        <v>0</v>
      </c>
      <c r="DP31" s="57">
        <f>+$D31*'CE-mese'!DK$5</f>
        <v>0</v>
      </c>
      <c r="DQ31" s="57">
        <f>+$D31*'CE-mese'!DL$5</f>
        <v>0</v>
      </c>
      <c r="DR31" s="57">
        <f>+$D31*'CE-mese'!DM$5</f>
        <v>0</v>
      </c>
      <c r="DS31" s="57">
        <f>+$D31*'CE-mese'!DN$5</f>
        <v>0</v>
      </c>
      <c r="DT31" s="57">
        <f>+$D31*'CE-mese'!DO$5</f>
        <v>0</v>
      </c>
      <c r="DU31" s="57">
        <f>+$D31*'CE-mese'!DP$5</f>
        <v>0</v>
      </c>
      <c r="DV31" s="57">
        <f>+$D31*'CE-mese'!DQ$5</f>
        <v>0</v>
      </c>
      <c r="DW31" s="57">
        <f>+$D31*'CE-mese'!DR$5</f>
        <v>0</v>
      </c>
    </row>
    <row r="32" spans="3:127" ht="16.5" thickTop="1" thickBot="1" x14ac:dyDescent="0.3">
      <c r="C32" s="114" t="str">
        <f>+'I_Costi Variabili'!D31</f>
        <v>Costo Variabile 27</v>
      </c>
      <c r="D32" s="55">
        <f>+'I_Costi Variabili'!F31</f>
        <v>0</v>
      </c>
      <c r="E32" s="55">
        <f>+'I_Costi Variabili'!E31</f>
        <v>0</v>
      </c>
      <c r="F32" s="56">
        <f>+'I_Costi Variabili'!G31</f>
        <v>0</v>
      </c>
      <c r="H32" s="57">
        <f>+$D32*'CE-mese'!C$5</f>
        <v>0</v>
      </c>
      <c r="I32" s="57">
        <f>+$D32*'CE-mese'!D$5</f>
        <v>0</v>
      </c>
      <c r="J32" s="57">
        <f>+$D32*'CE-mese'!E$5</f>
        <v>0</v>
      </c>
      <c r="K32" s="57">
        <f>+$D32*'CE-mese'!F$5</f>
        <v>0</v>
      </c>
      <c r="L32" s="57">
        <f>+$D32*'CE-mese'!G$5</f>
        <v>0</v>
      </c>
      <c r="M32" s="57">
        <f>+$D32*'CE-mese'!H$5</f>
        <v>0</v>
      </c>
      <c r="N32" s="57">
        <f>+$D32*'CE-mese'!I$5</f>
        <v>0</v>
      </c>
      <c r="O32" s="57">
        <f>+$D32*'CE-mese'!J$5</f>
        <v>0</v>
      </c>
      <c r="P32" s="57">
        <f>+$D32*'CE-mese'!K$5</f>
        <v>0</v>
      </c>
      <c r="Q32" s="57">
        <f>+$D32*'CE-mese'!L$5</f>
        <v>0</v>
      </c>
      <c r="R32" s="57">
        <f>+$D32*'CE-mese'!M$5</f>
        <v>0</v>
      </c>
      <c r="S32" s="57">
        <f>+$D32*'CE-mese'!N$5</f>
        <v>0</v>
      </c>
      <c r="T32" s="57">
        <f>+$D32*'CE-mese'!O$5</f>
        <v>0</v>
      </c>
      <c r="U32" s="57">
        <f>+$D32*'CE-mese'!P$5</f>
        <v>0</v>
      </c>
      <c r="V32" s="57">
        <f>+$D32*'CE-mese'!Q$5</f>
        <v>0</v>
      </c>
      <c r="W32" s="57">
        <f>+$D32*'CE-mese'!R$5</f>
        <v>0</v>
      </c>
      <c r="X32" s="57">
        <f>+$D32*'CE-mese'!S$5</f>
        <v>0</v>
      </c>
      <c r="Y32" s="57">
        <f>+$D32*'CE-mese'!T$5</f>
        <v>0</v>
      </c>
      <c r="Z32" s="57">
        <f>+$D32*'CE-mese'!U$5</f>
        <v>0</v>
      </c>
      <c r="AA32" s="57">
        <f>+$D32*'CE-mese'!V$5</f>
        <v>0</v>
      </c>
      <c r="AB32" s="57">
        <f>+$D32*'CE-mese'!W$5</f>
        <v>0</v>
      </c>
      <c r="AC32" s="57">
        <f>+$D32*'CE-mese'!X$5</f>
        <v>0</v>
      </c>
      <c r="AD32" s="57">
        <f>+$D32*'CE-mese'!Y$5</f>
        <v>0</v>
      </c>
      <c r="AE32" s="57">
        <f>+$D32*'CE-mese'!Z$5</f>
        <v>0</v>
      </c>
      <c r="AF32" s="57">
        <f>+$D32*'CE-mese'!AA$5</f>
        <v>0</v>
      </c>
      <c r="AG32" s="57">
        <f>+$D32*'CE-mese'!AB$5</f>
        <v>0</v>
      </c>
      <c r="AH32" s="57">
        <f>+$D32*'CE-mese'!AC$5</f>
        <v>0</v>
      </c>
      <c r="AI32" s="57">
        <f>+$D32*'CE-mese'!AD$5</f>
        <v>0</v>
      </c>
      <c r="AJ32" s="57">
        <f>+$D32*'CE-mese'!AE$5</f>
        <v>0</v>
      </c>
      <c r="AK32" s="57">
        <f>+$D32*'CE-mese'!AF$5</f>
        <v>0</v>
      </c>
      <c r="AL32" s="57">
        <f>+$D32*'CE-mese'!AG$5</f>
        <v>0</v>
      </c>
      <c r="AM32" s="57">
        <f>+$D32*'CE-mese'!AH$5</f>
        <v>0</v>
      </c>
      <c r="AN32" s="57">
        <f>+$D32*'CE-mese'!AI$5</f>
        <v>0</v>
      </c>
      <c r="AO32" s="57">
        <f>+$D32*'CE-mese'!AJ$5</f>
        <v>0</v>
      </c>
      <c r="AP32" s="57">
        <f>+$D32*'CE-mese'!AK$5</f>
        <v>0</v>
      </c>
      <c r="AQ32" s="57">
        <f>+$D32*'CE-mese'!AL$5</f>
        <v>0</v>
      </c>
      <c r="AR32" s="57">
        <f>+$D32*'CE-mese'!AM$5</f>
        <v>0</v>
      </c>
      <c r="AS32" s="57">
        <f>+$D32*'CE-mese'!AN$5</f>
        <v>0</v>
      </c>
      <c r="AT32" s="57">
        <f>+$D32*'CE-mese'!AO$5</f>
        <v>0</v>
      </c>
      <c r="AU32" s="57">
        <f>+$D32*'CE-mese'!AP$5</f>
        <v>0</v>
      </c>
      <c r="AV32" s="57">
        <f>+$D32*'CE-mese'!AQ$5</f>
        <v>0</v>
      </c>
      <c r="AW32" s="57">
        <f>+$D32*'CE-mese'!AR$5</f>
        <v>0</v>
      </c>
      <c r="AX32" s="57">
        <f>+$D32*'CE-mese'!AS$5</f>
        <v>0</v>
      </c>
      <c r="AY32" s="57">
        <f>+$D32*'CE-mese'!AT$5</f>
        <v>0</v>
      </c>
      <c r="AZ32" s="57">
        <f>+$D32*'CE-mese'!AU$5</f>
        <v>0</v>
      </c>
      <c r="BA32" s="57">
        <f>+$D32*'CE-mese'!AV$5</f>
        <v>0</v>
      </c>
      <c r="BB32" s="57">
        <f>+$D32*'CE-mese'!AW$5</f>
        <v>0</v>
      </c>
      <c r="BC32" s="57">
        <f>+$D32*'CE-mese'!AX$5</f>
        <v>0</v>
      </c>
      <c r="BD32" s="57">
        <f>+$D32*'CE-mese'!AY$5</f>
        <v>0</v>
      </c>
      <c r="BE32" s="57">
        <f>+$D32*'CE-mese'!AZ$5</f>
        <v>0</v>
      </c>
      <c r="BF32" s="57">
        <f>+$D32*'CE-mese'!BA$5</f>
        <v>0</v>
      </c>
      <c r="BG32" s="57">
        <f>+$D32*'CE-mese'!BB$5</f>
        <v>0</v>
      </c>
      <c r="BH32" s="57">
        <f>+$D32*'CE-mese'!BC$5</f>
        <v>0</v>
      </c>
      <c r="BI32" s="57">
        <f>+$D32*'CE-mese'!BD$5</f>
        <v>0</v>
      </c>
      <c r="BJ32" s="57">
        <f>+$D32*'CE-mese'!BE$5</f>
        <v>0</v>
      </c>
      <c r="BK32" s="57">
        <f>+$D32*'CE-mese'!BF$5</f>
        <v>0</v>
      </c>
      <c r="BL32" s="57">
        <f>+$D32*'CE-mese'!BG$5</f>
        <v>0</v>
      </c>
      <c r="BM32" s="57">
        <f>+$D32*'CE-mese'!BH$5</f>
        <v>0</v>
      </c>
      <c r="BN32" s="57">
        <f>+$D32*'CE-mese'!BI$5</f>
        <v>0</v>
      </c>
      <c r="BO32" s="57">
        <f>+$D32*'CE-mese'!BJ$5</f>
        <v>0</v>
      </c>
      <c r="BP32" s="57">
        <f>+$D32*'CE-mese'!BK$5</f>
        <v>0</v>
      </c>
      <c r="BQ32" s="57">
        <f>+$D32*'CE-mese'!BL$5</f>
        <v>0</v>
      </c>
      <c r="BR32" s="57">
        <f>+$D32*'CE-mese'!BM$5</f>
        <v>0</v>
      </c>
      <c r="BS32" s="57">
        <f>+$D32*'CE-mese'!BN$5</f>
        <v>0</v>
      </c>
      <c r="BT32" s="57">
        <f>+$D32*'CE-mese'!BO$5</f>
        <v>0</v>
      </c>
      <c r="BU32" s="57">
        <f>+$D32*'CE-mese'!BP$5</f>
        <v>0</v>
      </c>
      <c r="BV32" s="57">
        <f>+$D32*'CE-mese'!BQ$5</f>
        <v>0</v>
      </c>
      <c r="BW32" s="57">
        <f>+$D32*'CE-mese'!BR$5</f>
        <v>0</v>
      </c>
      <c r="BX32" s="57">
        <f>+$D32*'CE-mese'!BS$5</f>
        <v>0</v>
      </c>
      <c r="BY32" s="57">
        <f>+$D32*'CE-mese'!BT$5</f>
        <v>0</v>
      </c>
      <c r="BZ32" s="57">
        <f>+$D32*'CE-mese'!BU$5</f>
        <v>0</v>
      </c>
      <c r="CA32" s="57">
        <f>+$D32*'CE-mese'!BV$5</f>
        <v>0</v>
      </c>
      <c r="CB32" s="57">
        <f>+$D32*'CE-mese'!BW$5</f>
        <v>0</v>
      </c>
      <c r="CC32" s="57">
        <f>+$D32*'CE-mese'!BX$5</f>
        <v>0</v>
      </c>
      <c r="CD32" s="57">
        <f>+$D32*'CE-mese'!BY$5</f>
        <v>0</v>
      </c>
      <c r="CE32" s="57">
        <f>+$D32*'CE-mese'!BZ$5</f>
        <v>0</v>
      </c>
      <c r="CF32" s="57">
        <f>+$D32*'CE-mese'!CA$5</f>
        <v>0</v>
      </c>
      <c r="CG32" s="57">
        <f>+$D32*'CE-mese'!CB$5</f>
        <v>0</v>
      </c>
      <c r="CH32" s="57">
        <f>+$D32*'CE-mese'!CC$5</f>
        <v>0</v>
      </c>
      <c r="CI32" s="57">
        <f>+$D32*'CE-mese'!CD$5</f>
        <v>0</v>
      </c>
      <c r="CJ32" s="57">
        <f>+$D32*'CE-mese'!CE$5</f>
        <v>0</v>
      </c>
      <c r="CK32" s="57">
        <f>+$D32*'CE-mese'!CF$5</f>
        <v>0</v>
      </c>
      <c r="CL32" s="57">
        <f>+$D32*'CE-mese'!CG$5</f>
        <v>0</v>
      </c>
      <c r="CM32" s="57">
        <f>+$D32*'CE-mese'!CH$5</f>
        <v>0</v>
      </c>
      <c r="CN32" s="57">
        <f>+$D32*'CE-mese'!CI$5</f>
        <v>0</v>
      </c>
      <c r="CO32" s="57">
        <f>+$D32*'CE-mese'!CJ$5</f>
        <v>0</v>
      </c>
      <c r="CP32" s="57">
        <f>+$D32*'CE-mese'!CK$5</f>
        <v>0</v>
      </c>
      <c r="CQ32" s="57">
        <f>+$D32*'CE-mese'!CL$5</f>
        <v>0</v>
      </c>
      <c r="CR32" s="57">
        <f>+$D32*'CE-mese'!CM$5</f>
        <v>0</v>
      </c>
      <c r="CS32" s="57">
        <f>+$D32*'CE-mese'!CN$5</f>
        <v>0</v>
      </c>
      <c r="CT32" s="57">
        <f>+$D32*'CE-mese'!CO$5</f>
        <v>0</v>
      </c>
      <c r="CU32" s="57">
        <f>+$D32*'CE-mese'!CP$5</f>
        <v>0</v>
      </c>
      <c r="CV32" s="57">
        <f>+$D32*'CE-mese'!CQ$5</f>
        <v>0</v>
      </c>
      <c r="CW32" s="57">
        <f>+$D32*'CE-mese'!CR$5</f>
        <v>0</v>
      </c>
      <c r="CX32" s="57">
        <f>+$D32*'CE-mese'!CS$5</f>
        <v>0</v>
      </c>
      <c r="CY32" s="57">
        <f>+$D32*'CE-mese'!CT$5</f>
        <v>0</v>
      </c>
      <c r="CZ32" s="57">
        <f>+$D32*'CE-mese'!CU$5</f>
        <v>0</v>
      </c>
      <c r="DA32" s="57">
        <f>+$D32*'CE-mese'!CV$5</f>
        <v>0</v>
      </c>
      <c r="DB32" s="57">
        <f>+$D32*'CE-mese'!CW$5</f>
        <v>0</v>
      </c>
      <c r="DC32" s="57">
        <f>+$D32*'CE-mese'!CX$5</f>
        <v>0</v>
      </c>
      <c r="DD32" s="57">
        <f>+$D32*'CE-mese'!CY$5</f>
        <v>0</v>
      </c>
      <c r="DE32" s="57">
        <f>+$D32*'CE-mese'!CZ$5</f>
        <v>0</v>
      </c>
      <c r="DF32" s="57">
        <f>+$D32*'CE-mese'!DA$5</f>
        <v>0</v>
      </c>
      <c r="DG32" s="57">
        <f>+$D32*'CE-mese'!DB$5</f>
        <v>0</v>
      </c>
      <c r="DH32" s="57">
        <f>+$D32*'CE-mese'!DC$5</f>
        <v>0</v>
      </c>
      <c r="DI32" s="57">
        <f>+$D32*'CE-mese'!DD$5</f>
        <v>0</v>
      </c>
      <c r="DJ32" s="57">
        <f>+$D32*'CE-mese'!DE$5</f>
        <v>0</v>
      </c>
      <c r="DK32" s="57">
        <f>+$D32*'CE-mese'!DF$5</f>
        <v>0</v>
      </c>
      <c r="DL32" s="57">
        <f>+$D32*'CE-mese'!DG$5</f>
        <v>0</v>
      </c>
      <c r="DM32" s="57">
        <f>+$D32*'CE-mese'!DH$5</f>
        <v>0</v>
      </c>
      <c r="DN32" s="57">
        <f>+$D32*'CE-mese'!DI$5</f>
        <v>0</v>
      </c>
      <c r="DO32" s="57">
        <f>+$D32*'CE-mese'!DJ$5</f>
        <v>0</v>
      </c>
      <c r="DP32" s="57">
        <f>+$D32*'CE-mese'!DK$5</f>
        <v>0</v>
      </c>
      <c r="DQ32" s="57">
        <f>+$D32*'CE-mese'!DL$5</f>
        <v>0</v>
      </c>
      <c r="DR32" s="57">
        <f>+$D32*'CE-mese'!DM$5</f>
        <v>0</v>
      </c>
      <c r="DS32" s="57">
        <f>+$D32*'CE-mese'!DN$5</f>
        <v>0</v>
      </c>
      <c r="DT32" s="57">
        <f>+$D32*'CE-mese'!DO$5</f>
        <v>0</v>
      </c>
      <c r="DU32" s="57">
        <f>+$D32*'CE-mese'!DP$5</f>
        <v>0</v>
      </c>
      <c r="DV32" s="57">
        <f>+$D32*'CE-mese'!DQ$5</f>
        <v>0</v>
      </c>
      <c r="DW32" s="57">
        <f>+$D32*'CE-mese'!DR$5</f>
        <v>0</v>
      </c>
    </row>
    <row r="33" spans="3:127" ht="16.5" thickTop="1" thickBot="1" x14ac:dyDescent="0.3">
      <c r="C33" s="114" t="str">
        <f>+'I_Costi Variabili'!D32</f>
        <v>Costo Variabile 28</v>
      </c>
      <c r="D33" s="55">
        <f>+'I_Costi Variabili'!F32</f>
        <v>0</v>
      </c>
      <c r="E33" s="55">
        <f>+'I_Costi Variabili'!E32</f>
        <v>0</v>
      </c>
      <c r="F33" s="56">
        <f>+'I_Costi Variabili'!G32</f>
        <v>0</v>
      </c>
      <c r="H33" s="57">
        <f>+$D33*'CE-mese'!C$5</f>
        <v>0</v>
      </c>
      <c r="I33" s="57">
        <f>+$D33*'CE-mese'!D$5</f>
        <v>0</v>
      </c>
      <c r="J33" s="57">
        <f>+$D33*'CE-mese'!E$5</f>
        <v>0</v>
      </c>
      <c r="K33" s="57">
        <f>+$D33*'CE-mese'!F$5</f>
        <v>0</v>
      </c>
      <c r="L33" s="57">
        <f>+$D33*'CE-mese'!G$5</f>
        <v>0</v>
      </c>
      <c r="M33" s="57">
        <f>+$D33*'CE-mese'!H$5</f>
        <v>0</v>
      </c>
      <c r="N33" s="57">
        <f>+$D33*'CE-mese'!I$5</f>
        <v>0</v>
      </c>
      <c r="O33" s="57">
        <f>+$D33*'CE-mese'!J$5</f>
        <v>0</v>
      </c>
      <c r="P33" s="57">
        <f>+$D33*'CE-mese'!K$5</f>
        <v>0</v>
      </c>
      <c r="Q33" s="57">
        <f>+$D33*'CE-mese'!L$5</f>
        <v>0</v>
      </c>
      <c r="R33" s="57">
        <f>+$D33*'CE-mese'!M$5</f>
        <v>0</v>
      </c>
      <c r="S33" s="57">
        <f>+$D33*'CE-mese'!N$5</f>
        <v>0</v>
      </c>
      <c r="T33" s="57">
        <f>+$D33*'CE-mese'!O$5</f>
        <v>0</v>
      </c>
      <c r="U33" s="57">
        <f>+$D33*'CE-mese'!P$5</f>
        <v>0</v>
      </c>
      <c r="V33" s="57">
        <f>+$D33*'CE-mese'!Q$5</f>
        <v>0</v>
      </c>
      <c r="W33" s="57">
        <f>+$D33*'CE-mese'!R$5</f>
        <v>0</v>
      </c>
      <c r="X33" s="57">
        <f>+$D33*'CE-mese'!S$5</f>
        <v>0</v>
      </c>
      <c r="Y33" s="57">
        <f>+$D33*'CE-mese'!T$5</f>
        <v>0</v>
      </c>
      <c r="Z33" s="57">
        <f>+$D33*'CE-mese'!U$5</f>
        <v>0</v>
      </c>
      <c r="AA33" s="57">
        <f>+$D33*'CE-mese'!V$5</f>
        <v>0</v>
      </c>
      <c r="AB33" s="57">
        <f>+$D33*'CE-mese'!W$5</f>
        <v>0</v>
      </c>
      <c r="AC33" s="57">
        <f>+$D33*'CE-mese'!X$5</f>
        <v>0</v>
      </c>
      <c r="AD33" s="57">
        <f>+$D33*'CE-mese'!Y$5</f>
        <v>0</v>
      </c>
      <c r="AE33" s="57">
        <f>+$D33*'CE-mese'!Z$5</f>
        <v>0</v>
      </c>
      <c r="AF33" s="57">
        <f>+$D33*'CE-mese'!AA$5</f>
        <v>0</v>
      </c>
      <c r="AG33" s="57">
        <f>+$D33*'CE-mese'!AB$5</f>
        <v>0</v>
      </c>
      <c r="AH33" s="57">
        <f>+$D33*'CE-mese'!AC$5</f>
        <v>0</v>
      </c>
      <c r="AI33" s="57">
        <f>+$D33*'CE-mese'!AD$5</f>
        <v>0</v>
      </c>
      <c r="AJ33" s="57">
        <f>+$D33*'CE-mese'!AE$5</f>
        <v>0</v>
      </c>
      <c r="AK33" s="57">
        <f>+$D33*'CE-mese'!AF$5</f>
        <v>0</v>
      </c>
      <c r="AL33" s="57">
        <f>+$D33*'CE-mese'!AG$5</f>
        <v>0</v>
      </c>
      <c r="AM33" s="57">
        <f>+$D33*'CE-mese'!AH$5</f>
        <v>0</v>
      </c>
      <c r="AN33" s="57">
        <f>+$D33*'CE-mese'!AI$5</f>
        <v>0</v>
      </c>
      <c r="AO33" s="57">
        <f>+$D33*'CE-mese'!AJ$5</f>
        <v>0</v>
      </c>
      <c r="AP33" s="57">
        <f>+$D33*'CE-mese'!AK$5</f>
        <v>0</v>
      </c>
      <c r="AQ33" s="57">
        <f>+$D33*'CE-mese'!AL$5</f>
        <v>0</v>
      </c>
      <c r="AR33" s="57">
        <f>+$D33*'CE-mese'!AM$5</f>
        <v>0</v>
      </c>
      <c r="AS33" s="57">
        <f>+$D33*'CE-mese'!AN$5</f>
        <v>0</v>
      </c>
      <c r="AT33" s="57">
        <f>+$D33*'CE-mese'!AO$5</f>
        <v>0</v>
      </c>
      <c r="AU33" s="57">
        <f>+$D33*'CE-mese'!AP$5</f>
        <v>0</v>
      </c>
      <c r="AV33" s="57">
        <f>+$D33*'CE-mese'!AQ$5</f>
        <v>0</v>
      </c>
      <c r="AW33" s="57">
        <f>+$D33*'CE-mese'!AR$5</f>
        <v>0</v>
      </c>
      <c r="AX33" s="57">
        <f>+$D33*'CE-mese'!AS$5</f>
        <v>0</v>
      </c>
      <c r="AY33" s="57">
        <f>+$D33*'CE-mese'!AT$5</f>
        <v>0</v>
      </c>
      <c r="AZ33" s="57">
        <f>+$D33*'CE-mese'!AU$5</f>
        <v>0</v>
      </c>
      <c r="BA33" s="57">
        <f>+$D33*'CE-mese'!AV$5</f>
        <v>0</v>
      </c>
      <c r="BB33" s="57">
        <f>+$D33*'CE-mese'!AW$5</f>
        <v>0</v>
      </c>
      <c r="BC33" s="57">
        <f>+$D33*'CE-mese'!AX$5</f>
        <v>0</v>
      </c>
      <c r="BD33" s="57">
        <f>+$D33*'CE-mese'!AY$5</f>
        <v>0</v>
      </c>
      <c r="BE33" s="57">
        <f>+$D33*'CE-mese'!AZ$5</f>
        <v>0</v>
      </c>
      <c r="BF33" s="57">
        <f>+$D33*'CE-mese'!BA$5</f>
        <v>0</v>
      </c>
      <c r="BG33" s="57">
        <f>+$D33*'CE-mese'!BB$5</f>
        <v>0</v>
      </c>
      <c r="BH33" s="57">
        <f>+$D33*'CE-mese'!BC$5</f>
        <v>0</v>
      </c>
      <c r="BI33" s="57">
        <f>+$D33*'CE-mese'!BD$5</f>
        <v>0</v>
      </c>
      <c r="BJ33" s="57">
        <f>+$D33*'CE-mese'!BE$5</f>
        <v>0</v>
      </c>
      <c r="BK33" s="57">
        <f>+$D33*'CE-mese'!BF$5</f>
        <v>0</v>
      </c>
      <c r="BL33" s="57">
        <f>+$D33*'CE-mese'!BG$5</f>
        <v>0</v>
      </c>
      <c r="BM33" s="57">
        <f>+$D33*'CE-mese'!BH$5</f>
        <v>0</v>
      </c>
      <c r="BN33" s="57">
        <f>+$D33*'CE-mese'!BI$5</f>
        <v>0</v>
      </c>
      <c r="BO33" s="57">
        <f>+$D33*'CE-mese'!BJ$5</f>
        <v>0</v>
      </c>
      <c r="BP33" s="57">
        <f>+$D33*'CE-mese'!BK$5</f>
        <v>0</v>
      </c>
      <c r="BQ33" s="57">
        <f>+$D33*'CE-mese'!BL$5</f>
        <v>0</v>
      </c>
      <c r="BR33" s="57">
        <f>+$D33*'CE-mese'!BM$5</f>
        <v>0</v>
      </c>
      <c r="BS33" s="57">
        <f>+$D33*'CE-mese'!BN$5</f>
        <v>0</v>
      </c>
      <c r="BT33" s="57">
        <f>+$D33*'CE-mese'!BO$5</f>
        <v>0</v>
      </c>
      <c r="BU33" s="57">
        <f>+$D33*'CE-mese'!BP$5</f>
        <v>0</v>
      </c>
      <c r="BV33" s="57">
        <f>+$D33*'CE-mese'!BQ$5</f>
        <v>0</v>
      </c>
      <c r="BW33" s="57">
        <f>+$D33*'CE-mese'!BR$5</f>
        <v>0</v>
      </c>
      <c r="BX33" s="57">
        <f>+$D33*'CE-mese'!BS$5</f>
        <v>0</v>
      </c>
      <c r="BY33" s="57">
        <f>+$D33*'CE-mese'!BT$5</f>
        <v>0</v>
      </c>
      <c r="BZ33" s="57">
        <f>+$D33*'CE-mese'!BU$5</f>
        <v>0</v>
      </c>
      <c r="CA33" s="57">
        <f>+$D33*'CE-mese'!BV$5</f>
        <v>0</v>
      </c>
      <c r="CB33" s="57">
        <f>+$D33*'CE-mese'!BW$5</f>
        <v>0</v>
      </c>
      <c r="CC33" s="57">
        <f>+$D33*'CE-mese'!BX$5</f>
        <v>0</v>
      </c>
      <c r="CD33" s="57">
        <f>+$D33*'CE-mese'!BY$5</f>
        <v>0</v>
      </c>
      <c r="CE33" s="57">
        <f>+$D33*'CE-mese'!BZ$5</f>
        <v>0</v>
      </c>
      <c r="CF33" s="57">
        <f>+$D33*'CE-mese'!CA$5</f>
        <v>0</v>
      </c>
      <c r="CG33" s="57">
        <f>+$D33*'CE-mese'!CB$5</f>
        <v>0</v>
      </c>
      <c r="CH33" s="57">
        <f>+$D33*'CE-mese'!CC$5</f>
        <v>0</v>
      </c>
      <c r="CI33" s="57">
        <f>+$D33*'CE-mese'!CD$5</f>
        <v>0</v>
      </c>
      <c r="CJ33" s="57">
        <f>+$D33*'CE-mese'!CE$5</f>
        <v>0</v>
      </c>
      <c r="CK33" s="57">
        <f>+$D33*'CE-mese'!CF$5</f>
        <v>0</v>
      </c>
      <c r="CL33" s="57">
        <f>+$D33*'CE-mese'!CG$5</f>
        <v>0</v>
      </c>
      <c r="CM33" s="57">
        <f>+$D33*'CE-mese'!CH$5</f>
        <v>0</v>
      </c>
      <c r="CN33" s="57">
        <f>+$D33*'CE-mese'!CI$5</f>
        <v>0</v>
      </c>
      <c r="CO33" s="57">
        <f>+$D33*'CE-mese'!CJ$5</f>
        <v>0</v>
      </c>
      <c r="CP33" s="57">
        <f>+$D33*'CE-mese'!CK$5</f>
        <v>0</v>
      </c>
      <c r="CQ33" s="57">
        <f>+$D33*'CE-mese'!CL$5</f>
        <v>0</v>
      </c>
      <c r="CR33" s="57">
        <f>+$D33*'CE-mese'!CM$5</f>
        <v>0</v>
      </c>
      <c r="CS33" s="57">
        <f>+$D33*'CE-mese'!CN$5</f>
        <v>0</v>
      </c>
      <c r="CT33" s="57">
        <f>+$D33*'CE-mese'!CO$5</f>
        <v>0</v>
      </c>
      <c r="CU33" s="57">
        <f>+$D33*'CE-mese'!CP$5</f>
        <v>0</v>
      </c>
      <c r="CV33" s="57">
        <f>+$D33*'CE-mese'!CQ$5</f>
        <v>0</v>
      </c>
      <c r="CW33" s="57">
        <f>+$D33*'CE-mese'!CR$5</f>
        <v>0</v>
      </c>
      <c r="CX33" s="57">
        <f>+$D33*'CE-mese'!CS$5</f>
        <v>0</v>
      </c>
      <c r="CY33" s="57">
        <f>+$D33*'CE-mese'!CT$5</f>
        <v>0</v>
      </c>
      <c r="CZ33" s="57">
        <f>+$D33*'CE-mese'!CU$5</f>
        <v>0</v>
      </c>
      <c r="DA33" s="57">
        <f>+$D33*'CE-mese'!CV$5</f>
        <v>0</v>
      </c>
      <c r="DB33" s="57">
        <f>+$D33*'CE-mese'!CW$5</f>
        <v>0</v>
      </c>
      <c r="DC33" s="57">
        <f>+$D33*'CE-mese'!CX$5</f>
        <v>0</v>
      </c>
      <c r="DD33" s="57">
        <f>+$D33*'CE-mese'!CY$5</f>
        <v>0</v>
      </c>
      <c r="DE33" s="57">
        <f>+$D33*'CE-mese'!CZ$5</f>
        <v>0</v>
      </c>
      <c r="DF33" s="57">
        <f>+$D33*'CE-mese'!DA$5</f>
        <v>0</v>
      </c>
      <c r="DG33" s="57">
        <f>+$D33*'CE-mese'!DB$5</f>
        <v>0</v>
      </c>
      <c r="DH33" s="57">
        <f>+$D33*'CE-mese'!DC$5</f>
        <v>0</v>
      </c>
      <c r="DI33" s="57">
        <f>+$D33*'CE-mese'!DD$5</f>
        <v>0</v>
      </c>
      <c r="DJ33" s="57">
        <f>+$D33*'CE-mese'!DE$5</f>
        <v>0</v>
      </c>
      <c r="DK33" s="57">
        <f>+$D33*'CE-mese'!DF$5</f>
        <v>0</v>
      </c>
      <c r="DL33" s="57">
        <f>+$D33*'CE-mese'!DG$5</f>
        <v>0</v>
      </c>
      <c r="DM33" s="57">
        <f>+$D33*'CE-mese'!DH$5</f>
        <v>0</v>
      </c>
      <c r="DN33" s="57">
        <f>+$D33*'CE-mese'!DI$5</f>
        <v>0</v>
      </c>
      <c r="DO33" s="57">
        <f>+$D33*'CE-mese'!DJ$5</f>
        <v>0</v>
      </c>
      <c r="DP33" s="57">
        <f>+$D33*'CE-mese'!DK$5</f>
        <v>0</v>
      </c>
      <c r="DQ33" s="57">
        <f>+$D33*'CE-mese'!DL$5</f>
        <v>0</v>
      </c>
      <c r="DR33" s="57">
        <f>+$D33*'CE-mese'!DM$5</f>
        <v>0</v>
      </c>
      <c r="DS33" s="57">
        <f>+$D33*'CE-mese'!DN$5</f>
        <v>0</v>
      </c>
      <c r="DT33" s="57">
        <f>+$D33*'CE-mese'!DO$5</f>
        <v>0</v>
      </c>
      <c r="DU33" s="57">
        <f>+$D33*'CE-mese'!DP$5</f>
        <v>0</v>
      </c>
      <c r="DV33" s="57">
        <f>+$D33*'CE-mese'!DQ$5</f>
        <v>0</v>
      </c>
      <c r="DW33" s="57">
        <f>+$D33*'CE-mese'!DR$5</f>
        <v>0</v>
      </c>
    </row>
    <row r="34" spans="3:127" ht="16.5" thickTop="1" thickBot="1" x14ac:dyDescent="0.3">
      <c r="C34" s="114" t="str">
        <f>+'I_Costi Variabili'!D33</f>
        <v>Costo Variabile 29</v>
      </c>
      <c r="D34" s="55">
        <f>+'I_Costi Variabili'!F33</f>
        <v>0</v>
      </c>
      <c r="E34" s="55">
        <f>+'I_Costi Variabili'!E33</f>
        <v>0</v>
      </c>
      <c r="F34" s="56">
        <f>+'I_Costi Variabili'!G33</f>
        <v>0</v>
      </c>
      <c r="H34" s="57">
        <f>+$D34*'CE-mese'!C$5</f>
        <v>0</v>
      </c>
      <c r="I34" s="57">
        <f>+$D34*'CE-mese'!D$5</f>
        <v>0</v>
      </c>
      <c r="J34" s="57">
        <f>+$D34*'CE-mese'!E$5</f>
        <v>0</v>
      </c>
      <c r="K34" s="57">
        <f>+$D34*'CE-mese'!F$5</f>
        <v>0</v>
      </c>
      <c r="L34" s="57">
        <f>+$D34*'CE-mese'!G$5</f>
        <v>0</v>
      </c>
      <c r="M34" s="57">
        <f>+$D34*'CE-mese'!H$5</f>
        <v>0</v>
      </c>
      <c r="N34" s="57">
        <f>+$D34*'CE-mese'!I$5</f>
        <v>0</v>
      </c>
      <c r="O34" s="57">
        <f>+$D34*'CE-mese'!J$5</f>
        <v>0</v>
      </c>
      <c r="P34" s="57">
        <f>+$D34*'CE-mese'!K$5</f>
        <v>0</v>
      </c>
      <c r="Q34" s="57">
        <f>+$D34*'CE-mese'!L$5</f>
        <v>0</v>
      </c>
      <c r="R34" s="57">
        <f>+$D34*'CE-mese'!M$5</f>
        <v>0</v>
      </c>
      <c r="S34" s="57">
        <f>+$D34*'CE-mese'!N$5</f>
        <v>0</v>
      </c>
      <c r="T34" s="57">
        <f>+$D34*'CE-mese'!O$5</f>
        <v>0</v>
      </c>
      <c r="U34" s="57">
        <f>+$D34*'CE-mese'!P$5</f>
        <v>0</v>
      </c>
      <c r="V34" s="57">
        <f>+$D34*'CE-mese'!Q$5</f>
        <v>0</v>
      </c>
      <c r="W34" s="57">
        <f>+$D34*'CE-mese'!R$5</f>
        <v>0</v>
      </c>
      <c r="X34" s="57">
        <f>+$D34*'CE-mese'!S$5</f>
        <v>0</v>
      </c>
      <c r="Y34" s="57">
        <f>+$D34*'CE-mese'!T$5</f>
        <v>0</v>
      </c>
      <c r="Z34" s="57">
        <f>+$D34*'CE-mese'!U$5</f>
        <v>0</v>
      </c>
      <c r="AA34" s="57">
        <f>+$D34*'CE-mese'!V$5</f>
        <v>0</v>
      </c>
      <c r="AB34" s="57">
        <f>+$D34*'CE-mese'!W$5</f>
        <v>0</v>
      </c>
      <c r="AC34" s="57">
        <f>+$D34*'CE-mese'!X$5</f>
        <v>0</v>
      </c>
      <c r="AD34" s="57">
        <f>+$D34*'CE-mese'!Y$5</f>
        <v>0</v>
      </c>
      <c r="AE34" s="57">
        <f>+$D34*'CE-mese'!Z$5</f>
        <v>0</v>
      </c>
      <c r="AF34" s="57">
        <f>+$D34*'CE-mese'!AA$5</f>
        <v>0</v>
      </c>
      <c r="AG34" s="57">
        <f>+$D34*'CE-mese'!AB$5</f>
        <v>0</v>
      </c>
      <c r="AH34" s="57">
        <f>+$D34*'CE-mese'!AC$5</f>
        <v>0</v>
      </c>
      <c r="AI34" s="57">
        <f>+$D34*'CE-mese'!AD$5</f>
        <v>0</v>
      </c>
      <c r="AJ34" s="57">
        <f>+$D34*'CE-mese'!AE$5</f>
        <v>0</v>
      </c>
      <c r="AK34" s="57">
        <f>+$D34*'CE-mese'!AF$5</f>
        <v>0</v>
      </c>
      <c r="AL34" s="57">
        <f>+$D34*'CE-mese'!AG$5</f>
        <v>0</v>
      </c>
      <c r="AM34" s="57">
        <f>+$D34*'CE-mese'!AH$5</f>
        <v>0</v>
      </c>
      <c r="AN34" s="57">
        <f>+$D34*'CE-mese'!AI$5</f>
        <v>0</v>
      </c>
      <c r="AO34" s="57">
        <f>+$D34*'CE-mese'!AJ$5</f>
        <v>0</v>
      </c>
      <c r="AP34" s="57">
        <f>+$D34*'CE-mese'!AK$5</f>
        <v>0</v>
      </c>
      <c r="AQ34" s="57">
        <f>+$D34*'CE-mese'!AL$5</f>
        <v>0</v>
      </c>
      <c r="AR34" s="57">
        <f>+$D34*'CE-mese'!AM$5</f>
        <v>0</v>
      </c>
      <c r="AS34" s="57">
        <f>+$D34*'CE-mese'!AN$5</f>
        <v>0</v>
      </c>
      <c r="AT34" s="57">
        <f>+$D34*'CE-mese'!AO$5</f>
        <v>0</v>
      </c>
      <c r="AU34" s="57">
        <f>+$D34*'CE-mese'!AP$5</f>
        <v>0</v>
      </c>
      <c r="AV34" s="57">
        <f>+$D34*'CE-mese'!AQ$5</f>
        <v>0</v>
      </c>
      <c r="AW34" s="57">
        <f>+$D34*'CE-mese'!AR$5</f>
        <v>0</v>
      </c>
      <c r="AX34" s="57">
        <f>+$D34*'CE-mese'!AS$5</f>
        <v>0</v>
      </c>
      <c r="AY34" s="57">
        <f>+$D34*'CE-mese'!AT$5</f>
        <v>0</v>
      </c>
      <c r="AZ34" s="57">
        <f>+$D34*'CE-mese'!AU$5</f>
        <v>0</v>
      </c>
      <c r="BA34" s="57">
        <f>+$D34*'CE-mese'!AV$5</f>
        <v>0</v>
      </c>
      <c r="BB34" s="57">
        <f>+$D34*'CE-mese'!AW$5</f>
        <v>0</v>
      </c>
      <c r="BC34" s="57">
        <f>+$D34*'CE-mese'!AX$5</f>
        <v>0</v>
      </c>
      <c r="BD34" s="57">
        <f>+$D34*'CE-mese'!AY$5</f>
        <v>0</v>
      </c>
      <c r="BE34" s="57">
        <f>+$D34*'CE-mese'!AZ$5</f>
        <v>0</v>
      </c>
      <c r="BF34" s="57">
        <f>+$D34*'CE-mese'!BA$5</f>
        <v>0</v>
      </c>
      <c r="BG34" s="57">
        <f>+$D34*'CE-mese'!BB$5</f>
        <v>0</v>
      </c>
      <c r="BH34" s="57">
        <f>+$D34*'CE-mese'!BC$5</f>
        <v>0</v>
      </c>
      <c r="BI34" s="57">
        <f>+$D34*'CE-mese'!BD$5</f>
        <v>0</v>
      </c>
      <c r="BJ34" s="57">
        <f>+$D34*'CE-mese'!BE$5</f>
        <v>0</v>
      </c>
      <c r="BK34" s="57">
        <f>+$D34*'CE-mese'!BF$5</f>
        <v>0</v>
      </c>
      <c r="BL34" s="57">
        <f>+$D34*'CE-mese'!BG$5</f>
        <v>0</v>
      </c>
      <c r="BM34" s="57">
        <f>+$D34*'CE-mese'!BH$5</f>
        <v>0</v>
      </c>
      <c r="BN34" s="57">
        <f>+$D34*'CE-mese'!BI$5</f>
        <v>0</v>
      </c>
      <c r="BO34" s="57">
        <f>+$D34*'CE-mese'!BJ$5</f>
        <v>0</v>
      </c>
      <c r="BP34" s="57">
        <f>+$D34*'CE-mese'!BK$5</f>
        <v>0</v>
      </c>
      <c r="BQ34" s="57">
        <f>+$D34*'CE-mese'!BL$5</f>
        <v>0</v>
      </c>
      <c r="BR34" s="57">
        <f>+$D34*'CE-mese'!BM$5</f>
        <v>0</v>
      </c>
      <c r="BS34" s="57">
        <f>+$D34*'CE-mese'!BN$5</f>
        <v>0</v>
      </c>
      <c r="BT34" s="57">
        <f>+$D34*'CE-mese'!BO$5</f>
        <v>0</v>
      </c>
      <c r="BU34" s="57">
        <f>+$D34*'CE-mese'!BP$5</f>
        <v>0</v>
      </c>
      <c r="BV34" s="57">
        <f>+$D34*'CE-mese'!BQ$5</f>
        <v>0</v>
      </c>
      <c r="BW34" s="57">
        <f>+$D34*'CE-mese'!BR$5</f>
        <v>0</v>
      </c>
      <c r="BX34" s="57">
        <f>+$D34*'CE-mese'!BS$5</f>
        <v>0</v>
      </c>
      <c r="BY34" s="57">
        <f>+$D34*'CE-mese'!BT$5</f>
        <v>0</v>
      </c>
      <c r="BZ34" s="57">
        <f>+$D34*'CE-mese'!BU$5</f>
        <v>0</v>
      </c>
      <c r="CA34" s="57">
        <f>+$D34*'CE-mese'!BV$5</f>
        <v>0</v>
      </c>
      <c r="CB34" s="57">
        <f>+$D34*'CE-mese'!BW$5</f>
        <v>0</v>
      </c>
      <c r="CC34" s="57">
        <f>+$D34*'CE-mese'!BX$5</f>
        <v>0</v>
      </c>
      <c r="CD34" s="57">
        <f>+$D34*'CE-mese'!BY$5</f>
        <v>0</v>
      </c>
      <c r="CE34" s="57">
        <f>+$D34*'CE-mese'!BZ$5</f>
        <v>0</v>
      </c>
      <c r="CF34" s="57">
        <f>+$D34*'CE-mese'!CA$5</f>
        <v>0</v>
      </c>
      <c r="CG34" s="57">
        <f>+$D34*'CE-mese'!CB$5</f>
        <v>0</v>
      </c>
      <c r="CH34" s="57">
        <f>+$D34*'CE-mese'!CC$5</f>
        <v>0</v>
      </c>
      <c r="CI34" s="57">
        <f>+$D34*'CE-mese'!CD$5</f>
        <v>0</v>
      </c>
      <c r="CJ34" s="57">
        <f>+$D34*'CE-mese'!CE$5</f>
        <v>0</v>
      </c>
      <c r="CK34" s="57">
        <f>+$D34*'CE-mese'!CF$5</f>
        <v>0</v>
      </c>
      <c r="CL34" s="57">
        <f>+$D34*'CE-mese'!CG$5</f>
        <v>0</v>
      </c>
      <c r="CM34" s="57">
        <f>+$D34*'CE-mese'!CH$5</f>
        <v>0</v>
      </c>
      <c r="CN34" s="57">
        <f>+$D34*'CE-mese'!CI$5</f>
        <v>0</v>
      </c>
      <c r="CO34" s="57">
        <f>+$D34*'CE-mese'!CJ$5</f>
        <v>0</v>
      </c>
      <c r="CP34" s="57">
        <f>+$D34*'CE-mese'!CK$5</f>
        <v>0</v>
      </c>
      <c r="CQ34" s="57">
        <f>+$D34*'CE-mese'!CL$5</f>
        <v>0</v>
      </c>
      <c r="CR34" s="57">
        <f>+$D34*'CE-mese'!CM$5</f>
        <v>0</v>
      </c>
      <c r="CS34" s="57">
        <f>+$D34*'CE-mese'!CN$5</f>
        <v>0</v>
      </c>
      <c r="CT34" s="57">
        <f>+$D34*'CE-mese'!CO$5</f>
        <v>0</v>
      </c>
      <c r="CU34" s="57">
        <f>+$D34*'CE-mese'!CP$5</f>
        <v>0</v>
      </c>
      <c r="CV34" s="57">
        <f>+$D34*'CE-mese'!CQ$5</f>
        <v>0</v>
      </c>
      <c r="CW34" s="57">
        <f>+$D34*'CE-mese'!CR$5</f>
        <v>0</v>
      </c>
      <c r="CX34" s="57">
        <f>+$D34*'CE-mese'!CS$5</f>
        <v>0</v>
      </c>
      <c r="CY34" s="57">
        <f>+$D34*'CE-mese'!CT$5</f>
        <v>0</v>
      </c>
      <c r="CZ34" s="57">
        <f>+$D34*'CE-mese'!CU$5</f>
        <v>0</v>
      </c>
      <c r="DA34" s="57">
        <f>+$D34*'CE-mese'!CV$5</f>
        <v>0</v>
      </c>
      <c r="DB34" s="57">
        <f>+$D34*'CE-mese'!CW$5</f>
        <v>0</v>
      </c>
      <c r="DC34" s="57">
        <f>+$D34*'CE-mese'!CX$5</f>
        <v>0</v>
      </c>
      <c r="DD34" s="57">
        <f>+$D34*'CE-mese'!CY$5</f>
        <v>0</v>
      </c>
      <c r="DE34" s="57">
        <f>+$D34*'CE-mese'!CZ$5</f>
        <v>0</v>
      </c>
      <c r="DF34" s="57">
        <f>+$D34*'CE-mese'!DA$5</f>
        <v>0</v>
      </c>
      <c r="DG34" s="57">
        <f>+$D34*'CE-mese'!DB$5</f>
        <v>0</v>
      </c>
      <c r="DH34" s="57">
        <f>+$D34*'CE-mese'!DC$5</f>
        <v>0</v>
      </c>
      <c r="DI34" s="57">
        <f>+$D34*'CE-mese'!DD$5</f>
        <v>0</v>
      </c>
      <c r="DJ34" s="57">
        <f>+$D34*'CE-mese'!DE$5</f>
        <v>0</v>
      </c>
      <c r="DK34" s="57">
        <f>+$D34*'CE-mese'!DF$5</f>
        <v>0</v>
      </c>
      <c r="DL34" s="57">
        <f>+$D34*'CE-mese'!DG$5</f>
        <v>0</v>
      </c>
      <c r="DM34" s="57">
        <f>+$D34*'CE-mese'!DH$5</f>
        <v>0</v>
      </c>
      <c r="DN34" s="57">
        <f>+$D34*'CE-mese'!DI$5</f>
        <v>0</v>
      </c>
      <c r="DO34" s="57">
        <f>+$D34*'CE-mese'!DJ$5</f>
        <v>0</v>
      </c>
      <c r="DP34" s="57">
        <f>+$D34*'CE-mese'!DK$5</f>
        <v>0</v>
      </c>
      <c r="DQ34" s="57">
        <f>+$D34*'CE-mese'!DL$5</f>
        <v>0</v>
      </c>
      <c r="DR34" s="57">
        <f>+$D34*'CE-mese'!DM$5</f>
        <v>0</v>
      </c>
      <c r="DS34" s="57">
        <f>+$D34*'CE-mese'!DN$5</f>
        <v>0</v>
      </c>
      <c r="DT34" s="57">
        <f>+$D34*'CE-mese'!DO$5</f>
        <v>0</v>
      </c>
      <c r="DU34" s="57">
        <f>+$D34*'CE-mese'!DP$5</f>
        <v>0</v>
      </c>
      <c r="DV34" s="57">
        <f>+$D34*'CE-mese'!DQ$5</f>
        <v>0</v>
      </c>
      <c r="DW34" s="57">
        <f>+$D34*'CE-mese'!DR$5</f>
        <v>0</v>
      </c>
    </row>
    <row r="35" spans="3:127" ht="16.5" thickTop="1" thickBot="1" x14ac:dyDescent="0.3">
      <c r="C35" s="114" t="str">
        <f>+'I_Costi Variabili'!D34</f>
        <v>Costo Variabile 30</v>
      </c>
      <c r="D35" s="55">
        <f>+'I_Costi Variabili'!F34</f>
        <v>0</v>
      </c>
      <c r="E35" s="55">
        <f>+'I_Costi Variabili'!E34</f>
        <v>0</v>
      </c>
      <c r="F35" s="56">
        <f>+'I_Costi Variabili'!G34</f>
        <v>0</v>
      </c>
      <c r="H35" s="57">
        <f>+$D35*'CE-mese'!C$5</f>
        <v>0</v>
      </c>
      <c r="I35" s="57">
        <f>+$D35*'CE-mese'!D$5</f>
        <v>0</v>
      </c>
      <c r="J35" s="57">
        <f>+$D35*'CE-mese'!E$5</f>
        <v>0</v>
      </c>
      <c r="K35" s="57">
        <f>+$D35*'CE-mese'!F$5</f>
        <v>0</v>
      </c>
      <c r="L35" s="57">
        <f>+$D35*'CE-mese'!G$5</f>
        <v>0</v>
      </c>
      <c r="M35" s="57">
        <f>+$D35*'CE-mese'!H$5</f>
        <v>0</v>
      </c>
      <c r="N35" s="57">
        <f>+$D35*'CE-mese'!I$5</f>
        <v>0</v>
      </c>
      <c r="O35" s="57">
        <f>+$D35*'CE-mese'!J$5</f>
        <v>0</v>
      </c>
      <c r="P35" s="57">
        <f>+$D35*'CE-mese'!K$5</f>
        <v>0</v>
      </c>
      <c r="Q35" s="57">
        <f>+$D35*'CE-mese'!L$5</f>
        <v>0</v>
      </c>
      <c r="R35" s="57">
        <f>+$D35*'CE-mese'!M$5</f>
        <v>0</v>
      </c>
      <c r="S35" s="57">
        <f>+$D35*'CE-mese'!N$5</f>
        <v>0</v>
      </c>
      <c r="T35" s="57">
        <f>+$D35*'CE-mese'!O$5</f>
        <v>0</v>
      </c>
      <c r="U35" s="57">
        <f>+$D35*'CE-mese'!P$5</f>
        <v>0</v>
      </c>
      <c r="V35" s="57">
        <f>+$D35*'CE-mese'!Q$5</f>
        <v>0</v>
      </c>
      <c r="W35" s="57">
        <f>+$D35*'CE-mese'!R$5</f>
        <v>0</v>
      </c>
      <c r="X35" s="57">
        <f>+$D35*'CE-mese'!S$5</f>
        <v>0</v>
      </c>
      <c r="Y35" s="57">
        <f>+$D35*'CE-mese'!T$5</f>
        <v>0</v>
      </c>
      <c r="Z35" s="57">
        <f>+$D35*'CE-mese'!U$5</f>
        <v>0</v>
      </c>
      <c r="AA35" s="57">
        <f>+$D35*'CE-mese'!V$5</f>
        <v>0</v>
      </c>
      <c r="AB35" s="57">
        <f>+$D35*'CE-mese'!W$5</f>
        <v>0</v>
      </c>
      <c r="AC35" s="57">
        <f>+$D35*'CE-mese'!X$5</f>
        <v>0</v>
      </c>
      <c r="AD35" s="57">
        <f>+$D35*'CE-mese'!Y$5</f>
        <v>0</v>
      </c>
      <c r="AE35" s="57">
        <f>+$D35*'CE-mese'!Z$5</f>
        <v>0</v>
      </c>
      <c r="AF35" s="57">
        <f>+$D35*'CE-mese'!AA$5</f>
        <v>0</v>
      </c>
      <c r="AG35" s="57">
        <f>+$D35*'CE-mese'!AB$5</f>
        <v>0</v>
      </c>
      <c r="AH35" s="57">
        <f>+$D35*'CE-mese'!AC$5</f>
        <v>0</v>
      </c>
      <c r="AI35" s="57">
        <f>+$D35*'CE-mese'!AD$5</f>
        <v>0</v>
      </c>
      <c r="AJ35" s="57">
        <f>+$D35*'CE-mese'!AE$5</f>
        <v>0</v>
      </c>
      <c r="AK35" s="57">
        <f>+$D35*'CE-mese'!AF$5</f>
        <v>0</v>
      </c>
      <c r="AL35" s="57">
        <f>+$D35*'CE-mese'!AG$5</f>
        <v>0</v>
      </c>
      <c r="AM35" s="57">
        <f>+$D35*'CE-mese'!AH$5</f>
        <v>0</v>
      </c>
      <c r="AN35" s="57">
        <f>+$D35*'CE-mese'!AI$5</f>
        <v>0</v>
      </c>
      <c r="AO35" s="57">
        <f>+$D35*'CE-mese'!AJ$5</f>
        <v>0</v>
      </c>
      <c r="AP35" s="57">
        <f>+$D35*'CE-mese'!AK$5</f>
        <v>0</v>
      </c>
      <c r="AQ35" s="57">
        <f>+$D35*'CE-mese'!AL$5</f>
        <v>0</v>
      </c>
      <c r="AR35" s="57">
        <f>+$D35*'CE-mese'!AM$5</f>
        <v>0</v>
      </c>
      <c r="AS35" s="57">
        <f>+$D35*'CE-mese'!AN$5</f>
        <v>0</v>
      </c>
      <c r="AT35" s="57">
        <f>+$D35*'CE-mese'!AO$5</f>
        <v>0</v>
      </c>
      <c r="AU35" s="57">
        <f>+$D35*'CE-mese'!AP$5</f>
        <v>0</v>
      </c>
      <c r="AV35" s="57">
        <f>+$D35*'CE-mese'!AQ$5</f>
        <v>0</v>
      </c>
      <c r="AW35" s="57">
        <f>+$D35*'CE-mese'!AR$5</f>
        <v>0</v>
      </c>
      <c r="AX35" s="57">
        <f>+$D35*'CE-mese'!AS$5</f>
        <v>0</v>
      </c>
      <c r="AY35" s="57">
        <f>+$D35*'CE-mese'!AT$5</f>
        <v>0</v>
      </c>
      <c r="AZ35" s="57">
        <f>+$D35*'CE-mese'!AU$5</f>
        <v>0</v>
      </c>
      <c r="BA35" s="57">
        <f>+$D35*'CE-mese'!AV$5</f>
        <v>0</v>
      </c>
      <c r="BB35" s="57">
        <f>+$D35*'CE-mese'!AW$5</f>
        <v>0</v>
      </c>
      <c r="BC35" s="57">
        <f>+$D35*'CE-mese'!AX$5</f>
        <v>0</v>
      </c>
      <c r="BD35" s="57">
        <f>+$D35*'CE-mese'!AY$5</f>
        <v>0</v>
      </c>
      <c r="BE35" s="57">
        <f>+$D35*'CE-mese'!AZ$5</f>
        <v>0</v>
      </c>
      <c r="BF35" s="57">
        <f>+$D35*'CE-mese'!BA$5</f>
        <v>0</v>
      </c>
      <c r="BG35" s="57">
        <f>+$D35*'CE-mese'!BB$5</f>
        <v>0</v>
      </c>
      <c r="BH35" s="57">
        <f>+$D35*'CE-mese'!BC$5</f>
        <v>0</v>
      </c>
      <c r="BI35" s="57">
        <f>+$D35*'CE-mese'!BD$5</f>
        <v>0</v>
      </c>
      <c r="BJ35" s="57">
        <f>+$D35*'CE-mese'!BE$5</f>
        <v>0</v>
      </c>
      <c r="BK35" s="57">
        <f>+$D35*'CE-mese'!BF$5</f>
        <v>0</v>
      </c>
      <c r="BL35" s="57">
        <f>+$D35*'CE-mese'!BG$5</f>
        <v>0</v>
      </c>
      <c r="BM35" s="57">
        <f>+$D35*'CE-mese'!BH$5</f>
        <v>0</v>
      </c>
      <c r="BN35" s="57">
        <f>+$D35*'CE-mese'!BI$5</f>
        <v>0</v>
      </c>
      <c r="BO35" s="57">
        <f>+$D35*'CE-mese'!BJ$5</f>
        <v>0</v>
      </c>
      <c r="BP35" s="57">
        <f>+$D35*'CE-mese'!BK$5</f>
        <v>0</v>
      </c>
      <c r="BQ35" s="57">
        <f>+$D35*'CE-mese'!BL$5</f>
        <v>0</v>
      </c>
      <c r="BR35" s="57">
        <f>+$D35*'CE-mese'!BM$5</f>
        <v>0</v>
      </c>
      <c r="BS35" s="57">
        <f>+$D35*'CE-mese'!BN$5</f>
        <v>0</v>
      </c>
      <c r="BT35" s="57">
        <f>+$D35*'CE-mese'!BO$5</f>
        <v>0</v>
      </c>
      <c r="BU35" s="57">
        <f>+$D35*'CE-mese'!BP$5</f>
        <v>0</v>
      </c>
      <c r="BV35" s="57">
        <f>+$D35*'CE-mese'!BQ$5</f>
        <v>0</v>
      </c>
      <c r="BW35" s="57">
        <f>+$D35*'CE-mese'!BR$5</f>
        <v>0</v>
      </c>
      <c r="BX35" s="57">
        <f>+$D35*'CE-mese'!BS$5</f>
        <v>0</v>
      </c>
      <c r="BY35" s="57">
        <f>+$D35*'CE-mese'!BT$5</f>
        <v>0</v>
      </c>
      <c r="BZ35" s="57">
        <f>+$D35*'CE-mese'!BU$5</f>
        <v>0</v>
      </c>
      <c r="CA35" s="57">
        <f>+$D35*'CE-mese'!BV$5</f>
        <v>0</v>
      </c>
      <c r="CB35" s="57">
        <f>+$D35*'CE-mese'!BW$5</f>
        <v>0</v>
      </c>
      <c r="CC35" s="57">
        <f>+$D35*'CE-mese'!BX$5</f>
        <v>0</v>
      </c>
      <c r="CD35" s="57">
        <f>+$D35*'CE-mese'!BY$5</f>
        <v>0</v>
      </c>
      <c r="CE35" s="57">
        <f>+$D35*'CE-mese'!BZ$5</f>
        <v>0</v>
      </c>
      <c r="CF35" s="57">
        <f>+$D35*'CE-mese'!CA$5</f>
        <v>0</v>
      </c>
      <c r="CG35" s="57">
        <f>+$D35*'CE-mese'!CB$5</f>
        <v>0</v>
      </c>
      <c r="CH35" s="57">
        <f>+$D35*'CE-mese'!CC$5</f>
        <v>0</v>
      </c>
      <c r="CI35" s="57">
        <f>+$D35*'CE-mese'!CD$5</f>
        <v>0</v>
      </c>
      <c r="CJ35" s="57">
        <f>+$D35*'CE-mese'!CE$5</f>
        <v>0</v>
      </c>
      <c r="CK35" s="57">
        <f>+$D35*'CE-mese'!CF$5</f>
        <v>0</v>
      </c>
      <c r="CL35" s="57">
        <f>+$D35*'CE-mese'!CG$5</f>
        <v>0</v>
      </c>
      <c r="CM35" s="57">
        <f>+$D35*'CE-mese'!CH$5</f>
        <v>0</v>
      </c>
      <c r="CN35" s="57">
        <f>+$D35*'CE-mese'!CI$5</f>
        <v>0</v>
      </c>
      <c r="CO35" s="57">
        <f>+$D35*'CE-mese'!CJ$5</f>
        <v>0</v>
      </c>
      <c r="CP35" s="57">
        <f>+$D35*'CE-mese'!CK$5</f>
        <v>0</v>
      </c>
      <c r="CQ35" s="57">
        <f>+$D35*'CE-mese'!CL$5</f>
        <v>0</v>
      </c>
      <c r="CR35" s="57">
        <f>+$D35*'CE-mese'!CM$5</f>
        <v>0</v>
      </c>
      <c r="CS35" s="57">
        <f>+$D35*'CE-mese'!CN$5</f>
        <v>0</v>
      </c>
      <c r="CT35" s="57">
        <f>+$D35*'CE-mese'!CO$5</f>
        <v>0</v>
      </c>
      <c r="CU35" s="57">
        <f>+$D35*'CE-mese'!CP$5</f>
        <v>0</v>
      </c>
      <c r="CV35" s="57">
        <f>+$D35*'CE-mese'!CQ$5</f>
        <v>0</v>
      </c>
      <c r="CW35" s="57">
        <f>+$D35*'CE-mese'!CR$5</f>
        <v>0</v>
      </c>
      <c r="CX35" s="57">
        <f>+$D35*'CE-mese'!CS$5</f>
        <v>0</v>
      </c>
      <c r="CY35" s="57">
        <f>+$D35*'CE-mese'!CT$5</f>
        <v>0</v>
      </c>
      <c r="CZ35" s="57">
        <f>+$D35*'CE-mese'!CU$5</f>
        <v>0</v>
      </c>
      <c r="DA35" s="57">
        <f>+$D35*'CE-mese'!CV$5</f>
        <v>0</v>
      </c>
      <c r="DB35" s="57">
        <f>+$D35*'CE-mese'!CW$5</f>
        <v>0</v>
      </c>
      <c r="DC35" s="57">
        <f>+$D35*'CE-mese'!CX$5</f>
        <v>0</v>
      </c>
      <c r="DD35" s="57">
        <f>+$D35*'CE-mese'!CY$5</f>
        <v>0</v>
      </c>
      <c r="DE35" s="57">
        <f>+$D35*'CE-mese'!CZ$5</f>
        <v>0</v>
      </c>
      <c r="DF35" s="57">
        <f>+$D35*'CE-mese'!DA$5</f>
        <v>0</v>
      </c>
      <c r="DG35" s="57">
        <f>+$D35*'CE-mese'!DB$5</f>
        <v>0</v>
      </c>
      <c r="DH35" s="57">
        <f>+$D35*'CE-mese'!DC$5</f>
        <v>0</v>
      </c>
      <c r="DI35" s="57">
        <f>+$D35*'CE-mese'!DD$5</f>
        <v>0</v>
      </c>
      <c r="DJ35" s="57">
        <f>+$D35*'CE-mese'!DE$5</f>
        <v>0</v>
      </c>
      <c r="DK35" s="57">
        <f>+$D35*'CE-mese'!DF$5</f>
        <v>0</v>
      </c>
      <c r="DL35" s="57">
        <f>+$D35*'CE-mese'!DG$5</f>
        <v>0</v>
      </c>
      <c r="DM35" s="57">
        <f>+$D35*'CE-mese'!DH$5</f>
        <v>0</v>
      </c>
      <c r="DN35" s="57">
        <f>+$D35*'CE-mese'!DI$5</f>
        <v>0</v>
      </c>
      <c r="DO35" s="57">
        <f>+$D35*'CE-mese'!DJ$5</f>
        <v>0</v>
      </c>
      <c r="DP35" s="57">
        <f>+$D35*'CE-mese'!DK$5</f>
        <v>0</v>
      </c>
      <c r="DQ35" s="57">
        <f>+$D35*'CE-mese'!DL$5</f>
        <v>0</v>
      </c>
      <c r="DR35" s="57">
        <f>+$D35*'CE-mese'!DM$5</f>
        <v>0</v>
      </c>
      <c r="DS35" s="57">
        <f>+$D35*'CE-mese'!DN$5</f>
        <v>0</v>
      </c>
      <c r="DT35" s="57">
        <f>+$D35*'CE-mese'!DO$5</f>
        <v>0</v>
      </c>
      <c r="DU35" s="57">
        <f>+$D35*'CE-mese'!DP$5</f>
        <v>0</v>
      </c>
      <c r="DV35" s="57">
        <f>+$D35*'CE-mese'!DQ$5</f>
        <v>0</v>
      </c>
      <c r="DW35" s="57">
        <f>+$D35*'CE-mese'!DR$5</f>
        <v>0</v>
      </c>
    </row>
    <row r="36" spans="3:127" ht="15.75" thickTop="1" x14ac:dyDescent="0.25">
      <c r="G36" s="16" t="s">
        <v>184</v>
      </c>
      <c r="H36" s="91">
        <f>SUM(H6:H35)</f>
        <v>0</v>
      </c>
      <c r="I36" s="91">
        <f t="shared" ref="I36:BT36" si="0">SUM(I6:I35)</f>
        <v>0</v>
      </c>
      <c r="J36" s="91">
        <f t="shared" si="0"/>
        <v>0</v>
      </c>
      <c r="K36" s="91">
        <f t="shared" si="0"/>
        <v>0</v>
      </c>
      <c r="L36" s="91">
        <f t="shared" si="0"/>
        <v>0</v>
      </c>
      <c r="M36" s="91">
        <f t="shared" si="0"/>
        <v>0</v>
      </c>
      <c r="N36" s="91">
        <f t="shared" si="0"/>
        <v>0</v>
      </c>
      <c r="O36" s="91">
        <f t="shared" si="0"/>
        <v>0</v>
      </c>
      <c r="P36" s="91">
        <f t="shared" si="0"/>
        <v>0</v>
      </c>
      <c r="Q36" s="91">
        <f t="shared" si="0"/>
        <v>0</v>
      </c>
      <c r="R36" s="91">
        <f t="shared" si="0"/>
        <v>0</v>
      </c>
      <c r="S36" s="91">
        <f t="shared" si="0"/>
        <v>0</v>
      </c>
      <c r="T36" s="91">
        <f t="shared" si="0"/>
        <v>0</v>
      </c>
      <c r="U36" s="91">
        <f t="shared" si="0"/>
        <v>0</v>
      </c>
      <c r="V36" s="91">
        <f t="shared" si="0"/>
        <v>0</v>
      </c>
      <c r="W36" s="91">
        <f t="shared" si="0"/>
        <v>0</v>
      </c>
      <c r="X36" s="91">
        <f t="shared" si="0"/>
        <v>0</v>
      </c>
      <c r="Y36" s="91">
        <f t="shared" si="0"/>
        <v>0</v>
      </c>
      <c r="Z36" s="91">
        <f t="shared" si="0"/>
        <v>0</v>
      </c>
      <c r="AA36" s="91">
        <f t="shared" si="0"/>
        <v>0</v>
      </c>
      <c r="AB36" s="91">
        <f t="shared" si="0"/>
        <v>0</v>
      </c>
      <c r="AC36" s="91">
        <f t="shared" si="0"/>
        <v>0</v>
      </c>
      <c r="AD36" s="91">
        <f t="shared" si="0"/>
        <v>0</v>
      </c>
      <c r="AE36" s="91">
        <f t="shared" si="0"/>
        <v>0</v>
      </c>
      <c r="AF36" s="91">
        <f t="shared" si="0"/>
        <v>0</v>
      </c>
      <c r="AG36" s="91">
        <f t="shared" si="0"/>
        <v>0</v>
      </c>
      <c r="AH36" s="91">
        <f t="shared" si="0"/>
        <v>0</v>
      </c>
      <c r="AI36" s="91">
        <f t="shared" si="0"/>
        <v>0</v>
      </c>
      <c r="AJ36" s="91">
        <f t="shared" si="0"/>
        <v>0</v>
      </c>
      <c r="AK36" s="91">
        <f t="shared" si="0"/>
        <v>0</v>
      </c>
      <c r="AL36" s="91">
        <f t="shared" si="0"/>
        <v>0</v>
      </c>
      <c r="AM36" s="91">
        <f t="shared" si="0"/>
        <v>0</v>
      </c>
      <c r="AN36" s="91">
        <f t="shared" si="0"/>
        <v>0</v>
      </c>
      <c r="AO36" s="91">
        <f t="shared" si="0"/>
        <v>0</v>
      </c>
      <c r="AP36" s="91">
        <f t="shared" si="0"/>
        <v>0</v>
      </c>
      <c r="AQ36" s="91">
        <f t="shared" si="0"/>
        <v>0</v>
      </c>
      <c r="AR36" s="91">
        <f t="shared" si="0"/>
        <v>0</v>
      </c>
      <c r="AS36" s="91">
        <f t="shared" si="0"/>
        <v>0</v>
      </c>
      <c r="AT36" s="91">
        <f t="shared" si="0"/>
        <v>0</v>
      </c>
      <c r="AU36" s="91">
        <f t="shared" si="0"/>
        <v>0</v>
      </c>
      <c r="AV36" s="91">
        <f t="shared" si="0"/>
        <v>0</v>
      </c>
      <c r="AW36" s="91">
        <f t="shared" si="0"/>
        <v>0</v>
      </c>
      <c r="AX36" s="91">
        <f t="shared" si="0"/>
        <v>0</v>
      </c>
      <c r="AY36" s="91">
        <f t="shared" si="0"/>
        <v>0</v>
      </c>
      <c r="AZ36" s="91">
        <f t="shared" si="0"/>
        <v>0</v>
      </c>
      <c r="BA36" s="91">
        <f t="shared" si="0"/>
        <v>0</v>
      </c>
      <c r="BB36" s="91">
        <f t="shared" si="0"/>
        <v>0</v>
      </c>
      <c r="BC36" s="91">
        <f t="shared" si="0"/>
        <v>0</v>
      </c>
      <c r="BD36" s="91">
        <f t="shared" si="0"/>
        <v>0</v>
      </c>
      <c r="BE36" s="91">
        <f t="shared" si="0"/>
        <v>0</v>
      </c>
      <c r="BF36" s="91">
        <f t="shared" si="0"/>
        <v>0</v>
      </c>
      <c r="BG36" s="91">
        <f t="shared" si="0"/>
        <v>0</v>
      </c>
      <c r="BH36" s="91">
        <f t="shared" si="0"/>
        <v>0</v>
      </c>
      <c r="BI36" s="91">
        <f t="shared" si="0"/>
        <v>0</v>
      </c>
      <c r="BJ36" s="91">
        <f t="shared" si="0"/>
        <v>0</v>
      </c>
      <c r="BK36" s="91">
        <f t="shared" si="0"/>
        <v>0</v>
      </c>
      <c r="BL36" s="91">
        <f t="shared" si="0"/>
        <v>0</v>
      </c>
      <c r="BM36" s="91">
        <f t="shared" si="0"/>
        <v>0</v>
      </c>
      <c r="BN36" s="91">
        <f t="shared" si="0"/>
        <v>0</v>
      </c>
      <c r="BO36" s="91">
        <f t="shared" si="0"/>
        <v>0</v>
      </c>
      <c r="BP36" s="91">
        <f t="shared" si="0"/>
        <v>0</v>
      </c>
      <c r="BQ36" s="91">
        <f t="shared" si="0"/>
        <v>0</v>
      </c>
      <c r="BR36" s="91">
        <f t="shared" si="0"/>
        <v>0</v>
      </c>
      <c r="BS36" s="91">
        <f t="shared" si="0"/>
        <v>0</v>
      </c>
      <c r="BT36" s="91">
        <f t="shared" si="0"/>
        <v>0</v>
      </c>
      <c r="BU36" s="91">
        <f t="shared" ref="BU36:DW36" si="1">SUM(BU6:BU35)</f>
        <v>0</v>
      </c>
      <c r="BV36" s="91">
        <f t="shared" si="1"/>
        <v>0</v>
      </c>
      <c r="BW36" s="91">
        <f t="shared" si="1"/>
        <v>0</v>
      </c>
      <c r="BX36" s="91">
        <f t="shared" si="1"/>
        <v>0</v>
      </c>
      <c r="BY36" s="91">
        <f t="shared" si="1"/>
        <v>0</v>
      </c>
      <c r="BZ36" s="91">
        <f t="shared" si="1"/>
        <v>0</v>
      </c>
      <c r="CA36" s="91">
        <f t="shared" si="1"/>
        <v>0</v>
      </c>
      <c r="CB36" s="91">
        <f t="shared" si="1"/>
        <v>0</v>
      </c>
      <c r="CC36" s="91">
        <f t="shared" si="1"/>
        <v>0</v>
      </c>
      <c r="CD36" s="91">
        <f t="shared" si="1"/>
        <v>0</v>
      </c>
      <c r="CE36" s="91">
        <f t="shared" si="1"/>
        <v>0</v>
      </c>
      <c r="CF36" s="91">
        <f t="shared" si="1"/>
        <v>0</v>
      </c>
      <c r="CG36" s="91">
        <f t="shared" si="1"/>
        <v>0</v>
      </c>
      <c r="CH36" s="91">
        <f t="shared" si="1"/>
        <v>0</v>
      </c>
      <c r="CI36" s="91">
        <f t="shared" si="1"/>
        <v>0</v>
      </c>
      <c r="CJ36" s="91">
        <f t="shared" si="1"/>
        <v>0</v>
      </c>
      <c r="CK36" s="91">
        <f t="shared" si="1"/>
        <v>0</v>
      </c>
      <c r="CL36" s="91">
        <f t="shared" si="1"/>
        <v>0</v>
      </c>
      <c r="CM36" s="91">
        <f t="shared" si="1"/>
        <v>0</v>
      </c>
      <c r="CN36" s="91">
        <f t="shared" si="1"/>
        <v>0</v>
      </c>
      <c r="CO36" s="91">
        <f t="shared" si="1"/>
        <v>0</v>
      </c>
      <c r="CP36" s="91">
        <f t="shared" si="1"/>
        <v>0</v>
      </c>
      <c r="CQ36" s="91">
        <f t="shared" si="1"/>
        <v>0</v>
      </c>
      <c r="CR36" s="91">
        <f t="shared" si="1"/>
        <v>0</v>
      </c>
      <c r="CS36" s="91">
        <f t="shared" si="1"/>
        <v>0</v>
      </c>
      <c r="CT36" s="91">
        <f t="shared" si="1"/>
        <v>0</v>
      </c>
      <c r="CU36" s="91">
        <f t="shared" si="1"/>
        <v>0</v>
      </c>
      <c r="CV36" s="91">
        <f t="shared" si="1"/>
        <v>0</v>
      </c>
      <c r="CW36" s="91">
        <f t="shared" si="1"/>
        <v>0</v>
      </c>
      <c r="CX36" s="91">
        <f t="shared" si="1"/>
        <v>0</v>
      </c>
      <c r="CY36" s="91">
        <f t="shared" si="1"/>
        <v>0</v>
      </c>
      <c r="CZ36" s="91">
        <f t="shared" si="1"/>
        <v>0</v>
      </c>
      <c r="DA36" s="91">
        <f t="shared" si="1"/>
        <v>0</v>
      </c>
      <c r="DB36" s="91">
        <f t="shared" si="1"/>
        <v>0</v>
      </c>
      <c r="DC36" s="91">
        <f t="shared" si="1"/>
        <v>0</v>
      </c>
      <c r="DD36" s="91">
        <f t="shared" si="1"/>
        <v>0</v>
      </c>
      <c r="DE36" s="91">
        <f t="shared" si="1"/>
        <v>0</v>
      </c>
      <c r="DF36" s="91">
        <f t="shared" si="1"/>
        <v>0</v>
      </c>
      <c r="DG36" s="91">
        <f t="shared" si="1"/>
        <v>0</v>
      </c>
      <c r="DH36" s="91">
        <f t="shared" si="1"/>
        <v>0</v>
      </c>
      <c r="DI36" s="91">
        <f t="shared" si="1"/>
        <v>0</v>
      </c>
      <c r="DJ36" s="91">
        <f t="shared" si="1"/>
        <v>0</v>
      </c>
      <c r="DK36" s="91">
        <f t="shared" si="1"/>
        <v>0</v>
      </c>
      <c r="DL36" s="91">
        <f t="shared" si="1"/>
        <v>0</v>
      </c>
      <c r="DM36" s="91">
        <f t="shared" si="1"/>
        <v>0</v>
      </c>
      <c r="DN36" s="91">
        <f t="shared" si="1"/>
        <v>0</v>
      </c>
      <c r="DO36" s="91">
        <f t="shared" si="1"/>
        <v>0</v>
      </c>
      <c r="DP36" s="91">
        <f t="shared" si="1"/>
        <v>0</v>
      </c>
      <c r="DQ36" s="91">
        <f t="shared" si="1"/>
        <v>0</v>
      </c>
      <c r="DR36" s="91">
        <f t="shared" si="1"/>
        <v>0</v>
      </c>
      <c r="DS36" s="91">
        <f t="shared" si="1"/>
        <v>0</v>
      </c>
      <c r="DT36" s="91">
        <f t="shared" si="1"/>
        <v>0</v>
      </c>
      <c r="DU36" s="91">
        <f t="shared" si="1"/>
        <v>0</v>
      </c>
      <c r="DV36" s="91">
        <f t="shared" si="1"/>
        <v>0</v>
      </c>
      <c r="DW36" s="91">
        <f t="shared" si="1"/>
        <v>0</v>
      </c>
    </row>
    <row r="37" spans="3:127" ht="19.5" thickBot="1" x14ac:dyDescent="0.35">
      <c r="C37" s="29" t="s">
        <v>187</v>
      </c>
    </row>
    <row r="38" spans="3:127" ht="16.5" thickTop="1" thickBot="1" x14ac:dyDescent="0.3">
      <c r="C38" s="114" t="str">
        <f t="shared" ref="C38:C67" si="2">+C6</f>
        <v>Costo Variabile 1</v>
      </c>
      <c r="E38" s="55">
        <f t="shared" ref="E38:E67" si="3">+E6</f>
        <v>0</v>
      </c>
      <c r="H38" s="57">
        <f t="shared" ref="H38:AM38" si="4">+$E38*H6</f>
        <v>0</v>
      </c>
      <c r="I38" s="57">
        <f t="shared" si="4"/>
        <v>0</v>
      </c>
      <c r="J38" s="57">
        <f t="shared" si="4"/>
        <v>0</v>
      </c>
      <c r="K38" s="57">
        <f t="shared" si="4"/>
        <v>0</v>
      </c>
      <c r="L38" s="57">
        <f t="shared" si="4"/>
        <v>0</v>
      </c>
      <c r="M38" s="57">
        <f t="shared" si="4"/>
        <v>0</v>
      </c>
      <c r="N38" s="57">
        <f t="shared" si="4"/>
        <v>0</v>
      </c>
      <c r="O38" s="57">
        <f t="shared" si="4"/>
        <v>0</v>
      </c>
      <c r="P38" s="57">
        <f t="shared" si="4"/>
        <v>0</v>
      </c>
      <c r="Q38" s="57">
        <f t="shared" si="4"/>
        <v>0</v>
      </c>
      <c r="R38" s="57">
        <f t="shared" si="4"/>
        <v>0</v>
      </c>
      <c r="S38" s="57">
        <f t="shared" si="4"/>
        <v>0</v>
      </c>
      <c r="T38" s="57">
        <f t="shared" si="4"/>
        <v>0</v>
      </c>
      <c r="U38" s="57">
        <f t="shared" si="4"/>
        <v>0</v>
      </c>
      <c r="V38" s="57">
        <f t="shared" si="4"/>
        <v>0</v>
      </c>
      <c r="W38" s="57">
        <f t="shared" si="4"/>
        <v>0</v>
      </c>
      <c r="X38" s="57">
        <f t="shared" si="4"/>
        <v>0</v>
      </c>
      <c r="Y38" s="57">
        <f t="shared" si="4"/>
        <v>0</v>
      </c>
      <c r="Z38" s="57">
        <f t="shared" si="4"/>
        <v>0</v>
      </c>
      <c r="AA38" s="57">
        <f t="shared" si="4"/>
        <v>0</v>
      </c>
      <c r="AB38" s="57">
        <f t="shared" si="4"/>
        <v>0</v>
      </c>
      <c r="AC38" s="57">
        <f t="shared" si="4"/>
        <v>0</v>
      </c>
      <c r="AD38" s="57">
        <f t="shared" si="4"/>
        <v>0</v>
      </c>
      <c r="AE38" s="57">
        <f t="shared" si="4"/>
        <v>0</v>
      </c>
      <c r="AF38" s="57">
        <f t="shared" si="4"/>
        <v>0</v>
      </c>
      <c r="AG38" s="57">
        <f t="shared" si="4"/>
        <v>0</v>
      </c>
      <c r="AH38" s="57">
        <f t="shared" si="4"/>
        <v>0</v>
      </c>
      <c r="AI38" s="57">
        <f t="shared" si="4"/>
        <v>0</v>
      </c>
      <c r="AJ38" s="57">
        <f t="shared" si="4"/>
        <v>0</v>
      </c>
      <c r="AK38" s="57">
        <f t="shared" si="4"/>
        <v>0</v>
      </c>
      <c r="AL38" s="57">
        <f t="shared" si="4"/>
        <v>0</v>
      </c>
      <c r="AM38" s="57">
        <f t="shared" si="4"/>
        <v>0</v>
      </c>
      <c r="AN38" s="57">
        <f t="shared" ref="AN38:BS38" si="5">+$E38*AN6</f>
        <v>0</v>
      </c>
      <c r="AO38" s="57">
        <f t="shared" si="5"/>
        <v>0</v>
      </c>
      <c r="AP38" s="57">
        <f t="shared" si="5"/>
        <v>0</v>
      </c>
      <c r="AQ38" s="57">
        <f t="shared" si="5"/>
        <v>0</v>
      </c>
      <c r="AR38" s="57">
        <f t="shared" si="5"/>
        <v>0</v>
      </c>
      <c r="AS38" s="57">
        <f t="shared" si="5"/>
        <v>0</v>
      </c>
      <c r="AT38" s="57">
        <f t="shared" si="5"/>
        <v>0</v>
      </c>
      <c r="AU38" s="57">
        <f t="shared" si="5"/>
        <v>0</v>
      </c>
      <c r="AV38" s="57">
        <f t="shared" si="5"/>
        <v>0</v>
      </c>
      <c r="AW38" s="57">
        <f t="shared" si="5"/>
        <v>0</v>
      </c>
      <c r="AX38" s="57">
        <f t="shared" si="5"/>
        <v>0</v>
      </c>
      <c r="AY38" s="57">
        <f t="shared" si="5"/>
        <v>0</v>
      </c>
      <c r="AZ38" s="57">
        <f t="shared" si="5"/>
        <v>0</v>
      </c>
      <c r="BA38" s="57">
        <f t="shared" si="5"/>
        <v>0</v>
      </c>
      <c r="BB38" s="57">
        <f t="shared" si="5"/>
        <v>0</v>
      </c>
      <c r="BC38" s="57">
        <f t="shared" si="5"/>
        <v>0</v>
      </c>
      <c r="BD38" s="57">
        <f t="shared" si="5"/>
        <v>0</v>
      </c>
      <c r="BE38" s="57">
        <f t="shared" si="5"/>
        <v>0</v>
      </c>
      <c r="BF38" s="57">
        <f t="shared" si="5"/>
        <v>0</v>
      </c>
      <c r="BG38" s="57">
        <f t="shared" si="5"/>
        <v>0</v>
      </c>
      <c r="BH38" s="57">
        <f t="shared" si="5"/>
        <v>0</v>
      </c>
      <c r="BI38" s="57">
        <f t="shared" si="5"/>
        <v>0</v>
      </c>
      <c r="BJ38" s="57">
        <f t="shared" si="5"/>
        <v>0</v>
      </c>
      <c r="BK38" s="57">
        <f t="shared" si="5"/>
        <v>0</v>
      </c>
      <c r="BL38" s="57">
        <f t="shared" si="5"/>
        <v>0</v>
      </c>
      <c r="BM38" s="57">
        <f t="shared" si="5"/>
        <v>0</v>
      </c>
      <c r="BN38" s="57">
        <f t="shared" si="5"/>
        <v>0</v>
      </c>
      <c r="BO38" s="57">
        <f t="shared" si="5"/>
        <v>0</v>
      </c>
      <c r="BP38" s="57">
        <f t="shared" si="5"/>
        <v>0</v>
      </c>
      <c r="BQ38" s="57">
        <f t="shared" si="5"/>
        <v>0</v>
      </c>
      <c r="BR38" s="57">
        <f t="shared" si="5"/>
        <v>0</v>
      </c>
      <c r="BS38" s="57">
        <f t="shared" si="5"/>
        <v>0</v>
      </c>
      <c r="BT38" s="57">
        <f t="shared" ref="BT38:CY38" si="6">+$E38*BT6</f>
        <v>0</v>
      </c>
      <c r="BU38" s="57">
        <f t="shared" si="6"/>
        <v>0</v>
      </c>
      <c r="BV38" s="57">
        <f t="shared" si="6"/>
        <v>0</v>
      </c>
      <c r="BW38" s="57">
        <f t="shared" si="6"/>
        <v>0</v>
      </c>
      <c r="BX38" s="57">
        <f t="shared" si="6"/>
        <v>0</v>
      </c>
      <c r="BY38" s="57">
        <f t="shared" si="6"/>
        <v>0</v>
      </c>
      <c r="BZ38" s="57">
        <f t="shared" si="6"/>
        <v>0</v>
      </c>
      <c r="CA38" s="57">
        <f t="shared" si="6"/>
        <v>0</v>
      </c>
      <c r="CB38" s="57">
        <f t="shared" si="6"/>
        <v>0</v>
      </c>
      <c r="CC38" s="57">
        <f t="shared" si="6"/>
        <v>0</v>
      </c>
      <c r="CD38" s="57">
        <f t="shared" si="6"/>
        <v>0</v>
      </c>
      <c r="CE38" s="57">
        <f t="shared" si="6"/>
        <v>0</v>
      </c>
      <c r="CF38" s="57">
        <f t="shared" si="6"/>
        <v>0</v>
      </c>
      <c r="CG38" s="57">
        <f t="shared" si="6"/>
        <v>0</v>
      </c>
      <c r="CH38" s="57">
        <f t="shared" si="6"/>
        <v>0</v>
      </c>
      <c r="CI38" s="57">
        <f t="shared" si="6"/>
        <v>0</v>
      </c>
      <c r="CJ38" s="57">
        <f t="shared" si="6"/>
        <v>0</v>
      </c>
      <c r="CK38" s="57">
        <f t="shared" si="6"/>
        <v>0</v>
      </c>
      <c r="CL38" s="57">
        <f t="shared" si="6"/>
        <v>0</v>
      </c>
      <c r="CM38" s="57">
        <f t="shared" si="6"/>
        <v>0</v>
      </c>
      <c r="CN38" s="57">
        <f t="shared" si="6"/>
        <v>0</v>
      </c>
      <c r="CO38" s="57">
        <f t="shared" si="6"/>
        <v>0</v>
      </c>
      <c r="CP38" s="57">
        <f t="shared" si="6"/>
        <v>0</v>
      </c>
      <c r="CQ38" s="57">
        <f t="shared" si="6"/>
        <v>0</v>
      </c>
      <c r="CR38" s="57">
        <f t="shared" si="6"/>
        <v>0</v>
      </c>
      <c r="CS38" s="57">
        <f t="shared" si="6"/>
        <v>0</v>
      </c>
      <c r="CT38" s="57">
        <f t="shared" si="6"/>
        <v>0</v>
      </c>
      <c r="CU38" s="57">
        <f t="shared" si="6"/>
        <v>0</v>
      </c>
      <c r="CV38" s="57">
        <f t="shared" si="6"/>
        <v>0</v>
      </c>
      <c r="CW38" s="57">
        <f t="shared" si="6"/>
        <v>0</v>
      </c>
      <c r="CX38" s="57">
        <f t="shared" si="6"/>
        <v>0</v>
      </c>
      <c r="CY38" s="57">
        <f t="shared" si="6"/>
        <v>0</v>
      </c>
      <c r="CZ38" s="57">
        <f t="shared" ref="CZ38:DW38" si="7">+$E38*CZ6</f>
        <v>0</v>
      </c>
      <c r="DA38" s="57">
        <f t="shared" si="7"/>
        <v>0</v>
      </c>
      <c r="DB38" s="57">
        <f t="shared" si="7"/>
        <v>0</v>
      </c>
      <c r="DC38" s="57">
        <f t="shared" si="7"/>
        <v>0</v>
      </c>
      <c r="DD38" s="57">
        <f t="shared" si="7"/>
        <v>0</v>
      </c>
      <c r="DE38" s="57">
        <f t="shared" si="7"/>
        <v>0</v>
      </c>
      <c r="DF38" s="57">
        <f t="shared" si="7"/>
        <v>0</v>
      </c>
      <c r="DG38" s="57">
        <f t="shared" si="7"/>
        <v>0</v>
      </c>
      <c r="DH38" s="57">
        <f t="shared" si="7"/>
        <v>0</v>
      </c>
      <c r="DI38" s="57">
        <f t="shared" si="7"/>
        <v>0</v>
      </c>
      <c r="DJ38" s="57">
        <f t="shared" si="7"/>
        <v>0</v>
      </c>
      <c r="DK38" s="57">
        <f t="shared" si="7"/>
        <v>0</v>
      </c>
      <c r="DL38" s="57">
        <f t="shared" si="7"/>
        <v>0</v>
      </c>
      <c r="DM38" s="57">
        <f t="shared" si="7"/>
        <v>0</v>
      </c>
      <c r="DN38" s="57">
        <f t="shared" si="7"/>
        <v>0</v>
      </c>
      <c r="DO38" s="57">
        <f t="shared" si="7"/>
        <v>0</v>
      </c>
      <c r="DP38" s="57">
        <f t="shared" si="7"/>
        <v>0</v>
      </c>
      <c r="DQ38" s="57">
        <f t="shared" si="7"/>
        <v>0</v>
      </c>
      <c r="DR38" s="57">
        <f t="shared" si="7"/>
        <v>0</v>
      </c>
      <c r="DS38" s="57">
        <f t="shared" si="7"/>
        <v>0</v>
      </c>
      <c r="DT38" s="57">
        <f t="shared" si="7"/>
        <v>0</v>
      </c>
      <c r="DU38" s="57">
        <f t="shared" si="7"/>
        <v>0</v>
      </c>
      <c r="DV38" s="57">
        <f t="shared" si="7"/>
        <v>0</v>
      </c>
      <c r="DW38" s="57">
        <f t="shared" si="7"/>
        <v>0</v>
      </c>
    </row>
    <row r="39" spans="3:127" ht="16.5" thickTop="1" thickBot="1" x14ac:dyDescent="0.3">
      <c r="C39" s="114" t="str">
        <f t="shared" si="2"/>
        <v>Costo Variabile 2</v>
      </c>
      <c r="E39" s="55">
        <f t="shared" si="3"/>
        <v>0</v>
      </c>
      <c r="H39" s="57">
        <f t="shared" ref="H39:AM39" si="8">+$E39*H7</f>
        <v>0</v>
      </c>
      <c r="I39" s="57">
        <f t="shared" si="8"/>
        <v>0</v>
      </c>
      <c r="J39" s="57">
        <f t="shared" si="8"/>
        <v>0</v>
      </c>
      <c r="K39" s="57">
        <f t="shared" si="8"/>
        <v>0</v>
      </c>
      <c r="L39" s="57">
        <f t="shared" si="8"/>
        <v>0</v>
      </c>
      <c r="M39" s="57">
        <f t="shared" si="8"/>
        <v>0</v>
      </c>
      <c r="N39" s="57">
        <f t="shared" si="8"/>
        <v>0</v>
      </c>
      <c r="O39" s="57">
        <f t="shared" si="8"/>
        <v>0</v>
      </c>
      <c r="P39" s="57">
        <f t="shared" si="8"/>
        <v>0</v>
      </c>
      <c r="Q39" s="57">
        <f t="shared" si="8"/>
        <v>0</v>
      </c>
      <c r="R39" s="57">
        <f t="shared" si="8"/>
        <v>0</v>
      </c>
      <c r="S39" s="57">
        <f t="shared" si="8"/>
        <v>0</v>
      </c>
      <c r="T39" s="57">
        <f t="shared" si="8"/>
        <v>0</v>
      </c>
      <c r="U39" s="57">
        <f t="shared" si="8"/>
        <v>0</v>
      </c>
      <c r="V39" s="57">
        <f t="shared" si="8"/>
        <v>0</v>
      </c>
      <c r="W39" s="57">
        <f t="shared" si="8"/>
        <v>0</v>
      </c>
      <c r="X39" s="57">
        <f t="shared" si="8"/>
        <v>0</v>
      </c>
      <c r="Y39" s="57">
        <f t="shared" si="8"/>
        <v>0</v>
      </c>
      <c r="Z39" s="57">
        <f t="shared" si="8"/>
        <v>0</v>
      </c>
      <c r="AA39" s="57">
        <f t="shared" si="8"/>
        <v>0</v>
      </c>
      <c r="AB39" s="57">
        <f t="shared" si="8"/>
        <v>0</v>
      </c>
      <c r="AC39" s="57">
        <f t="shared" si="8"/>
        <v>0</v>
      </c>
      <c r="AD39" s="57">
        <f t="shared" si="8"/>
        <v>0</v>
      </c>
      <c r="AE39" s="57">
        <f t="shared" si="8"/>
        <v>0</v>
      </c>
      <c r="AF39" s="57">
        <f t="shared" si="8"/>
        <v>0</v>
      </c>
      <c r="AG39" s="57">
        <f t="shared" si="8"/>
        <v>0</v>
      </c>
      <c r="AH39" s="57">
        <f t="shared" si="8"/>
        <v>0</v>
      </c>
      <c r="AI39" s="57">
        <f t="shared" si="8"/>
        <v>0</v>
      </c>
      <c r="AJ39" s="57">
        <f t="shared" si="8"/>
        <v>0</v>
      </c>
      <c r="AK39" s="57">
        <f t="shared" si="8"/>
        <v>0</v>
      </c>
      <c r="AL39" s="57">
        <f t="shared" si="8"/>
        <v>0</v>
      </c>
      <c r="AM39" s="57">
        <f t="shared" si="8"/>
        <v>0</v>
      </c>
      <c r="AN39" s="57">
        <f t="shared" ref="AN39:BS39" si="9">+$E39*AN7</f>
        <v>0</v>
      </c>
      <c r="AO39" s="57">
        <f t="shared" si="9"/>
        <v>0</v>
      </c>
      <c r="AP39" s="57">
        <f t="shared" si="9"/>
        <v>0</v>
      </c>
      <c r="AQ39" s="57">
        <f t="shared" si="9"/>
        <v>0</v>
      </c>
      <c r="AR39" s="57">
        <f t="shared" si="9"/>
        <v>0</v>
      </c>
      <c r="AS39" s="57">
        <f t="shared" si="9"/>
        <v>0</v>
      </c>
      <c r="AT39" s="57">
        <f t="shared" si="9"/>
        <v>0</v>
      </c>
      <c r="AU39" s="57">
        <f t="shared" si="9"/>
        <v>0</v>
      </c>
      <c r="AV39" s="57">
        <f t="shared" si="9"/>
        <v>0</v>
      </c>
      <c r="AW39" s="57">
        <f t="shared" si="9"/>
        <v>0</v>
      </c>
      <c r="AX39" s="57">
        <f t="shared" si="9"/>
        <v>0</v>
      </c>
      <c r="AY39" s="57">
        <f t="shared" si="9"/>
        <v>0</v>
      </c>
      <c r="AZ39" s="57">
        <f t="shared" si="9"/>
        <v>0</v>
      </c>
      <c r="BA39" s="57">
        <f t="shared" si="9"/>
        <v>0</v>
      </c>
      <c r="BB39" s="57">
        <f t="shared" si="9"/>
        <v>0</v>
      </c>
      <c r="BC39" s="57">
        <f t="shared" si="9"/>
        <v>0</v>
      </c>
      <c r="BD39" s="57">
        <f t="shared" si="9"/>
        <v>0</v>
      </c>
      <c r="BE39" s="57">
        <f t="shared" si="9"/>
        <v>0</v>
      </c>
      <c r="BF39" s="57">
        <f t="shared" si="9"/>
        <v>0</v>
      </c>
      <c r="BG39" s="57">
        <f t="shared" si="9"/>
        <v>0</v>
      </c>
      <c r="BH39" s="57">
        <f t="shared" si="9"/>
        <v>0</v>
      </c>
      <c r="BI39" s="57">
        <f t="shared" si="9"/>
        <v>0</v>
      </c>
      <c r="BJ39" s="57">
        <f t="shared" si="9"/>
        <v>0</v>
      </c>
      <c r="BK39" s="57">
        <f t="shared" si="9"/>
        <v>0</v>
      </c>
      <c r="BL39" s="57">
        <f t="shared" si="9"/>
        <v>0</v>
      </c>
      <c r="BM39" s="57">
        <f t="shared" si="9"/>
        <v>0</v>
      </c>
      <c r="BN39" s="57">
        <f t="shared" si="9"/>
        <v>0</v>
      </c>
      <c r="BO39" s="57">
        <f t="shared" si="9"/>
        <v>0</v>
      </c>
      <c r="BP39" s="57">
        <f t="shared" si="9"/>
        <v>0</v>
      </c>
      <c r="BQ39" s="57">
        <f t="shared" si="9"/>
        <v>0</v>
      </c>
      <c r="BR39" s="57">
        <f t="shared" si="9"/>
        <v>0</v>
      </c>
      <c r="BS39" s="57">
        <f t="shared" si="9"/>
        <v>0</v>
      </c>
      <c r="BT39" s="57">
        <f t="shared" ref="BT39:CY39" si="10">+$E39*BT7</f>
        <v>0</v>
      </c>
      <c r="BU39" s="57">
        <f t="shared" si="10"/>
        <v>0</v>
      </c>
      <c r="BV39" s="57">
        <f t="shared" si="10"/>
        <v>0</v>
      </c>
      <c r="BW39" s="57">
        <f t="shared" si="10"/>
        <v>0</v>
      </c>
      <c r="BX39" s="57">
        <f t="shared" si="10"/>
        <v>0</v>
      </c>
      <c r="BY39" s="57">
        <f t="shared" si="10"/>
        <v>0</v>
      </c>
      <c r="BZ39" s="57">
        <f t="shared" si="10"/>
        <v>0</v>
      </c>
      <c r="CA39" s="57">
        <f t="shared" si="10"/>
        <v>0</v>
      </c>
      <c r="CB39" s="57">
        <f t="shared" si="10"/>
        <v>0</v>
      </c>
      <c r="CC39" s="57">
        <f t="shared" si="10"/>
        <v>0</v>
      </c>
      <c r="CD39" s="57">
        <f t="shared" si="10"/>
        <v>0</v>
      </c>
      <c r="CE39" s="57">
        <f t="shared" si="10"/>
        <v>0</v>
      </c>
      <c r="CF39" s="57">
        <f t="shared" si="10"/>
        <v>0</v>
      </c>
      <c r="CG39" s="57">
        <f t="shared" si="10"/>
        <v>0</v>
      </c>
      <c r="CH39" s="57">
        <f t="shared" si="10"/>
        <v>0</v>
      </c>
      <c r="CI39" s="57">
        <f t="shared" si="10"/>
        <v>0</v>
      </c>
      <c r="CJ39" s="57">
        <f t="shared" si="10"/>
        <v>0</v>
      </c>
      <c r="CK39" s="57">
        <f t="shared" si="10"/>
        <v>0</v>
      </c>
      <c r="CL39" s="57">
        <f t="shared" si="10"/>
        <v>0</v>
      </c>
      <c r="CM39" s="57">
        <f t="shared" si="10"/>
        <v>0</v>
      </c>
      <c r="CN39" s="57">
        <f t="shared" si="10"/>
        <v>0</v>
      </c>
      <c r="CO39" s="57">
        <f t="shared" si="10"/>
        <v>0</v>
      </c>
      <c r="CP39" s="57">
        <f t="shared" si="10"/>
        <v>0</v>
      </c>
      <c r="CQ39" s="57">
        <f t="shared" si="10"/>
        <v>0</v>
      </c>
      <c r="CR39" s="57">
        <f t="shared" si="10"/>
        <v>0</v>
      </c>
      <c r="CS39" s="57">
        <f t="shared" si="10"/>
        <v>0</v>
      </c>
      <c r="CT39" s="57">
        <f t="shared" si="10"/>
        <v>0</v>
      </c>
      <c r="CU39" s="57">
        <f t="shared" si="10"/>
        <v>0</v>
      </c>
      <c r="CV39" s="57">
        <f t="shared" si="10"/>
        <v>0</v>
      </c>
      <c r="CW39" s="57">
        <f t="shared" si="10"/>
        <v>0</v>
      </c>
      <c r="CX39" s="57">
        <f t="shared" si="10"/>
        <v>0</v>
      </c>
      <c r="CY39" s="57">
        <f t="shared" si="10"/>
        <v>0</v>
      </c>
      <c r="CZ39" s="57">
        <f t="shared" ref="CZ39:DW39" si="11">+$E39*CZ7</f>
        <v>0</v>
      </c>
      <c r="DA39" s="57">
        <f t="shared" si="11"/>
        <v>0</v>
      </c>
      <c r="DB39" s="57">
        <f t="shared" si="11"/>
        <v>0</v>
      </c>
      <c r="DC39" s="57">
        <f t="shared" si="11"/>
        <v>0</v>
      </c>
      <c r="DD39" s="57">
        <f t="shared" si="11"/>
        <v>0</v>
      </c>
      <c r="DE39" s="57">
        <f t="shared" si="11"/>
        <v>0</v>
      </c>
      <c r="DF39" s="57">
        <f t="shared" si="11"/>
        <v>0</v>
      </c>
      <c r="DG39" s="57">
        <f t="shared" si="11"/>
        <v>0</v>
      </c>
      <c r="DH39" s="57">
        <f t="shared" si="11"/>
        <v>0</v>
      </c>
      <c r="DI39" s="57">
        <f t="shared" si="11"/>
        <v>0</v>
      </c>
      <c r="DJ39" s="57">
        <f t="shared" si="11"/>
        <v>0</v>
      </c>
      <c r="DK39" s="57">
        <f t="shared" si="11"/>
        <v>0</v>
      </c>
      <c r="DL39" s="57">
        <f t="shared" si="11"/>
        <v>0</v>
      </c>
      <c r="DM39" s="57">
        <f t="shared" si="11"/>
        <v>0</v>
      </c>
      <c r="DN39" s="57">
        <f t="shared" si="11"/>
        <v>0</v>
      </c>
      <c r="DO39" s="57">
        <f t="shared" si="11"/>
        <v>0</v>
      </c>
      <c r="DP39" s="57">
        <f t="shared" si="11"/>
        <v>0</v>
      </c>
      <c r="DQ39" s="57">
        <f t="shared" si="11"/>
        <v>0</v>
      </c>
      <c r="DR39" s="57">
        <f t="shared" si="11"/>
        <v>0</v>
      </c>
      <c r="DS39" s="57">
        <f t="shared" si="11"/>
        <v>0</v>
      </c>
      <c r="DT39" s="57">
        <f t="shared" si="11"/>
        <v>0</v>
      </c>
      <c r="DU39" s="57">
        <f t="shared" si="11"/>
        <v>0</v>
      </c>
      <c r="DV39" s="57">
        <f t="shared" si="11"/>
        <v>0</v>
      </c>
      <c r="DW39" s="57">
        <f t="shared" si="11"/>
        <v>0</v>
      </c>
    </row>
    <row r="40" spans="3:127" ht="16.5" thickTop="1" thickBot="1" x14ac:dyDescent="0.3">
      <c r="C40" s="114" t="str">
        <f t="shared" si="2"/>
        <v>Costo Variabile 3</v>
      </c>
      <c r="E40" s="55">
        <f t="shared" si="3"/>
        <v>0</v>
      </c>
      <c r="H40" s="57">
        <f t="shared" ref="H40:AM40" si="12">+$E40*H8</f>
        <v>0</v>
      </c>
      <c r="I40" s="57">
        <f t="shared" si="12"/>
        <v>0</v>
      </c>
      <c r="J40" s="57">
        <f t="shared" si="12"/>
        <v>0</v>
      </c>
      <c r="K40" s="57">
        <f t="shared" si="12"/>
        <v>0</v>
      </c>
      <c r="L40" s="57">
        <f t="shared" si="12"/>
        <v>0</v>
      </c>
      <c r="M40" s="57">
        <f t="shared" si="12"/>
        <v>0</v>
      </c>
      <c r="N40" s="57">
        <f t="shared" si="12"/>
        <v>0</v>
      </c>
      <c r="O40" s="57">
        <f t="shared" si="12"/>
        <v>0</v>
      </c>
      <c r="P40" s="57">
        <f t="shared" si="12"/>
        <v>0</v>
      </c>
      <c r="Q40" s="57">
        <f t="shared" si="12"/>
        <v>0</v>
      </c>
      <c r="R40" s="57">
        <f t="shared" si="12"/>
        <v>0</v>
      </c>
      <c r="S40" s="57">
        <f t="shared" si="12"/>
        <v>0</v>
      </c>
      <c r="T40" s="57">
        <f t="shared" si="12"/>
        <v>0</v>
      </c>
      <c r="U40" s="57">
        <f t="shared" si="12"/>
        <v>0</v>
      </c>
      <c r="V40" s="57">
        <f t="shared" si="12"/>
        <v>0</v>
      </c>
      <c r="W40" s="57">
        <f t="shared" si="12"/>
        <v>0</v>
      </c>
      <c r="X40" s="57">
        <f t="shared" si="12"/>
        <v>0</v>
      </c>
      <c r="Y40" s="57">
        <f t="shared" si="12"/>
        <v>0</v>
      </c>
      <c r="Z40" s="57">
        <f t="shared" si="12"/>
        <v>0</v>
      </c>
      <c r="AA40" s="57">
        <f t="shared" si="12"/>
        <v>0</v>
      </c>
      <c r="AB40" s="57">
        <f t="shared" si="12"/>
        <v>0</v>
      </c>
      <c r="AC40" s="57">
        <f t="shared" si="12"/>
        <v>0</v>
      </c>
      <c r="AD40" s="57">
        <f t="shared" si="12"/>
        <v>0</v>
      </c>
      <c r="AE40" s="57">
        <f t="shared" si="12"/>
        <v>0</v>
      </c>
      <c r="AF40" s="57">
        <f t="shared" si="12"/>
        <v>0</v>
      </c>
      <c r="AG40" s="57">
        <f t="shared" si="12"/>
        <v>0</v>
      </c>
      <c r="AH40" s="57">
        <f t="shared" si="12"/>
        <v>0</v>
      </c>
      <c r="AI40" s="57">
        <f t="shared" si="12"/>
        <v>0</v>
      </c>
      <c r="AJ40" s="57">
        <f t="shared" si="12"/>
        <v>0</v>
      </c>
      <c r="AK40" s="57">
        <f t="shared" si="12"/>
        <v>0</v>
      </c>
      <c r="AL40" s="57">
        <f t="shared" si="12"/>
        <v>0</v>
      </c>
      <c r="AM40" s="57">
        <f t="shared" si="12"/>
        <v>0</v>
      </c>
      <c r="AN40" s="57">
        <f t="shared" ref="AN40:BS40" si="13">+$E40*AN8</f>
        <v>0</v>
      </c>
      <c r="AO40" s="57">
        <f t="shared" si="13"/>
        <v>0</v>
      </c>
      <c r="AP40" s="57">
        <f t="shared" si="13"/>
        <v>0</v>
      </c>
      <c r="AQ40" s="57">
        <f t="shared" si="13"/>
        <v>0</v>
      </c>
      <c r="AR40" s="57">
        <f t="shared" si="13"/>
        <v>0</v>
      </c>
      <c r="AS40" s="57">
        <f t="shared" si="13"/>
        <v>0</v>
      </c>
      <c r="AT40" s="57">
        <f t="shared" si="13"/>
        <v>0</v>
      </c>
      <c r="AU40" s="57">
        <f t="shared" si="13"/>
        <v>0</v>
      </c>
      <c r="AV40" s="57">
        <f t="shared" si="13"/>
        <v>0</v>
      </c>
      <c r="AW40" s="57">
        <f t="shared" si="13"/>
        <v>0</v>
      </c>
      <c r="AX40" s="57">
        <f t="shared" si="13"/>
        <v>0</v>
      </c>
      <c r="AY40" s="57">
        <f t="shared" si="13"/>
        <v>0</v>
      </c>
      <c r="AZ40" s="57">
        <f t="shared" si="13"/>
        <v>0</v>
      </c>
      <c r="BA40" s="57">
        <f t="shared" si="13"/>
        <v>0</v>
      </c>
      <c r="BB40" s="57">
        <f t="shared" si="13"/>
        <v>0</v>
      </c>
      <c r="BC40" s="57">
        <f t="shared" si="13"/>
        <v>0</v>
      </c>
      <c r="BD40" s="57">
        <f t="shared" si="13"/>
        <v>0</v>
      </c>
      <c r="BE40" s="57">
        <f t="shared" si="13"/>
        <v>0</v>
      </c>
      <c r="BF40" s="57">
        <f t="shared" si="13"/>
        <v>0</v>
      </c>
      <c r="BG40" s="57">
        <f t="shared" si="13"/>
        <v>0</v>
      </c>
      <c r="BH40" s="57">
        <f t="shared" si="13"/>
        <v>0</v>
      </c>
      <c r="BI40" s="57">
        <f t="shared" si="13"/>
        <v>0</v>
      </c>
      <c r="BJ40" s="57">
        <f t="shared" si="13"/>
        <v>0</v>
      </c>
      <c r="BK40" s="57">
        <f t="shared" si="13"/>
        <v>0</v>
      </c>
      <c r="BL40" s="57">
        <f t="shared" si="13"/>
        <v>0</v>
      </c>
      <c r="BM40" s="57">
        <f t="shared" si="13"/>
        <v>0</v>
      </c>
      <c r="BN40" s="57">
        <f t="shared" si="13"/>
        <v>0</v>
      </c>
      <c r="BO40" s="57">
        <f t="shared" si="13"/>
        <v>0</v>
      </c>
      <c r="BP40" s="57">
        <f t="shared" si="13"/>
        <v>0</v>
      </c>
      <c r="BQ40" s="57">
        <f t="shared" si="13"/>
        <v>0</v>
      </c>
      <c r="BR40" s="57">
        <f t="shared" si="13"/>
        <v>0</v>
      </c>
      <c r="BS40" s="57">
        <f t="shared" si="13"/>
        <v>0</v>
      </c>
      <c r="BT40" s="57">
        <f t="shared" ref="BT40:CY40" si="14">+$E40*BT8</f>
        <v>0</v>
      </c>
      <c r="BU40" s="57">
        <f t="shared" si="14"/>
        <v>0</v>
      </c>
      <c r="BV40" s="57">
        <f t="shared" si="14"/>
        <v>0</v>
      </c>
      <c r="BW40" s="57">
        <f t="shared" si="14"/>
        <v>0</v>
      </c>
      <c r="BX40" s="57">
        <f t="shared" si="14"/>
        <v>0</v>
      </c>
      <c r="BY40" s="57">
        <f t="shared" si="14"/>
        <v>0</v>
      </c>
      <c r="BZ40" s="57">
        <f t="shared" si="14"/>
        <v>0</v>
      </c>
      <c r="CA40" s="57">
        <f t="shared" si="14"/>
        <v>0</v>
      </c>
      <c r="CB40" s="57">
        <f t="shared" si="14"/>
        <v>0</v>
      </c>
      <c r="CC40" s="57">
        <f t="shared" si="14"/>
        <v>0</v>
      </c>
      <c r="CD40" s="57">
        <f t="shared" si="14"/>
        <v>0</v>
      </c>
      <c r="CE40" s="57">
        <f t="shared" si="14"/>
        <v>0</v>
      </c>
      <c r="CF40" s="57">
        <f t="shared" si="14"/>
        <v>0</v>
      </c>
      <c r="CG40" s="57">
        <f t="shared" si="14"/>
        <v>0</v>
      </c>
      <c r="CH40" s="57">
        <f t="shared" si="14"/>
        <v>0</v>
      </c>
      <c r="CI40" s="57">
        <f t="shared" si="14"/>
        <v>0</v>
      </c>
      <c r="CJ40" s="57">
        <f t="shared" si="14"/>
        <v>0</v>
      </c>
      <c r="CK40" s="57">
        <f t="shared" si="14"/>
        <v>0</v>
      </c>
      <c r="CL40" s="57">
        <f t="shared" si="14"/>
        <v>0</v>
      </c>
      <c r="CM40" s="57">
        <f t="shared" si="14"/>
        <v>0</v>
      </c>
      <c r="CN40" s="57">
        <f t="shared" si="14"/>
        <v>0</v>
      </c>
      <c r="CO40" s="57">
        <f t="shared" si="14"/>
        <v>0</v>
      </c>
      <c r="CP40" s="57">
        <f t="shared" si="14"/>
        <v>0</v>
      </c>
      <c r="CQ40" s="57">
        <f t="shared" si="14"/>
        <v>0</v>
      </c>
      <c r="CR40" s="57">
        <f t="shared" si="14"/>
        <v>0</v>
      </c>
      <c r="CS40" s="57">
        <f t="shared" si="14"/>
        <v>0</v>
      </c>
      <c r="CT40" s="57">
        <f t="shared" si="14"/>
        <v>0</v>
      </c>
      <c r="CU40" s="57">
        <f t="shared" si="14"/>
        <v>0</v>
      </c>
      <c r="CV40" s="57">
        <f t="shared" si="14"/>
        <v>0</v>
      </c>
      <c r="CW40" s="57">
        <f t="shared" si="14"/>
        <v>0</v>
      </c>
      <c r="CX40" s="57">
        <f t="shared" si="14"/>
        <v>0</v>
      </c>
      <c r="CY40" s="57">
        <f t="shared" si="14"/>
        <v>0</v>
      </c>
      <c r="CZ40" s="57">
        <f t="shared" ref="CZ40:DW40" si="15">+$E40*CZ8</f>
        <v>0</v>
      </c>
      <c r="DA40" s="57">
        <f t="shared" si="15"/>
        <v>0</v>
      </c>
      <c r="DB40" s="57">
        <f t="shared" si="15"/>
        <v>0</v>
      </c>
      <c r="DC40" s="57">
        <f t="shared" si="15"/>
        <v>0</v>
      </c>
      <c r="DD40" s="57">
        <f t="shared" si="15"/>
        <v>0</v>
      </c>
      <c r="DE40" s="57">
        <f t="shared" si="15"/>
        <v>0</v>
      </c>
      <c r="DF40" s="57">
        <f t="shared" si="15"/>
        <v>0</v>
      </c>
      <c r="DG40" s="57">
        <f t="shared" si="15"/>
        <v>0</v>
      </c>
      <c r="DH40" s="57">
        <f t="shared" si="15"/>
        <v>0</v>
      </c>
      <c r="DI40" s="57">
        <f t="shared" si="15"/>
        <v>0</v>
      </c>
      <c r="DJ40" s="57">
        <f t="shared" si="15"/>
        <v>0</v>
      </c>
      <c r="DK40" s="57">
        <f t="shared" si="15"/>
        <v>0</v>
      </c>
      <c r="DL40" s="57">
        <f t="shared" si="15"/>
        <v>0</v>
      </c>
      <c r="DM40" s="57">
        <f t="shared" si="15"/>
        <v>0</v>
      </c>
      <c r="DN40" s="57">
        <f t="shared" si="15"/>
        <v>0</v>
      </c>
      <c r="DO40" s="57">
        <f t="shared" si="15"/>
        <v>0</v>
      </c>
      <c r="DP40" s="57">
        <f t="shared" si="15"/>
        <v>0</v>
      </c>
      <c r="DQ40" s="57">
        <f t="shared" si="15"/>
        <v>0</v>
      </c>
      <c r="DR40" s="57">
        <f t="shared" si="15"/>
        <v>0</v>
      </c>
      <c r="DS40" s="57">
        <f t="shared" si="15"/>
        <v>0</v>
      </c>
      <c r="DT40" s="57">
        <f t="shared" si="15"/>
        <v>0</v>
      </c>
      <c r="DU40" s="57">
        <f t="shared" si="15"/>
        <v>0</v>
      </c>
      <c r="DV40" s="57">
        <f t="shared" si="15"/>
        <v>0</v>
      </c>
      <c r="DW40" s="57">
        <f t="shared" si="15"/>
        <v>0</v>
      </c>
    </row>
    <row r="41" spans="3:127" ht="16.5" thickTop="1" thickBot="1" x14ac:dyDescent="0.3">
      <c r="C41" s="114" t="str">
        <f t="shared" si="2"/>
        <v>Costo Variabile 4</v>
      </c>
      <c r="E41" s="55">
        <f t="shared" si="3"/>
        <v>0</v>
      </c>
      <c r="H41" s="57">
        <f t="shared" ref="H41:AM41" si="16">+$E41*H9</f>
        <v>0</v>
      </c>
      <c r="I41" s="57">
        <f t="shared" si="16"/>
        <v>0</v>
      </c>
      <c r="J41" s="57">
        <f t="shared" si="16"/>
        <v>0</v>
      </c>
      <c r="K41" s="57">
        <f t="shared" si="16"/>
        <v>0</v>
      </c>
      <c r="L41" s="57">
        <f t="shared" si="16"/>
        <v>0</v>
      </c>
      <c r="M41" s="57">
        <f t="shared" si="16"/>
        <v>0</v>
      </c>
      <c r="N41" s="57">
        <f t="shared" si="16"/>
        <v>0</v>
      </c>
      <c r="O41" s="57">
        <f t="shared" si="16"/>
        <v>0</v>
      </c>
      <c r="P41" s="57">
        <f t="shared" si="16"/>
        <v>0</v>
      </c>
      <c r="Q41" s="57">
        <f t="shared" si="16"/>
        <v>0</v>
      </c>
      <c r="R41" s="57">
        <f t="shared" si="16"/>
        <v>0</v>
      </c>
      <c r="S41" s="57">
        <f t="shared" si="16"/>
        <v>0</v>
      </c>
      <c r="T41" s="57">
        <f t="shared" si="16"/>
        <v>0</v>
      </c>
      <c r="U41" s="57">
        <f t="shared" si="16"/>
        <v>0</v>
      </c>
      <c r="V41" s="57">
        <f t="shared" si="16"/>
        <v>0</v>
      </c>
      <c r="W41" s="57">
        <f t="shared" si="16"/>
        <v>0</v>
      </c>
      <c r="X41" s="57">
        <f t="shared" si="16"/>
        <v>0</v>
      </c>
      <c r="Y41" s="57">
        <f t="shared" si="16"/>
        <v>0</v>
      </c>
      <c r="Z41" s="57">
        <f t="shared" si="16"/>
        <v>0</v>
      </c>
      <c r="AA41" s="57">
        <f t="shared" si="16"/>
        <v>0</v>
      </c>
      <c r="AB41" s="57">
        <f t="shared" si="16"/>
        <v>0</v>
      </c>
      <c r="AC41" s="57">
        <f t="shared" si="16"/>
        <v>0</v>
      </c>
      <c r="AD41" s="57">
        <f t="shared" si="16"/>
        <v>0</v>
      </c>
      <c r="AE41" s="57">
        <f t="shared" si="16"/>
        <v>0</v>
      </c>
      <c r="AF41" s="57">
        <f t="shared" si="16"/>
        <v>0</v>
      </c>
      <c r="AG41" s="57">
        <f t="shared" si="16"/>
        <v>0</v>
      </c>
      <c r="AH41" s="57">
        <f t="shared" si="16"/>
        <v>0</v>
      </c>
      <c r="AI41" s="57">
        <f t="shared" si="16"/>
        <v>0</v>
      </c>
      <c r="AJ41" s="57">
        <f t="shared" si="16"/>
        <v>0</v>
      </c>
      <c r="AK41" s="57">
        <f t="shared" si="16"/>
        <v>0</v>
      </c>
      <c r="AL41" s="57">
        <f t="shared" si="16"/>
        <v>0</v>
      </c>
      <c r="AM41" s="57">
        <f t="shared" si="16"/>
        <v>0</v>
      </c>
      <c r="AN41" s="57">
        <f t="shared" ref="AN41:BS41" si="17">+$E41*AN9</f>
        <v>0</v>
      </c>
      <c r="AO41" s="57">
        <f t="shared" si="17"/>
        <v>0</v>
      </c>
      <c r="AP41" s="57">
        <f t="shared" si="17"/>
        <v>0</v>
      </c>
      <c r="AQ41" s="57">
        <f t="shared" si="17"/>
        <v>0</v>
      </c>
      <c r="AR41" s="57">
        <f t="shared" si="17"/>
        <v>0</v>
      </c>
      <c r="AS41" s="57">
        <f t="shared" si="17"/>
        <v>0</v>
      </c>
      <c r="AT41" s="57">
        <f t="shared" si="17"/>
        <v>0</v>
      </c>
      <c r="AU41" s="57">
        <f t="shared" si="17"/>
        <v>0</v>
      </c>
      <c r="AV41" s="57">
        <f t="shared" si="17"/>
        <v>0</v>
      </c>
      <c r="AW41" s="57">
        <f t="shared" si="17"/>
        <v>0</v>
      </c>
      <c r="AX41" s="57">
        <f t="shared" si="17"/>
        <v>0</v>
      </c>
      <c r="AY41" s="57">
        <f t="shared" si="17"/>
        <v>0</v>
      </c>
      <c r="AZ41" s="57">
        <f t="shared" si="17"/>
        <v>0</v>
      </c>
      <c r="BA41" s="57">
        <f t="shared" si="17"/>
        <v>0</v>
      </c>
      <c r="BB41" s="57">
        <f t="shared" si="17"/>
        <v>0</v>
      </c>
      <c r="BC41" s="57">
        <f t="shared" si="17"/>
        <v>0</v>
      </c>
      <c r="BD41" s="57">
        <f t="shared" si="17"/>
        <v>0</v>
      </c>
      <c r="BE41" s="57">
        <f t="shared" si="17"/>
        <v>0</v>
      </c>
      <c r="BF41" s="57">
        <f t="shared" si="17"/>
        <v>0</v>
      </c>
      <c r="BG41" s="57">
        <f t="shared" si="17"/>
        <v>0</v>
      </c>
      <c r="BH41" s="57">
        <f t="shared" si="17"/>
        <v>0</v>
      </c>
      <c r="BI41" s="57">
        <f t="shared" si="17"/>
        <v>0</v>
      </c>
      <c r="BJ41" s="57">
        <f t="shared" si="17"/>
        <v>0</v>
      </c>
      <c r="BK41" s="57">
        <f t="shared" si="17"/>
        <v>0</v>
      </c>
      <c r="BL41" s="57">
        <f t="shared" si="17"/>
        <v>0</v>
      </c>
      <c r="BM41" s="57">
        <f t="shared" si="17"/>
        <v>0</v>
      </c>
      <c r="BN41" s="57">
        <f t="shared" si="17"/>
        <v>0</v>
      </c>
      <c r="BO41" s="57">
        <f t="shared" si="17"/>
        <v>0</v>
      </c>
      <c r="BP41" s="57">
        <f t="shared" si="17"/>
        <v>0</v>
      </c>
      <c r="BQ41" s="57">
        <f t="shared" si="17"/>
        <v>0</v>
      </c>
      <c r="BR41" s="57">
        <f t="shared" si="17"/>
        <v>0</v>
      </c>
      <c r="BS41" s="57">
        <f t="shared" si="17"/>
        <v>0</v>
      </c>
      <c r="BT41" s="57">
        <f t="shared" ref="BT41:CY41" si="18">+$E41*BT9</f>
        <v>0</v>
      </c>
      <c r="BU41" s="57">
        <f t="shared" si="18"/>
        <v>0</v>
      </c>
      <c r="BV41" s="57">
        <f t="shared" si="18"/>
        <v>0</v>
      </c>
      <c r="BW41" s="57">
        <f t="shared" si="18"/>
        <v>0</v>
      </c>
      <c r="BX41" s="57">
        <f t="shared" si="18"/>
        <v>0</v>
      </c>
      <c r="BY41" s="57">
        <f t="shared" si="18"/>
        <v>0</v>
      </c>
      <c r="BZ41" s="57">
        <f t="shared" si="18"/>
        <v>0</v>
      </c>
      <c r="CA41" s="57">
        <f t="shared" si="18"/>
        <v>0</v>
      </c>
      <c r="CB41" s="57">
        <f t="shared" si="18"/>
        <v>0</v>
      </c>
      <c r="CC41" s="57">
        <f t="shared" si="18"/>
        <v>0</v>
      </c>
      <c r="CD41" s="57">
        <f t="shared" si="18"/>
        <v>0</v>
      </c>
      <c r="CE41" s="57">
        <f t="shared" si="18"/>
        <v>0</v>
      </c>
      <c r="CF41" s="57">
        <f t="shared" si="18"/>
        <v>0</v>
      </c>
      <c r="CG41" s="57">
        <f t="shared" si="18"/>
        <v>0</v>
      </c>
      <c r="CH41" s="57">
        <f t="shared" si="18"/>
        <v>0</v>
      </c>
      <c r="CI41" s="57">
        <f t="shared" si="18"/>
        <v>0</v>
      </c>
      <c r="CJ41" s="57">
        <f t="shared" si="18"/>
        <v>0</v>
      </c>
      <c r="CK41" s="57">
        <f t="shared" si="18"/>
        <v>0</v>
      </c>
      <c r="CL41" s="57">
        <f t="shared" si="18"/>
        <v>0</v>
      </c>
      <c r="CM41" s="57">
        <f t="shared" si="18"/>
        <v>0</v>
      </c>
      <c r="CN41" s="57">
        <f t="shared" si="18"/>
        <v>0</v>
      </c>
      <c r="CO41" s="57">
        <f t="shared" si="18"/>
        <v>0</v>
      </c>
      <c r="CP41" s="57">
        <f t="shared" si="18"/>
        <v>0</v>
      </c>
      <c r="CQ41" s="57">
        <f t="shared" si="18"/>
        <v>0</v>
      </c>
      <c r="CR41" s="57">
        <f t="shared" si="18"/>
        <v>0</v>
      </c>
      <c r="CS41" s="57">
        <f t="shared" si="18"/>
        <v>0</v>
      </c>
      <c r="CT41" s="57">
        <f t="shared" si="18"/>
        <v>0</v>
      </c>
      <c r="CU41" s="57">
        <f t="shared" si="18"/>
        <v>0</v>
      </c>
      <c r="CV41" s="57">
        <f t="shared" si="18"/>
        <v>0</v>
      </c>
      <c r="CW41" s="57">
        <f t="shared" si="18"/>
        <v>0</v>
      </c>
      <c r="CX41" s="57">
        <f t="shared" si="18"/>
        <v>0</v>
      </c>
      <c r="CY41" s="57">
        <f t="shared" si="18"/>
        <v>0</v>
      </c>
      <c r="CZ41" s="57">
        <f t="shared" ref="CZ41:DW41" si="19">+$E41*CZ9</f>
        <v>0</v>
      </c>
      <c r="DA41" s="57">
        <f t="shared" si="19"/>
        <v>0</v>
      </c>
      <c r="DB41" s="57">
        <f t="shared" si="19"/>
        <v>0</v>
      </c>
      <c r="DC41" s="57">
        <f t="shared" si="19"/>
        <v>0</v>
      </c>
      <c r="DD41" s="57">
        <f t="shared" si="19"/>
        <v>0</v>
      </c>
      <c r="DE41" s="57">
        <f t="shared" si="19"/>
        <v>0</v>
      </c>
      <c r="DF41" s="57">
        <f t="shared" si="19"/>
        <v>0</v>
      </c>
      <c r="DG41" s="57">
        <f t="shared" si="19"/>
        <v>0</v>
      </c>
      <c r="DH41" s="57">
        <f t="shared" si="19"/>
        <v>0</v>
      </c>
      <c r="DI41" s="57">
        <f t="shared" si="19"/>
        <v>0</v>
      </c>
      <c r="DJ41" s="57">
        <f t="shared" si="19"/>
        <v>0</v>
      </c>
      <c r="DK41" s="57">
        <f t="shared" si="19"/>
        <v>0</v>
      </c>
      <c r="DL41" s="57">
        <f t="shared" si="19"/>
        <v>0</v>
      </c>
      <c r="DM41" s="57">
        <f t="shared" si="19"/>
        <v>0</v>
      </c>
      <c r="DN41" s="57">
        <f t="shared" si="19"/>
        <v>0</v>
      </c>
      <c r="DO41" s="57">
        <f t="shared" si="19"/>
        <v>0</v>
      </c>
      <c r="DP41" s="57">
        <f t="shared" si="19"/>
        <v>0</v>
      </c>
      <c r="DQ41" s="57">
        <f t="shared" si="19"/>
        <v>0</v>
      </c>
      <c r="DR41" s="57">
        <f t="shared" si="19"/>
        <v>0</v>
      </c>
      <c r="DS41" s="57">
        <f t="shared" si="19"/>
        <v>0</v>
      </c>
      <c r="DT41" s="57">
        <f t="shared" si="19"/>
        <v>0</v>
      </c>
      <c r="DU41" s="57">
        <f t="shared" si="19"/>
        <v>0</v>
      </c>
      <c r="DV41" s="57">
        <f t="shared" si="19"/>
        <v>0</v>
      </c>
      <c r="DW41" s="57">
        <f t="shared" si="19"/>
        <v>0</v>
      </c>
    </row>
    <row r="42" spans="3:127" ht="16.5" thickTop="1" thickBot="1" x14ac:dyDescent="0.3">
      <c r="C42" s="114" t="str">
        <f t="shared" si="2"/>
        <v>Costo Variabile 5</v>
      </c>
      <c r="E42" s="55">
        <f t="shared" si="3"/>
        <v>0</v>
      </c>
      <c r="H42" s="57">
        <f t="shared" ref="H42:AM42" si="20">+$E42*H10</f>
        <v>0</v>
      </c>
      <c r="I42" s="57">
        <f t="shared" si="20"/>
        <v>0</v>
      </c>
      <c r="J42" s="57">
        <f t="shared" si="20"/>
        <v>0</v>
      </c>
      <c r="K42" s="57">
        <f t="shared" si="20"/>
        <v>0</v>
      </c>
      <c r="L42" s="57">
        <f t="shared" si="20"/>
        <v>0</v>
      </c>
      <c r="M42" s="57">
        <f t="shared" si="20"/>
        <v>0</v>
      </c>
      <c r="N42" s="57">
        <f t="shared" si="20"/>
        <v>0</v>
      </c>
      <c r="O42" s="57">
        <f t="shared" si="20"/>
        <v>0</v>
      </c>
      <c r="P42" s="57">
        <f t="shared" si="20"/>
        <v>0</v>
      </c>
      <c r="Q42" s="57">
        <f t="shared" si="20"/>
        <v>0</v>
      </c>
      <c r="R42" s="57">
        <f t="shared" si="20"/>
        <v>0</v>
      </c>
      <c r="S42" s="57">
        <f t="shared" si="20"/>
        <v>0</v>
      </c>
      <c r="T42" s="57">
        <f t="shared" si="20"/>
        <v>0</v>
      </c>
      <c r="U42" s="57">
        <f t="shared" si="20"/>
        <v>0</v>
      </c>
      <c r="V42" s="57">
        <f t="shared" si="20"/>
        <v>0</v>
      </c>
      <c r="W42" s="57">
        <f t="shared" si="20"/>
        <v>0</v>
      </c>
      <c r="X42" s="57">
        <f t="shared" si="20"/>
        <v>0</v>
      </c>
      <c r="Y42" s="57">
        <f t="shared" si="20"/>
        <v>0</v>
      </c>
      <c r="Z42" s="57">
        <f t="shared" si="20"/>
        <v>0</v>
      </c>
      <c r="AA42" s="57">
        <f t="shared" si="20"/>
        <v>0</v>
      </c>
      <c r="AB42" s="57">
        <f t="shared" si="20"/>
        <v>0</v>
      </c>
      <c r="AC42" s="57">
        <f t="shared" si="20"/>
        <v>0</v>
      </c>
      <c r="AD42" s="57">
        <f t="shared" si="20"/>
        <v>0</v>
      </c>
      <c r="AE42" s="57">
        <f t="shared" si="20"/>
        <v>0</v>
      </c>
      <c r="AF42" s="57">
        <f t="shared" si="20"/>
        <v>0</v>
      </c>
      <c r="AG42" s="57">
        <f t="shared" si="20"/>
        <v>0</v>
      </c>
      <c r="AH42" s="57">
        <f t="shared" si="20"/>
        <v>0</v>
      </c>
      <c r="AI42" s="57">
        <f t="shared" si="20"/>
        <v>0</v>
      </c>
      <c r="AJ42" s="57">
        <f t="shared" si="20"/>
        <v>0</v>
      </c>
      <c r="AK42" s="57">
        <f t="shared" si="20"/>
        <v>0</v>
      </c>
      <c r="AL42" s="57">
        <f t="shared" si="20"/>
        <v>0</v>
      </c>
      <c r="AM42" s="57">
        <f t="shared" si="20"/>
        <v>0</v>
      </c>
      <c r="AN42" s="57">
        <f t="shared" ref="AN42:BS42" si="21">+$E42*AN10</f>
        <v>0</v>
      </c>
      <c r="AO42" s="57">
        <f t="shared" si="21"/>
        <v>0</v>
      </c>
      <c r="AP42" s="57">
        <f t="shared" si="21"/>
        <v>0</v>
      </c>
      <c r="AQ42" s="57">
        <f t="shared" si="21"/>
        <v>0</v>
      </c>
      <c r="AR42" s="57">
        <f t="shared" si="21"/>
        <v>0</v>
      </c>
      <c r="AS42" s="57">
        <f t="shared" si="21"/>
        <v>0</v>
      </c>
      <c r="AT42" s="57">
        <f t="shared" si="21"/>
        <v>0</v>
      </c>
      <c r="AU42" s="57">
        <f t="shared" si="21"/>
        <v>0</v>
      </c>
      <c r="AV42" s="57">
        <f t="shared" si="21"/>
        <v>0</v>
      </c>
      <c r="AW42" s="57">
        <f t="shared" si="21"/>
        <v>0</v>
      </c>
      <c r="AX42" s="57">
        <f t="shared" si="21"/>
        <v>0</v>
      </c>
      <c r="AY42" s="57">
        <f t="shared" si="21"/>
        <v>0</v>
      </c>
      <c r="AZ42" s="57">
        <f t="shared" si="21"/>
        <v>0</v>
      </c>
      <c r="BA42" s="57">
        <f t="shared" si="21"/>
        <v>0</v>
      </c>
      <c r="BB42" s="57">
        <f t="shared" si="21"/>
        <v>0</v>
      </c>
      <c r="BC42" s="57">
        <f t="shared" si="21"/>
        <v>0</v>
      </c>
      <c r="BD42" s="57">
        <f t="shared" si="21"/>
        <v>0</v>
      </c>
      <c r="BE42" s="57">
        <f t="shared" si="21"/>
        <v>0</v>
      </c>
      <c r="BF42" s="57">
        <f t="shared" si="21"/>
        <v>0</v>
      </c>
      <c r="BG42" s="57">
        <f t="shared" si="21"/>
        <v>0</v>
      </c>
      <c r="BH42" s="57">
        <f t="shared" si="21"/>
        <v>0</v>
      </c>
      <c r="BI42" s="57">
        <f t="shared" si="21"/>
        <v>0</v>
      </c>
      <c r="BJ42" s="57">
        <f t="shared" si="21"/>
        <v>0</v>
      </c>
      <c r="BK42" s="57">
        <f t="shared" si="21"/>
        <v>0</v>
      </c>
      <c r="BL42" s="57">
        <f t="shared" si="21"/>
        <v>0</v>
      </c>
      <c r="BM42" s="57">
        <f t="shared" si="21"/>
        <v>0</v>
      </c>
      <c r="BN42" s="57">
        <f t="shared" si="21"/>
        <v>0</v>
      </c>
      <c r="BO42" s="57">
        <f t="shared" si="21"/>
        <v>0</v>
      </c>
      <c r="BP42" s="57">
        <f t="shared" si="21"/>
        <v>0</v>
      </c>
      <c r="BQ42" s="57">
        <f t="shared" si="21"/>
        <v>0</v>
      </c>
      <c r="BR42" s="57">
        <f t="shared" si="21"/>
        <v>0</v>
      </c>
      <c r="BS42" s="57">
        <f t="shared" si="21"/>
        <v>0</v>
      </c>
      <c r="BT42" s="57">
        <f t="shared" ref="BT42:CY42" si="22">+$E42*BT10</f>
        <v>0</v>
      </c>
      <c r="BU42" s="57">
        <f t="shared" si="22"/>
        <v>0</v>
      </c>
      <c r="BV42" s="57">
        <f t="shared" si="22"/>
        <v>0</v>
      </c>
      <c r="BW42" s="57">
        <f t="shared" si="22"/>
        <v>0</v>
      </c>
      <c r="BX42" s="57">
        <f t="shared" si="22"/>
        <v>0</v>
      </c>
      <c r="BY42" s="57">
        <f t="shared" si="22"/>
        <v>0</v>
      </c>
      <c r="BZ42" s="57">
        <f t="shared" si="22"/>
        <v>0</v>
      </c>
      <c r="CA42" s="57">
        <f t="shared" si="22"/>
        <v>0</v>
      </c>
      <c r="CB42" s="57">
        <f t="shared" si="22"/>
        <v>0</v>
      </c>
      <c r="CC42" s="57">
        <f t="shared" si="22"/>
        <v>0</v>
      </c>
      <c r="CD42" s="57">
        <f t="shared" si="22"/>
        <v>0</v>
      </c>
      <c r="CE42" s="57">
        <f t="shared" si="22"/>
        <v>0</v>
      </c>
      <c r="CF42" s="57">
        <f t="shared" si="22"/>
        <v>0</v>
      </c>
      <c r="CG42" s="57">
        <f t="shared" si="22"/>
        <v>0</v>
      </c>
      <c r="CH42" s="57">
        <f t="shared" si="22"/>
        <v>0</v>
      </c>
      <c r="CI42" s="57">
        <f t="shared" si="22"/>
        <v>0</v>
      </c>
      <c r="CJ42" s="57">
        <f t="shared" si="22"/>
        <v>0</v>
      </c>
      <c r="CK42" s="57">
        <f t="shared" si="22"/>
        <v>0</v>
      </c>
      <c r="CL42" s="57">
        <f t="shared" si="22"/>
        <v>0</v>
      </c>
      <c r="CM42" s="57">
        <f t="shared" si="22"/>
        <v>0</v>
      </c>
      <c r="CN42" s="57">
        <f t="shared" si="22"/>
        <v>0</v>
      </c>
      <c r="CO42" s="57">
        <f t="shared" si="22"/>
        <v>0</v>
      </c>
      <c r="CP42" s="57">
        <f t="shared" si="22"/>
        <v>0</v>
      </c>
      <c r="CQ42" s="57">
        <f t="shared" si="22"/>
        <v>0</v>
      </c>
      <c r="CR42" s="57">
        <f t="shared" si="22"/>
        <v>0</v>
      </c>
      <c r="CS42" s="57">
        <f t="shared" si="22"/>
        <v>0</v>
      </c>
      <c r="CT42" s="57">
        <f t="shared" si="22"/>
        <v>0</v>
      </c>
      <c r="CU42" s="57">
        <f t="shared" si="22"/>
        <v>0</v>
      </c>
      <c r="CV42" s="57">
        <f t="shared" si="22"/>
        <v>0</v>
      </c>
      <c r="CW42" s="57">
        <f t="shared" si="22"/>
        <v>0</v>
      </c>
      <c r="CX42" s="57">
        <f t="shared" si="22"/>
        <v>0</v>
      </c>
      <c r="CY42" s="57">
        <f t="shared" si="22"/>
        <v>0</v>
      </c>
      <c r="CZ42" s="57">
        <f t="shared" ref="CZ42:DW42" si="23">+$E42*CZ10</f>
        <v>0</v>
      </c>
      <c r="DA42" s="57">
        <f t="shared" si="23"/>
        <v>0</v>
      </c>
      <c r="DB42" s="57">
        <f t="shared" si="23"/>
        <v>0</v>
      </c>
      <c r="DC42" s="57">
        <f t="shared" si="23"/>
        <v>0</v>
      </c>
      <c r="DD42" s="57">
        <f t="shared" si="23"/>
        <v>0</v>
      </c>
      <c r="DE42" s="57">
        <f t="shared" si="23"/>
        <v>0</v>
      </c>
      <c r="DF42" s="57">
        <f t="shared" si="23"/>
        <v>0</v>
      </c>
      <c r="DG42" s="57">
        <f t="shared" si="23"/>
        <v>0</v>
      </c>
      <c r="DH42" s="57">
        <f t="shared" si="23"/>
        <v>0</v>
      </c>
      <c r="DI42" s="57">
        <f t="shared" si="23"/>
        <v>0</v>
      </c>
      <c r="DJ42" s="57">
        <f t="shared" si="23"/>
        <v>0</v>
      </c>
      <c r="DK42" s="57">
        <f t="shared" si="23"/>
        <v>0</v>
      </c>
      <c r="DL42" s="57">
        <f t="shared" si="23"/>
        <v>0</v>
      </c>
      <c r="DM42" s="57">
        <f t="shared" si="23"/>
        <v>0</v>
      </c>
      <c r="DN42" s="57">
        <f t="shared" si="23"/>
        <v>0</v>
      </c>
      <c r="DO42" s="57">
        <f t="shared" si="23"/>
        <v>0</v>
      </c>
      <c r="DP42" s="57">
        <f t="shared" si="23"/>
        <v>0</v>
      </c>
      <c r="DQ42" s="57">
        <f t="shared" si="23"/>
        <v>0</v>
      </c>
      <c r="DR42" s="57">
        <f t="shared" si="23"/>
        <v>0</v>
      </c>
      <c r="DS42" s="57">
        <f t="shared" si="23"/>
        <v>0</v>
      </c>
      <c r="DT42" s="57">
        <f t="shared" si="23"/>
        <v>0</v>
      </c>
      <c r="DU42" s="57">
        <f t="shared" si="23"/>
        <v>0</v>
      </c>
      <c r="DV42" s="57">
        <f t="shared" si="23"/>
        <v>0</v>
      </c>
      <c r="DW42" s="57">
        <f t="shared" si="23"/>
        <v>0</v>
      </c>
    </row>
    <row r="43" spans="3:127" ht="16.5" thickTop="1" thickBot="1" x14ac:dyDescent="0.3">
      <c r="C43" s="114" t="str">
        <f t="shared" si="2"/>
        <v>Costo Variabile 6</v>
      </c>
      <c r="E43" s="55">
        <f t="shared" si="3"/>
        <v>0</v>
      </c>
      <c r="H43" s="57">
        <f t="shared" ref="H43:AM43" si="24">+$E43*H11</f>
        <v>0</v>
      </c>
      <c r="I43" s="57">
        <f t="shared" si="24"/>
        <v>0</v>
      </c>
      <c r="J43" s="57">
        <f t="shared" si="24"/>
        <v>0</v>
      </c>
      <c r="K43" s="57">
        <f t="shared" si="24"/>
        <v>0</v>
      </c>
      <c r="L43" s="57">
        <f t="shared" si="24"/>
        <v>0</v>
      </c>
      <c r="M43" s="57">
        <f t="shared" si="24"/>
        <v>0</v>
      </c>
      <c r="N43" s="57">
        <f t="shared" si="24"/>
        <v>0</v>
      </c>
      <c r="O43" s="57">
        <f t="shared" si="24"/>
        <v>0</v>
      </c>
      <c r="P43" s="57">
        <f t="shared" si="24"/>
        <v>0</v>
      </c>
      <c r="Q43" s="57">
        <f t="shared" si="24"/>
        <v>0</v>
      </c>
      <c r="R43" s="57">
        <f t="shared" si="24"/>
        <v>0</v>
      </c>
      <c r="S43" s="57">
        <f t="shared" si="24"/>
        <v>0</v>
      </c>
      <c r="T43" s="57">
        <f t="shared" si="24"/>
        <v>0</v>
      </c>
      <c r="U43" s="57">
        <f t="shared" si="24"/>
        <v>0</v>
      </c>
      <c r="V43" s="57">
        <f t="shared" si="24"/>
        <v>0</v>
      </c>
      <c r="W43" s="57">
        <f t="shared" si="24"/>
        <v>0</v>
      </c>
      <c r="X43" s="57">
        <f t="shared" si="24"/>
        <v>0</v>
      </c>
      <c r="Y43" s="57">
        <f t="shared" si="24"/>
        <v>0</v>
      </c>
      <c r="Z43" s="57">
        <f t="shared" si="24"/>
        <v>0</v>
      </c>
      <c r="AA43" s="57">
        <f t="shared" si="24"/>
        <v>0</v>
      </c>
      <c r="AB43" s="57">
        <f t="shared" si="24"/>
        <v>0</v>
      </c>
      <c r="AC43" s="57">
        <f t="shared" si="24"/>
        <v>0</v>
      </c>
      <c r="AD43" s="57">
        <f t="shared" si="24"/>
        <v>0</v>
      </c>
      <c r="AE43" s="57">
        <f t="shared" si="24"/>
        <v>0</v>
      </c>
      <c r="AF43" s="57">
        <f t="shared" si="24"/>
        <v>0</v>
      </c>
      <c r="AG43" s="57">
        <f t="shared" si="24"/>
        <v>0</v>
      </c>
      <c r="AH43" s="57">
        <f t="shared" si="24"/>
        <v>0</v>
      </c>
      <c r="AI43" s="57">
        <f t="shared" si="24"/>
        <v>0</v>
      </c>
      <c r="AJ43" s="57">
        <f t="shared" si="24"/>
        <v>0</v>
      </c>
      <c r="AK43" s="57">
        <f t="shared" si="24"/>
        <v>0</v>
      </c>
      <c r="AL43" s="57">
        <f t="shared" si="24"/>
        <v>0</v>
      </c>
      <c r="AM43" s="57">
        <f t="shared" si="24"/>
        <v>0</v>
      </c>
      <c r="AN43" s="57">
        <f t="shared" ref="AN43:BS43" si="25">+$E43*AN11</f>
        <v>0</v>
      </c>
      <c r="AO43" s="57">
        <f t="shared" si="25"/>
        <v>0</v>
      </c>
      <c r="AP43" s="57">
        <f t="shared" si="25"/>
        <v>0</v>
      </c>
      <c r="AQ43" s="57">
        <f t="shared" si="25"/>
        <v>0</v>
      </c>
      <c r="AR43" s="57">
        <f t="shared" si="25"/>
        <v>0</v>
      </c>
      <c r="AS43" s="57">
        <f t="shared" si="25"/>
        <v>0</v>
      </c>
      <c r="AT43" s="57">
        <f t="shared" si="25"/>
        <v>0</v>
      </c>
      <c r="AU43" s="57">
        <f t="shared" si="25"/>
        <v>0</v>
      </c>
      <c r="AV43" s="57">
        <f t="shared" si="25"/>
        <v>0</v>
      </c>
      <c r="AW43" s="57">
        <f t="shared" si="25"/>
        <v>0</v>
      </c>
      <c r="AX43" s="57">
        <f t="shared" si="25"/>
        <v>0</v>
      </c>
      <c r="AY43" s="57">
        <f t="shared" si="25"/>
        <v>0</v>
      </c>
      <c r="AZ43" s="57">
        <f t="shared" si="25"/>
        <v>0</v>
      </c>
      <c r="BA43" s="57">
        <f t="shared" si="25"/>
        <v>0</v>
      </c>
      <c r="BB43" s="57">
        <f t="shared" si="25"/>
        <v>0</v>
      </c>
      <c r="BC43" s="57">
        <f t="shared" si="25"/>
        <v>0</v>
      </c>
      <c r="BD43" s="57">
        <f t="shared" si="25"/>
        <v>0</v>
      </c>
      <c r="BE43" s="57">
        <f t="shared" si="25"/>
        <v>0</v>
      </c>
      <c r="BF43" s="57">
        <f t="shared" si="25"/>
        <v>0</v>
      </c>
      <c r="BG43" s="57">
        <f t="shared" si="25"/>
        <v>0</v>
      </c>
      <c r="BH43" s="57">
        <f t="shared" si="25"/>
        <v>0</v>
      </c>
      <c r="BI43" s="57">
        <f t="shared" si="25"/>
        <v>0</v>
      </c>
      <c r="BJ43" s="57">
        <f t="shared" si="25"/>
        <v>0</v>
      </c>
      <c r="BK43" s="57">
        <f t="shared" si="25"/>
        <v>0</v>
      </c>
      <c r="BL43" s="57">
        <f t="shared" si="25"/>
        <v>0</v>
      </c>
      <c r="BM43" s="57">
        <f t="shared" si="25"/>
        <v>0</v>
      </c>
      <c r="BN43" s="57">
        <f t="shared" si="25"/>
        <v>0</v>
      </c>
      <c r="BO43" s="57">
        <f t="shared" si="25"/>
        <v>0</v>
      </c>
      <c r="BP43" s="57">
        <f t="shared" si="25"/>
        <v>0</v>
      </c>
      <c r="BQ43" s="57">
        <f t="shared" si="25"/>
        <v>0</v>
      </c>
      <c r="BR43" s="57">
        <f t="shared" si="25"/>
        <v>0</v>
      </c>
      <c r="BS43" s="57">
        <f t="shared" si="25"/>
        <v>0</v>
      </c>
      <c r="BT43" s="57">
        <f t="shared" ref="BT43:CY43" si="26">+$E43*BT11</f>
        <v>0</v>
      </c>
      <c r="BU43" s="57">
        <f t="shared" si="26"/>
        <v>0</v>
      </c>
      <c r="BV43" s="57">
        <f t="shared" si="26"/>
        <v>0</v>
      </c>
      <c r="BW43" s="57">
        <f t="shared" si="26"/>
        <v>0</v>
      </c>
      <c r="BX43" s="57">
        <f t="shared" si="26"/>
        <v>0</v>
      </c>
      <c r="BY43" s="57">
        <f t="shared" si="26"/>
        <v>0</v>
      </c>
      <c r="BZ43" s="57">
        <f t="shared" si="26"/>
        <v>0</v>
      </c>
      <c r="CA43" s="57">
        <f t="shared" si="26"/>
        <v>0</v>
      </c>
      <c r="CB43" s="57">
        <f t="shared" si="26"/>
        <v>0</v>
      </c>
      <c r="CC43" s="57">
        <f t="shared" si="26"/>
        <v>0</v>
      </c>
      <c r="CD43" s="57">
        <f t="shared" si="26"/>
        <v>0</v>
      </c>
      <c r="CE43" s="57">
        <f t="shared" si="26"/>
        <v>0</v>
      </c>
      <c r="CF43" s="57">
        <f t="shared" si="26"/>
        <v>0</v>
      </c>
      <c r="CG43" s="57">
        <f t="shared" si="26"/>
        <v>0</v>
      </c>
      <c r="CH43" s="57">
        <f t="shared" si="26"/>
        <v>0</v>
      </c>
      <c r="CI43" s="57">
        <f t="shared" si="26"/>
        <v>0</v>
      </c>
      <c r="CJ43" s="57">
        <f t="shared" si="26"/>
        <v>0</v>
      </c>
      <c r="CK43" s="57">
        <f t="shared" si="26"/>
        <v>0</v>
      </c>
      <c r="CL43" s="57">
        <f t="shared" si="26"/>
        <v>0</v>
      </c>
      <c r="CM43" s="57">
        <f t="shared" si="26"/>
        <v>0</v>
      </c>
      <c r="CN43" s="57">
        <f t="shared" si="26"/>
        <v>0</v>
      </c>
      <c r="CO43" s="57">
        <f t="shared" si="26"/>
        <v>0</v>
      </c>
      <c r="CP43" s="57">
        <f t="shared" si="26"/>
        <v>0</v>
      </c>
      <c r="CQ43" s="57">
        <f t="shared" si="26"/>
        <v>0</v>
      </c>
      <c r="CR43" s="57">
        <f t="shared" si="26"/>
        <v>0</v>
      </c>
      <c r="CS43" s="57">
        <f t="shared" si="26"/>
        <v>0</v>
      </c>
      <c r="CT43" s="57">
        <f t="shared" si="26"/>
        <v>0</v>
      </c>
      <c r="CU43" s="57">
        <f t="shared" si="26"/>
        <v>0</v>
      </c>
      <c r="CV43" s="57">
        <f t="shared" si="26"/>
        <v>0</v>
      </c>
      <c r="CW43" s="57">
        <f t="shared" si="26"/>
        <v>0</v>
      </c>
      <c r="CX43" s="57">
        <f t="shared" si="26"/>
        <v>0</v>
      </c>
      <c r="CY43" s="57">
        <f t="shared" si="26"/>
        <v>0</v>
      </c>
      <c r="CZ43" s="57">
        <f t="shared" ref="CZ43:DW43" si="27">+$E43*CZ11</f>
        <v>0</v>
      </c>
      <c r="DA43" s="57">
        <f t="shared" si="27"/>
        <v>0</v>
      </c>
      <c r="DB43" s="57">
        <f t="shared" si="27"/>
        <v>0</v>
      </c>
      <c r="DC43" s="57">
        <f t="shared" si="27"/>
        <v>0</v>
      </c>
      <c r="DD43" s="57">
        <f t="shared" si="27"/>
        <v>0</v>
      </c>
      <c r="DE43" s="57">
        <f t="shared" si="27"/>
        <v>0</v>
      </c>
      <c r="DF43" s="57">
        <f t="shared" si="27"/>
        <v>0</v>
      </c>
      <c r="DG43" s="57">
        <f t="shared" si="27"/>
        <v>0</v>
      </c>
      <c r="DH43" s="57">
        <f t="shared" si="27"/>
        <v>0</v>
      </c>
      <c r="DI43" s="57">
        <f t="shared" si="27"/>
        <v>0</v>
      </c>
      <c r="DJ43" s="57">
        <f t="shared" si="27"/>
        <v>0</v>
      </c>
      <c r="DK43" s="57">
        <f t="shared" si="27"/>
        <v>0</v>
      </c>
      <c r="DL43" s="57">
        <f t="shared" si="27"/>
        <v>0</v>
      </c>
      <c r="DM43" s="57">
        <f t="shared" si="27"/>
        <v>0</v>
      </c>
      <c r="DN43" s="57">
        <f t="shared" si="27"/>
        <v>0</v>
      </c>
      <c r="DO43" s="57">
        <f t="shared" si="27"/>
        <v>0</v>
      </c>
      <c r="DP43" s="57">
        <f t="shared" si="27"/>
        <v>0</v>
      </c>
      <c r="DQ43" s="57">
        <f t="shared" si="27"/>
        <v>0</v>
      </c>
      <c r="DR43" s="57">
        <f t="shared" si="27"/>
        <v>0</v>
      </c>
      <c r="DS43" s="57">
        <f t="shared" si="27"/>
        <v>0</v>
      </c>
      <c r="DT43" s="57">
        <f t="shared" si="27"/>
        <v>0</v>
      </c>
      <c r="DU43" s="57">
        <f t="shared" si="27"/>
        <v>0</v>
      </c>
      <c r="DV43" s="57">
        <f t="shared" si="27"/>
        <v>0</v>
      </c>
      <c r="DW43" s="57">
        <f t="shared" si="27"/>
        <v>0</v>
      </c>
    </row>
    <row r="44" spans="3:127" ht="16.5" thickTop="1" thickBot="1" x14ac:dyDescent="0.3">
      <c r="C44" s="114" t="str">
        <f t="shared" si="2"/>
        <v>Costo Variabile 7</v>
      </c>
      <c r="E44" s="55">
        <f t="shared" si="3"/>
        <v>0</v>
      </c>
      <c r="H44" s="57">
        <f t="shared" ref="H44:AM44" si="28">+$E44*H12</f>
        <v>0</v>
      </c>
      <c r="I44" s="57">
        <f t="shared" si="28"/>
        <v>0</v>
      </c>
      <c r="J44" s="57">
        <f t="shared" si="28"/>
        <v>0</v>
      </c>
      <c r="K44" s="57">
        <f t="shared" si="28"/>
        <v>0</v>
      </c>
      <c r="L44" s="57">
        <f t="shared" si="28"/>
        <v>0</v>
      </c>
      <c r="M44" s="57">
        <f t="shared" si="28"/>
        <v>0</v>
      </c>
      <c r="N44" s="57">
        <f t="shared" si="28"/>
        <v>0</v>
      </c>
      <c r="O44" s="57">
        <f t="shared" si="28"/>
        <v>0</v>
      </c>
      <c r="P44" s="57">
        <f t="shared" si="28"/>
        <v>0</v>
      </c>
      <c r="Q44" s="57">
        <f t="shared" si="28"/>
        <v>0</v>
      </c>
      <c r="R44" s="57">
        <f t="shared" si="28"/>
        <v>0</v>
      </c>
      <c r="S44" s="57">
        <f t="shared" si="28"/>
        <v>0</v>
      </c>
      <c r="T44" s="57">
        <f t="shared" si="28"/>
        <v>0</v>
      </c>
      <c r="U44" s="57">
        <f t="shared" si="28"/>
        <v>0</v>
      </c>
      <c r="V44" s="57">
        <f t="shared" si="28"/>
        <v>0</v>
      </c>
      <c r="W44" s="57">
        <f t="shared" si="28"/>
        <v>0</v>
      </c>
      <c r="X44" s="57">
        <f t="shared" si="28"/>
        <v>0</v>
      </c>
      <c r="Y44" s="57">
        <f t="shared" si="28"/>
        <v>0</v>
      </c>
      <c r="Z44" s="57">
        <f t="shared" si="28"/>
        <v>0</v>
      </c>
      <c r="AA44" s="57">
        <f t="shared" si="28"/>
        <v>0</v>
      </c>
      <c r="AB44" s="57">
        <f t="shared" si="28"/>
        <v>0</v>
      </c>
      <c r="AC44" s="57">
        <f t="shared" si="28"/>
        <v>0</v>
      </c>
      <c r="AD44" s="57">
        <f t="shared" si="28"/>
        <v>0</v>
      </c>
      <c r="AE44" s="57">
        <f t="shared" si="28"/>
        <v>0</v>
      </c>
      <c r="AF44" s="57">
        <f t="shared" si="28"/>
        <v>0</v>
      </c>
      <c r="AG44" s="57">
        <f t="shared" si="28"/>
        <v>0</v>
      </c>
      <c r="AH44" s="57">
        <f t="shared" si="28"/>
        <v>0</v>
      </c>
      <c r="AI44" s="57">
        <f t="shared" si="28"/>
        <v>0</v>
      </c>
      <c r="AJ44" s="57">
        <f t="shared" si="28"/>
        <v>0</v>
      </c>
      <c r="AK44" s="57">
        <f t="shared" si="28"/>
        <v>0</v>
      </c>
      <c r="AL44" s="57">
        <f t="shared" si="28"/>
        <v>0</v>
      </c>
      <c r="AM44" s="57">
        <f t="shared" si="28"/>
        <v>0</v>
      </c>
      <c r="AN44" s="57">
        <f t="shared" ref="AN44:BS44" si="29">+$E44*AN12</f>
        <v>0</v>
      </c>
      <c r="AO44" s="57">
        <f t="shared" si="29"/>
        <v>0</v>
      </c>
      <c r="AP44" s="57">
        <f t="shared" si="29"/>
        <v>0</v>
      </c>
      <c r="AQ44" s="57">
        <f t="shared" si="29"/>
        <v>0</v>
      </c>
      <c r="AR44" s="57">
        <f t="shared" si="29"/>
        <v>0</v>
      </c>
      <c r="AS44" s="57">
        <f t="shared" si="29"/>
        <v>0</v>
      </c>
      <c r="AT44" s="57">
        <f t="shared" si="29"/>
        <v>0</v>
      </c>
      <c r="AU44" s="57">
        <f t="shared" si="29"/>
        <v>0</v>
      </c>
      <c r="AV44" s="57">
        <f t="shared" si="29"/>
        <v>0</v>
      </c>
      <c r="AW44" s="57">
        <f t="shared" si="29"/>
        <v>0</v>
      </c>
      <c r="AX44" s="57">
        <f t="shared" si="29"/>
        <v>0</v>
      </c>
      <c r="AY44" s="57">
        <f t="shared" si="29"/>
        <v>0</v>
      </c>
      <c r="AZ44" s="57">
        <f t="shared" si="29"/>
        <v>0</v>
      </c>
      <c r="BA44" s="57">
        <f t="shared" si="29"/>
        <v>0</v>
      </c>
      <c r="BB44" s="57">
        <f t="shared" si="29"/>
        <v>0</v>
      </c>
      <c r="BC44" s="57">
        <f t="shared" si="29"/>
        <v>0</v>
      </c>
      <c r="BD44" s="57">
        <f t="shared" si="29"/>
        <v>0</v>
      </c>
      <c r="BE44" s="57">
        <f t="shared" si="29"/>
        <v>0</v>
      </c>
      <c r="BF44" s="57">
        <f t="shared" si="29"/>
        <v>0</v>
      </c>
      <c r="BG44" s="57">
        <f t="shared" si="29"/>
        <v>0</v>
      </c>
      <c r="BH44" s="57">
        <f t="shared" si="29"/>
        <v>0</v>
      </c>
      <c r="BI44" s="57">
        <f t="shared" si="29"/>
        <v>0</v>
      </c>
      <c r="BJ44" s="57">
        <f t="shared" si="29"/>
        <v>0</v>
      </c>
      <c r="BK44" s="57">
        <f t="shared" si="29"/>
        <v>0</v>
      </c>
      <c r="BL44" s="57">
        <f t="shared" si="29"/>
        <v>0</v>
      </c>
      <c r="BM44" s="57">
        <f t="shared" si="29"/>
        <v>0</v>
      </c>
      <c r="BN44" s="57">
        <f t="shared" si="29"/>
        <v>0</v>
      </c>
      <c r="BO44" s="57">
        <f t="shared" si="29"/>
        <v>0</v>
      </c>
      <c r="BP44" s="57">
        <f t="shared" si="29"/>
        <v>0</v>
      </c>
      <c r="BQ44" s="57">
        <f t="shared" si="29"/>
        <v>0</v>
      </c>
      <c r="BR44" s="57">
        <f t="shared" si="29"/>
        <v>0</v>
      </c>
      <c r="BS44" s="57">
        <f t="shared" si="29"/>
        <v>0</v>
      </c>
      <c r="BT44" s="57">
        <f t="shared" ref="BT44:CY44" si="30">+$E44*BT12</f>
        <v>0</v>
      </c>
      <c r="BU44" s="57">
        <f t="shared" si="30"/>
        <v>0</v>
      </c>
      <c r="BV44" s="57">
        <f t="shared" si="30"/>
        <v>0</v>
      </c>
      <c r="BW44" s="57">
        <f t="shared" si="30"/>
        <v>0</v>
      </c>
      <c r="BX44" s="57">
        <f t="shared" si="30"/>
        <v>0</v>
      </c>
      <c r="BY44" s="57">
        <f t="shared" si="30"/>
        <v>0</v>
      </c>
      <c r="BZ44" s="57">
        <f t="shared" si="30"/>
        <v>0</v>
      </c>
      <c r="CA44" s="57">
        <f t="shared" si="30"/>
        <v>0</v>
      </c>
      <c r="CB44" s="57">
        <f t="shared" si="30"/>
        <v>0</v>
      </c>
      <c r="CC44" s="57">
        <f t="shared" si="30"/>
        <v>0</v>
      </c>
      <c r="CD44" s="57">
        <f t="shared" si="30"/>
        <v>0</v>
      </c>
      <c r="CE44" s="57">
        <f t="shared" si="30"/>
        <v>0</v>
      </c>
      <c r="CF44" s="57">
        <f t="shared" si="30"/>
        <v>0</v>
      </c>
      <c r="CG44" s="57">
        <f t="shared" si="30"/>
        <v>0</v>
      </c>
      <c r="CH44" s="57">
        <f t="shared" si="30"/>
        <v>0</v>
      </c>
      <c r="CI44" s="57">
        <f t="shared" si="30"/>
        <v>0</v>
      </c>
      <c r="CJ44" s="57">
        <f t="shared" si="30"/>
        <v>0</v>
      </c>
      <c r="CK44" s="57">
        <f t="shared" si="30"/>
        <v>0</v>
      </c>
      <c r="CL44" s="57">
        <f t="shared" si="30"/>
        <v>0</v>
      </c>
      <c r="CM44" s="57">
        <f t="shared" si="30"/>
        <v>0</v>
      </c>
      <c r="CN44" s="57">
        <f t="shared" si="30"/>
        <v>0</v>
      </c>
      <c r="CO44" s="57">
        <f t="shared" si="30"/>
        <v>0</v>
      </c>
      <c r="CP44" s="57">
        <f t="shared" si="30"/>
        <v>0</v>
      </c>
      <c r="CQ44" s="57">
        <f t="shared" si="30"/>
        <v>0</v>
      </c>
      <c r="CR44" s="57">
        <f t="shared" si="30"/>
        <v>0</v>
      </c>
      <c r="CS44" s="57">
        <f t="shared" si="30"/>
        <v>0</v>
      </c>
      <c r="CT44" s="57">
        <f t="shared" si="30"/>
        <v>0</v>
      </c>
      <c r="CU44" s="57">
        <f t="shared" si="30"/>
        <v>0</v>
      </c>
      <c r="CV44" s="57">
        <f t="shared" si="30"/>
        <v>0</v>
      </c>
      <c r="CW44" s="57">
        <f t="shared" si="30"/>
        <v>0</v>
      </c>
      <c r="CX44" s="57">
        <f t="shared" si="30"/>
        <v>0</v>
      </c>
      <c r="CY44" s="57">
        <f t="shared" si="30"/>
        <v>0</v>
      </c>
      <c r="CZ44" s="57">
        <f t="shared" ref="CZ44:DW44" si="31">+$E44*CZ12</f>
        <v>0</v>
      </c>
      <c r="DA44" s="57">
        <f t="shared" si="31"/>
        <v>0</v>
      </c>
      <c r="DB44" s="57">
        <f t="shared" si="31"/>
        <v>0</v>
      </c>
      <c r="DC44" s="57">
        <f t="shared" si="31"/>
        <v>0</v>
      </c>
      <c r="DD44" s="57">
        <f t="shared" si="31"/>
        <v>0</v>
      </c>
      <c r="DE44" s="57">
        <f t="shared" si="31"/>
        <v>0</v>
      </c>
      <c r="DF44" s="57">
        <f t="shared" si="31"/>
        <v>0</v>
      </c>
      <c r="DG44" s="57">
        <f t="shared" si="31"/>
        <v>0</v>
      </c>
      <c r="DH44" s="57">
        <f t="shared" si="31"/>
        <v>0</v>
      </c>
      <c r="DI44" s="57">
        <f t="shared" si="31"/>
        <v>0</v>
      </c>
      <c r="DJ44" s="57">
        <f t="shared" si="31"/>
        <v>0</v>
      </c>
      <c r="DK44" s="57">
        <f t="shared" si="31"/>
        <v>0</v>
      </c>
      <c r="DL44" s="57">
        <f t="shared" si="31"/>
        <v>0</v>
      </c>
      <c r="DM44" s="57">
        <f t="shared" si="31"/>
        <v>0</v>
      </c>
      <c r="DN44" s="57">
        <f t="shared" si="31"/>
        <v>0</v>
      </c>
      <c r="DO44" s="57">
        <f t="shared" si="31"/>
        <v>0</v>
      </c>
      <c r="DP44" s="57">
        <f t="shared" si="31"/>
        <v>0</v>
      </c>
      <c r="DQ44" s="57">
        <f t="shared" si="31"/>
        <v>0</v>
      </c>
      <c r="DR44" s="57">
        <f t="shared" si="31"/>
        <v>0</v>
      </c>
      <c r="DS44" s="57">
        <f t="shared" si="31"/>
        <v>0</v>
      </c>
      <c r="DT44" s="57">
        <f t="shared" si="31"/>
        <v>0</v>
      </c>
      <c r="DU44" s="57">
        <f t="shared" si="31"/>
        <v>0</v>
      </c>
      <c r="DV44" s="57">
        <f t="shared" si="31"/>
        <v>0</v>
      </c>
      <c r="DW44" s="57">
        <f t="shared" si="31"/>
        <v>0</v>
      </c>
    </row>
    <row r="45" spans="3:127" ht="16.5" thickTop="1" thickBot="1" x14ac:dyDescent="0.3">
      <c r="C45" s="114" t="str">
        <f t="shared" si="2"/>
        <v>Costo Variabile 8</v>
      </c>
      <c r="E45" s="55">
        <f t="shared" si="3"/>
        <v>0</v>
      </c>
      <c r="H45" s="57">
        <f t="shared" ref="H45:AM45" si="32">+$E45*H13</f>
        <v>0</v>
      </c>
      <c r="I45" s="57">
        <f t="shared" si="32"/>
        <v>0</v>
      </c>
      <c r="J45" s="57">
        <f t="shared" si="32"/>
        <v>0</v>
      </c>
      <c r="K45" s="57">
        <f t="shared" si="32"/>
        <v>0</v>
      </c>
      <c r="L45" s="57">
        <f t="shared" si="32"/>
        <v>0</v>
      </c>
      <c r="M45" s="57">
        <f t="shared" si="32"/>
        <v>0</v>
      </c>
      <c r="N45" s="57">
        <f t="shared" si="32"/>
        <v>0</v>
      </c>
      <c r="O45" s="57">
        <f t="shared" si="32"/>
        <v>0</v>
      </c>
      <c r="P45" s="57">
        <f t="shared" si="32"/>
        <v>0</v>
      </c>
      <c r="Q45" s="57">
        <f t="shared" si="32"/>
        <v>0</v>
      </c>
      <c r="R45" s="57">
        <f t="shared" si="32"/>
        <v>0</v>
      </c>
      <c r="S45" s="57">
        <f t="shared" si="32"/>
        <v>0</v>
      </c>
      <c r="T45" s="57">
        <f t="shared" si="32"/>
        <v>0</v>
      </c>
      <c r="U45" s="57">
        <f t="shared" si="32"/>
        <v>0</v>
      </c>
      <c r="V45" s="57">
        <f t="shared" si="32"/>
        <v>0</v>
      </c>
      <c r="W45" s="57">
        <f t="shared" si="32"/>
        <v>0</v>
      </c>
      <c r="X45" s="57">
        <f t="shared" si="32"/>
        <v>0</v>
      </c>
      <c r="Y45" s="57">
        <f t="shared" si="32"/>
        <v>0</v>
      </c>
      <c r="Z45" s="57">
        <f t="shared" si="32"/>
        <v>0</v>
      </c>
      <c r="AA45" s="57">
        <f t="shared" si="32"/>
        <v>0</v>
      </c>
      <c r="AB45" s="57">
        <f t="shared" si="32"/>
        <v>0</v>
      </c>
      <c r="AC45" s="57">
        <f t="shared" si="32"/>
        <v>0</v>
      </c>
      <c r="AD45" s="57">
        <f t="shared" si="32"/>
        <v>0</v>
      </c>
      <c r="AE45" s="57">
        <f t="shared" si="32"/>
        <v>0</v>
      </c>
      <c r="AF45" s="57">
        <f t="shared" si="32"/>
        <v>0</v>
      </c>
      <c r="AG45" s="57">
        <f t="shared" si="32"/>
        <v>0</v>
      </c>
      <c r="AH45" s="57">
        <f t="shared" si="32"/>
        <v>0</v>
      </c>
      <c r="AI45" s="57">
        <f t="shared" si="32"/>
        <v>0</v>
      </c>
      <c r="AJ45" s="57">
        <f t="shared" si="32"/>
        <v>0</v>
      </c>
      <c r="AK45" s="57">
        <f t="shared" si="32"/>
        <v>0</v>
      </c>
      <c r="AL45" s="57">
        <f t="shared" si="32"/>
        <v>0</v>
      </c>
      <c r="AM45" s="57">
        <f t="shared" si="32"/>
        <v>0</v>
      </c>
      <c r="AN45" s="57">
        <f t="shared" ref="AN45:BS45" si="33">+$E45*AN13</f>
        <v>0</v>
      </c>
      <c r="AO45" s="57">
        <f t="shared" si="33"/>
        <v>0</v>
      </c>
      <c r="AP45" s="57">
        <f t="shared" si="33"/>
        <v>0</v>
      </c>
      <c r="AQ45" s="57">
        <f t="shared" si="33"/>
        <v>0</v>
      </c>
      <c r="AR45" s="57">
        <f t="shared" si="33"/>
        <v>0</v>
      </c>
      <c r="AS45" s="57">
        <f t="shared" si="33"/>
        <v>0</v>
      </c>
      <c r="AT45" s="57">
        <f t="shared" si="33"/>
        <v>0</v>
      </c>
      <c r="AU45" s="57">
        <f t="shared" si="33"/>
        <v>0</v>
      </c>
      <c r="AV45" s="57">
        <f t="shared" si="33"/>
        <v>0</v>
      </c>
      <c r="AW45" s="57">
        <f t="shared" si="33"/>
        <v>0</v>
      </c>
      <c r="AX45" s="57">
        <f t="shared" si="33"/>
        <v>0</v>
      </c>
      <c r="AY45" s="57">
        <f t="shared" si="33"/>
        <v>0</v>
      </c>
      <c r="AZ45" s="57">
        <f t="shared" si="33"/>
        <v>0</v>
      </c>
      <c r="BA45" s="57">
        <f t="shared" si="33"/>
        <v>0</v>
      </c>
      <c r="BB45" s="57">
        <f t="shared" si="33"/>
        <v>0</v>
      </c>
      <c r="BC45" s="57">
        <f t="shared" si="33"/>
        <v>0</v>
      </c>
      <c r="BD45" s="57">
        <f t="shared" si="33"/>
        <v>0</v>
      </c>
      <c r="BE45" s="57">
        <f t="shared" si="33"/>
        <v>0</v>
      </c>
      <c r="BF45" s="57">
        <f t="shared" si="33"/>
        <v>0</v>
      </c>
      <c r="BG45" s="57">
        <f t="shared" si="33"/>
        <v>0</v>
      </c>
      <c r="BH45" s="57">
        <f t="shared" si="33"/>
        <v>0</v>
      </c>
      <c r="BI45" s="57">
        <f t="shared" si="33"/>
        <v>0</v>
      </c>
      <c r="BJ45" s="57">
        <f t="shared" si="33"/>
        <v>0</v>
      </c>
      <c r="BK45" s="57">
        <f t="shared" si="33"/>
        <v>0</v>
      </c>
      <c r="BL45" s="57">
        <f t="shared" si="33"/>
        <v>0</v>
      </c>
      <c r="BM45" s="57">
        <f t="shared" si="33"/>
        <v>0</v>
      </c>
      <c r="BN45" s="57">
        <f t="shared" si="33"/>
        <v>0</v>
      </c>
      <c r="BO45" s="57">
        <f t="shared" si="33"/>
        <v>0</v>
      </c>
      <c r="BP45" s="57">
        <f t="shared" si="33"/>
        <v>0</v>
      </c>
      <c r="BQ45" s="57">
        <f t="shared" si="33"/>
        <v>0</v>
      </c>
      <c r="BR45" s="57">
        <f t="shared" si="33"/>
        <v>0</v>
      </c>
      <c r="BS45" s="57">
        <f t="shared" si="33"/>
        <v>0</v>
      </c>
      <c r="BT45" s="57">
        <f t="shared" ref="BT45:CY45" si="34">+$E45*BT13</f>
        <v>0</v>
      </c>
      <c r="BU45" s="57">
        <f t="shared" si="34"/>
        <v>0</v>
      </c>
      <c r="BV45" s="57">
        <f t="shared" si="34"/>
        <v>0</v>
      </c>
      <c r="BW45" s="57">
        <f t="shared" si="34"/>
        <v>0</v>
      </c>
      <c r="BX45" s="57">
        <f t="shared" si="34"/>
        <v>0</v>
      </c>
      <c r="BY45" s="57">
        <f t="shared" si="34"/>
        <v>0</v>
      </c>
      <c r="BZ45" s="57">
        <f t="shared" si="34"/>
        <v>0</v>
      </c>
      <c r="CA45" s="57">
        <f t="shared" si="34"/>
        <v>0</v>
      </c>
      <c r="CB45" s="57">
        <f t="shared" si="34"/>
        <v>0</v>
      </c>
      <c r="CC45" s="57">
        <f t="shared" si="34"/>
        <v>0</v>
      </c>
      <c r="CD45" s="57">
        <f t="shared" si="34"/>
        <v>0</v>
      </c>
      <c r="CE45" s="57">
        <f t="shared" si="34"/>
        <v>0</v>
      </c>
      <c r="CF45" s="57">
        <f t="shared" si="34"/>
        <v>0</v>
      </c>
      <c r="CG45" s="57">
        <f t="shared" si="34"/>
        <v>0</v>
      </c>
      <c r="CH45" s="57">
        <f t="shared" si="34"/>
        <v>0</v>
      </c>
      <c r="CI45" s="57">
        <f t="shared" si="34"/>
        <v>0</v>
      </c>
      <c r="CJ45" s="57">
        <f t="shared" si="34"/>
        <v>0</v>
      </c>
      <c r="CK45" s="57">
        <f t="shared" si="34"/>
        <v>0</v>
      </c>
      <c r="CL45" s="57">
        <f t="shared" si="34"/>
        <v>0</v>
      </c>
      <c r="CM45" s="57">
        <f t="shared" si="34"/>
        <v>0</v>
      </c>
      <c r="CN45" s="57">
        <f t="shared" si="34"/>
        <v>0</v>
      </c>
      <c r="CO45" s="57">
        <f t="shared" si="34"/>
        <v>0</v>
      </c>
      <c r="CP45" s="57">
        <f t="shared" si="34"/>
        <v>0</v>
      </c>
      <c r="CQ45" s="57">
        <f t="shared" si="34"/>
        <v>0</v>
      </c>
      <c r="CR45" s="57">
        <f t="shared" si="34"/>
        <v>0</v>
      </c>
      <c r="CS45" s="57">
        <f t="shared" si="34"/>
        <v>0</v>
      </c>
      <c r="CT45" s="57">
        <f t="shared" si="34"/>
        <v>0</v>
      </c>
      <c r="CU45" s="57">
        <f t="shared" si="34"/>
        <v>0</v>
      </c>
      <c r="CV45" s="57">
        <f t="shared" si="34"/>
        <v>0</v>
      </c>
      <c r="CW45" s="57">
        <f t="shared" si="34"/>
        <v>0</v>
      </c>
      <c r="CX45" s="57">
        <f t="shared" si="34"/>
        <v>0</v>
      </c>
      <c r="CY45" s="57">
        <f t="shared" si="34"/>
        <v>0</v>
      </c>
      <c r="CZ45" s="57">
        <f t="shared" ref="CZ45:DW45" si="35">+$E45*CZ13</f>
        <v>0</v>
      </c>
      <c r="DA45" s="57">
        <f t="shared" si="35"/>
        <v>0</v>
      </c>
      <c r="DB45" s="57">
        <f t="shared" si="35"/>
        <v>0</v>
      </c>
      <c r="DC45" s="57">
        <f t="shared" si="35"/>
        <v>0</v>
      </c>
      <c r="DD45" s="57">
        <f t="shared" si="35"/>
        <v>0</v>
      </c>
      <c r="DE45" s="57">
        <f t="shared" si="35"/>
        <v>0</v>
      </c>
      <c r="DF45" s="57">
        <f t="shared" si="35"/>
        <v>0</v>
      </c>
      <c r="DG45" s="57">
        <f t="shared" si="35"/>
        <v>0</v>
      </c>
      <c r="DH45" s="57">
        <f t="shared" si="35"/>
        <v>0</v>
      </c>
      <c r="DI45" s="57">
        <f t="shared" si="35"/>
        <v>0</v>
      </c>
      <c r="DJ45" s="57">
        <f t="shared" si="35"/>
        <v>0</v>
      </c>
      <c r="DK45" s="57">
        <f t="shared" si="35"/>
        <v>0</v>
      </c>
      <c r="DL45" s="57">
        <f t="shared" si="35"/>
        <v>0</v>
      </c>
      <c r="DM45" s="57">
        <f t="shared" si="35"/>
        <v>0</v>
      </c>
      <c r="DN45" s="57">
        <f t="shared" si="35"/>
        <v>0</v>
      </c>
      <c r="DO45" s="57">
        <f t="shared" si="35"/>
        <v>0</v>
      </c>
      <c r="DP45" s="57">
        <f t="shared" si="35"/>
        <v>0</v>
      </c>
      <c r="DQ45" s="57">
        <f t="shared" si="35"/>
        <v>0</v>
      </c>
      <c r="DR45" s="57">
        <f t="shared" si="35"/>
        <v>0</v>
      </c>
      <c r="DS45" s="57">
        <f t="shared" si="35"/>
        <v>0</v>
      </c>
      <c r="DT45" s="57">
        <f t="shared" si="35"/>
        <v>0</v>
      </c>
      <c r="DU45" s="57">
        <f t="shared" si="35"/>
        <v>0</v>
      </c>
      <c r="DV45" s="57">
        <f t="shared" si="35"/>
        <v>0</v>
      </c>
      <c r="DW45" s="57">
        <f t="shared" si="35"/>
        <v>0</v>
      </c>
    </row>
    <row r="46" spans="3:127" ht="16.5" thickTop="1" thickBot="1" x14ac:dyDescent="0.3">
      <c r="C46" s="114" t="str">
        <f t="shared" si="2"/>
        <v>Costo Variabile 9</v>
      </c>
      <c r="E46" s="55">
        <f t="shared" si="3"/>
        <v>0</v>
      </c>
      <c r="H46" s="57">
        <f t="shared" ref="H46:AM46" si="36">+$E46*H14</f>
        <v>0</v>
      </c>
      <c r="I46" s="57">
        <f t="shared" si="36"/>
        <v>0</v>
      </c>
      <c r="J46" s="57">
        <f t="shared" si="36"/>
        <v>0</v>
      </c>
      <c r="K46" s="57">
        <f t="shared" si="36"/>
        <v>0</v>
      </c>
      <c r="L46" s="57">
        <f t="shared" si="36"/>
        <v>0</v>
      </c>
      <c r="M46" s="57">
        <f t="shared" si="36"/>
        <v>0</v>
      </c>
      <c r="N46" s="57">
        <f t="shared" si="36"/>
        <v>0</v>
      </c>
      <c r="O46" s="57">
        <f t="shared" si="36"/>
        <v>0</v>
      </c>
      <c r="P46" s="57">
        <f t="shared" si="36"/>
        <v>0</v>
      </c>
      <c r="Q46" s="57">
        <f t="shared" si="36"/>
        <v>0</v>
      </c>
      <c r="R46" s="57">
        <f t="shared" si="36"/>
        <v>0</v>
      </c>
      <c r="S46" s="57">
        <f t="shared" si="36"/>
        <v>0</v>
      </c>
      <c r="T46" s="57">
        <f t="shared" si="36"/>
        <v>0</v>
      </c>
      <c r="U46" s="57">
        <f t="shared" si="36"/>
        <v>0</v>
      </c>
      <c r="V46" s="57">
        <f t="shared" si="36"/>
        <v>0</v>
      </c>
      <c r="W46" s="57">
        <f t="shared" si="36"/>
        <v>0</v>
      </c>
      <c r="X46" s="57">
        <f t="shared" si="36"/>
        <v>0</v>
      </c>
      <c r="Y46" s="57">
        <f t="shared" si="36"/>
        <v>0</v>
      </c>
      <c r="Z46" s="57">
        <f t="shared" si="36"/>
        <v>0</v>
      </c>
      <c r="AA46" s="57">
        <f t="shared" si="36"/>
        <v>0</v>
      </c>
      <c r="AB46" s="57">
        <f t="shared" si="36"/>
        <v>0</v>
      </c>
      <c r="AC46" s="57">
        <f t="shared" si="36"/>
        <v>0</v>
      </c>
      <c r="AD46" s="57">
        <f t="shared" si="36"/>
        <v>0</v>
      </c>
      <c r="AE46" s="57">
        <f t="shared" si="36"/>
        <v>0</v>
      </c>
      <c r="AF46" s="57">
        <f t="shared" si="36"/>
        <v>0</v>
      </c>
      <c r="AG46" s="57">
        <f t="shared" si="36"/>
        <v>0</v>
      </c>
      <c r="AH46" s="57">
        <f t="shared" si="36"/>
        <v>0</v>
      </c>
      <c r="AI46" s="57">
        <f t="shared" si="36"/>
        <v>0</v>
      </c>
      <c r="AJ46" s="57">
        <f t="shared" si="36"/>
        <v>0</v>
      </c>
      <c r="AK46" s="57">
        <f t="shared" si="36"/>
        <v>0</v>
      </c>
      <c r="AL46" s="57">
        <f t="shared" si="36"/>
        <v>0</v>
      </c>
      <c r="AM46" s="57">
        <f t="shared" si="36"/>
        <v>0</v>
      </c>
      <c r="AN46" s="57">
        <f t="shared" ref="AN46:BS46" si="37">+$E46*AN14</f>
        <v>0</v>
      </c>
      <c r="AO46" s="57">
        <f t="shared" si="37"/>
        <v>0</v>
      </c>
      <c r="AP46" s="57">
        <f t="shared" si="37"/>
        <v>0</v>
      </c>
      <c r="AQ46" s="57">
        <f t="shared" si="37"/>
        <v>0</v>
      </c>
      <c r="AR46" s="57">
        <f t="shared" si="37"/>
        <v>0</v>
      </c>
      <c r="AS46" s="57">
        <f t="shared" si="37"/>
        <v>0</v>
      </c>
      <c r="AT46" s="57">
        <f t="shared" si="37"/>
        <v>0</v>
      </c>
      <c r="AU46" s="57">
        <f t="shared" si="37"/>
        <v>0</v>
      </c>
      <c r="AV46" s="57">
        <f t="shared" si="37"/>
        <v>0</v>
      </c>
      <c r="AW46" s="57">
        <f t="shared" si="37"/>
        <v>0</v>
      </c>
      <c r="AX46" s="57">
        <f t="shared" si="37"/>
        <v>0</v>
      </c>
      <c r="AY46" s="57">
        <f t="shared" si="37"/>
        <v>0</v>
      </c>
      <c r="AZ46" s="57">
        <f t="shared" si="37"/>
        <v>0</v>
      </c>
      <c r="BA46" s="57">
        <f t="shared" si="37"/>
        <v>0</v>
      </c>
      <c r="BB46" s="57">
        <f t="shared" si="37"/>
        <v>0</v>
      </c>
      <c r="BC46" s="57">
        <f t="shared" si="37"/>
        <v>0</v>
      </c>
      <c r="BD46" s="57">
        <f t="shared" si="37"/>
        <v>0</v>
      </c>
      <c r="BE46" s="57">
        <f t="shared" si="37"/>
        <v>0</v>
      </c>
      <c r="BF46" s="57">
        <f t="shared" si="37"/>
        <v>0</v>
      </c>
      <c r="BG46" s="57">
        <f t="shared" si="37"/>
        <v>0</v>
      </c>
      <c r="BH46" s="57">
        <f t="shared" si="37"/>
        <v>0</v>
      </c>
      <c r="BI46" s="57">
        <f t="shared" si="37"/>
        <v>0</v>
      </c>
      <c r="BJ46" s="57">
        <f t="shared" si="37"/>
        <v>0</v>
      </c>
      <c r="BK46" s="57">
        <f t="shared" si="37"/>
        <v>0</v>
      </c>
      <c r="BL46" s="57">
        <f t="shared" si="37"/>
        <v>0</v>
      </c>
      <c r="BM46" s="57">
        <f t="shared" si="37"/>
        <v>0</v>
      </c>
      <c r="BN46" s="57">
        <f t="shared" si="37"/>
        <v>0</v>
      </c>
      <c r="BO46" s="57">
        <f t="shared" si="37"/>
        <v>0</v>
      </c>
      <c r="BP46" s="57">
        <f t="shared" si="37"/>
        <v>0</v>
      </c>
      <c r="BQ46" s="57">
        <f t="shared" si="37"/>
        <v>0</v>
      </c>
      <c r="BR46" s="57">
        <f t="shared" si="37"/>
        <v>0</v>
      </c>
      <c r="BS46" s="57">
        <f t="shared" si="37"/>
        <v>0</v>
      </c>
      <c r="BT46" s="57">
        <f t="shared" ref="BT46:CY46" si="38">+$E46*BT14</f>
        <v>0</v>
      </c>
      <c r="BU46" s="57">
        <f t="shared" si="38"/>
        <v>0</v>
      </c>
      <c r="BV46" s="57">
        <f t="shared" si="38"/>
        <v>0</v>
      </c>
      <c r="BW46" s="57">
        <f t="shared" si="38"/>
        <v>0</v>
      </c>
      <c r="BX46" s="57">
        <f t="shared" si="38"/>
        <v>0</v>
      </c>
      <c r="BY46" s="57">
        <f t="shared" si="38"/>
        <v>0</v>
      </c>
      <c r="BZ46" s="57">
        <f t="shared" si="38"/>
        <v>0</v>
      </c>
      <c r="CA46" s="57">
        <f t="shared" si="38"/>
        <v>0</v>
      </c>
      <c r="CB46" s="57">
        <f t="shared" si="38"/>
        <v>0</v>
      </c>
      <c r="CC46" s="57">
        <f t="shared" si="38"/>
        <v>0</v>
      </c>
      <c r="CD46" s="57">
        <f t="shared" si="38"/>
        <v>0</v>
      </c>
      <c r="CE46" s="57">
        <f t="shared" si="38"/>
        <v>0</v>
      </c>
      <c r="CF46" s="57">
        <f t="shared" si="38"/>
        <v>0</v>
      </c>
      <c r="CG46" s="57">
        <f t="shared" si="38"/>
        <v>0</v>
      </c>
      <c r="CH46" s="57">
        <f t="shared" si="38"/>
        <v>0</v>
      </c>
      <c r="CI46" s="57">
        <f t="shared" si="38"/>
        <v>0</v>
      </c>
      <c r="CJ46" s="57">
        <f t="shared" si="38"/>
        <v>0</v>
      </c>
      <c r="CK46" s="57">
        <f t="shared" si="38"/>
        <v>0</v>
      </c>
      <c r="CL46" s="57">
        <f t="shared" si="38"/>
        <v>0</v>
      </c>
      <c r="CM46" s="57">
        <f t="shared" si="38"/>
        <v>0</v>
      </c>
      <c r="CN46" s="57">
        <f t="shared" si="38"/>
        <v>0</v>
      </c>
      <c r="CO46" s="57">
        <f t="shared" si="38"/>
        <v>0</v>
      </c>
      <c r="CP46" s="57">
        <f t="shared" si="38"/>
        <v>0</v>
      </c>
      <c r="CQ46" s="57">
        <f t="shared" si="38"/>
        <v>0</v>
      </c>
      <c r="CR46" s="57">
        <f t="shared" si="38"/>
        <v>0</v>
      </c>
      <c r="CS46" s="57">
        <f t="shared" si="38"/>
        <v>0</v>
      </c>
      <c r="CT46" s="57">
        <f t="shared" si="38"/>
        <v>0</v>
      </c>
      <c r="CU46" s="57">
        <f t="shared" si="38"/>
        <v>0</v>
      </c>
      <c r="CV46" s="57">
        <f t="shared" si="38"/>
        <v>0</v>
      </c>
      <c r="CW46" s="57">
        <f t="shared" si="38"/>
        <v>0</v>
      </c>
      <c r="CX46" s="57">
        <f t="shared" si="38"/>
        <v>0</v>
      </c>
      <c r="CY46" s="57">
        <f t="shared" si="38"/>
        <v>0</v>
      </c>
      <c r="CZ46" s="57">
        <f t="shared" ref="CZ46:DW46" si="39">+$E46*CZ14</f>
        <v>0</v>
      </c>
      <c r="DA46" s="57">
        <f t="shared" si="39"/>
        <v>0</v>
      </c>
      <c r="DB46" s="57">
        <f t="shared" si="39"/>
        <v>0</v>
      </c>
      <c r="DC46" s="57">
        <f t="shared" si="39"/>
        <v>0</v>
      </c>
      <c r="DD46" s="57">
        <f t="shared" si="39"/>
        <v>0</v>
      </c>
      <c r="DE46" s="57">
        <f t="shared" si="39"/>
        <v>0</v>
      </c>
      <c r="DF46" s="57">
        <f t="shared" si="39"/>
        <v>0</v>
      </c>
      <c r="DG46" s="57">
        <f t="shared" si="39"/>
        <v>0</v>
      </c>
      <c r="DH46" s="57">
        <f t="shared" si="39"/>
        <v>0</v>
      </c>
      <c r="DI46" s="57">
        <f t="shared" si="39"/>
        <v>0</v>
      </c>
      <c r="DJ46" s="57">
        <f t="shared" si="39"/>
        <v>0</v>
      </c>
      <c r="DK46" s="57">
        <f t="shared" si="39"/>
        <v>0</v>
      </c>
      <c r="DL46" s="57">
        <f t="shared" si="39"/>
        <v>0</v>
      </c>
      <c r="DM46" s="57">
        <f t="shared" si="39"/>
        <v>0</v>
      </c>
      <c r="DN46" s="57">
        <f t="shared" si="39"/>
        <v>0</v>
      </c>
      <c r="DO46" s="57">
        <f t="shared" si="39"/>
        <v>0</v>
      </c>
      <c r="DP46" s="57">
        <f t="shared" si="39"/>
        <v>0</v>
      </c>
      <c r="DQ46" s="57">
        <f t="shared" si="39"/>
        <v>0</v>
      </c>
      <c r="DR46" s="57">
        <f t="shared" si="39"/>
        <v>0</v>
      </c>
      <c r="DS46" s="57">
        <f t="shared" si="39"/>
        <v>0</v>
      </c>
      <c r="DT46" s="57">
        <f t="shared" si="39"/>
        <v>0</v>
      </c>
      <c r="DU46" s="57">
        <f t="shared" si="39"/>
        <v>0</v>
      </c>
      <c r="DV46" s="57">
        <f t="shared" si="39"/>
        <v>0</v>
      </c>
      <c r="DW46" s="57">
        <f t="shared" si="39"/>
        <v>0</v>
      </c>
    </row>
    <row r="47" spans="3:127" ht="16.5" thickTop="1" thickBot="1" x14ac:dyDescent="0.3">
      <c r="C47" s="114" t="str">
        <f t="shared" si="2"/>
        <v>Costo Variabile 10</v>
      </c>
      <c r="E47" s="55">
        <f t="shared" si="3"/>
        <v>0</v>
      </c>
      <c r="H47" s="57">
        <f t="shared" ref="H47:AM47" si="40">+$E47*H15</f>
        <v>0</v>
      </c>
      <c r="I47" s="57">
        <f t="shared" si="40"/>
        <v>0</v>
      </c>
      <c r="J47" s="57">
        <f t="shared" si="40"/>
        <v>0</v>
      </c>
      <c r="K47" s="57">
        <f t="shared" si="40"/>
        <v>0</v>
      </c>
      <c r="L47" s="57">
        <f t="shared" si="40"/>
        <v>0</v>
      </c>
      <c r="M47" s="57">
        <f t="shared" si="40"/>
        <v>0</v>
      </c>
      <c r="N47" s="57">
        <f t="shared" si="40"/>
        <v>0</v>
      </c>
      <c r="O47" s="57">
        <f t="shared" si="40"/>
        <v>0</v>
      </c>
      <c r="P47" s="57">
        <f t="shared" si="40"/>
        <v>0</v>
      </c>
      <c r="Q47" s="57">
        <f t="shared" si="40"/>
        <v>0</v>
      </c>
      <c r="R47" s="57">
        <f t="shared" si="40"/>
        <v>0</v>
      </c>
      <c r="S47" s="57">
        <f t="shared" si="40"/>
        <v>0</v>
      </c>
      <c r="T47" s="57">
        <f t="shared" si="40"/>
        <v>0</v>
      </c>
      <c r="U47" s="57">
        <f t="shared" si="40"/>
        <v>0</v>
      </c>
      <c r="V47" s="57">
        <f t="shared" si="40"/>
        <v>0</v>
      </c>
      <c r="W47" s="57">
        <f t="shared" si="40"/>
        <v>0</v>
      </c>
      <c r="X47" s="57">
        <f t="shared" si="40"/>
        <v>0</v>
      </c>
      <c r="Y47" s="57">
        <f t="shared" si="40"/>
        <v>0</v>
      </c>
      <c r="Z47" s="57">
        <f t="shared" si="40"/>
        <v>0</v>
      </c>
      <c r="AA47" s="57">
        <f t="shared" si="40"/>
        <v>0</v>
      </c>
      <c r="AB47" s="57">
        <f t="shared" si="40"/>
        <v>0</v>
      </c>
      <c r="AC47" s="57">
        <f t="shared" si="40"/>
        <v>0</v>
      </c>
      <c r="AD47" s="57">
        <f t="shared" si="40"/>
        <v>0</v>
      </c>
      <c r="AE47" s="57">
        <f t="shared" si="40"/>
        <v>0</v>
      </c>
      <c r="AF47" s="57">
        <f t="shared" si="40"/>
        <v>0</v>
      </c>
      <c r="AG47" s="57">
        <f t="shared" si="40"/>
        <v>0</v>
      </c>
      <c r="AH47" s="57">
        <f t="shared" si="40"/>
        <v>0</v>
      </c>
      <c r="AI47" s="57">
        <f t="shared" si="40"/>
        <v>0</v>
      </c>
      <c r="AJ47" s="57">
        <f t="shared" si="40"/>
        <v>0</v>
      </c>
      <c r="AK47" s="57">
        <f t="shared" si="40"/>
        <v>0</v>
      </c>
      <c r="AL47" s="57">
        <f t="shared" si="40"/>
        <v>0</v>
      </c>
      <c r="AM47" s="57">
        <f t="shared" si="40"/>
        <v>0</v>
      </c>
      <c r="AN47" s="57">
        <f t="shared" ref="AN47:BS47" si="41">+$E47*AN15</f>
        <v>0</v>
      </c>
      <c r="AO47" s="57">
        <f t="shared" si="41"/>
        <v>0</v>
      </c>
      <c r="AP47" s="57">
        <f t="shared" si="41"/>
        <v>0</v>
      </c>
      <c r="AQ47" s="57">
        <f t="shared" si="41"/>
        <v>0</v>
      </c>
      <c r="AR47" s="57">
        <f t="shared" si="41"/>
        <v>0</v>
      </c>
      <c r="AS47" s="57">
        <f t="shared" si="41"/>
        <v>0</v>
      </c>
      <c r="AT47" s="57">
        <f t="shared" si="41"/>
        <v>0</v>
      </c>
      <c r="AU47" s="57">
        <f t="shared" si="41"/>
        <v>0</v>
      </c>
      <c r="AV47" s="57">
        <f t="shared" si="41"/>
        <v>0</v>
      </c>
      <c r="AW47" s="57">
        <f t="shared" si="41"/>
        <v>0</v>
      </c>
      <c r="AX47" s="57">
        <f t="shared" si="41"/>
        <v>0</v>
      </c>
      <c r="AY47" s="57">
        <f t="shared" si="41"/>
        <v>0</v>
      </c>
      <c r="AZ47" s="57">
        <f t="shared" si="41"/>
        <v>0</v>
      </c>
      <c r="BA47" s="57">
        <f t="shared" si="41"/>
        <v>0</v>
      </c>
      <c r="BB47" s="57">
        <f t="shared" si="41"/>
        <v>0</v>
      </c>
      <c r="BC47" s="57">
        <f t="shared" si="41"/>
        <v>0</v>
      </c>
      <c r="BD47" s="57">
        <f t="shared" si="41"/>
        <v>0</v>
      </c>
      <c r="BE47" s="57">
        <f t="shared" si="41"/>
        <v>0</v>
      </c>
      <c r="BF47" s="57">
        <f t="shared" si="41"/>
        <v>0</v>
      </c>
      <c r="BG47" s="57">
        <f t="shared" si="41"/>
        <v>0</v>
      </c>
      <c r="BH47" s="57">
        <f t="shared" si="41"/>
        <v>0</v>
      </c>
      <c r="BI47" s="57">
        <f t="shared" si="41"/>
        <v>0</v>
      </c>
      <c r="BJ47" s="57">
        <f t="shared" si="41"/>
        <v>0</v>
      </c>
      <c r="BK47" s="57">
        <f t="shared" si="41"/>
        <v>0</v>
      </c>
      <c r="BL47" s="57">
        <f t="shared" si="41"/>
        <v>0</v>
      </c>
      <c r="BM47" s="57">
        <f t="shared" si="41"/>
        <v>0</v>
      </c>
      <c r="BN47" s="57">
        <f t="shared" si="41"/>
        <v>0</v>
      </c>
      <c r="BO47" s="57">
        <f t="shared" si="41"/>
        <v>0</v>
      </c>
      <c r="BP47" s="57">
        <f t="shared" si="41"/>
        <v>0</v>
      </c>
      <c r="BQ47" s="57">
        <f t="shared" si="41"/>
        <v>0</v>
      </c>
      <c r="BR47" s="57">
        <f t="shared" si="41"/>
        <v>0</v>
      </c>
      <c r="BS47" s="57">
        <f t="shared" si="41"/>
        <v>0</v>
      </c>
      <c r="BT47" s="57">
        <f t="shared" ref="BT47:CY47" si="42">+$E47*BT15</f>
        <v>0</v>
      </c>
      <c r="BU47" s="57">
        <f t="shared" si="42"/>
        <v>0</v>
      </c>
      <c r="BV47" s="57">
        <f t="shared" si="42"/>
        <v>0</v>
      </c>
      <c r="BW47" s="57">
        <f t="shared" si="42"/>
        <v>0</v>
      </c>
      <c r="BX47" s="57">
        <f t="shared" si="42"/>
        <v>0</v>
      </c>
      <c r="BY47" s="57">
        <f t="shared" si="42"/>
        <v>0</v>
      </c>
      <c r="BZ47" s="57">
        <f t="shared" si="42"/>
        <v>0</v>
      </c>
      <c r="CA47" s="57">
        <f t="shared" si="42"/>
        <v>0</v>
      </c>
      <c r="CB47" s="57">
        <f t="shared" si="42"/>
        <v>0</v>
      </c>
      <c r="CC47" s="57">
        <f t="shared" si="42"/>
        <v>0</v>
      </c>
      <c r="CD47" s="57">
        <f t="shared" si="42"/>
        <v>0</v>
      </c>
      <c r="CE47" s="57">
        <f t="shared" si="42"/>
        <v>0</v>
      </c>
      <c r="CF47" s="57">
        <f t="shared" si="42"/>
        <v>0</v>
      </c>
      <c r="CG47" s="57">
        <f t="shared" si="42"/>
        <v>0</v>
      </c>
      <c r="CH47" s="57">
        <f t="shared" si="42"/>
        <v>0</v>
      </c>
      <c r="CI47" s="57">
        <f t="shared" si="42"/>
        <v>0</v>
      </c>
      <c r="CJ47" s="57">
        <f t="shared" si="42"/>
        <v>0</v>
      </c>
      <c r="CK47" s="57">
        <f t="shared" si="42"/>
        <v>0</v>
      </c>
      <c r="CL47" s="57">
        <f t="shared" si="42"/>
        <v>0</v>
      </c>
      <c r="CM47" s="57">
        <f t="shared" si="42"/>
        <v>0</v>
      </c>
      <c r="CN47" s="57">
        <f t="shared" si="42"/>
        <v>0</v>
      </c>
      <c r="CO47" s="57">
        <f t="shared" si="42"/>
        <v>0</v>
      </c>
      <c r="CP47" s="57">
        <f t="shared" si="42"/>
        <v>0</v>
      </c>
      <c r="CQ47" s="57">
        <f t="shared" si="42"/>
        <v>0</v>
      </c>
      <c r="CR47" s="57">
        <f t="shared" si="42"/>
        <v>0</v>
      </c>
      <c r="CS47" s="57">
        <f t="shared" si="42"/>
        <v>0</v>
      </c>
      <c r="CT47" s="57">
        <f t="shared" si="42"/>
        <v>0</v>
      </c>
      <c r="CU47" s="57">
        <f t="shared" si="42"/>
        <v>0</v>
      </c>
      <c r="CV47" s="57">
        <f t="shared" si="42"/>
        <v>0</v>
      </c>
      <c r="CW47" s="57">
        <f t="shared" si="42"/>
        <v>0</v>
      </c>
      <c r="CX47" s="57">
        <f t="shared" si="42"/>
        <v>0</v>
      </c>
      <c r="CY47" s="57">
        <f t="shared" si="42"/>
        <v>0</v>
      </c>
      <c r="CZ47" s="57">
        <f t="shared" ref="CZ47:DW47" si="43">+$E47*CZ15</f>
        <v>0</v>
      </c>
      <c r="DA47" s="57">
        <f t="shared" si="43"/>
        <v>0</v>
      </c>
      <c r="DB47" s="57">
        <f t="shared" si="43"/>
        <v>0</v>
      </c>
      <c r="DC47" s="57">
        <f t="shared" si="43"/>
        <v>0</v>
      </c>
      <c r="DD47" s="57">
        <f t="shared" si="43"/>
        <v>0</v>
      </c>
      <c r="DE47" s="57">
        <f t="shared" si="43"/>
        <v>0</v>
      </c>
      <c r="DF47" s="57">
        <f t="shared" si="43"/>
        <v>0</v>
      </c>
      <c r="DG47" s="57">
        <f t="shared" si="43"/>
        <v>0</v>
      </c>
      <c r="DH47" s="57">
        <f t="shared" si="43"/>
        <v>0</v>
      </c>
      <c r="DI47" s="57">
        <f t="shared" si="43"/>
        <v>0</v>
      </c>
      <c r="DJ47" s="57">
        <f t="shared" si="43"/>
        <v>0</v>
      </c>
      <c r="DK47" s="57">
        <f t="shared" si="43"/>
        <v>0</v>
      </c>
      <c r="DL47" s="57">
        <f t="shared" si="43"/>
        <v>0</v>
      </c>
      <c r="DM47" s="57">
        <f t="shared" si="43"/>
        <v>0</v>
      </c>
      <c r="DN47" s="57">
        <f t="shared" si="43"/>
        <v>0</v>
      </c>
      <c r="DO47" s="57">
        <f t="shared" si="43"/>
        <v>0</v>
      </c>
      <c r="DP47" s="57">
        <f t="shared" si="43"/>
        <v>0</v>
      </c>
      <c r="DQ47" s="57">
        <f t="shared" si="43"/>
        <v>0</v>
      </c>
      <c r="DR47" s="57">
        <f t="shared" si="43"/>
        <v>0</v>
      </c>
      <c r="DS47" s="57">
        <f t="shared" si="43"/>
        <v>0</v>
      </c>
      <c r="DT47" s="57">
        <f t="shared" si="43"/>
        <v>0</v>
      </c>
      <c r="DU47" s="57">
        <f t="shared" si="43"/>
        <v>0</v>
      </c>
      <c r="DV47" s="57">
        <f t="shared" si="43"/>
        <v>0</v>
      </c>
      <c r="DW47" s="57">
        <f t="shared" si="43"/>
        <v>0</v>
      </c>
    </row>
    <row r="48" spans="3:127" ht="16.5" thickTop="1" thickBot="1" x14ac:dyDescent="0.3">
      <c r="C48" s="114" t="str">
        <f t="shared" si="2"/>
        <v>Costo Variabile 11</v>
      </c>
      <c r="E48" s="55">
        <f t="shared" si="3"/>
        <v>0</v>
      </c>
      <c r="H48" s="57">
        <f t="shared" ref="H48:AM48" si="44">+$E48*H16</f>
        <v>0</v>
      </c>
      <c r="I48" s="57">
        <f t="shared" si="44"/>
        <v>0</v>
      </c>
      <c r="J48" s="57">
        <f t="shared" si="44"/>
        <v>0</v>
      </c>
      <c r="K48" s="57">
        <f t="shared" si="44"/>
        <v>0</v>
      </c>
      <c r="L48" s="57">
        <f t="shared" si="44"/>
        <v>0</v>
      </c>
      <c r="M48" s="57">
        <f t="shared" si="44"/>
        <v>0</v>
      </c>
      <c r="N48" s="57">
        <f t="shared" si="44"/>
        <v>0</v>
      </c>
      <c r="O48" s="57">
        <f t="shared" si="44"/>
        <v>0</v>
      </c>
      <c r="P48" s="57">
        <f t="shared" si="44"/>
        <v>0</v>
      </c>
      <c r="Q48" s="57">
        <f t="shared" si="44"/>
        <v>0</v>
      </c>
      <c r="R48" s="57">
        <f t="shared" si="44"/>
        <v>0</v>
      </c>
      <c r="S48" s="57">
        <f t="shared" si="44"/>
        <v>0</v>
      </c>
      <c r="T48" s="57">
        <f t="shared" si="44"/>
        <v>0</v>
      </c>
      <c r="U48" s="57">
        <f t="shared" si="44"/>
        <v>0</v>
      </c>
      <c r="V48" s="57">
        <f t="shared" si="44"/>
        <v>0</v>
      </c>
      <c r="W48" s="57">
        <f t="shared" si="44"/>
        <v>0</v>
      </c>
      <c r="X48" s="57">
        <f t="shared" si="44"/>
        <v>0</v>
      </c>
      <c r="Y48" s="57">
        <f t="shared" si="44"/>
        <v>0</v>
      </c>
      <c r="Z48" s="57">
        <f t="shared" si="44"/>
        <v>0</v>
      </c>
      <c r="AA48" s="57">
        <f t="shared" si="44"/>
        <v>0</v>
      </c>
      <c r="AB48" s="57">
        <f t="shared" si="44"/>
        <v>0</v>
      </c>
      <c r="AC48" s="57">
        <f t="shared" si="44"/>
        <v>0</v>
      </c>
      <c r="AD48" s="57">
        <f t="shared" si="44"/>
        <v>0</v>
      </c>
      <c r="AE48" s="57">
        <f t="shared" si="44"/>
        <v>0</v>
      </c>
      <c r="AF48" s="57">
        <f t="shared" si="44"/>
        <v>0</v>
      </c>
      <c r="AG48" s="57">
        <f t="shared" si="44"/>
        <v>0</v>
      </c>
      <c r="AH48" s="57">
        <f t="shared" si="44"/>
        <v>0</v>
      </c>
      <c r="AI48" s="57">
        <f t="shared" si="44"/>
        <v>0</v>
      </c>
      <c r="AJ48" s="57">
        <f t="shared" si="44"/>
        <v>0</v>
      </c>
      <c r="AK48" s="57">
        <f t="shared" si="44"/>
        <v>0</v>
      </c>
      <c r="AL48" s="57">
        <f t="shared" si="44"/>
        <v>0</v>
      </c>
      <c r="AM48" s="57">
        <f t="shared" si="44"/>
        <v>0</v>
      </c>
      <c r="AN48" s="57">
        <f t="shared" ref="AN48:BS48" si="45">+$E48*AN16</f>
        <v>0</v>
      </c>
      <c r="AO48" s="57">
        <f t="shared" si="45"/>
        <v>0</v>
      </c>
      <c r="AP48" s="57">
        <f t="shared" si="45"/>
        <v>0</v>
      </c>
      <c r="AQ48" s="57">
        <f t="shared" si="45"/>
        <v>0</v>
      </c>
      <c r="AR48" s="57">
        <f t="shared" si="45"/>
        <v>0</v>
      </c>
      <c r="AS48" s="57">
        <f t="shared" si="45"/>
        <v>0</v>
      </c>
      <c r="AT48" s="57">
        <f t="shared" si="45"/>
        <v>0</v>
      </c>
      <c r="AU48" s="57">
        <f t="shared" si="45"/>
        <v>0</v>
      </c>
      <c r="AV48" s="57">
        <f t="shared" si="45"/>
        <v>0</v>
      </c>
      <c r="AW48" s="57">
        <f t="shared" si="45"/>
        <v>0</v>
      </c>
      <c r="AX48" s="57">
        <f t="shared" si="45"/>
        <v>0</v>
      </c>
      <c r="AY48" s="57">
        <f t="shared" si="45"/>
        <v>0</v>
      </c>
      <c r="AZ48" s="57">
        <f t="shared" si="45"/>
        <v>0</v>
      </c>
      <c r="BA48" s="57">
        <f t="shared" si="45"/>
        <v>0</v>
      </c>
      <c r="BB48" s="57">
        <f t="shared" si="45"/>
        <v>0</v>
      </c>
      <c r="BC48" s="57">
        <f t="shared" si="45"/>
        <v>0</v>
      </c>
      <c r="BD48" s="57">
        <f t="shared" si="45"/>
        <v>0</v>
      </c>
      <c r="BE48" s="57">
        <f t="shared" si="45"/>
        <v>0</v>
      </c>
      <c r="BF48" s="57">
        <f t="shared" si="45"/>
        <v>0</v>
      </c>
      <c r="BG48" s="57">
        <f t="shared" si="45"/>
        <v>0</v>
      </c>
      <c r="BH48" s="57">
        <f t="shared" si="45"/>
        <v>0</v>
      </c>
      <c r="BI48" s="57">
        <f t="shared" si="45"/>
        <v>0</v>
      </c>
      <c r="BJ48" s="57">
        <f t="shared" si="45"/>
        <v>0</v>
      </c>
      <c r="BK48" s="57">
        <f t="shared" si="45"/>
        <v>0</v>
      </c>
      <c r="BL48" s="57">
        <f t="shared" si="45"/>
        <v>0</v>
      </c>
      <c r="BM48" s="57">
        <f t="shared" si="45"/>
        <v>0</v>
      </c>
      <c r="BN48" s="57">
        <f t="shared" si="45"/>
        <v>0</v>
      </c>
      <c r="BO48" s="57">
        <f t="shared" si="45"/>
        <v>0</v>
      </c>
      <c r="BP48" s="57">
        <f t="shared" si="45"/>
        <v>0</v>
      </c>
      <c r="BQ48" s="57">
        <f t="shared" si="45"/>
        <v>0</v>
      </c>
      <c r="BR48" s="57">
        <f t="shared" si="45"/>
        <v>0</v>
      </c>
      <c r="BS48" s="57">
        <f t="shared" si="45"/>
        <v>0</v>
      </c>
      <c r="BT48" s="57">
        <f t="shared" ref="BT48:CY48" si="46">+$E48*BT16</f>
        <v>0</v>
      </c>
      <c r="BU48" s="57">
        <f t="shared" si="46"/>
        <v>0</v>
      </c>
      <c r="BV48" s="57">
        <f t="shared" si="46"/>
        <v>0</v>
      </c>
      <c r="BW48" s="57">
        <f t="shared" si="46"/>
        <v>0</v>
      </c>
      <c r="BX48" s="57">
        <f t="shared" si="46"/>
        <v>0</v>
      </c>
      <c r="BY48" s="57">
        <f t="shared" si="46"/>
        <v>0</v>
      </c>
      <c r="BZ48" s="57">
        <f t="shared" si="46"/>
        <v>0</v>
      </c>
      <c r="CA48" s="57">
        <f t="shared" si="46"/>
        <v>0</v>
      </c>
      <c r="CB48" s="57">
        <f t="shared" si="46"/>
        <v>0</v>
      </c>
      <c r="CC48" s="57">
        <f t="shared" si="46"/>
        <v>0</v>
      </c>
      <c r="CD48" s="57">
        <f t="shared" si="46"/>
        <v>0</v>
      </c>
      <c r="CE48" s="57">
        <f t="shared" si="46"/>
        <v>0</v>
      </c>
      <c r="CF48" s="57">
        <f t="shared" si="46"/>
        <v>0</v>
      </c>
      <c r="CG48" s="57">
        <f t="shared" si="46"/>
        <v>0</v>
      </c>
      <c r="CH48" s="57">
        <f t="shared" si="46"/>
        <v>0</v>
      </c>
      <c r="CI48" s="57">
        <f t="shared" si="46"/>
        <v>0</v>
      </c>
      <c r="CJ48" s="57">
        <f t="shared" si="46"/>
        <v>0</v>
      </c>
      <c r="CK48" s="57">
        <f t="shared" si="46"/>
        <v>0</v>
      </c>
      <c r="CL48" s="57">
        <f t="shared" si="46"/>
        <v>0</v>
      </c>
      <c r="CM48" s="57">
        <f t="shared" si="46"/>
        <v>0</v>
      </c>
      <c r="CN48" s="57">
        <f t="shared" si="46"/>
        <v>0</v>
      </c>
      <c r="CO48" s="57">
        <f t="shared" si="46"/>
        <v>0</v>
      </c>
      <c r="CP48" s="57">
        <f t="shared" si="46"/>
        <v>0</v>
      </c>
      <c r="CQ48" s="57">
        <f t="shared" si="46"/>
        <v>0</v>
      </c>
      <c r="CR48" s="57">
        <f t="shared" si="46"/>
        <v>0</v>
      </c>
      <c r="CS48" s="57">
        <f t="shared" si="46"/>
        <v>0</v>
      </c>
      <c r="CT48" s="57">
        <f t="shared" si="46"/>
        <v>0</v>
      </c>
      <c r="CU48" s="57">
        <f t="shared" si="46"/>
        <v>0</v>
      </c>
      <c r="CV48" s="57">
        <f t="shared" si="46"/>
        <v>0</v>
      </c>
      <c r="CW48" s="57">
        <f t="shared" si="46"/>
        <v>0</v>
      </c>
      <c r="CX48" s="57">
        <f t="shared" si="46"/>
        <v>0</v>
      </c>
      <c r="CY48" s="57">
        <f t="shared" si="46"/>
        <v>0</v>
      </c>
      <c r="CZ48" s="57">
        <f t="shared" ref="CZ48:DW48" si="47">+$E48*CZ16</f>
        <v>0</v>
      </c>
      <c r="DA48" s="57">
        <f t="shared" si="47"/>
        <v>0</v>
      </c>
      <c r="DB48" s="57">
        <f t="shared" si="47"/>
        <v>0</v>
      </c>
      <c r="DC48" s="57">
        <f t="shared" si="47"/>
        <v>0</v>
      </c>
      <c r="DD48" s="57">
        <f t="shared" si="47"/>
        <v>0</v>
      </c>
      <c r="DE48" s="57">
        <f t="shared" si="47"/>
        <v>0</v>
      </c>
      <c r="DF48" s="57">
        <f t="shared" si="47"/>
        <v>0</v>
      </c>
      <c r="DG48" s="57">
        <f t="shared" si="47"/>
        <v>0</v>
      </c>
      <c r="DH48" s="57">
        <f t="shared" si="47"/>
        <v>0</v>
      </c>
      <c r="DI48" s="57">
        <f t="shared" si="47"/>
        <v>0</v>
      </c>
      <c r="DJ48" s="57">
        <f t="shared" si="47"/>
        <v>0</v>
      </c>
      <c r="DK48" s="57">
        <f t="shared" si="47"/>
        <v>0</v>
      </c>
      <c r="DL48" s="57">
        <f t="shared" si="47"/>
        <v>0</v>
      </c>
      <c r="DM48" s="57">
        <f t="shared" si="47"/>
        <v>0</v>
      </c>
      <c r="DN48" s="57">
        <f t="shared" si="47"/>
        <v>0</v>
      </c>
      <c r="DO48" s="57">
        <f t="shared" si="47"/>
        <v>0</v>
      </c>
      <c r="DP48" s="57">
        <f t="shared" si="47"/>
        <v>0</v>
      </c>
      <c r="DQ48" s="57">
        <f t="shared" si="47"/>
        <v>0</v>
      </c>
      <c r="DR48" s="57">
        <f t="shared" si="47"/>
        <v>0</v>
      </c>
      <c r="DS48" s="57">
        <f t="shared" si="47"/>
        <v>0</v>
      </c>
      <c r="DT48" s="57">
        <f t="shared" si="47"/>
        <v>0</v>
      </c>
      <c r="DU48" s="57">
        <f t="shared" si="47"/>
        <v>0</v>
      </c>
      <c r="DV48" s="57">
        <f t="shared" si="47"/>
        <v>0</v>
      </c>
      <c r="DW48" s="57">
        <f t="shared" si="47"/>
        <v>0</v>
      </c>
    </row>
    <row r="49" spans="3:127" ht="16.5" thickTop="1" thickBot="1" x14ac:dyDescent="0.3">
      <c r="C49" s="114" t="str">
        <f t="shared" si="2"/>
        <v>Costo Variabile 12</v>
      </c>
      <c r="E49" s="55">
        <f t="shared" si="3"/>
        <v>0</v>
      </c>
      <c r="H49" s="57">
        <f t="shared" ref="H49:AM49" si="48">+$E49*H17</f>
        <v>0</v>
      </c>
      <c r="I49" s="57">
        <f t="shared" si="48"/>
        <v>0</v>
      </c>
      <c r="J49" s="57">
        <f t="shared" si="48"/>
        <v>0</v>
      </c>
      <c r="K49" s="57">
        <f t="shared" si="48"/>
        <v>0</v>
      </c>
      <c r="L49" s="57">
        <f t="shared" si="48"/>
        <v>0</v>
      </c>
      <c r="M49" s="57">
        <f t="shared" si="48"/>
        <v>0</v>
      </c>
      <c r="N49" s="57">
        <f t="shared" si="48"/>
        <v>0</v>
      </c>
      <c r="O49" s="57">
        <f t="shared" si="48"/>
        <v>0</v>
      </c>
      <c r="P49" s="57">
        <f t="shared" si="48"/>
        <v>0</v>
      </c>
      <c r="Q49" s="57">
        <f t="shared" si="48"/>
        <v>0</v>
      </c>
      <c r="R49" s="57">
        <f t="shared" si="48"/>
        <v>0</v>
      </c>
      <c r="S49" s="57">
        <f t="shared" si="48"/>
        <v>0</v>
      </c>
      <c r="T49" s="57">
        <f t="shared" si="48"/>
        <v>0</v>
      </c>
      <c r="U49" s="57">
        <f t="shared" si="48"/>
        <v>0</v>
      </c>
      <c r="V49" s="57">
        <f t="shared" si="48"/>
        <v>0</v>
      </c>
      <c r="W49" s="57">
        <f t="shared" si="48"/>
        <v>0</v>
      </c>
      <c r="X49" s="57">
        <f t="shared" si="48"/>
        <v>0</v>
      </c>
      <c r="Y49" s="57">
        <f t="shared" si="48"/>
        <v>0</v>
      </c>
      <c r="Z49" s="57">
        <f t="shared" si="48"/>
        <v>0</v>
      </c>
      <c r="AA49" s="57">
        <f t="shared" si="48"/>
        <v>0</v>
      </c>
      <c r="AB49" s="57">
        <f t="shared" si="48"/>
        <v>0</v>
      </c>
      <c r="AC49" s="57">
        <f t="shared" si="48"/>
        <v>0</v>
      </c>
      <c r="AD49" s="57">
        <f t="shared" si="48"/>
        <v>0</v>
      </c>
      <c r="AE49" s="57">
        <f t="shared" si="48"/>
        <v>0</v>
      </c>
      <c r="AF49" s="57">
        <f t="shared" si="48"/>
        <v>0</v>
      </c>
      <c r="AG49" s="57">
        <f t="shared" si="48"/>
        <v>0</v>
      </c>
      <c r="AH49" s="57">
        <f t="shared" si="48"/>
        <v>0</v>
      </c>
      <c r="AI49" s="57">
        <f t="shared" si="48"/>
        <v>0</v>
      </c>
      <c r="AJ49" s="57">
        <f t="shared" si="48"/>
        <v>0</v>
      </c>
      <c r="AK49" s="57">
        <f t="shared" si="48"/>
        <v>0</v>
      </c>
      <c r="AL49" s="57">
        <f t="shared" si="48"/>
        <v>0</v>
      </c>
      <c r="AM49" s="57">
        <f t="shared" si="48"/>
        <v>0</v>
      </c>
      <c r="AN49" s="57">
        <f t="shared" ref="AN49:BS49" si="49">+$E49*AN17</f>
        <v>0</v>
      </c>
      <c r="AO49" s="57">
        <f t="shared" si="49"/>
        <v>0</v>
      </c>
      <c r="AP49" s="57">
        <f t="shared" si="49"/>
        <v>0</v>
      </c>
      <c r="AQ49" s="57">
        <f t="shared" si="49"/>
        <v>0</v>
      </c>
      <c r="AR49" s="57">
        <f t="shared" si="49"/>
        <v>0</v>
      </c>
      <c r="AS49" s="57">
        <f t="shared" si="49"/>
        <v>0</v>
      </c>
      <c r="AT49" s="57">
        <f t="shared" si="49"/>
        <v>0</v>
      </c>
      <c r="AU49" s="57">
        <f t="shared" si="49"/>
        <v>0</v>
      </c>
      <c r="AV49" s="57">
        <f t="shared" si="49"/>
        <v>0</v>
      </c>
      <c r="AW49" s="57">
        <f t="shared" si="49"/>
        <v>0</v>
      </c>
      <c r="AX49" s="57">
        <f t="shared" si="49"/>
        <v>0</v>
      </c>
      <c r="AY49" s="57">
        <f t="shared" si="49"/>
        <v>0</v>
      </c>
      <c r="AZ49" s="57">
        <f t="shared" si="49"/>
        <v>0</v>
      </c>
      <c r="BA49" s="57">
        <f t="shared" si="49"/>
        <v>0</v>
      </c>
      <c r="BB49" s="57">
        <f t="shared" si="49"/>
        <v>0</v>
      </c>
      <c r="BC49" s="57">
        <f t="shared" si="49"/>
        <v>0</v>
      </c>
      <c r="BD49" s="57">
        <f t="shared" si="49"/>
        <v>0</v>
      </c>
      <c r="BE49" s="57">
        <f t="shared" si="49"/>
        <v>0</v>
      </c>
      <c r="BF49" s="57">
        <f t="shared" si="49"/>
        <v>0</v>
      </c>
      <c r="BG49" s="57">
        <f t="shared" si="49"/>
        <v>0</v>
      </c>
      <c r="BH49" s="57">
        <f t="shared" si="49"/>
        <v>0</v>
      </c>
      <c r="BI49" s="57">
        <f t="shared" si="49"/>
        <v>0</v>
      </c>
      <c r="BJ49" s="57">
        <f t="shared" si="49"/>
        <v>0</v>
      </c>
      <c r="BK49" s="57">
        <f t="shared" si="49"/>
        <v>0</v>
      </c>
      <c r="BL49" s="57">
        <f t="shared" si="49"/>
        <v>0</v>
      </c>
      <c r="BM49" s="57">
        <f t="shared" si="49"/>
        <v>0</v>
      </c>
      <c r="BN49" s="57">
        <f t="shared" si="49"/>
        <v>0</v>
      </c>
      <c r="BO49" s="57">
        <f t="shared" si="49"/>
        <v>0</v>
      </c>
      <c r="BP49" s="57">
        <f t="shared" si="49"/>
        <v>0</v>
      </c>
      <c r="BQ49" s="57">
        <f t="shared" si="49"/>
        <v>0</v>
      </c>
      <c r="BR49" s="57">
        <f t="shared" si="49"/>
        <v>0</v>
      </c>
      <c r="BS49" s="57">
        <f t="shared" si="49"/>
        <v>0</v>
      </c>
      <c r="BT49" s="57">
        <f t="shared" ref="BT49:CY49" si="50">+$E49*BT17</f>
        <v>0</v>
      </c>
      <c r="BU49" s="57">
        <f t="shared" si="50"/>
        <v>0</v>
      </c>
      <c r="BV49" s="57">
        <f t="shared" si="50"/>
        <v>0</v>
      </c>
      <c r="BW49" s="57">
        <f t="shared" si="50"/>
        <v>0</v>
      </c>
      <c r="BX49" s="57">
        <f t="shared" si="50"/>
        <v>0</v>
      </c>
      <c r="BY49" s="57">
        <f t="shared" si="50"/>
        <v>0</v>
      </c>
      <c r="BZ49" s="57">
        <f t="shared" si="50"/>
        <v>0</v>
      </c>
      <c r="CA49" s="57">
        <f t="shared" si="50"/>
        <v>0</v>
      </c>
      <c r="CB49" s="57">
        <f t="shared" si="50"/>
        <v>0</v>
      </c>
      <c r="CC49" s="57">
        <f t="shared" si="50"/>
        <v>0</v>
      </c>
      <c r="CD49" s="57">
        <f t="shared" si="50"/>
        <v>0</v>
      </c>
      <c r="CE49" s="57">
        <f t="shared" si="50"/>
        <v>0</v>
      </c>
      <c r="CF49" s="57">
        <f t="shared" si="50"/>
        <v>0</v>
      </c>
      <c r="CG49" s="57">
        <f t="shared" si="50"/>
        <v>0</v>
      </c>
      <c r="CH49" s="57">
        <f t="shared" si="50"/>
        <v>0</v>
      </c>
      <c r="CI49" s="57">
        <f t="shared" si="50"/>
        <v>0</v>
      </c>
      <c r="CJ49" s="57">
        <f t="shared" si="50"/>
        <v>0</v>
      </c>
      <c r="CK49" s="57">
        <f t="shared" si="50"/>
        <v>0</v>
      </c>
      <c r="CL49" s="57">
        <f t="shared" si="50"/>
        <v>0</v>
      </c>
      <c r="CM49" s="57">
        <f t="shared" si="50"/>
        <v>0</v>
      </c>
      <c r="CN49" s="57">
        <f t="shared" si="50"/>
        <v>0</v>
      </c>
      <c r="CO49" s="57">
        <f t="shared" si="50"/>
        <v>0</v>
      </c>
      <c r="CP49" s="57">
        <f t="shared" si="50"/>
        <v>0</v>
      </c>
      <c r="CQ49" s="57">
        <f t="shared" si="50"/>
        <v>0</v>
      </c>
      <c r="CR49" s="57">
        <f t="shared" si="50"/>
        <v>0</v>
      </c>
      <c r="CS49" s="57">
        <f t="shared" si="50"/>
        <v>0</v>
      </c>
      <c r="CT49" s="57">
        <f t="shared" si="50"/>
        <v>0</v>
      </c>
      <c r="CU49" s="57">
        <f t="shared" si="50"/>
        <v>0</v>
      </c>
      <c r="CV49" s="57">
        <f t="shared" si="50"/>
        <v>0</v>
      </c>
      <c r="CW49" s="57">
        <f t="shared" si="50"/>
        <v>0</v>
      </c>
      <c r="CX49" s="57">
        <f t="shared" si="50"/>
        <v>0</v>
      </c>
      <c r="CY49" s="57">
        <f t="shared" si="50"/>
        <v>0</v>
      </c>
      <c r="CZ49" s="57">
        <f t="shared" ref="CZ49:DW49" si="51">+$E49*CZ17</f>
        <v>0</v>
      </c>
      <c r="DA49" s="57">
        <f t="shared" si="51"/>
        <v>0</v>
      </c>
      <c r="DB49" s="57">
        <f t="shared" si="51"/>
        <v>0</v>
      </c>
      <c r="DC49" s="57">
        <f t="shared" si="51"/>
        <v>0</v>
      </c>
      <c r="DD49" s="57">
        <f t="shared" si="51"/>
        <v>0</v>
      </c>
      <c r="DE49" s="57">
        <f t="shared" si="51"/>
        <v>0</v>
      </c>
      <c r="DF49" s="57">
        <f t="shared" si="51"/>
        <v>0</v>
      </c>
      <c r="DG49" s="57">
        <f t="shared" si="51"/>
        <v>0</v>
      </c>
      <c r="DH49" s="57">
        <f t="shared" si="51"/>
        <v>0</v>
      </c>
      <c r="DI49" s="57">
        <f t="shared" si="51"/>
        <v>0</v>
      </c>
      <c r="DJ49" s="57">
        <f t="shared" si="51"/>
        <v>0</v>
      </c>
      <c r="DK49" s="57">
        <f t="shared" si="51"/>
        <v>0</v>
      </c>
      <c r="DL49" s="57">
        <f t="shared" si="51"/>
        <v>0</v>
      </c>
      <c r="DM49" s="57">
        <f t="shared" si="51"/>
        <v>0</v>
      </c>
      <c r="DN49" s="57">
        <f t="shared" si="51"/>
        <v>0</v>
      </c>
      <c r="DO49" s="57">
        <f t="shared" si="51"/>
        <v>0</v>
      </c>
      <c r="DP49" s="57">
        <f t="shared" si="51"/>
        <v>0</v>
      </c>
      <c r="DQ49" s="57">
        <f t="shared" si="51"/>
        <v>0</v>
      </c>
      <c r="DR49" s="57">
        <f t="shared" si="51"/>
        <v>0</v>
      </c>
      <c r="DS49" s="57">
        <f t="shared" si="51"/>
        <v>0</v>
      </c>
      <c r="DT49" s="57">
        <f t="shared" si="51"/>
        <v>0</v>
      </c>
      <c r="DU49" s="57">
        <f t="shared" si="51"/>
        <v>0</v>
      </c>
      <c r="DV49" s="57">
        <f t="shared" si="51"/>
        <v>0</v>
      </c>
      <c r="DW49" s="57">
        <f t="shared" si="51"/>
        <v>0</v>
      </c>
    </row>
    <row r="50" spans="3:127" ht="16.5" thickTop="1" thickBot="1" x14ac:dyDescent="0.3">
      <c r="C50" s="114" t="str">
        <f t="shared" si="2"/>
        <v>Costo Variabile 13</v>
      </c>
      <c r="E50" s="55">
        <f t="shared" si="3"/>
        <v>0</v>
      </c>
      <c r="H50" s="57">
        <f t="shared" ref="H50:AM50" si="52">+$E50*H18</f>
        <v>0</v>
      </c>
      <c r="I50" s="57">
        <f t="shared" si="52"/>
        <v>0</v>
      </c>
      <c r="J50" s="57">
        <f t="shared" si="52"/>
        <v>0</v>
      </c>
      <c r="K50" s="57">
        <f t="shared" si="52"/>
        <v>0</v>
      </c>
      <c r="L50" s="57">
        <f t="shared" si="52"/>
        <v>0</v>
      </c>
      <c r="M50" s="57">
        <f t="shared" si="52"/>
        <v>0</v>
      </c>
      <c r="N50" s="57">
        <f t="shared" si="52"/>
        <v>0</v>
      </c>
      <c r="O50" s="57">
        <f t="shared" si="52"/>
        <v>0</v>
      </c>
      <c r="P50" s="57">
        <f t="shared" si="52"/>
        <v>0</v>
      </c>
      <c r="Q50" s="57">
        <f t="shared" si="52"/>
        <v>0</v>
      </c>
      <c r="R50" s="57">
        <f t="shared" si="52"/>
        <v>0</v>
      </c>
      <c r="S50" s="57">
        <f t="shared" si="52"/>
        <v>0</v>
      </c>
      <c r="T50" s="57">
        <f t="shared" si="52"/>
        <v>0</v>
      </c>
      <c r="U50" s="57">
        <f t="shared" si="52"/>
        <v>0</v>
      </c>
      <c r="V50" s="57">
        <f t="shared" si="52"/>
        <v>0</v>
      </c>
      <c r="W50" s="57">
        <f t="shared" si="52"/>
        <v>0</v>
      </c>
      <c r="X50" s="57">
        <f t="shared" si="52"/>
        <v>0</v>
      </c>
      <c r="Y50" s="57">
        <f t="shared" si="52"/>
        <v>0</v>
      </c>
      <c r="Z50" s="57">
        <f t="shared" si="52"/>
        <v>0</v>
      </c>
      <c r="AA50" s="57">
        <f t="shared" si="52"/>
        <v>0</v>
      </c>
      <c r="AB50" s="57">
        <f t="shared" si="52"/>
        <v>0</v>
      </c>
      <c r="AC50" s="57">
        <f t="shared" si="52"/>
        <v>0</v>
      </c>
      <c r="AD50" s="57">
        <f t="shared" si="52"/>
        <v>0</v>
      </c>
      <c r="AE50" s="57">
        <f t="shared" si="52"/>
        <v>0</v>
      </c>
      <c r="AF50" s="57">
        <f t="shared" si="52"/>
        <v>0</v>
      </c>
      <c r="AG50" s="57">
        <f t="shared" si="52"/>
        <v>0</v>
      </c>
      <c r="AH50" s="57">
        <f t="shared" si="52"/>
        <v>0</v>
      </c>
      <c r="AI50" s="57">
        <f t="shared" si="52"/>
        <v>0</v>
      </c>
      <c r="AJ50" s="57">
        <f t="shared" si="52"/>
        <v>0</v>
      </c>
      <c r="AK50" s="57">
        <f t="shared" si="52"/>
        <v>0</v>
      </c>
      <c r="AL50" s="57">
        <f t="shared" si="52"/>
        <v>0</v>
      </c>
      <c r="AM50" s="57">
        <f t="shared" si="52"/>
        <v>0</v>
      </c>
      <c r="AN50" s="57">
        <f t="shared" ref="AN50:BS50" si="53">+$E50*AN18</f>
        <v>0</v>
      </c>
      <c r="AO50" s="57">
        <f t="shared" si="53"/>
        <v>0</v>
      </c>
      <c r="AP50" s="57">
        <f t="shared" si="53"/>
        <v>0</v>
      </c>
      <c r="AQ50" s="57">
        <f t="shared" si="53"/>
        <v>0</v>
      </c>
      <c r="AR50" s="57">
        <f t="shared" si="53"/>
        <v>0</v>
      </c>
      <c r="AS50" s="57">
        <f t="shared" si="53"/>
        <v>0</v>
      </c>
      <c r="AT50" s="57">
        <f t="shared" si="53"/>
        <v>0</v>
      </c>
      <c r="AU50" s="57">
        <f t="shared" si="53"/>
        <v>0</v>
      </c>
      <c r="AV50" s="57">
        <f t="shared" si="53"/>
        <v>0</v>
      </c>
      <c r="AW50" s="57">
        <f t="shared" si="53"/>
        <v>0</v>
      </c>
      <c r="AX50" s="57">
        <f t="shared" si="53"/>
        <v>0</v>
      </c>
      <c r="AY50" s="57">
        <f t="shared" si="53"/>
        <v>0</v>
      </c>
      <c r="AZ50" s="57">
        <f t="shared" si="53"/>
        <v>0</v>
      </c>
      <c r="BA50" s="57">
        <f t="shared" si="53"/>
        <v>0</v>
      </c>
      <c r="BB50" s="57">
        <f t="shared" si="53"/>
        <v>0</v>
      </c>
      <c r="BC50" s="57">
        <f t="shared" si="53"/>
        <v>0</v>
      </c>
      <c r="BD50" s="57">
        <f t="shared" si="53"/>
        <v>0</v>
      </c>
      <c r="BE50" s="57">
        <f t="shared" si="53"/>
        <v>0</v>
      </c>
      <c r="BF50" s="57">
        <f t="shared" si="53"/>
        <v>0</v>
      </c>
      <c r="BG50" s="57">
        <f t="shared" si="53"/>
        <v>0</v>
      </c>
      <c r="BH50" s="57">
        <f t="shared" si="53"/>
        <v>0</v>
      </c>
      <c r="BI50" s="57">
        <f t="shared" si="53"/>
        <v>0</v>
      </c>
      <c r="BJ50" s="57">
        <f t="shared" si="53"/>
        <v>0</v>
      </c>
      <c r="BK50" s="57">
        <f t="shared" si="53"/>
        <v>0</v>
      </c>
      <c r="BL50" s="57">
        <f t="shared" si="53"/>
        <v>0</v>
      </c>
      <c r="BM50" s="57">
        <f t="shared" si="53"/>
        <v>0</v>
      </c>
      <c r="BN50" s="57">
        <f t="shared" si="53"/>
        <v>0</v>
      </c>
      <c r="BO50" s="57">
        <f t="shared" si="53"/>
        <v>0</v>
      </c>
      <c r="BP50" s="57">
        <f t="shared" si="53"/>
        <v>0</v>
      </c>
      <c r="BQ50" s="57">
        <f t="shared" si="53"/>
        <v>0</v>
      </c>
      <c r="BR50" s="57">
        <f t="shared" si="53"/>
        <v>0</v>
      </c>
      <c r="BS50" s="57">
        <f t="shared" si="53"/>
        <v>0</v>
      </c>
      <c r="BT50" s="57">
        <f t="shared" ref="BT50:CY50" si="54">+$E50*BT18</f>
        <v>0</v>
      </c>
      <c r="BU50" s="57">
        <f t="shared" si="54"/>
        <v>0</v>
      </c>
      <c r="BV50" s="57">
        <f t="shared" si="54"/>
        <v>0</v>
      </c>
      <c r="BW50" s="57">
        <f t="shared" si="54"/>
        <v>0</v>
      </c>
      <c r="BX50" s="57">
        <f t="shared" si="54"/>
        <v>0</v>
      </c>
      <c r="BY50" s="57">
        <f t="shared" si="54"/>
        <v>0</v>
      </c>
      <c r="BZ50" s="57">
        <f t="shared" si="54"/>
        <v>0</v>
      </c>
      <c r="CA50" s="57">
        <f t="shared" si="54"/>
        <v>0</v>
      </c>
      <c r="CB50" s="57">
        <f t="shared" si="54"/>
        <v>0</v>
      </c>
      <c r="CC50" s="57">
        <f t="shared" si="54"/>
        <v>0</v>
      </c>
      <c r="CD50" s="57">
        <f t="shared" si="54"/>
        <v>0</v>
      </c>
      <c r="CE50" s="57">
        <f t="shared" si="54"/>
        <v>0</v>
      </c>
      <c r="CF50" s="57">
        <f t="shared" si="54"/>
        <v>0</v>
      </c>
      <c r="CG50" s="57">
        <f t="shared" si="54"/>
        <v>0</v>
      </c>
      <c r="CH50" s="57">
        <f t="shared" si="54"/>
        <v>0</v>
      </c>
      <c r="CI50" s="57">
        <f t="shared" si="54"/>
        <v>0</v>
      </c>
      <c r="CJ50" s="57">
        <f t="shared" si="54"/>
        <v>0</v>
      </c>
      <c r="CK50" s="57">
        <f t="shared" si="54"/>
        <v>0</v>
      </c>
      <c r="CL50" s="57">
        <f t="shared" si="54"/>
        <v>0</v>
      </c>
      <c r="CM50" s="57">
        <f t="shared" si="54"/>
        <v>0</v>
      </c>
      <c r="CN50" s="57">
        <f t="shared" si="54"/>
        <v>0</v>
      </c>
      <c r="CO50" s="57">
        <f t="shared" si="54"/>
        <v>0</v>
      </c>
      <c r="CP50" s="57">
        <f t="shared" si="54"/>
        <v>0</v>
      </c>
      <c r="CQ50" s="57">
        <f t="shared" si="54"/>
        <v>0</v>
      </c>
      <c r="CR50" s="57">
        <f t="shared" si="54"/>
        <v>0</v>
      </c>
      <c r="CS50" s="57">
        <f t="shared" si="54"/>
        <v>0</v>
      </c>
      <c r="CT50" s="57">
        <f t="shared" si="54"/>
        <v>0</v>
      </c>
      <c r="CU50" s="57">
        <f t="shared" si="54"/>
        <v>0</v>
      </c>
      <c r="CV50" s="57">
        <f t="shared" si="54"/>
        <v>0</v>
      </c>
      <c r="CW50" s="57">
        <f t="shared" si="54"/>
        <v>0</v>
      </c>
      <c r="CX50" s="57">
        <f t="shared" si="54"/>
        <v>0</v>
      </c>
      <c r="CY50" s="57">
        <f t="shared" si="54"/>
        <v>0</v>
      </c>
      <c r="CZ50" s="57">
        <f t="shared" ref="CZ50:DW50" si="55">+$E50*CZ18</f>
        <v>0</v>
      </c>
      <c r="DA50" s="57">
        <f t="shared" si="55"/>
        <v>0</v>
      </c>
      <c r="DB50" s="57">
        <f t="shared" si="55"/>
        <v>0</v>
      </c>
      <c r="DC50" s="57">
        <f t="shared" si="55"/>
        <v>0</v>
      </c>
      <c r="DD50" s="57">
        <f t="shared" si="55"/>
        <v>0</v>
      </c>
      <c r="DE50" s="57">
        <f t="shared" si="55"/>
        <v>0</v>
      </c>
      <c r="DF50" s="57">
        <f t="shared" si="55"/>
        <v>0</v>
      </c>
      <c r="DG50" s="57">
        <f t="shared" si="55"/>
        <v>0</v>
      </c>
      <c r="DH50" s="57">
        <f t="shared" si="55"/>
        <v>0</v>
      </c>
      <c r="DI50" s="57">
        <f t="shared" si="55"/>
        <v>0</v>
      </c>
      <c r="DJ50" s="57">
        <f t="shared" si="55"/>
        <v>0</v>
      </c>
      <c r="DK50" s="57">
        <f t="shared" si="55"/>
        <v>0</v>
      </c>
      <c r="DL50" s="57">
        <f t="shared" si="55"/>
        <v>0</v>
      </c>
      <c r="DM50" s="57">
        <f t="shared" si="55"/>
        <v>0</v>
      </c>
      <c r="DN50" s="57">
        <f t="shared" si="55"/>
        <v>0</v>
      </c>
      <c r="DO50" s="57">
        <f t="shared" si="55"/>
        <v>0</v>
      </c>
      <c r="DP50" s="57">
        <f t="shared" si="55"/>
        <v>0</v>
      </c>
      <c r="DQ50" s="57">
        <f t="shared" si="55"/>
        <v>0</v>
      </c>
      <c r="DR50" s="57">
        <f t="shared" si="55"/>
        <v>0</v>
      </c>
      <c r="DS50" s="57">
        <f t="shared" si="55"/>
        <v>0</v>
      </c>
      <c r="DT50" s="57">
        <f t="shared" si="55"/>
        <v>0</v>
      </c>
      <c r="DU50" s="57">
        <f t="shared" si="55"/>
        <v>0</v>
      </c>
      <c r="DV50" s="57">
        <f t="shared" si="55"/>
        <v>0</v>
      </c>
      <c r="DW50" s="57">
        <f t="shared" si="55"/>
        <v>0</v>
      </c>
    </row>
    <row r="51" spans="3:127" ht="16.5" thickTop="1" thickBot="1" x14ac:dyDescent="0.3">
      <c r="C51" s="114" t="str">
        <f t="shared" si="2"/>
        <v>Costo Variabile 14</v>
      </c>
      <c r="E51" s="55">
        <f t="shared" si="3"/>
        <v>0</v>
      </c>
      <c r="H51" s="57">
        <f t="shared" ref="H51:AM51" si="56">+$E51*H19</f>
        <v>0</v>
      </c>
      <c r="I51" s="57">
        <f t="shared" si="56"/>
        <v>0</v>
      </c>
      <c r="J51" s="57">
        <f t="shared" si="56"/>
        <v>0</v>
      </c>
      <c r="K51" s="57">
        <f t="shared" si="56"/>
        <v>0</v>
      </c>
      <c r="L51" s="57">
        <f t="shared" si="56"/>
        <v>0</v>
      </c>
      <c r="M51" s="57">
        <f t="shared" si="56"/>
        <v>0</v>
      </c>
      <c r="N51" s="57">
        <f t="shared" si="56"/>
        <v>0</v>
      </c>
      <c r="O51" s="57">
        <f t="shared" si="56"/>
        <v>0</v>
      </c>
      <c r="P51" s="57">
        <f t="shared" si="56"/>
        <v>0</v>
      </c>
      <c r="Q51" s="57">
        <f t="shared" si="56"/>
        <v>0</v>
      </c>
      <c r="R51" s="57">
        <f t="shared" si="56"/>
        <v>0</v>
      </c>
      <c r="S51" s="57">
        <f t="shared" si="56"/>
        <v>0</v>
      </c>
      <c r="T51" s="57">
        <f t="shared" si="56"/>
        <v>0</v>
      </c>
      <c r="U51" s="57">
        <f t="shared" si="56"/>
        <v>0</v>
      </c>
      <c r="V51" s="57">
        <f t="shared" si="56"/>
        <v>0</v>
      </c>
      <c r="W51" s="57">
        <f t="shared" si="56"/>
        <v>0</v>
      </c>
      <c r="X51" s="57">
        <f t="shared" si="56"/>
        <v>0</v>
      </c>
      <c r="Y51" s="57">
        <f t="shared" si="56"/>
        <v>0</v>
      </c>
      <c r="Z51" s="57">
        <f t="shared" si="56"/>
        <v>0</v>
      </c>
      <c r="AA51" s="57">
        <f t="shared" si="56"/>
        <v>0</v>
      </c>
      <c r="AB51" s="57">
        <f t="shared" si="56"/>
        <v>0</v>
      </c>
      <c r="AC51" s="57">
        <f t="shared" si="56"/>
        <v>0</v>
      </c>
      <c r="AD51" s="57">
        <f t="shared" si="56"/>
        <v>0</v>
      </c>
      <c r="AE51" s="57">
        <f t="shared" si="56"/>
        <v>0</v>
      </c>
      <c r="AF51" s="57">
        <f t="shared" si="56"/>
        <v>0</v>
      </c>
      <c r="AG51" s="57">
        <f t="shared" si="56"/>
        <v>0</v>
      </c>
      <c r="AH51" s="57">
        <f t="shared" si="56"/>
        <v>0</v>
      </c>
      <c r="AI51" s="57">
        <f t="shared" si="56"/>
        <v>0</v>
      </c>
      <c r="AJ51" s="57">
        <f t="shared" si="56"/>
        <v>0</v>
      </c>
      <c r="AK51" s="57">
        <f t="shared" si="56"/>
        <v>0</v>
      </c>
      <c r="AL51" s="57">
        <f t="shared" si="56"/>
        <v>0</v>
      </c>
      <c r="AM51" s="57">
        <f t="shared" si="56"/>
        <v>0</v>
      </c>
      <c r="AN51" s="57">
        <f t="shared" ref="AN51:BS51" si="57">+$E51*AN19</f>
        <v>0</v>
      </c>
      <c r="AO51" s="57">
        <f t="shared" si="57"/>
        <v>0</v>
      </c>
      <c r="AP51" s="57">
        <f t="shared" si="57"/>
        <v>0</v>
      </c>
      <c r="AQ51" s="57">
        <f t="shared" si="57"/>
        <v>0</v>
      </c>
      <c r="AR51" s="57">
        <f t="shared" si="57"/>
        <v>0</v>
      </c>
      <c r="AS51" s="57">
        <f t="shared" si="57"/>
        <v>0</v>
      </c>
      <c r="AT51" s="57">
        <f t="shared" si="57"/>
        <v>0</v>
      </c>
      <c r="AU51" s="57">
        <f t="shared" si="57"/>
        <v>0</v>
      </c>
      <c r="AV51" s="57">
        <f t="shared" si="57"/>
        <v>0</v>
      </c>
      <c r="AW51" s="57">
        <f t="shared" si="57"/>
        <v>0</v>
      </c>
      <c r="AX51" s="57">
        <f t="shared" si="57"/>
        <v>0</v>
      </c>
      <c r="AY51" s="57">
        <f t="shared" si="57"/>
        <v>0</v>
      </c>
      <c r="AZ51" s="57">
        <f t="shared" si="57"/>
        <v>0</v>
      </c>
      <c r="BA51" s="57">
        <f t="shared" si="57"/>
        <v>0</v>
      </c>
      <c r="BB51" s="57">
        <f t="shared" si="57"/>
        <v>0</v>
      </c>
      <c r="BC51" s="57">
        <f t="shared" si="57"/>
        <v>0</v>
      </c>
      <c r="BD51" s="57">
        <f t="shared" si="57"/>
        <v>0</v>
      </c>
      <c r="BE51" s="57">
        <f t="shared" si="57"/>
        <v>0</v>
      </c>
      <c r="BF51" s="57">
        <f t="shared" si="57"/>
        <v>0</v>
      </c>
      <c r="BG51" s="57">
        <f t="shared" si="57"/>
        <v>0</v>
      </c>
      <c r="BH51" s="57">
        <f t="shared" si="57"/>
        <v>0</v>
      </c>
      <c r="BI51" s="57">
        <f t="shared" si="57"/>
        <v>0</v>
      </c>
      <c r="BJ51" s="57">
        <f t="shared" si="57"/>
        <v>0</v>
      </c>
      <c r="BK51" s="57">
        <f t="shared" si="57"/>
        <v>0</v>
      </c>
      <c r="BL51" s="57">
        <f t="shared" si="57"/>
        <v>0</v>
      </c>
      <c r="BM51" s="57">
        <f t="shared" si="57"/>
        <v>0</v>
      </c>
      <c r="BN51" s="57">
        <f t="shared" si="57"/>
        <v>0</v>
      </c>
      <c r="BO51" s="57">
        <f t="shared" si="57"/>
        <v>0</v>
      </c>
      <c r="BP51" s="57">
        <f t="shared" si="57"/>
        <v>0</v>
      </c>
      <c r="BQ51" s="57">
        <f t="shared" si="57"/>
        <v>0</v>
      </c>
      <c r="BR51" s="57">
        <f t="shared" si="57"/>
        <v>0</v>
      </c>
      <c r="BS51" s="57">
        <f t="shared" si="57"/>
        <v>0</v>
      </c>
      <c r="BT51" s="57">
        <f t="shared" ref="BT51:CY51" si="58">+$E51*BT19</f>
        <v>0</v>
      </c>
      <c r="BU51" s="57">
        <f t="shared" si="58"/>
        <v>0</v>
      </c>
      <c r="BV51" s="57">
        <f t="shared" si="58"/>
        <v>0</v>
      </c>
      <c r="BW51" s="57">
        <f t="shared" si="58"/>
        <v>0</v>
      </c>
      <c r="BX51" s="57">
        <f t="shared" si="58"/>
        <v>0</v>
      </c>
      <c r="BY51" s="57">
        <f t="shared" si="58"/>
        <v>0</v>
      </c>
      <c r="BZ51" s="57">
        <f t="shared" si="58"/>
        <v>0</v>
      </c>
      <c r="CA51" s="57">
        <f t="shared" si="58"/>
        <v>0</v>
      </c>
      <c r="CB51" s="57">
        <f t="shared" si="58"/>
        <v>0</v>
      </c>
      <c r="CC51" s="57">
        <f t="shared" si="58"/>
        <v>0</v>
      </c>
      <c r="CD51" s="57">
        <f t="shared" si="58"/>
        <v>0</v>
      </c>
      <c r="CE51" s="57">
        <f t="shared" si="58"/>
        <v>0</v>
      </c>
      <c r="CF51" s="57">
        <f t="shared" si="58"/>
        <v>0</v>
      </c>
      <c r="CG51" s="57">
        <f t="shared" si="58"/>
        <v>0</v>
      </c>
      <c r="CH51" s="57">
        <f t="shared" si="58"/>
        <v>0</v>
      </c>
      <c r="CI51" s="57">
        <f t="shared" si="58"/>
        <v>0</v>
      </c>
      <c r="CJ51" s="57">
        <f t="shared" si="58"/>
        <v>0</v>
      </c>
      <c r="CK51" s="57">
        <f t="shared" si="58"/>
        <v>0</v>
      </c>
      <c r="CL51" s="57">
        <f t="shared" si="58"/>
        <v>0</v>
      </c>
      <c r="CM51" s="57">
        <f t="shared" si="58"/>
        <v>0</v>
      </c>
      <c r="CN51" s="57">
        <f t="shared" si="58"/>
        <v>0</v>
      </c>
      <c r="CO51" s="57">
        <f t="shared" si="58"/>
        <v>0</v>
      </c>
      <c r="CP51" s="57">
        <f t="shared" si="58"/>
        <v>0</v>
      </c>
      <c r="CQ51" s="57">
        <f t="shared" si="58"/>
        <v>0</v>
      </c>
      <c r="CR51" s="57">
        <f t="shared" si="58"/>
        <v>0</v>
      </c>
      <c r="CS51" s="57">
        <f t="shared" si="58"/>
        <v>0</v>
      </c>
      <c r="CT51" s="57">
        <f t="shared" si="58"/>
        <v>0</v>
      </c>
      <c r="CU51" s="57">
        <f t="shared" si="58"/>
        <v>0</v>
      </c>
      <c r="CV51" s="57">
        <f t="shared" si="58"/>
        <v>0</v>
      </c>
      <c r="CW51" s="57">
        <f t="shared" si="58"/>
        <v>0</v>
      </c>
      <c r="CX51" s="57">
        <f t="shared" si="58"/>
        <v>0</v>
      </c>
      <c r="CY51" s="57">
        <f t="shared" si="58"/>
        <v>0</v>
      </c>
      <c r="CZ51" s="57">
        <f t="shared" ref="CZ51:DW51" si="59">+$E51*CZ19</f>
        <v>0</v>
      </c>
      <c r="DA51" s="57">
        <f t="shared" si="59"/>
        <v>0</v>
      </c>
      <c r="DB51" s="57">
        <f t="shared" si="59"/>
        <v>0</v>
      </c>
      <c r="DC51" s="57">
        <f t="shared" si="59"/>
        <v>0</v>
      </c>
      <c r="DD51" s="57">
        <f t="shared" si="59"/>
        <v>0</v>
      </c>
      <c r="DE51" s="57">
        <f t="shared" si="59"/>
        <v>0</v>
      </c>
      <c r="DF51" s="57">
        <f t="shared" si="59"/>
        <v>0</v>
      </c>
      <c r="DG51" s="57">
        <f t="shared" si="59"/>
        <v>0</v>
      </c>
      <c r="DH51" s="57">
        <f t="shared" si="59"/>
        <v>0</v>
      </c>
      <c r="DI51" s="57">
        <f t="shared" si="59"/>
        <v>0</v>
      </c>
      <c r="DJ51" s="57">
        <f t="shared" si="59"/>
        <v>0</v>
      </c>
      <c r="DK51" s="57">
        <f t="shared" si="59"/>
        <v>0</v>
      </c>
      <c r="DL51" s="57">
        <f t="shared" si="59"/>
        <v>0</v>
      </c>
      <c r="DM51" s="57">
        <f t="shared" si="59"/>
        <v>0</v>
      </c>
      <c r="DN51" s="57">
        <f t="shared" si="59"/>
        <v>0</v>
      </c>
      <c r="DO51" s="57">
        <f t="shared" si="59"/>
        <v>0</v>
      </c>
      <c r="DP51" s="57">
        <f t="shared" si="59"/>
        <v>0</v>
      </c>
      <c r="DQ51" s="57">
        <f t="shared" si="59"/>
        <v>0</v>
      </c>
      <c r="DR51" s="57">
        <f t="shared" si="59"/>
        <v>0</v>
      </c>
      <c r="DS51" s="57">
        <f t="shared" si="59"/>
        <v>0</v>
      </c>
      <c r="DT51" s="57">
        <f t="shared" si="59"/>
        <v>0</v>
      </c>
      <c r="DU51" s="57">
        <f t="shared" si="59"/>
        <v>0</v>
      </c>
      <c r="DV51" s="57">
        <f t="shared" si="59"/>
        <v>0</v>
      </c>
      <c r="DW51" s="57">
        <f t="shared" si="59"/>
        <v>0</v>
      </c>
    </row>
    <row r="52" spans="3:127" ht="16.5" thickTop="1" thickBot="1" x14ac:dyDescent="0.3">
      <c r="C52" s="114" t="str">
        <f t="shared" si="2"/>
        <v>Costo Variabile 15</v>
      </c>
      <c r="E52" s="55">
        <f t="shared" si="3"/>
        <v>0</v>
      </c>
      <c r="H52" s="57">
        <f t="shared" ref="H52:AM52" si="60">+$E52*H20</f>
        <v>0</v>
      </c>
      <c r="I52" s="57">
        <f t="shared" si="60"/>
        <v>0</v>
      </c>
      <c r="J52" s="57">
        <f t="shared" si="60"/>
        <v>0</v>
      </c>
      <c r="K52" s="57">
        <f t="shared" si="60"/>
        <v>0</v>
      </c>
      <c r="L52" s="57">
        <f t="shared" si="60"/>
        <v>0</v>
      </c>
      <c r="M52" s="57">
        <f t="shared" si="60"/>
        <v>0</v>
      </c>
      <c r="N52" s="57">
        <f t="shared" si="60"/>
        <v>0</v>
      </c>
      <c r="O52" s="57">
        <f t="shared" si="60"/>
        <v>0</v>
      </c>
      <c r="P52" s="57">
        <f t="shared" si="60"/>
        <v>0</v>
      </c>
      <c r="Q52" s="57">
        <f t="shared" si="60"/>
        <v>0</v>
      </c>
      <c r="R52" s="57">
        <f t="shared" si="60"/>
        <v>0</v>
      </c>
      <c r="S52" s="57">
        <f t="shared" si="60"/>
        <v>0</v>
      </c>
      <c r="T52" s="57">
        <f t="shared" si="60"/>
        <v>0</v>
      </c>
      <c r="U52" s="57">
        <f t="shared" si="60"/>
        <v>0</v>
      </c>
      <c r="V52" s="57">
        <f t="shared" si="60"/>
        <v>0</v>
      </c>
      <c r="W52" s="57">
        <f t="shared" si="60"/>
        <v>0</v>
      </c>
      <c r="X52" s="57">
        <f t="shared" si="60"/>
        <v>0</v>
      </c>
      <c r="Y52" s="57">
        <f t="shared" si="60"/>
        <v>0</v>
      </c>
      <c r="Z52" s="57">
        <f t="shared" si="60"/>
        <v>0</v>
      </c>
      <c r="AA52" s="57">
        <f t="shared" si="60"/>
        <v>0</v>
      </c>
      <c r="AB52" s="57">
        <f t="shared" si="60"/>
        <v>0</v>
      </c>
      <c r="AC52" s="57">
        <f t="shared" si="60"/>
        <v>0</v>
      </c>
      <c r="AD52" s="57">
        <f t="shared" si="60"/>
        <v>0</v>
      </c>
      <c r="AE52" s="57">
        <f t="shared" si="60"/>
        <v>0</v>
      </c>
      <c r="AF52" s="57">
        <f t="shared" si="60"/>
        <v>0</v>
      </c>
      <c r="AG52" s="57">
        <f t="shared" si="60"/>
        <v>0</v>
      </c>
      <c r="AH52" s="57">
        <f t="shared" si="60"/>
        <v>0</v>
      </c>
      <c r="AI52" s="57">
        <f t="shared" si="60"/>
        <v>0</v>
      </c>
      <c r="AJ52" s="57">
        <f t="shared" si="60"/>
        <v>0</v>
      </c>
      <c r="AK52" s="57">
        <f t="shared" si="60"/>
        <v>0</v>
      </c>
      <c r="AL52" s="57">
        <f t="shared" si="60"/>
        <v>0</v>
      </c>
      <c r="AM52" s="57">
        <f t="shared" si="60"/>
        <v>0</v>
      </c>
      <c r="AN52" s="57">
        <f t="shared" ref="AN52:BS52" si="61">+$E52*AN20</f>
        <v>0</v>
      </c>
      <c r="AO52" s="57">
        <f t="shared" si="61"/>
        <v>0</v>
      </c>
      <c r="AP52" s="57">
        <f t="shared" si="61"/>
        <v>0</v>
      </c>
      <c r="AQ52" s="57">
        <f t="shared" si="61"/>
        <v>0</v>
      </c>
      <c r="AR52" s="57">
        <f t="shared" si="61"/>
        <v>0</v>
      </c>
      <c r="AS52" s="57">
        <f t="shared" si="61"/>
        <v>0</v>
      </c>
      <c r="AT52" s="57">
        <f t="shared" si="61"/>
        <v>0</v>
      </c>
      <c r="AU52" s="57">
        <f t="shared" si="61"/>
        <v>0</v>
      </c>
      <c r="AV52" s="57">
        <f t="shared" si="61"/>
        <v>0</v>
      </c>
      <c r="AW52" s="57">
        <f t="shared" si="61"/>
        <v>0</v>
      </c>
      <c r="AX52" s="57">
        <f t="shared" si="61"/>
        <v>0</v>
      </c>
      <c r="AY52" s="57">
        <f t="shared" si="61"/>
        <v>0</v>
      </c>
      <c r="AZ52" s="57">
        <f t="shared" si="61"/>
        <v>0</v>
      </c>
      <c r="BA52" s="57">
        <f t="shared" si="61"/>
        <v>0</v>
      </c>
      <c r="BB52" s="57">
        <f t="shared" si="61"/>
        <v>0</v>
      </c>
      <c r="BC52" s="57">
        <f t="shared" si="61"/>
        <v>0</v>
      </c>
      <c r="BD52" s="57">
        <f t="shared" si="61"/>
        <v>0</v>
      </c>
      <c r="BE52" s="57">
        <f t="shared" si="61"/>
        <v>0</v>
      </c>
      <c r="BF52" s="57">
        <f t="shared" si="61"/>
        <v>0</v>
      </c>
      <c r="BG52" s="57">
        <f t="shared" si="61"/>
        <v>0</v>
      </c>
      <c r="BH52" s="57">
        <f t="shared" si="61"/>
        <v>0</v>
      </c>
      <c r="BI52" s="57">
        <f t="shared" si="61"/>
        <v>0</v>
      </c>
      <c r="BJ52" s="57">
        <f t="shared" si="61"/>
        <v>0</v>
      </c>
      <c r="BK52" s="57">
        <f t="shared" si="61"/>
        <v>0</v>
      </c>
      <c r="BL52" s="57">
        <f t="shared" si="61"/>
        <v>0</v>
      </c>
      <c r="BM52" s="57">
        <f t="shared" si="61"/>
        <v>0</v>
      </c>
      <c r="BN52" s="57">
        <f t="shared" si="61"/>
        <v>0</v>
      </c>
      <c r="BO52" s="57">
        <f t="shared" si="61"/>
        <v>0</v>
      </c>
      <c r="BP52" s="57">
        <f t="shared" si="61"/>
        <v>0</v>
      </c>
      <c r="BQ52" s="57">
        <f t="shared" si="61"/>
        <v>0</v>
      </c>
      <c r="BR52" s="57">
        <f t="shared" si="61"/>
        <v>0</v>
      </c>
      <c r="BS52" s="57">
        <f t="shared" si="61"/>
        <v>0</v>
      </c>
      <c r="BT52" s="57">
        <f t="shared" ref="BT52:CY52" si="62">+$E52*BT20</f>
        <v>0</v>
      </c>
      <c r="BU52" s="57">
        <f t="shared" si="62"/>
        <v>0</v>
      </c>
      <c r="BV52" s="57">
        <f t="shared" si="62"/>
        <v>0</v>
      </c>
      <c r="BW52" s="57">
        <f t="shared" si="62"/>
        <v>0</v>
      </c>
      <c r="BX52" s="57">
        <f t="shared" si="62"/>
        <v>0</v>
      </c>
      <c r="BY52" s="57">
        <f t="shared" si="62"/>
        <v>0</v>
      </c>
      <c r="BZ52" s="57">
        <f t="shared" si="62"/>
        <v>0</v>
      </c>
      <c r="CA52" s="57">
        <f t="shared" si="62"/>
        <v>0</v>
      </c>
      <c r="CB52" s="57">
        <f t="shared" si="62"/>
        <v>0</v>
      </c>
      <c r="CC52" s="57">
        <f t="shared" si="62"/>
        <v>0</v>
      </c>
      <c r="CD52" s="57">
        <f t="shared" si="62"/>
        <v>0</v>
      </c>
      <c r="CE52" s="57">
        <f t="shared" si="62"/>
        <v>0</v>
      </c>
      <c r="CF52" s="57">
        <f t="shared" si="62"/>
        <v>0</v>
      </c>
      <c r="CG52" s="57">
        <f t="shared" si="62"/>
        <v>0</v>
      </c>
      <c r="CH52" s="57">
        <f t="shared" si="62"/>
        <v>0</v>
      </c>
      <c r="CI52" s="57">
        <f t="shared" si="62"/>
        <v>0</v>
      </c>
      <c r="CJ52" s="57">
        <f t="shared" si="62"/>
        <v>0</v>
      </c>
      <c r="CK52" s="57">
        <f t="shared" si="62"/>
        <v>0</v>
      </c>
      <c r="CL52" s="57">
        <f t="shared" si="62"/>
        <v>0</v>
      </c>
      <c r="CM52" s="57">
        <f t="shared" si="62"/>
        <v>0</v>
      </c>
      <c r="CN52" s="57">
        <f t="shared" si="62"/>
        <v>0</v>
      </c>
      <c r="CO52" s="57">
        <f t="shared" si="62"/>
        <v>0</v>
      </c>
      <c r="CP52" s="57">
        <f t="shared" si="62"/>
        <v>0</v>
      </c>
      <c r="CQ52" s="57">
        <f t="shared" si="62"/>
        <v>0</v>
      </c>
      <c r="CR52" s="57">
        <f t="shared" si="62"/>
        <v>0</v>
      </c>
      <c r="CS52" s="57">
        <f t="shared" si="62"/>
        <v>0</v>
      </c>
      <c r="CT52" s="57">
        <f t="shared" si="62"/>
        <v>0</v>
      </c>
      <c r="CU52" s="57">
        <f t="shared" si="62"/>
        <v>0</v>
      </c>
      <c r="CV52" s="57">
        <f t="shared" si="62"/>
        <v>0</v>
      </c>
      <c r="CW52" s="57">
        <f t="shared" si="62"/>
        <v>0</v>
      </c>
      <c r="CX52" s="57">
        <f t="shared" si="62"/>
        <v>0</v>
      </c>
      <c r="CY52" s="57">
        <f t="shared" si="62"/>
        <v>0</v>
      </c>
      <c r="CZ52" s="57">
        <f t="shared" ref="CZ52:DW52" si="63">+$E52*CZ20</f>
        <v>0</v>
      </c>
      <c r="DA52" s="57">
        <f t="shared" si="63"/>
        <v>0</v>
      </c>
      <c r="DB52" s="57">
        <f t="shared" si="63"/>
        <v>0</v>
      </c>
      <c r="DC52" s="57">
        <f t="shared" si="63"/>
        <v>0</v>
      </c>
      <c r="DD52" s="57">
        <f t="shared" si="63"/>
        <v>0</v>
      </c>
      <c r="DE52" s="57">
        <f t="shared" si="63"/>
        <v>0</v>
      </c>
      <c r="DF52" s="57">
        <f t="shared" si="63"/>
        <v>0</v>
      </c>
      <c r="DG52" s="57">
        <f t="shared" si="63"/>
        <v>0</v>
      </c>
      <c r="DH52" s="57">
        <f t="shared" si="63"/>
        <v>0</v>
      </c>
      <c r="DI52" s="57">
        <f t="shared" si="63"/>
        <v>0</v>
      </c>
      <c r="DJ52" s="57">
        <f t="shared" si="63"/>
        <v>0</v>
      </c>
      <c r="DK52" s="57">
        <f t="shared" si="63"/>
        <v>0</v>
      </c>
      <c r="DL52" s="57">
        <f t="shared" si="63"/>
        <v>0</v>
      </c>
      <c r="DM52" s="57">
        <f t="shared" si="63"/>
        <v>0</v>
      </c>
      <c r="DN52" s="57">
        <f t="shared" si="63"/>
        <v>0</v>
      </c>
      <c r="DO52" s="57">
        <f t="shared" si="63"/>
        <v>0</v>
      </c>
      <c r="DP52" s="57">
        <f t="shared" si="63"/>
        <v>0</v>
      </c>
      <c r="DQ52" s="57">
        <f t="shared" si="63"/>
        <v>0</v>
      </c>
      <c r="DR52" s="57">
        <f t="shared" si="63"/>
        <v>0</v>
      </c>
      <c r="DS52" s="57">
        <f t="shared" si="63"/>
        <v>0</v>
      </c>
      <c r="DT52" s="57">
        <f t="shared" si="63"/>
        <v>0</v>
      </c>
      <c r="DU52" s="57">
        <f t="shared" si="63"/>
        <v>0</v>
      </c>
      <c r="DV52" s="57">
        <f t="shared" si="63"/>
        <v>0</v>
      </c>
      <c r="DW52" s="57">
        <f t="shared" si="63"/>
        <v>0</v>
      </c>
    </row>
    <row r="53" spans="3:127" ht="16.5" thickTop="1" thickBot="1" x14ac:dyDescent="0.3">
      <c r="C53" s="114" t="str">
        <f t="shared" si="2"/>
        <v>Costo Variabile 16</v>
      </c>
      <c r="E53" s="55">
        <f t="shared" si="3"/>
        <v>0</v>
      </c>
      <c r="H53" s="57">
        <f t="shared" ref="H53:AM53" si="64">+$E53*H21</f>
        <v>0</v>
      </c>
      <c r="I53" s="57">
        <f t="shared" si="64"/>
        <v>0</v>
      </c>
      <c r="J53" s="57">
        <f t="shared" si="64"/>
        <v>0</v>
      </c>
      <c r="K53" s="57">
        <f t="shared" si="64"/>
        <v>0</v>
      </c>
      <c r="L53" s="57">
        <f t="shared" si="64"/>
        <v>0</v>
      </c>
      <c r="M53" s="57">
        <f t="shared" si="64"/>
        <v>0</v>
      </c>
      <c r="N53" s="57">
        <f t="shared" si="64"/>
        <v>0</v>
      </c>
      <c r="O53" s="57">
        <f t="shared" si="64"/>
        <v>0</v>
      </c>
      <c r="P53" s="57">
        <f t="shared" si="64"/>
        <v>0</v>
      </c>
      <c r="Q53" s="57">
        <f t="shared" si="64"/>
        <v>0</v>
      </c>
      <c r="R53" s="57">
        <f t="shared" si="64"/>
        <v>0</v>
      </c>
      <c r="S53" s="57">
        <f t="shared" si="64"/>
        <v>0</v>
      </c>
      <c r="T53" s="57">
        <f t="shared" si="64"/>
        <v>0</v>
      </c>
      <c r="U53" s="57">
        <f t="shared" si="64"/>
        <v>0</v>
      </c>
      <c r="V53" s="57">
        <f t="shared" si="64"/>
        <v>0</v>
      </c>
      <c r="W53" s="57">
        <f t="shared" si="64"/>
        <v>0</v>
      </c>
      <c r="X53" s="57">
        <f t="shared" si="64"/>
        <v>0</v>
      </c>
      <c r="Y53" s="57">
        <f t="shared" si="64"/>
        <v>0</v>
      </c>
      <c r="Z53" s="57">
        <f t="shared" si="64"/>
        <v>0</v>
      </c>
      <c r="AA53" s="57">
        <f t="shared" si="64"/>
        <v>0</v>
      </c>
      <c r="AB53" s="57">
        <f t="shared" si="64"/>
        <v>0</v>
      </c>
      <c r="AC53" s="57">
        <f t="shared" si="64"/>
        <v>0</v>
      </c>
      <c r="AD53" s="57">
        <f t="shared" si="64"/>
        <v>0</v>
      </c>
      <c r="AE53" s="57">
        <f t="shared" si="64"/>
        <v>0</v>
      </c>
      <c r="AF53" s="57">
        <f t="shared" si="64"/>
        <v>0</v>
      </c>
      <c r="AG53" s="57">
        <f t="shared" si="64"/>
        <v>0</v>
      </c>
      <c r="AH53" s="57">
        <f t="shared" si="64"/>
        <v>0</v>
      </c>
      <c r="AI53" s="57">
        <f t="shared" si="64"/>
        <v>0</v>
      </c>
      <c r="AJ53" s="57">
        <f t="shared" si="64"/>
        <v>0</v>
      </c>
      <c r="AK53" s="57">
        <f t="shared" si="64"/>
        <v>0</v>
      </c>
      <c r="AL53" s="57">
        <f t="shared" si="64"/>
        <v>0</v>
      </c>
      <c r="AM53" s="57">
        <f t="shared" si="64"/>
        <v>0</v>
      </c>
      <c r="AN53" s="57">
        <f t="shared" ref="AN53:BS53" si="65">+$E53*AN21</f>
        <v>0</v>
      </c>
      <c r="AO53" s="57">
        <f t="shared" si="65"/>
        <v>0</v>
      </c>
      <c r="AP53" s="57">
        <f t="shared" si="65"/>
        <v>0</v>
      </c>
      <c r="AQ53" s="57">
        <f t="shared" si="65"/>
        <v>0</v>
      </c>
      <c r="AR53" s="57">
        <f t="shared" si="65"/>
        <v>0</v>
      </c>
      <c r="AS53" s="57">
        <f t="shared" si="65"/>
        <v>0</v>
      </c>
      <c r="AT53" s="57">
        <f t="shared" si="65"/>
        <v>0</v>
      </c>
      <c r="AU53" s="57">
        <f t="shared" si="65"/>
        <v>0</v>
      </c>
      <c r="AV53" s="57">
        <f t="shared" si="65"/>
        <v>0</v>
      </c>
      <c r="AW53" s="57">
        <f t="shared" si="65"/>
        <v>0</v>
      </c>
      <c r="AX53" s="57">
        <f t="shared" si="65"/>
        <v>0</v>
      </c>
      <c r="AY53" s="57">
        <f t="shared" si="65"/>
        <v>0</v>
      </c>
      <c r="AZ53" s="57">
        <f t="shared" si="65"/>
        <v>0</v>
      </c>
      <c r="BA53" s="57">
        <f t="shared" si="65"/>
        <v>0</v>
      </c>
      <c r="BB53" s="57">
        <f t="shared" si="65"/>
        <v>0</v>
      </c>
      <c r="BC53" s="57">
        <f t="shared" si="65"/>
        <v>0</v>
      </c>
      <c r="BD53" s="57">
        <f t="shared" si="65"/>
        <v>0</v>
      </c>
      <c r="BE53" s="57">
        <f t="shared" si="65"/>
        <v>0</v>
      </c>
      <c r="BF53" s="57">
        <f t="shared" si="65"/>
        <v>0</v>
      </c>
      <c r="BG53" s="57">
        <f t="shared" si="65"/>
        <v>0</v>
      </c>
      <c r="BH53" s="57">
        <f t="shared" si="65"/>
        <v>0</v>
      </c>
      <c r="BI53" s="57">
        <f t="shared" si="65"/>
        <v>0</v>
      </c>
      <c r="BJ53" s="57">
        <f t="shared" si="65"/>
        <v>0</v>
      </c>
      <c r="BK53" s="57">
        <f t="shared" si="65"/>
        <v>0</v>
      </c>
      <c r="BL53" s="57">
        <f t="shared" si="65"/>
        <v>0</v>
      </c>
      <c r="BM53" s="57">
        <f t="shared" si="65"/>
        <v>0</v>
      </c>
      <c r="BN53" s="57">
        <f t="shared" si="65"/>
        <v>0</v>
      </c>
      <c r="BO53" s="57">
        <f t="shared" si="65"/>
        <v>0</v>
      </c>
      <c r="BP53" s="57">
        <f t="shared" si="65"/>
        <v>0</v>
      </c>
      <c r="BQ53" s="57">
        <f t="shared" si="65"/>
        <v>0</v>
      </c>
      <c r="BR53" s="57">
        <f t="shared" si="65"/>
        <v>0</v>
      </c>
      <c r="BS53" s="57">
        <f t="shared" si="65"/>
        <v>0</v>
      </c>
      <c r="BT53" s="57">
        <f t="shared" ref="BT53:CY53" si="66">+$E53*BT21</f>
        <v>0</v>
      </c>
      <c r="BU53" s="57">
        <f t="shared" si="66"/>
        <v>0</v>
      </c>
      <c r="BV53" s="57">
        <f t="shared" si="66"/>
        <v>0</v>
      </c>
      <c r="BW53" s="57">
        <f t="shared" si="66"/>
        <v>0</v>
      </c>
      <c r="BX53" s="57">
        <f t="shared" si="66"/>
        <v>0</v>
      </c>
      <c r="BY53" s="57">
        <f t="shared" si="66"/>
        <v>0</v>
      </c>
      <c r="BZ53" s="57">
        <f t="shared" si="66"/>
        <v>0</v>
      </c>
      <c r="CA53" s="57">
        <f t="shared" si="66"/>
        <v>0</v>
      </c>
      <c r="CB53" s="57">
        <f t="shared" si="66"/>
        <v>0</v>
      </c>
      <c r="CC53" s="57">
        <f t="shared" si="66"/>
        <v>0</v>
      </c>
      <c r="CD53" s="57">
        <f t="shared" si="66"/>
        <v>0</v>
      </c>
      <c r="CE53" s="57">
        <f t="shared" si="66"/>
        <v>0</v>
      </c>
      <c r="CF53" s="57">
        <f t="shared" si="66"/>
        <v>0</v>
      </c>
      <c r="CG53" s="57">
        <f t="shared" si="66"/>
        <v>0</v>
      </c>
      <c r="CH53" s="57">
        <f t="shared" si="66"/>
        <v>0</v>
      </c>
      <c r="CI53" s="57">
        <f t="shared" si="66"/>
        <v>0</v>
      </c>
      <c r="CJ53" s="57">
        <f t="shared" si="66"/>
        <v>0</v>
      </c>
      <c r="CK53" s="57">
        <f t="shared" si="66"/>
        <v>0</v>
      </c>
      <c r="CL53" s="57">
        <f t="shared" si="66"/>
        <v>0</v>
      </c>
      <c r="CM53" s="57">
        <f t="shared" si="66"/>
        <v>0</v>
      </c>
      <c r="CN53" s="57">
        <f t="shared" si="66"/>
        <v>0</v>
      </c>
      <c r="CO53" s="57">
        <f t="shared" si="66"/>
        <v>0</v>
      </c>
      <c r="CP53" s="57">
        <f t="shared" si="66"/>
        <v>0</v>
      </c>
      <c r="CQ53" s="57">
        <f t="shared" si="66"/>
        <v>0</v>
      </c>
      <c r="CR53" s="57">
        <f t="shared" si="66"/>
        <v>0</v>
      </c>
      <c r="CS53" s="57">
        <f t="shared" si="66"/>
        <v>0</v>
      </c>
      <c r="CT53" s="57">
        <f t="shared" si="66"/>
        <v>0</v>
      </c>
      <c r="CU53" s="57">
        <f t="shared" si="66"/>
        <v>0</v>
      </c>
      <c r="CV53" s="57">
        <f t="shared" si="66"/>
        <v>0</v>
      </c>
      <c r="CW53" s="57">
        <f t="shared" si="66"/>
        <v>0</v>
      </c>
      <c r="CX53" s="57">
        <f t="shared" si="66"/>
        <v>0</v>
      </c>
      <c r="CY53" s="57">
        <f t="shared" si="66"/>
        <v>0</v>
      </c>
      <c r="CZ53" s="57">
        <f t="shared" ref="CZ53:DW53" si="67">+$E53*CZ21</f>
        <v>0</v>
      </c>
      <c r="DA53" s="57">
        <f t="shared" si="67"/>
        <v>0</v>
      </c>
      <c r="DB53" s="57">
        <f t="shared" si="67"/>
        <v>0</v>
      </c>
      <c r="DC53" s="57">
        <f t="shared" si="67"/>
        <v>0</v>
      </c>
      <c r="DD53" s="57">
        <f t="shared" si="67"/>
        <v>0</v>
      </c>
      <c r="DE53" s="57">
        <f t="shared" si="67"/>
        <v>0</v>
      </c>
      <c r="DF53" s="57">
        <f t="shared" si="67"/>
        <v>0</v>
      </c>
      <c r="DG53" s="57">
        <f t="shared" si="67"/>
        <v>0</v>
      </c>
      <c r="DH53" s="57">
        <f t="shared" si="67"/>
        <v>0</v>
      </c>
      <c r="DI53" s="57">
        <f t="shared" si="67"/>
        <v>0</v>
      </c>
      <c r="DJ53" s="57">
        <f t="shared" si="67"/>
        <v>0</v>
      </c>
      <c r="DK53" s="57">
        <f t="shared" si="67"/>
        <v>0</v>
      </c>
      <c r="DL53" s="57">
        <f t="shared" si="67"/>
        <v>0</v>
      </c>
      <c r="DM53" s="57">
        <f t="shared" si="67"/>
        <v>0</v>
      </c>
      <c r="DN53" s="57">
        <f t="shared" si="67"/>
        <v>0</v>
      </c>
      <c r="DO53" s="57">
        <f t="shared" si="67"/>
        <v>0</v>
      </c>
      <c r="DP53" s="57">
        <f t="shared" si="67"/>
        <v>0</v>
      </c>
      <c r="DQ53" s="57">
        <f t="shared" si="67"/>
        <v>0</v>
      </c>
      <c r="DR53" s="57">
        <f t="shared" si="67"/>
        <v>0</v>
      </c>
      <c r="DS53" s="57">
        <f t="shared" si="67"/>
        <v>0</v>
      </c>
      <c r="DT53" s="57">
        <f t="shared" si="67"/>
        <v>0</v>
      </c>
      <c r="DU53" s="57">
        <f t="shared" si="67"/>
        <v>0</v>
      </c>
      <c r="DV53" s="57">
        <f t="shared" si="67"/>
        <v>0</v>
      </c>
      <c r="DW53" s="57">
        <f t="shared" si="67"/>
        <v>0</v>
      </c>
    </row>
    <row r="54" spans="3:127" ht="16.5" thickTop="1" thickBot="1" x14ac:dyDescent="0.3">
      <c r="C54" s="114" t="str">
        <f t="shared" si="2"/>
        <v>Costo Variabile 17</v>
      </c>
      <c r="E54" s="55">
        <f t="shared" si="3"/>
        <v>0</v>
      </c>
      <c r="H54" s="57">
        <f t="shared" ref="H54:AM54" si="68">+$E54*H22</f>
        <v>0</v>
      </c>
      <c r="I54" s="57">
        <f t="shared" si="68"/>
        <v>0</v>
      </c>
      <c r="J54" s="57">
        <f t="shared" si="68"/>
        <v>0</v>
      </c>
      <c r="K54" s="57">
        <f t="shared" si="68"/>
        <v>0</v>
      </c>
      <c r="L54" s="57">
        <f t="shared" si="68"/>
        <v>0</v>
      </c>
      <c r="M54" s="57">
        <f t="shared" si="68"/>
        <v>0</v>
      </c>
      <c r="N54" s="57">
        <f t="shared" si="68"/>
        <v>0</v>
      </c>
      <c r="O54" s="57">
        <f t="shared" si="68"/>
        <v>0</v>
      </c>
      <c r="P54" s="57">
        <f t="shared" si="68"/>
        <v>0</v>
      </c>
      <c r="Q54" s="57">
        <f t="shared" si="68"/>
        <v>0</v>
      </c>
      <c r="R54" s="57">
        <f t="shared" si="68"/>
        <v>0</v>
      </c>
      <c r="S54" s="57">
        <f t="shared" si="68"/>
        <v>0</v>
      </c>
      <c r="T54" s="57">
        <f t="shared" si="68"/>
        <v>0</v>
      </c>
      <c r="U54" s="57">
        <f t="shared" si="68"/>
        <v>0</v>
      </c>
      <c r="V54" s="57">
        <f t="shared" si="68"/>
        <v>0</v>
      </c>
      <c r="W54" s="57">
        <f t="shared" si="68"/>
        <v>0</v>
      </c>
      <c r="X54" s="57">
        <f t="shared" si="68"/>
        <v>0</v>
      </c>
      <c r="Y54" s="57">
        <f t="shared" si="68"/>
        <v>0</v>
      </c>
      <c r="Z54" s="57">
        <f t="shared" si="68"/>
        <v>0</v>
      </c>
      <c r="AA54" s="57">
        <f t="shared" si="68"/>
        <v>0</v>
      </c>
      <c r="AB54" s="57">
        <f t="shared" si="68"/>
        <v>0</v>
      </c>
      <c r="AC54" s="57">
        <f t="shared" si="68"/>
        <v>0</v>
      </c>
      <c r="AD54" s="57">
        <f t="shared" si="68"/>
        <v>0</v>
      </c>
      <c r="AE54" s="57">
        <f t="shared" si="68"/>
        <v>0</v>
      </c>
      <c r="AF54" s="57">
        <f t="shared" si="68"/>
        <v>0</v>
      </c>
      <c r="AG54" s="57">
        <f t="shared" si="68"/>
        <v>0</v>
      </c>
      <c r="AH54" s="57">
        <f t="shared" si="68"/>
        <v>0</v>
      </c>
      <c r="AI54" s="57">
        <f t="shared" si="68"/>
        <v>0</v>
      </c>
      <c r="AJ54" s="57">
        <f t="shared" si="68"/>
        <v>0</v>
      </c>
      <c r="AK54" s="57">
        <f t="shared" si="68"/>
        <v>0</v>
      </c>
      <c r="AL54" s="57">
        <f t="shared" si="68"/>
        <v>0</v>
      </c>
      <c r="AM54" s="57">
        <f t="shared" si="68"/>
        <v>0</v>
      </c>
      <c r="AN54" s="57">
        <f t="shared" ref="AN54:BS54" si="69">+$E54*AN22</f>
        <v>0</v>
      </c>
      <c r="AO54" s="57">
        <f t="shared" si="69"/>
        <v>0</v>
      </c>
      <c r="AP54" s="57">
        <f t="shared" si="69"/>
        <v>0</v>
      </c>
      <c r="AQ54" s="57">
        <f t="shared" si="69"/>
        <v>0</v>
      </c>
      <c r="AR54" s="57">
        <f t="shared" si="69"/>
        <v>0</v>
      </c>
      <c r="AS54" s="57">
        <f t="shared" si="69"/>
        <v>0</v>
      </c>
      <c r="AT54" s="57">
        <f t="shared" si="69"/>
        <v>0</v>
      </c>
      <c r="AU54" s="57">
        <f t="shared" si="69"/>
        <v>0</v>
      </c>
      <c r="AV54" s="57">
        <f t="shared" si="69"/>
        <v>0</v>
      </c>
      <c r="AW54" s="57">
        <f t="shared" si="69"/>
        <v>0</v>
      </c>
      <c r="AX54" s="57">
        <f t="shared" si="69"/>
        <v>0</v>
      </c>
      <c r="AY54" s="57">
        <f t="shared" si="69"/>
        <v>0</v>
      </c>
      <c r="AZ54" s="57">
        <f t="shared" si="69"/>
        <v>0</v>
      </c>
      <c r="BA54" s="57">
        <f t="shared" si="69"/>
        <v>0</v>
      </c>
      <c r="BB54" s="57">
        <f t="shared" si="69"/>
        <v>0</v>
      </c>
      <c r="BC54" s="57">
        <f t="shared" si="69"/>
        <v>0</v>
      </c>
      <c r="BD54" s="57">
        <f t="shared" si="69"/>
        <v>0</v>
      </c>
      <c r="BE54" s="57">
        <f t="shared" si="69"/>
        <v>0</v>
      </c>
      <c r="BF54" s="57">
        <f t="shared" si="69"/>
        <v>0</v>
      </c>
      <c r="BG54" s="57">
        <f t="shared" si="69"/>
        <v>0</v>
      </c>
      <c r="BH54" s="57">
        <f t="shared" si="69"/>
        <v>0</v>
      </c>
      <c r="BI54" s="57">
        <f t="shared" si="69"/>
        <v>0</v>
      </c>
      <c r="BJ54" s="57">
        <f t="shared" si="69"/>
        <v>0</v>
      </c>
      <c r="BK54" s="57">
        <f t="shared" si="69"/>
        <v>0</v>
      </c>
      <c r="BL54" s="57">
        <f t="shared" si="69"/>
        <v>0</v>
      </c>
      <c r="BM54" s="57">
        <f t="shared" si="69"/>
        <v>0</v>
      </c>
      <c r="BN54" s="57">
        <f t="shared" si="69"/>
        <v>0</v>
      </c>
      <c r="BO54" s="57">
        <f t="shared" si="69"/>
        <v>0</v>
      </c>
      <c r="BP54" s="57">
        <f t="shared" si="69"/>
        <v>0</v>
      </c>
      <c r="BQ54" s="57">
        <f t="shared" si="69"/>
        <v>0</v>
      </c>
      <c r="BR54" s="57">
        <f t="shared" si="69"/>
        <v>0</v>
      </c>
      <c r="BS54" s="57">
        <f t="shared" si="69"/>
        <v>0</v>
      </c>
      <c r="BT54" s="57">
        <f t="shared" ref="BT54:CY54" si="70">+$E54*BT22</f>
        <v>0</v>
      </c>
      <c r="BU54" s="57">
        <f t="shared" si="70"/>
        <v>0</v>
      </c>
      <c r="BV54" s="57">
        <f t="shared" si="70"/>
        <v>0</v>
      </c>
      <c r="BW54" s="57">
        <f t="shared" si="70"/>
        <v>0</v>
      </c>
      <c r="BX54" s="57">
        <f t="shared" si="70"/>
        <v>0</v>
      </c>
      <c r="BY54" s="57">
        <f t="shared" si="70"/>
        <v>0</v>
      </c>
      <c r="BZ54" s="57">
        <f t="shared" si="70"/>
        <v>0</v>
      </c>
      <c r="CA54" s="57">
        <f t="shared" si="70"/>
        <v>0</v>
      </c>
      <c r="CB54" s="57">
        <f t="shared" si="70"/>
        <v>0</v>
      </c>
      <c r="CC54" s="57">
        <f t="shared" si="70"/>
        <v>0</v>
      </c>
      <c r="CD54" s="57">
        <f t="shared" si="70"/>
        <v>0</v>
      </c>
      <c r="CE54" s="57">
        <f t="shared" si="70"/>
        <v>0</v>
      </c>
      <c r="CF54" s="57">
        <f t="shared" si="70"/>
        <v>0</v>
      </c>
      <c r="CG54" s="57">
        <f t="shared" si="70"/>
        <v>0</v>
      </c>
      <c r="CH54" s="57">
        <f t="shared" si="70"/>
        <v>0</v>
      </c>
      <c r="CI54" s="57">
        <f t="shared" si="70"/>
        <v>0</v>
      </c>
      <c r="CJ54" s="57">
        <f t="shared" si="70"/>
        <v>0</v>
      </c>
      <c r="CK54" s="57">
        <f t="shared" si="70"/>
        <v>0</v>
      </c>
      <c r="CL54" s="57">
        <f t="shared" si="70"/>
        <v>0</v>
      </c>
      <c r="CM54" s="57">
        <f t="shared" si="70"/>
        <v>0</v>
      </c>
      <c r="CN54" s="57">
        <f t="shared" si="70"/>
        <v>0</v>
      </c>
      <c r="CO54" s="57">
        <f t="shared" si="70"/>
        <v>0</v>
      </c>
      <c r="CP54" s="57">
        <f t="shared" si="70"/>
        <v>0</v>
      </c>
      <c r="CQ54" s="57">
        <f t="shared" si="70"/>
        <v>0</v>
      </c>
      <c r="CR54" s="57">
        <f t="shared" si="70"/>
        <v>0</v>
      </c>
      <c r="CS54" s="57">
        <f t="shared" si="70"/>
        <v>0</v>
      </c>
      <c r="CT54" s="57">
        <f t="shared" si="70"/>
        <v>0</v>
      </c>
      <c r="CU54" s="57">
        <f t="shared" si="70"/>
        <v>0</v>
      </c>
      <c r="CV54" s="57">
        <f t="shared" si="70"/>
        <v>0</v>
      </c>
      <c r="CW54" s="57">
        <f t="shared" si="70"/>
        <v>0</v>
      </c>
      <c r="CX54" s="57">
        <f t="shared" si="70"/>
        <v>0</v>
      </c>
      <c r="CY54" s="57">
        <f t="shared" si="70"/>
        <v>0</v>
      </c>
      <c r="CZ54" s="57">
        <f t="shared" ref="CZ54:DW54" si="71">+$E54*CZ22</f>
        <v>0</v>
      </c>
      <c r="DA54" s="57">
        <f t="shared" si="71"/>
        <v>0</v>
      </c>
      <c r="DB54" s="57">
        <f t="shared" si="71"/>
        <v>0</v>
      </c>
      <c r="DC54" s="57">
        <f t="shared" si="71"/>
        <v>0</v>
      </c>
      <c r="DD54" s="57">
        <f t="shared" si="71"/>
        <v>0</v>
      </c>
      <c r="DE54" s="57">
        <f t="shared" si="71"/>
        <v>0</v>
      </c>
      <c r="DF54" s="57">
        <f t="shared" si="71"/>
        <v>0</v>
      </c>
      <c r="DG54" s="57">
        <f t="shared" si="71"/>
        <v>0</v>
      </c>
      <c r="DH54" s="57">
        <f t="shared" si="71"/>
        <v>0</v>
      </c>
      <c r="DI54" s="57">
        <f t="shared" si="71"/>
        <v>0</v>
      </c>
      <c r="DJ54" s="57">
        <f t="shared" si="71"/>
        <v>0</v>
      </c>
      <c r="DK54" s="57">
        <f t="shared" si="71"/>
        <v>0</v>
      </c>
      <c r="DL54" s="57">
        <f t="shared" si="71"/>
        <v>0</v>
      </c>
      <c r="DM54" s="57">
        <f t="shared" si="71"/>
        <v>0</v>
      </c>
      <c r="DN54" s="57">
        <f t="shared" si="71"/>
        <v>0</v>
      </c>
      <c r="DO54" s="57">
        <f t="shared" si="71"/>
        <v>0</v>
      </c>
      <c r="DP54" s="57">
        <f t="shared" si="71"/>
        <v>0</v>
      </c>
      <c r="DQ54" s="57">
        <f t="shared" si="71"/>
        <v>0</v>
      </c>
      <c r="DR54" s="57">
        <f t="shared" si="71"/>
        <v>0</v>
      </c>
      <c r="DS54" s="57">
        <f t="shared" si="71"/>
        <v>0</v>
      </c>
      <c r="DT54" s="57">
        <f t="shared" si="71"/>
        <v>0</v>
      </c>
      <c r="DU54" s="57">
        <f t="shared" si="71"/>
        <v>0</v>
      </c>
      <c r="DV54" s="57">
        <f t="shared" si="71"/>
        <v>0</v>
      </c>
      <c r="DW54" s="57">
        <f t="shared" si="71"/>
        <v>0</v>
      </c>
    </row>
    <row r="55" spans="3:127" ht="16.5" thickTop="1" thickBot="1" x14ac:dyDescent="0.3">
      <c r="C55" s="114" t="str">
        <f t="shared" si="2"/>
        <v>Costo Variabile 18</v>
      </c>
      <c r="E55" s="55">
        <f t="shared" si="3"/>
        <v>0</v>
      </c>
      <c r="H55" s="57">
        <f t="shared" ref="H55:AM55" si="72">+$E55*H23</f>
        <v>0</v>
      </c>
      <c r="I55" s="57">
        <f t="shared" si="72"/>
        <v>0</v>
      </c>
      <c r="J55" s="57">
        <f t="shared" si="72"/>
        <v>0</v>
      </c>
      <c r="K55" s="57">
        <f t="shared" si="72"/>
        <v>0</v>
      </c>
      <c r="L55" s="57">
        <f t="shared" si="72"/>
        <v>0</v>
      </c>
      <c r="M55" s="57">
        <f t="shared" si="72"/>
        <v>0</v>
      </c>
      <c r="N55" s="57">
        <f t="shared" si="72"/>
        <v>0</v>
      </c>
      <c r="O55" s="57">
        <f t="shared" si="72"/>
        <v>0</v>
      </c>
      <c r="P55" s="57">
        <f t="shared" si="72"/>
        <v>0</v>
      </c>
      <c r="Q55" s="57">
        <f t="shared" si="72"/>
        <v>0</v>
      </c>
      <c r="R55" s="57">
        <f t="shared" si="72"/>
        <v>0</v>
      </c>
      <c r="S55" s="57">
        <f t="shared" si="72"/>
        <v>0</v>
      </c>
      <c r="T55" s="57">
        <f t="shared" si="72"/>
        <v>0</v>
      </c>
      <c r="U55" s="57">
        <f t="shared" si="72"/>
        <v>0</v>
      </c>
      <c r="V55" s="57">
        <f t="shared" si="72"/>
        <v>0</v>
      </c>
      <c r="W55" s="57">
        <f t="shared" si="72"/>
        <v>0</v>
      </c>
      <c r="X55" s="57">
        <f t="shared" si="72"/>
        <v>0</v>
      </c>
      <c r="Y55" s="57">
        <f t="shared" si="72"/>
        <v>0</v>
      </c>
      <c r="Z55" s="57">
        <f t="shared" si="72"/>
        <v>0</v>
      </c>
      <c r="AA55" s="57">
        <f t="shared" si="72"/>
        <v>0</v>
      </c>
      <c r="AB55" s="57">
        <f t="shared" si="72"/>
        <v>0</v>
      </c>
      <c r="AC55" s="57">
        <f t="shared" si="72"/>
        <v>0</v>
      </c>
      <c r="AD55" s="57">
        <f t="shared" si="72"/>
        <v>0</v>
      </c>
      <c r="AE55" s="57">
        <f t="shared" si="72"/>
        <v>0</v>
      </c>
      <c r="AF55" s="57">
        <f t="shared" si="72"/>
        <v>0</v>
      </c>
      <c r="AG55" s="57">
        <f t="shared" si="72"/>
        <v>0</v>
      </c>
      <c r="AH55" s="57">
        <f t="shared" si="72"/>
        <v>0</v>
      </c>
      <c r="AI55" s="57">
        <f t="shared" si="72"/>
        <v>0</v>
      </c>
      <c r="AJ55" s="57">
        <f t="shared" si="72"/>
        <v>0</v>
      </c>
      <c r="AK55" s="57">
        <f t="shared" si="72"/>
        <v>0</v>
      </c>
      <c r="AL55" s="57">
        <f t="shared" si="72"/>
        <v>0</v>
      </c>
      <c r="AM55" s="57">
        <f t="shared" si="72"/>
        <v>0</v>
      </c>
      <c r="AN55" s="57">
        <f t="shared" ref="AN55:BS55" si="73">+$E55*AN23</f>
        <v>0</v>
      </c>
      <c r="AO55" s="57">
        <f t="shared" si="73"/>
        <v>0</v>
      </c>
      <c r="AP55" s="57">
        <f t="shared" si="73"/>
        <v>0</v>
      </c>
      <c r="AQ55" s="57">
        <f t="shared" si="73"/>
        <v>0</v>
      </c>
      <c r="AR55" s="57">
        <f t="shared" si="73"/>
        <v>0</v>
      </c>
      <c r="AS55" s="57">
        <f t="shared" si="73"/>
        <v>0</v>
      </c>
      <c r="AT55" s="57">
        <f t="shared" si="73"/>
        <v>0</v>
      </c>
      <c r="AU55" s="57">
        <f t="shared" si="73"/>
        <v>0</v>
      </c>
      <c r="AV55" s="57">
        <f t="shared" si="73"/>
        <v>0</v>
      </c>
      <c r="AW55" s="57">
        <f t="shared" si="73"/>
        <v>0</v>
      </c>
      <c r="AX55" s="57">
        <f t="shared" si="73"/>
        <v>0</v>
      </c>
      <c r="AY55" s="57">
        <f t="shared" si="73"/>
        <v>0</v>
      </c>
      <c r="AZ55" s="57">
        <f t="shared" si="73"/>
        <v>0</v>
      </c>
      <c r="BA55" s="57">
        <f t="shared" si="73"/>
        <v>0</v>
      </c>
      <c r="BB55" s="57">
        <f t="shared" si="73"/>
        <v>0</v>
      </c>
      <c r="BC55" s="57">
        <f t="shared" si="73"/>
        <v>0</v>
      </c>
      <c r="BD55" s="57">
        <f t="shared" si="73"/>
        <v>0</v>
      </c>
      <c r="BE55" s="57">
        <f t="shared" si="73"/>
        <v>0</v>
      </c>
      <c r="BF55" s="57">
        <f t="shared" si="73"/>
        <v>0</v>
      </c>
      <c r="BG55" s="57">
        <f t="shared" si="73"/>
        <v>0</v>
      </c>
      <c r="BH55" s="57">
        <f t="shared" si="73"/>
        <v>0</v>
      </c>
      <c r="BI55" s="57">
        <f t="shared" si="73"/>
        <v>0</v>
      </c>
      <c r="BJ55" s="57">
        <f t="shared" si="73"/>
        <v>0</v>
      </c>
      <c r="BK55" s="57">
        <f t="shared" si="73"/>
        <v>0</v>
      </c>
      <c r="BL55" s="57">
        <f t="shared" si="73"/>
        <v>0</v>
      </c>
      <c r="BM55" s="57">
        <f t="shared" si="73"/>
        <v>0</v>
      </c>
      <c r="BN55" s="57">
        <f t="shared" si="73"/>
        <v>0</v>
      </c>
      <c r="BO55" s="57">
        <f t="shared" si="73"/>
        <v>0</v>
      </c>
      <c r="BP55" s="57">
        <f t="shared" si="73"/>
        <v>0</v>
      </c>
      <c r="BQ55" s="57">
        <f t="shared" si="73"/>
        <v>0</v>
      </c>
      <c r="BR55" s="57">
        <f t="shared" si="73"/>
        <v>0</v>
      </c>
      <c r="BS55" s="57">
        <f t="shared" si="73"/>
        <v>0</v>
      </c>
      <c r="BT55" s="57">
        <f t="shared" ref="BT55:CY55" si="74">+$E55*BT23</f>
        <v>0</v>
      </c>
      <c r="BU55" s="57">
        <f t="shared" si="74"/>
        <v>0</v>
      </c>
      <c r="BV55" s="57">
        <f t="shared" si="74"/>
        <v>0</v>
      </c>
      <c r="BW55" s="57">
        <f t="shared" si="74"/>
        <v>0</v>
      </c>
      <c r="BX55" s="57">
        <f t="shared" si="74"/>
        <v>0</v>
      </c>
      <c r="BY55" s="57">
        <f t="shared" si="74"/>
        <v>0</v>
      </c>
      <c r="BZ55" s="57">
        <f t="shared" si="74"/>
        <v>0</v>
      </c>
      <c r="CA55" s="57">
        <f t="shared" si="74"/>
        <v>0</v>
      </c>
      <c r="CB55" s="57">
        <f t="shared" si="74"/>
        <v>0</v>
      </c>
      <c r="CC55" s="57">
        <f t="shared" si="74"/>
        <v>0</v>
      </c>
      <c r="CD55" s="57">
        <f t="shared" si="74"/>
        <v>0</v>
      </c>
      <c r="CE55" s="57">
        <f t="shared" si="74"/>
        <v>0</v>
      </c>
      <c r="CF55" s="57">
        <f t="shared" si="74"/>
        <v>0</v>
      </c>
      <c r="CG55" s="57">
        <f t="shared" si="74"/>
        <v>0</v>
      </c>
      <c r="CH55" s="57">
        <f t="shared" si="74"/>
        <v>0</v>
      </c>
      <c r="CI55" s="57">
        <f t="shared" si="74"/>
        <v>0</v>
      </c>
      <c r="CJ55" s="57">
        <f t="shared" si="74"/>
        <v>0</v>
      </c>
      <c r="CK55" s="57">
        <f t="shared" si="74"/>
        <v>0</v>
      </c>
      <c r="CL55" s="57">
        <f t="shared" si="74"/>
        <v>0</v>
      </c>
      <c r="CM55" s="57">
        <f t="shared" si="74"/>
        <v>0</v>
      </c>
      <c r="CN55" s="57">
        <f t="shared" si="74"/>
        <v>0</v>
      </c>
      <c r="CO55" s="57">
        <f t="shared" si="74"/>
        <v>0</v>
      </c>
      <c r="CP55" s="57">
        <f t="shared" si="74"/>
        <v>0</v>
      </c>
      <c r="CQ55" s="57">
        <f t="shared" si="74"/>
        <v>0</v>
      </c>
      <c r="CR55" s="57">
        <f t="shared" si="74"/>
        <v>0</v>
      </c>
      <c r="CS55" s="57">
        <f t="shared" si="74"/>
        <v>0</v>
      </c>
      <c r="CT55" s="57">
        <f t="shared" si="74"/>
        <v>0</v>
      </c>
      <c r="CU55" s="57">
        <f t="shared" si="74"/>
        <v>0</v>
      </c>
      <c r="CV55" s="57">
        <f t="shared" si="74"/>
        <v>0</v>
      </c>
      <c r="CW55" s="57">
        <f t="shared" si="74"/>
        <v>0</v>
      </c>
      <c r="CX55" s="57">
        <f t="shared" si="74"/>
        <v>0</v>
      </c>
      <c r="CY55" s="57">
        <f t="shared" si="74"/>
        <v>0</v>
      </c>
      <c r="CZ55" s="57">
        <f t="shared" ref="CZ55:DW55" si="75">+$E55*CZ23</f>
        <v>0</v>
      </c>
      <c r="DA55" s="57">
        <f t="shared" si="75"/>
        <v>0</v>
      </c>
      <c r="DB55" s="57">
        <f t="shared" si="75"/>
        <v>0</v>
      </c>
      <c r="DC55" s="57">
        <f t="shared" si="75"/>
        <v>0</v>
      </c>
      <c r="DD55" s="57">
        <f t="shared" si="75"/>
        <v>0</v>
      </c>
      <c r="DE55" s="57">
        <f t="shared" si="75"/>
        <v>0</v>
      </c>
      <c r="DF55" s="57">
        <f t="shared" si="75"/>
        <v>0</v>
      </c>
      <c r="DG55" s="57">
        <f t="shared" si="75"/>
        <v>0</v>
      </c>
      <c r="DH55" s="57">
        <f t="shared" si="75"/>
        <v>0</v>
      </c>
      <c r="DI55" s="57">
        <f t="shared" si="75"/>
        <v>0</v>
      </c>
      <c r="DJ55" s="57">
        <f t="shared" si="75"/>
        <v>0</v>
      </c>
      <c r="DK55" s="57">
        <f t="shared" si="75"/>
        <v>0</v>
      </c>
      <c r="DL55" s="57">
        <f t="shared" si="75"/>
        <v>0</v>
      </c>
      <c r="DM55" s="57">
        <f t="shared" si="75"/>
        <v>0</v>
      </c>
      <c r="DN55" s="57">
        <f t="shared" si="75"/>
        <v>0</v>
      </c>
      <c r="DO55" s="57">
        <f t="shared" si="75"/>
        <v>0</v>
      </c>
      <c r="DP55" s="57">
        <f t="shared" si="75"/>
        <v>0</v>
      </c>
      <c r="DQ55" s="57">
        <f t="shared" si="75"/>
        <v>0</v>
      </c>
      <c r="DR55" s="57">
        <f t="shared" si="75"/>
        <v>0</v>
      </c>
      <c r="DS55" s="57">
        <f t="shared" si="75"/>
        <v>0</v>
      </c>
      <c r="DT55" s="57">
        <f t="shared" si="75"/>
        <v>0</v>
      </c>
      <c r="DU55" s="57">
        <f t="shared" si="75"/>
        <v>0</v>
      </c>
      <c r="DV55" s="57">
        <f t="shared" si="75"/>
        <v>0</v>
      </c>
      <c r="DW55" s="57">
        <f t="shared" si="75"/>
        <v>0</v>
      </c>
    </row>
    <row r="56" spans="3:127" ht="16.5" thickTop="1" thickBot="1" x14ac:dyDescent="0.3">
      <c r="C56" s="114" t="str">
        <f t="shared" si="2"/>
        <v>Costo Variabile 19</v>
      </c>
      <c r="E56" s="55">
        <f t="shared" si="3"/>
        <v>0</v>
      </c>
      <c r="H56" s="57">
        <f t="shared" ref="H56:AM56" si="76">+$E56*H24</f>
        <v>0</v>
      </c>
      <c r="I56" s="57">
        <f t="shared" si="76"/>
        <v>0</v>
      </c>
      <c r="J56" s="57">
        <f t="shared" si="76"/>
        <v>0</v>
      </c>
      <c r="K56" s="57">
        <f t="shared" si="76"/>
        <v>0</v>
      </c>
      <c r="L56" s="57">
        <f t="shared" si="76"/>
        <v>0</v>
      </c>
      <c r="M56" s="57">
        <f t="shared" si="76"/>
        <v>0</v>
      </c>
      <c r="N56" s="57">
        <f t="shared" si="76"/>
        <v>0</v>
      </c>
      <c r="O56" s="57">
        <f t="shared" si="76"/>
        <v>0</v>
      </c>
      <c r="P56" s="57">
        <f t="shared" si="76"/>
        <v>0</v>
      </c>
      <c r="Q56" s="57">
        <f t="shared" si="76"/>
        <v>0</v>
      </c>
      <c r="R56" s="57">
        <f t="shared" si="76"/>
        <v>0</v>
      </c>
      <c r="S56" s="57">
        <f t="shared" si="76"/>
        <v>0</v>
      </c>
      <c r="T56" s="57">
        <f t="shared" si="76"/>
        <v>0</v>
      </c>
      <c r="U56" s="57">
        <f t="shared" si="76"/>
        <v>0</v>
      </c>
      <c r="V56" s="57">
        <f t="shared" si="76"/>
        <v>0</v>
      </c>
      <c r="W56" s="57">
        <f t="shared" si="76"/>
        <v>0</v>
      </c>
      <c r="X56" s="57">
        <f t="shared" si="76"/>
        <v>0</v>
      </c>
      <c r="Y56" s="57">
        <f t="shared" si="76"/>
        <v>0</v>
      </c>
      <c r="Z56" s="57">
        <f t="shared" si="76"/>
        <v>0</v>
      </c>
      <c r="AA56" s="57">
        <f t="shared" si="76"/>
        <v>0</v>
      </c>
      <c r="AB56" s="57">
        <f t="shared" si="76"/>
        <v>0</v>
      </c>
      <c r="AC56" s="57">
        <f t="shared" si="76"/>
        <v>0</v>
      </c>
      <c r="AD56" s="57">
        <f t="shared" si="76"/>
        <v>0</v>
      </c>
      <c r="AE56" s="57">
        <f t="shared" si="76"/>
        <v>0</v>
      </c>
      <c r="AF56" s="57">
        <f t="shared" si="76"/>
        <v>0</v>
      </c>
      <c r="AG56" s="57">
        <f t="shared" si="76"/>
        <v>0</v>
      </c>
      <c r="AH56" s="57">
        <f t="shared" si="76"/>
        <v>0</v>
      </c>
      <c r="AI56" s="57">
        <f t="shared" si="76"/>
        <v>0</v>
      </c>
      <c r="AJ56" s="57">
        <f t="shared" si="76"/>
        <v>0</v>
      </c>
      <c r="AK56" s="57">
        <f t="shared" si="76"/>
        <v>0</v>
      </c>
      <c r="AL56" s="57">
        <f t="shared" si="76"/>
        <v>0</v>
      </c>
      <c r="AM56" s="57">
        <f t="shared" si="76"/>
        <v>0</v>
      </c>
      <c r="AN56" s="57">
        <f t="shared" ref="AN56:BS56" si="77">+$E56*AN24</f>
        <v>0</v>
      </c>
      <c r="AO56" s="57">
        <f t="shared" si="77"/>
        <v>0</v>
      </c>
      <c r="AP56" s="57">
        <f t="shared" si="77"/>
        <v>0</v>
      </c>
      <c r="AQ56" s="57">
        <f t="shared" si="77"/>
        <v>0</v>
      </c>
      <c r="AR56" s="57">
        <f t="shared" si="77"/>
        <v>0</v>
      </c>
      <c r="AS56" s="57">
        <f t="shared" si="77"/>
        <v>0</v>
      </c>
      <c r="AT56" s="57">
        <f t="shared" si="77"/>
        <v>0</v>
      </c>
      <c r="AU56" s="57">
        <f t="shared" si="77"/>
        <v>0</v>
      </c>
      <c r="AV56" s="57">
        <f t="shared" si="77"/>
        <v>0</v>
      </c>
      <c r="AW56" s="57">
        <f t="shared" si="77"/>
        <v>0</v>
      </c>
      <c r="AX56" s="57">
        <f t="shared" si="77"/>
        <v>0</v>
      </c>
      <c r="AY56" s="57">
        <f t="shared" si="77"/>
        <v>0</v>
      </c>
      <c r="AZ56" s="57">
        <f t="shared" si="77"/>
        <v>0</v>
      </c>
      <c r="BA56" s="57">
        <f t="shared" si="77"/>
        <v>0</v>
      </c>
      <c r="BB56" s="57">
        <f t="shared" si="77"/>
        <v>0</v>
      </c>
      <c r="BC56" s="57">
        <f t="shared" si="77"/>
        <v>0</v>
      </c>
      <c r="BD56" s="57">
        <f t="shared" si="77"/>
        <v>0</v>
      </c>
      <c r="BE56" s="57">
        <f t="shared" si="77"/>
        <v>0</v>
      </c>
      <c r="BF56" s="57">
        <f t="shared" si="77"/>
        <v>0</v>
      </c>
      <c r="BG56" s="57">
        <f t="shared" si="77"/>
        <v>0</v>
      </c>
      <c r="BH56" s="57">
        <f t="shared" si="77"/>
        <v>0</v>
      </c>
      <c r="BI56" s="57">
        <f t="shared" si="77"/>
        <v>0</v>
      </c>
      <c r="BJ56" s="57">
        <f t="shared" si="77"/>
        <v>0</v>
      </c>
      <c r="BK56" s="57">
        <f t="shared" si="77"/>
        <v>0</v>
      </c>
      <c r="BL56" s="57">
        <f t="shared" si="77"/>
        <v>0</v>
      </c>
      <c r="BM56" s="57">
        <f t="shared" si="77"/>
        <v>0</v>
      </c>
      <c r="BN56" s="57">
        <f t="shared" si="77"/>
        <v>0</v>
      </c>
      <c r="BO56" s="57">
        <f t="shared" si="77"/>
        <v>0</v>
      </c>
      <c r="BP56" s="57">
        <f t="shared" si="77"/>
        <v>0</v>
      </c>
      <c r="BQ56" s="57">
        <f t="shared" si="77"/>
        <v>0</v>
      </c>
      <c r="BR56" s="57">
        <f t="shared" si="77"/>
        <v>0</v>
      </c>
      <c r="BS56" s="57">
        <f t="shared" si="77"/>
        <v>0</v>
      </c>
      <c r="BT56" s="57">
        <f t="shared" ref="BT56:CY56" si="78">+$E56*BT24</f>
        <v>0</v>
      </c>
      <c r="BU56" s="57">
        <f t="shared" si="78"/>
        <v>0</v>
      </c>
      <c r="BV56" s="57">
        <f t="shared" si="78"/>
        <v>0</v>
      </c>
      <c r="BW56" s="57">
        <f t="shared" si="78"/>
        <v>0</v>
      </c>
      <c r="BX56" s="57">
        <f t="shared" si="78"/>
        <v>0</v>
      </c>
      <c r="BY56" s="57">
        <f t="shared" si="78"/>
        <v>0</v>
      </c>
      <c r="BZ56" s="57">
        <f t="shared" si="78"/>
        <v>0</v>
      </c>
      <c r="CA56" s="57">
        <f t="shared" si="78"/>
        <v>0</v>
      </c>
      <c r="CB56" s="57">
        <f t="shared" si="78"/>
        <v>0</v>
      </c>
      <c r="CC56" s="57">
        <f t="shared" si="78"/>
        <v>0</v>
      </c>
      <c r="CD56" s="57">
        <f t="shared" si="78"/>
        <v>0</v>
      </c>
      <c r="CE56" s="57">
        <f t="shared" si="78"/>
        <v>0</v>
      </c>
      <c r="CF56" s="57">
        <f t="shared" si="78"/>
        <v>0</v>
      </c>
      <c r="CG56" s="57">
        <f t="shared" si="78"/>
        <v>0</v>
      </c>
      <c r="CH56" s="57">
        <f t="shared" si="78"/>
        <v>0</v>
      </c>
      <c r="CI56" s="57">
        <f t="shared" si="78"/>
        <v>0</v>
      </c>
      <c r="CJ56" s="57">
        <f t="shared" si="78"/>
        <v>0</v>
      </c>
      <c r="CK56" s="57">
        <f t="shared" si="78"/>
        <v>0</v>
      </c>
      <c r="CL56" s="57">
        <f t="shared" si="78"/>
        <v>0</v>
      </c>
      <c r="CM56" s="57">
        <f t="shared" si="78"/>
        <v>0</v>
      </c>
      <c r="CN56" s="57">
        <f t="shared" si="78"/>
        <v>0</v>
      </c>
      <c r="CO56" s="57">
        <f t="shared" si="78"/>
        <v>0</v>
      </c>
      <c r="CP56" s="57">
        <f t="shared" si="78"/>
        <v>0</v>
      </c>
      <c r="CQ56" s="57">
        <f t="shared" si="78"/>
        <v>0</v>
      </c>
      <c r="CR56" s="57">
        <f t="shared" si="78"/>
        <v>0</v>
      </c>
      <c r="CS56" s="57">
        <f t="shared" si="78"/>
        <v>0</v>
      </c>
      <c r="CT56" s="57">
        <f t="shared" si="78"/>
        <v>0</v>
      </c>
      <c r="CU56" s="57">
        <f t="shared" si="78"/>
        <v>0</v>
      </c>
      <c r="CV56" s="57">
        <f t="shared" si="78"/>
        <v>0</v>
      </c>
      <c r="CW56" s="57">
        <f t="shared" si="78"/>
        <v>0</v>
      </c>
      <c r="CX56" s="57">
        <f t="shared" si="78"/>
        <v>0</v>
      </c>
      <c r="CY56" s="57">
        <f t="shared" si="78"/>
        <v>0</v>
      </c>
      <c r="CZ56" s="57">
        <f t="shared" ref="CZ56:DW56" si="79">+$E56*CZ24</f>
        <v>0</v>
      </c>
      <c r="DA56" s="57">
        <f t="shared" si="79"/>
        <v>0</v>
      </c>
      <c r="DB56" s="57">
        <f t="shared" si="79"/>
        <v>0</v>
      </c>
      <c r="DC56" s="57">
        <f t="shared" si="79"/>
        <v>0</v>
      </c>
      <c r="DD56" s="57">
        <f t="shared" si="79"/>
        <v>0</v>
      </c>
      <c r="DE56" s="57">
        <f t="shared" si="79"/>
        <v>0</v>
      </c>
      <c r="DF56" s="57">
        <f t="shared" si="79"/>
        <v>0</v>
      </c>
      <c r="DG56" s="57">
        <f t="shared" si="79"/>
        <v>0</v>
      </c>
      <c r="DH56" s="57">
        <f t="shared" si="79"/>
        <v>0</v>
      </c>
      <c r="DI56" s="57">
        <f t="shared" si="79"/>
        <v>0</v>
      </c>
      <c r="DJ56" s="57">
        <f t="shared" si="79"/>
        <v>0</v>
      </c>
      <c r="DK56" s="57">
        <f t="shared" si="79"/>
        <v>0</v>
      </c>
      <c r="DL56" s="57">
        <f t="shared" si="79"/>
        <v>0</v>
      </c>
      <c r="DM56" s="57">
        <f t="shared" si="79"/>
        <v>0</v>
      </c>
      <c r="DN56" s="57">
        <f t="shared" si="79"/>
        <v>0</v>
      </c>
      <c r="DO56" s="57">
        <f t="shared" si="79"/>
        <v>0</v>
      </c>
      <c r="DP56" s="57">
        <f t="shared" si="79"/>
        <v>0</v>
      </c>
      <c r="DQ56" s="57">
        <f t="shared" si="79"/>
        <v>0</v>
      </c>
      <c r="DR56" s="57">
        <f t="shared" si="79"/>
        <v>0</v>
      </c>
      <c r="DS56" s="57">
        <f t="shared" si="79"/>
        <v>0</v>
      </c>
      <c r="DT56" s="57">
        <f t="shared" si="79"/>
        <v>0</v>
      </c>
      <c r="DU56" s="57">
        <f t="shared" si="79"/>
        <v>0</v>
      </c>
      <c r="DV56" s="57">
        <f t="shared" si="79"/>
        <v>0</v>
      </c>
      <c r="DW56" s="57">
        <f t="shared" si="79"/>
        <v>0</v>
      </c>
    </row>
    <row r="57" spans="3:127" ht="16.5" thickTop="1" thickBot="1" x14ac:dyDescent="0.3">
      <c r="C57" s="114" t="str">
        <f t="shared" si="2"/>
        <v>Costo Variabile 20</v>
      </c>
      <c r="E57" s="55">
        <f t="shared" si="3"/>
        <v>0</v>
      </c>
      <c r="H57" s="57">
        <f t="shared" ref="H57:AM57" si="80">+$E57*H25</f>
        <v>0</v>
      </c>
      <c r="I57" s="57">
        <f t="shared" si="80"/>
        <v>0</v>
      </c>
      <c r="J57" s="57">
        <f t="shared" si="80"/>
        <v>0</v>
      </c>
      <c r="K57" s="57">
        <f t="shared" si="80"/>
        <v>0</v>
      </c>
      <c r="L57" s="57">
        <f t="shared" si="80"/>
        <v>0</v>
      </c>
      <c r="M57" s="57">
        <f t="shared" si="80"/>
        <v>0</v>
      </c>
      <c r="N57" s="57">
        <f t="shared" si="80"/>
        <v>0</v>
      </c>
      <c r="O57" s="57">
        <f t="shared" si="80"/>
        <v>0</v>
      </c>
      <c r="P57" s="57">
        <f t="shared" si="80"/>
        <v>0</v>
      </c>
      <c r="Q57" s="57">
        <f t="shared" si="80"/>
        <v>0</v>
      </c>
      <c r="R57" s="57">
        <f t="shared" si="80"/>
        <v>0</v>
      </c>
      <c r="S57" s="57">
        <f t="shared" si="80"/>
        <v>0</v>
      </c>
      <c r="T57" s="57">
        <f t="shared" si="80"/>
        <v>0</v>
      </c>
      <c r="U57" s="57">
        <f t="shared" si="80"/>
        <v>0</v>
      </c>
      <c r="V57" s="57">
        <f t="shared" si="80"/>
        <v>0</v>
      </c>
      <c r="W57" s="57">
        <f t="shared" si="80"/>
        <v>0</v>
      </c>
      <c r="X57" s="57">
        <f t="shared" si="80"/>
        <v>0</v>
      </c>
      <c r="Y57" s="57">
        <f t="shared" si="80"/>
        <v>0</v>
      </c>
      <c r="Z57" s="57">
        <f t="shared" si="80"/>
        <v>0</v>
      </c>
      <c r="AA57" s="57">
        <f t="shared" si="80"/>
        <v>0</v>
      </c>
      <c r="AB57" s="57">
        <f t="shared" si="80"/>
        <v>0</v>
      </c>
      <c r="AC57" s="57">
        <f t="shared" si="80"/>
        <v>0</v>
      </c>
      <c r="AD57" s="57">
        <f t="shared" si="80"/>
        <v>0</v>
      </c>
      <c r="AE57" s="57">
        <f t="shared" si="80"/>
        <v>0</v>
      </c>
      <c r="AF57" s="57">
        <f t="shared" si="80"/>
        <v>0</v>
      </c>
      <c r="AG57" s="57">
        <f t="shared" si="80"/>
        <v>0</v>
      </c>
      <c r="AH57" s="57">
        <f t="shared" si="80"/>
        <v>0</v>
      </c>
      <c r="AI57" s="57">
        <f t="shared" si="80"/>
        <v>0</v>
      </c>
      <c r="AJ57" s="57">
        <f t="shared" si="80"/>
        <v>0</v>
      </c>
      <c r="AK57" s="57">
        <f t="shared" si="80"/>
        <v>0</v>
      </c>
      <c r="AL57" s="57">
        <f t="shared" si="80"/>
        <v>0</v>
      </c>
      <c r="AM57" s="57">
        <f t="shared" si="80"/>
        <v>0</v>
      </c>
      <c r="AN57" s="57">
        <f t="shared" ref="AN57:BS57" si="81">+$E57*AN25</f>
        <v>0</v>
      </c>
      <c r="AO57" s="57">
        <f t="shared" si="81"/>
        <v>0</v>
      </c>
      <c r="AP57" s="57">
        <f t="shared" si="81"/>
        <v>0</v>
      </c>
      <c r="AQ57" s="57">
        <f t="shared" si="81"/>
        <v>0</v>
      </c>
      <c r="AR57" s="57">
        <f t="shared" si="81"/>
        <v>0</v>
      </c>
      <c r="AS57" s="57">
        <f t="shared" si="81"/>
        <v>0</v>
      </c>
      <c r="AT57" s="57">
        <f t="shared" si="81"/>
        <v>0</v>
      </c>
      <c r="AU57" s="57">
        <f t="shared" si="81"/>
        <v>0</v>
      </c>
      <c r="AV57" s="57">
        <f t="shared" si="81"/>
        <v>0</v>
      </c>
      <c r="AW57" s="57">
        <f t="shared" si="81"/>
        <v>0</v>
      </c>
      <c r="AX57" s="57">
        <f t="shared" si="81"/>
        <v>0</v>
      </c>
      <c r="AY57" s="57">
        <f t="shared" si="81"/>
        <v>0</v>
      </c>
      <c r="AZ57" s="57">
        <f t="shared" si="81"/>
        <v>0</v>
      </c>
      <c r="BA57" s="57">
        <f t="shared" si="81"/>
        <v>0</v>
      </c>
      <c r="BB57" s="57">
        <f t="shared" si="81"/>
        <v>0</v>
      </c>
      <c r="BC57" s="57">
        <f t="shared" si="81"/>
        <v>0</v>
      </c>
      <c r="BD57" s="57">
        <f t="shared" si="81"/>
        <v>0</v>
      </c>
      <c r="BE57" s="57">
        <f t="shared" si="81"/>
        <v>0</v>
      </c>
      <c r="BF57" s="57">
        <f t="shared" si="81"/>
        <v>0</v>
      </c>
      <c r="BG57" s="57">
        <f t="shared" si="81"/>
        <v>0</v>
      </c>
      <c r="BH57" s="57">
        <f t="shared" si="81"/>
        <v>0</v>
      </c>
      <c r="BI57" s="57">
        <f t="shared" si="81"/>
        <v>0</v>
      </c>
      <c r="BJ57" s="57">
        <f t="shared" si="81"/>
        <v>0</v>
      </c>
      <c r="BK57" s="57">
        <f t="shared" si="81"/>
        <v>0</v>
      </c>
      <c r="BL57" s="57">
        <f t="shared" si="81"/>
        <v>0</v>
      </c>
      <c r="BM57" s="57">
        <f t="shared" si="81"/>
        <v>0</v>
      </c>
      <c r="BN57" s="57">
        <f t="shared" si="81"/>
        <v>0</v>
      </c>
      <c r="BO57" s="57">
        <f t="shared" si="81"/>
        <v>0</v>
      </c>
      <c r="BP57" s="57">
        <f t="shared" si="81"/>
        <v>0</v>
      </c>
      <c r="BQ57" s="57">
        <f t="shared" si="81"/>
        <v>0</v>
      </c>
      <c r="BR57" s="57">
        <f t="shared" si="81"/>
        <v>0</v>
      </c>
      <c r="BS57" s="57">
        <f t="shared" si="81"/>
        <v>0</v>
      </c>
      <c r="BT57" s="57">
        <f t="shared" ref="BT57:CY57" si="82">+$E57*BT25</f>
        <v>0</v>
      </c>
      <c r="BU57" s="57">
        <f t="shared" si="82"/>
        <v>0</v>
      </c>
      <c r="BV57" s="57">
        <f t="shared" si="82"/>
        <v>0</v>
      </c>
      <c r="BW57" s="57">
        <f t="shared" si="82"/>
        <v>0</v>
      </c>
      <c r="BX57" s="57">
        <f t="shared" si="82"/>
        <v>0</v>
      </c>
      <c r="BY57" s="57">
        <f t="shared" si="82"/>
        <v>0</v>
      </c>
      <c r="BZ57" s="57">
        <f t="shared" si="82"/>
        <v>0</v>
      </c>
      <c r="CA57" s="57">
        <f t="shared" si="82"/>
        <v>0</v>
      </c>
      <c r="CB57" s="57">
        <f t="shared" si="82"/>
        <v>0</v>
      </c>
      <c r="CC57" s="57">
        <f t="shared" si="82"/>
        <v>0</v>
      </c>
      <c r="CD57" s="57">
        <f t="shared" si="82"/>
        <v>0</v>
      </c>
      <c r="CE57" s="57">
        <f t="shared" si="82"/>
        <v>0</v>
      </c>
      <c r="CF57" s="57">
        <f t="shared" si="82"/>
        <v>0</v>
      </c>
      <c r="CG57" s="57">
        <f t="shared" si="82"/>
        <v>0</v>
      </c>
      <c r="CH57" s="57">
        <f t="shared" si="82"/>
        <v>0</v>
      </c>
      <c r="CI57" s="57">
        <f t="shared" si="82"/>
        <v>0</v>
      </c>
      <c r="CJ57" s="57">
        <f t="shared" si="82"/>
        <v>0</v>
      </c>
      <c r="CK57" s="57">
        <f t="shared" si="82"/>
        <v>0</v>
      </c>
      <c r="CL57" s="57">
        <f t="shared" si="82"/>
        <v>0</v>
      </c>
      <c r="CM57" s="57">
        <f t="shared" si="82"/>
        <v>0</v>
      </c>
      <c r="CN57" s="57">
        <f t="shared" si="82"/>
        <v>0</v>
      </c>
      <c r="CO57" s="57">
        <f t="shared" si="82"/>
        <v>0</v>
      </c>
      <c r="CP57" s="57">
        <f t="shared" si="82"/>
        <v>0</v>
      </c>
      <c r="CQ57" s="57">
        <f t="shared" si="82"/>
        <v>0</v>
      </c>
      <c r="CR57" s="57">
        <f t="shared" si="82"/>
        <v>0</v>
      </c>
      <c r="CS57" s="57">
        <f t="shared" si="82"/>
        <v>0</v>
      </c>
      <c r="CT57" s="57">
        <f t="shared" si="82"/>
        <v>0</v>
      </c>
      <c r="CU57" s="57">
        <f t="shared" si="82"/>
        <v>0</v>
      </c>
      <c r="CV57" s="57">
        <f t="shared" si="82"/>
        <v>0</v>
      </c>
      <c r="CW57" s="57">
        <f t="shared" si="82"/>
        <v>0</v>
      </c>
      <c r="CX57" s="57">
        <f t="shared" si="82"/>
        <v>0</v>
      </c>
      <c r="CY57" s="57">
        <f t="shared" si="82"/>
        <v>0</v>
      </c>
      <c r="CZ57" s="57">
        <f t="shared" ref="CZ57:DW57" si="83">+$E57*CZ25</f>
        <v>0</v>
      </c>
      <c r="DA57" s="57">
        <f t="shared" si="83"/>
        <v>0</v>
      </c>
      <c r="DB57" s="57">
        <f t="shared" si="83"/>
        <v>0</v>
      </c>
      <c r="DC57" s="57">
        <f t="shared" si="83"/>
        <v>0</v>
      </c>
      <c r="DD57" s="57">
        <f t="shared" si="83"/>
        <v>0</v>
      </c>
      <c r="DE57" s="57">
        <f t="shared" si="83"/>
        <v>0</v>
      </c>
      <c r="DF57" s="57">
        <f t="shared" si="83"/>
        <v>0</v>
      </c>
      <c r="DG57" s="57">
        <f t="shared" si="83"/>
        <v>0</v>
      </c>
      <c r="DH57" s="57">
        <f t="shared" si="83"/>
        <v>0</v>
      </c>
      <c r="DI57" s="57">
        <f t="shared" si="83"/>
        <v>0</v>
      </c>
      <c r="DJ57" s="57">
        <f t="shared" si="83"/>
        <v>0</v>
      </c>
      <c r="DK57" s="57">
        <f t="shared" si="83"/>
        <v>0</v>
      </c>
      <c r="DL57" s="57">
        <f t="shared" si="83"/>
        <v>0</v>
      </c>
      <c r="DM57" s="57">
        <f t="shared" si="83"/>
        <v>0</v>
      </c>
      <c r="DN57" s="57">
        <f t="shared" si="83"/>
        <v>0</v>
      </c>
      <c r="DO57" s="57">
        <f t="shared" si="83"/>
        <v>0</v>
      </c>
      <c r="DP57" s="57">
        <f t="shared" si="83"/>
        <v>0</v>
      </c>
      <c r="DQ57" s="57">
        <f t="shared" si="83"/>
        <v>0</v>
      </c>
      <c r="DR57" s="57">
        <f t="shared" si="83"/>
        <v>0</v>
      </c>
      <c r="DS57" s="57">
        <f t="shared" si="83"/>
        <v>0</v>
      </c>
      <c r="DT57" s="57">
        <f t="shared" si="83"/>
        <v>0</v>
      </c>
      <c r="DU57" s="57">
        <f t="shared" si="83"/>
        <v>0</v>
      </c>
      <c r="DV57" s="57">
        <f t="shared" si="83"/>
        <v>0</v>
      </c>
      <c r="DW57" s="57">
        <f t="shared" si="83"/>
        <v>0</v>
      </c>
    </row>
    <row r="58" spans="3:127" ht="16.5" thickTop="1" thickBot="1" x14ac:dyDescent="0.3">
      <c r="C58" s="114" t="str">
        <f t="shared" si="2"/>
        <v>Costo Variabile 21</v>
      </c>
      <c r="E58" s="55">
        <f t="shared" si="3"/>
        <v>0</v>
      </c>
      <c r="H58" s="57">
        <f t="shared" ref="H58:AM58" si="84">+$E58*H26</f>
        <v>0</v>
      </c>
      <c r="I58" s="57">
        <f t="shared" si="84"/>
        <v>0</v>
      </c>
      <c r="J58" s="57">
        <f t="shared" si="84"/>
        <v>0</v>
      </c>
      <c r="K58" s="57">
        <f t="shared" si="84"/>
        <v>0</v>
      </c>
      <c r="L58" s="57">
        <f t="shared" si="84"/>
        <v>0</v>
      </c>
      <c r="M58" s="57">
        <f t="shared" si="84"/>
        <v>0</v>
      </c>
      <c r="N58" s="57">
        <f t="shared" si="84"/>
        <v>0</v>
      </c>
      <c r="O58" s="57">
        <f t="shared" si="84"/>
        <v>0</v>
      </c>
      <c r="P58" s="57">
        <f t="shared" si="84"/>
        <v>0</v>
      </c>
      <c r="Q58" s="57">
        <f t="shared" si="84"/>
        <v>0</v>
      </c>
      <c r="R58" s="57">
        <f t="shared" si="84"/>
        <v>0</v>
      </c>
      <c r="S58" s="57">
        <f t="shared" si="84"/>
        <v>0</v>
      </c>
      <c r="T58" s="57">
        <f t="shared" si="84"/>
        <v>0</v>
      </c>
      <c r="U58" s="57">
        <f t="shared" si="84"/>
        <v>0</v>
      </c>
      <c r="V58" s="57">
        <f t="shared" si="84"/>
        <v>0</v>
      </c>
      <c r="W58" s="57">
        <f t="shared" si="84"/>
        <v>0</v>
      </c>
      <c r="X58" s="57">
        <f t="shared" si="84"/>
        <v>0</v>
      </c>
      <c r="Y58" s="57">
        <f t="shared" si="84"/>
        <v>0</v>
      </c>
      <c r="Z58" s="57">
        <f t="shared" si="84"/>
        <v>0</v>
      </c>
      <c r="AA58" s="57">
        <f t="shared" si="84"/>
        <v>0</v>
      </c>
      <c r="AB58" s="57">
        <f t="shared" si="84"/>
        <v>0</v>
      </c>
      <c r="AC58" s="57">
        <f t="shared" si="84"/>
        <v>0</v>
      </c>
      <c r="AD58" s="57">
        <f t="shared" si="84"/>
        <v>0</v>
      </c>
      <c r="AE58" s="57">
        <f t="shared" si="84"/>
        <v>0</v>
      </c>
      <c r="AF58" s="57">
        <f t="shared" si="84"/>
        <v>0</v>
      </c>
      <c r="AG58" s="57">
        <f t="shared" si="84"/>
        <v>0</v>
      </c>
      <c r="AH58" s="57">
        <f t="shared" si="84"/>
        <v>0</v>
      </c>
      <c r="AI58" s="57">
        <f t="shared" si="84"/>
        <v>0</v>
      </c>
      <c r="AJ58" s="57">
        <f t="shared" si="84"/>
        <v>0</v>
      </c>
      <c r="AK58" s="57">
        <f t="shared" si="84"/>
        <v>0</v>
      </c>
      <c r="AL58" s="57">
        <f t="shared" si="84"/>
        <v>0</v>
      </c>
      <c r="AM58" s="57">
        <f t="shared" si="84"/>
        <v>0</v>
      </c>
      <c r="AN58" s="57">
        <f t="shared" ref="AN58:BS58" si="85">+$E58*AN26</f>
        <v>0</v>
      </c>
      <c r="AO58" s="57">
        <f t="shared" si="85"/>
        <v>0</v>
      </c>
      <c r="AP58" s="57">
        <f t="shared" si="85"/>
        <v>0</v>
      </c>
      <c r="AQ58" s="57">
        <f t="shared" si="85"/>
        <v>0</v>
      </c>
      <c r="AR58" s="57">
        <f t="shared" si="85"/>
        <v>0</v>
      </c>
      <c r="AS58" s="57">
        <f t="shared" si="85"/>
        <v>0</v>
      </c>
      <c r="AT58" s="57">
        <f t="shared" si="85"/>
        <v>0</v>
      </c>
      <c r="AU58" s="57">
        <f t="shared" si="85"/>
        <v>0</v>
      </c>
      <c r="AV58" s="57">
        <f t="shared" si="85"/>
        <v>0</v>
      </c>
      <c r="AW58" s="57">
        <f t="shared" si="85"/>
        <v>0</v>
      </c>
      <c r="AX58" s="57">
        <f t="shared" si="85"/>
        <v>0</v>
      </c>
      <c r="AY58" s="57">
        <f t="shared" si="85"/>
        <v>0</v>
      </c>
      <c r="AZ58" s="57">
        <f t="shared" si="85"/>
        <v>0</v>
      </c>
      <c r="BA58" s="57">
        <f t="shared" si="85"/>
        <v>0</v>
      </c>
      <c r="BB58" s="57">
        <f t="shared" si="85"/>
        <v>0</v>
      </c>
      <c r="BC58" s="57">
        <f t="shared" si="85"/>
        <v>0</v>
      </c>
      <c r="BD58" s="57">
        <f t="shared" si="85"/>
        <v>0</v>
      </c>
      <c r="BE58" s="57">
        <f t="shared" si="85"/>
        <v>0</v>
      </c>
      <c r="BF58" s="57">
        <f t="shared" si="85"/>
        <v>0</v>
      </c>
      <c r="BG58" s="57">
        <f t="shared" si="85"/>
        <v>0</v>
      </c>
      <c r="BH58" s="57">
        <f t="shared" si="85"/>
        <v>0</v>
      </c>
      <c r="BI58" s="57">
        <f t="shared" si="85"/>
        <v>0</v>
      </c>
      <c r="BJ58" s="57">
        <f t="shared" si="85"/>
        <v>0</v>
      </c>
      <c r="BK58" s="57">
        <f t="shared" si="85"/>
        <v>0</v>
      </c>
      <c r="BL58" s="57">
        <f t="shared" si="85"/>
        <v>0</v>
      </c>
      <c r="BM58" s="57">
        <f t="shared" si="85"/>
        <v>0</v>
      </c>
      <c r="BN58" s="57">
        <f t="shared" si="85"/>
        <v>0</v>
      </c>
      <c r="BO58" s="57">
        <f t="shared" si="85"/>
        <v>0</v>
      </c>
      <c r="BP58" s="57">
        <f t="shared" si="85"/>
        <v>0</v>
      </c>
      <c r="BQ58" s="57">
        <f t="shared" si="85"/>
        <v>0</v>
      </c>
      <c r="BR58" s="57">
        <f t="shared" si="85"/>
        <v>0</v>
      </c>
      <c r="BS58" s="57">
        <f t="shared" si="85"/>
        <v>0</v>
      </c>
      <c r="BT58" s="57">
        <f t="shared" ref="BT58:CY58" si="86">+$E58*BT26</f>
        <v>0</v>
      </c>
      <c r="BU58" s="57">
        <f t="shared" si="86"/>
        <v>0</v>
      </c>
      <c r="BV58" s="57">
        <f t="shared" si="86"/>
        <v>0</v>
      </c>
      <c r="BW58" s="57">
        <f t="shared" si="86"/>
        <v>0</v>
      </c>
      <c r="BX58" s="57">
        <f t="shared" si="86"/>
        <v>0</v>
      </c>
      <c r="BY58" s="57">
        <f t="shared" si="86"/>
        <v>0</v>
      </c>
      <c r="BZ58" s="57">
        <f t="shared" si="86"/>
        <v>0</v>
      </c>
      <c r="CA58" s="57">
        <f t="shared" si="86"/>
        <v>0</v>
      </c>
      <c r="CB58" s="57">
        <f t="shared" si="86"/>
        <v>0</v>
      </c>
      <c r="CC58" s="57">
        <f t="shared" si="86"/>
        <v>0</v>
      </c>
      <c r="CD58" s="57">
        <f t="shared" si="86"/>
        <v>0</v>
      </c>
      <c r="CE58" s="57">
        <f t="shared" si="86"/>
        <v>0</v>
      </c>
      <c r="CF58" s="57">
        <f t="shared" si="86"/>
        <v>0</v>
      </c>
      <c r="CG58" s="57">
        <f t="shared" si="86"/>
        <v>0</v>
      </c>
      <c r="CH58" s="57">
        <f t="shared" si="86"/>
        <v>0</v>
      </c>
      <c r="CI58" s="57">
        <f t="shared" si="86"/>
        <v>0</v>
      </c>
      <c r="CJ58" s="57">
        <f t="shared" si="86"/>
        <v>0</v>
      </c>
      <c r="CK58" s="57">
        <f t="shared" si="86"/>
        <v>0</v>
      </c>
      <c r="CL58" s="57">
        <f t="shared" si="86"/>
        <v>0</v>
      </c>
      <c r="CM58" s="57">
        <f t="shared" si="86"/>
        <v>0</v>
      </c>
      <c r="CN58" s="57">
        <f t="shared" si="86"/>
        <v>0</v>
      </c>
      <c r="CO58" s="57">
        <f t="shared" si="86"/>
        <v>0</v>
      </c>
      <c r="CP58" s="57">
        <f t="shared" si="86"/>
        <v>0</v>
      </c>
      <c r="CQ58" s="57">
        <f t="shared" si="86"/>
        <v>0</v>
      </c>
      <c r="CR58" s="57">
        <f t="shared" si="86"/>
        <v>0</v>
      </c>
      <c r="CS58" s="57">
        <f t="shared" si="86"/>
        <v>0</v>
      </c>
      <c r="CT58" s="57">
        <f t="shared" si="86"/>
        <v>0</v>
      </c>
      <c r="CU58" s="57">
        <f t="shared" si="86"/>
        <v>0</v>
      </c>
      <c r="CV58" s="57">
        <f t="shared" si="86"/>
        <v>0</v>
      </c>
      <c r="CW58" s="57">
        <f t="shared" si="86"/>
        <v>0</v>
      </c>
      <c r="CX58" s="57">
        <f t="shared" si="86"/>
        <v>0</v>
      </c>
      <c r="CY58" s="57">
        <f t="shared" si="86"/>
        <v>0</v>
      </c>
      <c r="CZ58" s="57">
        <f t="shared" ref="CZ58:DW58" si="87">+$E58*CZ26</f>
        <v>0</v>
      </c>
      <c r="DA58" s="57">
        <f t="shared" si="87"/>
        <v>0</v>
      </c>
      <c r="DB58" s="57">
        <f t="shared" si="87"/>
        <v>0</v>
      </c>
      <c r="DC58" s="57">
        <f t="shared" si="87"/>
        <v>0</v>
      </c>
      <c r="DD58" s="57">
        <f t="shared" si="87"/>
        <v>0</v>
      </c>
      <c r="DE58" s="57">
        <f t="shared" si="87"/>
        <v>0</v>
      </c>
      <c r="DF58" s="57">
        <f t="shared" si="87"/>
        <v>0</v>
      </c>
      <c r="DG58" s="57">
        <f t="shared" si="87"/>
        <v>0</v>
      </c>
      <c r="DH58" s="57">
        <f t="shared" si="87"/>
        <v>0</v>
      </c>
      <c r="DI58" s="57">
        <f t="shared" si="87"/>
        <v>0</v>
      </c>
      <c r="DJ58" s="57">
        <f t="shared" si="87"/>
        <v>0</v>
      </c>
      <c r="DK58" s="57">
        <f t="shared" si="87"/>
        <v>0</v>
      </c>
      <c r="DL58" s="57">
        <f t="shared" si="87"/>
        <v>0</v>
      </c>
      <c r="DM58" s="57">
        <f t="shared" si="87"/>
        <v>0</v>
      </c>
      <c r="DN58" s="57">
        <f t="shared" si="87"/>
        <v>0</v>
      </c>
      <c r="DO58" s="57">
        <f t="shared" si="87"/>
        <v>0</v>
      </c>
      <c r="DP58" s="57">
        <f t="shared" si="87"/>
        <v>0</v>
      </c>
      <c r="DQ58" s="57">
        <f t="shared" si="87"/>
        <v>0</v>
      </c>
      <c r="DR58" s="57">
        <f t="shared" si="87"/>
        <v>0</v>
      </c>
      <c r="DS58" s="57">
        <f t="shared" si="87"/>
        <v>0</v>
      </c>
      <c r="DT58" s="57">
        <f t="shared" si="87"/>
        <v>0</v>
      </c>
      <c r="DU58" s="57">
        <f t="shared" si="87"/>
        <v>0</v>
      </c>
      <c r="DV58" s="57">
        <f t="shared" si="87"/>
        <v>0</v>
      </c>
      <c r="DW58" s="57">
        <f t="shared" si="87"/>
        <v>0</v>
      </c>
    </row>
    <row r="59" spans="3:127" ht="16.5" thickTop="1" thickBot="1" x14ac:dyDescent="0.3">
      <c r="C59" s="114" t="str">
        <f t="shared" si="2"/>
        <v>Costo Variabile 22</v>
      </c>
      <c r="E59" s="55">
        <f t="shared" si="3"/>
        <v>0</v>
      </c>
      <c r="H59" s="57">
        <f t="shared" ref="H59:AM59" si="88">+$E59*H27</f>
        <v>0</v>
      </c>
      <c r="I59" s="57">
        <f t="shared" si="88"/>
        <v>0</v>
      </c>
      <c r="J59" s="57">
        <f t="shared" si="88"/>
        <v>0</v>
      </c>
      <c r="K59" s="57">
        <f t="shared" si="88"/>
        <v>0</v>
      </c>
      <c r="L59" s="57">
        <f t="shared" si="88"/>
        <v>0</v>
      </c>
      <c r="M59" s="57">
        <f t="shared" si="88"/>
        <v>0</v>
      </c>
      <c r="N59" s="57">
        <f t="shared" si="88"/>
        <v>0</v>
      </c>
      <c r="O59" s="57">
        <f t="shared" si="88"/>
        <v>0</v>
      </c>
      <c r="P59" s="57">
        <f t="shared" si="88"/>
        <v>0</v>
      </c>
      <c r="Q59" s="57">
        <f t="shared" si="88"/>
        <v>0</v>
      </c>
      <c r="R59" s="57">
        <f t="shared" si="88"/>
        <v>0</v>
      </c>
      <c r="S59" s="57">
        <f t="shared" si="88"/>
        <v>0</v>
      </c>
      <c r="T59" s="57">
        <f t="shared" si="88"/>
        <v>0</v>
      </c>
      <c r="U59" s="57">
        <f t="shared" si="88"/>
        <v>0</v>
      </c>
      <c r="V59" s="57">
        <f t="shared" si="88"/>
        <v>0</v>
      </c>
      <c r="W59" s="57">
        <f t="shared" si="88"/>
        <v>0</v>
      </c>
      <c r="X59" s="57">
        <f t="shared" si="88"/>
        <v>0</v>
      </c>
      <c r="Y59" s="57">
        <f t="shared" si="88"/>
        <v>0</v>
      </c>
      <c r="Z59" s="57">
        <f t="shared" si="88"/>
        <v>0</v>
      </c>
      <c r="AA59" s="57">
        <f t="shared" si="88"/>
        <v>0</v>
      </c>
      <c r="AB59" s="57">
        <f t="shared" si="88"/>
        <v>0</v>
      </c>
      <c r="AC59" s="57">
        <f t="shared" si="88"/>
        <v>0</v>
      </c>
      <c r="AD59" s="57">
        <f t="shared" si="88"/>
        <v>0</v>
      </c>
      <c r="AE59" s="57">
        <f t="shared" si="88"/>
        <v>0</v>
      </c>
      <c r="AF59" s="57">
        <f t="shared" si="88"/>
        <v>0</v>
      </c>
      <c r="AG59" s="57">
        <f t="shared" si="88"/>
        <v>0</v>
      </c>
      <c r="AH59" s="57">
        <f t="shared" si="88"/>
        <v>0</v>
      </c>
      <c r="AI59" s="57">
        <f t="shared" si="88"/>
        <v>0</v>
      </c>
      <c r="AJ59" s="57">
        <f t="shared" si="88"/>
        <v>0</v>
      </c>
      <c r="AK59" s="57">
        <f t="shared" si="88"/>
        <v>0</v>
      </c>
      <c r="AL59" s="57">
        <f t="shared" si="88"/>
        <v>0</v>
      </c>
      <c r="AM59" s="57">
        <f t="shared" si="88"/>
        <v>0</v>
      </c>
      <c r="AN59" s="57">
        <f t="shared" ref="AN59:BS59" si="89">+$E59*AN27</f>
        <v>0</v>
      </c>
      <c r="AO59" s="57">
        <f t="shared" si="89"/>
        <v>0</v>
      </c>
      <c r="AP59" s="57">
        <f t="shared" si="89"/>
        <v>0</v>
      </c>
      <c r="AQ59" s="57">
        <f t="shared" si="89"/>
        <v>0</v>
      </c>
      <c r="AR59" s="57">
        <f t="shared" si="89"/>
        <v>0</v>
      </c>
      <c r="AS59" s="57">
        <f t="shared" si="89"/>
        <v>0</v>
      </c>
      <c r="AT59" s="57">
        <f t="shared" si="89"/>
        <v>0</v>
      </c>
      <c r="AU59" s="57">
        <f t="shared" si="89"/>
        <v>0</v>
      </c>
      <c r="AV59" s="57">
        <f t="shared" si="89"/>
        <v>0</v>
      </c>
      <c r="AW59" s="57">
        <f t="shared" si="89"/>
        <v>0</v>
      </c>
      <c r="AX59" s="57">
        <f t="shared" si="89"/>
        <v>0</v>
      </c>
      <c r="AY59" s="57">
        <f t="shared" si="89"/>
        <v>0</v>
      </c>
      <c r="AZ59" s="57">
        <f t="shared" si="89"/>
        <v>0</v>
      </c>
      <c r="BA59" s="57">
        <f t="shared" si="89"/>
        <v>0</v>
      </c>
      <c r="BB59" s="57">
        <f t="shared" si="89"/>
        <v>0</v>
      </c>
      <c r="BC59" s="57">
        <f t="shared" si="89"/>
        <v>0</v>
      </c>
      <c r="BD59" s="57">
        <f t="shared" si="89"/>
        <v>0</v>
      </c>
      <c r="BE59" s="57">
        <f t="shared" si="89"/>
        <v>0</v>
      </c>
      <c r="BF59" s="57">
        <f t="shared" si="89"/>
        <v>0</v>
      </c>
      <c r="BG59" s="57">
        <f t="shared" si="89"/>
        <v>0</v>
      </c>
      <c r="BH59" s="57">
        <f t="shared" si="89"/>
        <v>0</v>
      </c>
      <c r="BI59" s="57">
        <f t="shared" si="89"/>
        <v>0</v>
      </c>
      <c r="BJ59" s="57">
        <f t="shared" si="89"/>
        <v>0</v>
      </c>
      <c r="BK59" s="57">
        <f t="shared" si="89"/>
        <v>0</v>
      </c>
      <c r="BL59" s="57">
        <f t="shared" si="89"/>
        <v>0</v>
      </c>
      <c r="BM59" s="57">
        <f t="shared" si="89"/>
        <v>0</v>
      </c>
      <c r="BN59" s="57">
        <f t="shared" si="89"/>
        <v>0</v>
      </c>
      <c r="BO59" s="57">
        <f t="shared" si="89"/>
        <v>0</v>
      </c>
      <c r="BP59" s="57">
        <f t="shared" si="89"/>
        <v>0</v>
      </c>
      <c r="BQ59" s="57">
        <f t="shared" si="89"/>
        <v>0</v>
      </c>
      <c r="BR59" s="57">
        <f t="shared" si="89"/>
        <v>0</v>
      </c>
      <c r="BS59" s="57">
        <f t="shared" si="89"/>
        <v>0</v>
      </c>
      <c r="BT59" s="57">
        <f t="shared" ref="BT59:CY59" si="90">+$E59*BT27</f>
        <v>0</v>
      </c>
      <c r="BU59" s="57">
        <f t="shared" si="90"/>
        <v>0</v>
      </c>
      <c r="BV59" s="57">
        <f t="shared" si="90"/>
        <v>0</v>
      </c>
      <c r="BW59" s="57">
        <f t="shared" si="90"/>
        <v>0</v>
      </c>
      <c r="BX59" s="57">
        <f t="shared" si="90"/>
        <v>0</v>
      </c>
      <c r="BY59" s="57">
        <f t="shared" si="90"/>
        <v>0</v>
      </c>
      <c r="BZ59" s="57">
        <f t="shared" si="90"/>
        <v>0</v>
      </c>
      <c r="CA59" s="57">
        <f t="shared" si="90"/>
        <v>0</v>
      </c>
      <c r="CB59" s="57">
        <f t="shared" si="90"/>
        <v>0</v>
      </c>
      <c r="CC59" s="57">
        <f t="shared" si="90"/>
        <v>0</v>
      </c>
      <c r="CD59" s="57">
        <f t="shared" si="90"/>
        <v>0</v>
      </c>
      <c r="CE59" s="57">
        <f t="shared" si="90"/>
        <v>0</v>
      </c>
      <c r="CF59" s="57">
        <f t="shared" si="90"/>
        <v>0</v>
      </c>
      <c r="CG59" s="57">
        <f t="shared" si="90"/>
        <v>0</v>
      </c>
      <c r="CH59" s="57">
        <f t="shared" si="90"/>
        <v>0</v>
      </c>
      <c r="CI59" s="57">
        <f t="shared" si="90"/>
        <v>0</v>
      </c>
      <c r="CJ59" s="57">
        <f t="shared" si="90"/>
        <v>0</v>
      </c>
      <c r="CK59" s="57">
        <f t="shared" si="90"/>
        <v>0</v>
      </c>
      <c r="CL59" s="57">
        <f t="shared" si="90"/>
        <v>0</v>
      </c>
      <c r="CM59" s="57">
        <f t="shared" si="90"/>
        <v>0</v>
      </c>
      <c r="CN59" s="57">
        <f t="shared" si="90"/>
        <v>0</v>
      </c>
      <c r="CO59" s="57">
        <f t="shared" si="90"/>
        <v>0</v>
      </c>
      <c r="CP59" s="57">
        <f t="shared" si="90"/>
        <v>0</v>
      </c>
      <c r="CQ59" s="57">
        <f t="shared" si="90"/>
        <v>0</v>
      </c>
      <c r="CR59" s="57">
        <f t="shared" si="90"/>
        <v>0</v>
      </c>
      <c r="CS59" s="57">
        <f t="shared" si="90"/>
        <v>0</v>
      </c>
      <c r="CT59" s="57">
        <f t="shared" si="90"/>
        <v>0</v>
      </c>
      <c r="CU59" s="57">
        <f t="shared" si="90"/>
        <v>0</v>
      </c>
      <c r="CV59" s="57">
        <f t="shared" si="90"/>
        <v>0</v>
      </c>
      <c r="CW59" s="57">
        <f t="shared" si="90"/>
        <v>0</v>
      </c>
      <c r="CX59" s="57">
        <f t="shared" si="90"/>
        <v>0</v>
      </c>
      <c r="CY59" s="57">
        <f t="shared" si="90"/>
        <v>0</v>
      </c>
      <c r="CZ59" s="57">
        <f t="shared" ref="CZ59:DW59" si="91">+$E59*CZ27</f>
        <v>0</v>
      </c>
      <c r="DA59" s="57">
        <f t="shared" si="91"/>
        <v>0</v>
      </c>
      <c r="DB59" s="57">
        <f t="shared" si="91"/>
        <v>0</v>
      </c>
      <c r="DC59" s="57">
        <f t="shared" si="91"/>
        <v>0</v>
      </c>
      <c r="DD59" s="57">
        <f t="shared" si="91"/>
        <v>0</v>
      </c>
      <c r="DE59" s="57">
        <f t="shared" si="91"/>
        <v>0</v>
      </c>
      <c r="DF59" s="57">
        <f t="shared" si="91"/>
        <v>0</v>
      </c>
      <c r="DG59" s="57">
        <f t="shared" si="91"/>
        <v>0</v>
      </c>
      <c r="DH59" s="57">
        <f t="shared" si="91"/>
        <v>0</v>
      </c>
      <c r="DI59" s="57">
        <f t="shared" si="91"/>
        <v>0</v>
      </c>
      <c r="DJ59" s="57">
        <f t="shared" si="91"/>
        <v>0</v>
      </c>
      <c r="DK59" s="57">
        <f t="shared" si="91"/>
        <v>0</v>
      </c>
      <c r="DL59" s="57">
        <f t="shared" si="91"/>
        <v>0</v>
      </c>
      <c r="DM59" s="57">
        <f t="shared" si="91"/>
        <v>0</v>
      </c>
      <c r="DN59" s="57">
        <f t="shared" si="91"/>
        <v>0</v>
      </c>
      <c r="DO59" s="57">
        <f t="shared" si="91"/>
        <v>0</v>
      </c>
      <c r="DP59" s="57">
        <f t="shared" si="91"/>
        <v>0</v>
      </c>
      <c r="DQ59" s="57">
        <f t="shared" si="91"/>
        <v>0</v>
      </c>
      <c r="DR59" s="57">
        <f t="shared" si="91"/>
        <v>0</v>
      </c>
      <c r="DS59" s="57">
        <f t="shared" si="91"/>
        <v>0</v>
      </c>
      <c r="DT59" s="57">
        <f t="shared" si="91"/>
        <v>0</v>
      </c>
      <c r="DU59" s="57">
        <f t="shared" si="91"/>
        <v>0</v>
      </c>
      <c r="DV59" s="57">
        <f t="shared" si="91"/>
        <v>0</v>
      </c>
      <c r="DW59" s="57">
        <f t="shared" si="91"/>
        <v>0</v>
      </c>
    </row>
    <row r="60" spans="3:127" ht="16.5" thickTop="1" thickBot="1" x14ac:dyDescent="0.3">
      <c r="C60" s="114" t="str">
        <f t="shared" si="2"/>
        <v>Costo Variabile 23</v>
      </c>
      <c r="E60" s="55">
        <f t="shared" si="3"/>
        <v>0</v>
      </c>
      <c r="H60" s="57">
        <f t="shared" ref="H60:AM60" si="92">+$E60*H28</f>
        <v>0</v>
      </c>
      <c r="I60" s="57">
        <f t="shared" si="92"/>
        <v>0</v>
      </c>
      <c r="J60" s="57">
        <f t="shared" si="92"/>
        <v>0</v>
      </c>
      <c r="K60" s="57">
        <f t="shared" si="92"/>
        <v>0</v>
      </c>
      <c r="L60" s="57">
        <f t="shared" si="92"/>
        <v>0</v>
      </c>
      <c r="M60" s="57">
        <f t="shared" si="92"/>
        <v>0</v>
      </c>
      <c r="N60" s="57">
        <f t="shared" si="92"/>
        <v>0</v>
      </c>
      <c r="O60" s="57">
        <f t="shared" si="92"/>
        <v>0</v>
      </c>
      <c r="P60" s="57">
        <f t="shared" si="92"/>
        <v>0</v>
      </c>
      <c r="Q60" s="57">
        <f t="shared" si="92"/>
        <v>0</v>
      </c>
      <c r="R60" s="57">
        <f t="shared" si="92"/>
        <v>0</v>
      </c>
      <c r="S60" s="57">
        <f t="shared" si="92"/>
        <v>0</v>
      </c>
      <c r="T60" s="57">
        <f t="shared" si="92"/>
        <v>0</v>
      </c>
      <c r="U60" s="57">
        <f t="shared" si="92"/>
        <v>0</v>
      </c>
      <c r="V60" s="57">
        <f t="shared" si="92"/>
        <v>0</v>
      </c>
      <c r="W60" s="57">
        <f t="shared" si="92"/>
        <v>0</v>
      </c>
      <c r="X60" s="57">
        <f t="shared" si="92"/>
        <v>0</v>
      </c>
      <c r="Y60" s="57">
        <f t="shared" si="92"/>
        <v>0</v>
      </c>
      <c r="Z60" s="57">
        <f t="shared" si="92"/>
        <v>0</v>
      </c>
      <c r="AA60" s="57">
        <f t="shared" si="92"/>
        <v>0</v>
      </c>
      <c r="AB60" s="57">
        <f t="shared" si="92"/>
        <v>0</v>
      </c>
      <c r="AC60" s="57">
        <f t="shared" si="92"/>
        <v>0</v>
      </c>
      <c r="AD60" s="57">
        <f t="shared" si="92"/>
        <v>0</v>
      </c>
      <c r="AE60" s="57">
        <f t="shared" si="92"/>
        <v>0</v>
      </c>
      <c r="AF60" s="57">
        <f t="shared" si="92"/>
        <v>0</v>
      </c>
      <c r="AG60" s="57">
        <f t="shared" si="92"/>
        <v>0</v>
      </c>
      <c r="AH60" s="57">
        <f t="shared" si="92"/>
        <v>0</v>
      </c>
      <c r="AI60" s="57">
        <f t="shared" si="92"/>
        <v>0</v>
      </c>
      <c r="AJ60" s="57">
        <f t="shared" si="92"/>
        <v>0</v>
      </c>
      <c r="AK60" s="57">
        <f t="shared" si="92"/>
        <v>0</v>
      </c>
      <c r="AL60" s="57">
        <f t="shared" si="92"/>
        <v>0</v>
      </c>
      <c r="AM60" s="57">
        <f t="shared" si="92"/>
        <v>0</v>
      </c>
      <c r="AN60" s="57">
        <f t="shared" ref="AN60:BS60" si="93">+$E60*AN28</f>
        <v>0</v>
      </c>
      <c r="AO60" s="57">
        <f t="shared" si="93"/>
        <v>0</v>
      </c>
      <c r="AP60" s="57">
        <f t="shared" si="93"/>
        <v>0</v>
      </c>
      <c r="AQ60" s="57">
        <f t="shared" si="93"/>
        <v>0</v>
      </c>
      <c r="AR60" s="57">
        <f t="shared" si="93"/>
        <v>0</v>
      </c>
      <c r="AS60" s="57">
        <f t="shared" si="93"/>
        <v>0</v>
      </c>
      <c r="AT60" s="57">
        <f t="shared" si="93"/>
        <v>0</v>
      </c>
      <c r="AU60" s="57">
        <f t="shared" si="93"/>
        <v>0</v>
      </c>
      <c r="AV60" s="57">
        <f t="shared" si="93"/>
        <v>0</v>
      </c>
      <c r="AW60" s="57">
        <f t="shared" si="93"/>
        <v>0</v>
      </c>
      <c r="AX60" s="57">
        <f t="shared" si="93"/>
        <v>0</v>
      </c>
      <c r="AY60" s="57">
        <f t="shared" si="93"/>
        <v>0</v>
      </c>
      <c r="AZ60" s="57">
        <f t="shared" si="93"/>
        <v>0</v>
      </c>
      <c r="BA60" s="57">
        <f t="shared" si="93"/>
        <v>0</v>
      </c>
      <c r="BB60" s="57">
        <f t="shared" si="93"/>
        <v>0</v>
      </c>
      <c r="BC60" s="57">
        <f t="shared" si="93"/>
        <v>0</v>
      </c>
      <c r="BD60" s="57">
        <f t="shared" si="93"/>
        <v>0</v>
      </c>
      <c r="BE60" s="57">
        <f t="shared" si="93"/>
        <v>0</v>
      </c>
      <c r="BF60" s="57">
        <f t="shared" si="93"/>
        <v>0</v>
      </c>
      <c r="BG60" s="57">
        <f t="shared" si="93"/>
        <v>0</v>
      </c>
      <c r="BH60" s="57">
        <f t="shared" si="93"/>
        <v>0</v>
      </c>
      <c r="BI60" s="57">
        <f t="shared" si="93"/>
        <v>0</v>
      </c>
      <c r="BJ60" s="57">
        <f t="shared" si="93"/>
        <v>0</v>
      </c>
      <c r="BK60" s="57">
        <f t="shared" si="93"/>
        <v>0</v>
      </c>
      <c r="BL60" s="57">
        <f t="shared" si="93"/>
        <v>0</v>
      </c>
      <c r="BM60" s="57">
        <f t="shared" si="93"/>
        <v>0</v>
      </c>
      <c r="BN60" s="57">
        <f t="shared" si="93"/>
        <v>0</v>
      </c>
      <c r="BO60" s="57">
        <f t="shared" si="93"/>
        <v>0</v>
      </c>
      <c r="BP60" s="57">
        <f t="shared" si="93"/>
        <v>0</v>
      </c>
      <c r="BQ60" s="57">
        <f t="shared" si="93"/>
        <v>0</v>
      </c>
      <c r="BR60" s="57">
        <f t="shared" si="93"/>
        <v>0</v>
      </c>
      <c r="BS60" s="57">
        <f t="shared" si="93"/>
        <v>0</v>
      </c>
      <c r="BT60" s="57">
        <f t="shared" ref="BT60:CY60" si="94">+$E60*BT28</f>
        <v>0</v>
      </c>
      <c r="BU60" s="57">
        <f t="shared" si="94"/>
        <v>0</v>
      </c>
      <c r="BV60" s="57">
        <f t="shared" si="94"/>
        <v>0</v>
      </c>
      <c r="BW60" s="57">
        <f t="shared" si="94"/>
        <v>0</v>
      </c>
      <c r="BX60" s="57">
        <f t="shared" si="94"/>
        <v>0</v>
      </c>
      <c r="BY60" s="57">
        <f t="shared" si="94"/>
        <v>0</v>
      </c>
      <c r="BZ60" s="57">
        <f t="shared" si="94"/>
        <v>0</v>
      </c>
      <c r="CA60" s="57">
        <f t="shared" si="94"/>
        <v>0</v>
      </c>
      <c r="CB60" s="57">
        <f t="shared" si="94"/>
        <v>0</v>
      </c>
      <c r="CC60" s="57">
        <f t="shared" si="94"/>
        <v>0</v>
      </c>
      <c r="CD60" s="57">
        <f t="shared" si="94"/>
        <v>0</v>
      </c>
      <c r="CE60" s="57">
        <f t="shared" si="94"/>
        <v>0</v>
      </c>
      <c r="CF60" s="57">
        <f t="shared" si="94"/>
        <v>0</v>
      </c>
      <c r="CG60" s="57">
        <f t="shared" si="94"/>
        <v>0</v>
      </c>
      <c r="CH60" s="57">
        <f t="shared" si="94"/>
        <v>0</v>
      </c>
      <c r="CI60" s="57">
        <f t="shared" si="94"/>
        <v>0</v>
      </c>
      <c r="CJ60" s="57">
        <f t="shared" si="94"/>
        <v>0</v>
      </c>
      <c r="CK60" s="57">
        <f t="shared" si="94"/>
        <v>0</v>
      </c>
      <c r="CL60" s="57">
        <f t="shared" si="94"/>
        <v>0</v>
      </c>
      <c r="CM60" s="57">
        <f t="shared" si="94"/>
        <v>0</v>
      </c>
      <c r="CN60" s="57">
        <f t="shared" si="94"/>
        <v>0</v>
      </c>
      <c r="CO60" s="57">
        <f t="shared" si="94"/>
        <v>0</v>
      </c>
      <c r="CP60" s="57">
        <f t="shared" si="94"/>
        <v>0</v>
      </c>
      <c r="CQ60" s="57">
        <f t="shared" si="94"/>
        <v>0</v>
      </c>
      <c r="CR60" s="57">
        <f t="shared" si="94"/>
        <v>0</v>
      </c>
      <c r="CS60" s="57">
        <f t="shared" si="94"/>
        <v>0</v>
      </c>
      <c r="CT60" s="57">
        <f t="shared" si="94"/>
        <v>0</v>
      </c>
      <c r="CU60" s="57">
        <f t="shared" si="94"/>
        <v>0</v>
      </c>
      <c r="CV60" s="57">
        <f t="shared" si="94"/>
        <v>0</v>
      </c>
      <c r="CW60" s="57">
        <f t="shared" si="94"/>
        <v>0</v>
      </c>
      <c r="CX60" s="57">
        <f t="shared" si="94"/>
        <v>0</v>
      </c>
      <c r="CY60" s="57">
        <f t="shared" si="94"/>
        <v>0</v>
      </c>
      <c r="CZ60" s="57">
        <f t="shared" ref="CZ60:DW60" si="95">+$E60*CZ28</f>
        <v>0</v>
      </c>
      <c r="DA60" s="57">
        <f t="shared" si="95"/>
        <v>0</v>
      </c>
      <c r="DB60" s="57">
        <f t="shared" si="95"/>
        <v>0</v>
      </c>
      <c r="DC60" s="57">
        <f t="shared" si="95"/>
        <v>0</v>
      </c>
      <c r="DD60" s="57">
        <f t="shared" si="95"/>
        <v>0</v>
      </c>
      <c r="DE60" s="57">
        <f t="shared" si="95"/>
        <v>0</v>
      </c>
      <c r="DF60" s="57">
        <f t="shared" si="95"/>
        <v>0</v>
      </c>
      <c r="DG60" s="57">
        <f t="shared" si="95"/>
        <v>0</v>
      </c>
      <c r="DH60" s="57">
        <f t="shared" si="95"/>
        <v>0</v>
      </c>
      <c r="DI60" s="57">
        <f t="shared" si="95"/>
        <v>0</v>
      </c>
      <c r="DJ60" s="57">
        <f t="shared" si="95"/>
        <v>0</v>
      </c>
      <c r="DK60" s="57">
        <f t="shared" si="95"/>
        <v>0</v>
      </c>
      <c r="DL60" s="57">
        <f t="shared" si="95"/>
        <v>0</v>
      </c>
      <c r="DM60" s="57">
        <f t="shared" si="95"/>
        <v>0</v>
      </c>
      <c r="DN60" s="57">
        <f t="shared" si="95"/>
        <v>0</v>
      </c>
      <c r="DO60" s="57">
        <f t="shared" si="95"/>
        <v>0</v>
      </c>
      <c r="DP60" s="57">
        <f t="shared" si="95"/>
        <v>0</v>
      </c>
      <c r="DQ60" s="57">
        <f t="shared" si="95"/>
        <v>0</v>
      </c>
      <c r="DR60" s="57">
        <f t="shared" si="95"/>
        <v>0</v>
      </c>
      <c r="DS60" s="57">
        <f t="shared" si="95"/>
        <v>0</v>
      </c>
      <c r="DT60" s="57">
        <f t="shared" si="95"/>
        <v>0</v>
      </c>
      <c r="DU60" s="57">
        <f t="shared" si="95"/>
        <v>0</v>
      </c>
      <c r="DV60" s="57">
        <f t="shared" si="95"/>
        <v>0</v>
      </c>
      <c r="DW60" s="57">
        <f t="shared" si="95"/>
        <v>0</v>
      </c>
    </row>
    <row r="61" spans="3:127" ht="16.5" thickTop="1" thickBot="1" x14ac:dyDescent="0.3">
      <c r="C61" s="114" t="str">
        <f t="shared" si="2"/>
        <v>Costo Variabile 24</v>
      </c>
      <c r="E61" s="55">
        <f t="shared" si="3"/>
        <v>0</v>
      </c>
      <c r="H61" s="57">
        <f t="shared" ref="H61:AM61" si="96">+$E61*H29</f>
        <v>0</v>
      </c>
      <c r="I61" s="57">
        <f t="shared" si="96"/>
        <v>0</v>
      </c>
      <c r="J61" s="57">
        <f t="shared" si="96"/>
        <v>0</v>
      </c>
      <c r="K61" s="57">
        <f t="shared" si="96"/>
        <v>0</v>
      </c>
      <c r="L61" s="57">
        <f t="shared" si="96"/>
        <v>0</v>
      </c>
      <c r="M61" s="57">
        <f t="shared" si="96"/>
        <v>0</v>
      </c>
      <c r="N61" s="57">
        <f t="shared" si="96"/>
        <v>0</v>
      </c>
      <c r="O61" s="57">
        <f t="shared" si="96"/>
        <v>0</v>
      </c>
      <c r="P61" s="57">
        <f t="shared" si="96"/>
        <v>0</v>
      </c>
      <c r="Q61" s="57">
        <f t="shared" si="96"/>
        <v>0</v>
      </c>
      <c r="R61" s="57">
        <f t="shared" si="96"/>
        <v>0</v>
      </c>
      <c r="S61" s="57">
        <f t="shared" si="96"/>
        <v>0</v>
      </c>
      <c r="T61" s="57">
        <f t="shared" si="96"/>
        <v>0</v>
      </c>
      <c r="U61" s="57">
        <f t="shared" si="96"/>
        <v>0</v>
      </c>
      <c r="V61" s="57">
        <f t="shared" si="96"/>
        <v>0</v>
      </c>
      <c r="W61" s="57">
        <f t="shared" si="96"/>
        <v>0</v>
      </c>
      <c r="X61" s="57">
        <f t="shared" si="96"/>
        <v>0</v>
      </c>
      <c r="Y61" s="57">
        <f t="shared" si="96"/>
        <v>0</v>
      </c>
      <c r="Z61" s="57">
        <f t="shared" si="96"/>
        <v>0</v>
      </c>
      <c r="AA61" s="57">
        <f t="shared" si="96"/>
        <v>0</v>
      </c>
      <c r="AB61" s="57">
        <f t="shared" si="96"/>
        <v>0</v>
      </c>
      <c r="AC61" s="57">
        <f t="shared" si="96"/>
        <v>0</v>
      </c>
      <c r="AD61" s="57">
        <f t="shared" si="96"/>
        <v>0</v>
      </c>
      <c r="AE61" s="57">
        <f t="shared" si="96"/>
        <v>0</v>
      </c>
      <c r="AF61" s="57">
        <f t="shared" si="96"/>
        <v>0</v>
      </c>
      <c r="AG61" s="57">
        <f t="shared" si="96"/>
        <v>0</v>
      </c>
      <c r="AH61" s="57">
        <f t="shared" si="96"/>
        <v>0</v>
      </c>
      <c r="AI61" s="57">
        <f t="shared" si="96"/>
        <v>0</v>
      </c>
      <c r="AJ61" s="57">
        <f t="shared" si="96"/>
        <v>0</v>
      </c>
      <c r="AK61" s="57">
        <f t="shared" si="96"/>
        <v>0</v>
      </c>
      <c r="AL61" s="57">
        <f t="shared" si="96"/>
        <v>0</v>
      </c>
      <c r="AM61" s="57">
        <f t="shared" si="96"/>
        <v>0</v>
      </c>
      <c r="AN61" s="57">
        <f t="shared" ref="AN61:BS61" si="97">+$E61*AN29</f>
        <v>0</v>
      </c>
      <c r="AO61" s="57">
        <f t="shared" si="97"/>
        <v>0</v>
      </c>
      <c r="AP61" s="57">
        <f t="shared" si="97"/>
        <v>0</v>
      </c>
      <c r="AQ61" s="57">
        <f t="shared" si="97"/>
        <v>0</v>
      </c>
      <c r="AR61" s="57">
        <f t="shared" si="97"/>
        <v>0</v>
      </c>
      <c r="AS61" s="57">
        <f t="shared" si="97"/>
        <v>0</v>
      </c>
      <c r="AT61" s="57">
        <f t="shared" si="97"/>
        <v>0</v>
      </c>
      <c r="AU61" s="57">
        <f t="shared" si="97"/>
        <v>0</v>
      </c>
      <c r="AV61" s="57">
        <f t="shared" si="97"/>
        <v>0</v>
      </c>
      <c r="AW61" s="57">
        <f t="shared" si="97"/>
        <v>0</v>
      </c>
      <c r="AX61" s="57">
        <f t="shared" si="97"/>
        <v>0</v>
      </c>
      <c r="AY61" s="57">
        <f t="shared" si="97"/>
        <v>0</v>
      </c>
      <c r="AZ61" s="57">
        <f t="shared" si="97"/>
        <v>0</v>
      </c>
      <c r="BA61" s="57">
        <f t="shared" si="97"/>
        <v>0</v>
      </c>
      <c r="BB61" s="57">
        <f t="shared" si="97"/>
        <v>0</v>
      </c>
      <c r="BC61" s="57">
        <f t="shared" si="97"/>
        <v>0</v>
      </c>
      <c r="BD61" s="57">
        <f t="shared" si="97"/>
        <v>0</v>
      </c>
      <c r="BE61" s="57">
        <f t="shared" si="97"/>
        <v>0</v>
      </c>
      <c r="BF61" s="57">
        <f t="shared" si="97"/>
        <v>0</v>
      </c>
      <c r="BG61" s="57">
        <f t="shared" si="97"/>
        <v>0</v>
      </c>
      <c r="BH61" s="57">
        <f t="shared" si="97"/>
        <v>0</v>
      </c>
      <c r="BI61" s="57">
        <f t="shared" si="97"/>
        <v>0</v>
      </c>
      <c r="BJ61" s="57">
        <f t="shared" si="97"/>
        <v>0</v>
      </c>
      <c r="BK61" s="57">
        <f t="shared" si="97"/>
        <v>0</v>
      </c>
      <c r="BL61" s="57">
        <f t="shared" si="97"/>
        <v>0</v>
      </c>
      <c r="BM61" s="57">
        <f t="shared" si="97"/>
        <v>0</v>
      </c>
      <c r="BN61" s="57">
        <f t="shared" si="97"/>
        <v>0</v>
      </c>
      <c r="BO61" s="57">
        <f t="shared" si="97"/>
        <v>0</v>
      </c>
      <c r="BP61" s="57">
        <f t="shared" si="97"/>
        <v>0</v>
      </c>
      <c r="BQ61" s="57">
        <f t="shared" si="97"/>
        <v>0</v>
      </c>
      <c r="BR61" s="57">
        <f t="shared" si="97"/>
        <v>0</v>
      </c>
      <c r="BS61" s="57">
        <f t="shared" si="97"/>
        <v>0</v>
      </c>
      <c r="BT61" s="57">
        <f t="shared" ref="BT61:CY61" si="98">+$E61*BT29</f>
        <v>0</v>
      </c>
      <c r="BU61" s="57">
        <f t="shared" si="98"/>
        <v>0</v>
      </c>
      <c r="BV61" s="57">
        <f t="shared" si="98"/>
        <v>0</v>
      </c>
      <c r="BW61" s="57">
        <f t="shared" si="98"/>
        <v>0</v>
      </c>
      <c r="BX61" s="57">
        <f t="shared" si="98"/>
        <v>0</v>
      </c>
      <c r="BY61" s="57">
        <f t="shared" si="98"/>
        <v>0</v>
      </c>
      <c r="BZ61" s="57">
        <f t="shared" si="98"/>
        <v>0</v>
      </c>
      <c r="CA61" s="57">
        <f t="shared" si="98"/>
        <v>0</v>
      </c>
      <c r="CB61" s="57">
        <f t="shared" si="98"/>
        <v>0</v>
      </c>
      <c r="CC61" s="57">
        <f t="shared" si="98"/>
        <v>0</v>
      </c>
      <c r="CD61" s="57">
        <f t="shared" si="98"/>
        <v>0</v>
      </c>
      <c r="CE61" s="57">
        <f t="shared" si="98"/>
        <v>0</v>
      </c>
      <c r="CF61" s="57">
        <f t="shared" si="98"/>
        <v>0</v>
      </c>
      <c r="CG61" s="57">
        <f t="shared" si="98"/>
        <v>0</v>
      </c>
      <c r="CH61" s="57">
        <f t="shared" si="98"/>
        <v>0</v>
      </c>
      <c r="CI61" s="57">
        <f t="shared" si="98"/>
        <v>0</v>
      </c>
      <c r="CJ61" s="57">
        <f t="shared" si="98"/>
        <v>0</v>
      </c>
      <c r="CK61" s="57">
        <f t="shared" si="98"/>
        <v>0</v>
      </c>
      <c r="CL61" s="57">
        <f t="shared" si="98"/>
        <v>0</v>
      </c>
      <c r="CM61" s="57">
        <f t="shared" si="98"/>
        <v>0</v>
      </c>
      <c r="CN61" s="57">
        <f t="shared" si="98"/>
        <v>0</v>
      </c>
      <c r="CO61" s="57">
        <f t="shared" si="98"/>
        <v>0</v>
      </c>
      <c r="CP61" s="57">
        <f t="shared" si="98"/>
        <v>0</v>
      </c>
      <c r="CQ61" s="57">
        <f t="shared" si="98"/>
        <v>0</v>
      </c>
      <c r="CR61" s="57">
        <f t="shared" si="98"/>
        <v>0</v>
      </c>
      <c r="CS61" s="57">
        <f t="shared" si="98"/>
        <v>0</v>
      </c>
      <c r="CT61" s="57">
        <f t="shared" si="98"/>
        <v>0</v>
      </c>
      <c r="CU61" s="57">
        <f t="shared" si="98"/>
        <v>0</v>
      </c>
      <c r="CV61" s="57">
        <f t="shared" si="98"/>
        <v>0</v>
      </c>
      <c r="CW61" s="57">
        <f t="shared" si="98"/>
        <v>0</v>
      </c>
      <c r="CX61" s="57">
        <f t="shared" si="98"/>
        <v>0</v>
      </c>
      <c r="CY61" s="57">
        <f t="shared" si="98"/>
        <v>0</v>
      </c>
      <c r="CZ61" s="57">
        <f t="shared" ref="CZ61:DW61" si="99">+$E61*CZ29</f>
        <v>0</v>
      </c>
      <c r="DA61" s="57">
        <f t="shared" si="99"/>
        <v>0</v>
      </c>
      <c r="DB61" s="57">
        <f t="shared" si="99"/>
        <v>0</v>
      </c>
      <c r="DC61" s="57">
        <f t="shared" si="99"/>
        <v>0</v>
      </c>
      <c r="DD61" s="57">
        <f t="shared" si="99"/>
        <v>0</v>
      </c>
      <c r="DE61" s="57">
        <f t="shared" si="99"/>
        <v>0</v>
      </c>
      <c r="DF61" s="57">
        <f t="shared" si="99"/>
        <v>0</v>
      </c>
      <c r="DG61" s="57">
        <f t="shared" si="99"/>
        <v>0</v>
      </c>
      <c r="DH61" s="57">
        <f t="shared" si="99"/>
        <v>0</v>
      </c>
      <c r="DI61" s="57">
        <f t="shared" si="99"/>
        <v>0</v>
      </c>
      <c r="DJ61" s="57">
        <f t="shared" si="99"/>
        <v>0</v>
      </c>
      <c r="DK61" s="57">
        <f t="shared" si="99"/>
        <v>0</v>
      </c>
      <c r="DL61" s="57">
        <f t="shared" si="99"/>
        <v>0</v>
      </c>
      <c r="DM61" s="57">
        <f t="shared" si="99"/>
        <v>0</v>
      </c>
      <c r="DN61" s="57">
        <f t="shared" si="99"/>
        <v>0</v>
      </c>
      <c r="DO61" s="57">
        <f t="shared" si="99"/>
        <v>0</v>
      </c>
      <c r="DP61" s="57">
        <f t="shared" si="99"/>
        <v>0</v>
      </c>
      <c r="DQ61" s="57">
        <f t="shared" si="99"/>
        <v>0</v>
      </c>
      <c r="DR61" s="57">
        <f t="shared" si="99"/>
        <v>0</v>
      </c>
      <c r="DS61" s="57">
        <f t="shared" si="99"/>
        <v>0</v>
      </c>
      <c r="DT61" s="57">
        <f t="shared" si="99"/>
        <v>0</v>
      </c>
      <c r="DU61" s="57">
        <f t="shared" si="99"/>
        <v>0</v>
      </c>
      <c r="DV61" s="57">
        <f t="shared" si="99"/>
        <v>0</v>
      </c>
      <c r="DW61" s="57">
        <f t="shared" si="99"/>
        <v>0</v>
      </c>
    </row>
    <row r="62" spans="3:127" ht="16.5" thickTop="1" thickBot="1" x14ac:dyDescent="0.3">
      <c r="C62" s="114" t="str">
        <f t="shared" si="2"/>
        <v>Costo Variabile 25</v>
      </c>
      <c r="E62" s="55">
        <f t="shared" si="3"/>
        <v>0</v>
      </c>
      <c r="H62" s="57">
        <f t="shared" ref="H62:AM62" si="100">+$E62*H30</f>
        <v>0</v>
      </c>
      <c r="I62" s="57">
        <f t="shared" si="100"/>
        <v>0</v>
      </c>
      <c r="J62" s="57">
        <f t="shared" si="100"/>
        <v>0</v>
      </c>
      <c r="K62" s="57">
        <f t="shared" si="100"/>
        <v>0</v>
      </c>
      <c r="L62" s="57">
        <f t="shared" si="100"/>
        <v>0</v>
      </c>
      <c r="M62" s="57">
        <f t="shared" si="100"/>
        <v>0</v>
      </c>
      <c r="N62" s="57">
        <f t="shared" si="100"/>
        <v>0</v>
      </c>
      <c r="O62" s="57">
        <f t="shared" si="100"/>
        <v>0</v>
      </c>
      <c r="P62" s="57">
        <f t="shared" si="100"/>
        <v>0</v>
      </c>
      <c r="Q62" s="57">
        <f t="shared" si="100"/>
        <v>0</v>
      </c>
      <c r="R62" s="57">
        <f t="shared" si="100"/>
        <v>0</v>
      </c>
      <c r="S62" s="57">
        <f t="shared" si="100"/>
        <v>0</v>
      </c>
      <c r="T62" s="57">
        <f t="shared" si="100"/>
        <v>0</v>
      </c>
      <c r="U62" s="57">
        <f t="shared" si="100"/>
        <v>0</v>
      </c>
      <c r="V62" s="57">
        <f t="shared" si="100"/>
        <v>0</v>
      </c>
      <c r="W62" s="57">
        <f t="shared" si="100"/>
        <v>0</v>
      </c>
      <c r="X62" s="57">
        <f t="shared" si="100"/>
        <v>0</v>
      </c>
      <c r="Y62" s="57">
        <f t="shared" si="100"/>
        <v>0</v>
      </c>
      <c r="Z62" s="57">
        <f t="shared" si="100"/>
        <v>0</v>
      </c>
      <c r="AA62" s="57">
        <f t="shared" si="100"/>
        <v>0</v>
      </c>
      <c r="AB62" s="57">
        <f t="shared" si="100"/>
        <v>0</v>
      </c>
      <c r="AC62" s="57">
        <f t="shared" si="100"/>
        <v>0</v>
      </c>
      <c r="AD62" s="57">
        <f t="shared" si="100"/>
        <v>0</v>
      </c>
      <c r="AE62" s="57">
        <f t="shared" si="100"/>
        <v>0</v>
      </c>
      <c r="AF62" s="57">
        <f t="shared" si="100"/>
        <v>0</v>
      </c>
      <c r="AG62" s="57">
        <f t="shared" si="100"/>
        <v>0</v>
      </c>
      <c r="AH62" s="57">
        <f t="shared" si="100"/>
        <v>0</v>
      </c>
      <c r="AI62" s="57">
        <f t="shared" si="100"/>
        <v>0</v>
      </c>
      <c r="AJ62" s="57">
        <f t="shared" si="100"/>
        <v>0</v>
      </c>
      <c r="AK62" s="57">
        <f t="shared" si="100"/>
        <v>0</v>
      </c>
      <c r="AL62" s="57">
        <f t="shared" si="100"/>
        <v>0</v>
      </c>
      <c r="AM62" s="57">
        <f t="shared" si="100"/>
        <v>0</v>
      </c>
      <c r="AN62" s="57">
        <f t="shared" ref="AN62:BS62" si="101">+$E62*AN30</f>
        <v>0</v>
      </c>
      <c r="AO62" s="57">
        <f t="shared" si="101"/>
        <v>0</v>
      </c>
      <c r="AP62" s="57">
        <f t="shared" si="101"/>
        <v>0</v>
      </c>
      <c r="AQ62" s="57">
        <f t="shared" si="101"/>
        <v>0</v>
      </c>
      <c r="AR62" s="57">
        <f t="shared" si="101"/>
        <v>0</v>
      </c>
      <c r="AS62" s="57">
        <f t="shared" si="101"/>
        <v>0</v>
      </c>
      <c r="AT62" s="57">
        <f t="shared" si="101"/>
        <v>0</v>
      </c>
      <c r="AU62" s="57">
        <f t="shared" si="101"/>
        <v>0</v>
      </c>
      <c r="AV62" s="57">
        <f t="shared" si="101"/>
        <v>0</v>
      </c>
      <c r="AW62" s="57">
        <f t="shared" si="101"/>
        <v>0</v>
      </c>
      <c r="AX62" s="57">
        <f t="shared" si="101"/>
        <v>0</v>
      </c>
      <c r="AY62" s="57">
        <f t="shared" si="101"/>
        <v>0</v>
      </c>
      <c r="AZ62" s="57">
        <f t="shared" si="101"/>
        <v>0</v>
      </c>
      <c r="BA62" s="57">
        <f t="shared" si="101"/>
        <v>0</v>
      </c>
      <c r="BB62" s="57">
        <f t="shared" si="101"/>
        <v>0</v>
      </c>
      <c r="BC62" s="57">
        <f t="shared" si="101"/>
        <v>0</v>
      </c>
      <c r="BD62" s="57">
        <f t="shared" si="101"/>
        <v>0</v>
      </c>
      <c r="BE62" s="57">
        <f t="shared" si="101"/>
        <v>0</v>
      </c>
      <c r="BF62" s="57">
        <f t="shared" si="101"/>
        <v>0</v>
      </c>
      <c r="BG62" s="57">
        <f t="shared" si="101"/>
        <v>0</v>
      </c>
      <c r="BH62" s="57">
        <f t="shared" si="101"/>
        <v>0</v>
      </c>
      <c r="BI62" s="57">
        <f t="shared" si="101"/>
        <v>0</v>
      </c>
      <c r="BJ62" s="57">
        <f t="shared" si="101"/>
        <v>0</v>
      </c>
      <c r="BK62" s="57">
        <f t="shared" si="101"/>
        <v>0</v>
      </c>
      <c r="BL62" s="57">
        <f t="shared" si="101"/>
        <v>0</v>
      </c>
      <c r="BM62" s="57">
        <f t="shared" si="101"/>
        <v>0</v>
      </c>
      <c r="BN62" s="57">
        <f t="shared" si="101"/>
        <v>0</v>
      </c>
      <c r="BO62" s="57">
        <f t="shared" si="101"/>
        <v>0</v>
      </c>
      <c r="BP62" s="57">
        <f t="shared" si="101"/>
        <v>0</v>
      </c>
      <c r="BQ62" s="57">
        <f t="shared" si="101"/>
        <v>0</v>
      </c>
      <c r="BR62" s="57">
        <f t="shared" si="101"/>
        <v>0</v>
      </c>
      <c r="BS62" s="57">
        <f t="shared" si="101"/>
        <v>0</v>
      </c>
      <c r="BT62" s="57">
        <f t="shared" ref="BT62:CY62" si="102">+$E62*BT30</f>
        <v>0</v>
      </c>
      <c r="BU62" s="57">
        <f t="shared" si="102"/>
        <v>0</v>
      </c>
      <c r="BV62" s="57">
        <f t="shared" si="102"/>
        <v>0</v>
      </c>
      <c r="BW62" s="57">
        <f t="shared" si="102"/>
        <v>0</v>
      </c>
      <c r="BX62" s="57">
        <f t="shared" si="102"/>
        <v>0</v>
      </c>
      <c r="BY62" s="57">
        <f t="shared" si="102"/>
        <v>0</v>
      </c>
      <c r="BZ62" s="57">
        <f t="shared" si="102"/>
        <v>0</v>
      </c>
      <c r="CA62" s="57">
        <f t="shared" si="102"/>
        <v>0</v>
      </c>
      <c r="CB62" s="57">
        <f t="shared" si="102"/>
        <v>0</v>
      </c>
      <c r="CC62" s="57">
        <f t="shared" si="102"/>
        <v>0</v>
      </c>
      <c r="CD62" s="57">
        <f t="shared" si="102"/>
        <v>0</v>
      </c>
      <c r="CE62" s="57">
        <f t="shared" si="102"/>
        <v>0</v>
      </c>
      <c r="CF62" s="57">
        <f t="shared" si="102"/>
        <v>0</v>
      </c>
      <c r="CG62" s="57">
        <f t="shared" si="102"/>
        <v>0</v>
      </c>
      <c r="CH62" s="57">
        <f t="shared" si="102"/>
        <v>0</v>
      </c>
      <c r="CI62" s="57">
        <f t="shared" si="102"/>
        <v>0</v>
      </c>
      <c r="CJ62" s="57">
        <f t="shared" si="102"/>
        <v>0</v>
      </c>
      <c r="CK62" s="57">
        <f t="shared" si="102"/>
        <v>0</v>
      </c>
      <c r="CL62" s="57">
        <f t="shared" si="102"/>
        <v>0</v>
      </c>
      <c r="CM62" s="57">
        <f t="shared" si="102"/>
        <v>0</v>
      </c>
      <c r="CN62" s="57">
        <f t="shared" si="102"/>
        <v>0</v>
      </c>
      <c r="CO62" s="57">
        <f t="shared" si="102"/>
        <v>0</v>
      </c>
      <c r="CP62" s="57">
        <f t="shared" si="102"/>
        <v>0</v>
      </c>
      <c r="CQ62" s="57">
        <f t="shared" si="102"/>
        <v>0</v>
      </c>
      <c r="CR62" s="57">
        <f t="shared" si="102"/>
        <v>0</v>
      </c>
      <c r="CS62" s="57">
        <f t="shared" si="102"/>
        <v>0</v>
      </c>
      <c r="CT62" s="57">
        <f t="shared" si="102"/>
        <v>0</v>
      </c>
      <c r="CU62" s="57">
        <f t="shared" si="102"/>
        <v>0</v>
      </c>
      <c r="CV62" s="57">
        <f t="shared" si="102"/>
        <v>0</v>
      </c>
      <c r="CW62" s="57">
        <f t="shared" si="102"/>
        <v>0</v>
      </c>
      <c r="CX62" s="57">
        <f t="shared" si="102"/>
        <v>0</v>
      </c>
      <c r="CY62" s="57">
        <f t="shared" si="102"/>
        <v>0</v>
      </c>
      <c r="CZ62" s="57">
        <f t="shared" ref="CZ62:DW62" si="103">+$E62*CZ30</f>
        <v>0</v>
      </c>
      <c r="DA62" s="57">
        <f t="shared" si="103"/>
        <v>0</v>
      </c>
      <c r="DB62" s="57">
        <f t="shared" si="103"/>
        <v>0</v>
      </c>
      <c r="DC62" s="57">
        <f t="shared" si="103"/>
        <v>0</v>
      </c>
      <c r="DD62" s="57">
        <f t="shared" si="103"/>
        <v>0</v>
      </c>
      <c r="DE62" s="57">
        <f t="shared" si="103"/>
        <v>0</v>
      </c>
      <c r="DF62" s="57">
        <f t="shared" si="103"/>
        <v>0</v>
      </c>
      <c r="DG62" s="57">
        <f t="shared" si="103"/>
        <v>0</v>
      </c>
      <c r="DH62" s="57">
        <f t="shared" si="103"/>
        <v>0</v>
      </c>
      <c r="DI62" s="57">
        <f t="shared" si="103"/>
        <v>0</v>
      </c>
      <c r="DJ62" s="57">
        <f t="shared" si="103"/>
        <v>0</v>
      </c>
      <c r="DK62" s="57">
        <f t="shared" si="103"/>
        <v>0</v>
      </c>
      <c r="DL62" s="57">
        <f t="shared" si="103"/>
        <v>0</v>
      </c>
      <c r="DM62" s="57">
        <f t="shared" si="103"/>
        <v>0</v>
      </c>
      <c r="DN62" s="57">
        <f t="shared" si="103"/>
        <v>0</v>
      </c>
      <c r="DO62" s="57">
        <f t="shared" si="103"/>
        <v>0</v>
      </c>
      <c r="DP62" s="57">
        <f t="shared" si="103"/>
        <v>0</v>
      </c>
      <c r="DQ62" s="57">
        <f t="shared" si="103"/>
        <v>0</v>
      </c>
      <c r="DR62" s="57">
        <f t="shared" si="103"/>
        <v>0</v>
      </c>
      <c r="DS62" s="57">
        <f t="shared" si="103"/>
        <v>0</v>
      </c>
      <c r="DT62" s="57">
        <f t="shared" si="103"/>
        <v>0</v>
      </c>
      <c r="DU62" s="57">
        <f t="shared" si="103"/>
        <v>0</v>
      </c>
      <c r="DV62" s="57">
        <f t="shared" si="103"/>
        <v>0</v>
      </c>
      <c r="DW62" s="57">
        <f t="shared" si="103"/>
        <v>0</v>
      </c>
    </row>
    <row r="63" spans="3:127" ht="16.5" thickTop="1" thickBot="1" x14ac:dyDescent="0.3">
      <c r="C63" s="114" t="str">
        <f t="shared" si="2"/>
        <v>Costo Variabile 26</v>
      </c>
      <c r="E63" s="55">
        <f t="shared" si="3"/>
        <v>0</v>
      </c>
      <c r="H63" s="57">
        <f t="shared" ref="H63:AM63" si="104">+$E63*H31</f>
        <v>0</v>
      </c>
      <c r="I63" s="57">
        <f t="shared" si="104"/>
        <v>0</v>
      </c>
      <c r="J63" s="57">
        <f t="shared" si="104"/>
        <v>0</v>
      </c>
      <c r="K63" s="57">
        <f t="shared" si="104"/>
        <v>0</v>
      </c>
      <c r="L63" s="57">
        <f t="shared" si="104"/>
        <v>0</v>
      </c>
      <c r="M63" s="57">
        <f t="shared" si="104"/>
        <v>0</v>
      </c>
      <c r="N63" s="57">
        <f t="shared" si="104"/>
        <v>0</v>
      </c>
      <c r="O63" s="57">
        <f t="shared" si="104"/>
        <v>0</v>
      </c>
      <c r="P63" s="57">
        <f t="shared" si="104"/>
        <v>0</v>
      </c>
      <c r="Q63" s="57">
        <f t="shared" si="104"/>
        <v>0</v>
      </c>
      <c r="R63" s="57">
        <f t="shared" si="104"/>
        <v>0</v>
      </c>
      <c r="S63" s="57">
        <f t="shared" si="104"/>
        <v>0</v>
      </c>
      <c r="T63" s="57">
        <f t="shared" si="104"/>
        <v>0</v>
      </c>
      <c r="U63" s="57">
        <f t="shared" si="104"/>
        <v>0</v>
      </c>
      <c r="V63" s="57">
        <f t="shared" si="104"/>
        <v>0</v>
      </c>
      <c r="W63" s="57">
        <f t="shared" si="104"/>
        <v>0</v>
      </c>
      <c r="X63" s="57">
        <f t="shared" si="104"/>
        <v>0</v>
      </c>
      <c r="Y63" s="57">
        <f t="shared" si="104"/>
        <v>0</v>
      </c>
      <c r="Z63" s="57">
        <f t="shared" si="104"/>
        <v>0</v>
      </c>
      <c r="AA63" s="57">
        <f t="shared" si="104"/>
        <v>0</v>
      </c>
      <c r="AB63" s="57">
        <f t="shared" si="104"/>
        <v>0</v>
      </c>
      <c r="AC63" s="57">
        <f t="shared" si="104"/>
        <v>0</v>
      </c>
      <c r="AD63" s="57">
        <f t="shared" si="104"/>
        <v>0</v>
      </c>
      <c r="AE63" s="57">
        <f t="shared" si="104"/>
        <v>0</v>
      </c>
      <c r="AF63" s="57">
        <f t="shared" si="104"/>
        <v>0</v>
      </c>
      <c r="AG63" s="57">
        <f t="shared" si="104"/>
        <v>0</v>
      </c>
      <c r="AH63" s="57">
        <f t="shared" si="104"/>
        <v>0</v>
      </c>
      <c r="AI63" s="57">
        <f t="shared" si="104"/>
        <v>0</v>
      </c>
      <c r="AJ63" s="57">
        <f t="shared" si="104"/>
        <v>0</v>
      </c>
      <c r="AK63" s="57">
        <f t="shared" si="104"/>
        <v>0</v>
      </c>
      <c r="AL63" s="57">
        <f t="shared" si="104"/>
        <v>0</v>
      </c>
      <c r="AM63" s="57">
        <f t="shared" si="104"/>
        <v>0</v>
      </c>
      <c r="AN63" s="57">
        <f t="shared" ref="AN63:BS63" si="105">+$E63*AN31</f>
        <v>0</v>
      </c>
      <c r="AO63" s="57">
        <f t="shared" si="105"/>
        <v>0</v>
      </c>
      <c r="AP63" s="57">
        <f t="shared" si="105"/>
        <v>0</v>
      </c>
      <c r="AQ63" s="57">
        <f t="shared" si="105"/>
        <v>0</v>
      </c>
      <c r="AR63" s="57">
        <f t="shared" si="105"/>
        <v>0</v>
      </c>
      <c r="AS63" s="57">
        <f t="shared" si="105"/>
        <v>0</v>
      </c>
      <c r="AT63" s="57">
        <f t="shared" si="105"/>
        <v>0</v>
      </c>
      <c r="AU63" s="57">
        <f t="shared" si="105"/>
        <v>0</v>
      </c>
      <c r="AV63" s="57">
        <f t="shared" si="105"/>
        <v>0</v>
      </c>
      <c r="AW63" s="57">
        <f t="shared" si="105"/>
        <v>0</v>
      </c>
      <c r="AX63" s="57">
        <f t="shared" si="105"/>
        <v>0</v>
      </c>
      <c r="AY63" s="57">
        <f t="shared" si="105"/>
        <v>0</v>
      </c>
      <c r="AZ63" s="57">
        <f t="shared" si="105"/>
        <v>0</v>
      </c>
      <c r="BA63" s="57">
        <f t="shared" si="105"/>
        <v>0</v>
      </c>
      <c r="BB63" s="57">
        <f t="shared" si="105"/>
        <v>0</v>
      </c>
      <c r="BC63" s="57">
        <f t="shared" si="105"/>
        <v>0</v>
      </c>
      <c r="BD63" s="57">
        <f t="shared" si="105"/>
        <v>0</v>
      </c>
      <c r="BE63" s="57">
        <f t="shared" si="105"/>
        <v>0</v>
      </c>
      <c r="BF63" s="57">
        <f t="shared" si="105"/>
        <v>0</v>
      </c>
      <c r="BG63" s="57">
        <f t="shared" si="105"/>
        <v>0</v>
      </c>
      <c r="BH63" s="57">
        <f t="shared" si="105"/>
        <v>0</v>
      </c>
      <c r="BI63" s="57">
        <f t="shared" si="105"/>
        <v>0</v>
      </c>
      <c r="BJ63" s="57">
        <f t="shared" si="105"/>
        <v>0</v>
      </c>
      <c r="BK63" s="57">
        <f t="shared" si="105"/>
        <v>0</v>
      </c>
      <c r="BL63" s="57">
        <f t="shared" si="105"/>
        <v>0</v>
      </c>
      <c r="BM63" s="57">
        <f t="shared" si="105"/>
        <v>0</v>
      </c>
      <c r="BN63" s="57">
        <f t="shared" si="105"/>
        <v>0</v>
      </c>
      <c r="BO63" s="57">
        <f t="shared" si="105"/>
        <v>0</v>
      </c>
      <c r="BP63" s="57">
        <f t="shared" si="105"/>
        <v>0</v>
      </c>
      <c r="BQ63" s="57">
        <f t="shared" si="105"/>
        <v>0</v>
      </c>
      <c r="BR63" s="57">
        <f t="shared" si="105"/>
        <v>0</v>
      </c>
      <c r="BS63" s="57">
        <f t="shared" si="105"/>
        <v>0</v>
      </c>
      <c r="BT63" s="57">
        <f t="shared" ref="BT63:CY63" si="106">+$E63*BT31</f>
        <v>0</v>
      </c>
      <c r="BU63" s="57">
        <f t="shared" si="106"/>
        <v>0</v>
      </c>
      <c r="BV63" s="57">
        <f t="shared" si="106"/>
        <v>0</v>
      </c>
      <c r="BW63" s="57">
        <f t="shared" si="106"/>
        <v>0</v>
      </c>
      <c r="BX63" s="57">
        <f t="shared" si="106"/>
        <v>0</v>
      </c>
      <c r="BY63" s="57">
        <f t="shared" si="106"/>
        <v>0</v>
      </c>
      <c r="BZ63" s="57">
        <f t="shared" si="106"/>
        <v>0</v>
      </c>
      <c r="CA63" s="57">
        <f t="shared" si="106"/>
        <v>0</v>
      </c>
      <c r="CB63" s="57">
        <f t="shared" si="106"/>
        <v>0</v>
      </c>
      <c r="CC63" s="57">
        <f t="shared" si="106"/>
        <v>0</v>
      </c>
      <c r="CD63" s="57">
        <f t="shared" si="106"/>
        <v>0</v>
      </c>
      <c r="CE63" s="57">
        <f t="shared" si="106"/>
        <v>0</v>
      </c>
      <c r="CF63" s="57">
        <f t="shared" si="106"/>
        <v>0</v>
      </c>
      <c r="CG63" s="57">
        <f t="shared" si="106"/>
        <v>0</v>
      </c>
      <c r="CH63" s="57">
        <f t="shared" si="106"/>
        <v>0</v>
      </c>
      <c r="CI63" s="57">
        <f t="shared" si="106"/>
        <v>0</v>
      </c>
      <c r="CJ63" s="57">
        <f t="shared" si="106"/>
        <v>0</v>
      </c>
      <c r="CK63" s="57">
        <f t="shared" si="106"/>
        <v>0</v>
      </c>
      <c r="CL63" s="57">
        <f t="shared" si="106"/>
        <v>0</v>
      </c>
      <c r="CM63" s="57">
        <f t="shared" si="106"/>
        <v>0</v>
      </c>
      <c r="CN63" s="57">
        <f t="shared" si="106"/>
        <v>0</v>
      </c>
      <c r="CO63" s="57">
        <f t="shared" si="106"/>
        <v>0</v>
      </c>
      <c r="CP63" s="57">
        <f t="shared" si="106"/>
        <v>0</v>
      </c>
      <c r="CQ63" s="57">
        <f t="shared" si="106"/>
        <v>0</v>
      </c>
      <c r="CR63" s="57">
        <f t="shared" si="106"/>
        <v>0</v>
      </c>
      <c r="CS63" s="57">
        <f t="shared" si="106"/>
        <v>0</v>
      </c>
      <c r="CT63" s="57">
        <f t="shared" si="106"/>
        <v>0</v>
      </c>
      <c r="CU63" s="57">
        <f t="shared" si="106"/>
        <v>0</v>
      </c>
      <c r="CV63" s="57">
        <f t="shared" si="106"/>
        <v>0</v>
      </c>
      <c r="CW63" s="57">
        <f t="shared" si="106"/>
        <v>0</v>
      </c>
      <c r="CX63" s="57">
        <f t="shared" si="106"/>
        <v>0</v>
      </c>
      <c r="CY63" s="57">
        <f t="shared" si="106"/>
        <v>0</v>
      </c>
      <c r="CZ63" s="57">
        <f t="shared" ref="CZ63:DW63" si="107">+$E63*CZ31</f>
        <v>0</v>
      </c>
      <c r="DA63" s="57">
        <f t="shared" si="107"/>
        <v>0</v>
      </c>
      <c r="DB63" s="57">
        <f t="shared" si="107"/>
        <v>0</v>
      </c>
      <c r="DC63" s="57">
        <f t="shared" si="107"/>
        <v>0</v>
      </c>
      <c r="DD63" s="57">
        <f t="shared" si="107"/>
        <v>0</v>
      </c>
      <c r="DE63" s="57">
        <f t="shared" si="107"/>
        <v>0</v>
      </c>
      <c r="DF63" s="57">
        <f t="shared" si="107"/>
        <v>0</v>
      </c>
      <c r="DG63" s="57">
        <f t="shared" si="107"/>
        <v>0</v>
      </c>
      <c r="DH63" s="57">
        <f t="shared" si="107"/>
        <v>0</v>
      </c>
      <c r="DI63" s="57">
        <f t="shared" si="107"/>
        <v>0</v>
      </c>
      <c r="DJ63" s="57">
        <f t="shared" si="107"/>
        <v>0</v>
      </c>
      <c r="DK63" s="57">
        <f t="shared" si="107"/>
        <v>0</v>
      </c>
      <c r="DL63" s="57">
        <f t="shared" si="107"/>
        <v>0</v>
      </c>
      <c r="DM63" s="57">
        <f t="shared" si="107"/>
        <v>0</v>
      </c>
      <c r="DN63" s="57">
        <f t="shared" si="107"/>
        <v>0</v>
      </c>
      <c r="DO63" s="57">
        <f t="shared" si="107"/>
        <v>0</v>
      </c>
      <c r="DP63" s="57">
        <f t="shared" si="107"/>
        <v>0</v>
      </c>
      <c r="DQ63" s="57">
        <f t="shared" si="107"/>
        <v>0</v>
      </c>
      <c r="DR63" s="57">
        <f t="shared" si="107"/>
        <v>0</v>
      </c>
      <c r="DS63" s="57">
        <f t="shared" si="107"/>
        <v>0</v>
      </c>
      <c r="DT63" s="57">
        <f t="shared" si="107"/>
        <v>0</v>
      </c>
      <c r="DU63" s="57">
        <f t="shared" si="107"/>
        <v>0</v>
      </c>
      <c r="DV63" s="57">
        <f t="shared" si="107"/>
        <v>0</v>
      </c>
      <c r="DW63" s="57">
        <f t="shared" si="107"/>
        <v>0</v>
      </c>
    </row>
    <row r="64" spans="3:127" ht="16.5" thickTop="1" thickBot="1" x14ac:dyDescent="0.3">
      <c r="C64" s="114" t="str">
        <f t="shared" si="2"/>
        <v>Costo Variabile 27</v>
      </c>
      <c r="E64" s="55">
        <f t="shared" si="3"/>
        <v>0</v>
      </c>
      <c r="H64" s="57">
        <f t="shared" ref="H64:AM64" si="108">+$E64*H32</f>
        <v>0</v>
      </c>
      <c r="I64" s="57">
        <f t="shared" si="108"/>
        <v>0</v>
      </c>
      <c r="J64" s="57">
        <f t="shared" si="108"/>
        <v>0</v>
      </c>
      <c r="K64" s="57">
        <f t="shared" si="108"/>
        <v>0</v>
      </c>
      <c r="L64" s="57">
        <f t="shared" si="108"/>
        <v>0</v>
      </c>
      <c r="M64" s="57">
        <f t="shared" si="108"/>
        <v>0</v>
      </c>
      <c r="N64" s="57">
        <f t="shared" si="108"/>
        <v>0</v>
      </c>
      <c r="O64" s="57">
        <f t="shared" si="108"/>
        <v>0</v>
      </c>
      <c r="P64" s="57">
        <f t="shared" si="108"/>
        <v>0</v>
      </c>
      <c r="Q64" s="57">
        <f t="shared" si="108"/>
        <v>0</v>
      </c>
      <c r="R64" s="57">
        <f t="shared" si="108"/>
        <v>0</v>
      </c>
      <c r="S64" s="57">
        <f t="shared" si="108"/>
        <v>0</v>
      </c>
      <c r="T64" s="57">
        <f t="shared" si="108"/>
        <v>0</v>
      </c>
      <c r="U64" s="57">
        <f t="shared" si="108"/>
        <v>0</v>
      </c>
      <c r="V64" s="57">
        <f t="shared" si="108"/>
        <v>0</v>
      </c>
      <c r="W64" s="57">
        <f t="shared" si="108"/>
        <v>0</v>
      </c>
      <c r="X64" s="57">
        <f t="shared" si="108"/>
        <v>0</v>
      </c>
      <c r="Y64" s="57">
        <f t="shared" si="108"/>
        <v>0</v>
      </c>
      <c r="Z64" s="57">
        <f t="shared" si="108"/>
        <v>0</v>
      </c>
      <c r="AA64" s="57">
        <f t="shared" si="108"/>
        <v>0</v>
      </c>
      <c r="AB64" s="57">
        <f t="shared" si="108"/>
        <v>0</v>
      </c>
      <c r="AC64" s="57">
        <f t="shared" si="108"/>
        <v>0</v>
      </c>
      <c r="AD64" s="57">
        <f t="shared" si="108"/>
        <v>0</v>
      </c>
      <c r="AE64" s="57">
        <f t="shared" si="108"/>
        <v>0</v>
      </c>
      <c r="AF64" s="57">
        <f t="shared" si="108"/>
        <v>0</v>
      </c>
      <c r="AG64" s="57">
        <f t="shared" si="108"/>
        <v>0</v>
      </c>
      <c r="AH64" s="57">
        <f t="shared" si="108"/>
        <v>0</v>
      </c>
      <c r="AI64" s="57">
        <f t="shared" si="108"/>
        <v>0</v>
      </c>
      <c r="AJ64" s="57">
        <f t="shared" si="108"/>
        <v>0</v>
      </c>
      <c r="AK64" s="57">
        <f t="shared" si="108"/>
        <v>0</v>
      </c>
      <c r="AL64" s="57">
        <f t="shared" si="108"/>
        <v>0</v>
      </c>
      <c r="AM64" s="57">
        <f t="shared" si="108"/>
        <v>0</v>
      </c>
      <c r="AN64" s="57">
        <f t="shared" ref="AN64:BS64" si="109">+$E64*AN32</f>
        <v>0</v>
      </c>
      <c r="AO64" s="57">
        <f t="shared" si="109"/>
        <v>0</v>
      </c>
      <c r="AP64" s="57">
        <f t="shared" si="109"/>
        <v>0</v>
      </c>
      <c r="AQ64" s="57">
        <f t="shared" si="109"/>
        <v>0</v>
      </c>
      <c r="AR64" s="57">
        <f t="shared" si="109"/>
        <v>0</v>
      </c>
      <c r="AS64" s="57">
        <f t="shared" si="109"/>
        <v>0</v>
      </c>
      <c r="AT64" s="57">
        <f t="shared" si="109"/>
        <v>0</v>
      </c>
      <c r="AU64" s="57">
        <f t="shared" si="109"/>
        <v>0</v>
      </c>
      <c r="AV64" s="57">
        <f t="shared" si="109"/>
        <v>0</v>
      </c>
      <c r="AW64" s="57">
        <f t="shared" si="109"/>
        <v>0</v>
      </c>
      <c r="AX64" s="57">
        <f t="shared" si="109"/>
        <v>0</v>
      </c>
      <c r="AY64" s="57">
        <f t="shared" si="109"/>
        <v>0</v>
      </c>
      <c r="AZ64" s="57">
        <f t="shared" si="109"/>
        <v>0</v>
      </c>
      <c r="BA64" s="57">
        <f t="shared" si="109"/>
        <v>0</v>
      </c>
      <c r="BB64" s="57">
        <f t="shared" si="109"/>
        <v>0</v>
      </c>
      <c r="BC64" s="57">
        <f t="shared" si="109"/>
        <v>0</v>
      </c>
      <c r="BD64" s="57">
        <f t="shared" si="109"/>
        <v>0</v>
      </c>
      <c r="BE64" s="57">
        <f t="shared" si="109"/>
        <v>0</v>
      </c>
      <c r="BF64" s="57">
        <f t="shared" si="109"/>
        <v>0</v>
      </c>
      <c r="BG64" s="57">
        <f t="shared" si="109"/>
        <v>0</v>
      </c>
      <c r="BH64" s="57">
        <f t="shared" si="109"/>
        <v>0</v>
      </c>
      <c r="BI64" s="57">
        <f t="shared" si="109"/>
        <v>0</v>
      </c>
      <c r="BJ64" s="57">
        <f t="shared" si="109"/>
        <v>0</v>
      </c>
      <c r="BK64" s="57">
        <f t="shared" si="109"/>
        <v>0</v>
      </c>
      <c r="BL64" s="57">
        <f t="shared" si="109"/>
        <v>0</v>
      </c>
      <c r="BM64" s="57">
        <f t="shared" si="109"/>
        <v>0</v>
      </c>
      <c r="BN64" s="57">
        <f t="shared" si="109"/>
        <v>0</v>
      </c>
      <c r="BO64" s="57">
        <f t="shared" si="109"/>
        <v>0</v>
      </c>
      <c r="BP64" s="57">
        <f t="shared" si="109"/>
        <v>0</v>
      </c>
      <c r="BQ64" s="57">
        <f t="shared" si="109"/>
        <v>0</v>
      </c>
      <c r="BR64" s="57">
        <f t="shared" si="109"/>
        <v>0</v>
      </c>
      <c r="BS64" s="57">
        <f t="shared" si="109"/>
        <v>0</v>
      </c>
      <c r="BT64" s="57">
        <f t="shared" ref="BT64:CY64" si="110">+$E64*BT32</f>
        <v>0</v>
      </c>
      <c r="BU64" s="57">
        <f t="shared" si="110"/>
        <v>0</v>
      </c>
      <c r="BV64" s="57">
        <f t="shared" si="110"/>
        <v>0</v>
      </c>
      <c r="BW64" s="57">
        <f t="shared" si="110"/>
        <v>0</v>
      </c>
      <c r="BX64" s="57">
        <f t="shared" si="110"/>
        <v>0</v>
      </c>
      <c r="BY64" s="57">
        <f t="shared" si="110"/>
        <v>0</v>
      </c>
      <c r="BZ64" s="57">
        <f t="shared" si="110"/>
        <v>0</v>
      </c>
      <c r="CA64" s="57">
        <f t="shared" si="110"/>
        <v>0</v>
      </c>
      <c r="CB64" s="57">
        <f t="shared" si="110"/>
        <v>0</v>
      </c>
      <c r="CC64" s="57">
        <f t="shared" si="110"/>
        <v>0</v>
      </c>
      <c r="CD64" s="57">
        <f t="shared" si="110"/>
        <v>0</v>
      </c>
      <c r="CE64" s="57">
        <f t="shared" si="110"/>
        <v>0</v>
      </c>
      <c r="CF64" s="57">
        <f t="shared" si="110"/>
        <v>0</v>
      </c>
      <c r="CG64" s="57">
        <f t="shared" si="110"/>
        <v>0</v>
      </c>
      <c r="CH64" s="57">
        <f t="shared" si="110"/>
        <v>0</v>
      </c>
      <c r="CI64" s="57">
        <f t="shared" si="110"/>
        <v>0</v>
      </c>
      <c r="CJ64" s="57">
        <f t="shared" si="110"/>
        <v>0</v>
      </c>
      <c r="CK64" s="57">
        <f t="shared" si="110"/>
        <v>0</v>
      </c>
      <c r="CL64" s="57">
        <f t="shared" si="110"/>
        <v>0</v>
      </c>
      <c r="CM64" s="57">
        <f t="shared" si="110"/>
        <v>0</v>
      </c>
      <c r="CN64" s="57">
        <f t="shared" si="110"/>
        <v>0</v>
      </c>
      <c r="CO64" s="57">
        <f t="shared" si="110"/>
        <v>0</v>
      </c>
      <c r="CP64" s="57">
        <f t="shared" si="110"/>
        <v>0</v>
      </c>
      <c r="CQ64" s="57">
        <f t="shared" si="110"/>
        <v>0</v>
      </c>
      <c r="CR64" s="57">
        <f t="shared" si="110"/>
        <v>0</v>
      </c>
      <c r="CS64" s="57">
        <f t="shared" si="110"/>
        <v>0</v>
      </c>
      <c r="CT64" s="57">
        <f t="shared" si="110"/>
        <v>0</v>
      </c>
      <c r="CU64" s="57">
        <f t="shared" si="110"/>
        <v>0</v>
      </c>
      <c r="CV64" s="57">
        <f t="shared" si="110"/>
        <v>0</v>
      </c>
      <c r="CW64" s="57">
        <f t="shared" si="110"/>
        <v>0</v>
      </c>
      <c r="CX64" s="57">
        <f t="shared" si="110"/>
        <v>0</v>
      </c>
      <c r="CY64" s="57">
        <f t="shared" si="110"/>
        <v>0</v>
      </c>
      <c r="CZ64" s="57">
        <f t="shared" ref="CZ64:DW64" si="111">+$E64*CZ32</f>
        <v>0</v>
      </c>
      <c r="DA64" s="57">
        <f t="shared" si="111"/>
        <v>0</v>
      </c>
      <c r="DB64" s="57">
        <f t="shared" si="111"/>
        <v>0</v>
      </c>
      <c r="DC64" s="57">
        <f t="shared" si="111"/>
        <v>0</v>
      </c>
      <c r="DD64" s="57">
        <f t="shared" si="111"/>
        <v>0</v>
      </c>
      <c r="DE64" s="57">
        <f t="shared" si="111"/>
        <v>0</v>
      </c>
      <c r="DF64" s="57">
        <f t="shared" si="111"/>
        <v>0</v>
      </c>
      <c r="DG64" s="57">
        <f t="shared" si="111"/>
        <v>0</v>
      </c>
      <c r="DH64" s="57">
        <f t="shared" si="111"/>
        <v>0</v>
      </c>
      <c r="DI64" s="57">
        <f t="shared" si="111"/>
        <v>0</v>
      </c>
      <c r="DJ64" s="57">
        <f t="shared" si="111"/>
        <v>0</v>
      </c>
      <c r="DK64" s="57">
        <f t="shared" si="111"/>
        <v>0</v>
      </c>
      <c r="DL64" s="57">
        <f t="shared" si="111"/>
        <v>0</v>
      </c>
      <c r="DM64" s="57">
        <f t="shared" si="111"/>
        <v>0</v>
      </c>
      <c r="DN64" s="57">
        <f t="shared" si="111"/>
        <v>0</v>
      </c>
      <c r="DO64" s="57">
        <f t="shared" si="111"/>
        <v>0</v>
      </c>
      <c r="DP64" s="57">
        <f t="shared" si="111"/>
        <v>0</v>
      </c>
      <c r="DQ64" s="57">
        <f t="shared" si="111"/>
        <v>0</v>
      </c>
      <c r="DR64" s="57">
        <f t="shared" si="111"/>
        <v>0</v>
      </c>
      <c r="DS64" s="57">
        <f t="shared" si="111"/>
        <v>0</v>
      </c>
      <c r="DT64" s="57">
        <f t="shared" si="111"/>
        <v>0</v>
      </c>
      <c r="DU64" s="57">
        <f t="shared" si="111"/>
        <v>0</v>
      </c>
      <c r="DV64" s="57">
        <f t="shared" si="111"/>
        <v>0</v>
      </c>
      <c r="DW64" s="57">
        <f t="shared" si="111"/>
        <v>0</v>
      </c>
    </row>
    <row r="65" spans="3:127" ht="16.5" thickTop="1" thickBot="1" x14ac:dyDescent="0.3">
      <c r="C65" s="114" t="str">
        <f t="shared" si="2"/>
        <v>Costo Variabile 28</v>
      </c>
      <c r="E65" s="55">
        <f t="shared" si="3"/>
        <v>0</v>
      </c>
      <c r="H65" s="57">
        <f t="shared" ref="H65:AM65" si="112">+$E65*H33</f>
        <v>0</v>
      </c>
      <c r="I65" s="57">
        <f t="shared" si="112"/>
        <v>0</v>
      </c>
      <c r="J65" s="57">
        <f t="shared" si="112"/>
        <v>0</v>
      </c>
      <c r="K65" s="57">
        <f t="shared" si="112"/>
        <v>0</v>
      </c>
      <c r="L65" s="57">
        <f t="shared" si="112"/>
        <v>0</v>
      </c>
      <c r="M65" s="57">
        <f t="shared" si="112"/>
        <v>0</v>
      </c>
      <c r="N65" s="57">
        <f t="shared" si="112"/>
        <v>0</v>
      </c>
      <c r="O65" s="57">
        <f t="shared" si="112"/>
        <v>0</v>
      </c>
      <c r="P65" s="57">
        <f t="shared" si="112"/>
        <v>0</v>
      </c>
      <c r="Q65" s="57">
        <f t="shared" si="112"/>
        <v>0</v>
      </c>
      <c r="R65" s="57">
        <f t="shared" si="112"/>
        <v>0</v>
      </c>
      <c r="S65" s="57">
        <f t="shared" si="112"/>
        <v>0</v>
      </c>
      <c r="T65" s="57">
        <f t="shared" si="112"/>
        <v>0</v>
      </c>
      <c r="U65" s="57">
        <f t="shared" si="112"/>
        <v>0</v>
      </c>
      <c r="V65" s="57">
        <f t="shared" si="112"/>
        <v>0</v>
      </c>
      <c r="W65" s="57">
        <f t="shared" si="112"/>
        <v>0</v>
      </c>
      <c r="X65" s="57">
        <f t="shared" si="112"/>
        <v>0</v>
      </c>
      <c r="Y65" s="57">
        <f t="shared" si="112"/>
        <v>0</v>
      </c>
      <c r="Z65" s="57">
        <f t="shared" si="112"/>
        <v>0</v>
      </c>
      <c r="AA65" s="57">
        <f t="shared" si="112"/>
        <v>0</v>
      </c>
      <c r="AB65" s="57">
        <f t="shared" si="112"/>
        <v>0</v>
      </c>
      <c r="AC65" s="57">
        <f t="shared" si="112"/>
        <v>0</v>
      </c>
      <c r="AD65" s="57">
        <f t="shared" si="112"/>
        <v>0</v>
      </c>
      <c r="AE65" s="57">
        <f t="shared" si="112"/>
        <v>0</v>
      </c>
      <c r="AF65" s="57">
        <f t="shared" si="112"/>
        <v>0</v>
      </c>
      <c r="AG65" s="57">
        <f t="shared" si="112"/>
        <v>0</v>
      </c>
      <c r="AH65" s="57">
        <f t="shared" si="112"/>
        <v>0</v>
      </c>
      <c r="AI65" s="57">
        <f t="shared" si="112"/>
        <v>0</v>
      </c>
      <c r="AJ65" s="57">
        <f t="shared" si="112"/>
        <v>0</v>
      </c>
      <c r="AK65" s="57">
        <f t="shared" si="112"/>
        <v>0</v>
      </c>
      <c r="AL65" s="57">
        <f t="shared" si="112"/>
        <v>0</v>
      </c>
      <c r="AM65" s="57">
        <f t="shared" si="112"/>
        <v>0</v>
      </c>
      <c r="AN65" s="57">
        <f t="shared" ref="AN65:BS65" si="113">+$E65*AN33</f>
        <v>0</v>
      </c>
      <c r="AO65" s="57">
        <f t="shared" si="113"/>
        <v>0</v>
      </c>
      <c r="AP65" s="57">
        <f t="shared" si="113"/>
        <v>0</v>
      </c>
      <c r="AQ65" s="57">
        <f t="shared" si="113"/>
        <v>0</v>
      </c>
      <c r="AR65" s="57">
        <f t="shared" si="113"/>
        <v>0</v>
      </c>
      <c r="AS65" s="57">
        <f t="shared" si="113"/>
        <v>0</v>
      </c>
      <c r="AT65" s="57">
        <f t="shared" si="113"/>
        <v>0</v>
      </c>
      <c r="AU65" s="57">
        <f t="shared" si="113"/>
        <v>0</v>
      </c>
      <c r="AV65" s="57">
        <f t="shared" si="113"/>
        <v>0</v>
      </c>
      <c r="AW65" s="57">
        <f t="shared" si="113"/>
        <v>0</v>
      </c>
      <c r="AX65" s="57">
        <f t="shared" si="113"/>
        <v>0</v>
      </c>
      <c r="AY65" s="57">
        <f t="shared" si="113"/>
        <v>0</v>
      </c>
      <c r="AZ65" s="57">
        <f t="shared" si="113"/>
        <v>0</v>
      </c>
      <c r="BA65" s="57">
        <f t="shared" si="113"/>
        <v>0</v>
      </c>
      <c r="BB65" s="57">
        <f t="shared" si="113"/>
        <v>0</v>
      </c>
      <c r="BC65" s="57">
        <f t="shared" si="113"/>
        <v>0</v>
      </c>
      <c r="BD65" s="57">
        <f t="shared" si="113"/>
        <v>0</v>
      </c>
      <c r="BE65" s="57">
        <f t="shared" si="113"/>
        <v>0</v>
      </c>
      <c r="BF65" s="57">
        <f t="shared" si="113"/>
        <v>0</v>
      </c>
      <c r="BG65" s="57">
        <f t="shared" si="113"/>
        <v>0</v>
      </c>
      <c r="BH65" s="57">
        <f t="shared" si="113"/>
        <v>0</v>
      </c>
      <c r="BI65" s="57">
        <f t="shared" si="113"/>
        <v>0</v>
      </c>
      <c r="BJ65" s="57">
        <f t="shared" si="113"/>
        <v>0</v>
      </c>
      <c r="BK65" s="57">
        <f t="shared" si="113"/>
        <v>0</v>
      </c>
      <c r="BL65" s="57">
        <f t="shared" si="113"/>
        <v>0</v>
      </c>
      <c r="BM65" s="57">
        <f t="shared" si="113"/>
        <v>0</v>
      </c>
      <c r="BN65" s="57">
        <f t="shared" si="113"/>
        <v>0</v>
      </c>
      <c r="BO65" s="57">
        <f t="shared" si="113"/>
        <v>0</v>
      </c>
      <c r="BP65" s="57">
        <f t="shared" si="113"/>
        <v>0</v>
      </c>
      <c r="BQ65" s="57">
        <f t="shared" si="113"/>
        <v>0</v>
      </c>
      <c r="BR65" s="57">
        <f t="shared" si="113"/>
        <v>0</v>
      </c>
      <c r="BS65" s="57">
        <f t="shared" si="113"/>
        <v>0</v>
      </c>
      <c r="BT65" s="57">
        <f t="shared" ref="BT65:CY65" si="114">+$E65*BT33</f>
        <v>0</v>
      </c>
      <c r="BU65" s="57">
        <f t="shared" si="114"/>
        <v>0</v>
      </c>
      <c r="BV65" s="57">
        <f t="shared" si="114"/>
        <v>0</v>
      </c>
      <c r="BW65" s="57">
        <f t="shared" si="114"/>
        <v>0</v>
      </c>
      <c r="BX65" s="57">
        <f t="shared" si="114"/>
        <v>0</v>
      </c>
      <c r="BY65" s="57">
        <f t="shared" si="114"/>
        <v>0</v>
      </c>
      <c r="BZ65" s="57">
        <f t="shared" si="114"/>
        <v>0</v>
      </c>
      <c r="CA65" s="57">
        <f t="shared" si="114"/>
        <v>0</v>
      </c>
      <c r="CB65" s="57">
        <f t="shared" si="114"/>
        <v>0</v>
      </c>
      <c r="CC65" s="57">
        <f t="shared" si="114"/>
        <v>0</v>
      </c>
      <c r="CD65" s="57">
        <f t="shared" si="114"/>
        <v>0</v>
      </c>
      <c r="CE65" s="57">
        <f t="shared" si="114"/>
        <v>0</v>
      </c>
      <c r="CF65" s="57">
        <f t="shared" si="114"/>
        <v>0</v>
      </c>
      <c r="CG65" s="57">
        <f t="shared" si="114"/>
        <v>0</v>
      </c>
      <c r="CH65" s="57">
        <f t="shared" si="114"/>
        <v>0</v>
      </c>
      <c r="CI65" s="57">
        <f t="shared" si="114"/>
        <v>0</v>
      </c>
      <c r="CJ65" s="57">
        <f t="shared" si="114"/>
        <v>0</v>
      </c>
      <c r="CK65" s="57">
        <f t="shared" si="114"/>
        <v>0</v>
      </c>
      <c r="CL65" s="57">
        <f t="shared" si="114"/>
        <v>0</v>
      </c>
      <c r="CM65" s="57">
        <f t="shared" si="114"/>
        <v>0</v>
      </c>
      <c r="CN65" s="57">
        <f t="shared" si="114"/>
        <v>0</v>
      </c>
      <c r="CO65" s="57">
        <f t="shared" si="114"/>
        <v>0</v>
      </c>
      <c r="CP65" s="57">
        <f t="shared" si="114"/>
        <v>0</v>
      </c>
      <c r="CQ65" s="57">
        <f t="shared" si="114"/>
        <v>0</v>
      </c>
      <c r="CR65" s="57">
        <f t="shared" si="114"/>
        <v>0</v>
      </c>
      <c r="CS65" s="57">
        <f t="shared" si="114"/>
        <v>0</v>
      </c>
      <c r="CT65" s="57">
        <f t="shared" si="114"/>
        <v>0</v>
      </c>
      <c r="CU65" s="57">
        <f t="shared" si="114"/>
        <v>0</v>
      </c>
      <c r="CV65" s="57">
        <f t="shared" si="114"/>
        <v>0</v>
      </c>
      <c r="CW65" s="57">
        <f t="shared" si="114"/>
        <v>0</v>
      </c>
      <c r="CX65" s="57">
        <f t="shared" si="114"/>
        <v>0</v>
      </c>
      <c r="CY65" s="57">
        <f t="shared" si="114"/>
        <v>0</v>
      </c>
      <c r="CZ65" s="57">
        <f t="shared" ref="CZ65:DW65" si="115">+$E65*CZ33</f>
        <v>0</v>
      </c>
      <c r="DA65" s="57">
        <f t="shared" si="115"/>
        <v>0</v>
      </c>
      <c r="DB65" s="57">
        <f t="shared" si="115"/>
        <v>0</v>
      </c>
      <c r="DC65" s="57">
        <f t="shared" si="115"/>
        <v>0</v>
      </c>
      <c r="DD65" s="57">
        <f t="shared" si="115"/>
        <v>0</v>
      </c>
      <c r="DE65" s="57">
        <f t="shared" si="115"/>
        <v>0</v>
      </c>
      <c r="DF65" s="57">
        <f t="shared" si="115"/>
        <v>0</v>
      </c>
      <c r="DG65" s="57">
        <f t="shared" si="115"/>
        <v>0</v>
      </c>
      <c r="DH65" s="57">
        <f t="shared" si="115"/>
        <v>0</v>
      </c>
      <c r="DI65" s="57">
        <f t="shared" si="115"/>
        <v>0</v>
      </c>
      <c r="DJ65" s="57">
        <f t="shared" si="115"/>
        <v>0</v>
      </c>
      <c r="DK65" s="57">
        <f t="shared" si="115"/>
        <v>0</v>
      </c>
      <c r="DL65" s="57">
        <f t="shared" si="115"/>
        <v>0</v>
      </c>
      <c r="DM65" s="57">
        <f t="shared" si="115"/>
        <v>0</v>
      </c>
      <c r="DN65" s="57">
        <f t="shared" si="115"/>
        <v>0</v>
      </c>
      <c r="DO65" s="57">
        <f t="shared" si="115"/>
        <v>0</v>
      </c>
      <c r="DP65" s="57">
        <f t="shared" si="115"/>
        <v>0</v>
      </c>
      <c r="DQ65" s="57">
        <f t="shared" si="115"/>
        <v>0</v>
      </c>
      <c r="DR65" s="57">
        <f t="shared" si="115"/>
        <v>0</v>
      </c>
      <c r="DS65" s="57">
        <f t="shared" si="115"/>
        <v>0</v>
      </c>
      <c r="DT65" s="57">
        <f t="shared" si="115"/>
        <v>0</v>
      </c>
      <c r="DU65" s="57">
        <f t="shared" si="115"/>
        <v>0</v>
      </c>
      <c r="DV65" s="57">
        <f t="shared" si="115"/>
        <v>0</v>
      </c>
      <c r="DW65" s="57">
        <f t="shared" si="115"/>
        <v>0</v>
      </c>
    </row>
    <row r="66" spans="3:127" ht="16.5" thickTop="1" thickBot="1" x14ac:dyDescent="0.3">
      <c r="C66" s="114" t="str">
        <f t="shared" si="2"/>
        <v>Costo Variabile 29</v>
      </c>
      <c r="E66" s="55">
        <f t="shared" si="3"/>
        <v>0</v>
      </c>
      <c r="H66" s="57">
        <f t="shared" ref="H66:AM66" si="116">+$E66*H34</f>
        <v>0</v>
      </c>
      <c r="I66" s="57">
        <f t="shared" si="116"/>
        <v>0</v>
      </c>
      <c r="J66" s="57">
        <f t="shared" si="116"/>
        <v>0</v>
      </c>
      <c r="K66" s="57">
        <f t="shared" si="116"/>
        <v>0</v>
      </c>
      <c r="L66" s="57">
        <f t="shared" si="116"/>
        <v>0</v>
      </c>
      <c r="M66" s="57">
        <f t="shared" si="116"/>
        <v>0</v>
      </c>
      <c r="N66" s="57">
        <f t="shared" si="116"/>
        <v>0</v>
      </c>
      <c r="O66" s="57">
        <f t="shared" si="116"/>
        <v>0</v>
      </c>
      <c r="P66" s="57">
        <f t="shared" si="116"/>
        <v>0</v>
      </c>
      <c r="Q66" s="57">
        <f t="shared" si="116"/>
        <v>0</v>
      </c>
      <c r="R66" s="57">
        <f t="shared" si="116"/>
        <v>0</v>
      </c>
      <c r="S66" s="57">
        <f t="shared" si="116"/>
        <v>0</v>
      </c>
      <c r="T66" s="57">
        <f t="shared" si="116"/>
        <v>0</v>
      </c>
      <c r="U66" s="57">
        <f t="shared" si="116"/>
        <v>0</v>
      </c>
      <c r="V66" s="57">
        <f t="shared" si="116"/>
        <v>0</v>
      </c>
      <c r="W66" s="57">
        <f t="shared" si="116"/>
        <v>0</v>
      </c>
      <c r="X66" s="57">
        <f t="shared" si="116"/>
        <v>0</v>
      </c>
      <c r="Y66" s="57">
        <f t="shared" si="116"/>
        <v>0</v>
      </c>
      <c r="Z66" s="57">
        <f t="shared" si="116"/>
        <v>0</v>
      </c>
      <c r="AA66" s="57">
        <f t="shared" si="116"/>
        <v>0</v>
      </c>
      <c r="AB66" s="57">
        <f t="shared" si="116"/>
        <v>0</v>
      </c>
      <c r="AC66" s="57">
        <f t="shared" si="116"/>
        <v>0</v>
      </c>
      <c r="AD66" s="57">
        <f t="shared" si="116"/>
        <v>0</v>
      </c>
      <c r="AE66" s="57">
        <f t="shared" si="116"/>
        <v>0</v>
      </c>
      <c r="AF66" s="57">
        <f t="shared" si="116"/>
        <v>0</v>
      </c>
      <c r="AG66" s="57">
        <f t="shared" si="116"/>
        <v>0</v>
      </c>
      <c r="AH66" s="57">
        <f t="shared" si="116"/>
        <v>0</v>
      </c>
      <c r="AI66" s="57">
        <f t="shared" si="116"/>
        <v>0</v>
      </c>
      <c r="AJ66" s="57">
        <f t="shared" si="116"/>
        <v>0</v>
      </c>
      <c r="AK66" s="57">
        <f t="shared" si="116"/>
        <v>0</v>
      </c>
      <c r="AL66" s="57">
        <f t="shared" si="116"/>
        <v>0</v>
      </c>
      <c r="AM66" s="57">
        <f t="shared" si="116"/>
        <v>0</v>
      </c>
      <c r="AN66" s="57">
        <f t="shared" ref="AN66:BS66" si="117">+$E66*AN34</f>
        <v>0</v>
      </c>
      <c r="AO66" s="57">
        <f t="shared" si="117"/>
        <v>0</v>
      </c>
      <c r="AP66" s="57">
        <f t="shared" si="117"/>
        <v>0</v>
      </c>
      <c r="AQ66" s="57">
        <f t="shared" si="117"/>
        <v>0</v>
      </c>
      <c r="AR66" s="57">
        <f t="shared" si="117"/>
        <v>0</v>
      </c>
      <c r="AS66" s="57">
        <f t="shared" si="117"/>
        <v>0</v>
      </c>
      <c r="AT66" s="57">
        <f t="shared" si="117"/>
        <v>0</v>
      </c>
      <c r="AU66" s="57">
        <f t="shared" si="117"/>
        <v>0</v>
      </c>
      <c r="AV66" s="57">
        <f t="shared" si="117"/>
        <v>0</v>
      </c>
      <c r="AW66" s="57">
        <f t="shared" si="117"/>
        <v>0</v>
      </c>
      <c r="AX66" s="57">
        <f t="shared" si="117"/>
        <v>0</v>
      </c>
      <c r="AY66" s="57">
        <f t="shared" si="117"/>
        <v>0</v>
      </c>
      <c r="AZ66" s="57">
        <f t="shared" si="117"/>
        <v>0</v>
      </c>
      <c r="BA66" s="57">
        <f t="shared" si="117"/>
        <v>0</v>
      </c>
      <c r="BB66" s="57">
        <f t="shared" si="117"/>
        <v>0</v>
      </c>
      <c r="BC66" s="57">
        <f t="shared" si="117"/>
        <v>0</v>
      </c>
      <c r="BD66" s="57">
        <f t="shared" si="117"/>
        <v>0</v>
      </c>
      <c r="BE66" s="57">
        <f t="shared" si="117"/>
        <v>0</v>
      </c>
      <c r="BF66" s="57">
        <f t="shared" si="117"/>
        <v>0</v>
      </c>
      <c r="BG66" s="57">
        <f t="shared" si="117"/>
        <v>0</v>
      </c>
      <c r="BH66" s="57">
        <f t="shared" si="117"/>
        <v>0</v>
      </c>
      <c r="BI66" s="57">
        <f t="shared" si="117"/>
        <v>0</v>
      </c>
      <c r="BJ66" s="57">
        <f t="shared" si="117"/>
        <v>0</v>
      </c>
      <c r="BK66" s="57">
        <f t="shared" si="117"/>
        <v>0</v>
      </c>
      <c r="BL66" s="57">
        <f t="shared" si="117"/>
        <v>0</v>
      </c>
      <c r="BM66" s="57">
        <f t="shared" si="117"/>
        <v>0</v>
      </c>
      <c r="BN66" s="57">
        <f t="shared" si="117"/>
        <v>0</v>
      </c>
      <c r="BO66" s="57">
        <f t="shared" si="117"/>
        <v>0</v>
      </c>
      <c r="BP66" s="57">
        <f t="shared" si="117"/>
        <v>0</v>
      </c>
      <c r="BQ66" s="57">
        <f t="shared" si="117"/>
        <v>0</v>
      </c>
      <c r="BR66" s="57">
        <f t="shared" si="117"/>
        <v>0</v>
      </c>
      <c r="BS66" s="57">
        <f t="shared" si="117"/>
        <v>0</v>
      </c>
      <c r="BT66" s="57">
        <f t="shared" ref="BT66:CY66" si="118">+$E66*BT34</f>
        <v>0</v>
      </c>
      <c r="BU66" s="57">
        <f t="shared" si="118"/>
        <v>0</v>
      </c>
      <c r="BV66" s="57">
        <f t="shared" si="118"/>
        <v>0</v>
      </c>
      <c r="BW66" s="57">
        <f t="shared" si="118"/>
        <v>0</v>
      </c>
      <c r="BX66" s="57">
        <f t="shared" si="118"/>
        <v>0</v>
      </c>
      <c r="BY66" s="57">
        <f t="shared" si="118"/>
        <v>0</v>
      </c>
      <c r="BZ66" s="57">
        <f t="shared" si="118"/>
        <v>0</v>
      </c>
      <c r="CA66" s="57">
        <f t="shared" si="118"/>
        <v>0</v>
      </c>
      <c r="CB66" s="57">
        <f t="shared" si="118"/>
        <v>0</v>
      </c>
      <c r="CC66" s="57">
        <f t="shared" si="118"/>
        <v>0</v>
      </c>
      <c r="CD66" s="57">
        <f t="shared" si="118"/>
        <v>0</v>
      </c>
      <c r="CE66" s="57">
        <f t="shared" si="118"/>
        <v>0</v>
      </c>
      <c r="CF66" s="57">
        <f t="shared" si="118"/>
        <v>0</v>
      </c>
      <c r="CG66" s="57">
        <f t="shared" si="118"/>
        <v>0</v>
      </c>
      <c r="CH66" s="57">
        <f t="shared" si="118"/>
        <v>0</v>
      </c>
      <c r="CI66" s="57">
        <f t="shared" si="118"/>
        <v>0</v>
      </c>
      <c r="CJ66" s="57">
        <f t="shared" si="118"/>
        <v>0</v>
      </c>
      <c r="CK66" s="57">
        <f t="shared" si="118"/>
        <v>0</v>
      </c>
      <c r="CL66" s="57">
        <f t="shared" si="118"/>
        <v>0</v>
      </c>
      <c r="CM66" s="57">
        <f t="shared" si="118"/>
        <v>0</v>
      </c>
      <c r="CN66" s="57">
        <f t="shared" si="118"/>
        <v>0</v>
      </c>
      <c r="CO66" s="57">
        <f t="shared" si="118"/>
        <v>0</v>
      </c>
      <c r="CP66" s="57">
        <f t="shared" si="118"/>
        <v>0</v>
      </c>
      <c r="CQ66" s="57">
        <f t="shared" si="118"/>
        <v>0</v>
      </c>
      <c r="CR66" s="57">
        <f t="shared" si="118"/>
        <v>0</v>
      </c>
      <c r="CS66" s="57">
        <f t="shared" si="118"/>
        <v>0</v>
      </c>
      <c r="CT66" s="57">
        <f t="shared" si="118"/>
        <v>0</v>
      </c>
      <c r="CU66" s="57">
        <f t="shared" si="118"/>
        <v>0</v>
      </c>
      <c r="CV66" s="57">
        <f t="shared" si="118"/>
        <v>0</v>
      </c>
      <c r="CW66" s="57">
        <f t="shared" si="118"/>
        <v>0</v>
      </c>
      <c r="CX66" s="57">
        <f t="shared" si="118"/>
        <v>0</v>
      </c>
      <c r="CY66" s="57">
        <f t="shared" si="118"/>
        <v>0</v>
      </c>
      <c r="CZ66" s="57">
        <f t="shared" ref="CZ66:DW66" si="119">+$E66*CZ34</f>
        <v>0</v>
      </c>
      <c r="DA66" s="57">
        <f t="shared" si="119"/>
        <v>0</v>
      </c>
      <c r="DB66" s="57">
        <f t="shared" si="119"/>
        <v>0</v>
      </c>
      <c r="DC66" s="57">
        <f t="shared" si="119"/>
        <v>0</v>
      </c>
      <c r="DD66" s="57">
        <f t="shared" si="119"/>
        <v>0</v>
      </c>
      <c r="DE66" s="57">
        <f t="shared" si="119"/>
        <v>0</v>
      </c>
      <c r="DF66" s="57">
        <f t="shared" si="119"/>
        <v>0</v>
      </c>
      <c r="DG66" s="57">
        <f t="shared" si="119"/>
        <v>0</v>
      </c>
      <c r="DH66" s="57">
        <f t="shared" si="119"/>
        <v>0</v>
      </c>
      <c r="DI66" s="57">
        <f t="shared" si="119"/>
        <v>0</v>
      </c>
      <c r="DJ66" s="57">
        <f t="shared" si="119"/>
        <v>0</v>
      </c>
      <c r="DK66" s="57">
        <f t="shared" si="119"/>
        <v>0</v>
      </c>
      <c r="DL66" s="57">
        <f t="shared" si="119"/>
        <v>0</v>
      </c>
      <c r="DM66" s="57">
        <f t="shared" si="119"/>
        <v>0</v>
      </c>
      <c r="DN66" s="57">
        <f t="shared" si="119"/>
        <v>0</v>
      </c>
      <c r="DO66" s="57">
        <f t="shared" si="119"/>
        <v>0</v>
      </c>
      <c r="DP66" s="57">
        <f t="shared" si="119"/>
        <v>0</v>
      </c>
      <c r="DQ66" s="57">
        <f t="shared" si="119"/>
        <v>0</v>
      </c>
      <c r="DR66" s="57">
        <f t="shared" si="119"/>
        <v>0</v>
      </c>
      <c r="DS66" s="57">
        <f t="shared" si="119"/>
        <v>0</v>
      </c>
      <c r="DT66" s="57">
        <f t="shared" si="119"/>
        <v>0</v>
      </c>
      <c r="DU66" s="57">
        <f t="shared" si="119"/>
        <v>0</v>
      </c>
      <c r="DV66" s="57">
        <f t="shared" si="119"/>
        <v>0</v>
      </c>
      <c r="DW66" s="57">
        <f t="shared" si="119"/>
        <v>0</v>
      </c>
    </row>
    <row r="67" spans="3:127" ht="16.5" thickTop="1" thickBot="1" x14ac:dyDescent="0.3">
      <c r="C67" s="114" t="str">
        <f t="shared" si="2"/>
        <v>Costo Variabile 30</v>
      </c>
      <c r="E67" s="55">
        <f t="shared" si="3"/>
        <v>0</v>
      </c>
      <c r="H67" s="57">
        <f t="shared" ref="H67:AM67" si="120">+$E67*H35</f>
        <v>0</v>
      </c>
      <c r="I67" s="57">
        <f t="shared" si="120"/>
        <v>0</v>
      </c>
      <c r="J67" s="57">
        <f t="shared" si="120"/>
        <v>0</v>
      </c>
      <c r="K67" s="57">
        <f t="shared" si="120"/>
        <v>0</v>
      </c>
      <c r="L67" s="57">
        <f t="shared" si="120"/>
        <v>0</v>
      </c>
      <c r="M67" s="57">
        <f t="shared" si="120"/>
        <v>0</v>
      </c>
      <c r="N67" s="57">
        <f t="shared" si="120"/>
        <v>0</v>
      </c>
      <c r="O67" s="57">
        <f t="shared" si="120"/>
        <v>0</v>
      </c>
      <c r="P67" s="57">
        <f t="shared" si="120"/>
        <v>0</v>
      </c>
      <c r="Q67" s="57">
        <f t="shared" si="120"/>
        <v>0</v>
      </c>
      <c r="R67" s="57">
        <f t="shared" si="120"/>
        <v>0</v>
      </c>
      <c r="S67" s="57">
        <f t="shared" si="120"/>
        <v>0</v>
      </c>
      <c r="T67" s="57">
        <f t="shared" si="120"/>
        <v>0</v>
      </c>
      <c r="U67" s="57">
        <f t="shared" si="120"/>
        <v>0</v>
      </c>
      <c r="V67" s="57">
        <f t="shared" si="120"/>
        <v>0</v>
      </c>
      <c r="W67" s="57">
        <f t="shared" si="120"/>
        <v>0</v>
      </c>
      <c r="X67" s="57">
        <f t="shared" si="120"/>
        <v>0</v>
      </c>
      <c r="Y67" s="57">
        <f t="shared" si="120"/>
        <v>0</v>
      </c>
      <c r="Z67" s="57">
        <f t="shared" si="120"/>
        <v>0</v>
      </c>
      <c r="AA67" s="57">
        <f t="shared" si="120"/>
        <v>0</v>
      </c>
      <c r="AB67" s="57">
        <f t="shared" si="120"/>
        <v>0</v>
      </c>
      <c r="AC67" s="57">
        <f t="shared" si="120"/>
        <v>0</v>
      </c>
      <c r="AD67" s="57">
        <f t="shared" si="120"/>
        <v>0</v>
      </c>
      <c r="AE67" s="57">
        <f t="shared" si="120"/>
        <v>0</v>
      </c>
      <c r="AF67" s="57">
        <f t="shared" si="120"/>
        <v>0</v>
      </c>
      <c r="AG67" s="57">
        <f t="shared" si="120"/>
        <v>0</v>
      </c>
      <c r="AH67" s="57">
        <f t="shared" si="120"/>
        <v>0</v>
      </c>
      <c r="AI67" s="57">
        <f t="shared" si="120"/>
        <v>0</v>
      </c>
      <c r="AJ67" s="57">
        <f t="shared" si="120"/>
        <v>0</v>
      </c>
      <c r="AK67" s="57">
        <f t="shared" si="120"/>
        <v>0</v>
      </c>
      <c r="AL67" s="57">
        <f t="shared" si="120"/>
        <v>0</v>
      </c>
      <c r="AM67" s="57">
        <f t="shared" si="120"/>
        <v>0</v>
      </c>
      <c r="AN67" s="57">
        <f t="shared" ref="AN67:BS67" si="121">+$E67*AN35</f>
        <v>0</v>
      </c>
      <c r="AO67" s="57">
        <f t="shared" si="121"/>
        <v>0</v>
      </c>
      <c r="AP67" s="57">
        <f t="shared" si="121"/>
        <v>0</v>
      </c>
      <c r="AQ67" s="57">
        <f t="shared" si="121"/>
        <v>0</v>
      </c>
      <c r="AR67" s="57">
        <f t="shared" si="121"/>
        <v>0</v>
      </c>
      <c r="AS67" s="57">
        <f t="shared" si="121"/>
        <v>0</v>
      </c>
      <c r="AT67" s="57">
        <f t="shared" si="121"/>
        <v>0</v>
      </c>
      <c r="AU67" s="57">
        <f t="shared" si="121"/>
        <v>0</v>
      </c>
      <c r="AV67" s="57">
        <f t="shared" si="121"/>
        <v>0</v>
      </c>
      <c r="AW67" s="57">
        <f t="shared" si="121"/>
        <v>0</v>
      </c>
      <c r="AX67" s="57">
        <f t="shared" si="121"/>
        <v>0</v>
      </c>
      <c r="AY67" s="57">
        <f t="shared" si="121"/>
        <v>0</v>
      </c>
      <c r="AZ67" s="57">
        <f t="shared" si="121"/>
        <v>0</v>
      </c>
      <c r="BA67" s="57">
        <f t="shared" si="121"/>
        <v>0</v>
      </c>
      <c r="BB67" s="57">
        <f t="shared" si="121"/>
        <v>0</v>
      </c>
      <c r="BC67" s="57">
        <f t="shared" si="121"/>
        <v>0</v>
      </c>
      <c r="BD67" s="57">
        <f t="shared" si="121"/>
        <v>0</v>
      </c>
      <c r="BE67" s="57">
        <f t="shared" si="121"/>
        <v>0</v>
      </c>
      <c r="BF67" s="57">
        <f t="shared" si="121"/>
        <v>0</v>
      </c>
      <c r="BG67" s="57">
        <f t="shared" si="121"/>
        <v>0</v>
      </c>
      <c r="BH67" s="57">
        <f t="shared" si="121"/>
        <v>0</v>
      </c>
      <c r="BI67" s="57">
        <f t="shared" si="121"/>
        <v>0</v>
      </c>
      <c r="BJ67" s="57">
        <f t="shared" si="121"/>
        <v>0</v>
      </c>
      <c r="BK67" s="57">
        <f t="shared" si="121"/>
        <v>0</v>
      </c>
      <c r="BL67" s="57">
        <f t="shared" si="121"/>
        <v>0</v>
      </c>
      <c r="BM67" s="57">
        <f t="shared" si="121"/>
        <v>0</v>
      </c>
      <c r="BN67" s="57">
        <f t="shared" si="121"/>
        <v>0</v>
      </c>
      <c r="BO67" s="57">
        <f t="shared" si="121"/>
        <v>0</v>
      </c>
      <c r="BP67" s="57">
        <f t="shared" si="121"/>
        <v>0</v>
      </c>
      <c r="BQ67" s="57">
        <f t="shared" si="121"/>
        <v>0</v>
      </c>
      <c r="BR67" s="57">
        <f t="shared" si="121"/>
        <v>0</v>
      </c>
      <c r="BS67" s="57">
        <f t="shared" si="121"/>
        <v>0</v>
      </c>
      <c r="BT67" s="57">
        <f t="shared" ref="BT67:CY67" si="122">+$E67*BT35</f>
        <v>0</v>
      </c>
      <c r="BU67" s="57">
        <f t="shared" si="122"/>
        <v>0</v>
      </c>
      <c r="BV67" s="57">
        <f t="shared" si="122"/>
        <v>0</v>
      </c>
      <c r="BW67" s="57">
        <f t="shared" si="122"/>
        <v>0</v>
      </c>
      <c r="BX67" s="57">
        <f t="shared" si="122"/>
        <v>0</v>
      </c>
      <c r="BY67" s="57">
        <f t="shared" si="122"/>
        <v>0</v>
      </c>
      <c r="BZ67" s="57">
        <f t="shared" si="122"/>
        <v>0</v>
      </c>
      <c r="CA67" s="57">
        <f t="shared" si="122"/>
        <v>0</v>
      </c>
      <c r="CB67" s="57">
        <f t="shared" si="122"/>
        <v>0</v>
      </c>
      <c r="CC67" s="57">
        <f t="shared" si="122"/>
        <v>0</v>
      </c>
      <c r="CD67" s="57">
        <f t="shared" si="122"/>
        <v>0</v>
      </c>
      <c r="CE67" s="57">
        <f t="shared" si="122"/>
        <v>0</v>
      </c>
      <c r="CF67" s="57">
        <f t="shared" si="122"/>
        <v>0</v>
      </c>
      <c r="CG67" s="57">
        <f t="shared" si="122"/>
        <v>0</v>
      </c>
      <c r="CH67" s="57">
        <f t="shared" si="122"/>
        <v>0</v>
      </c>
      <c r="CI67" s="57">
        <f t="shared" si="122"/>
        <v>0</v>
      </c>
      <c r="CJ67" s="57">
        <f t="shared" si="122"/>
        <v>0</v>
      </c>
      <c r="CK67" s="57">
        <f t="shared" si="122"/>
        <v>0</v>
      </c>
      <c r="CL67" s="57">
        <f t="shared" si="122"/>
        <v>0</v>
      </c>
      <c r="CM67" s="57">
        <f t="shared" si="122"/>
        <v>0</v>
      </c>
      <c r="CN67" s="57">
        <f t="shared" si="122"/>
        <v>0</v>
      </c>
      <c r="CO67" s="57">
        <f t="shared" si="122"/>
        <v>0</v>
      </c>
      <c r="CP67" s="57">
        <f t="shared" si="122"/>
        <v>0</v>
      </c>
      <c r="CQ67" s="57">
        <f t="shared" si="122"/>
        <v>0</v>
      </c>
      <c r="CR67" s="57">
        <f t="shared" si="122"/>
        <v>0</v>
      </c>
      <c r="CS67" s="57">
        <f t="shared" si="122"/>
        <v>0</v>
      </c>
      <c r="CT67" s="57">
        <f t="shared" si="122"/>
        <v>0</v>
      </c>
      <c r="CU67" s="57">
        <f t="shared" si="122"/>
        <v>0</v>
      </c>
      <c r="CV67" s="57">
        <f t="shared" si="122"/>
        <v>0</v>
      </c>
      <c r="CW67" s="57">
        <f t="shared" si="122"/>
        <v>0</v>
      </c>
      <c r="CX67" s="57">
        <f t="shared" si="122"/>
        <v>0</v>
      </c>
      <c r="CY67" s="57">
        <f t="shared" si="122"/>
        <v>0</v>
      </c>
      <c r="CZ67" s="57">
        <f t="shared" ref="CZ67:DW67" si="123">+$E67*CZ35</f>
        <v>0</v>
      </c>
      <c r="DA67" s="57">
        <f t="shared" si="123"/>
        <v>0</v>
      </c>
      <c r="DB67" s="57">
        <f t="shared" si="123"/>
        <v>0</v>
      </c>
      <c r="DC67" s="57">
        <f t="shared" si="123"/>
        <v>0</v>
      </c>
      <c r="DD67" s="57">
        <f t="shared" si="123"/>
        <v>0</v>
      </c>
      <c r="DE67" s="57">
        <f t="shared" si="123"/>
        <v>0</v>
      </c>
      <c r="DF67" s="57">
        <f t="shared" si="123"/>
        <v>0</v>
      </c>
      <c r="DG67" s="57">
        <f t="shared" si="123"/>
        <v>0</v>
      </c>
      <c r="DH67" s="57">
        <f t="shared" si="123"/>
        <v>0</v>
      </c>
      <c r="DI67" s="57">
        <f t="shared" si="123"/>
        <v>0</v>
      </c>
      <c r="DJ67" s="57">
        <f t="shared" si="123"/>
        <v>0</v>
      </c>
      <c r="DK67" s="57">
        <f t="shared" si="123"/>
        <v>0</v>
      </c>
      <c r="DL67" s="57">
        <f t="shared" si="123"/>
        <v>0</v>
      </c>
      <c r="DM67" s="57">
        <f t="shared" si="123"/>
        <v>0</v>
      </c>
      <c r="DN67" s="57">
        <f t="shared" si="123"/>
        <v>0</v>
      </c>
      <c r="DO67" s="57">
        <f t="shared" si="123"/>
        <v>0</v>
      </c>
      <c r="DP67" s="57">
        <f t="shared" si="123"/>
        <v>0</v>
      </c>
      <c r="DQ67" s="57">
        <f t="shared" si="123"/>
        <v>0</v>
      </c>
      <c r="DR67" s="57">
        <f t="shared" si="123"/>
        <v>0</v>
      </c>
      <c r="DS67" s="57">
        <f t="shared" si="123"/>
        <v>0</v>
      </c>
      <c r="DT67" s="57">
        <f t="shared" si="123"/>
        <v>0</v>
      </c>
      <c r="DU67" s="57">
        <f t="shared" si="123"/>
        <v>0</v>
      </c>
      <c r="DV67" s="57">
        <f t="shared" si="123"/>
        <v>0</v>
      </c>
      <c r="DW67" s="57">
        <f t="shared" si="123"/>
        <v>0</v>
      </c>
    </row>
    <row r="68" spans="3:127" ht="15.75" thickTop="1" x14ac:dyDescent="0.25">
      <c r="G68" s="16" t="s">
        <v>184</v>
      </c>
      <c r="H68" s="91">
        <f>SUM(H38:H67)</f>
        <v>0</v>
      </c>
      <c r="I68" s="91">
        <f t="shared" ref="I68" si="124">SUM(I38:I67)</f>
        <v>0</v>
      </c>
      <c r="J68" s="91">
        <f t="shared" ref="J68" si="125">SUM(J38:J67)</f>
        <v>0</v>
      </c>
      <c r="K68" s="91">
        <f t="shared" ref="K68" si="126">SUM(K38:K67)</f>
        <v>0</v>
      </c>
      <c r="L68" s="91">
        <f t="shared" ref="L68" si="127">SUM(L38:L67)</f>
        <v>0</v>
      </c>
      <c r="M68" s="91">
        <f t="shared" ref="M68" si="128">SUM(M38:M67)</f>
        <v>0</v>
      </c>
      <c r="N68" s="91">
        <f t="shared" ref="N68" si="129">SUM(N38:N67)</f>
        <v>0</v>
      </c>
      <c r="O68" s="91">
        <f t="shared" ref="O68" si="130">SUM(O38:O67)</f>
        <v>0</v>
      </c>
      <c r="P68" s="91">
        <f t="shared" ref="P68" si="131">SUM(P38:P67)</f>
        <v>0</v>
      </c>
      <c r="Q68" s="91">
        <f t="shared" ref="Q68" si="132">SUM(Q38:Q67)</f>
        <v>0</v>
      </c>
      <c r="R68" s="91">
        <f t="shared" ref="R68" si="133">SUM(R38:R67)</f>
        <v>0</v>
      </c>
      <c r="S68" s="91">
        <f t="shared" ref="S68" si="134">SUM(S38:S67)</f>
        <v>0</v>
      </c>
      <c r="T68" s="91">
        <f t="shared" ref="T68" si="135">SUM(T38:T67)</f>
        <v>0</v>
      </c>
      <c r="U68" s="91">
        <f t="shared" ref="U68" si="136">SUM(U38:U67)</f>
        <v>0</v>
      </c>
      <c r="V68" s="91">
        <f t="shared" ref="V68" si="137">SUM(V38:V67)</f>
        <v>0</v>
      </c>
      <c r="W68" s="91">
        <f t="shared" ref="W68" si="138">SUM(W38:W67)</f>
        <v>0</v>
      </c>
      <c r="X68" s="91">
        <f t="shared" ref="X68" si="139">SUM(X38:X67)</f>
        <v>0</v>
      </c>
      <c r="Y68" s="91">
        <f t="shared" ref="Y68" si="140">SUM(Y38:Y67)</f>
        <v>0</v>
      </c>
      <c r="Z68" s="91">
        <f t="shared" ref="Z68" si="141">SUM(Z38:Z67)</f>
        <v>0</v>
      </c>
      <c r="AA68" s="91">
        <f t="shared" ref="AA68" si="142">SUM(AA38:AA67)</f>
        <v>0</v>
      </c>
      <c r="AB68" s="91">
        <f t="shared" ref="AB68" si="143">SUM(AB38:AB67)</f>
        <v>0</v>
      </c>
      <c r="AC68" s="91">
        <f t="shared" ref="AC68" si="144">SUM(AC38:AC67)</f>
        <v>0</v>
      </c>
      <c r="AD68" s="91">
        <f t="shared" ref="AD68" si="145">SUM(AD38:AD67)</f>
        <v>0</v>
      </c>
      <c r="AE68" s="91">
        <f t="shared" ref="AE68" si="146">SUM(AE38:AE67)</f>
        <v>0</v>
      </c>
      <c r="AF68" s="91">
        <f t="shared" ref="AF68" si="147">SUM(AF38:AF67)</f>
        <v>0</v>
      </c>
      <c r="AG68" s="91">
        <f t="shared" ref="AG68" si="148">SUM(AG38:AG67)</f>
        <v>0</v>
      </c>
      <c r="AH68" s="91">
        <f t="shared" ref="AH68" si="149">SUM(AH38:AH67)</f>
        <v>0</v>
      </c>
      <c r="AI68" s="91">
        <f t="shared" ref="AI68" si="150">SUM(AI38:AI67)</f>
        <v>0</v>
      </c>
      <c r="AJ68" s="91">
        <f t="shared" ref="AJ68" si="151">SUM(AJ38:AJ67)</f>
        <v>0</v>
      </c>
      <c r="AK68" s="91">
        <f t="shared" ref="AK68" si="152">SUM(AK38:AK67)</f>
        <v>0</v>
      </c>
      <c r="AL68" s="91">
        <f t="shared" ref="AL68" si="153">SUM(AL38:AL67)</f>
        <v>0</v>
      </c>
      <c r="AM68" s="91">
        <f t="shared" ref="AM68" si="154">SUM(AM38:AM67)</f>
        <v>0</v>
      </c>
      <c r="AN68" s="91">
        <f t="shared" ref="AN68" si="155">SUM(AN38:AN67)</f>
        <v>0</v>
      </c>
      <c r="AO68" s="91">
        <f t="shared" ref="AO68" si="156">SUM(AO38:AO67)</f>
        <v>0</v>
      </c>
      <c r="AP68" s="91">
        <f t="shared" ref="AP68" si="157">SUM(AP38:AP67)</f>
        <v>0</v>
      </c>
      <c r="AQ68" s="91">
        <f t="shared" ref="AQ68" si="158">SUM(AQ38:AQ67)</f>
        <v>0</v>
      </c>
      <c r="AR68" s="91">
        <f t="shared" ref="AR68" si="159">SUM(AR38:AR67)</f>
        <v>0</v>
      </c>
      <c r="AS68" s="91">
        <f t="shared" ref="AS68" si="160">SUM(AS38:AS67)</f>
        <v>0</v>
      </c>
      <c r="AT68" s="91">
        <f t="shared" ref="AT68" si="161">SUM(AT38:AT67)</f>
        <v>0</v>
      </c>
      <c r="AU68" s="91">
        <f t="shared" ref="AU68" si="162">SUM(AU38:AU67)</f>
        <v>0</v>
      </c>
      <c r="AV68" s="91">
        <f t="shared" ref="AV68" si="163">SUM(AV38:AV67)</f>
        <v>0</v>
      </c>
      <c r="AW68" s="91">
        <f t="shared" ref="AW68" si="164">SUM(AW38:AW67)</f>
        <v>0</v>
      </c>
      <c r="AX68" s="91">
        <f t="shared" ref="AX68" si="165">SUM(AX38:AX67)</f>
        <v>0</v>
      </c>
      <c r="AY68" s="91">
        <f t="shared" ref="AY68" si="166">SUM(AY38:AY67)</f>
        <v>0</v>
      </c>
      <c r="AZ68" s="91">
        <f t="shared" ref="AZ68" si="167">SUM(AZ38:AZ67)</f>
        <v>0</v>
      </c>
      <c r="BA68" s="91">
        <f t="shared" ref="BA68" si="168">SUM(BA38:BA67)</f>
        <v>0</v>
      </c>
      <c r="BB68" s="91">
        <f t="shared" ref="BB68" si="169">SUM(BB38:BB67)</f>
        <v>0</v>
      </c>
      <c r="BC68" s="91">
        <f t="shared" ref="BC68" si="170">SUM(BC38:BC67)</f>
        <v>0</v>
      </c>
      <c r="BD68" s="91">
        <f t="shared" ref="BD68" si="171">SUM(BD38:BD67)</f>
        <v>0</v>
      </c>
      <c r="BE68" s="91">
        <f t="shared" ref="BE68" si="172">SUM(BE38:BE67)</f>
        <v>0</v>
      </c>
      <c r="BF68" s="91">
        <f t="shared" ref="BF68" si="173">SUM(BF38:BF67)</f>
        <v>0</v>
      </c>
      <c r="BG68" s="91">
        <f t="shared" ref="BG68" si="174">SUM(BG38:BG67)</f>
        <v>0</v>
      </c>
      <c r="BH68" s="91">
        <f t="shared" ref="BH68" si="175">SUM(BH38:BH67)</f>
        <v>0</v>
      </c>
      <c r="BI68" s="91">
        <f t="shared" ref="BI68" si="176">SUM(BI38:BI67)</f>
        <v>0</v>
      </c>
      <c r="BJ68" s="91">
        <f t="shared" ref="BJ68" si="177">SUM(BJ38:BJ67)</f>
        <v>0</v>
      </c>
      <c r="BK68" s="91">
        <f t="shared" ref="BK68" si="178">SUM(BK38:BK67)</f>
        <v>0</v>
      </c>
      <c r="BL68" s="91">
        <f t="shared" ref="BL68" si="179">SUM(BL38:BL67)</f>
        <v>0</v>
      </c>
      <c r="BM68" s="91">
        <f t="shared" ref="BM68" si="180">SUM(BM38:BM67)</f>
        <v>0</v>
      </c>
      <c r="BN68" s="91">
        <f t="shared" ref="BN68" si="181">SUM(BN38:BN67)</f>
        <v>0</v>
      </c>
      <c r="BO68" s="91">
        <f t="shared" ref="BO68" si="182">SUM(BO38:BO67)</f>
        <v>0</v>
      </c>
      <c r="BP68" s="91">
        <f t="shared" ref="BP68" si="183">SUM(BP38:BP67)</f>
        <v>0</v>
      </c>
      <c r="BQ68" s="91">
        <f t="shared" ref="BQ68" si="184">SUM(BQ38:BQ67)</f>
        <v>0</v>
      </c>
      <c r="BR68" s="91">
        <f t="shared" ref="BR68" si="185">SUM(BR38:BR67)</f>
        <v>0</v>
      </c>
      <c r="BS68" s="91">
        <f t="shared" ref="BS68" si="186">SUM(BS38:BS67)</f>
        <v>0</v>
      </c>
      <c r="BT68" s="91">
        <f t="shared" ref="BT68" si="187">SUM(BT38:BT67)</f>
        <v>0</v>
      </c>
      <c r="BU68" s="91">
        <f t="shared" ref="BU68" si="188">SUM(BU38:BU67)</f>
        <v>0</v>
      </c>
      <c r="BV68" s="91">
        <f t="shared" ref="BV68" si="189">SUM(BV38:BV67)</f>
        <v>0</v>
      </c>
      <c r="BW68" s="91">
        <f t="shared" ref="BW68" si="190">SUM(BW38:BW67)</f>
        <v>0</v>
      </c>
      <c r="BX68" s="91">
        <f t="shared" ref="BX68" si="191">SUM(BX38:BX67)</f>
        <v>0</v>
      </c>
      <c r="BY68" s="91">
        <f t="shared" ref="BY68" si="192">SUM(BY38:BY67)</f>
        <v>0</v>
      </c>
      <c r="BZ68" s="91">
        <f t="shared" ref="BZ68" si="193">SUM(BZ38:BZ67)</f>
        <v>0</v>
      </c>
      <c r="CA68" s="91">
        <f t="shared" ref="CA68" si="194">SUM(CA38:CA67)</f>
        <v>0</v>
      </c>
      <c r="CB68" s="91">
        <f t="shared" ref="CB68" si="195">SUM(CB38:CB67)</f>
        <v>0</v>
      </c>
      <c r="CC68" s="91">
        <f t="shared" ref="CC68" si="196">SUM(CC38:CC67)</f>
        <v>0</v>
      </c>
      <c r="CD68" s="91">
        <f t="shared" ref="CD68" si="197">SUM(CD38:CD67)</f>
        <v>0</v>
      </c>
      <c r="CE68" s="91">
        <f t="shared" ref="CE68" si="198">SUM(CE38:CE67)</f>
        <v>0</v>
      </c>
      <c r="CF68" s="91">
        <f t="shared" ref="CF68" si="199">SUM(CF38:CF67)</f>
        <v>0</v>
      </c>
      <c r="CG68" s="91">
        <f t="shared" ref="CG68" si="200">SUM(CG38:CG67)</f>
        <v>0</v>
      </c>
      <c r="CH68" s="91">
        <f t="shared" ref="CH68" si="201">SUM(CH38:CH67)</f>
        <v>0</v>
      </c>
      <c r="CI68" s="91">
        <f t="shared" ref="CI68" si="202">SUM(CI38:CI67)</f>
        <v>0</v>
      </c>
      <c r="CJ68" s="91">
        <f t="shared" ref="CJ68" si="203">SUM(CJ38:CJ67)</f>
        <v>0</v>
      </c>
      <c r="CK68" s="91">
        <f t="shared" ref="CK68" si="204">SUM(CK38:CK67)</f>
        <v>0</v>
      </c>
      <c r="CL68" s="91">
        <f t="shared" ref="CL68" si="205">SUM(CL38:CL67)</f>
        <v>0</v>
      </c>
      <c r="CM68" s="91">
        <f t="shared" ref="CM68" si="206">SUM(CM38:CM67)</f>
        <v>0</v>
      </c>
      <c r="CN68" s="91">
        <f t="shared" ref="CN68" si="207">SUM(CN38:CN67)</f>
        <v>0</v>
      </c>
      <c r="CO68" s="91">
        <f t="shared" ref="CO68" si="208">SUM(CO38:CO67)</f>
        <v>0</v>
      </c>
      <c r="CP68" s="91">
        <f t="shared" ref="CP68" si="209">SUM(CP38:CP67)</f>
        <v>0</v>
      </c>
      <c r="CQ68" s="91">
        <f t="shared" ref="CQ68" si="210">SUM(CQ38:CQ67)</f>
        <v>0</v>
      </c>
      <c r="CR68" s="91">
        <f t="shared" ref="CR68" si="211">SUM(CR38:CR67)</f>
        <v>0</v>
      </c>
      <c r="CS68" s="91">
        <f t="shared" ref="CS68" si="212">SUM(CS38:CS67)</f>
        <v>0</v>
      </c>
      <c r="CT68" s="91">
        <f t="shared" ref="CT68" si="213">SUM(CT38:CT67)</f>
        <v>0</v>
      </c>
      <c r="CU68" s="91">
        <f t="shared" ref="CU68" si="214">SUM(CU38:CU67)</f>
        <v>0</v>
      </c>
      <c r="CV68" s="91">
        <f t="shared" ref="CV68" si="215">SUM(CV38:CV67)</f>
        <v>0</v>
      </c>
      <c r="CW68" s="91">
        <f t="shared" ref="CW68" si="216">SUM(CW38:CW67)</f>
        <v>0</v>
      </c>
      <c r="CX68" s="91">
        <f t="shared" ref="CX68" si="217">SUM(CX38:CX67)</f>
        <v>0</v>
      </c>
      <c r="CY68" s="91">
        <f t="shared" ref="CY68" si="218">SUM(CY38:CY67)</f>
        <v>0</v>
      </c>
      <c r="CZ68" s="91">
        <f t="shared" ref="CZ68" si="219">SUM(CZ38:CZ67)</f>
        <v>0</v>
      </c>
      <c r="DA68" s="91">
        <f t="shared" ref="DA68" si="220">SUM(DA38:DA67)</f>
        <v>0</v>
      </c>
      <c r="DB68" s="91">
        <f t="shared" ref="DB68" si="221">SUM(DB38:DB67)</f>
        <v>0</v>
      </c>
      <c r="DC68" s="91">
        <f t="shared" ref="DC68" si="222">SUM(DC38:DC67)</f>
        <v>0</v>
      </c>
      <c r="DD68" s="91">
        <f t="shared" ref="DD68" si="223">SUM(DD38:DD67)</f>
        <v>0</v>
      </c>
      <c r="DE68" s="91">
        <f t="shared" ref="DE68" si="224">SUM(DE38:DE67)</f>
        <v>0</v>
      </c>
      <c r="DF68" s="91">
        <f t="shared" ref="DF68" si="225">SUM(DF38:DF67)</f>
        <v>0</v>
      </c>
      <c r="DG68" s="91">
        <f t="shared" ref="DG68" si="226">SUM(DG38:DG67)</f>
        <v>0</v>
      </c>
      <c r="DH68" s="91">
        <f t="shared" ref="DH68" si="227">SUM(DH38:DH67)</f>
        <v>0</v>
      </c>
      <c r="DI68" s="91">
        <f t="shared" ref="DI68" si="228">SUM(DI38:DI67)</f>
        <v>0</v>
      </c>
      <c r="DJ68" s="91">
        <f t="shared" ref="DJ68" si="229">SUM(DJ38:DJ67)</f>
        <v>0</v>
      </c>
      <c r="DK68" s="91">
        <f t="shared" ref="DK68" si="230">SUM(DK38:DK67)</f>
        <v>0</v>
      </c>
      <c r="DL68" s="91">
        <f t="shared" ref="DL68" si="231">SUM(DL38:DL67)</f>
        <v>0</v>
      </c>
      <c r="DM68" s="91">
        <f t="shared" ref="DM68" si="232">SUM(DM38:DM67)</f>
        <v>0</v>
      </c>
      <c r="DN68" s="91">
        <f t="shared" ref="DN68" si="233">SUM(DN38:DN67)</f>
        <v>0</v>
      </c>
      <c r="DO68" s="91">
        <f t="shared" ref="DO68" si="234">SUM(DO38:DO67)</f>
        <v>0</v>
      </c>
      <c r="DP68" s="91">
        <f t="shared" ref="DP68" si="235">SUM(DP38:DP67)</f>
        <v>0</v>
      </c>
      <c r="DQ68" s="91">
        <f t="shared" ref="DQ68" si="236">SUM(DQ38:DQ67)</f>
        <v>0</v>
      </c>
      <c r="DR68" s="91">
        <f t="shared" ref="DR68" si="237">SUM(DR38:DR67)</f>
        <v>0</v>
      </c>
      <c r="DS68" s="91">
        <f t="shared" ref="DS68" si="238">SUM(DS38:DS67)</f>
        <v>0</v>
      </c>
      <c r="DT68" s="91">
        <f t="shared" ref="DT68" si="239">SUM(DT38:DT67)</f>
        <v>0</v>
      </c>
      <c r="DU68" s="91">
        <f t="shared" ref="DU68" si="240">SUM(DU38:DU67)</f>
        <v>0</v>
      </c>
      <c r="DV68" s="91">
        <f t="shared" ref="DV68" si="241">SUM(DV38:DV67)</f>
        <v>0</v>
      </c>
      <c r="DW68" s="91">
        <f t="shared" ref="DW68" si="242">SUM(DW38:DW67)</f>
        <v>0</v>
      </c>
    </row>
    <row r="69" spans="3:127" ht="19.5" thickBot="1" x14ac:dyDescent="0.35">
      <c r="C69" s="29" t="s">
        <v>188</v>
      </c>
    </row>
    <row r="70" spans="3:127" ht="16.5" thickTop="1" thickBot="1" x14ac:dyDescent="0.3">
      <c r="C70" s="114" t="str">
        <f t="shared" ref="C70:C99" si="243">+C38</f>
        <v>Costo Variabile 1</v>
      </c>
      <c r="F70" s="56">
        <f t="shared" ref="F70:F99" si="244">+F6</f>
        <v>0</v>
      </c>
      <c r="H70" s="57">
        <f t="shared" ref="H70:H99" si="245">+IF($F70=0,H6+H38,0)</f>
        <v>0</v>
      </c>
      <c r="I70" s="57">
        <f t="shared" ref="I70:I99" si="246">+IF($F70=0,I6+I38,IF($F70=30,H6+H38,0))</f>
        <v>0</v>
      </c>
      <c r="J70" s="57">
        <f t="shared" ref="J70:J99" si="247">+IF($F70=0,J6+J38,IF($F70=30,I6+I38,IF($F70=60,H6+H38,0)))</f>
        <v>0</v>
      </c>
      <c r="K70" s="57">
        <f t="shared" ref="K70:K99" si="248">+IF($F70=0,K6+K38,IF($F70=30,J6+J38,IF($F70=60,I6+I38,H6+H38)))</f>
        <v>0</v>
      </c>
      <c r="L70" s="57">
        <f t="shared" ref="L70:L99" si="249">+IF($F70=0,L6+L38,IF($F70=30,K6+K38,IF($F70=60,J6+J38,I6+I38)))</f>
        <v>0</v>
      </c>
      <c r="M70" s="57">
        <f t="shared" ref="M70:M99" si="250">+IF($F70=0,M6+M38,IF($F70=30,L6+L38,IF($F70=60,K6+K38,J6+J38)))</f>
        <v>0</v>
      </c>
      <c r="N70" s="57">
        <f t="shared" ref="N70:N99" si="251">+IF($F70=0,N6+N38,IF($F70=30,M6+M38,IF($F70=60,L6+L38,K6+K38)))</f>
        <v>0</v>
      </c>
      <c r="O70" s="57">
        <f t="shared" ref="O70:O99" si="252">+IF($F70=0,O6+O38,IF($F70=30,N6+N38,IF($F70=60,M6+M38,L6+L38)))</f>
        <v>0</v>
      </c>
      <c r="P70" s="57">
        <f t="shared" ref="P70:P99" si="253">+IF($F70=0,P6+P38,IF($F70=30,O6+O38,IF($F70=60,N6+N38,M6+M38)))</f>
        <v>0</v>
      </c>
      <c r="Q70" s="57">
        <f t="shared" ref="Q70:Q99" si="254">+IF($F70=0,Q6+Q38,IF($F70=30,P6+P38,IF($F70=60,O6+O38,N6+N38)))</f>
        <v>0</v>
      </c>
      <c r="R70" s="57">
        <f t="shared" ref="R70:R99" si="255">+IF($F70=0,R6+R38,IF($F70=30,Q6+Q38,IF($F70=60,P6+P38,O6+O38)))</f>
        <v>0</v>
      </c>
      <c r="S70" s="57">
        <f t="shared" ref="S70:S99" si="256">+IF($F70=0,S6+S38,IF($F70=30,R6+R38,IF($F70=60,Q6+Q38,P6+P38)))</f>
        <v>0</v>
      </c>
      <c r="T70" s="57">
        <f t="shared" ref="T70:T99" si="257">+IF($F70=0,T6+T38,IF($F70=30,S6+S38,IF($F70=60,R6+R38,Q6+Q38)))</f>
        <v>0</v>
      </c>
      <c r="U70" s="57">
        <f t="shared" ref="U70:U99" si="258">+IF($F70=0,U6+U38,IF($F70=30,T6+T38,IF($F70=60,S6+S38,R6+R38)))</f>
        <v>0</v>
      </c>
      <c r="V70" s="57">
        <f t="shared" ref="V70:V99" si="259">+IF($F70=0,V6+V38,IF($F70=30,U6+U38,IF($F70=60,T6+T38,S6+S38)))</f>
        <v>0</v>
      </c>
      <c r="W70" s="57">
        <f t="shared" ref="W70:W99" si="260">+IF($F70=0,W6+W38,IF($F70=30,V6+V38,IF($F70=60,U6+U38,T6+T38)))</f>
        <v>0</v>
      </c>
      <c r="X70" s="57">
        <f t="shared" ref="X70:X99" si="261">+IF($F70=0,X6+X38,IF($F70=30,W6+W38,IF($F70=60,V6+V38,U6+U38)))</f>
        <v>0</v>
      </c>
      <c r="Y70" s="57">
        <f t="shared" ref="Y70:Y99" si="262">+IF($F70=0,Y6+Y38,IF($F70=30,X6+X38,IF($F70=60,W6+W38,V6+V38)))</f>
        <v>0</v>
      </c>
      <c r="Z70" s="57">
        <f t="shared" ref="Z70:Z99" si="263">+IF($F70=0,Z6+Z38,IF($F70=30,Y6+Y38,IF($F70=60,X6+X38,W6+W38)))</f>
        <v>0</v>
      </c>
      <c r="AA70" s="57">
        <f t="shared" ref="AA70:AA99" si="264">+IF($F70=0,AA6+AA38,IF($F70=30,Z6+Z38,IF($F70=60,Y6+Y38,X6+X38)))</f>
        <v>0</v>
      </c>
      <c r="AB70" s="57">
        <f t="shared" ref="AB70:AB99" si="265">+IF($F70=0,AB6+AB38,IF($F70=30,AA6+AA38,IF($F70=60,Z6+Z38,Y6+Y38)))</f>
        <v>0</v>
      </c>
      <c r="AC70" s="57">
        <f t="shared" ref="AC70:AC99" si="266">+IF($F70=0,AC6+AC38,IF($F70=30,AB6+AB38,IF($F70=60,AA6+AA38,Z6+Z38)))</f>
        <v>0</v>
      </c>
      <c r="AD70" s="57">
        <f t="shared" ref="AD70:AD99" si="267">+IF($F70=0,AD6+AD38,IF($F70=30,AC6+AC38,IF($F70=60,AB6+AB38,AA6+AA38)))</f>
        <v>0</v>
      </c>
      <c r="AE70" s="57">
        <f t="shared" ref="AE70:AE99" si="268">+IF($F70=0,AE6+AE38,IF($F70=30,AD6+AD38,IF($F70=60,AC6+AC38,AB6+AB38)))</f>
        <v>0</v>
      </c>
      <c r="AF70" s="57">
        <f t="shared" ref="AF70:AF99" si="269">+IF($F70=0,AF6+AF38,IF($F70=30,AE6+AE38,IF($F70=60,AD6+AD38,AC6+AC38)))</f>
        <v>0</v>
      </c>
      <c r="AG70" s="57">
        <f t="shared" ref="AG70:AG99" si="270">+IF($F70=0,AG6+AG38,IF($F70=30,AF6+AF38,IF($F70=60,AE6+AE38,AD6+AD38)))</f>
        <v>0</v>
      </c>
      <c r="AH70" s="57">
        <f t="shared" ref="AH70:AH99" si="271">+IF($F70=0,AH6+AH38,IF($F70=30,AG6+AG38,IF($F70=60,AF6+AF38,AE6+AE38)))</f>
        <v>0</v>
      </c>
      <c r="AI70" s="57">
        <f t="shared" ref="AI70:AI99" si="272">+IF($F70=0,AI6+AI38,IF($F70=30,AH6+AH38,IF($F70=60,AG6+AG38,AF6+AF38)))</f>
        <v>0</v>
      </c>
      <c r="AJ70" s="57">
        <f t="shared" ref="AJ70:AJ99" si="273">+IF($F70=0,AJ6+AJ38,IF($F70=30,AI6+AI38,IF($F70=60,AH6+AH38,AG6+AG38)))</f>
        <v>0</v>
      </c>
      <c r="AK70" s="57">
        <f t="shared" ref="AK70:AK99" si="274">+IF($F70=0,AK6+AK38,IF($F70=30,AJ6+AJ38,IF($F70=60,AI6+AI38,AH6+AH38)))</f>
        <v>0</v>
      </c>
      <c r="AL70" s="57">
        <f t="shared" ref="AL70:AL99" si="275">+IF($F70=0,AL6+AL38,IF($F70=30,AK6+AK38,IF($F70=60,AJ6+AJ38,AI6+AI38)))</f>
        <v>0</v>
      </c>
      <c r="AM70" s="57">
        <f t="shared" ref="AM70:AM99" si="276">+IF($F70=0,AM6+AM38,IF($F70=30,AL6+AL38,IF($F70=60,AK6+AK38,AJ6+AJ38)))</f>
        <v>0</v>
      </c>
      <c r="AN70" s="57">
        <f t="shared" ref="AN70:AN99" si="277">+IF($F70=0,AN6+AN38,IF($F70=30,AM6+AM38,IF($F70=60,AL6+AL38,AK6+AK38)))</f>
        <v>0</v>
      </c>
      <c r="AO70" s="57">
        <f t="shared" ref="AO70:AO99" si="278">+IF($F70=0,AO6+AO38,IF($F70=30,AN6+AN38,IF($F70=60,AM6+AM38,AL6+AL38)))</f>
        <v>0</v>
      </c>
      <c r="AP70" s="57">
        <f t="shared" ref="AP70:AP99" si="279">+IF($F70=0,AP6+AP38,IF($F70=30,AO6+AO38,IF($F70=60,AN6+AN38,AM6+AM38)))</f>
        <v>0</v>
      </c>
      <c r="AQ70" s="57">
        <f t="shared" ref="AQ70:AQ99" si="280">+IF($F70=0,AQ6+AQ38,IF($F70=30,AP6+AP38,IF($F70=60,AO6+AO38,AN6+AN38)))</f>
        <v>0</v>
      </c>
      <c r="AR70" s="57">
        <f t="shared" ref="AR70:AR99" si="281">+IF($F70=0,AR6+AR38,IF($F70=30,AQ6+AQ38,IF($F70=60,AP6+AP38,AO6+AO38)))</f>
        <v>0</v>
      </c>
      <c r="AS70" s="57">
        <f t="shared" ref="AS70:AS99" si="282">+IF($F70=0,AS6+AS38,IF($F70=30,AR6+AR38,IF($F70=60,AQ6+AQ38,AP6+AP38)))</f>
        <v>0</v>
      </c>
      <c r="AT70" s="57">
        <f t="shared" ref="AT70:AT99" si="283">+IF($F70=0,AT6+AT38,IF($F70=30,AS6+AS38,IF($F70=60,AR6+AR38,AQ6+AQ38)))</f>
        <v>0</v>
      </c>
      <c r="AU70" s="57">
        <f t="shared" ref="AU70:AU99" si="284">+IF($F70=0,AU6+AU38,IF($F70=30,AT6+AT38,IF($F70=60,AS6+AS38,AR6+AR38)))</f>
        <v>0</v>
      </c>
      <c r="AV70" s="57">
        <f t="shared" ref="AV70:AV99" si="285">+IF($F70=0,AV6+AV38,IF($F70=30,AU6+AU38,IF($F70=60,AT6+AT38,AS6+AS38)))</f>
        <v>0</v>
      </c>
      <c r="AW70" s="57">
        <f t="shared" ref="AW70:AW99" si="286">+IF($F70=0,AW6+AW38,IF($F70=30,AV6+AV38,IF($F70=60,AU6+AU38,AT6+AT38)))</f>
        <v>0</v>
      </c>
      <c r="AX70" s="57">
        <f t="shared" ref="AX70:AX99" si="287">+IF($F70=0,AX6+AX38,IF($F70=30,AW6+AW38,IF($F70=60,AV6+AV38,AU6+AU38)))</f>
        <v>0</v>
      </c>
      <c r="AY70" s="57">
        <f t="shared" ref="AY70:AY99" si="288">+IF($F70=0,AY6+AY38,IF($F70=30,AX6+AX38,IF($F70=60,AW6+AW38,AV6+AV38)))</f>
        <v>0</v>
      </c>
      <c r="AZ70" s="57">
        <f t="shared" ref="AZ70:AZ99" si="289">+IF($F70=0,AZ6+AZ38,IF($F70=30,AY6+AY38,IF($F70=60,AX6+AX38,AW6+AW38)))</f>
        <v>0</v>
      </c>
      <c r="BA70" s="57">
        <f t="shared" ref="BA70:BA99" si="290">+IF($F70=0,BA6+BA38,IF($F70=30,AZ6+AZ38,IF($F70=60,AY6+AY38,AX6+AX38)))</f>
        <v>0</v>
      </c>
      <c r="BB70" s="57">
        <f t="shared" ref="BB70:BB99" si="291">+IF($F70=0,BB6+BB38,IF($F70=30,BA6+BA38,IF($F70=60,AZ6+AZ38,AY6+AY38)))</f>
        <v>0</v>
      </c>
      <c r="BC70" s="57">
        <f t="shared" ref="BC70:BC99" si="292">+IF($F70=0,BC6+BC38,IF($F70=30,BB6+BB38,IF($F70=60,BA6+BA38,AZ6+AZ38)))</f>
        <v>0</v>
      </c>
      <c r="BD70" s="57">
        <f t="shared" ref="BD70:BD99" si="293">+IF($F70=0,BD6+BD38,IF($F70=30,BC6+BC38,IF($F70=60,BB6+BB38,BA6+BA38)))</f>
        <v>0</v>
      </c>
      <c r="BE70" s="57">
        <f t="shared" ref="BE70:BE99" si="294">+IF($F70=0,BE6+BE38,IF($F70=30,BD6+BD38,IF($F70=60,BC6+BC38,BB6+BB38)))</f>
        <v>0</v>
      </c>
      <c r="BF70" s="57">
        <f t="shared" ref="BF70:BF99" si="295">+IF($F70=0,BF6+BF38,IF($F70=30,BE6+BE38,IF($F70=60,BD6+BD38,BC6+BC38)))</f>
        <v>0</v>
      </c>
      <c r="BG70" s="57">
        <f t="shared" ref="BG70:BG99" si="296">+IF($F70=0,BG6+BG38,IF($F70=30,BF6+BF38,IF($F70=60,BE6+BE38,BD6+BD38)))</f>
        <v>0</v>
      </c>
      <c r="BH70" s="57">
        <f t="shared" ref="BH70:BH99" si="297">+IF($F70=0,BH6+BH38,IF($F70=30,BG6+BG38,IF($F70=60,BF6+BF38,BE6+BE38)))</f>
        <v>0</v>
      </c>
      <c r="BI70" s="57">
        <f t="shared" ref="BI70:BI99" si="298">+IF($F70=0,BI6+BI38,IF($F70=30,BH6+BH38,IF($F70=60,BG6+BG38,BF6+BF38)))</f>
        <v>0</v>
      </c>
      <c r="BJ70" s="57">
        <f t="shared" ref="BJ70:BJ99" si="299">+IF($F70=0,BJ6+BJ38,IF($F70=30,BI6+BI38,IF($F70=60,BH6+BH38,BG6+BG38)))</f>
        <v>0</v>
      </c>
      <c r="BK70" s="57">
        <f t="shared" ref="BK70:BK99" si="300">+IF($F70=0,BK6+BK38,IF($F70=30,BJ6+BJ38,IF($F70=60,BI6+BI38,BH6+BH38)))</f>
        <v>0</v>
      </c>
      <c r="BL70" s="57">
        <f t="shared" ref="BL70:BL99" si="301">+IF($F70=0,BL6+BL38,IF($F70=30,BK6+BK38,IF($F70=60,BJ6+BJ38,BI6+BI38)))</f>
        <v>0</v>
      </c>
      <c r="BM70" s="57">
        <f t="shared" ref="BM70:BM99" si="302">+IF($F70=0,BM6+BM38,IF($F70=30,BL6+BL38,IF($F70=60,BK6+BK38,BJ6+BJ38)))</f>
        <v>0</v>
      </c>
      <c r="BN70" s="57">
        <f t="shared" ref="BN70:BN99" si="303">+IF($F70=0,BN6+BN38,IF($F70=30,BM6+BM38,IF($F70=60,BL6+BL38,BK6+BK38)))</f>
        <v>0</v>
      </c>
      <c r="BO70" s="57">
        <f t="shared" ref="BO70:BO99" si="304">+IF($F70=0,BO6+BO38,IF($F70=30,BN6+BN38,IF($F70=60,BM6+BM38,BL6+BL38)))</f>
        <v>0</v>
      </c>
      <c r="BP70" s="57">
        <f t="shared" ref="BP70:BP99" si="305">+IF($F70=0,BP6+BP38,IF($F70=30,BO6+BO38,IF($F70=60,BN6+BN38,BM6+BM38)))</f>
        <v>0</v>
      </c>
      <c r="BQ70" s="57">
        <f t="shared" ref="BQ70:BQ99" si="306">+IF($F70=0,BQ6+BQ38,IF($F70=30,BP6+BP38,IF($F70=60,BO6+BO38,BN6+BN38)))</f>
        <v>0</v>
      </c>
      <c r="BR70" s="57">
        <f t="shared" ref="BR70:BR99" si="307">+IF($F70=0,BR6+BR38,IF($F70=30,BQ6+BQ38,IF($F70=60,BP6+BP38,BO6+BO38)))</f>
        <v>0</v>
      </c>
      <c r="BS70" s="57">
        <f t="shared" ref="BS70:BS99" si="308">+IF($F70=0,BS6+BS38,IF($F70=30,BR6+BR38,IF($F70=60,BQ6+BQ38,BP6+BP38)))</f>
        <v>0</v>
      </c>
      <c r="BT70" s="57">
        <f t="shared" ref="BT70:BT99" si="309">+IF($F70=0,BT6+BT38,IF($F70=30,BS6+BS38,IF($F70=60,BR6+BR38,BQ6+BQ38)))</f>
        <v>0</v>
      </c>
      <c r="BU70" s="57">
        <f t="shared" ref="BU70:BU99" si="310">+IF($F70=0,BU6+BU38,IF($F70=30,BT6+BT38,IF($F70=60,BS6+BS38,BR6+BR38)))</f>
        <v>0</v>
      </c>
      <c r="BV70" s="57">
        <f t="shared" ref="BV70:BV99" si="311">+IF($F70=0,BV6+BV38,IF($F70=30,BU6+BU38,IF($F70=60,BT6+BT38,BS6+BS38)))</f>
        <v>0</v>
      </c>
      <c r="BW70" s="57">
        <f t="shared" ref="BW70:BW99" si="312">+IF($F70=0,BW6+BW38,IF($F70=30,BV6+BV38,IF($F70=60,BU6+BU38,BT6+BT38)))</f>
        <v>0</v>
      </c>
      <c r="BX70" s="57">
        <f t="shared" ref="BX70:BX99" si="313">+IF($F70=0,BX6+BX38,IF($F70=30,BW6+BW38,IF($F70=60,BV6+BV38,BU6+BU38)))</f>
        <v>0</v>
      </c>
      <c r="BY70" s="57">
        <f t="shared" ref="BY70:BY99" si="314">+IF($F70=0,BY6+BY38,IF($F70=30,BX6+BX38,IF($F70=60,BW6+BW38,BV6+BV38)))</f>
        <v>0</v>
      </c>
      <c r="BZ70" s="57">
        <f t="shared" ref="BZ70:BZ99" si="315">+IF($F70=0,BZ6+BZ38,IF($F70=30,BY6+BY38,IF($F70=60,BX6+BX38,BW6+BW38)))</f>
        <v>0</v>
      </c>
      <c r="CA70" s="57">
        <f t="shared" ref="CA70:CA99" si="316">+IF($F70=0,CA6+CA38,IF($F70=30,BZ6+BZ38,IF($F70=60,BY6+BY38,BX6+BX38)))</f>
        <v>0</v>
      </c>
      <c r="CB70" s="57">
        <f t="shared" ref="CB70:CB99" si="317">+IF($F70=0,CB6+CB38,IF($F70=30,CA6+CA38,IF($F70=60,BZ6+BZ38,BY6+BY38)))</f>
        <v>0</v>
      </c>
      <c r="CC70" s="57">
        <f t="shared" ref="CC70:CC99" si="318">+IF($F70=0,CC6+CC38,IF($F70=30,CB6+CB38,IF($F70=60,CA6+CA38,BZ6+BZ38)))</f>
        <v>0</v>
      </c>
      <c r="CD70" s="57">
        <f t="shared" ref="CD70:CD99" si="319">+IF($F70=0,CD6+CD38,IF($F70=30,CC6+CC38,IF($F70=60,CB6+CB38,CA6+CA38)))</f>
        <v>0</v>
      </c>
      <c r="CE70" s="57">
        <f t="shared" ref="CE70:CE99" si="320">+IF($F70=0,CE6+CE38,IF($F70=30,CD6+CD38,IF($F70=60,CC6+CC38,CB6+CB38)))</f>
        <v>0</v>
      </c>
      <c r="CF70" s="57">
        <f t="shared" ref="CF70:CF99" si="321">+IF($F70=0,CF6+CF38,IF($F70=30,CE6+CE38,IF($F70=60,CD6+CD38,CC6+CC38)))</f>
        <v>0</v>
      </c>
      <c r="CG70" s="57">
        <f t="shared" ref="CG70:CG99" si="322">+IF($F70=0,CG6+CG38,IF($F70=30,CF6+CF38,IF($F70=60,CE6+CE38,CD6+CD38)))</f>
        <v>0</v>
      </c>
      <c r="CH70" s="57">
        <f t="shared" ref="CH70:CH99" si="323">+IF($F70=0,CH6+CH38,IF($F70=30,CG6+CG38,IF($F70=60,CF6+CF38,CE6+CE38)))</f>
        <v>0</v>
      </c>
      <c r="CI70" s="57">
        <f t="shared" ref="CI70:CI99" si="324">+IF($F70=0,CI6+CI38,IF($F70=30,CH6+CH38,IF($F70=60,CG6+CG38,CF6+CF38)))</f>
        <v>0</v>
      </c>
      <c r="CJ70" s="57">
        <f t="shared" ref="CJ70:CJ99" si="325">+IF($F70=0,CJ6+CJ38,IF($F70=30,CI6+CI38,IF($F70=60,CH6+CH38,CG6+CG38)))</f>
        <v>0</v>
      </c>
      <c r="CK70" s="57">
        <f t="shared" ref="CK70:CK99" si="326">+IF($F70=0,CK6+CK38,IF($F70=30,CJ6+CJ38,IF($F70=60,CI6+CI38,CH6+CH38)))</f>
        <v>0</v>
      </c>
      <c r="CL70" s="57">
        <f t="shared" ref="CL70:CL99" si="327">+IF($F70=0,CL6+CL38,IF($F70=30,CK6+CK38,IF($F70=60,CJ6+CJ38,CI6+CI38)))</f>
        <v>0</v>
      </c>
      <c r="CM70" s="57">
        <f t="shared" ref="CM70:CM99" si="328">+IF($F70=0,CM6+CM38,IF($F70=30,CL6+CL38,IF($F70=60,CK6+CK38,CJ6+CJ38)))</f>
        <v>0</v>
      </c>
      <c r="CN70" s="57">
        <f t="shared" ref="CN70:CN99" si="329">+IF($F70=0,CN6+CN38,IF($F70=30,CM6+CM38,IF($F70=60,CL6+CL38,CK6+CK38)))</f>
        <v>0</v>
      </c>
      <c r="CO70" s="57">
        <f t="shared" ref="CO70:CO99" si="330">+IF($F70=0,CO6+CO38,IF($F70=30,CN6+CN38,IF($F70=60,CM6+CM38,CL6+CL38)))</f>
        <v>0</v>
      </c>
      <c r="CP70" s="57">
        <f t="shared" ref="CP70:CP99" si="331">+IF($F70=0,CP6+CP38,IF($F70=30,CO6+CO38,IF($F70=60,CN6+CN38,CM6+CM38)))</f>
        <v>0</v>
      </c>
      <c r="CQ70" s="57">
        <f t="shared" ref="CQ70:CQ99" si="332">+IF($F70=0,CQ6+CQ38,IF($F70=30,CP6+CP38,IF($F70=60,CO6+CO38,CN6+CN38)))</f>
        <v>0</v>
      </c>
      <c r="CR70" s="57">
        <f t="shared" ref="CR70:CR99" si="333">+IF($F70=0,CR6+CR38,IF($F70=30,CQ6+CQ38,IF($F70=60,CP6+CP38,CO6+CO38)))</f>
        <v>0</v>
      </c>
      <c r="CS70" s="57">
        <f t="shared" ref="CS70:CS99" si="334">+IF($F70=0,CS6+CS38,IF($F70=30,CR6+CR38,IF($F70=60,CQ6+CQ38,CP6+CP38)))</f>
        <v>0</v>
      </c>
      <c r="CT70" s="57">
        <f t="shared" ref="CT70:CT99" si="335">+IF($F70=0,CT6+CT38,IF($F70=30,CS6+CS38,IF($F70=60,CR6+CR38,CQ6+CQ38)))</f>
        <v>0</v>
      </c>
      <c r="CU70" s="57">
        <f t="shared" ref="CU70:CU99" si="336">+IF($F70=0,CU6+CU38,IF($F70=30,CT6+CT38,IF($F70=60,CS6+CS38,CR6+CR38)))</f>
        <v>0</v>
      </c>
      <c r="CV70" s="57">
        <f t="shared" ref="CV70:CV99" si="337">+IF($F70=0,CV6+CV38,IF($F70=30,CU6+CU38,IF($F70=60,CT6+CT38,CS6+CS38)))</f>
        <v>0</v>
      </c>
      <c r="CW70" s="57">
        <f t="shared" ref="CW70:CW99" si="338">+IF($F70=0,CW6+CW38,IF($F70=30,CV6+CV38,IF($F70=60,CU6+CU38,CT6+CT38)))</f>
        <v>0</v>
      </c>
      <c r="CX70" s="57">
        <f t="shared" ref="CX70:CX99" si="339">+IF($F70=0,CX6+CX38,IF($F70=30,CW6+CW38,IF($F70=60,CV6+CV38,CU6+CU38)))</f>
        <v>0</v>
      </c>
      <c r="CY70" s="57">
        <f t="shared" ref="CY70:CY99" si="340">+IF($F70=0,CY6+CY38,IF($F70=30,CX6+CX38,IF($F70=60,CW6+CW38,CV6+CV38)))</f>
        <v>0</v>
      </c>
      <c r="CZ70" s="57">
        <f t="shared" ref="CZ70:CZ99" si="341">+IF($F70=0,CZ6+CZ38,IF($F70=30,CY6+CY38,IF($F70=60,CX6+CX38,CW6+CW38)))</f>
        <v>0</v>
      </c>
      <c r="DA70" s="57">
        <f t="shared" ref="DA70:DA99" si="342">+IF($F70=0,DA6+DA38,IF($F70=30,CZ6+CZ38,IF($F70=60,CY6+CY38,CX6+CX38)))</f>
        <v>0</v>
      </c>
      <c r="DB70" s="57">
        <f t="shared" ref="DB70:DB99" si="343">+IF($F70=0,DB6+DB38,IF($F70=30,DA6+DA38,IF($F70=60,CZ6+CZ38,CY6+CY38)))</f>
        <v>0</v>
      </c>
      <c r="DC70" s="57">
        <f t="shared" ref="DC70:DC99" si="344">+IF($F70=0,DC6+DC38,IF($F70=30,DB6+DB38,IF($F70=60,DA6+DA38,CZ6+CZ38)))</f>
        <v>0</v>
      </c>
      <c r="DD70" s="57">
        <f t="shared" ref="DD70:DD99" si="345">+IF($F70=0,DD6+DD38,IF($F70=30,DC6+DC38,IF($F70=60,DB6+DB38,DA6+DA38)))</f>
        <v>0</v>
      </c>
      <c r="DE70" s="57">
        <f t="shared" ref="DE70:DE99" si="346">+IF($F70=0,DE6+DE38,IF($F70=30,DD6+DD38,IF($F70=60,DC6+DC38,DB6+DB38)))</f>
        <v>0</v>
      </c>
      <c r="DF70" s="57">
        <f t="shared" ref="DF70:DF99" si="347">+IF($F70=0,DF6+DF38,IF($F70=30,DE6+DE38,IF($F70=60,DD6+DD38,DC6+DC38)))</f>
        <v>0</v>
      </c>
      <c r="DG70" s="57">
        <f t="shared" ref="DG70:DG99" si="348">+IF($F70=0,DG6+DG38,IF($F70=30,DF6+DF38,IF($F70=60,DE6+DE38,DD6+DD38)))</f>
        <v>0</v>
      </c>
      <c r="DH70" s="57">
        <f t="shared" ref="DH70:DH99" si="349">+IF($F70=0,DH6+DH38,IF($F70=30,DG6+DG38,IF($F70=60,DF6+DF38,DE6+DE38)))</f>
        <v>0</v>
      </c>
      <c r="DI70" s="57">
        <f t="shared" ref="DI70:DI99" si="350">+IF($F70=0,DI6+DI38,IF($F70=30,DH6+DH38,IF($F70=60,DG6+DG38,DF6+DF38)))</f>
        <v>0</v>
      </c>
      <c r="DJ70" s="57">
        <f t="shared" ref="DJ70:DJ99" si="351">+IF($F70=0,DJ6+DJ38,IF($F70=30,DI6+DI38,IF($F70=60,DH6+DH38,DG6+DG38)))</f>
        <v>0</v>
      </c>
      <c r="DK70" s="57">
        <f t="shared" ref="DK70:DK99" si="352">+IF($F70=0,DK6+DK38,IF($F70=30,DJ6+DJ38,IF($F70=60,DI6+DI38,DH6+DH38)))</f>
        <v>0</v>
      </c>
      <c r="DL70" s="57">
        <f t="shared" ref="DL70:DL99" si="353">+IF($F70=0,DL6+DL38,IF($F70=30,DK6+DK38,IF($F70=60,DJ6+DJ38,DI6+DI38)))</f>
        <v>0</v>
      </c>
      <c r="DM70" s="57">
        <f t="shared" ref="DM70:DM99" si="354">+IF($F70=0,DM6+DM38,IF($F70=30,DL6+DL38,IF($F70=60,DK6+DK38,DJ6+DJ38)))</f>
        <v>0</v>
      </c>
      <c r="DN70" s="57">
        <f t="shared" ref="DN70:DN99" si="355">+IF($F70=0,DN6+DN38,IF($F70=30,DM6+DM38,IF($F70=60,DL6+DL38,DK6+DK38)))</f>
        <v>0</v>
      </c>
      <c r="DO70" s="57">
        <f t="shared" ref="DO70:DO99" si="356">+IF($F70=0,DO6+DO38,IF($F70=30,DN6+DN38,IF($F70=60,DM6+DM38,DL6+DL38)))</f>
        <v>0</v>
      </c>
      <c r="DP70" s="57">
        <f t="shared" ref="DP70:DP99" si="357">+IF($F70=0,DP6+DP38,IF($F70=30,DO6+DO38,IF($F70=60,DN6+DN38,DM6+DM38)))</f>
        <v>0</v>
      </c>
      <c r="DQ70" s="57">
        <f t="shared" ref="DQ70:DQ99" si="358">+IF($F70=0,DQ6+DQ38,IF($F70=30,DP6+DP38,IF($F70=60,DO6+DO38,DN6+DN38)))</f>
        <v>0</v>
      </c>
      <c r="DR70" s="57">
        <f t="shared" ref="DR70:DR99" si="359">+IF($F70=0,DR6+DR38,IF($F70=30,DQ6+DQ38,IF($F70=60,DP6+DP38,DO6+DO38)))</f>
        <v>0</v>
      </c>
      <c r="DS70" s="57">
        <f t="shared" ref="DS70:DS99" si="360">+IF($F70=0,DS6+DS38,IF($F70=30,DR6+DR38,IF($F70=60,DQ6+DQ38,DP6+DP38)))</f>
        <v>0</v>
      </c>
      <c r="DT70" s="57">
        <f t="shared" ref="DT70:DT99" si="361">+IF($F70=0,DT6+DT38,IF($F70=30,DS6+DS38,IF($F70=60,DR6+DR38,DQ6+DQ38)))</f>
        <v>0</v>
      </c>
      <c r="DU70" s="57">
        <f t="shared" ref="DU70:DU99" si="362">+IF($F70=0,DU6+DU38,IF($F70=30,DT6+DT38,IF($F70=60,DS6+DS38,DR6+DR38)))</f>
        <v>0</v>
      </c>
      <c r="DV70" s="57">
        <f t="shared" ref="DV70:DV99" si="363">+IF($F70=0,DV6+DV38,IF($F70=30,DU6+DU38,IF($F70=60,DT6+DT38,DS6+DS38)))</f>
        <v>0</v>
      </c>
      <c r="DW70" s="57">
        <f t="shared" ref="DW70:DW99" si="364">+IF($F70=0,DW6+DW38,IF($F70=30,DV6+DV38,IF($F70=60,DU6+DU38,DT6+DT38)))</f>
        <v>0</v>
      </c>
    </row>
    <row r="71" spans="3:127" ht="16.5" thickTop="1" thickBot="1" x14ac:dyDescent="0.3">
      <c r="C71" s="114" t="str">
        <f t="shared" si="243"/>
        <v>Costo Variabile 2</v>
      </c>
      <c r="F71" s="56">
        <f t="shared" si="244"/>
        <v>0</v>
      </c>
      <c r="H71" s="57">
        <f t="shared" si="245"/>
        <v>0</v>
      </c>
      <c r="I71" s="57">
        <f t="shared" si="246"/>
        <v>0</v>
      </c>
      <c r="J71" s="57">
        <f t="shared" si="247"/>
        <v>0</v>
      </c>
      <c r="K71" s="57">
        <f t="shared" si="248"/>
        <v>0</v>
      </c>
      <c r="L71" s="57">
        <f t="shared" si="249"/>
        <v>0</v>
      </c>
      <c r="M71" s="57">
        <f t="shared" si="250"/>
        <v>0</v>
      </c>
      <c r="N71" s="57">
        <f t="shared" si="251"/>
        <v>0</v>
      </c>
      <c r="O71" s="57">
        <f t="shared" si="252"/>
        <v>0</v>
      </c>
      <c r="P71" s="57">
        <f t="shared" si="253"/>
        <v>0</v>
      </c>
      <c r="Q71" s="57">
        <f t="shared" si="254"/>
        <v>0</v>
      </c>
      <c r="R71" s="57">
        <f t="shared" si="255"/>
        <v>0</v>
      </c>
      <c r="S71" s="57">
        <f t="shared" si="256"/>
        <v>0</v>
      </c>
      <c r="T71" s="57">
        <f t="shared" si="257"/>
        <v>0</v>
      </c>
      <c r="U71" s="57">
        <f t="shared" si="258"/>
        <v>0</v>
      </c>
      <c r="V71" s="57">
        <f t="shared" si="259"/>
        <v>0</v>
      </c>
      <c r="W71" s="57">
        <f t="shared" si="260"/>
        <v>0</v>
      </c>
      <c r="X71" s="57">
        <f t="shared" si="261"/>
        <v>0</v>
      </c>
      <c r="Y71" s="57">
        <f t="shared" si="262"/>
        <v>0</v>
      </c>
      <c r="Z71" s="57">
        <f t="shared" si="263"/>
        <v>0</v>
      </c>
      <c r="AA71" s="57">
        <f t="shared" si="264"/>
        <v>0</v>
      </c>
      <c r="AB71" s="57">
        <f t="shared" si="265"/>
        <v>0</v>
      </c>
      <c r="AC71" s="57">
        <f t="shared" si="266"/>
        <v>0</v>
      </c>
      <c r="AD71" s="57">
        <f t="shared" si="267"/>
        <v>0</v>
      </c>
      <c r="AE71" s="57">
        <f t="shared" si="268"/>
        <v>0</v>
      </c>
      <c r="AF71" s="57">
        <f t="shared" si="269"/>
        <v>0</v>
      </c>
      <c r="AG71" s="57">
        <f t="shared" si="270"/>
        <v>0</v>
      </c>
      <c r="AH71" s="57">
        <f t="shared" si="271"/>
        <v>0</v>
      </c>
      <c r="AI71" s="57">
        <f t="shared" si="272"/>
        <v>0</v>
      </c>
      <c r="AJ71" s="57">
        <f t="shared" si="273"/>
        <v>0</v>
      </c>
      <c r="AK71" s="57">
        <f t="shared" si="274"/>
        <v>0</v>
      </c>
      <c r="AL71" s="57">
        <f t="shared" si="275"/>
        <v>0</v>
      </c>
      <c r="AM71" s="57">
        <f t="shared" si="276"/>
        <v>0</v>
      </c>
      <c r="AN71" s="57">
        <f t="shared" si="277"/>
        <v>0</v>
      </c>
      <c r="AO71" s="57">
        <f t="shared" si="278"/>
        <v>0</v>
      </c>
      <c r="AP71" s="57">
        <f t="shared" si="279"/>
        <v>0</v>
      </c>
      <c r="AQ71" s="57">
        <f t="shared" si="280"/>
        <v>0</v>
      </c>
      <c r="AR71" s="57">
        <f t="shared" si="281"/>
        <v>0</v>
      </c>
      <c r="AS71" s="57">
        <f t="shared" si="282"/>
        <v>0</v>
      </c>
      <c r="AT71" s="57">
        <f t="shared" si="283"/>
        <v>0</v>
      </c>
      <c r="AU71" s="57">
        <f t="shared" si="284"/>
        <v>0</v>
      </c>
      <c r="AV71" s="57">
        <f t="shared" si="285"/>
        <v>0</v>
      </c>
      <c r="AW71" s="57">
        <f t="shared" si="286"/>
        <v>0</v>
      </c>
      <c r="AX71" s="57">
        <f t="shared" si="287"/>
        <v>0</v>
      </c>
      <c r="AY71" s="57">
        <f t="shared" si="288"/>
        <v>0</v>
      </c>
      <c r="AZ71" s="57">
        <f t="shared" si="289"/>
        <v>0</v>
      </c>
      <c r="BA71" s="57">
        <f t="shared" si="290"/>
        <v>0</v>
      </c>
      <c r="BB71" s="57">
        <f t="shared" si="291"/>
        <v>0</v>
      </c>
      <c r="BC71" s="57">
        <f t="shared" si="292"/>
        <v>0</v>
      </c>
      <c r="BD71" s="57">
        <f t="shared" si="293"/>
        <v>0</v>
      </c>
      <c r="BE71" s="57">
        <f t="shared" si="294"/>
        <v>0</v>
      </c>
      <c r="BF71" s="57">
        <f t="shared" si="295"/>
        <v>0</v>
      </c>
      <c r="BG71" s="57">
        <f t="shared" si="296"/>
        <v>0</v>
      </c>
      <c r="BH71" s="57">
        <f t="shared" si="297"/>
        <v>0</v>
      </c>
      <c r="BI71" s="57">
        <f t="shared" si="298"/>
        <v>0</v>
      </c>
      <c r="BJ71" s="57">
        <f t="shared" si="299"/>
        <v>0</v>
      </c>
      <c r="BK71" s="57">
        <f t="shared" si="300"/>
        <v>0</v>
      </c>
      <c r="BL71" s="57">
        <f t="shared" si="301"/>
        <v>0</v>
      </c>
      <c r="BM71" s="57">
        <f t="shared" si="302"/>
        <v>0</v>
      </c>
      <c r="BN71" s="57">
        <f t="shared" si="303"/>
        <v>0</v>
      </c>
      <c r="BO71" s="57">
        <f t="shared" si="304"/>
        <v>0</v>
      </c>
      <c r="BP71" s="57">
        <f t="shared" si="305"/>
        <v>0</v>
      </c>
      <c r="BQ71" s="57">
        <f t="shared" si="306"/>
        <v>0</v>
      </c>
      <c r="BR71" s="57">
        <f t="shared" si="307"/>
        <v>0</v>
      </c>
      <c r="BS71" s="57">
        <f t="shared" si="308"/>
        <v>0</v>
      </c>
      <c r="BT71" s="57">
        <f t="shared" si="309"/>
        <v>0</v>
      </c>
      <c r="BU71" s="57">
        <f t="shared" si="310"/>
        <v>0</v>
      </c>
      <c r="BV71" s="57">
        <f t="shared" si="311"/>
        <v>0</v>
      </c>
      <c r="BW71" s="57">
        <f t="shared" si="312"/>
        <v>0</v>
      </c>
      <c r="BX71" s="57">
        <f t="shared" si="313"/>
        <v>0</v>
      </c>
      <c r="BY71" s="57">
        <f t="shared" si="314"/>
        <v>0</v>
      </c>
      <c r="BZ71" s="57">
        <f t="shared" si="315"/>
        <v>0</v>
      </c>
      <c r="CA71" s="57">
        <f t="shared" si="316"/>
        <v>0</v>
      </c>
      <c r="CB71" s="57">
        <f t="shared" si="317"/>
        <v>0</v>
      </c>
      <c r="CC71" s="57">
        <f t="shared" si="318"/>
        <v>0</v>
      </c>
      <c r="CD71" s="57">
        <f t="shared" si="319"/>
        <v>0</v>
      </c>
      <c r="CE71" s="57">
        <f t="shared" si="320"/>
        <v>0</v>
      </c>
      <c r="CF71" s="57">
        <f t="shared" si="321"/>
        <v>0</v>
      </c>
      <c r="CG71" s="57">
        <f t="shared" si="322"/>
        <v>0</v>
      </c>
      <c r="CH71" s="57">
        <f t="shared" si="323"/>
        <v>0</v>
      </c>
      <c r="CI71" s="57">
        <f t="shared" si="324"/>
        <v>0</v>
      </c>
      <c r="CJ71" s="57">
        <f t="shared" si="325"/>
        <v>0</v>
      </c>
      <c r="CK71" s="57">
        <f t="shared" si="326"/>
        <v>0</v>
      </c>
      <c r="CL71" s="57">
        <f t="shared" si="327"/>
        <v>0</v>
      </c>
      <c r="CM71" s="57">
        <f t="shared" si="328"/>
        <v>0</v>
      </c>
      <c r="CN71" s="57">
        <f t="shared" si="329"/>
        <v>0</v>
      </c>
      <c r="CO71" s="57">
        <f t="shared" si="330"/>
        <v>0</v>
      </c>
      <c r="CP71" s="57">
        <f t="shared" si="331"/>
        <v>0</v>
      </c>
      <c r="CQ71" s="57">
        <f t="shared" si="332"/>
        <v>0</v>
      </c>
      <c r="CR71" s="57">
        <f t="shared" si="333"/>
        <v>0</v>
      </c>
      <c r="CS71" s="57">
        <f t="shared" si="334"/>
        <v>0</v>
      </c>
      <c r="CT71" s="57">
        <f t="shared" si="335"/>
        <v>0</v>
      </c>
      <c r="CU71" s="57">
        <f t="shared" si="336"/>
        <v>0</v>
      </c>
      <c r="CV71" s="57">
        <f t="shared" si="337"/>
        <v>0</v>
      </c>
      <c r="CW71" s="57">
        <f t="shared" si="338"/>
        <v>0</v>
      </c>
      <c r="CX71" s="57">
        <f t="shared" si="339"/>
        <v>0</v>
      </c>
      <c r="CY71" s="57">
        <f t="shared" si="340"/>
        <v>0</v>
      </c>
      <c r="CZ71" s="57">
        <f t="shared" si="341"/>
        <v>0</v>
      </c>
      <c r="DA71" s="57">
        <f t="shared" si="342"/>
        <v>0</v>
      </c>
      <c r="DB71" s="57">
        <f t="shared" si="343"/>
        <v>0</v>
      </c>
      <c r="DC71" s="57">
        <f t="shared" si="344"/>
        <v>0</v>
      </c>
      <c r="DD71" s="57">
        <f t="shared" si="345"/>
        <v>0</v>
      </c>
      <c r="DE71" s="57">
        <f t="shared" si="346"/>
        <v>0</v>
      </c>
      <c r="DF71" s="57">
        <f t="shared" si="347"/>
        <v>0</v>
      </c>
      <c r="DG71" s="57">
        <f t="shared" si="348"/>
        <v>0</v>
      </c>
      <c r="DH71" s="57">
        <f t="shared" si="349"/>
        <v>0</v>
      </c>
      <c r="DI71" s="57">
        <f t="shared" si="350"/>
        <v>0</v>
      </c>
      <c r="DJ71" s="57">
        <f t="shared" si="351"/>
        <v>0</v>
      </c>
      <c r="DK71" s="57">
        <f t="shared" si="352"/>
        <v>0</v>
      </c>
      <c r="DL71" s="57">
        <f t="shared" si="353"/>
        <v>0</v>
      </c>
      <c r="DM71" s="57">
        <f t="shared" si="354"/>
        <v>0</v>
      </c>
      <c r="DN71" s="57">
        <f t="shared" si="355"/>
        <v>0</v>
      </c>
      <c r="DO71" s="57">
        <f t="shared" si="356"/>
        <v>0</v>
      </c>
      <c r="DP71" s="57">
        <f t="shared" si="357"/>
        <v>0</v>
      </c>
      <c r="DQ71" s="57">
        <f t="shared" si="358"/>
        <v>0</v>
      </c>
      <c r="DR71" s="57">
        <f t="shared" si="359"/>
        <v>0</v>
      </c>
      <c r="DS71" s="57">
        <f t="shared" si="360"/>
        <v>0</v>
      </c>
      <c r="DT71" s="57">
        <f t="shared" si="361"/>
        <v>0</v>
      </c>
      <c r="DU71" s="57">
        <f t="shared" si="362"/>
        <v>0</v>
      </c>
      <c r="DV71" s="57">
        <f t="shared" si="363"/>
        <v>0</v>
      </c>
      <c r="DW71" s="57">
        <f t="shared" si="364"/>
        <v>0</v>
      </c>
    </row>
    <row r="72" spans="3:127" ht="16.5" thickTop="1" thickBot="1" x14ac:dyDescent="0.3">
      <c r="C72" s="114" t="str">
        <f t="shared" si="243"/>
        <v>Costo Variabile 3</v>
      </c>
      <c r="F72" s="56">
        <f t="shared" si="244"/>
        <v>0</v>
      </c>
      <c r="H72" s="57">
        <f t="shared" si="245"/>
        <v>0</v>
      </c>
      <c r="I72" s="57">
        <f t="shared" si="246"/>
        <v>0</v>
      </c>
      <c r="J72" s="57">
        <f t="shared" si="247"/>
        <v>0</v>
      </c>
      <c r="K72" s="57">
        <f t="shared" si="248"/>
        <v>0</v>
      </c>
      <c r="L72" s="57">
        <f t="shared" si="249"/>
        <v>0</v>
      </c>
      <c r="M72" s="57">
        <f t="shared" si="250"/>
        <v>0</v>
      </c>
      <c r="N72" s="57">
        <f t="shared" si="251"/>
        <v>0</v>
      </c>
      <c r="O72" s="57">
        <f t="shared" si="252"/>
        <v>0</v>
      </c>
      <c r="P72" s="57">
        <f t="shared" si="253"/>
        <v>0</v>
      </c>
      <c r="Q72" s="57">
        <f t="shared" si="254"/>
        <v>0</v>
      </c>
      <c r="R72" s="57">
        <f t="shared" si="255"/>
        <v>0</v>
      </c>
      <c r="S72" s="57">
        <f t="shared" si="256"/>
        <v>0</v>
      </c>
      <c r="T72" s="57">
        <f t="shared" si="257"/>
        <v>0</v>
      </c>
      <c r="U72" s="57">
        <f t="shared" si="258"/>
        <v>0</v>
      </c>
      <c r="V72" s="57">
        <f t="shared" si="259"/>
        <v>0</v>
      </c>
      <c r="W72" s="57">
        <f t="shared" si="260"/>
        <v>0</v>
      </c>
      <c r="X72" s="57">
        <f t="shared" si="261"/>
        <v>0</v>
      </c>
      <c r="Y72" s="57">
        <f t="shared" si="262"/>
        <v>0</v>
      </c>
      <c r="Z72" s="57">
        <f t="shared" si="263"/>
        <v>0</v>
      </c>
      <c r="AA72" s="57">
        <f t="shared" si="264"/>
        <v>0</v>
      </c>
      <c r="AB72" s="57">
        <f t="shared" si="265"/>
        <v>0</v>
      </c>
      <c r="AC72" s="57">
        <f t="shared" si="266"/>
        <v>0</v>
      </c>
      <c r="AD72" s="57">
        <f t="shared" si="267"/>
        <v>0</v>
      </c>
      <c r="AE72" s="57">
        <f t="shared" si="268"/>
        <v>0</v>
      </c>
      <c r="AF72" s="57">
        <f t="shared" si="269"/>
        <v>0</v>
      </c>
      <c r="AG72" s="57">
        <f t="shared" si="270"/>
        <v>0</v>
      </c>
      <c r="AH72" s="57">
        <f t="shared" si="271"/>
        <v>0</v>
      </c>
      <c r="AI72" s="57">
        <f t="shared" si="272"/>
        <v>0</v>
      </c>
      <c r="AJ72" s="57">
        <f t="shared" si="273"/>
        <v>0</v>
      </c>
      <c r="AK72" s="57">
        <f t="shared" si="274"/>
        <v>0</v>
      </c>
      <c r="AL72" s="57">
        <f t="shared" si="275"/>
        <v>0</v>
      </c>
      <c r="AM72" s="57">
        <f t="shared" si="276"/>
        <v>0</v>
      </c>
      <c r="AN72" s="57">
        <f t="shared" si="277"/>
        <v>0</v>
      </c>
      <c r="AO72" s="57">
        <f t="shared" si="278"/>
        <v>0</v>
      </c>
      <c r="AP72" s="57">
        <f t="shared" si="279"/>
        <v>0</v>
      </c>
      <c r="AQ72" s="57">
        <f t="shared" si="280"/>
        <v>0</v>
      </c>
      <c r="AR72" s="57">
        <f t="shared" si="281"/>
        <v>0</v>
      </c>
      <c r="AS72" s="57">
        <f t="shared" si="282"/>
        <v>0</v>
      </c>
      <c r="AT72" s="57">
        <f t="shared" si="283"/>
        <v>0</v>
      </c>
      <c r="AU72" s="57">
        <f t="shared" si="284"/>
        <v>0</v>
      </c>
      <c r="AV72" s="57">
        <f t="shared" si="285"/>
        <v>0</v>
      </c>
      <c r="AW72" s="57">
        <f t="shared" si="286"/>
        <v>0</v>
      </c>
      <c r="AX72" s="57">
        <f t="shared" si="287"/>
        <v>0</v>
      </c>
      <c r="AY72" s="57">
        <f t="shared" si="288"/>
        <v>0</v>
      </c>
      <c r="AZ72" s="57">
        <f t="shared" si="289"/>
        <v>0</v>
      </c>
      <c r="BA72" s="57">
        <f t="shared" si="290"/>
        <v>0</v>
      </c>
      <c r="BB72" s="57">
        <f t="shared" si="291"/>
        <v>0</v>
      </c>
      <c r="BC72" s="57">
        <f t="shared" si="292"/>
        <v>0</v>
      </c>
      <c r="BD72" s="57">
        <f t="shared" si="293"/>
        <v>0</v>
      </c>
      <c r="BE72" s="57">
        <f t="shared" si="294"/>
        <v>0</v>
      </c>
      <c r="BF72" s="57">
        <f t="shared" si="295"/>
        <v>0</v>
      </c>
      <c r="BG72" s="57">
        <f t="shared" si="296"/>
        <v>0</v>
      </c>
      <c r="BH72" s="57">
        <f t="shared" si="297"/>
        <v>0</v>
      </c>
      <c r="BI72" s="57">
        <f t="shared" si="298"/>
        <v>0</v>
      </c>
      <c r="BJ72" s="57">
        <f t="shared" si="299"/>
        <v>0</v>
      </c>
      <c r="BK72" s="57">
        <f t="shared" si="300"/>
        <v>0</v>
      </c>
      <c r="BL72" s="57">
        <f t="shared" si="301"/>
        <v>0</v>
      </c>
      <c r="BM72" s="57">
        <f t="shared" si="302"/>
        <v>0</v>
      </c>
      <c r="BN72" s="57">
        <f t="shared" si="303"/>
        <v>0</v>
      </c>
      <c r="BO72" s="57">
        <f t="shared" si="304"/>
        <v>0</v>
      </c>
      <c r="BP72" s="57">
        <f t="shared" si="305"/>
        <v>0</v>
      </c>
      <c r="BQ72" s="57">
        <f t="shared" si="306"/>
        <v>0</v>
      </c>
      <c r="BR72" s="57">
        <f t="shared" si="307"/>
        <v>0</v>
      </c>
      <c r="BS72" s="57">
        <f t="shared" si="308"/>
        <v>0</v>
      </c>
      <c r="BT72" s="57">
        <f t="shared" si="309"/>
        <v>0</v>
      </c>
      <c r="BU72" s="57">
        <f t="shared" si="310"/>
        <v>0</v>
      </c>
      <c r="BV72" s="57">
        <f t="shared" si="311"/>
        <v>0</v>
      </c>
      <c r="BW72" s="57">
        <f t="shared" si="312"/>
        <v>0</v>
      </c>
      <c r="BX72" s="57">
        <f t="shared" si="313"/>
        <v>0</v>
      </c>
      <c r="BY72" s="57">
        <f t="shared" si="314"/>
        <v>0</v>
      </c>
      <c r="BZ72" s="57">
        <f t="shared" si="315"/>
        <v>0</v>
      </c>
      <c r="CA72" s="57">
        <f t="shared" si="316"/>
        <v>0</v>
      </c>
      <c r="CB72" s="57">
        <f t="shared" si="317"/>
        <v>0</v>
      </c>
      <c r="CC72" s="57">
        <f t="shared" si="318"/>
        <v>0</v>
      </c>
      <c r="CD72" s="57">
        <f t="shared" si="319"/>
        <v>0</v>
      </c>
      <c r="CE72" s="57">
        <f t="shared" si="320"/>
        <v>0</v>
      </c>
      <c r="CF72" s="57">
        <f t="shared" si="321"/>
        <v>0</v>
      </c>
      <c r="CG72" s="57">
        <f t="shared" si="322"/>
        <v>0</v>
      </c>
      <c r="CH72" s="57">
        <f t="shared" si="323"/>
        <v>0</v>
      </c>
      <c r="CI72" s="57">
        <f t="shared" si="324"/>
        <v>0</v>
      </c>
      <c r="CJ72" s="57">
        <f t="shared" si="325"/>
        <v>0</v>
      </c>
      <c r="CK72" s="57">
        <f t="shared" si="326"/>
        <v>0</v>
      </c>
      <c r="CL72" s="57">
        <f t="shared" si="327"/>
        <v>0</v>
      </c>
      <c r="CM72" s="57">
        <f t="shared" si="328"/>
        <v>0</v>
      </c>
      <c r="CN72" s="57">
        <f t="shared" si="329"/>
        <v>0</v>
      </c>
      <c r="CO72" s="57">
        <f t="shared" si="330"/>
        <v>0</v>
      </c>
      <c r="CP72" s="57">
        <f t="shared" si="331"/>
        <v>0</v>
      </c>
      <c r="CQ72" s="57">
        <f t="shared" si="332"/>
        <v>0</v>
      </c>
      <c r="CR72" s="57">
        <f t="shared" si="333"/>
        <v>0</v>
      </c>
      <c r="CS72" s="57">
        <f t="shared" si="334"/>
        <v>0</v>
      </c>
      <c r="CT72" s="57">
        <f t="shared" si="335"/>
        <v>0</v>
      </c>
      <c r="CU72" s="57">
        <f t="shared" si="336"/>
        <v>0</v>
      </c>
      <c r="CV72" s="57">
        <f t="shared" si="337"/>
        <v>0</v>
      </c>
      <c r="CW72" s="57">
        <f t="shared" si="338"/>
        <v>0</v>
      </c>
      <c r="CX72" s="57">
        <f t="shared" si="339"/>
        <v>0</v>
      </c>
      <c r="CY72" s="57">
        <f t="shared" si="340"/>
        <v>0</v>
      </c>
      <c r="CZ72" s="57">
        <f t="shared" si="341"/>
        <v>0</v>
      </c>
      <c r="DA72" s="57">
        <f t="shared" si="342"/>
        <v>0</v>
      </c>
      <c r="DB72" s="57">
        <f t="shared" si="343"/>
        <v>0</v>
      </c>
      <c r="DC72" s="57">
        <f t="shared" si="344"/>
        <v>0</v>
      </c>
      <c r="DD72" s="57">
        <f t="shared" si="345"/>
        <v>0</v>
      </c>
      <c r="DE72" s="57">
        <f t="shared" si="346"/>
        <v>0</v>
      </c>
      <c r="DF72" s="57">
        <f t="shared" si="347"/>
        <v>0</v>
      </c>
      <c r="DG72" s="57">
        <f t="shared" si="348"/>
        <v>0</v>
      </c>
      <c r="DH72" s="57">
        <f t="shared" si="349"/>
        <v>0</v>
      </c>
      <c r="DI72" s="57">
        <f t="shared" si="350"/>
        <v>0</v>
      </c>
      <c r="DJ72" s="57">
        <f t="shared" si="351"/>
        <v>0</v>
      </c>
      <c r="DK72" s="57">
        <f t="shared" si="352"/>
        <v>0</v>
      </c>
      <c r="DL72" s="57">
        <f t="shared" si="353"/>
        <v>0</v>
      </c>
      <c r="DM72" s="57">
        <f t="shared" si="354"/>
        <v>0</v>
      </c>
      <c r="DN72" s="57">
        <f t="shared" si="355"/>
        <v>0</v>
      </c>
      <c r="DO72" s="57">
        <f t="shared" si="356"/>
        <v>0</v>
      </c>
      <c r="DP72" s="57">
        <f t="shared" si="357"/>
        <v>0</v>
      </c>
      <c r="DQ72" s="57">
        <f t="shared" si="358"/>
        <v>0</v>
      </c>
      <c r="DR72" s="57">
        <f t="shared" si="359"/>
        <v>0</v>
      </c>
      <c r="DS72" s="57">
        <f t="shared" si="360"/>
        <v>0</v>
      </c>
      <c r="DT72" s="57">
        <f t="shared" si="361"/>
        <v>0</v>
      </c>
      <c r="DU72" s="57">
        <f t="shared" si="362"/>
        <v>0</v>
      </c>
      <c r="DV72" s="57">
        <f t="shared" si="363"/>
        <v>0</v>
      </c>
      <c r="DW72" s="57">
        <f t="shared" si="364"/>
        <v>0</v>
      </c>
    </row>
    <row r="73" spans="3:127" ht="16.5" thickTop="1" thickBot="1" x14ac:dyDescent="0.3">
      <c r="C73" s="114" t="str">
        <f t="shared" si="243"/>
        <v>Costo Variabile 4</v>
      </c>
      <c r="F73" s="56">
        <f t="shared" si="244"/>
        <v>0</v>
      </c>
      <c r="H73" s="57">
        <f t="shared" si="245"/>
        <v>0</v>
      </c>
      <c r="I73" s="57">
        <f t="shared" si="246"/>
        <v>0</v>
      </c>
      <c r="J73" s="57">
        <f t="shared" si="247"/>
        <v>0</v>
      </c>
      <c r="K73" s="57">
        <f t="shared" si="248"/>
        <v>0</v>
      </c>
      <c r="L73" s="57">
        <f t="shared" si="249"/>
        <v>0</v>
      </c>
      <c r="M73" s="57">
        <f t="shared" si="250"/>
        <v>0</v>
      </c>
      <c r="N73" s="57">
        <f t="shared" si="251"/>
        <v>0</v>
      </c>
      <c r="O73" s="57">
        <f t="shared" si="252"/>
        <v>0</v>
      </c>
      <c r="P73" s="57">
        <f t="shared" si="253"/>
        <v>0</v>
      </c>
      <c r="Q73" s="57">
        <f t="shared" si="254"/>
        <v>0</v>
      </c>
      <c r="R73" s="57">
        <f t="shared" si="255"/>
        <v>0</v>
      </c>
      <c r="S73" s="57">
        <f t="shared" si="256"/>
        <v>0</v>
      </c>
      <c r="T73" s="57">
        <f t="shared" si="257"/>
        <v>0</v>
      </c>
      <c r="U73" s="57">
        <f t="shared" si="258"/>
        <v>0</v>
      </c>
      <c r="V73" s="57">
        <f t="shared" si="259"/>
        <v>0</v>
      </c>
      <c r="W73" s="57">
        <f t="shared" si="260"/>
        <v>0</v>
      </c>
      <c r="X73" s="57">
        <f t="shared" si="261"/>
        <v>0</v>
      </c>
      <c r="Y73" s="57">
        <f t="shared" si="262"/>
        <v>0</v>
      </c>
      <c r="Z73" s="57">
        <f t="shared" si="263"/>
        <v>0</v>
      </c>
      <c r="AA73" s="57">
        <f t="shared" si="264"/>
        <v>0</v>
      </c>
      <c r="AB73" s="57">
        <f t="shared" si="265"/>
        <v>0</v>
      </c>
      <c r="AC73" s="57">
        <f t="shared" si="266"/>
        <v>0</v>
      </c>
      <c r="AD73" s="57">
        <f t="shared" si="267"/>
        <v>0</v>
      </c>
      <c r="AE73" s="57">
        <f t="shared" si="268"/>
        <v>0</v>
      </c>
      <c r="AF73" s="57">
        <f t="shared" si="269"/>
        <v>0</v>
      </c>
      <c r="AG73" s="57">
        <f t="shared" si="270"/>
        <v>0</v>
      </c>
      <c r="AH73" s="57">
        <f t="shared" si="271"/>
        <v>0</v>
      </c>
      <c r="AI73" s="57">
        <f t="shared" si="272"/>
        <v>0</v>
      </c>
      <c r="AJ73" s="57">
        <f t="shared" si="273"/>
        <v>0</v>
      </c>
      <c r="AK73" s="57">
        <f t="shared" si="274"/>
        <v>0</v>
      </c>
      <c r="AL73" s="57">
        <f t="shared" si="275"/>
        <v>0</v>
      </c>
      <c r="AM73" s="57">
        <f t="shared" si="276"/>
        <v>0</v>
      </c>
      <c r="AN73" s="57">
        <f t="shared" si="277"/>
        <v>0</v>
      </c>
      <c r="AO73" s="57">
        <f t="shared" si="278"/>
        <v>0</v>
      </c>
      <c r="AP73" s="57">
        <f t="shared" si="279"/>
        <v>0</v>
      </c>
      <c r="AQ73" s="57">
        <f t="shared" si="280"/>
        <v>0</v>
      </c>
      <c r="AR73" s="57">
        <f t="shared" si="281"/>
        <v>0</v>
      </c>
      <c r="AS73" s="57">
        <f t="shared" si="282"/>
        <v>0</v>
      </c>
      <c r="AT73" s="57">
        <f t="shared" si="283"/>
        <v>0</v>
      </c>
      <c r="AU73" s="57">
        <f t="shared" si="284"/>
        <v>0</v>
      </c>
      <c r="AV73" s="57">
        <f t="shared" si="285"/>
        <v>0</v>
      </c>
      <c r="AW73" s="57">
        <f t="shared" si="286"/>
        <v>0</v>
      </c>
      <c r="AX73" s="57">
        <f t="shared" si="287"/>
        <v>0</v>
      </c>
      <c r="AY73" s="57">
        <f t="shared" si="288"/>
        <v>0</v>
      </c>
      <c r="AZ73" s="57">
        <f t="shared" si="289"/>
        <v>0</v>
      </c>
      <c r="BA73" s="57">
        <f t="shared" si="290"/>
        <v>0</v>
      </c>
      <c r="BB73" s="57">
        <f t="shared" si="291"/>
        <v>0</v>
      </c>
      <c r="BC73" s="57">
        <f t="shared" si="292"/>
        <v>0</v>
      </c>
      <c r="BD73" s="57">
        <f t="shared" si="293"/>
        <v>0</v>
      </c>
      <c r="BE73" s="57">
        <f t="shared" si="294"/>
        <v>0</v>
      </c>
      <c r="BF73" s="57">
        <f t="shared" si="295"/>
        <v>0</v>
      </c>
      <c r="BG73" s="57">
        <f t="shared" si="296"/>
        <v>0</v>
      </c>
      <c r="BH73" s="57">
        <f t="shared" si="297"/>
        <v>0</v>
      </c>
      <c r="BI73" s="57">
        <f t="shared" si="298"/>
        <v>0</v>
      </c>
      <c r="BJ73" s="57">
        <f t="shared" si="299"/>
        <v>0</v>
      </c>
      <c r="BK73" s="57">
        <f t="shared" si="300"/>
        <v>0</v>
      </c>
      <c r="BL73" s="57">
        <f t="shared" si="301"/>
        <v>0</v>
      </c>
      <c r="BM73" s="57">
        <f t="shared" si="302"/>
        <v>0</v>
      </c>
      <c r="BN73" s="57">
        <f t="shared" si="303"/>
        <v>0</v>
      </c>
      <c r="BO73" s="57">
        <f t="shared" si="304"/>
        <v>0</v>
      </c>
      <c r="BP73" s="57">
        <f t="shared" si="305"/>
        <v>0</v>
      </c>
      <c r="BQ73" s="57">
        <f t="shared" si="306"/>
        <v>0</v>
      </c>
      <c r="BR73" s="57">
        <f t="shared" si="307"/>
        <v>0</v>
      </c>
      <c r="BS73" s="57">
        <f t="shared" si="308"/>
        <v>0</v>
      </c>
      <c r="BT73" s="57">
        <f t="shared" si="309"/>
        <v>0</v>
      </c>
      <c r="BU73" s="57">
        <f t="shared" si="310"/>
        <v>0</v>
      </c>
      <c r="BV73" s="57">
        <f t="shared" si="311"/>
        <v>0</v>
      </c>
      <c r="BW73" s="57">
        <f t="shared" si="312"/>
        <v>0</v>
      </c>
      <c r="BX73" s="57">
        <f t="shared" si="313"/>
        <v>0</v>
      </c>
      <c r="BY73" s="57">
        <f t="shared" si="314"/>
        <v>0</v>
      </c>
      <c r="BZ73" s="57">
        <f t="shared" si="315"/>
        <v>0</v>
      </c>
      <c r="CA73" s="57">
        <f t="shared" si="316"/>
        <v>0</v>
      </c>
      <c r="CB73" s="57">
        <f t="shared" si="317"/>
        <v>0</v>
      </c>
      <c r="CC73" s="57">
        <f t="shared" si="318"/>
        <v>0</v>
      </c>
      <c r="CD73" s="57">
        <f t="shared" si="319"/>
        <v>0</v>
      </c>
      <c r="CE73" s="57">
        <f t="shared" si="320"/>
        <v>0</v>
      </c>
      <c r="CF73" s="57">
        <f t="shared" si="321"/>
        <v>0</v>
      </c>
      <c r="CG73" s="57">
        <f t="shared" si="322"/>
        <v>0</v>
      </c>
      <c r="CH73" s="57">
        <f t="shared" si="323"/>
        <v>0</v>
      </c>
      <c r="CI73" s="57">
        <f t="shared" si="324"/>
        <v>0</v>
      </c>
      <c r="CJ73" s="57">
        <f t="shared" si="325"/>
        <v>0</v>
      </c>
      <c r="CK73" s="57">
        <f t="shared" si="326"/>
        <v>0</v>
      </c>
      <c r="CL73" s="57">
        <f t="shared" si="327"/>
        <v>0</v>
      </c>
      <c r="CM73" s="57">
        <f t="shared" si="328"/>
        <v>0</v>
      </c>
      <c r="CN73" s="57">
        <f t="shared" si="329"/>
        <v>0</v>
      </c>
      <c r="CO73" s="57">
        <f t="shared" si="330"/>
        <v>0</v>
      </c>
      <c r="CP73" s="57">
        <f t="shared" si="331"/>
        <v>0</v>
      </c>
      <c r="CQ73" s="57">
        <f t="shared" si="332"/>
        <v>0</v>
      </c>
      <c r="CR73" s="57">
        <f t="shared" si="333"/>
        <v>0</v>
      </c>
      <c r="CS73" s="57">
        <f t="shared" si="334"/>
        <v>0</v>
      </c>
      <c r="CT73" s="57">
        <f t="shared" si="335"/>
        <v>0</v>
      </c>
      <c r="CU73" s="57">
        <f t="shared" si="336"/>
        <v>0</v>
      </c>
      <c r="CV73" s="57">
        <f t="shared" si="337"/>
        <v>0</v>
      </c>
      <c r="CW73" s="57">
        <f t="shared" si="338"/>
        <v>0</v>
      </c>
      <c r="CX73" s="57">
        <f t="shared" si="339"/>
        <v>0</v>
      </c>
      <c r="CY73" s="57">
        <f t="shared" si="340"/>
        <v>0</v>
      </c>
      <c r="CZ73" s="57">
        <f t="shared" si="341"/>
        <v>0</v>
      </c>
      <c r="DA73" s="57">
        <f t="shared" si="342"/>
        <v>0</v>
      </c>
      <c r="DB73" s="57">
        <f t="shared" si="343"/>
        <v>0</v>
      </c>
      <c r="DC73" s="57">
        <f t="shared" si="344"/>
        <v>0</v>
      </c>
      <c r="DD73" s="57">
        <f t="shared" si="345"/>
        <v>0</v>
      </c>
      <c r="DE73" s="57">
        <f t="shared" si="346"/>
        <v>0</v>
      </c>
      <c r="DF73" s="57">
        <f t="shared" si="347"/>
        <v>0</v>
      </c>
      <c r="DG73" s="57">
        <f t="shared" si="348"/>
        <v>0</v>
      </c>
      <c r="DH73" s="57">
        <f t="shared" si="349"/>
        <v>0</v>
      </c>
      <c r="DI73" s="57">
        <f t="shared" si="350"/>
        <v>0</v>
      </c>
      <c r="DJ73" s="57">
        <f t="shared" si="351"/>
        <v>0</v>
      </c>
      <c r="DK73" s="57">
        <f t="shared" si="352"/>
        <v>0</v>
      </c>
      <c r="DL73" s="57">
        <f t="shared" si="353"/>
        <v>0</v>
      </c>
      <c r="DM73" s="57">
        <f t="shared" si="354"/>
        <v>0</v>
      </c>
      <c r="DN73" s="57">
        <f t="shared" si="355"/>
        <v>0</v>
      </c>
      <c r="DO73" s="57">
        <f t="shared" si="356"/>
        <v>0</v>
      </c>
      <c r="DP73" s="57">
        <f t="shared" si="357"/>
        <v>0</v>
      </c>
      <c r="DQ73" s="57">
        <f t="shared" si="358"/>
        <v>0</v>
      </c>
      <c r="DR73" s="57">
        <f t="shared" si="359"/>
        <v>0</v>
      </c>
      <c r="DS73" s="57">
        <f t="shared" si="360"/>
        <v>0</v>
      </c>
      <c r="DT73" s="57">
        <f t="shared" si="361"/>
        <v>0</v>
      </c>
      <c r="DU73" s="57">
        <f t="shared" si="362"/>
        <v>0</v>
      </c>
      <c r="DV73" s="57">
        <f t="shared" si="363"/>
        <v>0</v>
      </c>
      <c r="DW73" s="57">
        <f t="shared" si="364"/>
        <v>0</v>
      </c>
    </row>
    <row r="74" spans="3:127" ht="16.5" thickTop="1" thickBot="1" x14ac:dyDescent="0.3">
      <c r="C74" s="114" t="str">
        <f t="shared" si="243"/>
        <v>Costo Variabile 5</v>
      </c>
      <c r="F74" s="56">
        <f t="shared" si="244"/>
        <v>0</v>
      </c>
      <c r="H74" s="57">
        <f t="shared" si="245"/>
        <v>0</v>
      </c>
      <c r="I74" s="57">
        <f t="shared" si="246"/>
        <v>0</v>
      </c>
      <c r="J74" s="57">
        <f t="shared" si="247"/>
        <v>0</v>
      </c>
      <c r="K74" s="57">
        <f t="shared" si="248"/>
        <v>0</v>
      </c>
      <c r="L74" s="57">
        <f t="shared" si="249"/>
        <v>0</v>
      </c>
      <c r="M74" s="57">
        <f t="shared" si="250"/>
        <v>0</v>
      </c>
      <c r="N74" s="57">
        <f t="shared" si="251"/>
        <v>0</v>
      </c>
      <c r="O74" s="57">
        <f t="shared" si="252"/>
        <v>0</v>
      </c>
      <c r="P74" s="57">
        <f t="shared" si="253"/>
        <v>0</v>
      </c>
      <c r="Q74" s="57">
        <f t="shared" si="254"/>
        <v>0</v>
      </c>
      <c r="R74" s="57">
        <f t="shared" si="255"/>
        <v>0</v>
      </c>
      <c r="S74" s="57">
        <f t="shared" si="256"/>
        <v>0</v>
      </c>
      <c r="T74" s="57">
        <f t="shared" si="257"/>
        <v>0</v>
      </c>
      <c r="U74" s="57">
        <f t="shared" si="258"/>
        <v>0</v>
      </c>
      <c r="V74" s="57">
        <f t="shared" si="259"/>
        <v>0</v>
      </c>
      <c r="W74" s="57">
        <f t="shared" si="260"/>
        <v>0</v>
      </c>
      <c r="X74" s="57">
        <f t="shared" si="261"/>
        <v>0</v>
      </c>
      <c r="Y74" s="57">
        <f t="shared" si="262"/>
        <v>0</v>
      </c>
      <c r="Z74" s="57">
        <f t="shared" si="263"/>
        <v>0</v>
      </c>
      <c r="AA74" s="57">
        <f t="shared" si="264"/>
        <v>0</v>
      </c>
      <c r="AB74" s="57">
        <f t="shared" si="265"/>
        <v>0</v>
      </c>
      <c r="AC74" s="57">
        <f t="shared" si="266"/>
        <v>0</v>
      </c>
      <c r="AD74" s="57">
        <f t="shared" si="267"/>
        <v>0</v>
      </c>
      <c r="AE74" s="57">
        <f t="shared" si="268"/>
        <v>0</v>
      </c>
      <c r="AF74" s="57">
        <f t="shared" si="269"/>
        <v>0</v>
      </c>
      <c r="AG74" s="57">
        <f t="shared" si="270"/>
        <v>0</v>
      </c>
      <c r="AH74" s="57">
        <f t="shared" si="271"/>
        <v>0</v>
      </c>
      <c r="AI74" s="57">
        <f t="shared" si="272"/>
        <v>0</v>
      </c>
      <c r="AJ74" s="57">
        <f t="shared" si="273"/>
        <v>0</v>
      </c>
      <c r="AK74" s="57">
        <f t="shared" si="274"/>
        <v>0</v>
      </c>
      <c r="AL74" s="57">
        <f t="shared" si="275"/>
        <v>0</v>
      </c>
      <c r="AM74" s="57">
        <f t="shared" si="276"/>
        <v>0</v>
      </c>
      <c r="AN74" s="57">
        <f t="shared" si="277"/>
        <v>0</v>
      </c>
      <c r="AO74" s="57">
        <f t="shared" si="278"/>
        <v>0</v>
      </c>
      <c r="AP74" s="57">
        <f t="shared" si="279"/>
        <v>0</v>
      </c>
      <c r="AQ74" s="57">
        <f t="shared" si="280"/>
        <v>0</v>
      </c>
      <c r="AR74" s="57">
        <f t="shared" si="281"/>
        <v>0</v>
      </c>
      <c r="AS74" s="57">
        <f t="shared" si="282"/>
        <v>0</v>
      </c>
      <c r="AT74" s="57">
        <f t="shared" si="283"/>
        <v>0</v>
      </c>
      <c r="AU74" s="57">
        <f t="shared" si="284"/>
        <v>0</v>
      </c>
      <c r="AV74" s="57">
        <f t="shared" si="285"/>
        <v>0</v>
      </c>
      <c r="AW74" s="57">
        <f t="shared" si="286"/>
        <v>0</v>
      </c>
      <c r="AX74" s="57">
        <f t="shared" si="287"/>
        <v>0</v>
      </c>
      <c r="AY74" s="57">
        <f t="shared" si="288"/>
        <v>0</v>
      </c>
      <c r="AZ74" s="57">
        <f t="shared" si="289"/>
        <v>0</v>
      </c>
      <c r="BA74" s="57">
        <f t="shared" si="290"/>
        <v>0</v>
      </c>
      <c r="BB74" s="57">
        <f t="shared" si="291"/>
        <v>0</v>
      </c>
      <c r="BC74" s="57">
        <f t="shared" si="292"/>
        <v>0</v>
      </c>
      <c r="BD74" s="57">
        <f t="shared" si="293"/>
        <v>0</v>
      </c>
      <c r="BE74" s="57">
        <f t="shared" si="294"/>
        <v>0</v>
      </c>
      <c r="BF74" s="57">
        <f t="shared" si="295"/>
        <v>0</v>
      </c>
      <c r="BG74" s="57">
        <f t="shared" si="296"/>
        <v>0</v>
      </c>
      <c r="BH74" s="57">
        <f t="shared" si="297"/>
        <v>0</v>
      </c>
      <c r="BI74" s="57">
        <f t="shared" si="298"/>
        <v>0</v>
      </c>
      <c r="BJ74" s="57">
        <f t="shared" si="299"/>
        <v>0</v>
      </c>
      <c r="BK74" s="57">
        <f t="shared" si="300"/>
        <v>0</v>
      </c>
      <c r="BL74" s="57">
        <f t="shared" si="301"/>
        <v>0</v>
      </c>
      <c r="BM74" s="57">
        <f t="shared" si="302"/>
        <v>0</v>
      </c>
      <c r="BN74" s="57">
        <f t="shared" si="303"/>
        <v>0</v>
      </c>
      <c r="BO74" s="57">
        <f t="shared" si="304"/>
        <v>0</v>
      </c>
      <c r="BP74" s="57">
        <f t="shared" si="305"/>
        <v>0</v>
      </c>
      <c r="BQ74" s="57">
        <f t="shared" si="306"/>
        <v>0</v>
      </c>
      <c r="BR74" s="57">
        <f t="shared" si="307"/>
        <v>0</v>
      </c>
      <c r="BS74" s="57">
        <f t="shared" si="308"/>
        <v>0</v>
      </c>
      <c r="BT74" s="57">
        <f t="shared" si="309"/>
        <v>0</v>
      </c>
      <c r="BU74" s="57">
        <f t="shared" si="310"/>
        <v>0</v>
      </c>
      <c r="BV74" s="57">
        <f t="shared" si="311"/>
        <v>0</v>
      </c>
      <c r="BW74" s="57">
        <f t="shared" si="312"/>
        <v>0</v>
      </c>
      <c r="BX74" s="57">
        <f t="shared" si="313"/>
        <v>0</v>
      </c>
      <c r="BY74" s="57">
        <f t="shared" si="314"/>
        <v>0</v>
      </c>
      <c r="BZ74" s="57">
        <f t="shared" si="315"/>
        <v>0</v>
      </c>
      <c r="CA74" s="57">
        <f t="shared" si="316"/>
        <v>0</v>
      </c>
      <c r="CB74" s="57">
        <f t="shared" si="317"/>
        <v>0</v>
      </c>
      <c r="CC74" s="57">
        <f t="shared" si="318"/>
        <v>0</v>
      </c>
      <c r="CD74" s="57">
        <f t="shared" si="319"/>
        <v>0</v>
      </c>
      <c r="CE74" s="57">
        <f t="shared" si="320"/>
        <v>0</v>
      </c>
      <c r="CF74" s="57">
        <f t="shared" si="321"/>
        <v>0</v>
      </c>
      <c r="CG74" s="57">
        <f t="shared" si="322"/>
        <v>0</v>
      </c>
      <c r="CH74" s="57">
        <f t="shared" si="323"/>
        <v>0</v>
      </c>
      <c r="CI74" s="57">
        <f t="shared" si="324"/>
        <v>0</v>
      </c>
      <c r="CJ74" s="57">
        <f t="shared" si="325"/>
        <v>0</v>
      </c>
      <c r="CK74" s="57">
        <f t="shared" si="326"/>
        <v>0</v>
      </c>
      <c r="CL74" s="57">
        <f t="shared" si="327"/>
        <v>0</v>
      </c>
      <c r="CM74" s="57">
        <f t="shared" si="328"/>
        <v>0</v>
      </c>
      <c r="CN74" s="57">
        <f t="shared" si="329"/>
        <v>0</v>
      </c>
      <c r="CO74" s="57">
        <f t="shared" si="330"/>
        <v>0</v>
      </c>
      <c r="CP74" s="57">
        <f t="shared" si="331"/>
        <v>0</v>
      </c>
      <c r="CQ74" s="57">
        <f t="shared" si="332"/>
        <v>0</v>
      </c>
      <c r="CR74" s="57">
        <f t="shared" si="333"/>
        <v>0</v>
      </c>
      <c r="CS74" s="57">
        <f t="shared" si="334"/>
        <v>0</v>
      </c>
      <c r="CT74" s="57">
        <f t="shared" si="335"/>
        <v>0</v>
      </c>
      <c r="CU74" s="57">
        <f t="shared" si="336"/>
        <v>0</v>
      </c>
      <c r="CV74" s="57">
        <f t="shared" si="337"/>
        <v>0</v>
      </c>
      <c r="CW74" s="57">
        <f t="shared" si="338"/>
        <v>0</v>
      </c>
      <c r="CX74" s="57">
        <f t="shared" si="339"/>
        <v>0</v>
      </c>
      <c r="CY74" s="57">
        <f t="shared" si="340"/>
        <v>0</v>
      </c>
      <c r="CZ74" s="57">
        <f t="shared" si="341"/>
        <v>0</v>
      </c>
      <c r="DA74" s="57">
        <f t="shared" si="342"/>
        <v>0</v>
      </c>
      <c r="DB74" s="57">
        <f t="shared" si="343"/>
        <v>0</v>
      </c>
      <c r="DC74" s="57">
        <f t="shared" si="344"/>
        <v>0</v>
      </c>
      <c r="DD74" s="57">
        <f t="shared" si="345"/>
        <v>0</v>
      </c>
      <c r="DE74" s="57">
        <f t="shared" si="346"/>
        <v>0</v>
      </c>
      <c r="DF74" s="57">
        <f t="shared" si="347"/>
        <v>0</v>
      </c>
      <c r="DG74" s="57">
        <f t="shared" si="348"/>
        <v>0</v>
      </c>
      <c r="DH74" s="57">
        <f t="shared" si="349"/>
        <v>0</v>
      </c>
      <c r="DI74" s="57">
        <f t="shared" si="350"/>
        <v>0</v>
      </c>
      <c r="DJ74" s="57">
        <f t="shared" si="351"/>
        <v>0</v>
      </c>
      <c r="DK74" s="57">
        <f t="shared" si="352"/>
        <v>0</v>
      </c>
      <c r="DL74" s="57">
        <f t="shared" si="353"/>
        <v>0</v>
      </c>
      <c r="DM74" s="57">
        <f t="shared" si="354"/>
        <v>0</v>
      </c>
      <c r="DN74" s="57">
        <f t="shared" si="355"/>
        <v>0</v>
      </c>
      <c r="DO74" s="57">
        <f t="shared" si="356"/>
        <v>0</v>
      </c>
      <c r="DP74" s="57">
        <f t="shared" si="357"/>
        <v>0</v>
      </c>
      <c r="DQ74" s="57">
        <f t="shared" si="358"/>
        <v>0</v>
      </c>
      <c r="DR74" s="57">
        <f t="shared" si="359"/>
        <v>0</v>
      </c>
      <c r="DS74" s="57">
        <f t="shared" si="360"/>
        <v>0</v>
      </c>
      <c r="DT74" s="57">
        <f t="shared" si="361"/>
        <v>0</v>
      </c>
      <c r="DU74" s="57">
        <f t="shared" si="362"/>
        <v>0</v>
      </c>
      <c r="DV74" s="57">
        <f t="shared" si="363"/>
        <v>0</v>
      </c>
      <c r="DW74" s="57">
        <f t="shared" si="364"/>
        <v>0</v>
      </c>
    </row>
    <row r="75" spans="3:127" ht="16.5" thickTop="1" thickBot="1" x14ac:dyDescent="0.3">
      <c r="C75" s="114" t="str">
        <f t="shared" si="243"/>
        <v>Costo Variabile 6</v>
      </c>
      <c r="F75" s="56">
        <f t="shared" si="244"/>
        <v>0</v>
      </c>
      <c r="H75" s="57">
        <f t="shared" si="245"/>
        <v>0</v>
      </c>
      <c r="I75" s="57">
        <f t="shared" si="246"/>
        <v>0</v>
      </c>
      <c r="J75" s="57">
        <f t="shared" si="247"/>
        <v>0</v>
      </c>
      <c r="K75" s="57">
        <f t="shared" si="248"/>
        <v>0</v>
      </c>
      <c r="L75" s="57">
        <f t="shared" si="249"/>
        <v>0</v>
      </c>
      <c r="M75" s="57">
        <f t="shared" si="250"/>
        <v>0</v>
      </c>
      <c r="N75" s="57">
        <f t="shared" si="251"/>
        <v>0</v>
      </c>
      <c r="O75" s="57">
        <f t="shared" si="252"/>
        <v>0</v>
      </c>
      <c r="P75" s="57">
        <f t="shared" si="253"/>
        <v>0</v>
      </c>
      <c r="Q75" s="57">
        <f t="shared" si="254"/>
        <v>0</v>
      </c>
      <c r="R75" s="57">
        <f t="shared" si="255"/>
        <v>0</v>
      </c>
      <c r="S75" s="57">
        <f t="shared" si="256"/>
        <v>0</v>
      </c>
      <c r="T75" s="57">
        <f t="shared" si="257"/>
        <v>0</v>
      </c>
      <c r="U75" s="57">
        <f t="shared" si="258"/>
        <v>0</v>
      </c>
      <c r="V75" s="57">
        <f t="shared" si="259"/>
        <v>0</v>
      </c>
      <c r="W75" s="57">
        <f t="shared" si="260"/>
        <v>0</v>
      </c>
      <c r="X75" s="57">
        <f t="shared" si="261"/>
        <v>0</v>
      </c>
      <c r="Y75" s="57">
        <f t="shared" si="262"/>
        <v>0</v>
      </c>
      <c r="Z75" s="57">
        <f t="shared" si="263"/>
        <v>0</v>
      </c>
      <c r="AA75" s="57">
        <f t="shared" si="264"/>
        <v>0</v>
      </c>
      <c r="AB75" s="57">
        <f t="shared" si="265"/>
        <v>0</v>
      </c>
      <c r="AC75" s="57">
        <f t="shared" si="266"/>
        <v>0</v>
      </c>
      <c r="AD75" s="57">
        <f t="shared" si="267"/>
        <v>0</v>
      </c>
      <c r="AE75" s="57">
        <f t="shared" si="268"/>
        <v>0</v>
      </c>
      <c r="AF75" s="57">
        <f t="shared" si="269"/>
        <v>0</v>
      </c>
      <c r="AG75" s="57">
        <f t="shared" si="270"/>
        <v>0</v>
      </c>
      <c r="AH75" s="57">
        <f t="shared" si="271"/>
        <v>0</v>
      </c>
      <c r="AI75" s="57">
        <f t="shared" si="272"/>
        <v>0</v>
      </c>
      <c r="AJ75" s="57">
        <f t="shared" si="273"/>
        <v>0</v>
      </c>
      <c r="AK75" s="57">
        <f t="shared" si="274"/>
        <v>0</v>
      </c>
      <c r="AL75" s="57">
        <f t="shared" si="275"/>
        <v>0</v>
      </c>
      <c r="AM75" s="57">
        <f t="shared" si="276"/>
        <v>0</v>
      </c>
      <c r="AN75" s="57">
        <f t="shared" si="277"/>
        <v>0</v>
      </c>
      <c r="AO75" s="57">
        <f t="shared" si="278"/>
        <v>0</v>
      </c>
      <c r="AP75" s="57">
        <f t="shared" si="279"/>
        <v>0</v>
      </c>
      <c r="AQ75" s="57">
        <f t="shared" si="280"/>
        <v>0</v>
      </c>
      <c r="AR75" s="57">
        <f t="shared" si="281"/>
        <v>0</v>
      </c>
      <c r="AS75" s="57">
        <f t="shared" si="282"/>
        <v>0</v>
      </c>
      <c r="AT75" s="57">
        <f t="shared" si="283"/>
        <v>0</v>
      </c>
      <c r="AU75" s="57">
        <f t="shared" si="284"/>
        <v>0</v>
      </c>
      <c r="AV75" s="57">
        <f t="shared" si="285"/>
        <v>0</v>
      </c>
      <c r="AW75" s="57">
        <f t="shared" si="286"/>
        <v>0</v>
      </c>
      <c r="AX75" s="57">
        <f t="shared" si="287"/>
        <v>0</v>
      </c>
      <c r="AY75" s="57">
        <f t="shared" si="288"/>
        <v>0</v>
      </c>
      <c r="AZ75" s="57">
        <f t="shared" si="289"/>
        <v>0</v>
      </c>
      <c r="BA75" s="57">
        <f t="shared" si="290"/>
        <v>0</v>
      </c>
      <c r="BB75" s="57">
        <f t="shared" si="291"/>
        <v>0</v>
      </c>
      <c r="BC75" s="57">
        <f t="shared" si="292"/>
        <v>0</v>
      </c>
      <c r="BD75" s="57">
        <f t="shared" si="293"/>
        <v>0</v>
      </c>
      <c r="BE75" s="57">
        <f t="shared" si="294"/>
        <v>0</v>
      </c>
      <c r="BF75" s="57">
        <f t="shared" si="295"/>
        <v>0</v>
      </c>
      <c r="BG75" s="57">
        <f t="shared" si="296"/>
        <v>0</v>
      </c>
      <c r="BH75" s="57">
        <f t="shared" si="297"/>
        <v>0</v>
      </c>
      <c r="BI75" s="57">
        <f t="shared" si="298"/>
        <v>0</v>
      </c>
      <c r="BJ75" s="57">
        <f t="shared" si="299"/>
        <v>0</v>
      </c>
      <c r="BK75" s="57">
        <f t="shared" si="300"/>
        <v>0</v>
      </c>
      <c r="BL75" s="57">
        <f t="shared" si="301"/>
        <v>0</v>
      </c>
      <c r="BM75" s="57">
        <f t="shared" si="302"/>
        <v>0</v>
      </c>
      <c r="BN75" s="57">
        <f t="shared" si="303"/>
        <v>0</v>
      </c>
      <c r="BO75" s="57">
        <f t="shared" si="304"/>
        <v>0</v>
      </c>
      <c r="BP75" s="57">
        <f t="shared" si="305"/>
        <v>0</v>
      </c>
      <c r="BQ75" s="57">
        <f t="shared" si="306"/>
        <v>0</v>
      </c>
      <c r="BR75" s="57">
        <f t="shared" si="307"/>
        <v>0</v>
      </c>
      <c r="BS75" s="57">
        <f t="shared" si="308"/>
        <v>0</v>
      </c>
      <c r="BT75" s="57">
        <f t="shared" si="309"/>
        <v>0</v>
      </c>
      <c r="BU75" s="57">
        <f t="shared" si="310"/>
        <v>0</v>
      </c>
      <c r="BV75" s="57">
        <f t="shared" si="311"/>
        <v>0</v>
      </c>
      <c r="BW75" s="57">
        <f t="shared" si="312"/>
        <v>0</v>
      </c>
      <c r="BX75" s="57">
        <f t="shared" si="313"/>
        <v>0</v>
      </c>
      <c r="BY75" s="57">
        <f t="shared" si="314"/>
        <v>0</v>
      </c>
      <c r="BZ75" s="57">
        <f t="shared" si="315"/>
        <v>0</v>
      </c>
      <c r="CA75" s="57">
        <f t="shared" si="316"/>
        <v>0</v>
      </c>
      <c r="CB75" s="57">
        <f t="shared" si="317"/>
        <v>0</v>
      </c>
      <c r="CC75" s="57">
        <f t="shared" si="318"/>
        <v>0</v>
      </c>
      <c r="CD75" s="57">
        <f t="shared" si="319"/>
        <v>0</v>
      </c>
      <c r="CE75" s="57">
        <f t="shared" si="320"/>
        <v>0</v>
      </c>
      <c r="CF75" s="57">
        <f t="shared" si="321"/>
        <v>0</v>
      </c>
      <c r="CG75" s="57">
        <f t="shared" si="322"/>
        <v>0</v>
      </c>
      <c r="CH75" s="57">
        <f t="shared" si="323"/>
        <v>0</v>
      </c>
      <c r="CI75" s="57">
        <f t="shared" si="324"/>
        <v>0</v>
      </c>
      <c r="CJ75" s="57">
        <f t="shared" si="325"/>
        <v>0</v>
      </c>
      <c r="CK75" s="57">
        <f t="shared" si="326"/>
        <v>0</v>
      </c>
      <c r="CL75" s="57">
        <f t="shared" si="327"/>
        <v>0</v>
      </c>
      <c r="CM75" s="57">
        <f t="shared" si="328"/>
        <v>0</v>
      </c>
      <c r="CN75" s="57">
        <f t="shared" si="329"/>
        <v>0</v>
      </c>
      <c r="CO75" s="57">
        <f t="shared" si="330"/>
        <v>0</v>
      </c>
      <c r="CP75" s="57">
        <f t="shared" si="331"/>
        <v>0</v>
      </c>
      <c r="CQ75" s="57">
        <f t="shared" si="332"/>
        <v>0</v>
      </c>
      <c r="CR75" s="57">
        <f t="shared" si="333"/>
        <v>0</v>
      </c>
      <c r="CS75" s="57">
        <f t="shared" si="334"/>
        <v>0</v>
      </c>
      <c r="CT75" s="57">
        <f t="shared" si="335"/>
        <v>0</v>
      </c>
      <c r="CU75" s="57">
        <f t="shared" si="336"/>
        <v>0</v>
      </c>
      <c r="CV75" s="57">
        <f t="shared" si="337"/>
        <v>0</v>
      </c>
      <c r="CW75" s="57">
        <f t="shared" si="338"/>
        <v>0</v>
      </c>
      <c r="CX75" s="57">
        <f t="shared" si="339"/>
        <v>0</v>
      </c>
      <c r="CY75" s="57">
        <f t="shared" si="340"/>
        <v>0</v>
      </c>
      <c r="CZ75" s="57">
        <f t="shared" si="341"/>
        <v>0</v>
      </c>
      <c r="DA75" s="57">
        <f t="shared" si="342"/>
        <v>0</v>
      </c>
      <c r="DB75" s="57">
        <f t="shared" si="343"/>
        <v>0</v>
      </c>
      <c r="DC75" s="57">
        <f t="shared" si="344"/>
        <v>0</v>
      </c>
      <c r="DD75" s="57">
        <f t="shared" si="345"/>
        <v>0</v>
      </c>
      <c r="DE75" s="57">
        <f t="shared" si="346"/>
        <v>0</v>
      </c>
      <c r="DF75" s="57">
        <f t="shared" si="347"/>
        <v>0</v>
      </c>
      <c r="DG75" s="57">
        <f t="shared" si="348"/>
        <v>0</v>
      </c>
      <c r="DH75" s="57">
        <f t="shared" si="349"/>
        <v>0</v>
      </c>
      <c r="DI75" s="57">
        <f t="shared" si="350"/>
        <v>0</v>
      </c>
      <c r="DJ75" s="57">
        <f t="shared" si="351"/>
        <v>0</v>
      </c>
      <c r="DK75" s="57">
        <f t="shared" si="352"/>
        <v>0</v>
      </c>
      <c r="DL75" s="57">
        <f t="shared" si="353"/>
        <v>0</v>
      </c>
      <c r="DM75" s="57">
        <f t="shared" si="354"/>
        <v>0</v>
      </c>
      <c r="DN75" s="57">
        <f t="shared" si="355"/>
        <v>0</v>
      </c>
      <c r="DO75" s="57">
        <f t="shared" si="356"/>
        <v>0</v>
      </c>
      <c r="DP75" s="57">
        <f t="shared" si="357"/>
        <v>0</v>
      </c>
      <c r="DQ75" s="57">
        <f t="shared" si="358"/>
        <v>0</v>
      </c>
      <c r="DR75" s="57">
        <f t="shared" si="359"/>
        <v>0</v>
      </c>
      <c r="DS75" s="57">
        <f t="shared" si="360"/>
        <v>0</v>
      </c>
      <c r="DT75" s="57">
        <f t="shared" si="361"/>
        <v>0</v>
      </c>
      <c r="DU75" s="57">
        <f t="shared" si="362"/>
        <v>0</v>
      </c>
      <c r="DV75" s="57">
        <f t="shared" si="363"/>
        <v>0</v>
      </c>
      <c r="DW75" s="57">
        <f t="shared" si="364"/>
        <v>0</v>
      </c>
    </row>
    <row r="76" spans="3:127" ht="16.5" thickTop="1" thickBot="1" x14ac:dyDescent="0.3">
      <c r="C76" s="114" t="str">
        <f t="shared" si="243"/>
        <v>Costo Variabile 7</v>
      </c>
      <c r="F76" s="56">
        <f t="shared" si="244"/>
        <v>0</v>
      </c>
      <c r="H76" s="57">
        <f t="shared" si="245"/>
        <v>0</v>
      </c>
      <c r="I76" s="57">
        <f t="shared" si="246"/>
        <v>0</v>
      </c>
      <c r="J76" s="57">
        <f t="shared" si="247"/>
        <v>0</v>
      </c>
      <c r="K76" s="57">
        <f t="shared" si="248"/>
        <v>0</v>
      </c>
      <c r="L76" s="57">
        <f t="shared" si="249"/>
        <v>0</v>
      </c>
      <c r="M76" s="57">
        <f t="shared" si="250"/>
        <v>0</v>
      </c>
      <c r="N76" s="57">
        <f t="shared" si="251"/>
        <v>0</v>
      </c>
      <c r="O76" s="57">
        <f t="shared" si="252"/>
        <v>0</v>
      </c>
      <c r="P76" s="57">
        <f t="shared" si="253"/>
        <v>0</v>
      </c>
      <c r="Q76" s="57">
        <f t="shared" si="254"/>
        <v>0</v>
      </c>
      <c r="R76" s="57">
        <f t="shared" si="255"/>
        <v>0</v>
      </c>
      <c r="S76" s="57">
        <f t="shared" si="256"/>
        <v>0</v>
      </c>
      <c r="T76" s="57">
        <f t="shared" si="257"/>
        <v>0</v>
      </c>
      <c r="U76" s="57">
        <f t="shared" si="258"/>
        <v>0</v>
      </c>
      <c r="V76" s="57">
        <f t="shared" si="259"/>
        <v>0</v>
      </c>
      <c r="W76" s="57">
        <f t="shared" si="260"/>
        <v>0</v>
      </c>
      <c r="X76" s="57">
        <f t="shared" si="261"/>
        <v>0</v>
      </c>
      <c r="Y76" s="57">
        <f t="shared" si="262"/>
        <v>0</v>
      </c>
      <c r="Z76" s="57">
        <f t="shared" si="263"/>
        <v>0</v>
      </c>
      <c r="AA76" s="57">
        <f t="shared" si="264"/>
        <v>0</v>
      </c>
      <c r="AB76" s="57">
        <f t="shared" si="265"/>
        <v>0</v>
      </c>
      <c r="AC76" s="57">
        <f t="shared" si="266"/>
        <v>0</v>
      </c>
      <c r="AD76" s="57">
        <f t="shared" si="267"/>
        <v>0</v>
      </c>
      <c r="AE76" s="57">
        <f t="shared" si="268"/>
        <v>0</v>
      </c>
      <c r="AF76" s="57">
        <f t="shared" si="269"/>
        <v>0</v>
      </c>
      <c r="AG76" s="57">
        <f t="shared" si="270"/>
        <v>0</v>
      </c>
      <c r="AH76" s="57">
        <f t="shared" si="271"/>
        <v>0</v>
      </c>
      <c r="AI76" s="57">
        <f t="shared" si="272"/>
        <v>0</v>
      </c>
      <c r="AJ76" s="57">
        <f t="shared" si="273"/>
        <v>0</v>
      </c>
      <c r="AK76" s="57">
        <f t="shared" si="274"/>
        <v>0</v>
      </c>
      <c r="AL76" s="57">
        <f t="shared" si="275"/>
        <v>0</v>
      </c>
      <c r="AM76" s="57">
        <f t="shared" si="276"/>
        <v>0</v>
      </c>
      <c r="AN76" s="57">
        <f t="shared" si="277"/>
        <v>0</v>
      </c>
      <c r="AO76" s="57">
        <f t="shared" si="278"/>
        <v>0</v>
      </c>
      <c r="AP76" s="57">
        <f t="shared" si="279"/>
        <v>0</v>
      </c>
      <c r="AQ76" s="57">
        <f t="shared" si="280"/>
        <v>0</v>
      </c>
      <c r="AR76" s="57">
        <f t="shared" si="281"/>
        <v>0</v>
      </c>
      <c r="AS76" s="57">
        <f t="shared" si="282"/>
        <v>0</v>
      </c>
      <c r="AT76" s="57">
        <f t="shared" si="283"/>
        <v>0</v>
      </c>
      <c r="AU76" s="57">
        <f t="shared" si="284"/>
        <v>0</v>
      </c>
      <c r="AV76" s="57">
        <f t="shared" si="285"/>
        <v>0</v>
      </c>
      <c r="AW76" s="57">
        <f t="shared" si="286"/>
        <v>0</v>
      </c>
      <c r="AX76" s="57">
        <f t="shared" si="287"/>
        <v>0</v>
      </c>
      <c r="AY76" s="57">
        <f t="shared" si="288"/>
        <v>0</v>
      </c>
      <c r="AZ76" s="57">
        <f t="shared" si="289"/>
        <v>0</v>
      </c>
      <c r="BA76" s="57">
        <f t="shared" si="290"/>
        <v>0</v>
      </c>
      <c r="BB76" s="57">
        <f t="shared" si="291"/>
        <v>0</v>
      </c>
      <c r="BC76" s="57">
        <f t="shared" si="292"/>
        <v>0</v>
      </c>
      <c r="BD76" s="57">
        <f t="shared" si="293"/>
        <v>0</v>
      </c>
      <c r="BE76" s="57">
        <f t="shared" si="294"/>
        <v>0</v>
      </c>
      <c r="BF76" s="57">
        <f t="shared" si="295"/>
        <v>0</v>
      </c>
      <c r="BG76" s="57">
        <f t="shared" si="296"/>
        <v>0</v>
      </c>
      <c r="BH76" s="57">
        <f t="shared" si="297"/>
        <v>0</v>
      </c>
      <c r="BI76" s="57">
        <f t="shared" si="298"/>
        <v>0</v>
      </c>
      <c r="BJ76" s="57">
        <f t="shared" si="299"/>
        <v>0</v>
      </c>
      <c r="BK76" s="57">
        <f t="shared" si="300"/>
        <v>0</v>
      </c>
      <c r="BL76" s="57">
        <f t="shared" si="301"/>
        <v>0</v>
      </c>
      <c r="BM76" s="57">
        <f t="shared" si="302"/>
        <v>0</v>
      </c>
      <c r="BN76" s="57">
        <f t="shared" si="303"/>
        <v>0</v>
      </c>
      <c r="BO76" s="57">
        <f t="shared" si="304"/>
        <v>0</v>
      </c>
      <c r="BP76" s="57">
        <f t="shared" si="305"/>
        <v>0</v>
      </c>
      <c r="BQ76" s="57">
        <f t="shared" si="306"/>
        <v>0</v>
      </c>
      <c r="BR76" s="57">
        <f t="shared" si="307"/>
        <v>0</v>
      </c>
      <c r="BS76" s="57">
        <f t="shared" si="308"/>
        <v>0</v>
      </c>
      <c r="BT76" s="57">
        <f t="shared" si="309"/>
        <v>0</v>
      </c>
      <c r="BU76" s="57">
        <f t="shared" si="310"/>
        <v>0</v>
      </c>
      <c r="BV76" s="57">
        <f t="shared" si="311"/>
        <v>0</v>
      </c>
      <c r="BW76" s="57">
        <f t="shared" si="312"/>
        <v>0</v>
      </c>
      <c r="BX76" s="57">
        <f t="shared" si="313"/>
        <v>0</v>
      </c>
      <c r="BY76" s="57">
        <f t="shared" si="314"/>
        <v>0</v>
      </c>
      <c r="BZ76" s="57">
        <f t="shared" si="315"/>
        <v>0</v>
      </c>
      <c r="CA76" s="57">
        <f t="shared" si="316"/>
        <v>0</v>
      </c>
      <c r="CB76" s="57">
        <f t="shared" si="317"/>
        <v>0</v>
      </c>
      <c r="CC76" s="57">
        <f t="shared" si="318"/>
        <v>0</v>
      </c>
      <c r="CD76" s="57">
        <f t="shared" si="319"/>
        <v>0</v>
      </c>
      <c r="CE76" s="57">
        <f t="shared" si="320"/>
        <v>0</v>
      </c>
      <c r="CF76" s="57">
        <f t="shared" si="321"/>
        <v>0</v>
      </c>
      <c r="CG76" s="57">
        <f t="shared" si="322"/>
        <v>0</v>
      </c>
      <c r="CH76" s="57">
        <f t="shared" si="323"/>
        <v>0</v>
      </c>
      <c r="CI76" s="57">
        <f t="shared" si="324"/>
        <v>0</v>
      </c>
      <c r="CJ76" s="57">
        <f t="shared" si="325"/>
        <v>0</v>
      </c>
      <c r="CK76" s="57">
        <f t="shared" si="326"/>
        <v>0</v>
      </c>
      <c r="CL76" s="57">
        <f t="shared" si="327"/>
        <v>0</v>
      </c>
      <c r="CM76" s="57">
        <f t="shared" si="328"/>
        <v>0</v>
      </c>
      <c r="CN76" s="57">
        <f t="shared" si="329"/>
        <v>0</v>
      </c>
      <c r="CO76" s="57">
        <f t="shared" si="330"/>
        <v>0</v>
      </c>
      <c r="CP76" s="57">
        <f t="shared" si="331"/>
        <v>0</v>
      </c>
      <c r="CQ76" s="57">
        <f t="shared" si="332"/>
        <v>0</v>
      </c>
      <c r="CR76" s="57">
        <f t="shared" si="333"/>
        <v>0</v>
      </c>
      <c r="CS76" s="57">
        <f t="shared" si="334"/>
        <v>0</v>
      </c>
      <c r="CT76" s="57">
        <f t="shared" si="335"/>
        <v>0</v>
      </c>
      <c r="CU76" s="57">
        <f t="shared" si="336"/>
        <v>0</v>
      </c>
      <c r="CV76" s="57">
        <f t="shared" si="337"/>
        <v>0</v>
      </c>
      <c r="CW76" s="57">
        <f t="shared" si="338"/>
        <v>0</v>
      </c>
      <c r="CX76" s="57">
        <f t="shared" si="339"/>
        <v>0</v>
      </c>
      <c r="CY76" s="57">
        <f t="shared" si="340"/>
        <v>0</v>
      </c>
      <c r="CZ76" s="57">
        <f t="shared" si="341"/>
        <v>0</v>
      </c>
      <c r="DA76" s="57">
        <f t="shared" si="342"/>
        <v>0</v>
      </c>
      <c r="DB76" s="57">
        <f t="shared" si="343"/>
        <v>0</v>
      </c>
      <c r="DC76" s="57">
        <f t="shared" si="344"/>
        <v>0</v>
      </c>
      <c r="DD76" s="57">
        <f t="shared" si="345"/>
        <v>0</v>
      </c>
      <c r="DE76" s="57">
        <f t="shared" si="346"/>
        <v>0</v>
      </c>
      <c r="DF76" s="57">
        <f t="shared" si="347"/>
        <v>0</v>
      </c>
      <c r="DG76" s="57">
        <f t="shared" si="348"/>
        <v>0</v>
      </c>
      <c r="DH76" s="57">
        <f t="shared" si="349"/>
        <v>0</v>
      </c>
      <c r="DI76" s="57">
        <f t="shared" si="350"/>
        <v>0</v>
      </c>
      <c r="DJ76" s="57">
        <f t="shared" si="351"/>
        <v>0</v>
      </c>
      <c r="DK76" s="57">
        <f t="shared" si="352"/>
        <v>0</v>
      </c>
      <c r="DL76" s="57">
        <f t="shared" si="353"/>
        <v>0</v>
      </c>
      <c r="DM76" s="57">
        <f t="shared" si="354"/>
        <v>0</v>
      </c>
      <c r="DN76" s="57">
        <f t="shared" si="355"/>
        <v>0</v>
      </c>
      <c r="DO76" s="57">
        <f t="shared" si="356"/>
        <v>0</v>
      </c>
      <c r="DP76" s="57">
        <f t="shared" si="357"/>
        <v>0</v>
      </c>
      <c r="DQ76" s="57">
        <f t="shared" si="358"/>
        <v>0</v>
      </c>
      <c r="DR76" s="57">
        <f t="shared" si="359"/>
        <v>0</v>
      </c>
      <c r="DS76" s="57">
        <f t="shared" si="360"/>
        <v>0</v>
      </c>
      <c r="DT76" s="57">
        <f t="shared" si="361"/>
        <v>0</v>
      </c>
      <c r="DU76" s="57">
        <f t="shared" si="362"/>
        <v>0</v>
      </c>
      <c r="DV76" s="57">
        <f t="shared" si="363"/>
        <v>0</v>
      </c>
      <c r="DW76" s="57">
        <f t="shared" si="364"/>
        <v>0</v>
      </c>
    </row>
    <row r="77" spans="3:127" ht="16.5" thickTop="1" thickBot="1" x14ac:dyDescent="0.3">
      <c r="C77" s="114" t="str">
        <f t="shared" si="243"/>
        <v>Costo Variabile 8</v>
      </c>
      <c r="F77" s="56">
        <f t="shared" si="244"/>
        <v>0</v>
      </c>
      <c r="H77" s="57">
        <f t="shared" si="245"/>
        <v>0</v>
      </c>
      <c r="I77" s="57">
        <f t="shared" si="246"/>
        <v>0</v>
      </c>
      <c r="J77" s="57">
        <f t="shared" si="247"/>
        <v>0</v>
      </c>
      <c r="K77" s="57">
        <f t="shared" si="248"/>
        <v>0</v>
      </c>
      <c r="L77" s="57">
        <f t="shared" si="249"/>
        <v>0</v>
      </c>
      <c r="M77" s="57">
        <f t="shared" si="250"/>
        <v>0</v>
      </c>
      <c r="N77" s="57">
        <f t="shared" si="251"/>
        <v>0</v>
      </c>
      <c r="O77" s="57">
        <f t="shared" si="252"/>
        <v>0</v>
      </c>
      <c r="P77" s="57">
        <f t="shared" si="253"/>
        <v>0</v>
      </c>
      <c r="Q77" s="57">
        <f t="shared" si="254"/>
        <v>0</v>
      </c>
      <c r="R77" s="57">
        <f t="shared" si="255"/>
        <v>0</v>
      </c>
      <c r="S77" s="57">
        <f t="shared" si="256"/>
        <v>0</v>
      </c>
      <c r="T77" s="57">
        <f t="shared" si="257"/>
        <v>0</v>
      </c>
      <c r="U77" s="57">
        <f t="shared" si="258"/>
        <v>0</v>
      </c>
      <c r="V77" s="57">
        <f t="shared" si="259"/>
        <v>0</v>
      </c>
      <c r="W77" s="57">
        <f t="shared" si="260"/>
        <v>0</v>
      </c>
      <c r="X77" s="57">
        <f t="shared" si="261"/>
        <v>0</v>
      </c>
      <c r="Y77" s="57">
        <f t="shared" si="262"/>
        <v>0</v>
      </c>
      <c r="Z77" s="57">
        <f t="shared" si="263"/>
        <v>0</v>
      </c>
      <c r="AA77" s="57">
        <f t="shared" si="264"/>
        <v>0</v>
      </c>
      <c r="AB77" s="57">
        <f t="shared" si="265"/>
        <v>0</v>
      </c>
      <c r="AC77" s="57">
        <f t="shared" si="266"/>
        <v>0</v>
      </c>
      <c r="AD77" s="57">
        <f t="shared" si="267"/>
        <v>0</v>
      </c>
      <c r="AE77" s="57">
        <f t="shared" si="268"/>
        <v>0</v>
      </c>
      <c r="AF77" s="57">
        <f t="shared" si="269"/>
        <v>0</v>
      </c>
      <c r="AG77" s="57">
        <f t="shared" si="270"/>
        <v>0</v>
      </c>
      <c r="AH77" s="57">
        <f t="shared" si="271"/>
        <v>0</v>
      </c>
      <c r="AI77" s="57">
        <f t="shared" si="272"/>
        <v>0</v>
      </c>
      <c r="AJ77" s="57">
        <f t="shared" si="273"/>
        <v>0</v>
      </c>
      <c r="AK77" s="57">
        <f t="shared" si="274"/>
        <v>0</v>
      </c>
      <c r="AL77" s="57">
        <f t="shared" si="275"/>
        <v>0</v>
      </c>
      <c r="AM77" s="57">
        <f t="shared" si="276"/>
        <v>0</v>
      </c>
      <c r="AN77" s="57">
        <f t="shared" si="277"/>
        <v>0</v>
      </c>
      <c r="AO77" s="57">
        <f t="shared" si="278"/>
        <v>0</v>
      </c>
      <c r="AP77" s="57">
        <f t="shared" si="279"/>
        <v>0</v>
      </c>
      <c r="AQ77" s="57">
        <f t="shared" si="280"/>
        <v>0</v>
      </c>
      <c r="AR77" s="57">
        <f t="shared" si="281"/>
        <v>0</v>
      </c>
      <c r="AS77" s="57">
        <f t="shared" si="282"/>
        <v>0</v>
      </c>
      <c r="AT77" s="57">
        <f t="shared" si="283"/>
        <v>0</v>
      </c>
      <c r="AU77" s="57">
        <f t="shared" si="284"/>
        <v>0</v>
      </c>
      <c r="AV77" s="57">
        <f t="shared" si="285"/>
        <v>0</v>
      </c>
      <c r="AW77" s="57">
        <f t="shared" si="286"/>
        <v>0</v>
      </c>
      <c r="AX77" s="57">
        <f t="shared" si="287"/>
        <v>0</v>
      </c>
      <c r="AY77" s="57">
        <f t="shared" si="288"/>
        <v>0</v>
      </c>
      <c r="AZ77" s="57">
        <f t="shared" si="289"/>
        <v>0</v>
      </c>
      <c r="BA77" s="57">
        <f t="shared" si="290"/>
        <v>0</v>
      </c>
      <c r="BB77" s="57">
        <f t="shared" si="291"/>
        <v>0</v>
      </c>
      <c r="BC77" s="57">
        <f t="shared" si="292"/>
        <v>0</v>
      </c>
      <c r="BD77" s="57">
        <f t="shared" si="293"/>
        <v>0</v>
      </c>
      <c r="BE77" s="57">
        <f t="shared" si="294"/>
        <v>0</v>
      </c>
      <c r="BF77" s="57">
        <f t="shared" si="295"/>
        <v>0</v>
      </c>
      <c r="BG77" s="57">
        <f t="shared" si="296"/>
        <v>0</v>
      </c>
      <c r="BH77" s="57">
        <f t="shared" si="297"/>
        <v>0</v>
      </c>
      <c r="BI77" s="57">
        <f t="shared" si="298"/>
        <v>0</v>
      </c>
      <c r="BJ77" s="57">
        <f t="shared" si="299"/>
        <v>0</v>
      </c>
      <c r="BK77" s="57">
        <f t="shared" si="300"/>
        <v>0</v>
      </c>
      <c r="BL77" s="57">
        <f t="shared" si="301"/>
        <v>0</v>
      </c>
      <c r="BM77" s="57">
        <f t="shared" si="302"/>
        <v>0</v>
      </c>
      <c r="BN77" s="57">
        <f t="shared" si="303"/>
        <v>0</v>
      </c>
      <c r="BO77" s="57">
        <f t="shared" si="304"/>
        <v>0</v>
      </c>
      <c r="BP77" s="57">
        <f t="shared" si="305"/>
        <v>0</v>
      </c>
      <c r="BQ77" s="57">
        <f t="shared" si="306"/>
        <v>0</v>
      </c>
      <c r="BR77" s="57">
        <f t="shared" si="307"/>
        <v>0</v>
      </c>
      <c r="BS77" s="57">
        <f t="shared" si="308"/>
        <v>0</v>
      </c>
      <c r="BT77" s="57">
        <f t="shared" si="309"/>
        <v>0</v>
      </c>
      <c r="BU77" s="57">
        <f t="shared" si="310"/>
        <v>0</v>
      </c>
      <c r="BV77" s="57">
        <f t="shared" si="311"/>
        <v>0</v>
      </c>
      <c r="BW77" s="57">
        <f t="shared" si="312"/>
        <v>0</v>
      </c>
      <c r="BX77" s="57">
        <f t="shared" si="313"/>
        <v>0</v>
      </c>
      <c r="BY77" s="57">
        <f t="shared" si="314"/>
        <v>0</v>
      </c>
      <c r="BZ77" s="57">
        <f t="shared" si="315"/>
        <v>0</v>
      </c>
      <c r="CA77" s="57">
        <f t="shared" si="316"/>
        <v>0</v>
      </c>
      <c r="CB77" s="57">
        <f t="shared" si="317"/>
        <v>0</v>
      </c>
      <c r="CC77" s="57">
        <f t="shared" si="318"/>
        <v>0</v>
      </c>
      <c r="CD77" s="57">
        <f t="shared" si="319"/>
        <v>0</v>
      </c>
      <c r="CE77" s="57">
        <f t="shared" si="320"/>
        <v>0</v>
      </c>
      <c r="CF77" s="57">
        <f t="shared" si="321"/>
        <v>0</v>
      </c>
      <c r="CG77" s="57">
        <f t="shared" si="322"/>
        <v>0</v>
      </c>
      <c r="CH77" s="57">
        <f t="shared" si="323"/>
        <v>0</v>
      </c>
      <c r="CI77" s="57">
        <f t="shared" si="324"/>
        <v>0</v>
      </c>
      <c r="CJ77" s="57">
        <f t="shared" si="325"/>
        <v>0</v>
      </c>
      <c r="CK77" s="57">
        <f t="shared" si="326"/>
        <v>0</v>
      </c>
      <c r="CL77" s="57">
        <f t="shared" si="327"/>
        <v>0</v>
      </c>
      <c r="CM77" s="57">
        <f t="shared" si="328"/>
        <v>0</v>
      </c>
      <c r="CN77" s="57">
        <f t="shared" si="329"/>
        <v>0</v>
      </c>
      <c r="CO77" s="57">
        <f t="shared" si="330"/>
        <v>0</v>
      </c>
      <c r="CP77" s="57">
        <f t="shared" si="331"/>
        <v>0</v>
      </c>
      <c r="CQ77" s="57">
        <f t="shared" si="332"/>
        <v>0</v>
      </c>
      <c r="CR77" s="57">
        <f t="shared" si="333"/>
        <v>0</v>
      </c>
      <c r="CS77" s="57">
        <f t="shared" si="334"/>
        <v>0</v>
      </c>
      <c r="CT77" s="57">
        <f t="shared" si="335"/>
        <v>0</v>
      </c>
      <c r="CU77" s="57">
        <f t="shared" si="336"/>
        <v>0</v>
      </c>
      <c r="CV77" s="57">
        <f t="shared" si="337"/>
        <v>0</v>
      </c>
      <c r="CW77" s="57">
        <f t="shared" si="338"/>
        <v>0</v>
      </c>
      <c r="CX77" s="57">
        <f t="shared" si="339"/>
        <v>0</v>
      </c>
      <c r="CY77" s="57">
        <f t="shared" si="340"/>
        <v>0</v>
      </c>
      <c r="CZ77" s="57">
        <f t="shared" si="341"/>
        <v>0</v>
      </c>
      <c r="DA77" s="57">
        <f t="shared" si="342"/>
        <v>0</v>
      </c>
      <c r="DB77" s="57">
        <f t="shared" si="343"/>
        <v>0</v>
      </c>
      <c r="DC77" s="57">
        <f t="shared" si="344"/>
        <v>0</v>
      </c>
      <c r="DD77" s="57">
        <f t="shared" si="345"/>
        <v>0</v>
      </c>
      <c r="DE77" s="57">
        <f t="shared" si="346"/>
        <v>0</v>
      </c>
      <c r="DF77" s="57">
        <f t="shared" si="347"/>
        <v>0</v>
      </c>
      <c r="DG77" s="57">
        <f t="shared" si="348"/>
        <v>0</v>
      </c>
      <c r="DH77" s="57">
        <f t="shared" si="349"/>
        <v>0</v>
      </c>
      <c r="DI77" s="57">
        <f t="shared" si="350"/>
        <v>0</v>
      </c>
      <c r="DJ77" s="57">
        <f t="shared" si="351"/>
        <v>0</v>
      </c>
      <c r="DK77" s="57">
        <f t="shared" si="352"/>
        <v>0</v>
      </c>
      <c r="DL77" s="57">
        <f t="shared" si="353"/>
        <v>0</v>
      </c>
      <c r="DM77" s="57">
        <f t="shared" si="354"/>
        <v>0</v>
      </c>
      <c r="DN77" s="57">
        <f t="shared" si="355"/>
        <v>0</v>
      </c>
      <c r="DO77" s="57">
        <f t="shared" si="356"/>
        <v>0</v>
      </c>
      <c r="DP77" s="57">
        <f t="shared" si="357"/>
        <v>0</v>
      </c>
      <c r="DQ77" s="57">
        <f t="shared" si="358"/>
        <v>0</v>
      </c>
      <c r="DR77" s="57">
        <f t="shared" si="359"/>
        <v>0</v>
      </c>
      <c r="DS77" s="57">
        <f t="shared" si="360"/>
        <v>0</v>
      </c>
      <c r="DT77" s="57">
        <f t="shared" si="361"/>
        <v>0</v>
      </c>
      <c r="DU77" s="57">
        <f t="shared" si="362"/>
        <v>0</v>
      </c>
      <c r="DV77" s="57">
        <f t="shared" si="363"/>
        <v>0</v>
      </c>
      <c r="DW77" s="57">
        <f t="shared" si="364"/>
        <v>0</v>
      </c>
    </row>
    <row r="78" spans="3:127" ht="16.5" thickTop="1" thickBot="1" x14ac:dyDescent="0.3">
      <c r="C78" s="114" t="str">
        <f t="shared" si="243"/>
        <v>Costo Variabile 9</v>
      </c>
      <c r="F78" s="56">
        <f t="shared" si="244"/>
        <v>0</v>
      </c>
      <c r="H78" s="57">
        <f t="shared" si="245"/>
        <v>0</v>
      </c>
      <c r="I78" s="57">
        <f t="shared" si="246"/>
        <v>0</v>
      </c>
      <c r="J78" s="57">
        <f t="shared" si="247"/>
        <v>0</v>
      </c>
      <c r="K78" s="57">
        <f t="shared" si="248"/>
        <v>0</v>
      </c>
      <c r="L78" s="57">
        <f t="shared" si="249"/>
        <v>0</v>
      </c>
      <c r="M78" s="57">
        <f t="shared" si="250"/>
        <v>0</v>
      </c>
      <c r="N78" s="57">
        <f t="shared" si="251"/>
        <v>0</v>
      </c>
      <c r="O78" s="57">
        <f t="shared" si="252"/>
        <v>0</v>
      </c>
      <c r="P78" s="57">
        <f t="shared" si="253"/>
        <v>0</v>
      </c>
      <c r="Q78" s="57">
        <f t="shared" si="254"/>
        <v>0</v>
      </c>
      <c r="R78" s="57">
        <f t="shared" si="255"/>
        <v>0</v>
      </c>
      <c r="S78" s="57">
        <f t="shared" si="256"/>
        <v>0</v>
      </c>
      <c r="T78" s="57">
        <f t="shared" si="257"/>
        <v>0</v>
      </c>
      <c r="U78" s="57">
        <f t="shared" si="258"/>
        <v>0</v>
      </c>
      <c r="V78" s="57">
        <f t="shared" si="259"/>
        <v>0</v>
      </c>
      <c r="W78" s="57">
        <f t="shared" si="260"/>
        <v>0</v>
      </c>
      <c r="X78" s="57">
        <f t="shared" si="261"/>
        <v>0</v>
      </c>
      <c r="Y78" s="57">
        <f t="shared" si="262"/>
        <v>0</v>
      </c>
      <c r="Z78" s="57">
        <f t="shared" si="263"/>
        <v>0</v>
      </c>
      <c r="AA78" s="57">
        <f t="shared" si="264"/>
        <v>0</v>
      </c>
      <c r="AB78" s="57">
        <f t="shared" si="265"/>
        <v>0</v>
      </c>
      <c r="AC78" s="57">
        <f t="shared" si="266"/>
        <v>0</v>
      </c>
      <c r="AD78" s="57">
        <f t="shared" si="267"/>
        <v>0</v>
      </c>
      <c r="AE78" s="57">
        <f t="shared" si="268"/>
        <v>0</v>
      </c>
      <c r="AF78" s="57">
        <f t="shared" si="269"/>
        <v>0</v>
      </c>
      <c r="AG78" s="57">
        <f t="shared" si="270"/>
        <v>0</v>
      </c>
      <c r="AH78" s="57">
        <f t="shared" si="271"/>
        <v>0</v>
      </c>
      <c r="AI78" s="57">
        <f t="shared" si="272"/>
        <v>0</v>
      </c>
      <c r="AJ78" s="57">
        <f t="shared" si="273"/>
        <v>0</v>
      </c>
      <c r="AK78" s="57">
        <f t="shared" si="274"/>
        <v>0</v>
      </c>
      <c r="AL78" s="57">
        <f t="shared" si="275"/>
        <v>0</v>
      </c>
      <c r="AM78" s="57">
        <f t="shared" si="276"/>
        <v>0</v>
      </c>
      <c r="AN78" s="57">
        <f t="shared" si="277"/>
        <v>0</v>
      </c>
      <c r="AO78" s="57">
        <f t="shared" si="278"/>
        <v>0</v>
      </c>
      <c r="AP78" s="57">
        <f t="shared" si="279"/>
        <v>0</v>
      </c>
      <c r="AQ78" s="57">
        <f t="shared" si="280"/>
        <v>0</v>
      </c>
      <c r="AR78" s="57">
        <f t="shared" si="281"/>
        <v>0</v>
      </c>
      <c r="AS78" s="57">
        <f t="shared" si="282"/>
        <v>0</v>
      </c>
      <c r="AT78" s="57">
        <f t="shared" si="283"/>
        <v>0</v>
      </c>
      <c r="AU78" s="57">
        <f t="shared" si="284"/>
        <v>0</v>
      </c>
      <c r="AV78" s="57">
        <f t="shared" si="285"/>
        <v>0</v>
      </c>
      <c r="AW78" s="57">
        <f t="shared" si="286"/>
        <v>0</v>
      </c>
      <c r="AX78" s="57">
        <f t="shared" si="287"/>
        <v>0</v>
      </c>
      <c r="AY78" s="57">
        <f t="shared" si="288"/>
        <v>0</v>
      </c>
      <c r="AZ78" s="57">
        <f t="shared" si="289"/>
        <v>0</v>
      </c>
      <c r="BA78" s="57">
        <f t="shared" si="290"/>
        <v>0</v>
      </c>
      <c r="BB78" s="57">
        <f t="shared" si="291"/>
        <v>0</v>
      </c>
      <c r="BC78" s="57">
        <f t="shared" si="292"/>
        <v>0</v>
      </c>
      <c r="BD78" s="57">
        <f t="shared" si="293"/>
        <v>0</v>
      </c>
      <c r="BE78" s="57">
        <f t="shared" si="294"/>
        <v>0</v>
      </c>
      <c r="BF78" s="57">
        <f t="shared" si="295"/>
        <v>0</v>
      </c>
      <c r="BG78" s="57">
        <f t="shared" si="296"/>
        <v>0</v>
      </c>
      <c r="BH78" s="57">
        <f t="shared" si="297"/>
        <v>0</v>
      </c>
      <c r="BI78" s="57">
        <f t="shared" si="298"/>
        <v>0</v>
      </c>
      <c r="BJ78" s="57">
        <f t="shared" si="299"/>
        <v>0</v>
      </c>
      <c r="BK78" s="57">
        <f t="shared" si="300"/>
        <v>0</v>
      </c>
      <c r="BL78" s="57">
        <f t="shared" si="301"/>
        <v>0</v>
      </c>
      <c r="BM78" s="57">
        <f t="shared" si="302"/>
        <v>0</v>
      </c>
      <c r="BN78" s="57">
        <f t="shared" si="303"/>
        <v>0</v>
      </c>
      <c r="BO78" s="57">
        <f t="shared" si="304"/>
        <v>0</v>
      </c>
      <c r="BP78" s="57">
        <f t="shared" si="305"/>
        <v>0</v>
      </c>
      <c r="BQ78" s="57">
        <f t="shared" si="306"/>
        <v>0</v>
      </c>
      <c r="BR78" s="57">
        <f t="shared" si="307"/>
        <v>0</v>
      </c>
      <c r="BS78" s="57">
        <f t="shared" si="308"/>
        <v>0</v>
      </c>
      <c r="BT78" s="57">
        <f t="shared" si="309"/>
        <v>0</v>
      </c>
      <c r="BU78" s="57">
        <f t="shared" si="310"/>
        <v>0</v>
      </c>
      <c r="BV78" s="57">
        <f t="shared" si="311"/>
        <v>0</v>
      </c>
      <c r="BW78" s="57">
        <f t="shared" si="312"/>
        <v>0</v>
      </c>
      <c r="BX78" s="57">
        <f t="shared" si="313"/>
        <v>0</v>
      </c>
      <c r="BY78" s="57">
        <f t="shared" si="314"/>
        <v>0</v>
      </c>
      <c r="BZ78" s="57">
        <f t="shared" si="315"/>
        <v>0</v>
      </c>
      <c r="CA78" s="57">
        <f t="shared" si="316"/>
        <v>0</v>
      </c>
      <c r="CB78" s="57">
        <f t="shared" si="317"/>
        <v>0</v>
      </c>
      <c r="CC78" s="57">
        <f t="shared" si="318"/>
        <v>0</v>
      </c>
      <c r="CD78" s="57">
        <f t="shared" si="319"/>
        <v>0</v>
      </c>
      <c r="CE78" s="57">
        <f t="shared" si="320"/>
        <v>0</v>
      </c>
      <c r="CF78" s="57">
        <f t="shared" si="321"/>
        <v>0</v>
      </c>
      <c r="CG78" s="57">
        <f t="shared" si="322"/>
        <v>0</v>
      </c>
      <c r="CH78" s="57">
        <f t="shared" si="323"/>
        <v>0</v>
      </c>
      <c r="CI78" s="57">
        <f t="shared" si="324"/>
        <v>0</v>
      </c>
      <c r="CJ78" s="57">
        <f t="shared" si="325"/>
        <v>0</v>
      </c>
      <c r="CK78" s="57">
        <f t="shared" si="326"/>
        <v>0</v>
      </c>
      <c r="CL78" s="57">
        <f t="shared" si="327"/>
        <v>0</v>
      </c>
      <c r="CM78" s="57">
        <f t="shared" si="328"/>
        <v>0</v>
      </c>
      <c r="CN78" s="57">
        <f t="shared" si="329"/>
        <v>0</v>
      </c>
      <c r="CO78" s="57">
        <f t="shared" si="330"/>
        <v>0</v>
      </c>
      <c r="CP78" s="57">
        <f t="shared" si="331"/>
        <v>0</v>
      </c>
      <c r="CQ78" s="57">
        <f t="shared" si="332"/>
        <v>0</v>
      </c>
      <c r="CR78" s="57">
        <f t="shared" si="333"/>
        <v>0</v>
      </c>
      <c r="CS78" s="57">
        <f t="shared" si="334"/>
        <v>0</v>
      </c>
      <c r="CT78" s="57">
        <f t="shared" si="335"/>
        <v>0</v>
      </c>
      <c r="CU78" s="57">
        <f t="shared" si="336"/>
        <v>0</v>
      </c>
      <c r="CV78" s="57">
        <f t="shared" si="337"/>
        <v>0</v>
      </c>
      <c r="CW78" s="57">
        <f t="shared" si="338"/>
        <v>0</v>
      </c>
      <c r="CX78" s="57">
        <f t="shared" si="339"/>
        <v>0</v>
      </c>
      <c r="CY78" s="57">
        <f t="shared" si="340"/>
        <v>0</v>
      </c>
      <c r="CZ78" s="57">
        <f t="shared" si="341"/>
        <v>0</v>
      </c>
      <c r="DA78" s="57">
        <f t="shared" si="342"/>
        <v>0</v>
      </c>
      <c r="DB78" s="57">
        <f t="shared" si="343"/>
        <v>0</v>
      </c>
      <c r="DC78" s="57">
        <f t="shared" si="344"/>
        <v>0</v>
      </c>
      <c r="DD78" s="57">
        <f t="shared" si="345"/>
        <v>0</v>
      </c>
      <c r="DE78" s="57">
        <f t="shared" si="346"/>
        <v>0</v>
      </c>
      <c r="DF78" s="57">
        <f t="shared" si="347"/>
        <v>0</v>
      </c>
      <c r="DG78" s="57">
        <f t="shared" si="348"/>
        <v>0</v>
      </c>
      <c r="DH78" s="57">
        <f t="shared" si="349"/>
        <v>0</v>
      </c>
      <c r="DI78" s="57">
        <f t="shared" si="350"/>
        <v>0</v>
      </c>
      <c r="DJ78" s="57">
        <f t="shared" si="351"/>
        <v>0</v>
      </c>
      <c r="DK78" s="57">
        <f t="shared" si="352"/>
        <v>0</v>
      </c>
      <c r="DL78" s="57">
        <f t="shared" si="353"/>
        <v>0</v>
      </c>
      <c r="DM78" s="57">
        <f t="shared" si="354"/>
        <v>0</v>
      </c>
      <c r="DN78" s="57">
        <f t="shared" si="355"/>
        <v>0</v>
      </c>
      <c r="DO78" s="57">
        <f t="shared" si="356"/>
        <v>0</v>
      </c>
      <c r="DP78" s="57">
        <f t="shared" si="357"/>
        <v>0</v>
      </c>
      <c r="DQ78" s="57">
        <f t="shared" si="358"/>
        <v>0</v>
      </c>
      <c r="DR78" s="57">
        <f t="shared" si="359"/>
        <v>0</v>
      </c>
      <c r="DS78" s="57">
        <f t="shared" si="360"/>
        <v>0</v>
      </c>
      <c r="DT78" s="57">
        <f t="shared" si="361"/>
        <v>0</v>
      </c>
      <c r="DU78" s="57">
        <f t="shared" si="362"/>
        <v>0</v>
      </c>
      <c r="DV78" s="57">
        <f t="shared" si="363"/>
        <v>0</v>
      </c>
      <c r="DW78" s="57">
        <f t="shared" si="364"/>
        <v>0</v>
      </c>
    </row>
    <row r="79" spans="3:127" ht="16.5" thickTop="1" thickBot="1" x14ac:dyDescent="0.3">
      <c r="C79" s="114" t="str">
        <f t="shared" si="243"/>
        <v>Costo Variabile 10</v>
      </c>
      <c r="F79" s="56">
        <f t="shared" si="244"/>
        <v>0</v>
      </c>
      <c r="H79" s="57">
        <f t="shared" si="245"/>
        <v>0</v>
      </c>
      <c r="I79" s="57">
        <f t="shared" si="246"/>
        <v>0</v>
      </c>
      <c r="J79" s="57">
        <f t="shared" si="247"/>
        <v>0</v>
      </c>
      <c r="K79" s="57">
        <f t="shared" si="248"/>
        <v>0</v>
      </c>
      <c r="L79" s="57">
        <f t="shared" si="249"/>
        <v>0</v>
      </c>
      <c r="M79" s="57">
        <f t="shared" si="250"/>
        <v>0</v>
      </c>
      <c r="N79" s="57">
        <f t="shared" si="251"/>
        <v>0</v>
      </c>
      <c r="O79" s="57">
        <f t="shared" si="252"/>
        <v>0</v>
      </c>
      <c r="P79" s="57">
        <f t="shared" si="253"/>
        <v>0</v>
      </c>
      <c r="Q79" s="57">
        <f t="shared" si="254"/>
        <v>0</v>
      </c>
      <c r="R79" s="57">
        <f t="shared" si="255"/>
        <v>0</v>
      </c>
      <c r="S79" s="57">
        <f t="shared" si="256"/>
        <v>0</v>
      </c>
      <c r="T79" s="57">
        <f t="shared" si="257"/>
        <v>0</v>
      </c>
      <c r="U79" s="57">
        <f t="shared" si="258"/>
        <v>0</v>
      </c>
      <c r="V79" s="57">
        <f t="shared" si="259"/>
        <v>0</v>
      </c>
      <c r="W79" s="57">
        <f t="shared" si="260"/>
        <v>0</v>
      </c>
      <c r="X79" s="57">
        <f t="shared" si="261"/>
        <v>0</v>
      </c>
      <c r="Y79" s="57">
        <f t="shared" si="262"/>
        <v>0</v>
      </c>
      <c r="Z79" s="57">
        <f t="shared" si="263"/>
        <v>0</v>
      </c>
      <c r="AA79" s="57">
        <f t="shared" si="264"/>
        <v>0</v>
      </c>
      <c r="AB79" s="57">
        <f t="shared" si="265"/>
        <v>0</v>
      </c>
      <c r="AC79" s="57">
        <f t="shared" si="266"/>
        <v>0</v>
      </c>
      <c r="AD79" s="57">
        <f t="shared" si="267"/>
        <v>0</v>
      </c>
      <c r="AE79" s="57">
        <f t="shared" si="268"/>
        <v>0</v>
      </c>
      <c r="AF79" s="57">
        <f t="shared" si="269"/>
        <v>0</v>
      </c>
      <c r="AG79" s="57">
        <f t="shared" si="270"/>
        <v>0</v>
      </c>
      <c r="AH79" s="57">
        <f t="shared" si="271"/>
        <v>0</v>
      </c>
      <c r="AI79" s="57">
        <f t="shared" si="272"/>
        <v>0</v>
      </c>
      <c r="AJ79" s="57">
        <f t="shared" si="273"/>
        <v>0</v>
      </c>
      <c r="AK79" s="57">
        <f t="shared" si="274"/>
        <v>0</v>
      </c>
      <c r="AL79" s="57">
        <f t="shared" si="275"/>
        <v>0</v>
      </c>
      <c r="AM79" s="57">
        <f t="shared" si="276"/>
        <v>0</v>
      </c>
      <c r="AN79" s="57">
        <f t="shared" si="277"/>
        <v>0</v>
      </c>
      <c r="AO79" s="57">
        <f t="shared" si="278"/>
        <v>0</v>
      </c>
      <c r="AP79" s="57">
        <f t="shared" si="279"/>
        <v>0</v>
      </c>
      <c r="AQ79" s="57">
        <f t="shared" si="280"/>
        <v>0</v>
      </c>
      <c r="AR79" s="57">
        <f t="shared" si="281"/>
        <v>0</v>
      </c>
      <c r="AS79" s="57">
        <f t="shared" si="282"/>
        <v>0</v>
      </c>
      <c r="AT79" s="57">
        <f t="shared" si="283"/>
        <v>0</v>
      </c>
      <c r="AU79" s="57">
        <f t="shared" si="284"/>
        <v>0</v>
      </c>
      <c r="AV79" s="57">
        <f t="shared" si="285"/>
        <v>0</v>
      </c>
      <c r="AW79" s="57">
        <f t="shared" si="286"/>
        <v>0</v>
      </c>
      <c r="AX79" s="57">
        <f t="shared" si="287"/>
        <v>0</v>
      </c>
      <c r="AY79" s="57">
        <f t="shared" si="288"/>
        <v>0</v>
      </c>
      <c r="AZ79" s="57">
        <f t="shared" si="289"/>
        <v>0</v>
      </c>
      <c r="BA79" s="57">
        <f t="shared" si="290"/>
        <v>0</v>
      </c>
      <c r="BB79" s="57">
        <f t="shared" si="291"/>
        <v>0</v>
      </c>
      <c r="BC79" s="57">
        <f t="shared" si="292"/>
        <v>0</v>
      </c>
      <c r="BD79" s="57">
        <f t="shared" si="293"/>
        <v>0</v>
      </c>
      <c r="BE79" s="57">
        <f t="shared" si="294"/>
        <v>0</v>
      </c>
      <c r="BF79" s="57">
        <f t="shared" si="295"/>
        <v>0</v>
      </c>
      <c r="BG79" s="57">
        <f t="shared" si="296"/>
        <v>0</v>
      </c>
      <c r="BH79" s="57">
        <f t="shared" si="297"/>
        <v>0</v>
      </c>
      <c r="BI79" s="57">
        <f t="shared" si="298"/>
        <v>0</v>
      </c>
      <c r="BJ79" s="57">
        <f t="shared" si="299"/>
        <v>0</v>
      </c>
      <c r="BK79" s="57">
        <f t="shared" si="300"/>
        <v>0</v>
      </c>
      <c r="BL79" s="57">
        <f t="shared" si="301"/>
        <v>0</v>
      </c>
      <c r="BM79" s="57">
        <f t="shared" si="302"/>
        <v>0</v>
      </c>
      <c r="BN79" s="57">
        <f t="shared" si="303"/>
        <v>0</v>
      </c>
      <c r="BO79" s="57">
        <f t="shared" si="304"/>
        <v>0</v>
      </c>
      <c r="BP79" s="57">
        <f t="shared" si="305"/>
        <v>0</v>
      </c>
      <c r="BQ79" s="57">
        <f t="shared" si="306"/>
        <v>0</v>
      </c>
      <c r="BR79" s="57">
        <f t="shared" si="307"/>
        <v>0</v>
      </c>
      <c r="BS79" s="57">
        <f t="shared" si="308"/>
        <v>0</v>
      </c>
      <c r="BT79" s="57">
        <f t="shared" si="309"/>
        <v>0</v>
      </c>
      <c r="BU79" s="57">
        <f t="shared" si="310"/>
        <v>0</v>
      </c>
      <c r="BV79" s="57">
        <f t="shared" si="311"/>
        <v>0</v>
      </c>
      <c r="BW79" s="57">
        <f t="shared" si="312"/>
        <v>0</v>
      </c>
      <c r="BX79" s="57">
        <f t="shared" si="313"/>
        <v>0</v>
      </c>
      <c r="BY79" s="57">
        <f t="shared" si="314"/>
        <v>0</v>
      </c>
      <c r="BZ79" s="57">
        <f t="shared" si="315"/>
        <v>0</v>
      </c>
      <c r="CA79" s="57">
        <f t="shared" si="316"/>
        <v>0</v>
      </c>
      <c r="CB79" s="57">
        <f t="shared" si="317"/>
        <v>0</v>
      </c>
      <c r="CC79" s="57">
        <f t="shared" si="318"/>
        <v>0</v>
      </c>
      <c r="CD79" s="57">
        <f t="shared" si="319"/>
        <v>0</v>
      </c>
      <c r="CE79" s="57">
        <f t="shared" si="320"/>
        <v>0</v>
      </c>
      <c r="CF79" s="57">
        <f t="shared" si="321"/>
        <v>0</v>
      </c>
      <c r="CG79" s="57">
        <f t="shared" si="322"/>
        <v>0</v>
      </c>
      <c r="CH79" s="57">
        <f t="shared" si="323"/>
        <v>0</v>
      </c>
      <c r="CI79" s="57">
        <f t="shared" si="324"/>
        <v>0</v>
      </c>
      <c r="CJ79" s="57">
        <f t="shared" si="325"/>
        <v>0</v>
      </c>
      <c r="CK79" s="57">
        <f t="shared" si="326"/>
        <v>0</v>
      </c>
      <c r="CL79" s="57">
        <f t="shared" si="327"/>
        <v>0</v>
      </c>
      <c r="CM79" s="57">
        <f t="shared" si="328"/>
        <v>0</v>
      </c>
      <c r="CN79" s="57">
        <f t="shared" si="329"/>
        <v>0</v>
      </c>
      <c r="CO79" s="57">
        <f t="shared" si="330"/>
        <v>0</v>
      </c>
      <c r="CP79" s="57">
        <f t="shared" si="331"/>
        <v>0</v>
      </c>
      <c r="CQ79" s="57">
        <f t="shared" si="332"/>
        <v>0</v>
      </c>
      <c r="CR79" s="57">
        <f t="shared" si="333"/>
        <v>0</v>
      </c>
      <c r="CS79" s="57">
        <f t="shared" si="334"/>
        <v>0</v>
      </c>
      <c r="CT79" s="57">
        <f t="shared" si="335"/>
        <v>0</v>
      </c>
      <c r="CU79" s="57">
        <f t="shared" si="336"/>
        <v>0</v>
      </c>
      <c r="CV79" s="57">
        <f t="shared" si="337"/>
        <v>0</v>
      </c>
      <c r="CW79" s="57">
        <f t="shared" si="338"/>
        <v>0</v>
      </c>
      <c r="CX79" s="57">
        <f t="shared" si="339"/>
        <v>0</v>
      </c>
      <c r="CY79" s="57">
        <f t="shared" si="340"/>
        <v>0</v>
      </c>
      <c r="CZ79" s="57">
        <f t="shared" si="341"/>
        <v>0</v>
      </c>
      <c r="DA79" s="57">
        <f t="shared" si="342"/>
        <v>0</v>
      </c>
      <c r="DB79" s="57">
        <f t="shared" si="343"/>
        <v>0</v>
      </c>
      <c r="DC79" s="57">
        <f t="shared" si="344"/>
        <v>0</v>
      </c>
      <c r="DD79" s="57">
        <f t="shared" si="345"/>
        <v>0</v>
      </c>
      <c r="DE79" s="57">
        <f t="shared" si="346"/>
        <v>0</v>
      </c>
      <c r="DF79" s="57">
        <f t="shared" si="347"/>
        <v>0</v>
      </c>
      <c r="DG79" s="57">
        <f t="shared" si="348"/>
        <v>0</v>
      </c>
      <c r="DH79" s="57">
        <f t="shared" si="349"/>
        <v>0</v>
      </c>
      <c r="DI79" s="57">
        <f t="shared" si="350"/>
        <v>0</v>
      </c>
      <c r="DJ79" s="57">
        <f t="shared" si="351"/>
        <v>0</v>
      </c>
      <c r="DK79" s="57">
        <f t="shared" si="352"/>
        <v>0</v>
      </c>
      <c r="DL79" s="57">
        <f t="shared" si="353"/>
        <v>0</v>
      </c>
      <c r="DM79" s="57">
        <f t="shared" si="354"/>
        <v>0</v>
      </c>
      <c r="DN79" s="57">
        <f t="shared" si="355"/>
        <v>0</v>
      </c>
      <c r="DO79" s="57">
        <f t="shared" si="356"/>
        <v>0</v>
      </c>
      <c r="DP79" s="57">
        <f t="shared" si="357"/>
        <v>0</v>
      </c>
      <c r="DQ79" s="57">
        <f t="shared" si="358"/>
        <v>0</v>
      </c>
      <c r="DR79" s="57">
        <f t="shared" si="359"/>
        <v>0</v>
      </c>
      <c r="DS79" s="57">
        <f t="shared" si="360"/>
        <v>0</v>
      </c>
      <c r="DT79" s="57">
        <f t="shared" si="361"/>
        <v>0</v>
      </c>
      <c r="DU79" s="57">
        <f t="shared" si="362"/>
        <v>0</v>
      </c>
      <c r="DV79" s="57">
        <f t="shared" si="363"/>
        <v>0</v>
      </c>
      <c r="DW79" s="57">
        <f t="shared" si="364"/>
        <v>0</v>
      </c>
    </row>
    <row r="80" spans="3:127" ht="16.5" thickTop="1" thickBot="1" x14ac:dyDescent="0.3">
      <c r="C80" s="114" t="str">
        <f t="shared" si="243"/>
        <v>Costo Variabile 11</v>
      </c>
      <c r="F80" s="56">
        <f t="shared" si="244"/>
        <v>0</v>
      </c>
      <c r="H80" s="57">
        <f t="shared" si="245"/>
        <v>0</v>
      </c>
      <c r="I80" s="57">
        <f t="shared" si="246"/>
        <v>0</v>
      </c>
      <c r="J80" s="57">
        <f t="shared" si="247"/>
        <v>0</v>
      </c>
      <c r="K80" s="57">
        <f t="shared" si="248"/>
        <v>0</v>
      </c>
      <c r="L80" s="57">
        <f t="shared" si="249"/>
        <v>0</v>
      </c>
      <c r="M80" s="57">
        <f t="shared" si="250"/>
        <v>0</v>
      </c>
      <c r="N80" s="57">
        <f t="shared" si="251"/>
        <v>0</v>
      </c>
      <c r="O80" s="57">
        <f t="shared" si="252"/>
        <v>0</v>
      </c>
      <c r="P80" s="57">
        <f t="shared" si="253"/>
        <v>0</v>
      </c>
      <c r="Q80" s="57">
        <f t="shared" si="254"/>
        <v>0</v>
      </c>
      <c r="R80" s="57">
        <f t="shared" si="255"/>
        <v>0</v>
      </c>
      <c r="S80" s="57">
        <f t="shared" si="256"/>
        <v>0</v>
      </c>
      <c r="T80" s="57">
        <f t="shared" si="257"/>
        <v>0</v>
      </c>
      <c r="U80" s="57">
        <f t="shared" si="258"/>
        <v>0</v>
      </c>
      <c r="V80" s="57">
        <f t="shared" si="259"/>
        <v>0</v>
      </c>
      <c r="W80" s="57">
        <f t="shared" si="260"/>
        <v>0</v>
      </c>
      <c r="X80" s="57">
        <f t="shared" si="261"/>
        <v>0</v>
      </c>
      <c r="Y80" s="57">
        <f t="shared" si="262"/>
        <v>0</v>
      </c>
      <c r="Z80" s="57">
        <f t="shared" si="263"/>
        <v>0</v>
      </c>
      <c r="AA80" s="57">
        <f t="shared" si="264"/>
        <v>0</v>
      </c>
      <c r="AB80" s="57">
        <f t="shared" si="265"/>
        <v>0</v>
      </c>
      <c r="AC80" s="57">
        <f t="shared" si="266"/>
        <v>0</v>
      </c>
      <c r="AD80" s="57">
        <f t="shared" si="267"/>
        <v>0</v>
      </c>
      <c r="AE80" s="57">
        <f t="shared" si="268"/>
        <v>0</v>
      </c>
      <c r="AF80" s="57">
        <f t="shared" si="269"/>
        <v>0</v>
      </c>
      <c r="AG80" s="57">
        <f t="shared" si="270"/>
        <v>0</v>
      </c>
      <c r="AH80" s="57">
        <f t="shared" si="271"/>
        <v>0</v>
      </c>
      <c r="AI80" s="57">
        <f t="shared" si="272"/>
        <v>0</v>
      </c>
      <c r="AJ80" s="57">
        <f t="shared" si="273"/>
        <v>0</v>
      </c>
      <c r="AK80" s="57">
        <f t="shared" si="274"/>
        <v>0</v>
      </c>
      <c r="AL80" s="57">
        <f t="shared" si="275"/>
        <v>0</v>
      </c>
      <c r="AM80" s="57">
        <f t="shared" si="276"/>
        <v>0</v>
      </c>
      <c r="AN80" s="57">
        <f t="shared" si="277"/>
        <v>0</v>
      </c>
      <c r="AO80" s="57">
        <f t="shared" si="278"/>
        <v>0</v>
      </c>
      <c r="AP80" s="57">
        <f t="shared" si="279"/>
        <v>0</v>
      </c>
      <c r="AQ80" s="57">
        <f t="shared" si="280"/>
        <v>0</v>
      </c>
      <c r="AR80" s="57">
        <f t="shared" si="281"/>
        <v>0</v>
      </c>
      <c r="AS80" s="57">
        <f t="shared" si="282"/>
        <v>0</v>
      </c>
      <c r="AT80" s="57">
        <f t="shared" si="283"/>
        <v>0</v>
      </c>
      <c r="AU80" s="57">
        <f t="shared" si="284"/>
        <v>0</v>
      </c>
      <c r="AV80" s="57">
        <f t="shared" si="285"/>
        <v>0</v>
      </c>
      <c r="AW80" s="57">
        <f t="shared" si="286"/>
        <v>0</v>
      </c>
      <c r="AX80" s="57">
        <f t="shared" si="287"/>
        <v>0</v>
      </c>
      <c r="AY80" s="57">
        <f t="shared" si="288"/>
        <v>0</v>
      </c>
      <c r="AZ80" s="57">
        <f t="shared" si="289"/>
        <v>0</v>
      </c>
      <c r="BA80" s="57">
        <f t="shared" si="290"/>
        <v>0</v>
      </c>
      <c r="BB80" s="57">
        <f t="shared" si="291"/>
        <v>0</v>
      </c>
      <c r="BC80" s="57">
        <f t="shared" si="292"/>
        <v>0</v>
      </c>
      <c r="BD80" s="57">
        <f t="shared" si="293"/>
        <v>0</v>
      </c>
      <c r="BE80" s="57">
        <f t="shared" si="294"/>
        <v>0</v>
      </c>
      <c r="BF80" s="57">
        <f t="shared" si="295"/>
        <v>0</v>
      </c>
      <c r="BG80" s="57">
        <f t="shared" si="296"/>
        <v>0</v>
      </c>
      <c r="BH80" s="57">
        <f t="shared" si="297"/>
        <v>0</v>
      </c>
      <c r="BI80" s="57">
        <f t="shared" si="298"/>
        <v>0</v>
      </c>
      <c r="BJ80" s="57">
        <f t="shared" si="299"/>
        <v>0</v>
      </c>
      <c r="BK80" s="57">
        <f t="shared" si="300"/>
        <v>0</v>
      </c>
      <c r="BL80" s="57">
        <f t="shared" si="301"/>
        <v>0</v>
      </c>
      <c r="BM80" s="57">
        <f t="shared" si="302"/>
        <v>0</v>
      </c>
      <c r="BN80" s="57">
        <f t="shared" si="303"/>
        <v>0</v>
      </c>
      <c r="BO80" s="57">
        <f t="shared" si="304"/>
        <v>0</v>
      </c>
      <c r="BP80" s="57">
        <f t="shared" si="305"/>
        <v>0</v>
      </c>
      <c r="BQ80" s="57">
        <f t="shared" si="306"/>
        <v>0</v>
      </c>
      <c r="BR80" s="57">
        <f t="shared" si="307"/>
        <v>0</v>
      </c>
      <c r="BS80" s="57">
        <f t="shared" si="308"/>
        <v>0</v>
      </c>
      <c r="BT80" s="57">
        <f t="shared" si="309"/>
        <v>0</v>
      </c>
      <c r="BU80" s="57">
        <f t="shared" si="310"/>
        <v>0</v>
      </c>
      <c r="BV80" s="57">
        <f t="shared" si="311"/>
        <v>0</v>
      </c>
      <c r="BW80" s="57">
        <f t="shared" si="312"/>
        <v>0</v>
      </c>
      <c r="BX80" s="57">
        <f t="shared" si="313"/>
        <v>0</v>
      </c>
      <c r="BY80" s="57">
        <f t="shared" si="314"/>
        <v>0</v>
      </c>
      <c r="BZ80" s="57">
        <f t="shared" si="315"/>
        <v>0</v>
      </c>
      <c r="CA80" s="57">
        <f t="shared" si="316"/>
        <v>0</v>
      </c>
      <c r="CB80" s="57">
        <f t="shared" si="317"/>
        <v>0</v>
      </c>
      <c r="CC80" s="57">
        <f t="shared" si="318"/>
        <v>0</v>
      </c>
      <c r="CD80" s="57">
        <f t="shared" si="319"/>
        <v>0</v>
      </c>
      <c r="CE80" s="57">
        <f t="shared" si="320"/>
        <v>0</v>
      </c>
      <c r="CF80" s="57">
        <f t="shared" si="321"/>
        <v>0</v>
      </c>
      <c r="CG80" s="57">
        <f t="shared" si="322"/>
        <v>0</v>
      </c>
      <c r="CH80" s="57">
        <f t="shared" si="323"/>
        <v>0</v>
      </c>
      <c r="CI80" s="57">
        <f t="shared" si="324"/>
        <v>0</v>
      </c>
      <c r="CJ80" s="57">
        <f t="shared" si="325"/>
        <v>0</v>
      </c>
      <c r="CK80" s="57">
        <f t="shared" si="326"/>
        <v>0</v>
      </c>
      <c r="CL80" s="57">
        <f t="shared" si="327"/>
        <v>0</v>
      </c>
      <c r="CM80" s="57">
        <f t="shared" si="328"/>
        <v>0</v>
      </c>
      <c r="CN80" s="57">
        <f t="shared" si="329"/>
        <v>0</v>
      </c>
      <c r="CO80" s="57">
        <f t="shared" si="330"/>
        <v>0</v>
      </c>
      <c r="CP80" s="57">
        <f t="shared" si="331"/>
        <v>0</v>
      </c>
      <c r="CQ80" s="57">
        <f t="shared" si="332"/>
        <v>0</v>
      </c>
      <c r="CR80" s="57">
        <f t="shared" si="333"/>
        <v>0</v>
      </c>
      <c r="CS80" s="57">
        <f t="shared" si="334"/>
        <v>0</v>
      </c>
      <c r="CT80" s="57">
        <f t="shared" si="335"/>
        <v>0</v>
      </c>
      <c r="CU80" s="57">
        <f t="shared" si="336"/>
        <v>0</v>
      </c>
      <c r="CV80" s="57">
        <f t="shared" si="337"/>
        <v>0</v>
      </c>
      <c r="CW80" s="57">
        <f t="shared" si="338"/>
        <v>0</v>
      </c>
      <c r="CX80" s="57">
        <f t="shared" si="339"/>
        <v>0</v>
      </c>
      <c r="CY80" s="57">
        <f t="shared" si="340"/>
        <v>0</v>
      </c>
      <c r="CZ80" s="57">
        <f t="shared" si="341"/>
        <v>0</v>
      </c>
      <c r="DA80" s="57">
        <f t="shared" si="342"/>
        <v>0</v>
      </c>
      <c r="DB80" s="57">
        <f t="shared" si="343"/>
        <v>0</v>
      </c>
      <c r="DC80" s="57">
        <f t="shared" si="344"/>
        <v>0</v>
      </c>
      <c r="DD80" s="57">
        <f t="shared" si="345"/>
        <v>0</v>
      </c>
      <c r="DE80" s="57">
        <f t="shared" si="346"/>
        <v>0</v>
      </c>
      <c r="DF80" s="57">
        <f t="shared" si="347"/>
        <v>0</v>
      </c>
      <c r="DG80" s="57">
        <f t="shared" si="348"/>
        <v>0</v>
      </c>
      <c r="DH80" s="57">
        <f t="shared" si="349"/>
        <v>0</v>
      </c>
      <c r="DI80" s="57">
        <f t="shared" si="350"/>
        <v>0</v>
      </c>
      <c r="DJ80" s="57">
        <f t="shared" si="351"/>
        <v>0</v>
      </c>
      <c r="DK80" s="57">
        <f t="shared" si="352"/>
        <v>0</v>
      </c>
      <c r="DL80" s="57">
        <f t="shared" si="353"/>
        <v>0</v>
      </c>
      <c r="DM80" s="57">
        <f t="shared" si="354"/>
        <v>0</v>
      </c>
      <c r="DN80" s="57">
        <f t="shared" si="355"/>
        <v>0</v>
      </c>
      <c r="DO80" s="57">
        <f t="shared" si="356"/>
        <v>0</v>
      </c>
      <c r="DP80" s="57">
        <f t="shared" si="357"/>
        <v>0</v>
      </c>
      <c r="DQ80" s="57">
        <f t="shared" si="358"/>
        <v>0</v>
      </c>
      <c r="DR80" s="57">
        <f t="shared" si="359"/>
        <v>0</v>
      </c>
      <c r="DS80" s="57">
        <f t="shared" si="360"/>
        <v>0</v>
      </c>
      <c r="DT80" s="57">
        <f t="shared" si="361"/>
        <v>0</v>
      </c>
      <c r="DU80" s="57">
        <f t="shared" si="362"/>
        <v>0</v>
      </c>
      <c r="DV80" s="57">
        <f t="shared" si="363"/>
        <v>0</v>
      </c>
      <c r="DW80" s="57">
        <f t="shared" si="364"/>
        <v>0</v>
      </c>
    </row>
    <row r="81" spans="3:127" ht="16.5" thickTop="1" thickBot="1" x14ac:dyDescent="0.3">
      <c r="C81" s="114" t="str">
        <f t="shared" si="243"/>
        <v>Costo Variabile 12</v>
      </c>
      <c r="F81" s="56">
        <f t="shared" si="244"/>
        <v>0</v>
      </c>
      <c r="H81" s="57">
        <f t="shared" si="245"/>
        <v>0</v>
      </c>
      <c r="I81" s="57">
        <f t="shared" si="246"/>
        <v>0</v>
      </c>
      <c r="J81" s="57">
        <f t="shared" si="247"/>
        <v>0</v>
      </c>
      <c r="K81" s="57">
        <f t="shared" si="248"/>
        <v>0</v>
      </c>
      <c r="L81" s="57">
        <f t="shared" si="249"/>
        <v>0</v>
      </c>
      <c r="M81" s="57">
        <f t="shared" si="250"/>
        <v>0</v>
      </c>
      <c r="N81" s="57">
        <f t="shared" si="251"/>
        <v>0</v>
      </c>
      <c r="O81" s="57">
        <f t="shared" si="252"/>
        <v>0</v>
      </c>
      <c r="P81" s="57">
        <f t="shared" si="253"/>
        <v>0</v>
      </c>
      <c r="Q81" s="57">
        <f t="shared" si="254"/>
        <v>0</v>
      </c>
      <c r="R81" s="57">
        <f t="shared" si="255"/>
        <v>0</v>
      </c>
      <c r="S81" s="57">
        <f t="shared" si="256"/>
        <v>0</v>
      </c>
      <c r="T81" s="57">
        <f t="shared" si="257"/>
        <v>0</v>
      </c>
      <c r="U81" s="57">
        <f t="shared" si="258"/>
        <v>0</v>
      </c>
      <c r="V81" s="57">
        <f t="shared" si="259"/>
        <v>0</v>
      </c>
      <c r="W81" s="57">
        <f t="shared" si="260"/>
        <v>0</v>
      </c>
      <c r="X81" s="57">
        <f t="shared" si="261"/>
        <v>0</v>
      </c>
      <c r="Y81" s="57">
        <f t="shared" si="262"/>
        <v>0</v>
      </c>
      <c r="Z81" s="57">
        <f t="shared" si="263"/>
        <v>0</v>
      </c>
      <c r="AA81" s="57">
        <f t="shared" si="264"/>
        <v>0</v>
      </c>
      <c r="AB81" s="57">
        <f t="shared" si="265"/>
        <v>0</v>
      </c>
      <c r="AC81" s="57">
        <f t="shared" si="266"/>
        <v>0</v>
      </c>
      <c r="AD81" s="57">
        <f t="shared" si="267"/>
        <v>0</v>
      </c>
      <c r="AE81" s="57">
        <f t="shared" si="268"/>
        <v>0</v>
      </c>
      <c r="AF81" s="57">
        <f t="shared" si="269"/>
        <v>0</v>
      </c>
      <c r="AG81" s="57">
        <f t="shared" si="270"/>
        <v>0</v>
      </c>
      <c r="AH81" s="57">
        <f t="shared" si="271"/>
        <v>0</v>
      </c>
      <c r="AI81" s="57">
        <f t="shared" si="272"/>
        <v>0</v>
      </c>
      <c r="AJ81" s="57">
        <f t="shared" si="273"/>
        <v>0</v>
      </c>
      <c r="AK81" s="57">
        <f t="shared" si="274"/>
        <v>0</v>
      </c>
      <c r="AL81" s="57">
        <f t="shared" si="275"/>
        <v>0</v>
      </c>
      <c r="AM81" s="57">
        <f t="shared" si="276"/>
        <v>0</v>
      </c>
      <c r="AN81" s="57">
        <f t="shared" si="277"/>
        <v>0</v>
      </c>
      <c r="AO81" s="57">
        <f t="shared" si="278"/>
        <v>0</v>
      </c>
      <c r="AP81" s="57">
        <f t="shared" si="279"/>
        <v>0</v>
      </c>
      <c r="AQ81" s="57">
        <f t="shared" si="280"/>
        <v>0</v>
      </c>
      <c r="AR81" s="57">
        <f t="shared" si="281"/>
        <v>0</v>
      </c>
      <c r="AS81" s="57">
        <f t="shared" si="282"/>
        <v>0</v>
      </c>
      <c r="AT81" s="57">
        <f t="shared" si="283"/>
        <v>0</v>
      </c>
      <c r="AU81" s="57">
        <f t="shared" si="284"/>
        <v>0</v>
      </c>
      <c r="AV81" s="57">
        <f t="shared" si="285"/>
        <v>0</v>
      </c>
      <c r="AW81" s="57">
        <f t="shared" si="286"/>
        <v>0</v>
      </c>
      <c r="AX81" s="57">
        <f t="shared" si="287"/>
        <v>0</v>
      </c>
      <c r="AY81" s="57">
        <f t="shared" si="288"/>
        <v>0</v>
      </c>
      <c r="AZ81" s="57">
        <f t="shared" si="289"/>
        <v>0</v>
      </c>
      <c r="BA81" s="57">
        <f t="shared" si="290"/>
        <v>0</v>
      </c>
      <c r="BB81" s="57">
        <f t="shared" si="291"/>
        <v>0</v>
      </c>
      <c r="BC81" s="57">
        <f t="shared" si="292"/>
        <v>0</v>
      </c>
      <c r="BD81" s="57">
        <f t="shared" si="293"/>
        <v>0</v>
      </c>
      <c r="BE81" s="57">
        <f t="shared" si="294"/>
        <v>0</v>
      </c>
      <c r="BF81" s="57">
        <f t="shared" si="295"/>
        <v>0</v>
      </c>
      <c r="BG81" s="57">
        <f t="shared" si="296"/>
        <v>0</v>
      </c>
      <c r="BH81" s="57">
        <f t="shared" si="297"/>
        <v>0</v>
      </c>
      <c r="BI81" s="57">
        <f t="shared" si="298"/>
        <v>0</v>
      </c>
      <c r="BJ81" s="57">
        <f t="shared" si="299"/>
        <v>0</v>
      </c>
      <c r="BK81" s="57">
        <f t="shared" si="300"/>
        <v>0</v>
      </c>
      <c r="BL81" s="57">
        <f t="shared" si="301"/>
        <v>0</v>
      </c>
      <c r="BM81" s="57">
        <f t="shared" si="302"/>
        <v>0</v>
      </c>
      <c r="BN81" s="57">
        <f t="shared" si="303"/>
        <v>0</v>
      </c>
      <c r="BO81" s="57">
        <f t="shared" si="304"/>
        <v>0</v>
      </c>
      <c r="BP81" s="57">
        <f t="shared" si="305"/>
        <v>0</v>
      </c>
      <c r="BQ81" s="57">
        <f t="shared" si="306"/>
        <v>0</v>
      </c>
      <c r="BR81" s="57">
        <f t="shared" si="307"/>
        <v>0</v>
      </c>
      <c r="BS81" s="57">
        <f t="shared" si="308"/>
        <v>0</v>
      </c>
      <c r="BT81" s="57">
        <f t="shared" si="309"/>
        <v>0</v>
      </c>
      <c r="BU81" s="57">
        <f t="shared" si="310"/>
        <v>0</v>
      </c>
      <c r="BV81" s="57">
        <f t="shared" si="311"/>
        <v>0</v>
      </c>
      <c r="BW81" s="57">
        <f t="shared" si="312"/>
        <v>0</v>
      </c>
      <c r="BX81" s="57">
        <f t="shared" si="313"/>
        <v>0</v>
      </c>
      <c r="BY81" s="57">
        <f t="shared" si="314"/>
        <v>0</v>
      </c>
      <c r="BZ81" s="57">
        <f t="shared" si="315"/>
        <v>0</v>
      </c>
      <c r="CA81" s="57">
        <f t="shared" si="316"/>
        <v>0</v>
      </c>
      <c r="CB81" s="57">
        <f t="shared" si="317"/>
        <v>0</v>
      </c>
      <c r="CC81" s="57">
        <f t="shared" si="318"/>
        <v>0</v>
      </c>
      <c r="CD81" s="57">
        <f t="shared" si="319"/>
        <v>0</v>
      </c>
      <c r="CE81" s="57">
        <f t="shared" si="320"/>
        <v>0</v>
      </c>
      <c r="CF81" s="57">
        <f t="shared" si="321"/>
        <v>0</v>
      </c>
      <c r="CG81" s="57">
        <f t="shared" si="322"/>
        <v>0</v>
      </c>
      <c r="CH81" s="57">
        <f t="shared" si="323"/>
        <v>0</v>
      </c>
      <c r="CI81" s="57">
        <f t="shared" si="324"/>
        <v>0</v>
      </c>
      <c r="CJ81" s="57">
        <f t="shared" si="325"/>
        <v>0</v>
      </c>
      <c r="CK81" s="57">
        <f t="shared" si="326"/>
        <v>0</v>
      </c>
      <c r="CL81" s="57">
        <f t="shared" si="327"/>
        <v>0</v>
      </c>
      <c r="CM81" s="57">
        <f t="shared" si="328"/>
        <v>0</v>
      </c>
      <c r="CN81" s="57">
        <f t="shared" si="329"/>
        <v>0</v>
      </c>
      <c r="CO81" s="57">
        <f t="shared" si="330"/>
        <v>0</v>
      </c>
      <c r="CP81" s="57">
        <f t="shared" si="331"/>
        <v>0</v>
      </c>
      <c r="CQ81" s="57">
        <f t="shared" si="332"/>
        <v>0</v>
      </c>
      <c r="CR81" s="57">
        <f t="shared" si="333"/>
        <v>0</v>
      </c>
      <c r="CS81" s="57">
        <f t="shared" si="334"/>
        <v>0</v>
      </c>
      <c r="CT81" s="57">
        <f t="shared" si="335"/>
        <v>0</v>
      </c>
      <c r="CU81" s="57">
        <f t="shared" si="336"/>
        <v>0</v>
      </c>
      <c r="CV81" s="57">
        <f t="shared" si="337"/>
        <v>0</v>
      </c>
      <c r="CW81" s="57">
        <f t="shared" si="338"/>
        <v>0</v>
      </c>
      <c r="CX81" s="57">
        <f t="shared" si="339"/>
        <v>0</v>
      </c>
      <c r="CY81" s="57">
        <f t="shared" si="340"/>
        <v>0</v>
      </c>
      <c r="CZ81" s="57">
        <f t="shared" si="341"/>
        <v>0</v>
      </c>
      <c r="DA81" s="57">
        <f t="shared" si="342"/>
        <v>0</v>
      </c>
      <c r="DB81" s="57">
        <f t="shared" si="343"/>
        <v>0</v>
      </c>
      <c r="DC81" s="57">
        <f t="shared" si="344"/>
        <v>0</v>
      </c>
      <c r="DD81" s="57">
        <f t="shared" si="345"/>
        <v>0</v>
      </c>
      <c r="DE81" s="57">
        <f t="shared" si="346"/>
        <v>0</v>
      </c>
      <c r="DF81" s="57">
        <f t="shared" si="347"/>
        <v>0</v>
      </c>
      <c r="DG81" s="57">
        <f t="shared" si="348"/>
        <v>0</v>
      </c>
      <c r="DH81" s="57">
        <f t="shared" si="349"/>
        <v>0</v>
      </c>
      <c r="DI81" s="57">
        <f t="shared" si="350"/>
        <v>0</v>
      </c>
      <c r="DJ81" s="57">
        <f t="shared" si="351"/>
        <v>0</v>
      </c>
      <c r="DK81" s="57">
        <f t="shared" si="352"/>
        <v>0</v>
      </c>
      <c r="DL81" s="57">
        <f t="shared" si="353"/>
        <v>0</v>
      </c>
      <c r="DM81" s="57">
        <f t="shared" si="354"/>
        <v>0</v>
      </c>
      <c r="DN81" s="57">
        <f t="shared" si="355"/>
        <v>0</v>
      </c>
      <c r="DO81" s="57">
        <f t="shared" si="356"/>
        <v>0</v>
      </c>
      <c r="DP81" s="57">
        <f t="shared" si="357"/>
        <v>0</v>
      </c>
      <c r="DQ81" s="57">
        <f t="shared" si="358"/>
        <v>0</v>
      </c>
      <c r="DR81" s="57">
        <f t="shared" si="359"/>
        <v>0</v>
      </c>
      <c r="DS81" s="57">
        <f t="shared" si="360"/>
        <v>0</v>
      </c>
      <c r="DT81" s="57">
        <f t="shared" si="361"/>
        <v>0</v>
      </c>
      <c r="DU81" s="57">
        <f t="shared" si="362"/>
        <v>0</v>
      </c>
      <c r="DV81" s="57">
        <f t="shared" si="363"/>
        <v>0</v>
      </c>
      <c r="DW81" s="57">
        <f t="shared" si="364"/>
        <v>0</v>
      </c>
    </row>
    <row r="82" spans="3:127" ht="16.5" thickTop="1" thickBot="1" x14ac:dyDescent="0.3">
      <c r="C82" s="114" t="str">
        <f t="shared" si="243"/>
        <v>Costo Variabile 13</v>
      </c>
      <c r="F82" s="56">
        <f t="shared" si="244"/>
        <v>0</v>
      </c>
      <c r="H82" s="57">
        <f t="shared" si="245"/>
        <v>0</v>
      </c>
      <c r="I82" s="57">
        <f t="shared" si="246"/>
        <v>0</v>
      </c>
      <c r="J82" s="57">
        <f t="shared" si="247"/>
        <v>0</v>
      </c>
      <c r="K82" s="57">
        <f t="shared" si="248"/>
        <v>0</v>
      </c>
      <c r="L82" s="57">
        <f t="shared" si="249"/>
        <v>0</v>
      </c>
      <c r="M82" s="57">
        <f t="shared" si="250"/>
        <v>0</v>
      </c>
      <c r="N82" s="57">
        <f t="shared" si="251"/>
        <v>0</v>
      </c>
      <c r="O82" s="57">
        <f t="shared" si="252"/>
        <v>0</v>
      </c>
      <c r="P82" s="57">
        <f t="shared" si="253"/>
        <v>0</v>
      </c>
      <c r="Q82" s="57">
        <f t="shared" si="254"/>
        <v>0</v>
      </c>
      <c r="R82" s="57">
        <f t="shared" si="255"/>
        <v>0</v>
      </c>
      <c r="S82" s="57">
        <f t="shared" si="256"/>
        <v>0</v>
      </c>
      <c r="T82" s="57">
        <f t="shared" si="257"/>
        <v>0</v>
      </c>
      <c r="U82" s="57">
        <f t="shared" si="258"/>
        <v>0</v>
      </c>
      <c r="V82" s="57">
        <f t="shared" si="259"/>
        <v>0</v>
      </c>
      <c r="W82" s="57">
        <f t="shared" si="260"/>
        <v>0</v>
      </c>
      <c r="X82" s="57">
        <f t="shared" si="261"/>
        <v>0</v>
      </c>
      <c r="Y82" s="57">
        <f t="shared" si="262"/>
        <v>0</v>
      </c>
      <c r="Z82" s="57">
        <f t="shared" si="263"/>
        <v>0</v>
      </c>
      <c r="AA82" s="57">
        <f t="shared" si="264"/>
        <v>0</v>
      </c>
      <c r="AB82" s="57">
        <f t="shared" si="265"/>
        <v>0</v>
      </c>
      <c r="AC82" s="57">
        <f t="shared" si="266"/>
        <v>0</v>
      </c>
      <c r="AD82" s="57">
        <f t="shared" si="267"/>
        <v>0</v>
      </c>
      <c r="AE82" s="57">
        <f t="shared" si="268"/>
        <v>0</v>
      </c>
      <c r="AF82" s="57">
        <f t="shared" si="269"/>
        <v>0</v>
      </c>
      <c r="AG82" s="57">
        <f t="shared" si="270"/>
        <v>0</v>
      </c>
      <c r="AH82" s="57">
        <f t="shared" si="271"/>
        <v>0</v>
      </c>
      <c r="AI82" s="57">
        <f t="shared" si="272"/>
        <v>0</v>
      </c>
      <c r="AJ82" s="57">
        <f t="shared" si="273"/>
        <v>0</v>
      </c>
      <c r="AK82" s="57">
        <f t="shared" si="274"/>
        <v>0</v>
      </c>
      <c r="AL82" s="57">
        <f t="shared" si="275"/>
        <v>0</v>
      </c>
      <c r="AM82" s="57">
        <f t="shared" si="276"/>
        <v>0</v>
      </c>
      <c r="AN82" s="57">
        <f t="shared" si="277"/>
        <v>0</v>
      </c>
      <c r="AO82" s="57">
        <f t="shared" si="278"/>
        <v>0</v>
      </c>
      <c r="AP82" s="57">
        <f t="shared" si="279"/>
        <v>0</v>
      </c>
      <c r="AQ82" s="57">
        <f t="shared" si="280"/>
        <v>0</v>
      </c>
      <c r="AR82" s="57">
        <f t="shared" si="281"/>
        <v>0</v>
      </c>
      <c r="AS82" s="57">
        <f t="shared" si="282"/>
        <v>0</v>
      </c>
      <c r="AT82" s="57">
        <f t="shared" si="283"/>
        <v>0</v>
      </c>
      <c r="AU82" s="57">
        <f t="shared" si="284"/>
        <v>0</v>
      </c>
      <c r="AV82" s="57">
        <f t="shared" si="285"/>
        <v>0</v>
      </c>
      <c r="AW82" s="57">
        <f t="shared" si="286"/>
        <v>0</v>
      </c>
      <c r="AX82" s="57">
        <f t="shared" si="287"/>
        <v>0</v>
      </c>
      <c r="AY82" s="57">
        <f t="shared" si="288"/>
        <v>0</v>
      </c>
      <c r="AZ82" s="57">
        <f t="shared" si="289"/>
        <v>0</v>
      </c>
      <c r="BA82" s="57">
        <f t="shared" si="290"/>
        <v>0</v>
      </c>
      <c r="BB82" s="57">
        <f t="shared" si="291"/>
        <v>0</v>
      </c>
      <c r="BC82" s="57">
        <f t="shared" si="292"/>
        <v>0</v>
      </c>
      <c r="BD82" s="57">
        <f t="shared" si="293"/>
        <v>0</v>
      </c>
      <c r="BE82" s="57">
        <f t="shared" si="294"/>
        <v>0</v>
      </c>
      <c r="BF82" s="57">
        <f t="shared" si="295"/>
        <v>0</v>
      </c>
      <c r="BG82" s="57">
        <f t="shared" si="296"/>
        <v>0</v>
      </c>
      <c r="BH82" s="57">
        <f t="shared" si="297"/>
        <v>0</v>
      </c>
      <c r="BI82" s="57">
        <f t="shared" si="298"/>
        <v>0</v>
      </c>
      <c r="BJ82" s="57">
        <f t="shared" si="299"/>
        <v>0</v>
      </c>
      <c r="BK82" s="57">
        <f t="shared" si="300"/>
        <v>0</v>
      </c>
      <c r="BL82" s="57">
        <f t="shared" si="301"/>
        <v>0</v>
      </c>
      <c r="BM82" s="57">
        <f t="shared" si="302"/>
        <v>0</v>
      </c>
      <c r="BN82" s="57">
        <f t="shared" si="303"/>
        <v>0</v>
      </c>
      <c r="BO82" s="57">
        <f t="shared" si="304"/>
        <v>0</v>
      </c>
      <c r="BP82" s="57">
        <f t="shared" si="305"/>
        <v>0</v>
      </c>
      <c r="BQ82" s="57">
        <f t="shared" si="306"/>
        <v>0</v>
      </c>
      <c r="BR82" s="57">
        <f t="shared" si="307"/>
        <v>0</v>
      </c>
      <c r="BS82" s="57">
        <f t="shared" si="308"/>
        <v>0</v>
      </c>
      <c r="BT82" s="57">
        <f t="shared" si="309"/>
        <v>0</v>
      </c>
      <c r="BU82" s="57">
        <f t="shared" si="310"/>
        <v>0</v>
      </c>
      <c r="BV82" s="57">
        <f t="shared" si="311"/>
        <v>0</v>
      </c>
      <c r="BW82" s="57">
        <f t="shared" si="312"/>
        <v>0</v>
      </c>
      <c r="BX82" s="57">
        <f t="shared" si="313"/>
        <v>0</v>
      </c>
      <c r="BY82" s="57">
        <f t="shared" si="314"/>
        <v>0</v>
      </c>
      <c r="BZ82" s="57">
        <f t="shared" si="315"/>
        <v>0</v>
      </c>
      <c r="CA82" s="57">
        <f t="shared" si="316"/>
        <v>0</v>
      </c>
      <c r="CB82" s="57">
        <f t="shared" si="317"/>
        <v>0</v>
      </c>
      <c r="CC82" s="57">
        <f t="shared" si="318"/>
        <v>0</v>
      </c>
      <c r="CD82" s="57">
        <f t="shared" si="319"/>
        <v>0</v>
      </c>
      <c r="CE82" s="57">
        <f t="shared" si="320"/>
        <v>0</v>
      </c>
      <c r="CF82" s="57">
        <f t="shared" si="321"/>
        <v>0</v>
      </c>
      <c r="CG82" s="57">
        <f t="shared" si="322"/>
        <v>0</v>
      </c>
      <c r="CH82" s="57">
        <f t="shared" si="323"/>
        <v>0</v>
      </c>
      <c r="CI82" s="57">
        <f t="shared" si="324"/>
        <v>0</v>
      </c>
      <c r="CJ82" s="57">
        <f t="shared" si="325"/>
        <v>0</v>
      </c>
      <c r="CK82" s="57">
        <f t="shared" si="326"/>
        <v>0</v>
      </c>
      <c r="CL82" s="57">
        <f t="shared" si="327"/>
        <v>0</v>
      </c>
      <c r="CM82" s="57">
        <f t="shared" si="328"/>
        <v>0</v>
      </c>
      <c r="CN82" s="57">
        <f t="shared" si="329"/>
        <v>0</v>
      </c>
      <c r="CO82" s="57">
        <f t="shared" si="330"/>
        <v>0</v>
      </c>
      <c r="CP82" s="57">
        <f t="shared" si="331"/>
        <v>0</v>
      </c>
      <c r="CQ82" s="57">
        <f t="shared" si="332"/>
        <v>0</v>
      </c>
      <c r="CR82" s="57">
        <f t="shared" si="333"/>
        <v>0</v>
      </c>
      <c r="CS82" s="57">
        <f t="shared" si="334"/>
        <v>0</v>
      </c>
      <c r="CT82" s="57">
        <f t="shared" si="335"/>
        <v>0</v>
      </c>
      <c r="CU82" s="57">
        <f t="shared" si="336"/>
        <v>0</v>
      </c>
      <c r="CV82" s="57">
        <f t="shared" si="337"/>
        <v>0</v>
      </c>
      <c r="CW82" s="57">
        <f t="shared" si="338"/>
        <v>0</v>
      </c>
      <c r="CX82" s="57">
        <f t="shared" si="339"/>
        <v>0</v>
      </c>
      <c r="CY82" s="57">
        <f t="shared" si="340"/>
        <v>0</v>
      </c>
      <c r="CZ82" s="57">
        <f t="shared" si="341"/>
        <v>0</v>
      </c>
      <c r="DA82" s="57">
        <f t="shared" si="342"/>
        <v>0</v>
      </c>
      <c r="DB82" s="57">
        <f t="shared" si="343"/>
        <v>0</v>
      </c>
      <c r="DC82" s="57">
        <f t="shared" si="344"/>
        <v>0</v>
      </c>
      <c r="DD82" s="57">
        <f t="shared" si="345"/>
        <v>0</v>
      </c>
      <c r="DE82" s="57">
        <f t="shared" si="346"/>
        <v>0</v>
      </c>
      <c r="DF82" s="57">
        <f t="shared" si="347"/>
        <v>0</v>
      </c>
      <c r="DG82" s="57">
        <f t="shared" si="348"/>
        <v>0</v>
      </c>
      <c r="DH82" s="57">
        <f t="shared" si="349"/>
        <v>0</v>
      </c>
      <c r="DI82" s="57">
        <f t="shared" si="350"/>
        <v>0</v>
      </c>
      <c r="DJ82" s="57">
        <f t="shared" si="351"/>
        <v>0</v>
      </c>
      <c r="DK82" s="57">
        <f t="shared" si="352"/>
        <v>0</v>
      </c>
      <c r="DL82" s="57">
        <f t="shared" si="353"/>
        <v>0</v>
      </c>
      <c r="DM82" s="57">
        <f t="shared" si="354"/>
        <v>0</v>
      </c>
      <c r="DN82" s="57">
        <f t="shared" si="355"/>
        <v>0</v>
      </c>
      <c r="DO82" s="57">
        <f t="shared" si="356"/>
        <v>0</v>
      </c>
      <c r="DP82" s="57">
        <f t="shared" si="357"/>
        <v>0</v>
      </c>
      <c r="DQ82" s="57">
        <f t="shared" si="358"/>
        <v>0</v>
      </c>
      <c r="DR82" s="57">
        <f t="shared" si="359"/>
        <v>0</v>
      </c>
      <c r="DS82" s="57">
        <f t="shared" si="360"/>
        <v>0</v>
      </c>
      <c r="DT82" s="57">
        <f t="shared" si="361"/>
        <v>0</v>
      </c>
      <c r="DU82" s="57">
        <f t="shared" si="362"/>
        <v>0</v>
      </c>
      <c r="DV82" s="57">
        <f t="shared" si="363"/>
        <v>0</v>
      </c>
      <c r="DW82" s="57">
        <f t="shared" si="364"/>
        <v>0</v>
      </c>
    </row>
    <row r="83" spans="3:127" ht="16.5" thickTop="1" thickBot="1" x14ac:dyDescent="0.3">
      <c r="C83" s="114" t="str">
        <f t="shared" si="243"/>
        <v>Costo Variabile 14</v>
      </c>
      <c r="F83" s="56">
        <f t="shared" si="244"/>
        <v>0</v>
      </c>
      <c r="H83" s="57">
        <f t="shared" si="245"/>
        <v>0</v>
      </c>
      <c r="I83" s="57">
        <f t="shared" si="246"/>
        <v>0</v>
      </c>
      <c r="J83" s="57">
        <f t="shared" si="247"/>
        <v>0</v>
      </c>
      <c r="K83" s="57">
        <f t="shared" si="248"/>
        <v>0</v>
      </c>
      <c r="L83" s="57">
        <f t="shared" si="249"/>
        <v>0</v>
      </c>
      <c r="M83" s="57">
        <f t="shared" si="250"/>
        <v>0</v>
      </c>
      <c r="N83" s="57">
        <f t="shared" si="251"/>
        <v>0</v>
      </c>
      <c r="O83" s="57">
        <f t="shared" si="252"/>
        <v>0</v>
      </c>
      <c r="P83" s="57">
        <f t="shared" si="253"/>
        <v>0</v>
      </c>
      <c r="Q83" s="57">
        <f t="shared" si="254"/>
        <v>0</v>
      </c>
      <c r="R83" s="57">
        <f t="shared" si="255"/>
        <v>0</v>
      </c>
      <c r="S83" s="57">
        <f t="shared" si="256"/>
        <v>0</v>
      </c>
      <c r="T83" s="57">
        <f t="shared" si="257"/>
        <v>0</v>
      </c>
      <c r="U83" s="57">
        <f t="shared" si="258"/>
        <v>0</v>
      </c>
      <c r="V83" s="57">
        <f t="shared" si="259"/>
        <v>0</v>
      </c>
      <c r="W83" s="57">
        <f t="shared" si="260"/>
        <v>0</v>
      </c>
      <c r="X83" s="57">
        <f t="shared" si="261"/>
        <v>0</v>
      </c>
      <c r="Y83" s="57">
        <f t="shared" si="262"/>
        <v>0</v>
      </c>
      <c r="Z83" s="57">
        <f t="shared" si="263"/>
        <v>0</v>
      </c>
      <c r="AA83" s="57">
        <f t="shared" si="264"/>
        <v>0</v>
      </c>
      <c r="AB83" s="57">
        <f t="shared" si="265"/>
        <v>0</v>
      </c>
      <c r="AC83" s="57">
        <f t="shared" si="266"/>
        <v>0</v>
      </c>
      <c r="AD83" s="57">
        <f t="shared" si="267"/>
        <v>0</v>
      </c>
      <c r="AE83" s="57">
        <f t="shared" si="268"/>
        <v>0</v>
      </c>
      <c r="AF83" s="57">
        <f t="shared" si="269"/>
        <v>0</v>
      </c>
      <c r="AG83" s="57">
        <f t="shared" si="270"/>
        <v>0</v>
      </c>
      <c r="AH83" s="57">
        <f t="shared" si="271"/>
        <v>0</v>
      </c>
      <c r="AI83" s="57">
        <f t="shared" si="272"/>
        <v>0</v>
      </c>
      <c r="AJ83" s="57">
        <f t="shared" si="273"/>
        <v>0</v>
      </c>
      <c r="AK83" s="57">
        <f t="shared" si="274"/>
        <v>0</v>
      </c>
      <c r="AL83" s="57">
        <f t="shared" si="275"/>
        <v>0</v>
      </c>
      <c r="AM83" s="57">
        <f t="shared" si="276"/>
        <v>0</v>
      </c>
      <c r="AN83" s="57">
        <f t="shared" si="277"/>
        <v>0</v>
      </c>
      <c r="AO83" s="57">
        <f t="shared" si="278"/>
        <v>0</v>
      </c>
      <c r="AP83" s="57">
        <f t="shared" si="279"/>
        <v>0</v>
      </c>
      <c r="AQ83" s="57">
        <f t="shared" si="280"/>
        <v>0</v>
      </c>
      <c r="AR83" s="57">
        <f t="shared" si="281"/>
        <v>0</v>
      </c>
      <c r="AS83" s="57">
        <f t="shared" si="282"/>
        <v>0</v>
      </c>
      <c r="AT83" s="57">
        <f t="shared" si="283"/>
        <v>0</v>
      </c>
      <c r="AU83" s="57">
        <f t="shared" si="284"/>
        <v>0</v>
      </c>
      <c r="AV83" s="57">
        <f t="shared" si="285"/>
        <v>0</v>
      </c>
      <c r="AW83" s="57">
        <f t="shared" si="286"/>
        <v>0</v>
      </c>
      <c r="AX83" s="57">
        <f t="shared" si="287"/>
        <v>0</v>
      </c>
      <c r="AY83" s="57">
        <f t="shared" si="288"/>
        <v>0</v>
      </c>
      <c r="AZ83" s="57">
        <f t="shared" si="289"/>
        <v>0</v>
      </c>
      <c r="BA83" s="57">
        <f t="shared" si="290"/>
        <v>0</v>
      </c>
      <c r="BB83" s="57">
        <f t="shared" si="291"/>
        <v>0</v>
      </c>
      <c r="BC83" s="57">
        <f t="shared" si="292"/>
        <v>0</v>
      </c>
      <c r="BD83" s="57">
        <f t="shared" si="293"/>
        <v>0</v>
      </c>
      <c r="BE83" s="57">
        <f t="shared" si="294"/>
        <v>0</v>
      </c>
      <c r="BF83" s="57">
        <f t="shared" si="295"/>
        <v>0</v>
      </c>
      <c r="BG83" s="57">
        <f t="shared" si="296"/>
        <v>0</v>
      </c>
      <c r="BH83" s="57">
        <f t="shared" si="297"/>
        <v>0</v>
      </c>
      <c r="BI83" s="57">
        <f t="shared" si="298"/>
        <v>0</v>
      </c>
      <c r="BJ83" s="57">
        <f t="shared" si="299"/>
        <v>0</v>
      </c>
      <c r="BK83" s="57">
        <f t="shared" si="300"/>
        <v>0</v>
      </c>
      <c r="BL83" s="57">
        <f t="shared" si="301"/>
        <v>0</v>
      </c>
      <c r="BM83" s="57">
        <f t="shared" si="302"/>
        <v>0</v>
      </c>
      <c r="BN83" s="57">
        <f t="shared" si="303"/>
        <v>0</v>
      </c>
      <c r="BO83" s="57">
        <f t="shared" si="304"/>
        <v>0</v>
      </c>
      <c r="BP83" s="57">
        <f t="shared" si="305"/>
        <v>0</v>
      </c>
      <c r="BQ83" s="57">
        <f t="shared" si="306"/>
        <v>0</v>
      </c>
      <c r="BR83" s="57">
        <f t="shared" si="307"/>
        <v>0</v>
      </c>
      <c r="BS83" s="57">
        <f t="shared" si="308"/>
        <v>0</v>
      </c>
      <c r="BT83" s="57">
        <f t="shared" si="309"/>
        <v>0</v>
      </c>
      <c r="BU83" s="57">
        <f t="shared" si="310"/>
        <v>0</v>
      </c>
      <c r="BV83" s="57">
        <f t="shared" si="311"/>
        <v>0</v>
      </c>
      <c r="BW83" s="57">
        <f t="shared" si="312"/>
        <v>0</v>
      </c>
      <c r="BX83" s="57">
        <f t="shared" si="313"/>
        <v>0</v>
      </c>
      <c r="BY83" s="57">
        <f t="shared" si="314"/>
        <v>0</v>
      </c>
      <c r="BZ83" s="57">
        <f t="shared" si="315"/>
        <v>0</v>
      </c>
      <c r="CA83" s="57">
        <f t="shared" si="316"/>
        <v>0</v>
      </c>
      <c r="CB83" s="57">
        <f t="shared" si="317"/>
        <v>0</v>
      </c>
      <c r="CC83" s="57">
        <f t="shared" si="318"/>
        <v>0</v>
      </c>
      <c r="CD83" s="57">
        <f t="shared" si="319"/>
        <v>0</v>
      </c>
      <c r="CE83" s="57">
        <f t="shared" si="320"/>
        <v>0</v>
      </c>
      <c r="CF83" s="57">
        <f t="shared" si="321"/>
        <v>0</v>
      </c>
      <c r="CG83" s="57">
        <f t="shared" si="322"/>
        <v>0</v>
      </c>
      <c r="CH83" s="57">
        <f t="shared" si="323"/>
        <v>0</v>
      </c>
      <c r="CI83" s="57">
        <f t="shared" si="324"/>
        <v>0</v>
      </c>
      <c r="CJ83" s="57">
        <f t="shared" si="325"/>
        <v>0</v>
      </c>
      <c r="CK83" s="57">
        <f t="shared" si="326"/>
        <v>0</v>
      </c>
      <c r="CL83" s="57">
        <f t="shared" si="327"/>
        <v>0</v>
      </c>
      <c r="CM83" s="57">
        <f t="shared" si="328"/>
        <v>0</v>
      </c>
      <c r="CN83" s="57">
        <f t="shared" si="329"/>
        <v>0</v>
      </c>
      <c r="CO83" s="57">
        <f t="shared" si="330"/>
        <v>0</v>
      </c>
      <c r="CP83" s="57">
        <f t="shared" si="331"/>
        <v>0</v>
      </c>
      <c r="CQ83" s="57">
        <f t="shared" si="332"/>
        <v>0</v>
      </c>
      <c r="CR83" s="57">
        <f t="shared" si="333"/>
        <v>0</v>
      </c>
      <c r="CS83" s="57">
        <f t="shared" si="334"/>
        <v>0</v>
      </c>
      <c r="CT83" s="57">
        <f t="shared" si="335"/>
        <v>0</v>
      </c>
      <c r="CU83" s="57">
        <f t="shared" si="336"/>
        <v>0</v>
      </c>
      <c r="CV83" s="57">
        <f t="shared" si="337"/>
        <v>0</v>
      </c>
      <c r="CW83" s="57">
        <f t="shared" si="338"/>
        <v>0</v>
      </c>
      <c r="CX83" s="57">
        <f t="shared" si="339"/>
        <v>0</v>
      </c>
      <c r="CY83" s="57">
        <f t="shared" si="340"/>
        <v>0</v>
      </c>
      <c r="CZ83" s="57">
        <f t="shared" si="341"/>
        <v>0</v>
      </c>
      <c r="DA83" s="57">
        <f t="shared" si="342"/>
        <v>0</v>
      </c>
      <c r="DB83" s="57">
        <f t="shared" si="343"/>
        <v>0</v>
      </c>
      <c r="DC83" s="57">
        <f t="shared" si="344"/>
        <v>0</v>
      </c>
      <c r="DD83" s="57">
        <f t="shared" si="345"/>
        <v>0</v>
      </c>
      <c r="DE83" s="57">
        <f t="shared" si="346"/>
        <v>0</v>
      </c>
      <c r="DF83" s="57">
        <f t="shared" si="347"/>
        <v>0</v>
      </c>
      <c r="DG83" s="57">
        <f t="shared" si="348"/>
        <v>0</v>
      </c>
      <c r="DH83" s="57">
        <f t="shared" si="349"/>
        <v>0</v>
      </c>
      <c r="DI83" s="57">
        <f t="shared" si="350"/>
        <v>0</v>
      </c>
      <c r="DJ83" s="57">
        <f t="shared" si="351"/>
        <v>0</v>
      </c>
      <c r="DK83" s="57">
        <f t="shared" si="352"/>
        <v>0</v>
      </c>
      <c r="DL83" s="57">
        <f t="shared" si="353"/>
        <v>0</v>
      </c>
      <c r="DM83" s="57">
        <f t="shared" si="354"/>
        <v>0</v>
      </c>
      <c r="DN83" s="57">
        <f t="shared" si="355"/>
        <v>0</v>
      </c>
      <c r="DO83" s="57">
        <f t="shared" si="356"/>
        <v>0</v>
      </c>
      <c r="DP83" s="57">
        <f t="shared" si="357"/>
        <v>0</v>
      </c>
      <c r="DQ83" s="57">
        <f t="shared" si="358"/>
        <v>0</v>
      </c>
      <c r="DR83" s="57">
        <f t="shared" si="359"/>
        <v>0</v>
      </c>
      <c r="DS83" s="57">
        <f t="shared" si="360"/>
        <v>0</v>
      </c>
      <c r="DT83" s="57">
        <f t="shared" si="361"/>
        <v>0</v>
      </c>
      <c r="DU83" s="57">
        <f t="shared" si="362"/>
        <v>0</v>
      </c>
      <c r="DV83" s="57">
        <f t="shared" si="363"/>
        <v>0</v>
      </c>
      <c r="DW83" s="57">
        <f t="shared" si="364"/>
        <v>0</v>
      </c>
    </row>
    <row r="84" spans="3:127" ht="16.5" thickTop="1" thickBot="1" x14ac:dyDescent="0.3">
      <c r="C84" s="114" t="str">
        <f t="shared" si="243"/>
        <v>Costo Variabile 15</v>
      </c>
      <c r="F84" s="56">
        <f t="shared" si="244"/>
        <v>0</v>
      </c>
      <c r="H84" s="57">
        <f t="shared" si="245"/>
        <v>0</v>
      </c>
      <c r="I84" s="57">
        <f t="shared" si="246"/>
        <v>0</v>
      </c>
      <c r="J84" s="57">
        <f t="shared" si="247"/>
        <v>0</v>
      </c>
      <c r="K84" s="57">
        <f t="shared" si="248"/>
        <v>0</v>
      </c>
      <c r="L84" s="57">
        <f t="shared" si="249"/>
        <v>0</v>
      </c>
      <c r="M84" s="57">
        <f t="shared" si="250"/>
        <v>0</v>
      </c>
      <c r="N84" s="57">
        <f t="shared" si="251"/>
        <v>0</v>
      </c>
      <c r="O84" s="57">
        <f t="shared" si="252"/>
        <v>0</v>
      </c>
      <c r="P84" s="57">
        <f t="shared" si="253"/>
        <v>0</v>
      </c>
      <c r="Q84" s="57">
        <f t="shared" si="254"/>
        <v>0</v>
      </c>
      <c r="R84" s="57">
        <f t="shared" si="255"/>
        <v>0</v>
      </c>
      <c r="S84" s="57">
        <f t="shared" si="256"/>
        <v>0</v>
      </c>
      <c r="T84" s="57">
        <f t="shared" si="257"/>
        <v>0</v>
      </c>
      <c r="U84" s="57">
        <f t="shared" si="258"/>
        <v>0</v>
      </c>
      <c r="V84" s="57">
        <f t="shared" si="259"/>
        <v>0</v>
      </c>
      <c r="W84" s="57">
        <f t="shared" si="260"/>
        <v>0</v>
      </c>
      <c r="X84" s="57">
        <f t="shared" si="261"/>
        <v>0</v>
      </c>
      <c r="Y84" s="57">
        <f t="shared" si="262"/>
        <v>0</v>
      </c>
      <c r="Z84" s="57">
        <f t="shared" si="263"/>
        <v>0</v>
      </c>
      <c r="AA84" s="57">
        <f t="shared" si="264"/>
        <v>0</v>
      </c>
      <c r="AB84" s="57">
        <f t="shared" si="265"/>
        <v>0</v>
      </c>
      <c r="AC84" s="57">
        <f t="shared" si="266"/>
        <v>0</v>
      </c>
      <c r="AD84" s="57">
        <f t="shared" si="267"/>
        <v>0</v>
      </c>
      <c r="AE84" s="57">
        <f t="shared" si="268"/>
        <v>0</v>
      </c>
      <c r="AF84" s="57">
        <f t="shared" si="269"/>
        <v>0</v>
      </c>
      <c r="AG84" s="57">
        <f t="shared" si="270"/>
        <v>0</v>
      </c>
      <c r="AH84" s="57">
        <f t="shared" si="271"/>
        <v>0</v>
      </c>
      <c r="AI84" s="57">
        <f t="shared" si="272"/>
        <v>0</v>
      </c>
      <c r="AJ84" s="57">
        <f t="shared" si="273"/>
        <v>0</v>
      </c>
      <c r="AK84" s="57">
        <f t="shared" si="274"/>
        <v>0</v>
      </c>
      <c r="AL84" s="57">
        <f t="shared" si="275"/>
        <v>0</v>
      </c>
      <c r="AM84" s="57">
        <f t="shared" si="276"/>
        <v>0</v>
      </c>
      <c r="AN84" s="57">
        <f t="shared" si="277"/>
        <v>0</v>
      </c>
      <c r="AO84" s="57">
        <f t="shared" si="278"/>
        <v>0</v>
      </c>
      <c r="AP84" s="57">
        <f t="shared" si="279"/>
        <v>0</v>
      </c>
      <c r="AQ84" s="57">
        <f t="shared" si="280"/>
        <v>0</v>
      </c>
      <c r="AR84" s="57">
        <f t="shared" si="281"/>
        <v>0</v>
      </c>
      <c r="AS84" s="57">
        <f t="shared" si="282"/>
        <v>0</v>
      </c>
      <c r="AT84" s="57">
        <f t="shared" si="283"/>
        <v>0</v>
      </c>
      <c r="AU84" s="57">
        <f t="shared" si="284"/>
        <v>0</v>
      </c>
      <c r="AV84" s="57">
        <f t="shared" si="285"/>
        <v>0</v>
      </c>
      <c r="AW84" s="57">
        <f t="shared" si="286"/>
        <v>0</v>
      </c>
      <c r="AX84" s="57">
        <f t="shared" si="287"/>
        <v>0</v>
      </c>
      <c r="AY84" s="57">
        <f t="shared" si="288"/>
        <v>0</v>
      </c>
      <c r="AZ84" s="57">
        <f t="shared" si="289"/>
        <v>0</v>
      </c>
      <c r="BA84" s="57">
        <f t="shared" si="290"/>
        <v>0</v>
      </c>
      <c r="BB84" s="57">
        <f t="shared" si="291"/>
        <v>0</v>
      </c>
      <c r="BC84" s="57">
        <f t="shared" si="292"/>
        <v>0</v>
      </c>
      <c r="BD84" s="57">
        <f t="shared" si="293"/>
        <v>0</v>
      </c>
      <c r="BE84" s="57">
        <f t="shared" si="294"/>
        <v>0</v>
      </c>
      <c r="BF84" s="57">
        <f t="shared" si="295"/>
        <v>0</v>
      </c>
      <c r="BG84" s="57">
        <f t="shared" si="296"/>
        <v>0</v>
      </c>
      <c r="BH84" s="57">
        <f t="shared" si="297"/>
        <v>0</v>
      </c>
      <c r="BI84" s="57">
        <f t="shared" si="298"/>
        <v>0</v>
      </c>
      <c r="BJ84" s="57">
        <f t="shared" si="299"/>
        <v>0</v>
      </c>
      <c r="BK84" s="57">
        <f t="shared" si="300"/>
        <v>0</v>
      </c>
      <c r="BL84" s="57">
        <f t="shared" si="301"/>
        <v>0</v>
      </c>
      <c r="BM84" s="57">
        <f t="shared" si="302"/>
        <v>0</v>
      </c>
      <c r="BN84" s="57">
        <f t="shared" si="303"/>
        <v>0</v>
      </c>
      <c r="BO84" s="57">
        <f t="shared" si="304"/>
        <v>0</v>
      </c>
      <c r="BP84" s="57">
        <f t="shared" si="305"/>
        <v>0</v>
      </c>
      <c r="BQ84" s="57">
        <f t="shared" si="306"/>
        <v>0</v>
      </c>
      <c r="BR84" s="57">
        <f t="shared" si="307"/>
        <v>0</v>
      </c>
      <c r="BS84" s="57">
        <f t="shared" si="308"/>
        <v>0</v>
      </c>
      <c r="BT84" s="57">
        <f t="shared" si="309"/>
        <v>0</v>
      </c>
      <c r="BU84" s="57">
        <f t="shared" si="310"/>
        <v>0</v>
      </c>
      <c r="BV84" s="57">
        <f t="shared" si="311"/>
        <v>0</v>
      </c>
      <c r="BW84" s="57">
        <f t="shared" si="312"/>
        <v>0</v>
      </c>
      <c r="BX84" s="57">
        <f t="shared" si="313"/>
        <v>0</v>
      </c>
      <c r="BY84" s="57">
        <f t="shared" si="314"/>
        <v>0</v>
      </c>
      <c r="BZ84" s="57">
        <f t="shared" si="315"/>
        <v>0</v>
      </c>
      <c r="CA84" s="57">
        <f t="shared" si="316"/>
        <v>0</v>
      </c>
      <c r="CB84" s="57">
        <f t="shared" si="317"/>
        <v>0</v>
      </c>
      <c r="CC84" s="57">
        <f t="shared" si="318"/>
        <v>0</v>
      </c>
      <c r="CD84" s="57">
        <f t="shared" si="319"/>
        <v>0</v>
      </c>
      <c r="CE84" s="57">
        <f t="shared" si="320"/>
        <v>0</v>
      </c>
      <c r="CF84" s="57">
        <f t="shared" si="321"/>
        <v>0</v>
      </c>
      <c r="CG84" s="57">
        <f t="shared" si="322"/>
        <v>0</v>
      </c>
      <c r="CH84" s="57">
        <f t="shared" si="323"/>
        <v>0</v>
      </c>
      <c r="CI84" s="57">
        <f t="shared" si="324"/>
        <v>0</v>
      </c>
      <c r="CJ84" s="57">
        <f t="shared" si="325"/>
        <v>0</v>
      </c>
      <c r="CK84" s="57">
        <f t="shared" si="326"/>
        <v>0</v>
      </c>
      <c r="CL84" s="57">
        <f t="shared" si="327"/>
        <v>0</v>
      </c>
      <c r="CM84" s="57">
        <f t="shared" si="328"/>
        <v>0</v>
      </c>
      <c r="CN84" s="57">
        <f t="shared" si="329"/>
        <v>0</v>
      </c>
      <c r="CO84" s="57">
        <f t="shared" si="330"/>
        <v>0</v>
      </c>
      <c r="CP84" s="57">
        <f t="shared" si="331"/>
        <v>0</v>
      </c>
      <c r="CQ84" s="57">
        <f t="shared" si="332"/>
        <v>0</v>
      </c>
      <c r="CR84" s="57">
        <f t="shared" si="333"/>
        <v>0</v>
      </c>
      <c r="CS84" s="57">
        <f t="shared" si="334"/>
        <v>0</v>
      </c>
      <c r="CT84" s="57">
        <f t="shared" si="335"/>
        <v>0</v>
      </c>
      <c r="CU84" s="57">
        <f t="shared" si="336"/>
        <v>0</v>
      </c>
      <c r="CV84" s="57">
        <f t="shared" si="337"/>
        <v>0</v>
      </c>
      <c r="CW84" s="57">
        <f t="shared" si="338"/>
        <v>0</v>
      </c>
      <c r="CX84" s="57">
        <f t="shared" si="339"/>
        <v>0</v>
      </c>
      <c r="CY84" s="57">
        <f t="shared" si="340"/>
        <v>0</v>
      </c>
      <c r="CZ84" s="57">
        <f t="shared" si="341"/>
        <v>0</v>
      </c>
      <c r="DA84" s="57">
        <f t="shared" si="342"/>
        <v>0</v>
      </c>
      <c r="DB84" s="57">
        <f t="shared" si="343"/>
        <v>0</v>
      </c>
      <c r="DC84" s="57">
        <f t="shared" si="344"/>
        <v>0</v>
      </c>
      <c r="DD84" s="57">
        <f t="shared" si="345"/>
        <v>0</v>
      </c>
      <c r="DE84" s="57">
        <f t="shared" si="346"/>
        <v>0</v>
      </c>
      <c r="DF84" s="57">
        <f t="shared" si="347"/>
        <v>0</v>
      </c>
      <c r="DG84" s="57">
        <f t="shared" si="348"/>
        <v>0</v>
      </c>
      <c r="DH84" s="57">
        <f t="shared" si="349"/>
        <v>0</v>
      </c>
      <c r="DI84" s="57">
        <f t="shared" si="350"/>
        <v>0</v>
      </c>
      <c r="DJ84" s="57">
        <f t="shared" si="351"/>
        <v>0</v>
      </c>
      <c r="DK84" s="57">
        <f t="shared" si="352"/>
        <v>0</v>
      </c>
      <c r="DL84" s="57">
        <f t="shared" si="353"/>
        <v>0</v>
      </c>
      <c r="DM84" s="57">
        <f t="shared" si="354"/>
        <v>0</v>
      </c>
      <c r="DN84" s="57">
        <f t="shared" si="355"/>
        <v>0</v>
      </c>
      <c r="DO84" s="57">
        <f t="shared" si="356"/>
        <v>0</v>
      </c>
      <c r="DP84" s="57">
        <f t="shared" si="357"/>
        <v>0</v>
      </c>
      <c r="DQ84" s="57">
        <f t="shared" si="358"/>
        <v>0</v>
      </c>
      <c r="DR84" s="57">
        <f t="shared" si="359"/>
        <v>0</v>
      </c>
      <c r="DS84" s="57">
        <f t="shared" si="360"/>
        <v>0</v>
      </c>
      <c r="DT84" s="57">
        <f t="shared" si="361"/>
        <v>0</v>
      </c>
      <c r="DU84" s="57">
        <f t="shared" si="362"/>
        <v>0</v>
      </c>
      <c r="DV84" s="57">
        <f t="shared" si="363"/>
        <v>0</v>
      </c>
      <c r="DW84" s="57">
        <f t="shared" si="364"/>
        <v>0</v>
      </c>
    </row>
    <row r="85" spans="3:127" ht="16.5" thickTop="1" thickBot="1" x14ac:dyDescent="0.3">
      <c r="C85" s="114" t="str">
        <f t="shared" si="243"/>
        <v>Costo Variabile 16</v>
      </c>
      <c r="F85" s="56">
        <f t="shared" si="244"/>
        <v>0</v>
      </c>
      <c r="H85" s="57">
        <f t="shared" si="245"/>
        <v>0</v>
      </c>
      <c r="I85" s="57">
        <f t="shared" si="246"/>
        <v>0</v>
      </c>
      <c r="J85" s="57">
        <f t="shared" si="247"/>
        <v>0</v>
      </c>
      <c r="K85" s="57">
        <f t="shared" si="248"/>
        <v>0</v>
      </c>
      <c r="L85" s="57">
        <f t="shared" si="249"/>
        <v>0</v>
      </c>
      <c r="M85" s="57">
        <f t="shared" si="250"/>
        <v>0</v>
      </c>
      <c r="N85" s="57">
        <f t="shared" si="251"/>
        <v>0</v>
      </c>
      <c r="O85" s="57">
        <f t="shared" si="252"/>
        <v>0</v>
      </c>
      <c r="P85" s="57">
        <f t="shared" si="253"/>
        <v>0</v>
      </c>
      <c r="Q85" s="57">
        <f t="shared" si="254"/>
        <v>0</v>
      </c>
      <c r="R85" s="57">
        <f t="shared" si="255"/>
        <v>0</v>
      </c>
      <c r="S85" s="57">
        <f t="shared" si="256"/>
        <v>0</v>
      </c>
      <c r="T85" s="57">
        <f t="shared" si="257"/>
        <v>0</v>
      </c>
      <c r="U85" s="57">
        <f t="shared" si="258"/>
        <v>0</v>
      </c>
      <c r="V85" s="57">
        <f t="shared" si="259"/>
        <v>0</v>
      </c>
      <c r="W85" s="57">
        <f t="shared" si="260"/>
        <v>0</v>
      </c>
      <c r="X85" s="57">
        <f t="shared" si="261"/>
        <v>0</v>
      </c>
      <c r="Y85" s="57">
        <f t="shared" si="262"/>
        <v>0</v>
      </c>
      <c r="Z85" s="57">
        <f t="shared" si="263"/>
        <v>0</v>
      </c>
      <c r="AA85" s="57">
        <f t="shared" si="264"/>
        <v>0</v>
      </c>
      <c r="AB85" s="57">
        <f t="shared" si="265"/>
        <v>0</v>
      </c>
      <c r="AC85" s="57">
        <f t="shared" si="266"/>
        <v>0</v>
      </c>
      <c r="AD85" s="57">
        <f t="shared" si="267"/>
        <v>0</v>
      </c>
      <c r="AE85" s="57">
        <f t="shared" si="268"/>
        <v>0</v>
      </c>
      <c r="AF85" s="57">
        <f t="shared" si="269"/>
        <v>0</v>
      </c>
      <c r="AG85" s="57">
        <f t="shared" si="270"/>
        <v>0</v>
      </c>
      <c r="AH85" s="57">
        <f t="shared" si="271"/>
        <v>0</v>
      </c>
      <c r="AI85" s="57">
        <f t="shared" si="272"/>
        <v>0</v>
      </c>
      <c r="AJ85" s="57">
        <f t="shared" si="273"/>
        <v>0</v>
      </c>
      <c r="AK85" s="57">
        <f t="shared" si="274"/>
        <v>0</v>
      </c>
      <c r="AL85" s="57">
        <f t="shared" si="275"/>
        <v>0</v>
      </c>
      <c r="AM85" s="57">
        <f t="shared" si="276"/>
        <v>0</v>
      </c>
      <c r="AN85" s="57">
        <f t="shared" si="277"/>
        <v>0</v>
      </c>
      <c r="AO85" s="57">
        <f t="shared" si="278"/>
        <v>0</v>
      </c>
      <c r="AP85" s="57">
        <f t="shared" si="279"/>
        <v>0</v>
      </c>
      <c r="AQ85" s="57">
        <f t="shared" si="280"/>
        <v>0</v>
      </c>
      <c r="AR85" s="57">
        <f t="shared" si="281"/>
        <v>0</v>
      </c>
      <c r="AS85" s="57">
        <f t="shared" si="282"/>
        <v>0</v>
      </c>
      <c r="AT85" s="57">
        <f t="shared" si="283"/>
        <v>0</v>
      </c>
      <c r="AU85" s="57">
        <f t="shared" si="284"/>
        <v>0</v>
      </c>
      <c r="AV85" s="57">
        <f t="shared" si="285"/>
        <v>0</v>
      </c>
      <c r="AW85" s="57">
        <f t="shared" si="286"/>
        <v>0</v>
      </c>
      <c r="AX85" s="57">
        <f t="shared" si="287"/>
        <v>0</v>
      </c>
      <c r="AY85" s="57">
        <f t="shared" si="288"/>
        <v>0</v>
      </c>
      <c r="AZ85" s="57">
        <f t="shared" si="289"/>
        <v>0</v>
      </c>
      <c r="BA85" s="57">
        <f t="shared" si="290"/>
        <v>0</v>
      </c>
      <c r="BB85" s="57">
        <f t="shared" si="291"/>
        <v>0</v>
      </c>
      <c r="BC85" s="57">
        <f t="shared" si="292"/>
        <v>0</v>
      </c>
      <c r="BD85" s="57">
        <f t="shared" si="293"/>
        <v>0</v>
      </c>
      <c r="BE85" s="57">
        <f t="shared" si="294"/>
        <v>0</v>
      </c>
      <c r="BF85" s="57">
        <f t="shared" si="295"/>
        <v>0</v>
      </c>
      <c r="BG85" s="57">
        <f t="shared" si="296"/>
        <v>0</v>
      </c>
      <c r="BH85" s="57">
        <f t="shared" si="297"/>
        <v>0</v>
      </c>
      <c r="BI85" s="57">
        <f t="shared" si="298"/>
        <v>0</v>
      </c>
      <c r="BJ85" s="57">
        <f t="shared" si="299"/>
        <v>0</v>
      </c>
      <c r="BK85" s="57">
        <f t="shared" si="300"/>
        <v>0</v>
      </c>
      <c r="BL85" s="57">
        <f t="shared" si="301"/>
        <v>0</v>
      </c>
      <c r="BM85" s="57">
        <f t="shared" si="302"/>
        <v>0</v>
      </c>
      <c r="BN85" s="57">
        <f t="shared" si="303"/>
        <v>0</v>
      </c>
      <c r="BO85" s="57">
        <f t="shared" si="304"/>
        <v>0</v>
      </c>
      <c r="BP85" s="57">
        <f t="shared" si="305"/>
        <v>0</v>
      </c>
      <c r="BQ85" s="57">
        <f t="shared" si="306"/>
        <v>0</v>
      </c>
      <c r="BR85" s="57">
        <f t="shared" si="307"/>
        <v>0</v>
      </c>
      <c r="BS85" s="57">
        <f t="shared" si="308"/>
        <v>0</v>
      </c>
      <c r="BT85" s="57">
        <f t="shared" si="309"/>
        <v>0</v>
      </c>
      <c r="BU85" s="57">
        <f t="shared" si="310"/>
        <v>0</v>
      </c>
      <c r="BV85" s="57">
        <f t="shared" si="311"/>
        <v>0</v>
      </c>
      <c r="BW85" s="57">
        <f t="shared" si="312"/>
        <v>0</v>
      </c>
      <c r="BX85" s="57">
        <f t="shared" si="313"/>
        <v>0</v>
      </c>
      <c r="BY85" s="57">
        <f t="shared" si="314"/>
        <v>0</v>
      </c>
      <c r="BZ85" s="57">
        <f t="shared" si="315"/>
        <v>0</v>
      </c>
      <c r="CA85" s="57">
        <f t="shared" si="316"/>
        <v>0</v>
      </c>
      <c r="CB85" s="57">
        <f t="shared" si="317"/>
        <v>0</v>
      </c>
      <c r="CC85" s="57">
        <f t="shared" si="318"/>
        <v>0</v>
      </c>
      <c r="CD85" s="57">
        <f t="shared" si="319"/>
        <v>0</v>
      </c>
      <c r="CE85" s="57">
        <f t="shared" si="320"/>
        <v>0</v>
      </c>
      <c r="CF85" s="57">
        <f t="shared" si="321"/>
        <v>0</v>
      </c>
      <c r="CG85" s="57">
        <f t="shared" si="322"/>
        <v>0</v>
      </c>
      <c r="CH85" s="57">
        <f t="shared" si="323"/>
        <v>0</v>
      </c>
      <c r="CI85" s="57">
        <f t="shared" si="324"/>
        <v>0</v>
      </c>
      <c r="CJ85" s="57">
        <f t="shared" si="325"/>
        <v>0</v>
      </c>
      <c r="CK85" s="57">
        <f t="shared" si="326"/>
        <v>0</v>
      </c>
      <c r="CL85" s="57">
        <f t="shared" si="327"/>
        <v>0</v>
      </c>
      <c r="CM85" s="57">
        <f t="shared" si="328"/>
        <v>0</v>
      </c>
      <c r="CN85" s="57">
        <f t="shared" si="329"/>
        <v>0</v>
      </c>
      <c r="CO85" s="57">
        <f t="shared" si="330"/>
        <v>0</v>
      </c>
      <c r="CP85" s="57">
        <f t="shared" si="331"/>
        <v>0</v>
      </c>
      <c r="CQ85" s="57">
        <f t="shared" si="332"/>
        <v>0</v>
      </c>
      <c r="CR85" s="57">
        <f t="shared" si="333"/>
        <v>0</v>
      </c>
      <c r="CS85" s="57">
        <f t="shared" si="334"/>
        <v>0</v>
      </c>
      <c r="CT85" s="57">
        <f t="shared" si="335"/>
        <v>0</v>
      </c>
      <c r="CU85" s="57">
        <f t="shared" si="336"/>
        <v>0</v>
      </c>
      <c r="CV85" s="57">
        <f t="shared" si="337"/>
        <v>0</v>
      </c>
      <c r="CW85" s="57">
        <f t="shared" si="338"/>
        <v>0</v>
      </c>
      <c r="CX85" s="57">
        <f t="shared" si="339"/>
        <v>0</v>
      </c>
      <c r="CY85" s="57">
        <f t="shared" si="340"/>
        <v>0</v>
      </c>
      <c r="CZ85" s="57">
        <f t="shared" si="341"/>
        <v>0</v>
      </c>
      <c r="DA85" s="57">
        <f t="shared" si="342"/>
        <v>0</v>
      </c>
      <c r="DB85" s="57">
        <f t="shared" si="343"/>
        <v>0</v>
      </c>
      <c r="DC85" s="57">
        <f t="shared" si="344"/>
        <v>0</v>
      </c>
      <c r="DD85" s="57">
        <f t="shared" si="345"/>
        <v>0</v>
      </c>
      <c r="DE85" s="57">
        <f t="shared" si="346"/>
        <v>0</v>
      </c>
      <c r="DF85" s="57">
        <f t="shared" si="347"/>
        <v>0</v>
      </c>
      <c r="DG85" s="57">
        <f t="shared" si="348"/>
        <v>0</v>
      </c>
      <c r="DH85" s="57">
        <f t="shared" si="349"/>
        <v>0</v>
      </c>
      <c r="DI85" s="57">
        <f t="shared" si="350"/>
        <v>0</v>
      </c>
      <c r="DJ85" s="57">
        <f t="shared" si="351"/>
        <v>0</v>
      </c>
      <c r="DK85" s="57">
        <f t="shared" si="352"/>
        <v>0</v>
      </c>
      <c r="DL85" s="57">
        <f t="shared" si="353"/>
        <v>0</v>
      </c>
      <c r="DM85" s="57">
        <f t="shared" si="354"/>
        <v>0</v>
      </c>
      <c r="DN85" s="57">
        <f t="shared" si="355"/>
        <v>0</v>
      </c>
      <c r="DO85" s="57">
        <f t="shared" si="356"/>
        <v>0</v>
      </c>
      <c r="DP85" s="57">
        <f t="shared" si="357"/>
        <v>0</v>
      </c>
      <c r="DQ85" s="57">
        <f t="shared" si="358"/>
        <v>0</v>
      </c>
      <c r="DR85" s="57">
        <f t="shared" si="359"/>
        <v>0</v>
      </c>
      <c r="DS85" s="57">
        <f t="shared" si="360"/>
        <v>0</v>
      </c>
      <c r="DT85" s="57">
        <f t="shared" si="361"/>
        <v>0</v>
      </c>
      <c r="DU85" s="57">
        <f t="shared" si="362"/>
        <v>0</v>
      </c>
      <c r="DV85" s="57">
        <f t="shared" si="363"/>
        <v>0</v>
      </c>
      <c r="DW85" s="57">
        <f t="shared" si="364"/>
        <v>0</v>
      </c>
    </row>
    <row r="86" spans="3:127" ht="16.5" thickTop="1" thickBot="1" x14ac:dyDescent="0.3">
      <c r="C86" s="114" t="str">
        <f t="shared" si="243"/>
        <v>Costo Variabile 17</v>
      </c>
      <c r="F86" s="56">
        <f t="shared" si="244"/>
        <v>0</v>
      </c>
      <c r="H86" s="57">
        <f t="shared" si="245"/>
        <v>0</v>
      </c>
      <c r="I86" s="57">
        <f t="shared" si="246"/>
        <v>0</v>
      </c>
      <c r="J86" s="57">
        <f t="shared" si="247"/>
        <v>0</v>
      </c>
      <c r="K86" s="57">
        <f t="shared" si="248"/>
        <v>0</v>
      </c>
      <c r="L86" s="57">
        <f t="shared" si="249"/>
        <v>0</v>
      </c>
      <c r="M86" s="57">
        <f t="shared" si="250"/>
        <v>0</v>
      </c>
      <c r="N86" s="57">
        <f t="shared" si="251"/>
        <v>0</v>
      </c>
      <c r="O86" s="57">
        <f t="shared" si="252"/>
        <v>0</v>
      </c>
      <c r="P86" s="57">
        <f t="shared" si="253"/>
        <v>0</v>
      </c>
      <c r="Q86" s="57">
        <f t="shared" si="254"/>
        <v>0</v>
      </c>
      <c r="R86" s="57">
        <f t="shared" si="255"/>
        <v>0</v>
      </c>
      <c r="S86" s="57">
        <f t="shared" si="256"/>
        <v>0</v>
      </c>
      <c r="T86" s="57">
        <f t="shared" si="257"/>
        <v>0</v>
      </c>
      <c r="U86" s="57">
        <f t="shared" si="258"/>
        <v>0</v>
      </c>
      <c r="V86" s="57">
        <f t="shared" si="259"/>
        <v>0</v>
      </c>
      <c r="W86" s="57">
        <f t="shared" si="260"/>
        <v>0</v>
      </c>
      <c r="X86" s="57">
        <f t="shared" si="261"/>
        <v>0</v>
      </c>
      <c r="Y86" s="57">
        <f t="shared" si="262"/>
        <v>0</v>
      </c>
      <c r="Z86" s="57">
        <f t="shared" si="263"/>
        <v>0</v>
      </c>
      <c r="AA86" s="57">
        <f t="shared" si="264"/>
        <v>0</v>
      </c>
      <c r="AB86" s="57">
        <f t="shared" si="265"/>
        <v>0</v>
      </c>
      <c r="AC86" s="57">
        <f t="shared" si="266"/>
        <v>0</v>
      </c>
      <c r="AD86" s="57">
        <f t="shared" si="267"/>
        <v>0</v>
      </c>
      <c r="AE86" s="57">
        <f t="shared" si="268"/>
        <v>0</v>
      </c>
      <c r="AF86" s="57">
        <f t="shared" si="269"/>
        <v>0</v>
      </c>
      <c r="AG86" s="57">
        <f t="shared" si="270"/>
        <v>0</v>
      </c>
      <c r="AH86" s="57">
        <f t="shared" si="271"/>
        <v>0</v>
      </c>
      <c r="AI86" s="57">
        <f t="shared" si="272"/>
        <v>0</v>
      </c>
      <c r="AJ86" s="57">
        <f t="shared" si="273"/>
        <v>0</v>
      </c>
      <c r="AK86" s="57">
        <f t="shared" si="274"/>
        <v>0</v>
      </c>
      <c r="AL86" s="57">
        <f t="shared" si="275"/>
        <v>0</v>
      </c>
      <c r="AM86" s="57">
        <f t="shared" si="276"/>
        <v>0</v>
      </c>
      <c r="AN86" s="57">
        <f t="shared" si="277"/>
        <v>0</v>
      </c>
      <c r="AO86" s="57">
        <f t="shared" si="278"/>
        <v>0</v>
      </c>
      <c r="AP86" s="57">
        <f t="shared" si="279"/>
        <v>0</v>
      </c>
      <c r="AQ86" s="57">
        <f t="shared" si="280"/>
        <v>0</v>
      </c>
      <c r="AR86" s="57">
        <f t="shared" si="281"/>
        <v>0</v>
      </c>
      <c r="AS86" s="57">
        <f t="shared" si="282"/>
        <v>0</v>
      </c>
      <c r="AT86" s="57">
        <f t="shared" si="283"/>
        <v>0</v>
      </c>
      <c r="AU86" s="57">
        <f t="shared" si="284"/>
        <v>0</v>
      </c>
      <c r="AV86" s="57">
        <f t="shared" si="285"/>
        <v>0</v>
      </c>
      <c r="AW86" s="57">
        <f t="shared" si="286"/>
        <v>0</v>
      </c>
      <c r="AX86" s="57">
        <f t="shared" si="287"/>
        <v>0</v>
      </c>
      <c r="AY86" s="57">
        <f t="shared" si="288"/>
        <v>0</v>
      </c>
      <c r="AZ86" s="57">
        <f t="shared" si="289"/>
        <v>0</v>
      </c>
      <c r="BA86" s="57">
        <f t="shared" si="290"/>
        <v>0</v>
      </c>
      <c r="BB86" s="57">
        <f t="shared" si="291"/>
        <v>0</v>
      </c>
      <c r="BC86" s="57">
        <f t="shared" si="292"/>
        <v>0</v>
      </c>
      <c r="BD86" s="57">
        <f t="shared" si="293"/>
        <v>0</v>
      </c>
      <c r="BE86" s="57">
        <f t="shared" si="294"/>
        <v>0</v>
      </c>
      <c r="BF86" s="57">
        <f t="shared" si="295"/>
        <v>0</v>
      </c>
      <c r="BG86" s="57">
        <f t="shared" si="296"/>
        <v>0</v>
      </c>
      <c r="BH86" s="57">
        <f t="shared" si="297"/>
        <v>0</v>
      </c>
      <c r="BI86" s="57">
        <f t="shared" si="298"/>
        <v>0</v>
      </c>
      <c r="BJ86" s="57">
        <f t="shared" si="299"/>
        <v>0</v>
      </c>
      <c r="BK86" s="57">
        <f t="shared" si="300"/>
        <v>0</v>
      </c>
      <c r="BL86" s="57">
        <f t="shared" si="301"/>
        <v>0</v>
      </c>
      <c r="BM86" s="57">
        <f t="shared" si="302"/>
        <v>0</v>
      </c>
      <c r="BN86" s="57">
        <f t="shared" si="303"/>
        <v>0</v>
      </c>
      <c r="BO86" s="57">
        <f t="shared" si="304"/>
        <v>0</v>
      </c>
      <c r="BP86" s="57">
        <f t="shared" si="305"/>
        <v>0</v>
      </c>
      <c r="BQ86" s="57">
        <f t="shared" si="306"/>
        <v>0</v>
      </c>
      <c r="BR86" s="57">
        <f t="shared" si="307"/>
        <v>0</v>
      </c>
      <c r="BS86" s="57">
        <f t="shared" si="308"/>
        <v>0</v>
      </c>
      <c r="BT86" s="57">
        <f t="shared" si="309"/>
        <v>0</v>
      </c>
      <c r="BU86" s="57">
        <f t="shared" si="310"/>
        <v>0</v>
      </c>
      <c r="BV86" s="57">
        <f t="shared" si="311"/>
        <v>0</v>
      </c>
      <c r="BW86" s="57">
        <f t="shared" si="312"/>
        <v>0</v>
      </c>
      <c r="BX86" s="57">
        <f t="shared" si="313"/>
        <v>0</v>
      </c>
      <c r="BY86" s="57">
        <f t="shared" si="314"/>
        <v>0</v>
      </c>
      <c r="BZ86" s="57">
        <f t="shared" si="315"/>
        <v>0</v>
      </c>
      <c r="CA86" s="57">
        <f t="shared" si="316"/>
        <v>0</v>
      </c>
      <c r="CB86" s="57">
        <f t="shared" si="317"/>
        <v>0</v>
      </c>
      <c r="CC86" s="57">
        <f t="shared" si="318"/>
        <v>0</v>
      </c>
      <c r="CD86" s="57">
        <f t="shared" si="319"/>
        <v>0</v>
      </c>
      <c r="CE86" s="57">
        <f t="shared" si="320"/>
        <v>0</v>
      </c>
      <c r="CF86" s="57">
        <f t="shared" si="321"/>
        <v>0</v>
      </c>
      <c r="CG86" s="57">
        <f t="shared" si="322"/>
        <v>0</v>
      </c>
      <c r="CH86" s="57">
        <f t="shared" si="323"/>
        <v>0</v>
      </c>
      <c r="CI86" s="57">
        <f t="shared" si="324"/>
        <v>0</v>
      </c>
      <c r="CJ86" s="57">
        <f t="shared" si="325"/>
        <v>0</v>
      </c>
      <c r="CK86" s="57">
        <f t="shared" si="326"/>
        <v>0</v>
      </c>
      <c r="CL86" s="57">
        <f t="shared" si="327"/>
        <v>0</v>
      </c>
      <c r="CM86" s="57">
        <f t="shared" si="328"/>
        <v>0</v>
      </c>
      <c r="CN86" s="57">
        <f t="shared" si="329"/>
        <v>0</v>
      </c>
      <c r="CO86" s="57">
        <f t="shared" si="330"/>
        <v>0</v>
      </c>
      <c r="CP86" s="57">
        <f t="shared" si="331"/>
        <v>0</v>
      </c>
      <c r="CQ86" s="57">
        <f t="shared" si="332"/>
        <v>0</v>
      </c>
      <c r="CR86" s="57">
        <f t="shared" si="333"/>
        <v>0</v>
      </c>
      <c r="CS86" s="57">
        <f t="shared" si="334"/>
        <v>0</v>
      </c>
      <c r="CT86" s="57">
        <f t="shared" si="335"/>
        <v>0</v>
      </c>
      <c r="CU86" s="57">
        <f t="shared" si="336"/>
        <v>0</v>
      </c>
      <c r="CV86" s="57">
        <f t="shared" si="337"/>
        <v>0</v>
      </c>
      <c r="CW86" s="57">
        <f t="shared" si="338"/>
        <v>0</v>
      </c>
      <c r="CX86" s="57">
        <f t="shared" si="339"/>
        <v>0</v>
      </c>
      <c r="CY86" s="57">
        <f t="shared" si="340"/>
        <v>0</v>
      </c>
      <c r="CZ86" s="57">
        <f t="shared" si="341"/>
        <v>0</v>
      </c>
      <c r="DA86" s="57">
        <f t="shared" si="342"/>
        <v>0</v>
      </c>
      <c r="DB86" s="57">
        <f t="shared" si="343"/>
        <v>0</v>
      </c>
      <c r="DC86" s="57">
        <f t="shared" si="344"/>
        <v>0</v>
      </c>
      <c r="DD86" s="57">
        <f t="shared" si="345"/>
        <v>0</v>
      </c>
      <c r="DE86" s="57">
        <f t="shared" si="346"/>
        <v>0</v>
      </c>
      <c r="DF86" s="57">
        <f t="shared" si="347"/>
        <v>0</v>
      </c>
      <c r="DG86" s="57">
        <f t="shared" si="348"/>
        <v>0</v>
      </c>
      <c r="DH86" s="57">
        <f t="shared" si="349"/>
        <v>0</v>
      </c>
      <c r="DI86" s="57">
        <f t="shared" si="350"/>
        <v>0</v>
      </c>
      <c r="DJ86" s="57">
        <f t="shared" si="351"/>
        <v>0</v>
      </c>
      <c r="DK86" s="57">
        <f t="shared" si="352"/>
        <v>0</v>
      </c>
      <c r="DL86" s="57">
        <f t="shared" si="353"/>
        <v>0</v>
      </c>
      <c r="DM86" s="57">
        <f t="shared" si="354"/>
        <v>0</v>
      </c>
      <c r="DN86" s="57">
        <f t="shared" si="355"/>
        <v>0</v>
      </c>
      <c r="DO86" s="57">
        <f t="shared" si="356"/>
        <v>0</v>
      </c>
      <c r="DP86" s="57">
        <f t="shared" si="357"/>
        <v>0</v>
      </c>
      <c r="DQ86" s="57">
        <f t="shared" si="358"/>
        <v>0</v>
      </c>
      <c r="DR86" s="57">
        <f t="shared" si="359"/>
        <v>0</v>
      </c>
      <c r="DS86" s="57">
        <f t="shared" si="360"/>
        <v>0</v>
      </c>
      <c r="DT86" s="57">
        <f t="shared" si="361"/>
        <v>0</v>
      </c>
      <c r="DU86" s="57">
        <f t="shared" si="362"/>
        <v>0</v>
      </c>
      <c r="DV86" s="57">
        <f t="shared" si="363"/>
        <v>0</v>
      </c>
      <c r="DW86" s="57">
        <f t="shared" si="364"/>
        <v>0</v>
      </c>
    </row>
    <row r="87" spans="3:127" ht="16.5" thickTop="1" thickBot="1" x14ac:dyDescent="0.3">
      <c r="C87" s="114" t="str">
        <f t="shared" si="243"/>
        <v>Costo Variabile 18</v>
      </c>
      <c r="F87" s="56">
        <f t="shared" si="244"/>
        <v>0</v>
      </c>
      <c r="H87" s="57">
        <f t="shared" si="245"/>
        <v>0</v>
      </c>
      <c r="I87" s="57">
        <f t="shared" si="246"/>
        <v>0</v>
      </c>
      <c r="J87" s="57">
        <f t="shared" si="247"/>
        <v>0</v>
      </c>
      <c r="K87" s="57">
        <f t="shared" si="248"/>
        <v>0</v>
      </c>
      <c r="L87" s="57">
        <f t="shared" si="249"/>
        <v>0</v>
      </c>
      <c r="M87" s="57">
        <f t="shared" si="250"/>
        <v>0</v>
      </c>
      <c r="N87" s="57">
        <f t="shared" si="251"/>
        <v>0</v>
      </c>
      <c r="O87" s="57">
        <f t="shared" si="252"/>
        <v>0</v>
      </c>
      <c r="P87" s="57">
        <f t="shared" si="253"/>
        <v>0</v>
      </c>
      <c r="Q87" s="57">
        <f t="shared" si="254"/>
        <v>0</v>
      </c>
      <c r="R87" s="57">
        <f t="shared" si="255"/>
        <v>0</v>
      </c>
      <c r="S87" s="57">
        <f t="shared" si="256"/>
        <v>0</v>
      </c>
      <c r="T87" s="57">
        <f t="shared" si="257"/>
        <v>0</v>
      </c>
      <c r="U87" s="57">
        <f t="shared" si="258"/>
        <v>0</v>
      </c>
      <c r="V87" s="57">
        <f t="shared" si="259"/>
        <v>0</v>
      </c>
      <c r="W87" s="57">
        <f t="shared" si="260"/>
        <v>0</v>
      </c>
      <c r="X87" s="57">
        <f t="shared" si="261"/>
        <v>0</v>
      </c>
      <c r="Y87" s="57">
        <f t="shared" si="262"/>
        <v>0</v>
      </c>
      <c r="Z87" s="57">
        <f t="shared" si="263"/>
        <v>0</v>
      </c>
      <c r="AA87" s="57">
        <f t="shared" si="264"/>
        <v>0</v>
      </c>
      <c r="AB87" s="57">
        <f t="shared" si="265"/>
        <v>0</v>
      </c>
      <c r="AC87" s="57">
        <f t="shared" si="266"/>
        <v>0</v>
      </c>
      <c r="AD87" s="57">
        <f t="shared" si="267"/>
        <v>0</v>
      </c>
      <c r="AE87" s="57">
        <f t="shared" si="268"/>
        <v>0</v>
      </c>
      <c r="AF87" s="57">
        <f t="shared" si="269"/>
        <v>0</v>
      </c>
      <c r="AG87" s="57">
        <f t="shared" si="270"/>
        <v>0</v>
      </c>
      <c r="AH87" s="57">
        <f t="shared" si="271"/>
        <v>0</v>
      </c>
      <c r="AI87" s="57">
        <f t="shared" si="272"/>
        <v>0</v>
      </c>
      <c r="AJ87" s="57">
        <f t="shared" si="273"/>
        <v>0</v>
      </c>
      <c r="AK87" s="57">
        <f t="shared" si="274"/>
        <v>0</v>
      </c>
      <c r="AL87" s="57">
        <f t="shared" si="275"/>
        <v>0</v>
      </c>
      <c r="AM87" s="57">
        <f t="shared" si="276"/>
        <v>0</v>
      </c>
      <c r="AN87" s="57">
        <f t="shared" si="277"/>
        <v>0</v>
      </c>
      <c r="AO87" s="57">
        <f t="shared" si="278"/>
        <v>0</v>
      </c>
      <c r="AP87" s="57">
        <f t="shared" si="279"/>
        <v>0</v>
      </c>
      <c r="AQ87" s="57">
        <f t="shared" si="280"/>
        <v>0</v>
      </c>
      <c r="AR87" s="57">
        <f t="shared" si="281"/>
        <v>0</v>
      </c>
      <c r="AS87" s="57">
        <f t="shared" si="282"/>
        <v>0</v>
      </c>
      <c r="AT87" s="57">
        <f t="shared" si="283"/>
        <v>0</v>
      </c>
      <c r="AU87" s="57">
        <f t="shared" si="284"/>
        <v>0</v>
      </c>
      <c r="AV87" s="57">
        <f t="shared" si="285"/>
        <v>0</v>
      </c>
      <c r="AW87" s="57">
        <f t="shared" si="286"/>
        <v>0</v>
      </c>
      <c r="AX87" s="57">
        <f t="shared" si="287"/>
        <v>0</v>
      </c>
      <c r="AY87" s="57">
        <f t="shared" si="288"/>
        <v>0</v>
      </c>
      <c r="AZ87" s="57">
        <f t="shared" si="289"/>
        <v>0</v>
      </c>
      <c r="BA87" s="57">
        <f t="shared" si="290"/>
        <v>0</v>
      </c>
      <c r="BB87" s="57">
        <f t="shared" si="291"/>
        <v>0</v>
      </c>
      <c r="BC87" s="57">
        <f t="shared" si="292"/>
        <v>0</v>
      </c>
      <c r="BD87" s="57">
        <f t="shared" si="293"/>
        <v>0</v>
      </c>
      <c r="BE87" s="57">
        <f t="shared" si="294"/>
        <v>0</v>
      </c>
      <c r="BF87" s="57">
        <f t="shared" si="295"/>
        <v>0</v>
      </c>
      <c r="BG87" s="57">
        <f t="shared" si="296"/>
        <v>0</v>
      </c>
      <c r="BH87" s="57">
        <f t="shared" si="297"/>
        <v>0</v>
      </c>
      <c r="BI87" s="57">
        <f t="shared" si="298"/>
        <v>0</v>
      </c>
      <c r="BJ87" s="57">
        <f t="shared" si="299"/>
        <v>0</v>
      </c>
      <c r="BK87" s="57">
        <f t="shared" si="300"/>
        <v>0</v>
      </c>
      <c r="BL87" s="57">
        <f t="shared" si="301"/>
        <v>0</v>
      </c>
      <c r="BM87" s="57">
        <f t="shared" si="302"/>
        <v>0</v>
      </c>
      <c r="BN87" s="57">
        <f t="shared" si="303"/>
        <v>0</v>
      </c>
      <c r="BO87" s="57">
        <f t="shared" si="304"/>
        <v>0</v>
      </c>
      <c r="BP87" s="57">
        <f t="shared" si="305"/>
        <v>0</v>
      </c>
      <c r="BQ87" s="57">
        <f t="shared" si="306"/>
        <v>0</v>
      </c>
      <c r="BR87" s="57">
        <f t="shared" si="307"/>
        <v>0</v>
      </c>
      <c r="BS87" s="57">
        <f t="shared" si="308"/>
        <v>0</v>
      </c>
      <c r="BT87" s="57">
        <f t="shared" si="309"/>
        <v>0</v>
      </c>
      <c r="BU87" s="57">
        <f t="shared" si="310"/>
        <v>0</v>
      </c>
      <c r="BV87" s="57">
        <f t="shared" si="311"/>
        <v>0</v>
      </c>
      <c r="BW87" s="57">
        <f t="shared" si="312"/>
        <v>0</v>
      </c>
      <c r="BX87" s="57">
        <f t="shared" si="313"/>
        <v>0</v>
      </c>
      <c r="BY87" s="57">
        <f t="shared" si="314"/>
        <v>0</v>
      </c>
      <c r="BZ87" s="57">
        <f t="shared" si="315"/>
        <v>0</v>
      </c>
      <c r="CA87" s="57">
        <f t="shared" si="316"/>
        <v>0</v>
      </c>
      <c r="CB87" s="57">
        <f t="shared" si="317"/>
        <v>0</v>
      </c>
      <c r="CC87" s="57">
        <f t="shared" si="318"/>
        <v>0</v>
      </c>
      <c r="CD87" s="57">
        <f t="shared" si="319"/>
        <v>0</v>
      </c>
      <c r="CE87" s="57">
        <f t="shared" si="320"/>
        <v>0</v>
      </c>
      <c r="CF87" s="57">
        <f t="shared" si="321"/>
        <v>0</v>
      </c>
      <c r="CG87" s="57">
        <f t="shared" si="322"/>
        <v>0</v>
      </c>
      <c r="CH87" s="57">
        <f t="shared" si="323"/>
        <v>0</v>
      </c>
      <c r="CI87" s="57">
        <f t="shared" si="324"/>
        <v>0</v>
      </c>
      <c r="CJ87" s="57">
        <f t="shared" si="325"/>
        <v>0</v>
      </c>
      <c r="CK87" s="57">
        <f t="shared" si="326"/>
        <v>0</v>
      </c>
      <c r="CL87" s="57">
        <f t="shared" si="327"/>
        <v>0</v>
      </c>
      <c r="CM87" s="57">
        <f t="shared" si="328"/>
        <v>0</v>
      </c>
      <c r="CN87" s="57">
        <f t="shared" si="329"/>
        <v>0</v>
      </c>
      <c r="CO87" s="57">
        <f t="shared" si="330"/>
        <v>0</v>
      </c>
      <c r="CP87" s="57">
        <f t="shared" si="331"/>
        <v>0</v>
      </c>
      <c r="CQ87" s="57">
        <f t="shared" si="332"/>
        <v>0</v>
      </c>
      <c r="CR87" s="57">
        <f t="shared" si="333"/>
        <v>0</v>
      </c>
      <c r="CS87" s="57">
        <f t="shared" si="334"/>
        <v>0</v>
      </c>
      <c r="CT87" s="57">
        <f t="shared" si="335"/>
        <v>0</v>
      </c>
      <c r="CU87" s="57">
        <f t="shared" si="336"/>
        <v>0</v>
      </c>
      <c r="CV87" s="57">
        <f t="shared" si="337"/>
        <v>0</v>
      </c>
      <c r="CW87" s="57">
        <f t="shared" si="338"/>
        <v>0</v>
      </c>
      <c r="CX87" s="57">
        <f t="shared" si="339"/>
        <v>0</v>
      </c>
      <c r="CY87" s="57">
        <f t="shared" si="340"/>
        <v>0</v>
      </c>
      <c r="CZ87" s="57">
        <f t="shared" si="341"/>
        <v>0</v>
      </c>
      <c r="DA87" s="57">
        <f t="shared" si="342"/>
        <v>0</v>
      </c>
      <c r="DB87" s="57">
        <f t="shared" si="343"/>
        <v>0</v>
      </c>
      <c r="DC87" s="57">
        <f t="shared" si="344"/>
        <v>0</v>
      </c>
      <c r="DD87" s="57">
        <f t="shared" si="345"/>
        <v>0</v>
      </c>
      <c r="DE87" s="57">
        <f t="shared" si="346"/>
        <v>0</v>
      </c>
      <c r="DF87" s="57">
        <f t="shared" si="347"/>
        <v>0</v>
      </c>
      <c r="DG87" s="57">
        <f t="shared" si="348"/>
        <v>0</v>
      </c>
      <c r="DH87" s="57">
        <f t="shared" si="349"/>
        <v>0</v>
      </c>
      <c r="DI87" s="57">
        <f t="shared" si="350"/>
        <v>0</v>
      </c>
      <c r="DJ87" s="57">
        <f t="shared" si="351"/>
        <v>0</v>
      </c>
      <c r="DK87" s="57">
        <f t="shared" si="352"/>
        <v>0</v>
      </c>
      <c r="DL87" s="57">
        <f t="shared" si="353"/>
        <v>0</v>
      </c>
      <c r="DM87" s="57">
        <f t="shared" si="354"/>
        <v>0</v>
      </c>
      <c r="DN87" s="57">
        <f t="shared" si="355"/>
        <v>0</v>
      </c>
      <c r="DO87" s="57">
        <f t="shared" si="356"/>
        <v>0</v>
      </c>
      <c r="DP87" s="57">
        <f t="shared" si="357"/>
        <v>0</v>
      </c>
      <c r="DQ87" s="57">
        <f t="shared" si="358"/>
        <v>0</v>
      </c>
      <c r="DR87" s="57">
        <f t="shared" si="359"/>
        <v>0</v>
      </c>
      <c r="DS87" s="57">
        <f t="shared" si="360"/>
        <v>0</v>
      </c>
      <c r="DT87" s="57">
        <f t="shared" si="361"/>
        <v>0</v>
      </c>
      <c r="DU87" s="57">
        <f t="shared" si="362"/>
        <v>0</v>
      </c>
      <c r="DV87" s="57">
        <f t="shared" si="363"/>
        <v>0</v>
      </c>
      <c r="DW87" s="57">
        <f t="shared" si="364"/>
        <v>0</v>
      </c>
    </row>
    <row r="88" spans="3:127" ht="16.5" thickTop="1" thickBot="1" x14ac:dyDescent="0.3">
      <c r="C88" s="114" t="str">
        <f t="shared" si="243"/>
        <v>Costo Variabile 19</v>
      </c>
      <c r="F88" s="56">
        <f t="shared" si="244"/>
        <v>0</v>
      </c>
      <c r="H88" s="57">
        <f t="shared" si="245"/>
        <v>0</v>
      </c>
      <c r="I88" s="57">
        <f t="shared" si="246"/>
        <v>0</v>
      </c>
      <c r="J88" s="57">
        <f t="shared" si="247"/>
        <v>0</v>
      </c>
      <c r="K88" s="57">
        <f t="shared" si="248"/>
        <v>0</v>
      </c>
      <c r="L88" s="57">
        <f t="shared" si="249"/>
        <v>0</v>
      </c>
      <c r="M88" s="57">
        <f t="shared" si="250"/>
        <v>0</v>
      </c>
      <c r="N88" s="57">
        <f t="shared" si="251"/>
        <v>0</v>
      </c>
      <c r="O88" s="57">
        <f t="shared" si="252"/>
        <v>0</v>
      </c>
      <c r="P88" s="57">
        <f t="shared" si="253"/>
        <v>0</v>
      </c>
      <c r="Q88" s="57">
        <f t="shared" si="254"/>
        <v>0</v>
      </c>
      <c r="R88" s="57">
        <f t="shared" si="255"/>
        <v>0</v>
      </c>
      <c r="S88" s="57">
        <f t="shared" si="256"/>
        <v>0</v>
      </c>
      <c r="T88" s="57">
        <f t="shared" si="257"/>
        <v>0</v>
      </c>
      <c r="U88" s="57">
        <f t="shared" si="258"/>
        <v>0</v>
      </c>
      <c r="V88" s="57">
        <f t="shared" si="259"/>
        <v>0</v>
      </c>
      <c r="W88" s="57">
        <f t="shared" si="260"/>
        <v>0</v>
      </c>
      <c r="X88" s="57">
        <f t="shared" si="261"/>
        <v>0</v>
      </c>
      <c r="Y88" s="57">
        <f t="shared" si="262"/>
        <v>0</v>
      </c>
      <c r="Z88" s="57">
        <f t="shared" si="263"/>
        <v>0</v>
      </c>
      <c r="AA88" s="57">
        <f t="shared" si="264"/>
        <v>0</v>
      </c>
      <c r="AB88" s="57">
        <f t="shared" si="265"/>
        <v>0</v>
      </c>
      <c r="AC88" s="57">
        <f t="shared" si="266"/>
        <v>0</v>
      </c>
      <c r="AD88" s="57">
        <f t="shared" si="267"/>
        <v>0</v>
      </c>
      <c r="AE88" s="57">
        <f t="shared" si="268"/>
        <v>0</v>
      </c>
      <c r="AF88" s="57">
        <f t="shared" si="269"/>
        <v>0</v>
      </c>
      <c r="AG88" s="57">
        <f t="shared" si="270"/>
        <v>0</v>
      </c>
      <c r="AH88" s="57">
        <f t="shared" si="271"/>
        <v>0</v>
      </c>
      <c r="AI88" s="57">
        <f t="shared" si="272"/>
        <v>0</v>
      </c>
      <c r="AJ88" s="57">
        <f t="shared" si="273"/>
        <v>0</v>
      </c>
      <c r="AK88" s="57">
        <f t="shared" si="274"/>
        <v>0</v>
      </c>
      <c r="AL88" s="57">
        <f t="shared" si="275"/>
        <v>0</v>
      </c>
      <c r="AM88" s="57">
        <f t="shared" si="276"/>
        <v>0</v>
      </c>
      <c r="AN88" s="57">
        <f t="shared" si="277"/>
        <v>0</v>
      </c>
      <c r="AO88" s="57">
        <f t="shared" si="278"/>
        <v>0</v>
      </c>
      <c r="AP88" s="57">
        <f t="shared" si="279"/>
        <v>0</v>
      </c>
      <c r="AQ88" s="57">
        <f t="shared" si="280"/>
        <v>0</v>
      </c>
      <c r="AR88" s="57">
        <f t="shared" si="281"/>
        <v>0</v>
      </c>
      <c r="AS88" s="57">
        <f t="shared" si="282"/>
        <v>0</v>
      </c>
      <c r="AT88" s="57">
        <f t="shared" si="283"/>
        <v>0</v>
      </c>
      <c r="AU88" s="57">
        <f t="shared" si="284"/>
        <v>0</v>
      </c>
      <c r="AV88" s="57">
        <f t="shared" si="285"/>
        <v>0</v>
      </c>
      <c r="AW88" s="57">
        <f t="shared" si="286"/>
        <v>0</v>
      </c>
      <c r="AX88" s="57">
        <f t="shared" si="287"/>
        <v>0</v>
      </c>
      <c r="AY88" s="57">
        <f t="shared" si="288"/>
        <v>0</v>
      </c>
      <c r="AZ88" s="57">
        <f t="shared" si="289"/>
        <v>0</v>
      </c>
      <c r="BA88" s="57">
        <f t="shared" si="290"/>
        <v>0</v>
      </c>
      <c r="BB88" s="57">
        <f t="shared" si="291"/>
        <v>0</v>
      </c>
      <c r="BC88" s="57">
        <f t="shared" si="292"/>
        <v>0</v>
      </c>
      <c r="BD88" s="57">
        <f t="shared" si="293"/>
        <v>0</v>
      </c>
      <c r="BE88" s="57">
        <f t="shared" si="294"/>
        <v>0</v>
      </c>
      <c r="BF88" s="57">
        <f t="shared" si="295"/>
        <v>0</v>
      </c>
      <c r="BG88" s="57">
        <f t="shared" si="296"/>
        <v>0</v>
      </c>
      <c r="BH88" s="57">
        <f t="shared" si="297"/>
        <v>0</v>
      </c>
      <c r="BI88" s="57">
        <f t="shared" si="298"/>
        <v>0</v>
      </c>
      <c r="BJ88" s="57">
        <f t="shared" si="299"/>
        <v>0</v>
      </c>
      <c r="BK88" s="57">
        <f t="shared" si="300"/>
        <v>0</v>
      </c>
      <c r="BL88" s="57">
        <f t="shared" si="301"/>
        <v>0</v>
      </c>
      <c r="BM88" s="57">
        <f t="shared" si="302"/>
        <v>0</v>
      </c>
      <c r="BN88" s="57">
        <f t="shared" si="303"/>
        <v>0</v>
      </c>
      <c r="BO88" s="57">
        <f t="shared" si="304"/>
        <v>0</v>
      </c>
      <c r="BP88" s="57">
        <f t="shared" si="305"/>
        <v>0</v>
      </c>
      <c r="BQ88" s="57">
        <f t="shared" si="306"/>
        <v>0</v>
      </c>
      <c r="BR88" s="57">
        <f t="shared" si="307"/>
        <v>0</v>
      </c>
      <c r="BS88" s="57">
        <f t="shared" si="308"/>
        <v>0</v>
      </c>
      <c r="BT88" s="57">
        <f t="shared" si="309"/>
        <v>0</v>
      </c>
      <c r="BU88" s="57">
        <f t="shared" si="310"/>
        <v>0</v>
      </c>
      <c r="BV88" s="57">
        <f t="shared" si="311"/>
        <v>0</v>
      </c>
      <c r="BW88" s="57">
        <f t="shared" si="312"/>
        <v>0</v>
      </c>
      <c r="BX88" s="57">
        <f t="shared" si="313"/>
        <v>0</v>
      </c>
      <c r="BY88" s="57">
        <f t="shared" si="314"/>
        <v>0</v>
      </c>
      <c r="BZ88" s="57">
        <f t="shared" si="315"/>
        <v>0</v>
      </c>
      <c r="CA88" s="57">
        <f t="shared" si="316"/>
        <v>0</v>
      </c>
      <c r="CB88" s="57">
        <f t="shared" si="317"/>
        <v>0</v>
      </c>
      <c r="CC88" s="57">
        <f t="shared" si="318"/>
        <v>0</v>
      </c>
      <c r="CD88" s="57">
        <f t="shared" si="319"/>
        <v>0</v>
      </c>
      <c r="CE88" s="57">
        <f t="shared" si="320"/>
        <v>0</v>
      </c>
      <c r="CF88" s="57">
        <f t="shared" si="321"/>
        <v>0</v>
      </c>
      <c r="CG88" s="57">
        <f t="shared" si="322"/>
        <v>0</v>
      </c>
      <c r="CH88" s="57">
        <f t="shared" si="323"/>
        <v>0</v>
      </c>
      <c r="CI88" s="57">
        <f t="shared" si="324"/>
        <v>0</v>
      </c>
      <c r="CJ88" s="57">
        <f t="shared" si="325"/>
        <v>0</v>
      </c>
      <c r="CK88" s="57">
        <f t="shared" si="326"/>
        <v>0</v>
      </c>
      <c r="CL88" s="57">
        <f t="shared" si="327"/>
        <v>0</v>
      </c>
      <c r="CM88" s="57">
        <f t="shared" si="328"/>
        <v>0</v>
      </c>
      <c r="CN88" s="57">
        <f t="shared" si="329"/>
        <v>0</v>
      </c>
      <c r="CO88" s="57">
        <f t="shared" si="330"/>
        <v>0</v>
      </c>
      <c r="CP88" s="57">
        <f t="shared" si="331"/>
        <v>0</v>
      </c>
      <c r="CQ88" s="57">
        <f t="shared" si="332"/>
        <v>0</v>
      </c>
      <c r="CR88" s="57">
        <f t="shared" si="333"/>
        <v>0</v>
      </c>
      <c r="CS88" s="57">
        <f t="shared" si="334"/>
        <v>0</v>
      </c>
      <c r="CT88" s="57">
        <f t="shared" si="335"/>
        <v>0</v>
      </c>
      <c r="CU88" s="57">
        <f t="shared" si="336"/>
        <v>0</v>
      </c>
      <c r="CV88" s="57">
        <f t="shared" si="337"/>
        <v>0</v>
      </c>
      <c r="CW88" s="57">
        <f t="shared" si="338"/>
        <v>0</v>
      </c>
      <c r="CX88" s="57">
        <f t="shared" si="339"/>
        <v>0</v>
      </c>
      <c r="CY88" s="57">
        <f t="shared" si="340"/>
        <v>0</v>
      </c>
      <c r="CZ88" s="57">
        <f t="shared" si="341"/>
        <v>0</v>
      </c>
      <c r="DA88" s="57">
        <f t="shared" si="342"/>
        <v>0</v>
      </c>
      <c r="DB88" s="57">
        <f t="shared" si="343"/>
        <v>0</v>
      </c>
      <c r="DC88" s="57">
        <f t="shared" si="344"/>
        <v>0</v>
      </c>
      <c r="DD88" s="57">
        <f t="shared" si="345"/>
        <v>0</v>
      </c>
      <c r="DE88" s="57">
        <f t="shared" si="346"/>
        <v>0</v>
      </c>
      <c r="DF88" s="57">
        <f t="shared" si="347"/>
        <v>0</v>
      </c>
      <c r="DG88" s="57">
        <f t="shared" si="348"/>
        <v>0</v>
      </c>
      <c r="DH88" s="57">
        <f t="shared" si="349"/>
        <v>0</v>
      </c>
      <c r="DI88" s="57">
        <f t="shared" si="350"/>
        <v>0</v>
      </c>
      <c r="DJ88" s="57">
        <f t="shared" si="351"/>
        <v>0</v>
      </c>
      <c r="DK88" s="57">
        <f t="shared" si="352"/>
        <v>0</v>
      </c>
      <c r="DL88" s="57">
        <f t="shared" si="353"/>
        <v>0</v>
      </c>
      <c r="DM88" s="57">
        <f t="shared" si="354"/>
        <v>0</v>
      </c>
      <c r="DN88" s="57">
        <f t="shared" si="355"/>
        <v>0</v>
      </c>
      <c r="DO88" s="57">
        <f t="shared" si="356"/>
        <v>0</v>
      </c>
      <c r="DP88" s="57">
        <f t="shared" si="357"/>
        <v>0</v>
      </c>
      <c r="DQ88" s="57">
        <f t="shared" si="358"/>
        <v>0</v>
      </c>
      <c r="DR88" s="57">
        <f t="shared" si="359"/>
        <v>0</v>
      </c>
      <c r="DS88" s="57">
        <f t="shared" si="360"/>
        <v>0</v>
      </c>
      <c r="DT88" s="57">
        <f t="shared" si="361"/>
        <v>0</v>
      </c>
      <c r="DU88" s="57">
        <f t="shared" si="362"/>
        <v>0</v>
      </c>
      <c r="DV88" s="57">
        <f t="shared" si="363"/>
        <v>0</v>
      </c>
      <c r="DW88" s="57">
        <f t="shared" si="364"/>
        <v>0</v>
      </c>
    </row>
    <row r="89" spans="3:127" ht="16.5" thickTop="1" thickBot="1" x14ac:dyDescent="0.3">
      <c r="C89" s="114" t="str">
        <f t="shared" si="243"/>
        <v>Costo Variabile 20</v>
      </c>
      <c r="F89" s="56">
        <f t="shared" si="244"/>
        <v>0</v>
      </c>
      <c r="H89" s="57">
        <f t="shared" si="245"/>
        <v>0</v>
      </c>
      <c r="I89" s="57">
        <f t="shared" si="246"/>
        <v>0</v>
      </c>
      <c r="J89" s="57">
        <f t="shared" si="247"/>
        <v>0</v>
      </c>
      <c r="K89" s="57">
        <f t="shared" si="248"/>
        <v>0</v>
      </c>
      <c r="L89" s="57">
        <f t="shared" si="249"/>
        <v>0</v>
      </c>
      <c r="M89" s="57">
        <f t="shared" si="250"/>
        <v>0</v>
      </c>
      <c r="N89" s="57">
        <f t="shared" si="251"/>
        <v>0</v>
      </c>
      <c r="O89" s="57">
        <f t="shared" si="252"/>
        <v>0</v>
      </c>
      <c r="P89" s="57">
        <f t="shared" si="253"/>
        <v>0</v>
      </c>
      <c r="Q89" s="57">
        <f t="shared" si="254"/>
        <v>0</v>
      </c>
      <c r="R89" s="57">
        <f t="shared" si="255"/>
        <v>0</v>
      </c>
      <c r="S89" s="57">
        <f t="shared" si="256"/>
        <v>0</v>
      </c>
      <c r="T89" s="57">
        <f t="shared" si="257"/>
        <v>0</v>
      </c>
      <c r="U89" s="57">
        <f t="shared" si="258"/>
        <v>0</v>
      </c>
      <c r="V89" s="57">
        <f t="shared" si="259"/>
        <v>0</v>
      </c>
      <c r="W89" s="57">
        <f t="shared" si="260"/>
        <v>0</v>
      </c>
      <c r="X89" s="57">
        <f t="shared" si="261"/>
        <v>0</v>
      </c>
      <c r="Y89" s="57">
        <f t="shared" si="262"/>
        <v>0</v>
      </c>
      <c r="Z89" s="57">
        <f t="shared" si="263"/>
        <v>0</v>
      </c>
      <c r="AA89" s="57">
        <f t="shared" si="264"/>
        <v>0</v>
      </c>
      <c r="AB89" s="57">
        <f t="shared" si="265"/>
        <v>0</v>
      </c>
      <c r="AC89" s="57">
        <f t="shared" si="266"/>
        <v>0</v>
      </c>
      <c r="AD89" s="57">
        <f t="shared" si="267"/>
        <v>0</v>
      </c>
      <c r="AE89" s="57">
        <f t="shared" si="268"/>
        <v>0</v>
      </c>
      <c r="AF89" s="57">
        <f t="shared" si="269"/>
        <v>0</v>
      </c>
      <c r="AG89" s="57">
        <f t="shared" si="270"/>
        <v>0</v>
      </c>
      <c r="AH89" s="57">
        <f t="shared" si="271"/>
        <v>0</v>
      </c>
      <c r="AI89" s="57">
        <f t="shared" si="272"/>
        <v>0</v>
      </c>
      <c r="AJ89" s="57">
        <f t="shared" si="273"/>
        <v>0</v>
      </c>
      <c r="AK89" s="57">
        <f t="shared" si="274"/>
        <v>0</v>
      </c>
      <c r="AL89" s="57">
        <f t="shared" si="275"/>
        <v>0</v>
      </c>
      <c r="AM89" s="57">
        <f t="shared" si="276"/>
        <v>0</v>
      </c>
      <c r="AN89" s="57">
        <f t="shared" si="277"/>
        <v>0</v>
      </c>
      <c r="AO89" s="57">
        <f t="shared" si="278"/>
        <v>0</v>
      </c>
      <c r="AP89" s="57">
        <f t="shared" si="279"/>
        <v>0</v>
      </c>
      <c r="AQ89" s="57">
        <f t="shared" si="280"/>
        <v>0</v>
      </c>
      <c r="AR89" s="57">
        <f t="shared" si="281"/>
        <v>0</v>
      </c>
      <c r="AS89" s="57">
        <f t="shared" si="282"/>
        <v>0</v>
      </c>
      <c r="AT89" s="57">
        <f t="shared" si="283"/>
        <v>0</v>
      </c>
      <c r="AU89" s="57">
        <f t="shared" si="284"/>
        <v>0</v>
      </c>
      <c r="AV89" s="57">
        <f t="shared" si="285"/>
        <v>0</v>
      </c>
      <c r="AW89" s="57">
        <f t="shared" si="286"/>
        <v>0</v>
      </c>
      <c r="AX89" s="57">
        <f t="shared" si="287"/>
        <v>0</v>
      </c>
      <c r="AY89" s="57">
        <f t="shared" si="288"/>
        <v>0</v>
      </c>
      <c r="AZ89" s="57">
        <f t="shared" si="289"/>
        <v>0</v>
      </c>
      <c r="BA89" s="57">
        <f t="shared" si="290"/>
        <v>0</v>
      </c>
      <c r="BB89" s="57">
        <f t="shared" si="291"/>
        <v>0</v>
      </c>
      <c r="BC89" s="57">
        <f t="shared" si="292"/>
        <v>0</v>
      </c>
      <c r="BD89" s="57">
        <f t="shared" si="293"/>
        <v>0</v>
      </c>
      <c r="BE89" s="57">
        <f t="shared" si="294"/>
        <v>0</v>
      </c>
      <c r="BF89" s="57">
        <f t="shared" si="295"/>
        <v>0</v>
      </c>
      <c r="BG89" s="57">
        <f t="shared" si="296"/>
        <v>0</v>
      </c>
      <c r="BH89" s="57">
        <f t="shared" si="297"/>
        <v>0</v>
      </c>
      <c r="BI89" s="57">
        <f t="shared" si="298"/>
        <v>0</v>
      </c>
      <c r="BJ89" s="57">
        <f t="shared" si="299"/>
        <v>0</v>
      </c>
      <c r="BK89" s="57">
        <f t="shared" si="300"/>
        <v>0</v>
      </c>
      <c r="BL89" s="57">
        <f t="shared" si="301"/>
        <v>0</v>
      </c>
      <c r="BM89" s="57">
        <f t="shared" si="302"/>
        <v>0</v>
      </c>
      <c r="BN89" s="57">
        <f t="shared" si="303"/>
        <v>0</v>
      </c>
      <c r="BO89" s="57">
        <f t="shared" si="304"/>
        <v>0</v>
      </c>
      <c r="BP89" s="57">
        <f t="shared" si="305"/>
        <v>0</v>
      </c>
      <c r="BQ89" s="57">
        <f t="shared" si="306"/>
        <v>0</v>
      </c>
      <c r="BR89" s="57">
        <f t="shared" si="307"/>
        <v>0</v>
      </c>
      <c r="BS89" s="57">
        <f t="shared" si="308"/>
        <v>0</v>
      </c>
      <c r="BT89" s="57">
        <f t="shared" si="309"/>
        <v>0</v>
      </c>
      <c r="BU89" s="57">
        <f t="shared" si="310"/>
        <v>0</v>
      </c>
      <c r="BV89" s="57">
        <f t="shared" si="311"/>
        <v>0</v>
      </c>
      <c r="BW89" s="57">
        <f t="shared" si="312"/>
        <v>0</v>
      </c>
      <c r="BX89" s="57">
        <f t="shared" si="313"/>
        <v>0</v>
      </c>
      <c r="BY89" s="57">
        <f t="shared" si="314"/>
        <v>0</v>
      </c>
      <c r="BZ89" s="57">
        <f t="shared" si="315"/>
        <v>0</v>
      </c>
      <c r="CA89" s="57">
        <f t="shared" si="316"/>
        <v>0</v>
      </c>
      <c r="CB89" s="57">
        <f t="shared" si="317"/>
        <v>0</v>
      </c>
      <c r="CC89" s="57">
        <f t="shared" si="318"/>
        <v>0</v>
      </c>
      <c r="CD89" s="57">
        <f t="shared" si="319"/>
        <v>0</v>
      </c>
      <c r="CE89" s="57">
        <f t="shared" si="320"/>
        <v>0</v>
      </c>
      <c r="CF89" s="57">
        <f t="shared" si="321"/>
        <v>0</v>
      </c>
      <c r="CG89" s="57">
        <f t="shared" si="322"/>
        <v>0</v>
      </c>
      <c r="CH89" s="57">
        <f t="shared" si="323"/>
        <v>0</v>
      </c>
      <c r="CI89" s="57">
        <f t="shared" si="324"/>
        <v>0</v>
      </c>
      <c r="CJ89" s="57">
        <f t="shared" si="325"/>
        <v>0</v>
      </c>
      <c r="CK89" s="57">
        <f t="shared" si="326"/>
        <v>0</v>
      </c>
      <c r="CL89" s="57">
        <f t="shared" si="327"/>
        <v>0</v>
      </c>
      <c r="CM89" s="57">
        <f t="shared" si="328"/>
        <v>0</v>
      </c>
      <c r="CN89" s="57">
        <f t="shared" si="329"/>
        <v>0</v>
      </c>
      <c r="CO89" s="57">
        <f t="shared" si="330"/>
        <v>0</v>
      </c>
      <c r="CP89" s="57">
        <f t="shared" si="331"/>
        <v>0</v>
      </c>
      <c r="CQ89" s="57">
        <f t="shared" si="332"/>
        <v>0</v>
      </c>
      <c r="CR89" s="57">
        <f t="shared" si="333"/>
        <v>0</v>
      </c>
      <c r="CS89" s="57">
        <f t="shared" si="334"/>
        <v>0</v>
      </c>
      <c r="CT89" s="57">
        <f t="shared" si="335"/>
        <v>0</v>
      </c>
      <c r="CU89" s="57">
        <f t="shared" si="336"/>
        <v>0</v>
      </c>
      <c r="CV89" s="57">
        <f t="shared" si="337"/>
        <v>0</v>
      </c>
      <c r="CW89" s="57">
        <f t="shared" si="338"/>
        <v>0</v>
      </c>
      <c r="CX89" s="57">
        <f t="shared" si="339"/>
        <v>0</v>
      </c>
      <c r="CY89" s="57">
        <f t="shared" si="340"/>
        <v>0</v>
      </c>
      <c r="CZ89" s="57">
        <f t="shared" si="341"/>
        <v>0</v>
      </c>
      <c r="DA89" s="57">
        <f t="shared" si="342"/>
        <v>0</v>
      </c>
      <c r="DB89" s="57">
        <f t="shared" si="343"/>
        <v>0</v>
      </c>
      <c r="DC89" s="57">
        <f t="shared" si="344"/>
        <v>0</v>
      </c>
      <c r="DD89" s="57">
        <f t="shared" si="345"/>
        <v>0</v>
      </c>
      <c r="DE89" s="57">
        <f t="shared" si="346"/>
        <v>0</v>
      </c>
      <c r="DF89" s="57">
        <f t="shared" si="347"/>
        <v>0</v>
      </c>
      <c r="DG89" s="57">
        <f t="shared" si="348"/>
        <v>0</v>
      </c>
      <c r="DH89" s="57">
        <f t="shared" si="349"/>
        <v>0</v>
      </c>
      <c r="DI89" s="57">
        <f t="shared" si="350"/>
        <v>0</v>
      </c>
      <c r="DJ89" s="57">
        <f t="shared" si="351"/>
        <v>0</v>
      </c>
      <c r="DK89" s="57">
        <f t="shared" si="352"/>
        <v>0</v>
      </c>
      <c r="DL89" s="57">
        <f t="shared" si="353"/>
        <v>0</v>
      </c>
      <c r="DM89" s="57">
        <f t="shared" si="354"/>
        <v>0</v>
      </c>
      <c r="DN89" s="57">
        <f t="shared" si="355"/>
        <v>0</v>
      </c>
      <c r="DO89" s="57">
        <f t="shared" si="356"/>
        <v>0</v>
      </c>
      <c r="DP89" s="57">
        <f t="shared" si="357"/>
        <v>0</v>
      </c>
      <c r="DQ89" s="57">
        <f t="shared" si="358"/>
        <v>0</v>
      </c>
      <c r="DR89" s="57">
        <f t="shared" si="359"/>
        <v>0</v>
      </c>
      <c r="DS89" s="57">
        <f t="shared" si="360"/>
        <v>0</v>
      </c>
      <c r="DT89" s="57">
        <f t="shared" si="361"/>
        <v>0</v>
      </c>
      <c r="DU89" s="57">
        <f t="shared" si="362"/>
        <v>0</v>
      </c>
      <c r="DV89" s="57">
        <f t="shared" si="363"/>
        <v>0</v>
      </c>
      <c r="DW89" s="57">
        <f t="shared" si="364"/>
        <v>0</v>
      </c>
    </row>
    <row r="90" spans="3:127" ht="16.5" thickTop="1" thickBot="1" x14ac:dyDescent="0.3">
      <c r="C90" s="114" t="str">
        <f t="shared" si="243"/>
        <v>Costo Variabile 21</v>
      </c>
      <c r="F90" s="56">
        <f t="shared" si="244"/>
        <v>0</v>
      </c>
      <c r="H90" s="57">
        <f t="shared" si="245"/>
        <v>0</v>
      </c>
      <c r="I90" s="57">
        <f t="shared" si="246"/>
        <v>0</v>
      </c>
      <c r="J90" s="57">
        <f t="shared" si="247"/>
        <v>0</v>
      </c>
      <c r="K90" s="57">
        <f t="shared" si="248"/>
        <v>0</v>
      </c>
      <c r="L90" s="57">
        <f t="shared" si="249"/>
        <v>0</v>
      </c>
      <c r="M90" s="57">
        <f t="shared" si="250"/>
        <v>0</v>
      </c>
      <c r="N90" s="57">
        <f t="shared" si="251"/>
        <v>0</v>
      </c>
      <c r="O90" s="57">
        <f t="shared" si="252"/>
        <v>0</v>
      </c>
      <c r="P90" s="57">
        <f t="shared" si="253"/>
        <v>0</v>
      </c>
      <c r="Q90" s="57">
        <f t="shared" si="254"/>
        <v>0</v>
      </c>
      <c r="R90" s="57">
        <f t="shared" si="255"/>
        <v>0</v>
      </c>
      <c r="S90" s="57">
        <f t="shared" si="256"/>
        <v>0</v>
      </c>
      <c r="T90" s="57">
        <f t="shared" si="257"/>
        <v>0</v>
      </c>
      <c r="U90" s="57">
        <f t="shared" si="258"/>
        <v>0</v>
      </c>
      <c r="V90" s="57">
        <f t="shared" si="259"/>
        <v>0</v>
      </c>
      <c r="W90" s="57">
        <f t="shared" si="260"/>
        <v>0</v>
      </c>
      <c r="X90" s="57">
        <f t="shared" si="261"/>
        <v>0</v>
      </c>
      <c r="Y90" s="57">
        <f t="shared" si="262"/>
        <v>0</v>
      </c>
      <c r="Z90" s="57">
        <f t="shared" si="263"/>
        <v>0</v>
      </c>
      <c r="AA90" s="57">
        <f t="shared" si="264"/>
        <v>0</v>
      </c>
      <c r="AB90" s="57">
        <f t="shared" si="265"/>
        <v>0</v>
      </c>
      <c r="AC90" s="57">
        <f t="shared" si="266"/>
        <v>0</v>
      </c>
      <c r="AD90" s="57">
        <f t="shared" si="267"/>
        <v>0</v>
      </c>
      <c r="AE90" s="57">
        <f t="shared" si="268"/>
        <v>0</v>
      </c>
      <c r="AF90" s="57">
        <f t="shared" si="269"/>
        <v>0</v>
      </c>
      <c r="AG90" s="57">
        <f t="shared" si="270"/>
        <v>0</v>
      </c>
      <c r="AH90" s="57">
        <f t="shared" si="271"/>
        <v>0</v>
      </c>
      <c r="AI90" s="57">
        <f t="shared" si="272"/>
        <v>0</v>
      </c>
      <c r="AJ90" s="57">
        <f t="shared" si="273"/>
        <v>0</v>
      </c>
      <c r="AK90" s="57">
        <f t="shared" si="274"/>
        <v>0</v>
      </c>
      <c r="AL90" s="57">
        <f t="shared" si="275"/>
        <v>0</v>
      </c>
      <c r="AM90" s="57">
        <f t="shared" si="276"/>
        <v>0</v>
      </c>
      <c r="AN90" s="57">
        <f t="shared" si="277"/>
        <v>0</v>
      </c>
      <c r="AO90" s="57">
        <f t="shared" si="278"/>
        <v>0</v>
      </c>
      <c r="AP90" s="57">
        <f t="shared" si="279"/>
        <v>0</v>
      </c>
      <c r="AQ90" s="57">
        <f t="shared" si="280"/>
        <v>0</v>
      </c>
      <c r="AR90" s="57">
        <f t="shared" si="281"/>
        <v>0</v>
      </c>
      <c r="AS90" s="57">
        <f t="shared" si="282"/>
        <v>0</v>
      </c>
      <c r="AT90" s="57">
        <f t="shared" si="283"/>
        <v>0</v>
      </c>
      <c r="AU90" s="57">
        <f t="shared" si="284"/>
        <v>0</v>
      </c>
      <c r="AV90" s="57">
        <f t="shared" si="285"/>
        <v>0</v>
      </c>
      <c r="AW90" s="57">
        <f t="shared" si="286"/>
        <v>0</v>
      </c>
      <c r="AX90" s="57">
        <f t="shared" si="287"/>
        <v>0</v>
      </c>
      <c r="AY90" s="57">
        <f t="shared" si="288"/>
        <v>0</v>
      </c>
      <c r="AZ90" s="57">
        <f t="shared" si="289"/>
        <v>0</v>
      </c>
      <c r="BA90" s="57">
        <f t="shared" si="290"/>
        <v>0</v>
      </c>
      <c r="BB90" s="57">
        <f t="shared" si="291"/>
        <v>0</v>
      </c>
      <c r="BC90" s="57">
        <f t="shared" si="292"/>
        <v>0</v>
      </c>
      <c r="BD90" s="57">
        <f t="shared" si="293"/>
        <v>0</v>
      </c>
      <c r="BE90" s="57">
        <f t="shared" si="294"/>
        <v>0</v>
      </c>
      <c r="BF90" s="57">
        <f t="shared" si="295"/>
        <v>0</v>
      </c>
      <c r="BG90" s="57">
        <f t="shared" si="296"/>
        <v>0</v>
      </c>
      <c r="BH90" s="57">
        <f t="shared" si="297"/>
        <v>0</v>
      </c>
      <c r="BI90" s="57">
        <f t="shared" si="298"/>
        <v>0</v>
      </c>
      <c r="BJ90" s="57">
        <f t="shared" si="299"/>
        <v>0</v>
      </c>
      <c r="BK90" s="57">
        <f t="shared" si="300"/>
        <v>0</v>
      </c>
      <c r="BL90" s="57">
        <f t="shared" si="301"/>
        <v>0</v>
      </c>
      <c r="BM90" s="57">
        <f t="shared" si="302"/>
        <v>0</v>
      </c>
      <c r="BN90" s="57">
        <f t="shared" si="303"/>
        <v>0</v>
      </c>
      <c r="BO90" s="57">
        <f t="shared" si="304"/>
        <v>0</v>
      </c>
      <c r="BP90" s="57">
        <f t="shared" si="305"/>
        <v>0</v>
      </c>
      <c r="BQ90" s="57">
        <f t="shared" si="306"/>
        <v>0</v>
      </c>
      <c r="BR90" s="57">
        <f t="shared" si="307"/>
        <v>0</v>
      </c>
      <c r="BS90" s="57">
        <f t="shared" si="308"/>
        <v>0</v>
      </c>
      <c r="BT90" s="57">
        <f t="shared" si="309"/>
        <v>0</v>
      </c>
      <c r="BU90" s="57">
        <f t="shared" si="310"/>
        <v>0</v>
      </c>
      <c r="BV90" s="57">
        <f t="shared" si="311"/>
        <v>0</v>
      </c>
      <c r="BW90" s="57">
        <f t="shared" si="312"/>
        <v>0</v>
      </c>
      <c r="BX90" s="57">
        <f t="shared" si="313"/>
        <v>0</v>
      </c>
      <c r="BY90" s="57">
        <f t="shared" si="314"/>
        <v>0</v>
      </c>
      <c r="BZ90" s="57">
        <f t="shared" si="315"/>
        <v>0</v>
      </c>
      <c r="CA90" s="57">
        <f t="shared" si="316"/>
        <v>0</v>
      </c>
      <c r="CB90" s="57">
        <f t="shared" si="317"/>
        <v>0</v>
      </c>
      <c r="CC90" s="57">
        <f t="shared" si="318"/>
        <v>0</v>
      </c>
      <c r="CD90" s="57">
        <f t="shared" si="319"/>
        <v>0</v>
      </c>
      <c r="CE90" s="57">
        <f t="shared" si="320"/>
        <v>0</v>
      </c>
      <c r="CF90" s="57">
        <f t="shared" si="321"/>
        <v>0</v>
      </c>
      <c r="CG90" s="57">
        <f t="shared" si="322"/>
        <v>0</v>
      </c>
      <c r="CH90" s="57">
        <f t="shared" si="323"/>
        <v>0</v>
      </c>
      <c r="CI90" s="57">
        <f t="shared" si="324"/>
        <v>0</v>
      </c>
      <c r="CJ90" s="57">
        <f t="shared" si="325"/>
        <v>0</v>
      </c>
      <c r="CK90" s="57">
        <f t="shared" si="326"/>
        <v>0</v>
      </c>
      <c r="CL90" s="57">
        <f t="shared" si="327"/>
        <v>0</v>
      </c>
      <c r="CM90" s="57">
        <f t="shared" si="328"/>
        <v>0</v>
      </c>
      <c r="CN90" s="57">
        <f t="shared" si="329"/>
        <v>0</v>
      </c>
      <c r="CO90" s="57">
        <f t="shared" si="330"/>
        <v>0</v>
      </c>
      <c r="CP90" s="57">
        <f t="shared" si="331"/>
        <v>0</v>
      </c>
      <c r="CQ90" s="57">
        <f t="shared" si="332"/>
        <v>0</v>
      </c>
      <c r="CR90" s="57">
        <f t="shared" si="333"/>
        <v>0</v>
      </c>
      <c r="CS90" s="57">
        <f t="shared" si="334"/>
        <v>0</v>
      </c>
      <c r="CT90" s="57">
        <f t="shared" si="335"/>
        <v>0</v>
      </c>
      <c r="CU90" s="57">
        <f t="shared" si="336"/>
        <v>0</v>
      </c>
      <c r="CV90" s="57">
        <f t="shared" si="337"/>
        <v>0</v>
      </c>
      <c r="CW90" s="57">
        <f t="shared" si="338"/>
        <v>0</v>
      </c>
      <c r="CX90" s="57">
        <f t="shared" si="339"/>
        <v>0</v>
      </c>
      <c r="CY90" s="57">
        <f t="shared" si="340"/>
        <v>0</v>
      </c>
      <c r="CZ90" s="57">
        <f t="shared" si="341"/>
        <v>0</v>
      </c>
      <c r="DA90" s="57">
        <f t="shared" si="342"/>
        <v>0</v>
      </c>
      <c r="DB90" s="57">
        <f t="shared" si="343"/>
        <v>0</v>
      </c>
      <c r="DC90" s="57">
        <f t="shared" si="344"/>
        <v>0</v>
      </c>
      <c r="DD90" s="57">
        <f t="shared" si="345"/>
        <v>0</v>
      </c>
      <c r="DE90" s="57">
        <f t="shared" si="346"/>
        <v>0</v>
      </c>
      <c r="DF90" s="57">
        <f t="shared" si="347"/>
        <v>0</v>
      </c>
      <c r="DG90" s="57">
        <f t="shared" si="348"/>
        <v>0</v>
      </c>
      <c r="DH90" s="57">
        <f t="shared" si="349"/>
        <v>0</v>
      </c>
      <c r="DI90" s="57">
        <f t="shared" si="350"/>
        <v>0</v>
      </c>
      <c r="DJ90" s="57">
        <f t="shared" si="351"/>
        <v>0</v>
      </c>
      <c r="DK90" s="57">
        <f t="shared" si="352"/>
        <v>0</v>
      </c>
      <c r="DL90" s="57">
        <f t="shared" si="353"/>
        <v>0</v>
      </c>
      <c r="DM90" s="57">
        <f t="shared" si="354"/>
        <v>0</v>
      </c>
      <c r="DN90" s="57">
        <f t="shared" si="355"/>
        <v>0</v>
      </c>
      <c r="DO90" s="57">
        <f t="shared" si="356"/>
        <v>0</v>
      </c>
      <c r="DP90" s="57">
        <f t="shared" si="357"/>
        <v>0</v>
      </c>
      <c r="DQ90" s="57">
        <f t="shared" si="358"/>
        <v>0</v>
      </c>
      <c r="DR90" s="57">
        <f t="shared" si="359"/>
        <v>0</v>
      </c>
      <c r="DS90" s="57">
        <f t="shared" si="360"/>
        <v>0</v>
      </c>
      <c r="DT90" s="57">
        <f t="shared" si="361"/>
        <v>0</v>
      </c>
      <c r="DU90" s="57">
        <f t="shared" si="362"/>
        <v>0</v>
      </c>
      <c r="DV90" s="57">
        <f t="shared" si="363"/>
        <v>0</v>
      </c>
      <c r="DW90" s="57">
        <f t="shared" si="364"/>
        <v>0</v>
      </c>
    </row>
    <row r="91" spans="3:127" ht="16.5" thickTop="1" thickBot="1" x14ac:dyDescent="0.3">
      <c r="C91" s="114" t="str">
        <f t="shared" si="243"/>
        <v>Costo Variabile 22</v>
      </c>
      <c r="F91" s="56">
        <f t="shared" si="244"/>
        <v>0</v>
      </c>
      <c r="H91" s="57">
        <f t="shared" si="245"/>
        <v>0</v>
      </c>
      <c r="I91" s="57">
        <f t="shared" si="246"/>
        <v>0</v>
      </c>
      <c r="J91" s="57">
        <f t="shared" si="247"/>
        <v>0</v>
      </c>
      <c r="K91" s="57">
        <f t="shared" si="248"/>
        <v>0</v>
      </c>
      <c r="L91" s="57">
        <f t="shared" si="249"/>
        <v>0</v>
      </c>
      <c r="M91" s="57">
        <f t="shared" si="250"/>
        <v>0</v>
      </c>
      <c r="N91" s="57">
        <f t="shared" si="251"/>
        <v>0</v>
      </c>
      <c r="O91" s="57">
        <f t="shared" si="252"/>
        <v>0</v>
      </c>
      <c r="P91" s="57">
        <f t="shared" si="253"/>
        <v>0</v>
      </c>
      <c r="Q91" s="57">
        <f t="shared" si="254"/>
        <v>0</v>
      </c>
      <c r="R91" s="57">
        <f t="shared" si="255"/>
        <v>0</v>
      </c>
      <c r="S91" s="57">
        <f t="shared" si="256"/>
        <v>0</v>
      </c>
      <c r="T91" s="57">
        <f t="shared" si="257"/>
        <v>0</v>
      </c>
      <c r="U91" s="57">
        <f t="shared" si="258"/>
        <v>0</v>
      </c>
      <c r="V91" s="57">
        <f t="shared" si="259"/>
        <v>0</v>
      </c>
      <c r="W91" s="57">
        <f t="shared" si="260"/>
        <v>0</v>
      </c>
      <c r="X91" s="57">
        <f t="shared" si="261"/>
        <v>0</v>
      </c>
      <c r="Y91" s="57">
        <f t="shared" si="262"/>
        <v>0</v>
      </c>
      <c r="Z91" s="57">
        <f t="shared" si="263"/>
        <v>0</v>
      </c>
      <c r="AA91" s="57">
        <f t="shared" si="264"/>
        <v>0</v>
      </c>
      <c r="AB91" s="57">
        <f t="shared" si="265"/>
        <v>0</v>
      </c>
      <c r="AC91" s="57">
        <f t="shared" si="266"/>
        <v>0</v>
      </c>
      <c r="AD91" s="57">
        <f t="shared" si="267"/>
        <v>0</v>
      </c>
      <c r="AE91" s="57">
        <f t="shared" si="268"/>
        <v>0</v>
      </c>
      <c r="AF91" s="57">
        <f t="shared" si="269"/>
        <v>0</v>
      </c>
      <c r="AG91" s="57">
        <f t="shared" si="270"/>
        <v>0</v>
      </c>
      <c r="AH91" s="57">
        <f t="shared" si="271"/>
        <v>0</v>
      </c>
      <c r="AI91" s="57">
        <f t="shared" si="272"/>
        <v>0</v>
      </c>
      <c r="AJ91" s="57">
        <f t="shared" si="273"/>
        <v>0</v>
      </c>
      <c r="AK91" s="57">
        <f t="shared" si="274"/>
        <v>0</v>
      </c>
      <c r="AL91" s="57">
        <f t="shared" si="275"/>
        <v>0</v>
      </c>
      <c r="AM91" s="57">
        <f t="shared" si="276"/>
        <v>0</v>
      </c>
      <c r="AN91" s="57">
        <f t="shared" si="277"/>
        <v>0</v>
      </c>
      <c r="AO91" s="57">
        <f t="shared" si="278"/>
        <v>0</v>
      </c>
      <c r="AP91" s="57">
        <f t="shared" si="279"/>
        <v>0</v>
      </c>
      <c r="AQ91" s="57">
        <f t="shared" si="280"/>
        <v>0</v>
      </c>
      <c r="AR91" s="57">
        <f t="shared" si="281"/>
        <v>0</v>
      </c>
      <c r="AS91" s="57">
        <f t="shared" si="282"/>
        <v>0</v>
      </c>
      <c r="AT91" s="57">
        <f t="shared" si="283"/>
        <v>0</v>
      </c>
      <c r="AU91" s="57">
        <f t="shared" si="284"/>
        <v>0</v>
      </c>
      <c r="AV91" s="57">
        <f t="shared" si="285"/>
        <v>0</v>
      </c>
      <c r="AW91" s="57">
        <f t="shared" si="286"/>
        <v>0</v>
      </c>
      <c r="AX91" s="57">
        <f t="shared" si="287"/>
        <v>0</v>
      </c>
      <c r="AY91" s="57">
        <f t="shared" si="288"/>
        <v>0</v>
      </c>
      <c r="AZ91" s="57">
        <f t="shared" si="289"/>
        <v>0</v>
      </c>
      <c r="BA91" s="57">
        <f t="shared" si="290"/>
        <v>0</v>
      </c>
      <c r="BB91" s="57">
        <f t="shared" si="291"/>
        <v>0</v>
      </c>
      <c r="BC91" s="57">
        <f t="shared" si="292"/>
        <v>0</v>
      </c>
      <c r="BD91" s="57">
        <f t="shared" si="293"/>
        <v>0</v>
      </c>
      <c r="BE91" s="57">
        <f t="shared" si="294"/>
        <v>0</v>
      </c>
      <c r="BF91" s="57">
        <f t="shared" si="295"/>
        <v>0</v>
      </c>
      <c r="BG91" s="57">
        <f t="shared" si="296"/>
        <v>0</v>
      </c>
      <c r="BH91" s="57">
        <f t="shared" si="297"/>
        <v>0</v>
      </c>
      <c r="BI91" s="57">
        <f t="shared" si="298"/>
        <v>0</v>
      </c>
      <c r="BJ91" s="57">
        <f t="shared" si="299"/>
        <v>0</v>
      </c>
      <c r="BK91" s="57">
        <f t="shared" si="300"/>
        <v>0</v>
      </c>
      <c r="BL91" s="57">
        <f t="shared" si="301"/>
        <v>0</v>
      </c>
      <c r="BM91" s="57">
        <f t="shared" si="302"/>
        <v>0</v>
      </c>
      <c r="BN91" s="57">
        <f t="shared" si="303"/>
        <v>0</v>
      </c>
      <c r="BO91" s="57">
        <f t="shared" si="304"/>
        <v>0</v>
      </c>
      <c r="BP91" s="57">
        <f t="shared" si="305"/>
        <v>0</v>
      </c>
      <c r="BQ91" s="57">
        <f t="shared" si="306"/>
        <v>0</v>
      </c>
      <c r="BR91" s="57">
        <f t="shared" si="307"/>
        <v>0</v>
      </c>
      <c r="BS91" s="57">
        <f t="shared" si="308"/>
        <v>0</v>
      </c>
      <c r="BT91" s="57">
        <f t="shared" si="309"/>
        <v>0</v>
      </c>
      <c r="BU91" s="57">
        <f t="shared" si="310"/>
        <v>0</v>
      </c>
      <c r="BV91" s="57">
        <f t="shared" si="311"/>
        <v>0</v>
      </c>
      <c r="BW91" s="57">
        <f t="shared" si="312"/>
        <v>0</v>
      </c>
      <c r="BX91" s="57">
        <f t="shared" si="313"/>
        <v>0</v>
      </c>
      <c r="BY91" s="57">
        <f t="shared" si="314"/>
        <v>0</v>
      </c>
      <c r="BZ91" s="57">
        <f t="shared" si="315"/>
        <v>0</v>
      </c>
      <c r="CA91" s="57">
        <f t="shared" si="316"/>
        <v>0</v>
      </c>
      <c r="CB91" s="57">
        <f t="shared" si="317"/>
        <v>0</v>
      </c>
      <c r="CC91" s="57">
        <f t="shared" si="318"/>
        <v>0</v>
      </c>
      <c r="CD91" s="57">
        <f t="shared" si="319"/>
        <v>0</v>
      </c>
      <c r="CE91" s="57">
        <f t="shared" si="320"/>
        <v>0</v>
      </c>
      <c r="CF91" s="57">
        <f t="shared" si="321"/>
        <v>0</v>
      </c>
      <c r="CG91" s="57">
        <f t="shared" si="322"/>
        <v>0</v>
      </c>
      <c r="CH91" s="57">
        <f t="shared" si="323"/>
        <v>0</v>
      </c>
      <c r="CI91" s="57">
        <f t="shared" si="324"/>
        <v>0</v>
      </c>
      <c r="CJ91" s="57">
        <f t="shared" si="325"/>
        <v>0</v>
      </c>
      <c r="CK91" s="57">
        <f t="shared" si="326"/>
        <v>0</v>
      </c>
      <c r="CL91" s="57">
        <f t="shared" si="327"/>
        <v>0</v>
      </c>
      <c r="CM91" s="57">
        <f t="shared" si="328"/>
        <v>0</v>
      </c>
      <c r="CN91" s="57">
        <f t="shared" si="329"/>
        <v>0</v>
      </c>
      <c r="CO91" s="57">
        <f t="shared" si="330"/>
        <v>0</v>
      </c>
      <c r="CP91" s="57">
        <f t="shared" si="331"/>
        <v>0</v>
      </c>
      <c r="CQ91" s="57">
        <f t="shared" si="332"/>
        <v>0</v>
      </c>
      <c r="CR91" s="57">
        <f t="shared" si="333"/>
        <v>0</v>
      </c>
      <c r="CS91" s="57">
        <f t="shared" si="334"/>
        <v>0</v>
      </c>
      <c r="CT91" s="57">
        <f t="shared" si="335"/>
        <v>0</v>
      </c>
      <c r="CU91" s="57">
        <f t="shared" si="336"/>
        <v>0</v>
      </c>
      <c r="CV91" s="57">
        <f t="shared" si="337"/>
        <v>0</v>
      </c>
      <c r="CW91" s="57">
        <f t="shared" si="338"/>
        <v>0</v>
      </c>
      <c r="CX91" s="57">
        <f t="shared" si="339"/>
        <v>0</v>
      </c>
      <c r="CY91" s="57">
        <f t="shared" si="340"/>
        <v>0</v>
      </c>
      <c r="CZ91" s="57">
        <f t="shared" si="341"/>
        <v>0</v>
      </c>
      <c r="DA91" s="57">
        <f t="shared" si="342"/>
        <v>0</v>
      </c>
      <c r="DB91" s="57">
        <f t="shared" si="343"/>
        <v>0</v>
      </c>
      <c r="DC91" s="57">
        <f t="shared" si="344"/>
        <v>0</v>
      </c>
      <c r="DD91" s="57">
        <f t="shared" si="345"/>
        <v>0</v>
      </c>
      <c r="DE91" s="57">
        <f t="shared" si="346"/>
        <v>0</v>
      </c>
      <c r="DF91" s="57">
        <f t="shared" si="347"/>
        <v>0</v>
      </c>
      <c r="DG91" s="57">
        <f t="shared" si="348"/>
        <v>0</v>
      </c>
      <c r="DH91" s="57">
        <f t="shared" si="349"/>
        <v>0</v>
      </c>
      <c r="DI91" s="57">
        <f t="shared" si="350"/>
        <v>0</v>
      </c>
      <c r="DJ91" s="57">
        <f t="shared" si="351"/>
        <v>0</v>
      </c>
      <c r="DK91" s="57">
        <f t="shared" si="352"/>
        <v>0</v>
      </c>
      <c r="DL91" s="57">
        <f t="shared" si="353"/>
        <v>0</v>
      </c>
      <c r="DM91" s="57">
        <f t="shared" si="354"/>
        <v>0</v>
      </c>
      <c r="DN91" s="57">
        <f t="shared" si="355"/>
        <v>0</v>
      </c>
      <c r="DO91" s="57">
        <f t="shared" si="356"/>
        <v>0</v>
      </c>
      <c r="DP91" s="57">
        <f t="shared" si="357"/>
        <v>0</v>
      </c>
      <c r="DQ91" s="57">
        <f t="shared" si="358"/>
        <v>0</v>
      </c>
      <c r="DR91" s="57">
        <f t="shared" si="359"/>
        <v>0</v>
      </c>
      <c r="DS91" s="57">
        <f t="shared" si="360"/>
        <v>0</v>
      </c>
      <c r="DT91" s="57">
        <f t="shared" si="361"/>
        <v>0</v>
      </c>
      <c r="DU91" s="57">
        <f t="shared" si="362"/>
        <v>0</v>
      </c>
      <c r="DV91" s="57">
        <f t="shared" si="363"/>
        <v>0</v>
      </c>
      <c r="DW91" s="57">
        <f t="shared" si="364"/>
        <v>0</v>
      </c>
    </row>
    <row r="92" spans="3:127" ht="16.5" thickTop="1" thickBot="1" x14ac:dyDescent="0.3">
      <c r="C92" s="114" t="str">
        <f t="shared" si="243"/>
        <v>Costo Variabile 23</v>
      </c>
      <c r="F92" s="56">
        <f t="shared" si="244"/>
        <v>0</v>
      </c>
      <c r="H92" s="57">
        <f t="shared" si="245"/>
        <v>0</v>
      </c>
      <c r="I92" s="57">
        <f t="shared" si="246"/>
        <v>0</v>
      </c>
      <c r="J92" s="57">
        <f t="shared" si="247"/>
        <v>0</v>
      </c>
      <c r="K92" s="57">
        <f t="shared" si="248"/>
        <v>0</v>
      </c>
      <c r="L92" s="57">
        <f t="shared" si="249"/>
        <v>0</v>
      </c>
      <c r="M92" s="57">
        <f t="shared" si="250"/>
        <v>0</v>
      </c>
      <c r="N92" s="57">
        <f t="shared" si="251"/>
        <v>0</v>
      </c>
      <c r="O92" s="57">
        <f t="shared" si="252"/>
        <v>0</v>
      </c>
      <c r="P92" s="57">
        <f t="shared" si="253"/>
        <v>0</v>
      </c>
      <c r="Q92" s="57">
        <f t="shared" si="254"/>
        <v>0</v>
      </c>
      <c r="R92" s="57">
        <f t="shared" si="255"/>
        <v>0</v>
      </c>
      <c r="S92" s="57">
        <f t="shared" si="256"/>
        <v>0</v>
      </c>
      <c r="T92" s="57">
        <f t="shared" si="257"/>
        <v>0</v>
      </c>
      <c r="U92" s="57">
        <f t="shared" si="258"/>
        <v>0</v>
      </c>
      <c r="V92" s="57">
        <f t="shared" si="259"/>
        <v>0</v>
      </c>
      <c r="W92" s="57">
        <f t="shared" si="260"/>
        <v>0</v>
      </c>
      <c r="X92" s="57">
        <f t="shared" si="261"/>
        <v>0</v>
      </c>
      <c r="Y92" s="57">
        <f t="shared" si="262"/>
        <v>0</v>
      </c>
      <c r="Z92" s="57">
        <f t="shared" si="263"/>
        <v>0</v>
      </c>
      <c r="AA92" s="57">
        <f t="shared" si="264"/>
        <v>0</v>
      </c>
      <c r="AB92" s="57">
        <f t="shared" si="265"/>
        <v>0</v>
      </c>
      <c r="AC92" s="57">
        <f t="shared" si="266"/>
        <v>0</v>
      </c>
      <c r="AD92" s="57">
        <f t="shared" si="267"/>
        <v>0</v>
      </c>
      <c r="AE92" s="57">
        <f t="shared" si="268"/>
        <v>0</v>
      </c>
      <c r="AF92" s="57">
        <f t="shared" si="269"/>
        <v>0</v>
      </c>
      <c r="AG92" s="57">
        <f t="shared" si="270"/>
        <v>0</v>
      </c>
      <c r="AH92" s="57">
        <f t="shared" si="271"/>
        <v>0</v>
      </c>
      <c r="AI92" s="57">
        <f t="shared" si="272"/>
        <v>0</v>
      </c>
      <c r="AJ92" s="57">
        <f t="shared" si="273"/>
        <v>0</v>
      </c>
      <c r="AK92" s="57">
        <f t="shared" si="274"/>
        <v>0</v>
      </c>
      <c r="AL92" s="57">
        <f t="shared" si="275"/>
        <v>0</v>
      </c>
      <c r="AM92" s="57">
        <f t="shared" si="276"/>
        <v>0</v>
      </c>
      <c r="AN92" s="57">
        <f t="shared" si="277"/>
        <v>0</v>
      </c>
      <c r="AO92" s="57">
        <f t="shared" si="278"/>
        <v>0</v>
      </c>
      <c r="AP92" s="57">
        <f t="shared" si="279"/>
        <v>0</v>
      </c>
      <c r="AQ92" s="57">
        <f t="shared" si="280"/>
        <v>0</v>
      </c>
      <c r="AR92" s="57">
        <f t="shared" si="281"/>
        <v>0</v>
      </c>
      <c r="AS92" s="57">
        <f t="shared" si="282"/>
        <v>0</v>
      </c>
      <c r="AT92" s="57">
        <f t="shared" si="283"/>
        <v>0</v>
      </c>
      <c r="AU92" s="57">
        <f t="shared" si="284"/>
        <v>0</v>
      </c>
      <c r="AV92" s="57">
        <f t="shared" si="285"/>
        <v>0</v>
      </c>
      <c r="AW92" s="57">
        <f t="shared" si="286"/>
        <v>0</v>
      </c>
      <c r="AX92" s="57">
        <f t="shared" si="287"/>
        <v>0</v>
      </c>
      <c r="AY92" s="57">
        <f t="shared" si="288"/>
        <v>0</v>
      </c>
      <c r="AZ92" s="57">
        <f t="shared" si="289"/>
        <v>0</v>
      </c>
      <c r="BA92" s="57">
        <f t="shared" si="290"/>
        <v>0</v>
      </c>
      <c r="BB92" s="57">
        <f t="shared" si="291"/>
        <v>0</v>
      </c>
      <c r="BC92" s="57">
        <f t="shared" si="292"/>
        <v>0</v>
      </c>
      <c r="BD92" s="57">
        <f t="shared" si="293"/>
        <v>0</v>
      </c>
      <c r="BE92" s="57">
        <f t="shared" si="294"/>
        <v>0</v>
      </c>
      <c r="BF92" s="57">
        <f t="shared" si="295"/>
        <v>0</v>
      </c>
      <c r="BG92" s="57">
        <f t="shared" si="296"/>
        <v>0</v>
      </c>
      <c r="BH92" s="57">
        <f t="shared" si="297"/>
        <v>0</v>
      </c>
      <c r="BI92" s="57">
        <f t="shared" si="298"/>
        <v>0</v>
      </c>
      <c r="BJ92" s="57">
        <f t="shared" si="299"/>
        <v>0</v>
      </c>
      <c r="BK92" s="57">
        <f t="shared" si="300"/>
        <v>0</v>
      </c>
      <c r="BL92" s="57">
        <f t="shared" si="301"/>
        <v>0</v>
      </c>
      <c r="BM92" s="57">
        <f t="shared" si="302"/>
        <v>0</v>
      </c>
      <c r="BN92" s="57">
        <f t="shared" si="303"/>
        <v>0</v>
      </c>
      <c r="BO92" s="57">
        <f t="shared" si="304"/>
        <v>0</v>
      </c>
      <c r="BP92" s="57">
        <f t="shared" si="305"/>
        <v>0</v>
      </c>
      <c r="BQ92" s="57">
        <f t="shared" si="306"/>
        <v>0</v>
      </c>
      <c r="BR92" s="57">
        <f t="shared" si="307"/>
        <v>0</v>
      </c>
      <c r="BS92" s="57">
        <f t="shared" si="308"/>
        <v>0</v>
      </c>
      <c r="BT92" s="57">
        <f t="shared" si="309"/>
        <v>0</v>
      </c>
      <c r="BU92" s="57">
        <f t="shared" si="310"/>
        <v>0</v>
      </c>
      <c r="BV92" s="57">
        <f t="shared" si="311"/>
        <v>0</v>
      </c>
      <c r="BW92" s="57">
        <f t="shared" si="312"/>
        <v>0</v>
      </c>
      <c r="BX92" s="57">
        <f t="shared" si="313"/>
        <v>0</v>
      </c>
      <c r="BY92" s="57">
        <f t="shared" si="314"/>
        <v>0</v>
      </c>
      <c r="BZ92" s="57">
        <f t="shared" si="315"/>
        <v>0</v>
      </c>
      <c r="CA92" s="57">
        <f t="shared" si="316"/>
        <v>0</v>
      </c>
      <c r="CB92" s="57">
        <f t="shared" si="317"/>
        <v>0</v>
      </c>
      <c r="CC92" s="57">
        <f t="shared" si="318"/>
        <v>0</v>
      </c>
      <c r="CD92" s="57">
        <f t="shared" si="319"/>
        <v>0</v>
      </c>
      <c r="CE92" s="57">
        <f t="shared" si="320"/>
        <v>0</v>
      </c>
      <c r="CF92" s="57">
        <f t="shared" si="321"/>
        <v>0</v>
      </c>
      <c r="CG92" s="57">
        <f t="shared" si="322"/>
        <v>0</v>
      </c>
      <c r="CH92" s="57">
        <f t="shared" si="323"/>
        <v>0</v>
      </c>
      <c r="CI92" s="57">
        <f t="shared" si="324"/>
        <v>0</v>
      </c>
      <c r="CJ92" s="57">
        <f t="shared" si="325"/>
        <v>0</v>
      </c>
      <c r="CK92" s="57">
        <f t="shared" si="326"/>
        <v>0</v>
      </c>
      <c r="CL92" s="57">
        <f t="shared" si="327"/>
        <v>0</v>
      </c>
      <c r="CM92" s="57">
        <f t="shared" si="328"/>
        <v>0</v>
      </c>
      <c r="CN92" s="57">
        <f t="shared" si="329"/>
        <v>0</v>
      </c>
      <c r="CO92" s="57">
        <f t="shared" si="330"/>
        <v>0</v>
      </c>
      <c r="CP92" s="57">
        <f t="shared" si="331"/>
        <v>0</v>
      </c>
      <c r="CQ92" s="57">
        <f t="shared" si="332"/>
        <v>0</v>
      </c>
      <c r="CR92" s="57">
        <f t="shared" si="333"/>
        <v>0</v>
      </c>
      <c r="CS92" s="57">
        <f t="shared" si="334"/>
        <v>0</v>
      </c>
      <c r="CT92" s="57">
        <f t="shared" si="335"/>
        <v>0</v>
      </c>
      <c r="CU92" s="57">
        <f t="shared" si="336"/>
        <v>0</v>
      </c>
      <c r="CV92" s="57">
        <f t="shared" si="337"/>
        <v>0</v>
      </c>
      <c r="CW92" s="57">
        <f t="shared" si="338"/>
        <v>0</v>
      </c>
      <c r="CX92" s="57">
        <f t="shared" si="339"/>
        <v>0</v>
      </c>
      <c r="CY92" s="57">
        <f t="shared" si="340"/>
        <v>0</v>
      </c>
      <c r="CZ92" s="57">
        <f t="shared" si="341"/>
        <v>0</v>
      </c>
      <c r="DA92" s="57">
        <f t="shared" si="342"/>
        <v>0</v>
      </c>
      <c r="DB92" s="57">
        <f t="shared" si="343"/>
        <v>0</v>
      </c>
      <c r="DC92" s="57">
        <f t="shared" si="344"/>
        <v>0</v>
      </c>
      <c r="DD92" s="57">
        <f t="shared" si="345"/>
        <v>0</v>
      </c>
      <c r="DE92" s="57">
        <f t="shared" si="346"/>
        <v>0</v>
      </c>
      <c r="DF92" s="57">
        <f t="shared" si="347"/>
        <v>0</v>
      </c>
      <c r="DG92" s="57">
        <f t="shared" si="348"/>
        <v>0</v>
      </c>
      <c r="DH92" s="57">
        <f t="shared" si="349"/>
        <v>0</v>
      </c>
      <c r="DI92" s="57">
        <f t="shared" si="350"/>
        <v>0</v>
      </c>
      <c r="DJ92" s="57">
        <f t="shared" si="351"/>
        <v>0</v>
      </c>
      <c r="DK92" s="57">
        <f t="shared" si="352"/>
        <v>0</v>
      </c>
      <c r="DL92" s="57">
        <f t="shared" si="353"/>
        <v>0</v>
      </c>
      <c r="DM92" s="57">
        <f t="shared" si="354"/>
        <v>0</v>
      </c>
      <c r="DN92" s="57">
        <f t="shared" si="355"/>
        <v>0</v>
      </c>
      <c r="DO92" s="57">
        <f t="shared" si="356"/>
        <v>0</v>
      </c>
      <c r="DP92" s="57">
        <f t="shared" si="357"/>
        <v>0</v>
      </c>
      <c r="DQ92" s="57">
        <f t="shared" si="358"/>
        <v>0</v>
      </c>
      <c r="DR92" s="57">
        <f t="shared" si="359"/>
        <v>0</v>
      </c>
      <c r="DS92" s="57">
        <f t="shared" si="360"/>
        <v>0</v>
      </c>
      <c r="DT92" s="57">
        <f t="shared" si="361"/>
        <v>0</v>
      </c>
      <c r="DU92" s="57">
        <f t="shared" si="362"/>
        <v>0</v>
      </c>
      <c r="DV92" s="57">
        <f t="shared" si="363"/>
        <v>0</v>
      </c>
      <c r="DW92" s="57">
        <f t="shared" si="364"/>
        <v>0</v>
      </c>
    </row>
    <row r="93" spans="3:127" ht="16.5" thickTop="1" thickBot="1" x14ac:dyDescent="0.3">
      <c r="C93" s="114" t="str">
        <f t="shared" si="243"/>
        <v>Costo Variabile 24</v>
      </c>
      <c r="F93" s="56">
        <f t="shared" si="244"/>
        <v>0</v>
      </c>
      <c r="H93" s="57">
        <f t="shared" si="245"/>
        <v>0</v>
      </c>
      <c r="I93" s="57">
        <f t="shared" si="246"/>
        <v>0</v>
      </c>
      <c r="J93" s="57">
        <f t="shared" si="247"/>
        <v>0</v>
      </c>
      <c r="K93" s="57">
        <f t="shared" si="248"/>
        <v>0</v>
      </c>
      <c r="L93" s="57">
        <f t="shared" si="249"/>
        <v>0</v>
      </c>
      <c r="M93" s="57">
        <f t="shared" si="250"/>
        <v>0</v>
      </c>
      <c r="N93" s="57">
        <f t="shared" si="251"/>
        <v>0</v>
      </c>
      <c r="O93" s="57">
        <f t="shared" si="252"/>
        <v>0</v>
      </c>
      <c r="P93" s="57">
        <f t="shared" si="253"/>
        <v>0</v>
      </c>
      <c r="Q93" s="57">
        <f t="shared" si="254"/>
        <v>0</v>
      </c>
      <c r="R93" s="57">
        <f t="shared" si="255"/>
        <v>0</v>
      </c>
      <c r="S93" s="57">
        <f t="shared" si="256"/>
        <v>0</v>
      </c>
      <c r="T93" s="57">
        <f t="shared" si="257"/>
        <v>0</v>
      </c>
      <c r="U93" s="57">
        <f t="shared" si="258"/>
        <v>0</v>
      </c>
      <c r="V93" s="57">
        <f t="shared" si="259"/>
        <v>0</v>
      </c>
      <c r="W93" s="57">
        <f t="shared" si="260"/>
        <v>0</v>
      </c>
      <c r="X93" s="57">
        <f t="shared" si="261"/>
        <v>0</v>
      </c>
      <c r="Y93" s="57">
        <f t="shared" si="262"/>
        <v>0</v>
      </c>
      <c r="Z93" s="57">
        <f t="shared" si="263"/>
        <v>0</v>
      </c>
      <c r="AA93" s="57">
        <f t="shared" si="264"/>
        <v>0</v>
      </c>
      <c r="AB93" s="57">
        <f t="shared" si="265"/>
        <v>0</v>
      </c>
      <c r="AC93" s="57">
        <f t="shared" si="266"/>
        <v>0</v>
      </c>
      <c r="AD93" s="57">
        <f t="shared" si="267"/>
        <v>0</v>
      </c>
      <c r="AE93" s="57">
        <f t="shared" si="268"/>
        <v>0</v>
      </c>
      <c r="AF93" s="57">
        <f t="shared" si="269"/>
        <v>0</v>
      </c>
      <c r="AG93" s="57">
        <f t="shared" si="270"/>
        <v>0</v>
      </c>
      <c r="AH93" s="57">
        <f t="shared" si="271"/>
        <v>0</v>
      </c>
      <c r="AI93" s="57">
        <f t="shared" si="272"/>
        <v>0</v>
      </c>
      <c r="AJ93" s="57">
        <f t="shared" si="273"/>
        <v>0</v>
      </c>
      <c r="AK93" s="57">
        <f t="shared" si="274"/>
        <v>0</v>
      </c>
      <c r="AL93" s="57">
        <f t="shared" si="275"/>
        <v>0</v>
      </c>
      <c r="AM93" s="57">
        <f t="shared" si="276"/>
        <v>0</v>
      </c>
      <c r="AN93" s="57">
        <f t="shared" si="277"/>
        <v>0</v>
      </c>
      <c r="AO93" s="57">
        <f t="shared" si="278"/>
        <v>0</v>
      </c>
      <c r="AP93" s="57">
        <f t="shared" si="279"/>
        <v>0</v>
      </c>
      <c r="AQ93" s="57">
        <f t="shared" si="280"/>
        <v>0</v>
      </c>
      <c r="AR93" s="57">
        <f t="shared" si="281"/>
        <v>0</v>
      </c>
      <c r="AS93" s="57">
        <f t="shared" si="282"/>
        <v>0</v>
      </c>
      <c r="AT93" s="57">
        <f t="shared" si="283"/>
        <v>0</v>
      </c>
      <c r="AU93" s="57">
        <f t="shared" si="284"/>
        <v>0</v>
      </c>
      <c r="AV93" s="57">
        <f t="shared" si="285"/>
        <v>0</v>
      </c>
      <c r="AW93" s="57">
        <f t="shared" si="286"/>
        <v>0</v>
      </c>
      <c r="AX93" s="57">
        <f t="shared" si="287"/>
        <v>0</v>
      </c>
      <c r="AY93" s="57">
        <f t="shared" si="288"/>
        <v>0</v>
      </c>
      <c r="AZ93" s="57">
        <f t="shared" si="289"/>
        <v>0</v>
      </c>
      <c r="BA93" s="57">
        <f t="shared" si="290"/>
        <v>0</v>
      </c>
      <c r="BB93" s="57">
        <f t="shared" si="291"/>
        <v>0</v>
      </c>
      <c r="BC93" s="57">
        <f t="shared" si="292"/>
        <v>0</v>
      </c>
      <c r="BD93" s="57">
        <f t="shared" si="293"/>
        <v>0</v>
      </c>
      <c r="BE93" s="57">
        <f t="shared" si="294"/>
        <v>0</v>
      </c>
      <c r="BF93" s="57">
        <f t="shared" si="295"/>
        <v>0</v>
      </c>
      <c r="BG93" s="57">
        <f t="shared" si="296"/>
        <v>0</v>
      </c>
      <c r="BH93" s="57">
        <f t="shared" si="297"/>
        <v>0</v>
      </c>
      <c r="BI93" s="57">
        <f t="shared" si="298"/>
        <v>0</v>
      </c>
      <c r="BJ93" s="57">
        <f t="shared" si="299"/>
        <v>0</v>
      </c>
      <c r="BK93" s="57">
        <f t="shared" si="300"/>
        <v>0</v>
      </c>
      <c r="BL93" s="57">
        <f t="shared" si="301"/>
        <v>0</v>
      </c>
      <c r="BM93" s="57">
        <f t="shared" si="302"/>
        <v>0</v>
      </c>
      <c r="BN93" s="57">
        <f t="shared" si="303"/>
        <v>0</v>
      </c>
      <c r="BO93" s="57">
        <f t="shared" si="304"/>
        <v>0</v>
      </c>
      <c r="BP93" s="57">
        <f t="shared" si="305"/>
        <v>0</v>
      </c>
      <c r="BQ93" s="57">
        <f t="shared" si="306"/>
        <v>0</v>
      </c>
      <c r="BR93" s="57">
        <f t="shared" si="307"/>
        <v>0</v>
      </c>
      <c r="BS93" s="57">
        <f t="shared" si="308"/>
        <v>0</v>
      </c>
      <c r="BT93" s="57">
        <f t="shared" si="309"/>
        <v>0</v>
      </c>
      <c r="BU93" s="57">
        <f t="shared" si="310"/>
        <v>0</v>
      </c>
      <c r="BV93" s="57">
        <f t="shared" si="311"/>
        <v>0</v>
      </c>
      <c r="BW93" s="57">
        <f t="shared" si="312"/>
        <v>0</v>
      </c>
      <c r="BX93" s="57">
        <f t="shared" si="313"/>
        <v>0</v>
      </c>
      <c r="BY93" s="57">
        <f t="shared" si="314"/>
        <v>0</v>
      </c>
      <c r="BZ93" s="57">
        <f t="shared" si="315"/>
        <v>0</v>
      </c>
      <c r="CA93" s="57">
        <f t="shared" si="316"/>
        <v>0</v>
      </c>
      <c r="CB93" s="57">
        <f t="shared" si="317"/>
        <v>0</v>
      </c>
      <c r="CC93" s="57">
        <f t="shared" si="318"/>
        <v>0</v>
      </c>
      <c r="CD93" s="57">
        <f t="shared" si="319"/>
        <v>0</v>
      </c>
      <c r="CE93" s="57">
        <f t="shared" si="320"/>
        <v>0</v>
      </c>
      <c r="CF93" s="57">
        <f t="shared" si="321"/>
        <v>0</v>
      </c>
      <c r="CG93" s="57">
        <f t="shared" si="322"/>
        <v>0</v>
      </c>
      <c r="CH93" s="57">
        <f t="shared" si="323"/>
        <v>0</v>
      </c>
      <c r="CI93" s="57">
        <f t="shared" si="324"/>
        <v>0</v>
      </c>
      <c r="CJ93" s="57">
        <f t="shared" si="325"/>
        <v>0</v>
      </c>
      <c r="CK93" s="57">
        <f t="shared" si="326"/>
        <v>0</v>
      </c>
      <c r="CL93" s="57">
        <f t="shared" si="327"/>
        <v>0</v>
      </c>
      <c r="CM93" s="57">
        <f t="shared" si="328"/>
        <v>0</v>
      </c>
      <c r="CN93" s="57">
        <f t="shared" si="329"/>
        <v>0</v>
      </c>
      <c r="CO93" s="57">
        <f t="shared" si="330"/>
        <v>0</v>
      </c>
      <c r="CP93" s="57">
        <f t="shared" si="331"/>
        <v>0</v>
      </c>
      <c r="CQ93" s="57">
        <f t="shared" si="332"/>
        <v>0</v>
      </c>
      <c r="CR93" s="57">
        <f t="shared" si="333"/>
        <v>0</v>
      </c>
      <c r="CS93" s="57">
        <f t="shared" si="334"/>
        <v>0</v>
      </c>
      <c r="CT93" s="57">
        <f t="shared" si="335"/>
        <v>0</v>
      </c>
      <c r="CU93" s="57">
        <f t="shared" si="336"/>
        <v>0</v>
      </c>
      <c r="CV93" s="57">
        <f t="shared" si="337"/>
        <v>0</v>
      </c>
      <c r="CW93" s="57">
        <f t="shared" si="338"/>
        <v>0</v>
      </c>
      <c r="CX93" s="57">
        <f t="shared" si="339"/>
        <v>0</v>
      </c>
      <c r="CY93" s="57">
        <f t="shared" si="340"/>
        <v>0</v>
      </c>
      <c r="CZ93" s="57">
        <f t="shared" si="341"/>
        <v>0</v>
      </c>
      <c r="DA93" s="57">
        <f t="shared" si="342"/>
        <v>0</v>
      </c>
      <c r="DB93" s="57">
        <f t="shared" si="343"/>
        <v>0</v>
      </c>
      <c r="DC93" s="57">
        <f t="shared" si="344"/>
        <v>0</v>
      </c>
      <c r="DD93" s="57">
        <f t="shared" si="345"/>
        <v>0</v>
      </c>
      <c r="DE93" s="57">
        <f t="shared" si="346"/>
        <v>0</v>
      </c>
      <c r="DF93" s="57">
        <f t="shared" si="347"/>
        <v>0</v>
      </c>
      <c r="DG93" s="57">
        <f t="shared" si="348"/>
        <v>0</v>
      </c>
      <c r="DH93" s="57">
        <f t="shared" si="349"/>
        <v>0</v>
      </c>
      <c r="DI93" s="57">
        <f t="shared" si="350"/>
        <v>0</v>
      </c>
      <c r="DJ93" s="57">
        <f t="shared" si="351"/>
        <v>0</v>
      </c>
      <c r="DK93" s="57">
        <f t="shared" si="352"/>
        <v>0</v>
      </c>
      <c r="DL93" s="57">
        <f t="shared" si="353"/>
        <v>0</v>
      </c>
      <c r="DM93" s="57">
        <f t="shared" si="354"/>
        <v>0</v>
      </c>
      <c r="DN93" s="57">
        <f t="shared" si="355"/>
        <v>0</v>
      </c>
      <c r="DO93" s="57">
        <f t="shared" si="356"/>
        <v>0</v>
      </c>
      <c r="DP93" s="57">
        <f t="shared" si="357"/>
        <v>0</v>
      </c>
      <c r="DQ93" s="57">
        <f t="shared" si="358"/>
        <v>0</v>
      </c>
      <c r="DR93" s="57">
        <f t="shared" si="359"/>
        <v>0</v>
      </c>
      <c r="DS93" s="57">
        <f t="shared" si="360"/>
        <v>0</v>
      </c>
      <c r="DT93" s="57">
        <f t="shared" si="361"/>
        <v>0</v>
      </c>
      <c r="DU93" s="57">
        <f t="shared" si="362"/>
        <v>0</v>
      </c>
      <c r="DV93" s="57">
        <f t="shared" si="363"/>
        <v>0</v>
      </c>
      <c r="DW93" s="57">
        <f t="shared" si="364"/>
        <v>0</v>
      </c>
    </row>
    <row r="94" spans="3:127" ht="16.5" thickTop="1" thickBot="1" x14ac:dyDescent="0.3">
      <c r="C94" s="114" t="str">
        <f t="shared" si="243"/>
        <v>Costo Variabile 25</v>
      </c>
      <c r="F94" s="56">
        <f t="shared" si="244"/>
        <v>0</v>
      </c>
      <c r="H94" s="57">
        <f t="shared" si="245"/>
        <v>0</v>
      </c>
      <c r="I94" s="57">
        <f t="shared" si="246"/>
        <v>0</v>
      </c>
      <c r="J94" s="57">
        <f t="shared" si="247"/>
        <v>0</v>
      </c>
      <c r="K94" s="57">
        <f t="shared" si="248"/>
        <v>0</v>
      </c>
      <c r="L94" s="57">
        <f t="shared" si="249"/>
        <v>0</v>
      </c>
      <c r="M94" s="57">
        <f t="shared" si="250"/>
        <v>0</v>
      </c>
      <c r="N94" s="57">
        <f t="shared" si="251"/>
        <v>0</v>
      </c>
      <c r="O94" s="57">
        <f t="shared" si="252"/>
        <v>0</v>
      </c>
      <c r="P94" s="57">
        <f t="shared" si="253"/>
        <v>0</v>
      </c>
      <c r="Q94" s="57">
        <f t="shared" si="254"/>
        <v>0</v>
      </c>
      <c r="R94" s="57">
        <f t="shared" si="255"/>
        <v>0</v>
      </c>
      <c r="S94" s="57">
        <f t="shared" si="256"/>
        <v>0</v>
      </c>
      <c r="T94" s="57">
        <f t="shared" si="257"/>
        <v>0</v>
      </c>
      <c r="U94" s="57">
        <f t="shared" si="258"/>
        <v>0</v>
      </c>
      <c r="V94" s="57">
        <f t="shared" si="259"/>
        <v>0</v>
      </c>
      <c r="W94" s="57">
        <f t="shared" si="260"/>
        <v>0</v>
      </c>
      <c r="X94" s="57">
        <f t="shared" si="261"/>
        <v>0</v>
      </c>
      <c r="Y94" s="57">
        <f t="shared" si="262"/>
        <v>0</v>
      </c>
      <c r="Z94" s="57">
        <f t="shared" si="263"/>
        <v>0</v>
      </c>
      <c r="AA94" s="57">
        <f t="shared" si="264"/>
        <v>0</v>
      </c>
      <c r="AB94" s="57">
        <f t="shared" si="265"/>
        <v>0</v>
      </c>
      <c r="AC94" s="57">
        <f t="shared" si="266"/>
        <v>0</v>
      </c>
      <c r="AD94" s="57">
        <f t="shared" si="267"/>
        <v>0</v>
      </c>
      <c r="AE94" s="57">
        <f t="shared" si="268"/>
        <v>0</v>
      </c>
      <c r="AF94" s="57">
        <f t="shared" si="269"/>
        <v>0</v>
      </c>
      <c r="AG94" s="57">
        <f t="shared" si="270"/>
        <v>0</v>
      </c>
      <c r="AH94" s="57">
        <f t="shared" si="271"/>
        <v>0</v>
      </c>
      <c r="AI94" s="57">
        <f t="shared" si="272"/>
        <v>0</v>
      </c>
      <c r="AJ94" s="57">
        <f t="shared" si="273"/>
        <v>0</v>
      </c>
      <c r="AK94" s="57">
        <f t="shared" si="274"/>
        <v>0</v>
      </c>
      <c r="AL94" s="57">
        <f t="shared" si="275"/>
        <v>0</v>
      </c>
      <c r="AM94" s="57">
        <f t="shared" si="276"/>
        <v>0</v>
      </c>
      <c r="AN94" s="57">
        <f t="shared" si="277"/>
        <v>0</v>
      </c>
      <c r="AO94" s="57">
        <f t="shared" si="278"/>
        <v>0</v>
      </c>
      <c r="AP94" s="57">
        <f t="shared" si="279"/>
        <v>0</v>
      </c>
      <c r="AQ94" s="57">
        <f t="shared" si="280"/>
        <v>0</v>
      </c>
      <c r="AR94" s="57">
        <f t="shared" si="281"/>
        <v>0</v>
      </c>
      <c r="AS94" s="57">
        <f t="shared" si="282"/>
        <v>0</v>
      </c>
      <c r="AT94" s="57">
        <f t="shared" si="283"/>
        <v>0</v>
      </c>
      <c r="AU94" s="57">
        <f t="shared" si="284"/>
        <v>0</v>
      </c>
      <c r="AV94" s="57">
        <f t="shared" si="285"/>
        <v>0</v>
      </c>
      <c r="AW94" s="57">
        <f t="shared" si="286"/>
        <v>0</v>
      </c>
      <c r="AX94" s="57">
        <f t="shared" si="287"/>
        <v>0</v>
      </c>
      <c r="AY94" s="57">
        <f t="shared" si="288"/>
        <v>0</v>
      </c>
      <c r="AZ94" s="57">
        <f t="shared" si="289"/>
        <v>0</v>
      </c>
      <c r="BA94" s="57">
        <f t="shared" si="290"/>
        <v>0</v>
      </c>
      <c r="BB94" s="57">
        <f t="shared" si="291"/>
        <v>0</v>
      </c>
      <c r="BC94" s="57">
        <f t="shared" si="292"/>
        <v>0</v>
      </c>
      <c r="BD94" s="57">
        <f t="shared" si="293"/>
        <v>0</v>
      </c>
      <c r="BE94" s="57">
        <f t="shared" si="294"/>
        <v>0</v>
      </c>
      <c r="BF94" s="57">
        <f t="shared" si="295"/>
        <v>0</v>
      </c>
      <c r="BG94" s="57">
        <f t="shared" si="296"/>
        <v>0</v>
      </c>
      <c r="BH94" s="57">
        <f t="shared" si="297"/>
        <v>0</v>
      </c>
      <c r="BI94" s="57">
        <f t="shared" si="298"/>
        <v>0</v>
      </c>
      <c r="BJ94" s="57">
        <f t="shared" si="299"/>
        <v>0</v>
      </c>
      <c r="BK94" s="57">
        <f t="shared" si="300"/>
        <v>0</v>
      </c>
      <c r="BL94" s="57">
        <f t="shared" si="301"/>
        <v>0</v>
      </c>
      <c r="BM94" s="57">
        <f t="shared" si="302"/>
        <v>0</v>
      </c>
      <c r="BN94" s="57">
        <f t="shared" si="303"/>
        <v>0</v>
      </c>
      <c r="BO94" s="57">
        <f t="shared" si="304"/>
        <v>0</v>
      </c>
      <c r="BP94" s="57">
        <f t="shared" si="305"/>
        <v>0</v>
      </c>
      <c r="BQ94" s="57">
        <f t="shared" si="306"/>
        <v>0</v>
      </c>
      <c r="BR94" s="57">
        <f t="shared" si="307"/>
        <v>0</v>
      </c>
      <c r="BS94" s="57">
        <f t="shared" si="308"/>
        <v>0</v>
      </c>
      <c r="BT94" s="57">
        <f t="shared" si="309"/>
        <v>0</v>
      </c>
      <c r="BU94" s="57">
        <f t="shared" si="310"/>
        <v>0</v>
      </c>
      <c r="BV94" s="57">
        <f t="shared" si="311"/>
        <v>0</v>
      </c>
      <c r="BW94" s="57">
        <f t="shared" si="312"/>
        <v>0</v>
      </c>
      <c r="BX94" s="57">
        <f t="shared" si="313"/>
        <v>0</v>
      </c>
      <c r="BY94" s="57">
        <f t="shared" si="314"/>
        <v>0</v>
      </c>
      <c r="BZ94" s="57">
        <f t="shared" si="315"/>
        <v>0</v>
      </c>
      <c r="CA94" s="57">
        <f t="shared" si="316"/>
        <v>0</v>
      </c>
      <c r="CB94" s="57">
        <f t="shared" si="317"/>
        <v>0</v>
      </c>
      <c r="CC94" s="57">
        <f t="shared" si="318"/>
        <v>0</v>
      </c>
      <c r="CD94" s="57">
        <f t="shared" si="319"/>
        <v>0</v>
      </c>
      <c r="CE94" s="57">
        <f t="shared" si="320"/>
        <v>0</v>
      </c>
      <c r="CF94" s="57">
        <f t="shared" si="321"/>
        <v>0</v>
      </c>
      <c r="CG94" s="57">
        <f t="shared" si="322"/>
        <v>0</v>
      </c>
      <c r="CH94" s="57">
        <f t="shared" si="323"/>
        <v>0</v>
      </c>
      <c r="CI94" s="57">
        <f t="shared" si="324"/>
        <v>0</v>
      </c>
      <c r="CJ94" s="57">
        <f t="shared" si="325"/>
        <v>0</v>
      </c>
      <c r="CK94" s="57">
        <f t="shared" si="326"/>
        <v>0</v>
      </c>
      <c r="CL94" s="57">
        <f t="shared" si="327"/>
        <v>0</v>
      </c>
      <c r="CM94" s="57">
        <f t="shared" si="328"/>
        <v>0</v>
      </c>
      <c r="CN94" s="57">
        <f t="shared" si="329"/>
        <v>0</v>
      </c>
      <c r="CO94" s="57">
        <f t="shared" si="330"/>
        <v>0</v>
      </c>
      <c r="CP94" s="57">
        <f t="shared" si="331"/>
        <v>0</v>
      </c>
      <c r="CQ94" s="57">
        <f t="shared" si="332"/>
        <v>0</v>
      </c>
      <c r="CR94" s="57">
        <f t="shared" si="333"/>
        <v>0</v>
      </c>
      <c r="CS94" s="57">
        <f t="shared" si="334"/>
        <v>0</v>
      </c>
      <c r="CT94" s="57">
        <f t="shared" si="335"/>
        <v>0</v>
      </c>
      <c r="CU94" s="57">
        <f t="shared" si="336"/>
        <v>0</v>
      </c>
      <c r="CV94" s="57">
        <f t="shared" si="337"/>
        <v>0</v>
      </c>
      <c r="CW94" s="57">
        <f t="shared" si="338"/>
        <v>0</v>
      </c>
      <c r="CX94" s="57">
        <f t="shared" si="339"/>
        <v>0</v>
      </c>
      <c r="CY94" s="57">
        <f t="shared" si="340"/>
        <v>0</v>
      </c>
      <c r="CZ94" s="57">
        <f t="shared" si="341"/>
        <v>0</v>
      </c>
      <c r="DA94" s="57">
        <f t="shared" si="342"/>
        <v>0</v>
      </c>
      <c r="DB94" s="57">
        <f t="shared" si="343"/>
        <v>0</v>
      </c>
      <c r="DC94" s="57">
        <f t="shared" si="344"/>
        <v>0</v>
      </c>
      <c r="DD94" s="57">
        <f t="shared" si="345"/>
        <v>0</v>
      </c>
      <c r="DE94" s="57">
        <f t="shared" si="346"/>
        <v>0</v>
      </c>
      <c r="DF94" s="57">
        <f t="shared" si="347"/>
        <v>0</v>
      </c>
      <c r="DG94" s="57">
        <f t="shared" si="348"/>
        <v>0</v>
      </c>
      <c r="DH94" s="57">
        <f t="shared" si="349"/>
        <v>0</v>
      </c>
      <c r="DI94" s="57">
        <f t="shared" si="350"/>
        <v>0</v>
      </c>
      <c r="DJ94" s="57">
        <f t="shared" si="351"/>
        <v>0</v>
      </c>
      <c r="DK94" s="57">
        <f t="shared" si="352"/>
        <v>0</v>
      </c>
      <c r="DL94" s="57">
        <f t="shared" si="353"/>
        <v>0</v>
      </c>
      <c r="DM94" s="57">
        <f t="shared" si="354"/>
        <v>0</v>
      </c>
      <c r="DN94" s="57">
        <f t="shared" si="355"/>
        <v>0</v>
      </c>
      <c r="DO94" s="57">
        <f t="shared" si="356"/>
        <v>0</v>
      </c>
      <c r="DP94" s="57">
        <f t="shared" si="357"/>
        <v>0</v>
      </c>
      <c r="DQ94" s="57">
        <f t="shared" si="358"/>
        <v>0</v>
      </c>
      <c r="DR94" s="57">
        <f t="shared" si="359"/>
        <v>0</v>
      </c>
      <c r="DS94" s="57">
        <f t="shared" si="360"/>
        <v>0</v>
      </c>
      <c r="DT94" s="57">
        <f t="shared" si="361"/>
        <v>0</v>
      </c>
      <c r="DU94" s="57">
        <f t="shared" si="362"/>
        <v>0</v>
      </c>
      <c r="DV94" s="57">
        <f t="shared" si="363"/>
        <v>0</v>
      </c>
      <c r="DW94" s="57">
        <f t="shared" si="364"/>
        <v>0</v>
      </c>
    </row>
    <row r="95" spans="3:127" ht="16.5" thickTop="1" thickBot="1" x14ac:dyDescent="0.3">
      <c r="C95" s="114" t="str">
        <f t="shared" si="243"/>
        <v>Costo Variabile 26</v>
      </c>
      <c r="F95" s="56">
        <f t="shared" si="244"/>
        <v>0</v>
      </c>
      <c r="H95" s="57">
        <f t="shared" si="245"/>
        <v>0</v>
      </c>
      <c r="I95" s="57">
        <f t="shared" si="246"/>
        <v>0</v>
      </c>
      <c r="J95" s="57">
        <f t="shared" si="247"/>
        <v>0</v>
      </c>
      <c r="K95" s="57">
        <f t="shared" si="248"/>
        <v>0</v>
      </c>
      <c r="L95" s="57">
        <f t="shared" si="249"/>
        <v>0</v>
      </c>
      <c r="M95" s="57">
        <f t="shared" si="250"/>
        <v>0</v>
      </c>
      <c r="N95" s="57">
        <f t="shared" si="251"/>
        <v>0</v>
      </c>
      <c r="O95" s="57">
        <f t="shared" si="252"/>
        <v>0</v>
      </c>
      <c r="P95" s="57">
        <f t="shared" si="253"/>
        <v>0</v>
      </c>
      <c r="Q95" s="57">
        <f t="shared" si="254"/>
        <v>0</v>
      </c>
      <c r="R95" s="57">
        <f t="shared" si="255"/>
        <v>0</v>
      </c>
      <c r="S95" s="57">
        <f t="shared" si="256"/>
        <v>0</v>
      </c>
      <c r="T95" s="57">
        <f t="shared" si="257"/>
        <v>0</v>
      </c>
      <c r="U95" s="57">
        <f t="shared" si="258"/>
        <v>0</v>
      </c>
      <c r="V95" s="57">
        <f t="shared" si="259"/>
        <v>0</v>
      </c>
      <c r="W95" s="57">
        <f t="shared" si="260"/>
        <v>0</v>
      </c>
      <c r="X95" s="57">
        <f t="shared" si="261"/>
        <v>0</v>
      </c>
      <c r="Y95" s="57">
        <f t="shared" si="262"/>
        <v>0</v>
      </c>
      <c r="Z95" s="57">
        <f t="shared" si="263"/>
        <v>0</v>
      </c>
      <c r="AA95" s="57">
        <f t="shared" si="264"/>
        <v>0</v>
      </c>
      <c r="AB95" s="57">
        <f t="shared" si="265"/>
        <v>0</v>
      </c>
      <c r="AC95" s="57">
        <f t="shared" si="266"/>
        <v>0</v>
      </c>
      <c r="AD95" s="57">
        <f t="shared" si="267"/>
        <v>0</v>
      </c>
      <c r="AE95" s="57">
        <f t="shared" si="268"/>
        <v>0</v>
      </c>
      <c r="AF95" s="57">
        <f t="shared" si="269"/>
        <v>0</v>
      </c>
      <c r="AG95" s="57">
        <f t="shared" si="270"/>
        <v>0</v>
      </c>
      <c r="AH95" s="57">
        <f t="shared" si="271"/>
        <v>0</v>
      </c>
      <c r="AI95" s="57">
        <f t="shared" si="272"/>
        <v>0</v>
      </c>
      <c r="AJ95" s="57">
        <f t="shared" si="273"/>
        <v>0</v>
      </c>
      <c r="AK95" s="57">
        <f t="shared" si="274"/>
        <v>0</v>
      </c>
      <c r="AL95" s="57">
        <f t="shared" si="275"/>
        <v>0</v>
      </c>
      <c r="AM95" s="57">
        <f t="shared" si="276"/>
        <v>0</v>
      </c>
      <c r="AN95" s="57">
        <f t="shared" si="277"/>
        <v>0</v>
      </c>
      <c r="AO95" s="57">
        <f t="shared" si="278"/>
        <v>0</v>
      </c>
      <c r="AP95" s="57">
        <f t="shared" si="279"/>
        <v>0</v>
      </c>
      <c r="AQ95" s="57">
        <f t="shared" si="280"/>
        <v>0</v>
      </c>
      <c r="AR95" s="57">
        <f t="shared" si="281"/>
        <v>0</v>
      </c>
      <c r="AS95" s="57">
        <f t="shared" si="282"/>
        <v>0</v>
      </c>
      <c r="AT95" s="57">
        <f t="shared" si="283"/>
        <v>0</v>
      </c>
      <c r="AU95" s="57">
        <f t="shared" si="284"/>
        <v>0</v>
      </c>
      <c r="AV95" s="57">
        <f t="shared" si="285"/>
        <v>0</v>
      </c>
      <c r="AW95" s="57">
        <f t="shared" si="286"/>
        <v>0</v>
      </c>
      <c r="AX95" s="57">
        <f t="shared" si="287"/>
        <v>0</v>
      </c>
      <c r="AY95" s="57">
        <f t="shared" si="288"/>
        <v>0</v>
      </c>
      <c r="AZ95" s="57">
        <f t="shared" si="289"/>
        <v>0</v>
      </c>
      <c r="BA95" s="57">
        <f t="shared" si="290"/>
        <v>0</v>
      </c>
      <c r="BB95" s="57">
        <f t="shared" si="291"/>
        <v>0</v>
      </c>
      <c r="BC95" s="57">
        <f t="shared" si="292"/>
        <v>0</v>
      </c>
      <c r="BD95" s="57">
        <f t="shared" si="293"/>
        <v>0</v>
      </c>
      <c r="BE95" s="57">
        <f t="shared" si="294"/>
        <v>0</v>
      </c>
      <c r="BF95" s="57">
        <f t="shared" si="295"/>
        <v>0</v>
      </c>
      <c r="BG95" s="57">
        <f t="shared" si="296"/>
        <v>0</v>
      </c>
      <c r="BH95" s="57">
        <f t="shared" si="297"/>
        <v>0</v>
      </c>
      <c r="BI95" s="57">
        <f t="shared" si="298"/>
        <v>0</v>
      </c>
      <c r="BJ95" s="57">
        <f t="shared" si="299"/>
        <v>0</v>
      </c>
      <c r="BK95" s="57">
        <f t="shared" si="300"/>
        <v>0</v>
      </c>
      <c r="BL95" s="57">
        <f t="shared" si="301"/>
        <v>0</v>
      </c>
      <c r="BM95" s="57">
        <f t="shared" si="302"/>
        <v>0</v>
      </c>
      <c r="BN95" s="57">
        <f t="shared" si="303"/>
        <v>0</v>
      </c>
      <c r="BO95" s="57">
        <f t="shared" si="304"/>
        <v>0</v>
      </c>
      <c r="BP95" s="57">
        <f t="shared" si="305"/>
        <v>0</v>
      </c>
      <c r="BQ95" s="57">
        <f t="shared" si="306"/>
        <v>0</v>
      </c>
      <c r="BR95" s="57">
        <f t="shared" si="307"/>
        <v>0</v>
      </c>
      <c r="BS95" s="57">
        <f t="shared" si="308"/>
        <v>0</v>
      </c>
      <c r="BT95" s="57">
        <f t="shared" si="309"/>
        <v>0</v>
      </c>
      <c r="BU95" s="57">
        <f t="shared" si="310"/>
        <v>0</v>
      </c>
      <c r="BV95" s="57">
        <f t="shared" si="311"/>
        <v>0</v>
      </c>
      <c r="BW95" s="57">
        <f t="shared" si="312"/>
        <v>0</v>
      </c>
      <c r="BX95" s="57">
        <f t="shared" si="313"/>
        <v>0</v>
      </c>
      <c r="BY95" s="57">
        <f t="shared" si="314"/>
        <v>0</v>
      </c>
      <c r="BZ95" s="57">
        <f t="shared" si="315"/>
        <v>0</v>
      </c>
      <c r="CA95" s="57">
        <f t="shared" si="316"/>
        <v>0</v>
      </c>
      <c r="CB95" s="57">
        <f t="shared" si="317"/>
        <v>0</v>
      </c>
      <c r="CC95" s="57">
        <f t="shared" si="318"/>
        <v>0</v>
      </c>
      <c r="CD95" s="57">
        <f t="shared" si="319"/>
        <v>0</v>
      </c>
      <c r="CE95" s="57">
        <f t="shared" si="320"/>
        <v>0</v>
      </c>
      <c r="CF95" s="57">
        <f t="shared" si="321"/>
        <v>0</v>
      </c>
      <c r="CG95" s="57">
        <f t="shared" si="322"/>
        <v>0</v>
      </c>
      <c r="CH95" s="57">
        <f t="shared" si="323"/>
        <v>0</v>
      </c>
      <c r="CI95" s="57">
        <f t="shared" si="324"/>
        <v>0</v>
      </c>
      <c r="CJ95" s="57">
        <f t="shared" si="325"/>
        <v>0</v>
      </c>
      <c r="CK95" s="57">
        <f t="shared" si="326"/>
        <v>0</v>
      </c>
      <c r="CL95" s="57">
        <f t="shared" si="327"/>
        <v>0</v>
      </c>
      <c r="CM95" s="57">
        <f t="shared" si="328"/>
        <v>0</v>
      </c>
      <c r="CN95" s="57">
        <f t="shared" si="329"/>
        <v>0</v>
      </c>
      <c r="CO95" s="57">
        <f t="shared" si="330"/>
        <v>0</v>
      </c>
      <c r="CP95" s="57">
        <f t="shared" si="331"/>
        <v>0</v>
      </c>
      <c r="CQ95" s="57">
        <f t="shared" si="332"/>
        <v>0</v>
      </c>
      <c r="CR95" s="57">
        <f t="shared" si="333"/>
        <v>0</v>
      </c>
      <c r="CS95" s="57">
        <f t="shared" si="334"/>
        <v>0</v>
      </c>
      <c r="CT95" s="57">
        <f t="shared" si="335"/>
        <v>0</v>
      </c>
      <c r="CU95" s="57">
        <f t="shared" si="336"/>
        <v>0</v>
      </c>
      <c r="CV95" s="57">
        <f t="shared" si="337"/>
        <v>0</v>
      </c>
      <c r="CW95" s="57">
        <f t="shared" si="338"/>
        <v>0</v>
      </c>
      <c r="CX95" s="57">
        <f t="shared" si="339"/>
        <v>0</v>
      </c>
      <c r="CY95" s="57">
        <f t="shared" si="340"/>
        <v>0</v>
      </c>
      <c r="CZ95" s="57">
        <f t="shared" si="341"/>
        <v>0</v>
      </c>
      <c r="DA95" s="57">
        <f t="shared" si="342"/>
        <v>0</v>
      </c>
      <c r="DB95" s="57">
        <f t="shared" si="343"/>
        <v>0</v>
      </c>
      <c r="DC95" s="57">
        <f t="shared" si="344"/>
        <v>0</v>
      </c>
      <c r="DD95" s="57">
        <f t="shared" si="345"/>
        <v>0</v>
      </c>
      <c r="DE95" s="57">
        <f t="shared" si="346"/>
        <v>0</v>
      </c>
      <c r="DF95" s="57">
        <f t="shared" si="347"/>
        <v>0</v>
      </c>
      <c r="DG95" s="57">
        <f t="shared" si="348"/>
        <v>0</v>
      </c>
      <c r="DH95" s="57">
        <f t="shared" si="349"/>
        <v>0</v>
      </c>
      <c r="DI95" s="57">
        <f t="shared" si="350"/>
        <v>0</v>
      </c>
      <c r="DJ95" s="57">
        <f t="shared" si="351"/>
        <v>0</v>
      </c>
      <c r="DK95" s="57">
        <f t="shared" si="352"/>
        <v>0</v>
      </c>
      <c r="DL95" s="57">
        <f t="shared" si="353"/>
        <v>0</v>
      </c>
      <c r="DM95" s="57">
        <f t="shared" si="354"/>
        <v>0</v>
      </c>
      <c r="DN95" s="57">
        <f t="shared" si="355"/>
        <v>0</v>
      </c>
      <c r="DO95" s="57">
        <f t="shared" si="356"/>
        <v>0</v>
      </c>
      <c r="DP95" s="57">
        <f t="shared" si="357"/>
        <v>0</v>
      </c>
      <c r="DQ95" s="57">
        <f t="shared" si="358"/>
        <v>0</v>
      </c>
      <c r="DR95" s="57">
        <f t="shared" si="359"/>
        <v>0</v>
      </c>
      <c r="DS95" s="57">
        <f t="shared" si="360"/>
        <v>0</v>
      </c>
      <c r="DT95" s="57">
        <f t="shared" si="361"/>
        <v>0</v>
      </c>
      <c r="DU95" s="57">
        <f t="shared" si="362"/>
        <v>0</v>
      </c>
      <c r="DV95" s="57">
        <f t="shared" si="363"/>
        <v>0</v>
      </c>
      <c r="DW95" s="57">
        <f t="shared" si="364"/>
        <v>0</v>
      </c>
    </row>
    <row r="96" spans="3:127" ht="16.5" thickTop="1" thickBot="1" x14ac:dyDescent="0.3">
      <c r="C96" s="114" t="str">
        <f t="shared" si="243"/>
        <v>Costo Variabile 27</v>
      </c>
      <c r="F96" s="56">
        <f t="shared" si="244"/>
        <v>0</v>
      </c>
      <c r="H96" s="57">
        <f t="shared" si="245"/>
        <v>0</v>
      </c>
      <c r="I96" s="57">
        <f t="shared" si="246"/>
        <v>0</v>
      </c>
      <c r="J96" s="57">
        <f t="shared" si="247"/>
        <v>0</v>
      </c>
      <c r="K96" s="57">
        <f t="shared" si="248"/>
        <v>0</v>
      </c>
      <c r="L96" s="57">
        <f t="shared" si="249"/>
        <v>0</v>
      </c>
      <c r="M96" s="57">
        <f t="shared" si="250"/>
        <v>0</v>
      </c>
      <c r="N96" s="57">
        <f t="shared" si="251"/>
        <v>0</v>
      </c>
      <c r="O96" s="57">
        <f t="shared" si="252"/>
        <v>0</v>
      </c>
      <c r="P96" s="57">
        <f t="shared" si="253"/>
        <v>0</v>
      </c>
      <c r="Q96" s="57">
        <f t="shared" si="254"/>
        <v>0</v>
      </c>
      <c r="R96" s="57">
        <f t="shared" si="255"/>
        <v>0</v>
      </c>
      <c r="S96" s="57">
        <f t="shared" si="256"/>
        <v>0</v>
      </c>
      <c r="T96" s="57">
        <f t="shared" si="257"/>
        <v>0</v>
      </c>
      <c r="U96" s="57">
        <f t="shared" si="258"/>
        <v>0</v>
      </c>
      <c r="V96" s="57">
        <f t="shared" si="259"/>
        <v>0</v>
      </c>
      <c r="W96" s="57">
        <f t="shared" si="260"/>
        <v>0</v>
      </c>
      <c r="X96" s="57">
        <f t="shared" si="261"/>
        <v>0</v>
      </c>
      <c r="Y96" s="57">
        <f t="shared" si="262"/>
        <v>0</v>
      </c>
      <c r="Z96" s="57">
        <f t="shared" si="263"/>
        <v>0</v>
      </c>
      <c r="AA96" s="57">
        <f t="shared" si="264"/>
        <v>0</v>
      </c>
      <c r="AB96" s="57">
        <f t="shared" si="265"/>
        <v>0</v>
      </c>
      <c r="AC96" s="57">
        <f t="shared" si="266"/>
        <v>0</v>
      </c>
      <c r="AD96" s="57">
        <f t="shared" si="267"/>
        <v>0</v>
      </c>
      <c r="AE96" s="57">
        <f t="shared" si="268"/>
        <v>0</v>
      </c>
      <c r="AF96" s="57">
        <f t="shared" si="269"/>
        <v>0</v>
      </c>
      <c r="AG96" s="57">
        <f t="shared" si="270"/>
        <v>0</v>
      </c>
      <c r="AH96" s="57">
        <f t="shared" si="271"/>
        <v>0</v>
      </c>
      <c r="AI96" s="57">
        <f t="shared" si="272"/>
        <v>0</v>
      </c>
      <c r="AJ96" s="57">
        <f t="shared" si="273"/>
        <v>0</v>
      </c>
      <c r="AK96" s="57">
        <f t="shared" si="274"/>
        <v>0</v>
      </c>
      <c r="AL96" s="57">
        <f t="shared" si="275"/>
        <v>0</v>
      </c>
      <c r="AM96" s="57">
        <f t="shared" si="276"/>
        <v>0</v>
      </c>
      <c r="AN96" s="57">
        <f t="shared" si="277"/>
        <v>0</v>
      </c>
      <c r="AO96" s="57">
        <f t="shared" si="278"/>
        <v>0</v>
      </c>
      <c r="AP96" s="57">
        <f t="shared" si="279"/>
        <v>0</v>
      </c>
      <c r="AQ96" s="57">
        <f t="shared" si="280"/>
        <v>0</v>
      </c>
      <c r="AR96" s="57">
        <f t="shared" si="281"/>
        <v>0</v>
      </c>
      <c r="AS96" s="57">
        <f t="shared" si="282"/>
        <v>0</v>
      </c>
      <c r="AT96" s="57">
        <f t="shared" si="283"/>
        <v>0</v>
      </c>
      <c r="AU96" s="57">
        <f t="shared" si="284"/>
        <v>0</v>
      </c>
      <c r="AV96" s="57">
        <f t="shared" si="285"/>
        <v>0</v>
      </c>
      <c r="AW96" s="57">
        <f t="shared" si="286"/>
        <v>0</v>
      </c>
      <c r="AX96" s="57">
        <f t="shared" si="287"/>
        <v>0</v>
      </c>
      <c r="AY96" s="57">
        <f t="shared" si="288"/>
        <v>0</v>
      </c>
      <c r="AZ96" s="57">
        <f t="shared" si="289"/>
        <v>0</v>
      </c>
      <c r="BA96" s="57">
        <f t="shared" si="290"/>
        <v>0</v>
      </c>
      <c r="BB96" s="57">
        <f t="shared" si="291"/>
        <v>0</v>
      </c>
      <c r="BC96" s="57">
        <f t="shared" si="292"/>
        <v>0</v>
      </c>
      <c r="BD96" s="57">
        <f t="shared" si="293"/>
        <v>0</v>
      </c>
      <c r="BE96" s="57">
        <f t="shared" si="294"/>
        <v>0</v>
      </c>
      <c r="BF96" s="57">
        <f t="shared" si="295"/>
        <v>0</v>
      </c>
      <c r="BG96" s="57">
        <f t="shared" si="296"/>
        <v>0</v>
      </c>
      <c r="BH96" s="57">
        <f t="shared" si="297"/>
        <v>0</v>
      </c>
      <c r="BI96" s="57">
        <f t="shared" si="298"/>
        <v>0</v>
      </c>
      <c r="BJ96" s="57">
        <f t="shared" si="299"/>
        <v>0</v>
      </c>
      <c r="BK96" s="57">
        <f t="shared" si="300"/>
        <v>0</v>
      </c>
      <c r="BL96" s="57">
        <f t="shared" si="301"/>
        <v>0</v>
      </c>
      <c r="BM96" s="57">
        <f t="shared" si="302"/>
        <v>0</v>
      </c>
      <c r="BN96" s="57">
        <f t="shared" si="303"/>
        <v>0</v>
      </c>
      <c r="BO96" s="57">
        <f t="shared" si="304"/>
        <v>0</v>
      </c>
      <c r="BP96" s="57">
        <f t="shared" si="305"/>
        <v>0</v>
      </c>
      <c r="BQ96" s="57">
        <f t="shared" si="306"/>
        <v>0</v>
      </c>
      <c r="BR96" s="57">
        <f t="shared" si="307"/>
        <v>0</v>
      </c>
      <c r="BS96" s="57">
        <f t="shared" si="308"/>
        <v>0</v>
      </c>
      <c r="BT96" s="57">
        <f t="shared" si="309"/>
        <v>0</v>
      </c>
      <c r="BU96" s="57">
        <f t="shared" si="310"/>
        <v>0</v>
      </c>
      <c r="BV96" s="57">
        <f t="shared" si="311"/>
        <v>0</v>
      </c>
      <c r="BW96" s="57">
        <f t="shared" si="312"/>
        <v>0</v>
      </c>
      <c r="BX96" s="57">
        <f t="shared" si="313"/>
        <v>0</v>
      </c>
      <c r="BY96" s="57">
        <f t="shared" si="314"/>
        <v>0</v>
      </c>
      <c r="BZ96" s="57">
        <f t="shared" si="315"/>
        <v>0</v>
      </c>
      <c r="CA96" s="57">
        <f t="shared" si="316"/>
        <v>0</v>
      </c>
      <c r="CB96" s="57">
        <f t="shared" si="317"/>
        <v>0</v>
      </c>
      <c r="CC96" s="57">
        <f t="shared" si="318"/>
        <v>0</v>
      </c>
      <c r="CD96" s="57">
        <f t="shared" si="319"/>
        <v>0</v>
      </c>
      <c r="CE96" s="57">
        <f t="shared" si="320"/>
        <v>0</v>
      </c>
      <c r="CF96" s="57">
        <f t="shared" si="321"/>
        <v>0</v>
      </c>
      <c r="CG96" s="57">
        <f t="shared" si="322"/>
        <v>0</v>
      </c>
      <c r="CH96" s="57">
        <f t="shared" si="323"/>
        <v>0</v>
      </c>
      <c r="CI96" s="57">
        <f t="shared" si="324"/>
        <v>0</v>
      </c>
      <c r="CJ96" s="57">
        <f t="shared" si="325"/>
        <v>0</v>
      </c>
      <c r="CK96" s="57">
        <f t="shared" si="326"/>
        <v>0</v>
      </c>
      <c r="CL96" s="57">
        <f t="shared" si="327"/>
        <v>0</v>
      </c>
      <c r="CM96" s="57">
        <f t="shared" si="328"/>
        <v>0</v>
      </c>
      <c r="CN96" s="57">
        <f t="shared" si="329"/>
        <v>0</v>
      </c>
      <c r="CO96" s="57">
        <f t="shared" si="330"/>
        <v>0</v>
      </c>
      <c r="CP96" s="57">
        <f t="shared" si="331"/>
        <v>0</v>
      </c>
      <c r="CQ96" s="57">
        <f t="shared" si="332"/>
        <v>0</v>
      </c>
      <c r="CR96" s="57">
        <f t="shared" si="333"/>
        <v>0</v>
      </c>
      <c r="CS96" s="57">
        <f t="shared" si="334"/>
        <v>0</v>
      </c>
      <c r="CT96" s="57">
        <f t="shared" si="335"/>
        <v>0</v>
      </c>
      <c r="CU96" s="57">
        <f t="shared" si="336"/>
        <v>0</v>
      </c>
      <c r="CV96" s="57">
        <f t="shared" si="337"/>
        <v>0</v>
      </c>
      <c r="CW96" s="57">
        <f t="shared" si="338"/>
        <v>0</v>
      </c>
      <c r="CX96" s="57">
        <f t="shared" si="339"/>
        <v>0</v>
      </c>
      <c r="CY96" s="57">
        <f t="shared" si="340"/>
        <v>0</v>
      </c>
      <c r="CZ96" s="57">
        <f t="shared" si="341"/>
        <v>0</v>
      </c>
      <c r="DA96" s="57">
        <f t="shared" si="342"/>
        <v>0</v>
      </c>
      <c r="DB96" s="57">
        <f t="shared" si="343"/>
        <v>0</v>
      </c>
      <c r="DC96" s="57">
        <f t="shared" si="344"/>
        <v>0</v>
      </c>
      <c r="DD96" s="57">
        <f t="shared" si="345"/>
        <v>0</v>
      </c>
      <c r="DE96" s="57">
        <f t="shared" si="346"/>
        <v>0</v>
      </c>
      <c r="DF96" s="57">
        <f t="shared" si="347"/>
        <v>0</v>
      </c>
      <c r="DG96" s="57">
        <f t="shared" si="348"/>
        <v>0</v>
      </c>
      <c r="DH96" s="57">
        <f t="shared" si="349"/>
        <v>0</v>
      </c>
      <c r="DI96" s="57">
        <f t="shared" si="350"/>
        <v>0</v>
      </c>
      <c r="DJ96" s="57">
        <f t="shared" si="351"/>
        <v>0</v>
      </c>
      <c r="DK96" s="57">
        <f t="shared" si="352"/>
        <v>0</v>
      </c>
      <c r="DL96" s="57">
        <f t="shared" si="353"/>
        <v>0</v>
      </c>
      <c r="DM96" s="57">
        <f t="shared" si="354"/>
        <v>0</v>
      </c>
      <c r="DN96" s="57">
        <f t="shared" si="355"/>
        <v>0</v>
      </c>
      <c r="DO96" s="57">
        <f t="shared" si="356"/>
        <v>0</v>
      </c>
      <c r="DP96" s="57">
        <f t="shared" si="357"/>
        <v>0</v>
      </c>
      <c r="DQ96" s="57">
        <f t="shared" si="358"/>
        <v>0</v>
      </c>
      <c r="DR96" s="57">
        <f t="shared" si="359"/>
        <v>0</v>
      </c>
      <c r="DS96" s="57">
        <f t="shared" si="360"/>
        <v>0</v>
      </c>
      <c r="DT96" s="57">
        <f t="shared" si="361"/>
        <v>0</v>
      </c>
      <c r="DU96" s="57">
        <f t="shared" si="362"/>
        <v>0</v>
      </c>
      <c r="DV96" s="57">
        <f t="shared" si="363"/>
        <v>0</v>
      </c>
      <c r="DW96" s="57">
        <f t="shared" si="364"/>
        <v>0</v>
      </c>
    </row>
    <row r="97" spans="3:127" ht="16.5" thickTop="1" thickBot="1" x14ac:dyDescent="0.3">
      <c r="C97" s="114" t="str">
        <f t="shared" si="243"/>
        <v>Costo Variabile 28</v>
      </c>
      <c r="F97" s="56">
        <f t="shared" si="244"/>
        <v>0</v>
      </c>
      <c r="H97" s="57">
        <f t="shared" si="245"/>
        <v>0</v>
      </c>
      <c r="I97" s="57">
        <f t="shared" si="246"/>
        <v>0</v>
      </c>
      <c r="J97" s="57">
        <f t="shared" si="247"/>
        <v>0</v>
      </c>
      <c r="K97" s="57">
        <f t="shared" si="248"/>
        <v>0</v>
      </c>
      <c r="L97" s="57">
        <f t="shared" si="249"/>
        <v>0</v>
      </c>
      <c r="M97" s="57">
        <f t="shared" si="250"/>
        <v>0</v>
      </c>
      <c r="N97" s="57">
        <f t="shared" si="251"/>
        <v>0</v>
      </c>
      <c r="O97" s="57">
        <f t="shared" si="252"/>
        <v>0</v>
      </c>
      <c r="P97" s="57">
        <f t="shared" si="253"/>
        <v>0</v>
      </c>
      <c r="Q97" s="57">
        <f t="shared" si="254"/>
        <v>0</v>
      </c>
      <c r="R97" s="57">
        <f t="shared" si="255"/>
        <v>0</v>
      </c>
      <c r="S97" s="57">
        <f t="shared" si="256"/>
        <v>0</v>
      </c>
      <c r="T97" s="57">
        <f t="shared" si="257"/>
        <v>0</v>
      </c>
      <c r="U97" s="57">
        <f t="shared" si="258"/>
        <v>0</v>
      </c>
      <c r="V97" s="57">
        <f t="shared" si="259"/>
        <v>0</v>
      </c>
      <c r="W97" s="57">
        <f t="shared" si="260"/>
        <v>0</v>
      </c>
      <c r="X97" s="57">
        <f t="shared" si="261"/>
        <v>0</v>
      </c>
      <c r="Y97" s="57">
        <f t="shared" si="262"/>
        <v>0</v>
      </c>
      <c r="Z97" s="57">
        <f t="shared" si="263"/>
        <v>0</v>
      </c>
      <c r="AA97" s="57">
        <f t="shared" si="264"/>
        <v>0</v>
      </c>
      <c r="AB97" s="57">
        <f t="shared" si="265"/>
        <v>0</v>
      </c>
      <c r="AC97" s="57">
        <f t="shared" si="266"/>
        <v>0</v>
      </c>
      <c r="AD97" s="57">
        <f t="shared" si="267"/>
        <v>0</v>
      </c>
      <c r="AE97" s="57">
        <f t="shared" si="268"/>
        <v>0</v>
      </c>
      <c r="AF97" s="57">
        <f t="shared" si="269"/>
        <v>0</v>
      </c>
      <c r="AG97" s="57">
        <f t="shared" si="270"/>
        <v>0</v>
      </c>
      <c r="AH97" s="57">
        <f t="shared" si="271"/>
        <v>0</v>
      </c>
      <c r="AI97" s="57">
        <f t="shared" si="272"/>
        <v>0</v>
      </c>
      <c r="AJ97" s="57">
        <f t="shared" si="273"/>
        <v>0</v>
      </c>
      <c r="AK97" s="57">
        <f t="shared" si="274"/>
        <v>0</v>
      </c>
      <c r="AL97" s="57">
        <f t="shared" si="275"/>
        <v>0</v>
      </c>
      <c r="AM97" s="57">
        <f t="shared" si="276"/>
        <v>0</v>
      </c>
      <c r="AN97" s="57">
        <f t="shared" si="277"/>
        <v>0</v>
      </c>
      <c r="AO97" s="57">
        <f t="shared" si="278"/>
        <v>0</v>
      </c>
      <c r="AP97" s="57">
        <f t="shared" si="279"/>
        <v>0</v>
      </c>
      <c r="AQ97" s="57">
        <f t="shared" si="280"/>
        <v>0</v>
      </c>
      <c r="AR97" s="57">
        <f t="shared" si="281"/>
        <v>0</v>
      </c>
      <c r="AS97" s="57">
        <f t="shared" si="282"/>
        <v>0</v>
      </c>
      <c r="AT97" s="57">
        <f t="shared" si="283"/>
        <v>0</v>
      </c>
      <c r="AU97" s="57">
        <f t="shared" si="284"/>
        <v>0</v>
      </c>
      <c r="AV97" s="57">
        <f t="shared" si="285"/>
        <v>0</v>
      </c>
      <c r="AW97" s="57">
        <f t="shared" si="286"/>
        <v>0</v>
      </c>
      <c r="AX97" s="57">
        <f t="shared" si="287"/>
        <v>0</v>
      </c>
      <c r="AY97" s="57">
        <f t="shared" si="288"/>
        <v>0</v>
      </c>
      <c r="AZ97" s="57">
        <f t="shared" si="289"/>
        <v>0</v>
      </c>
      <c r="BA97" s="57">
        <f t="shared" si="290"/>
        <v>0</v>
      </c>
      <c r="BB97" s="57">
        <f t="shared" si="291"/>
        <v>0</v>
      </c>
      <c r="BC97" s="57">
        <f t="shared" si="292"/>
        <v>0</v>
      </c>
      <c r="BD97" s="57">
        <f t="shared" si="293"/>
        <v>0</v>
      </c>
      <c r="BE97" s="57">
        <f t="shared" si="294"/>
        <v>0</v>
      </c>
      <c r="BF97" s="57">
        <f t="shared" si="295"/>
        <v>0</v>
      </c>
      <c r="BG97" s="57">
        <f t="shared" si="296"/>
        <v>0</v>
      </c>
      <c r="BH97" s="57">
        <f t="shared" si="297"/>
        <v>0</v>
      </c>
      <c r="BI97" s="57">
        <f t="shared" si="298"/>
        <v>0</v>
      </c>
      <c r="BJ97" s="57">
        <f t="shared" si="299"/>
        <v>0</v>
      </c>
      <c r="BK97" s="57">
        <f t="shared" si="300"/>
        <v>0</v>
      </c>
      <c r="BL97" s="57">
        <f t="shared" si="301"/>
        <v>0</v>
      </c>
      <c r="BM97" s="57">
        <f t="shared" si="302"/>
        <v>0</v>
      </c>
      <c r="BN97" s="57">
        <f t="shared" si="303"/>
        <v>0</v>
      </c>
      <c r="BO97" s="57">
        <f t="shared" si="304"/>
        <v>0</v>
      </c>
      <c r="BP97" s="57">
        <f t="shared" si="305"/>
        <v>0</v>
      </c>
      <c r="BQ97" s="57">
        <f t="shared" si="306"/>
        <v>0</v>
      </c>
      <c r="BR97" s="57">
        <f t="shared" si="307"/>
        <v>0</v>
      </c>
      <c r="BS97" s="57">
        <f t="shared" si="308"/>
        <v>0</v>
      </c>
      <c r="BT97" s="57">
        <f t="shared" si="309"/>
        <v>0</v>
      </c>
      <c r="BU97" s="57">
        <f t="shared" si="310"/>
        <v>0</v>
      </c>
      <c r="BV97" s="57">
        <f t="shared" si="311"/>
        <v>0</v>
      </c>
      <c r="BW97" s="57">
        <f t="shared" si="312"/>
        <v>0</v>
      </c>
      <c r="BX97" s="57">
        <f t="shared" si="313"/>
        <v>0</v>
      </c>
      <c r="BY97" s="57">
        <f t="shared" si="314"/>
        <v>0</v>
      </c>
      <c r="BZ97" s="57">
        <f t="shared" si="315"/>
        <v>0</v>
      </c>
      <c r="CA97" s="57">
        <f t="shared" si="316"/>
        <v>0</v>
      </c>
      <c r="CB97" s="57">
        <f t="shared" si="317"/>
        <v>0</v>
      </c>
      <c r="CC97" s="57">
        <f t="shared" si="318"/>
        <v>0</v>
      </c>
      <c r="CD97" s="57">
        <f t="shared" si="319"/>
        <v>0</v>
      </c>
      <c r="CE97" s="57">
        <f t="shared" si="320"/>
        <v>0</v>
      </c>
      <c r="CF97" s="57">
        <f t="shared" si="321"/>
        <v>0</v>
      </c>
      <c r="CG97" s="57">
        <f t="shared" si="322"/>
        <v>0</v>
      </c>
      <c r="CH97" s="57">
        <f t="shared" si="323"/>
        <v>0</v>
      </c>
      <c r="CI97" s="57">
        <f t="shared" si="324"/>
        <v>0</v>
      </c>
      <c r="CJ97" s="57">
        <f t="shared" si="325"/>
        <v>0</v>
      </c>
      <c r="CK97" s="57">
        <f t="shared" si="326"/>
        <v>0</v>
      </c>
      <c r="CL97" s="57">
        <f t="shared" si="327"/>
        <v>0</v>
      </c>
      <c r="CM97" s="57">
        <f t="shared" si="328"/>
        <v>0</v>
      </c>
      <c r="CN97" s="57">
        <f t="shared" si="329"/>
        <v>0</v>
      </c>
      <c r="CO97" s="57">
        <f t="shared" si="330"/>
        <v>0</v>
      </c>
      <c r="CP97" s="57">
        <f t="shared" si="331"/>
        <v>0</v>
      </c>
      <c r="CQ97" s="57">
        <f t="shared" si="332"/>
        <v>0</v>
      </c>
      <c r="CR97" s="57">
        <f t="shared" si="333"/>
        <v>0</v>
      </c>
      <c r="CS97" s="57">
        <f t="shared" si="334"/>
        <v>0</v>
      </c>
      <c r="CT97" s="57">
        <f t="shared" si="335"/>
        <v>0</v>
      </c>
      <c r="CU97" s="57">
        <f t="shared" si="336"/>
        <v>0</v>
      </c>
      <c r="CV97" s="57">
        <f t="shared" si="337"/>
        <v>0</v>
      </c>
      <c r="CW97" s="57">
        <f t="shared" si="338"/>
        <v>0</v>
      </c>
      <c r="CX97" s="57">
        <f t="shared" si="339"/>
        <v>0</v>
      </c>
      <c r="CY97" s="57">
        <f t="shared" si="340"/>
        <v>0</v>
      </c>
      <c r="CZ97" s="57">
        <f t="shared" si="341"/>
        <v>0</v>
      </c>
      <c r="DA97" s="57">
        <f t="shared" si="342"/>
        <v>0</v>
      </c>
      <c r="DB97" s="57">
        <f t="shared" si="343"/>
        <v>0</v>
      </c>
      <c r="DC97" s="57">
        <f t="shared" si="344"/>
        <v>0</v>
      </c>
      <c r="DD97" s="57">
        <f t="shared" si="345"/>
        <v>0</v>
      </c>
      <c r="DE97" s="57">
        <f t="shared" si="346"/>
        <v>0</v>
      </c>
      <c r="DF97" s="57">
        <f t="shared" si="347"/>
        <v>0</v>
      </c>
      <c r="DG97" s="57">
        <f t="shared" si="348"/>
        <v>0</v>
      </c>
      <c r="DH97" s="57">
        <f t="shared" si="349"/>
        <v>0</v>
      </c>
      <c r="DI97" s="57">
        <f t="shared" si="350"/>
        <v>0</v>
      </c>
      <c r="DJ97" s="57">
        <f t="shared" si="351"/>
        <v>0</v>
      </c>
      <c r="DK97" s="57">
        <f t="shared" si="352"/>
        <v>0</v>
      </c>
      <c r="DL97" s="57">
        <f t="shared" si="353"/>
        <v>0</v>
      </c>
      <c r="DM97" s="57">
        <f t="shared" si="354"/>
        <v>0</v>
      </c>
      <c r="DN97" s="57">
        <f t="shared" si="355"/>
        <v>0</v>
      </c>
      <c r="DO97" s="57">
        <f t="shared" si="356"/>
        <v>0</v>
      </c>
      <c r="DP97" s="57">
        <f t="shared" si="357"/>
        <v>0</v>
      </c>
      <c r="DQ97" s="57">
        <f t="shared" si="358"/>
        <v>0</v>
      </c>
      <c r="DR97" s="57">
        <f t="shared" si="359"/>
        <v>0</v>
      </c>
      <c r="DS97" s="57">
        <f t="shared" si="360"/>
        <v>0</v>
      </c>
      <c r="DT97" s="57">
        <f t="shared" si="361"/>
        <v>0</v>
      </c>
      <c r="DU97" s="57">
        <f t="shared" si="362"/>
        <v>0</v>
      </c>
      <c r="DV97" s="57">
        <f t="shared" si="363"/>
        <v>0</v>
      </c>
      <c r="DW97" s="57">
        <f t="shared" si="364"/>
        <v>0</v>
      </c>
    </row>
    <row r="98" spans="3:127" ht="16.5" thickTop="1" thickBot="1" x14ac:dyDescent="0.3">
      <c r="C98" s="114" t="str">
        <f t="shared" si="243"/>
        <v>Costo Variabile 29</v>
      </c>
      <c r="F98" s="56">
        <f t="shared" si="244"/>
        <v>0</v>
      </c>
      <c r="H98" s="57">
        <f t="shared" si="245"/>
        <v>0</v>
      </c>
      <c r="I98" s="57">
        <f t="shared" si="246"/>
        <v>0</v>
      </c>
      <c r="J98" s="57">
        <f t="shared" si="247"/>
        <v>0</v>
      </c>
      <c r="K98" s="57">
        <f t="shared" si="248"/>
        <v>0</v>
      </c>
      <c r="L98" s="57">
        <f t="shared" si="249"/>
        <v>0</v>
      </c>
      <c r="M98" s="57">
        <f t="shared" si="250"/>
        <v>0</v>
      </c>
      <c r="N98" s="57">
        <f t="shared" si="251"/>
        <v>0</v>
      </c>
      <c r="O98" s="57">
        <f t="shared" si="252"/>
        <v>0</v>
      </c>
      <c r="P98" s="57">
        <f t="shared" si="253"/>
        <v>0</v>
      </c>
      <c r="Q98" s="57">
        <f t="shared" si="254"/>
        <v>0</v>
      </c>
      <c r="R98" s="57">
        <f t="shared" si="255"/>
        <v>0</v>
      </c>
      <c r="S98" s="57">
        <f t="shared" si="256"/>
        <v>0</v>
      </c>
      <c r="T98" s="57">
        <f t="shared" si="257"/>
        <v>0</v>
      </c>
      <c r="U98" s="57">
        <f t="shared" si="258"/>
        <v>0</v>
      </c>
      <c r="V98" s="57">
        <f t="shared" si="259"/>
        <v>0</v>
      </c>
      <c r="W98" s="57">
        <f t="shared" si="260"/>
        <v>0</v>
      </c>
      <c r="X98" s="57">
        <f t="shared" si="261"/>
        <v>0</v>
      </c>
      <c r="Y98" s="57">
        <f t="shared" si="262"/>
        <v>0</v>
      </c>
      <c r="Z98" s="57">
        <f t="shared" si="263"/>
        <v>0</v>
      </c>
      <c r="AA98" s="57">
        <f t="shared" si="264"/>
        <v>0</v>
      </c>
      <c r="AB98" s="57">
        <f t="shared" si="265"/>
        <v>0</v>
      </c>
      <c r="AC98" s="57">
        <f t="shared" si="266"/>
        <v>0</v>
      </c>
      <c r="AD98" s="57">
        <f t="shared" si="267"/>
        <v>0</v>
      </c>
      <c r="AE98" s="57">
        <f t="shared" si="268"/>
        <v>0</v>
      </c>
      <c r="AF98" s="57">
        <f t="shared" si="269"/>
        <v>0</v>
      </c>
      <c r="AG98" s="57">
        <f t="shared" si="270"/>
        <v>0</v>
      </c>
      <c r="AH98" s="57">
        <f t="shared" si="271"/>
        <v>0</v>
      </c>
      <c r="AI98" s="57">
        <f t="shared" si="272"/>
        <v>0</v>
      </c>
      <c r="AJ98" s="57">
        <f t="shared" si="273"/>
        <v>0</v>
      </c>
      <c r="AK98" s="57">
        <f t="shared" si="274"/>
        <v>0</v>
      </c>
      <c r="AL98" s="57">
        <f t="shared" si="275"/>
        <v>0</v>
      </c>
      <c r="AM98" s="57">
        <f t="shared" si="276"/>
        <v>0</v>
      </c>
      <c r="AN98" s="57">
        <f t="shared" si="277"/>
        <v>0</v>
      </c>
      <c r="AO98" s="57">
        <f t="shared" si="278"/>
        <v>0</v>
      </c>
      <c r="AP98" s="57">
        <f t="shared" si="279"/>
        <v>0</v>
      </c>
      <c r="AQ98" s="57">
        <f t="shared" si="280"/>
        <v>0</v>
      </c>
      <c r="AR98" s="57">
        <f t="shared" si="281"/>
        <v>0</v>
      </c>
      <c r="AS98" s="57">
        <f t="shared" si="282"/>
        <v>0</v>
      </c>
      <c r="AT98" s="57">
        <f t="shared" si="283"/>
        <v>0</v>
      </c>
      <c r="AU98" s="57">
        <f t="shared" si="284"/>
        <v>0</v>
      </c>
      <c r="AV98" s="57">
        <f t="shared" si="285"/>
        <v>0</v>
      </c>
      <c r="AW98" s="57">
        <f t="shared" si="286"/>
        <v>0</v>
      </c>
      <c r="AX98" s="57">
        <f t="shared" si="287"/>
        <v>0</v>
      </c>
      <c r="AY98" s="57">
        <f t="shared" si="288"/>
        <v>0</v>
      </c>
      <c r="AZ98" s="57">
        <f t="shared" si="289"/>
        <v>0</v>
      </c>
      <c r="BA98" s="57">
        <f t="shared" si="290"/>
        <v>0</v>
      </c>
      <c r="BB98" s="57">
        <f t="shared" si="291"/>
        <v>0</v>
      </c>
      <c r="BC98" s="57">
        <f t="shared" si="292"/>
        <v>0</v>
      </c>
      <c r="BD98" s="57">
        <f t="shared" si="293"/>
        <v>0</v>
      </c>
      <c r="BE98" s="57">
        <f t="shared" si="294"/>
        <v>0</v>
      </c>
      <c r="BF98" s="57">
        <f t="shared" si="295"/>
        <v>0</v>
      </c>
      <c r="BG98" s="57">
        <f t="shared" si="296"/>
        <v>0</v>
      </c>
      <c r="BH98" s="57">
        <f t="shared" si="297"/>
        <v>0</v>
      </c>
      <c r="BI98" s="57">
        <f t="shared" si="298"/>
        <v>0</v>
      </c>
      <c r="BJ98" s="57">
        <f t="shared" si="299"/>
        <v>0</v>
      </c>
      <c r="BK98" s="57">
        <f t="shared" si="300"/>
        <v>0</v>
      </c>
      <c r="BL98" s="57">
        <f t="shared" si="301"/>
        <v>0</v>
      </c>
      <c r="BM98" s="57">
        <f t="shared" si="302"/>
        <v>0</v>
      </c>
      <c r="BN98" s="57">
        <f t="shared" si="303"/>
        <v>0</v>
      </c>
      <c r="BO98" s="57">
        <f t="shared" si="304"/>
        <v>0</v>
      </c>
      <c r="BP98" s="57">
        <f t="shared" si="305"/>
        <v>0</v>
      </c>
      <c r="BQ98" s="57">
        <f t="shared" si="306"/>
        <v>0</v>
      </c>
      <c r="BR98" s="57">
        <f t="shared" si="307"/>
        <v>0</v>
      </c>
      <c r="BS98" s="57">
        <f t="shared" si="308"/>
        <v>0</v>
      </c>
      <c r="BT98" s="57">
        <f t="shared" si="309"/>
        <v>0</v>
      </c>
      <c r="BU98" s="57">
        <f t="shared" si="310"/>
        <v>0</v>
      </c>
      <c r="BV98" s="57">
        <f t="shared" si="311"/>
        <v>0</v>
      </c>
      <c r="BW98" s="57">
        <f t="shared" si="312"/>
        <v>0</v>
      </c>
      <c r="BX98" s="57">
        <f t="shared" si="313"/>
        <v>0</v>
      </c>
      <c r="BY98" s="57">
        <f t="shared" si="314"/>
        <v>0</v>
      </c>
      <c r="BZ98" s="57">
        <f t="shared" si="315"/>
        <v>0</v>
      </c>
      <c r="CA98" s="57">
        <f t="shared" si="316"/>
        <v>0</v>
      </c>
      <c r="CB98" s="57">
        <f t="shared" si="317"/>
        <v>0</v>
      </c>
      <c r="CC98" s="57">
        <f t="shared" si="318"/>
        <v>0</v>
      </c>
      <c r="CD98" s="57">
        <f t="shared" si="319"/>
        <v>0</v>
      </c>
      <c r="CE98" s="57">
        <f t="shared" si="320"/>
        <v>0</v>
      </c>
      <c r="CF98" s="57">
        <f t="shared" si="321"/>
        <v>0</v>
      </c>
      <c r="CG98" s="57">
        <f t="shared" si="322"/>
        <v>0</v>
      </c>
      <c r="CH98" s="57">
        <f t="shared" si="323"/>
        <v>0</v>
      </c>
      <c r="CI98" s="57">
        <f t="shared" si="324"/>
        <v>0</v>
      </c>
      <c r="CJ98" s="57">
        <f t="shared" si="325"/>
        <v>0</v>
      </c>
      <c r="CK98" s="57">
        <f t="shared" si="326"/>
        <v>0</v>
      </c>
      <c r="CL98" s="57">
        <f t="shared" si="327"/>
        <v>0</v>
      </c>
      <c r="CM98" s="57">
        <f t="shared" si="328"/>
        <v>0</v>
      </c>
      <c r="CN98" s="57">
        <f t="shared" si="329"/>
        <v>0</v>
      </c>
      <c r="CO98" s="57">
        <f t="shared" si="330"/>
        <v>0</v>
      </c>
      <c r="CP98" s="57">
        <f t="shared" si="331"/>
        <v>0</v>
      </c>
      <c r="CQ98" s="57">
        <f t="shared" si="332"/>
        <v>0</v>
      </c>
      <c r="CR98" s="57">
        <f t="shared" si="333"/>
        <v>0</v>
      </c>
      <c r="CS98" s="57">
        <f t="shared" si="334"/>
        <v>0</v>
      </c>
      <c r="CT98" s="57">
        <f t="shared" si="335"/>
        <v>0</v>
      </c>
      <c r="CU98" s="57">
        <f t="shared" si="336"/>
        <v>0</v>
      </c>
      <c r="CV98" s="57">
        <f t="shared" si="337"/>
        <v>0</v>
      </c>
      <c r="CW98" s="57">
        <f t="shared" si="338"/>
        <v>0</v>
      </c>
      <c r="CX98" s="57">
        <f t="shared" si="339"/>
        <v>0</v>
      </c>
      <c r="CY98" s="57">
        <f t="shared" si="340"/>
        <v>0</v>
      </c>
      <c r="CZ98" s="57">
        <f t="shared" si="341"/>
        <v>0</v>
      </c>
      <c r="DA98" s="57">
        <f t="shared" si="342"/>
        <v>0</v>
      </c>
      <c r="DB98" s="57">
        <f t="shared" si="343"/>
        <v>0</v>
      </c>
      <c r="DC98" s="57">
        <f t="shared" si="344"/>
        <v>0</v>
      </c>
      <c r="DD98" s="57">
        <f t="shared" si="345"/>
        <v>0</v>
      </c>
      <c r="DE98" s="57">
        <f t="shared" si="346"/>
        <v>0</v>
      </c>
      <c r="DF98" s="57">
        <f t="shared" si="347"/>
        <v>0</v>
      </c>
      <c r="DG98" s="57">
        <f t="shared" si="348"/>
        <v>0</v>
      </c>
      <c r="DH98" s="57">
        <f t="shared" si="349"/>
        <v>0</v>
      </c>
      <c r="DI98" s="57">
        <f t="shared" si="350"/>
        <v>0</v>
      </c>
      <c r="DJ98" s="57">
        <f t="shared" si="351"/>
        <v>0</v>
      </c>
      <c r="DK98" s="57">
        <f t="shared" si="352"/>
        <v>0</v>
      </c>
      <c r="DL98" s="57">
        <f t="shared" si="353"/>
        <v>0</v>
      </c>
      <c r="DM98" s="57">
        <f t="shared" si="354"/>
        <v>0</v>
      </c>
      <c r="DN98" s="57">
        <f t="shared" si="355"/>
        <v>0</v>
      </c>
      <c r="DO98" s="57">
        <f t="shared" si="356"/>
        <v>0</v>
      </c>
      <c r="DP98" s="57">
        <f t="shared" si="357"/>
        <v>0</v>
      </c>
      <c r="DQ98" s="57">
        <f t="shared" si="358"/>
        <v>0</v>
      </c>
      <c r="DR98" s="57">
        <f t="shared" si="359"/>
        <v>0</v>
      </c>
      <c r="DS98" s="57">
        <f t="shared" si="360"/>
        <v>0</v>
      </c>
      <c r="DT98" s="57">
        <f t="shared" si="361"/>
        <v>0</v>
      </c>
      <c r="DU98" s="57">
        <f t="shared" si="362"/>
        <v>0</v>
      </c>
      <c r="DV98" s="57">
        <f t="shared" si="363"/>
        <v>0</v>
      </c>
      <c r="DW98" s="57">
        <f t="shared" si="364"/>
        <v>0</v>
      </c>
    </row>
    <row r="99" spans="3:127" ht="16.5" thickTop="1" thickBot="1" x14ac:dyDescent="0.3">
      <c r="C99" s="114" t="str">
        <f t="shared" si="243"/>
        <v>Costo Variabile 30</v>
      </c>
      <c r="F99" s="56">
        <f t="shared" si="244"/>
        <v>0</v>
      </c>
      <c r="H99" s="57">
        <f t="shared" si="245"/>
        <v>0</v>
      </c>
      <c r="I99" s="57">
        <f t="shared" si="246"/>
        <v>0</v>
      </c>
      <c r="J99" s="57">
        <f t="shared" si="247"/>
        <v>0</v>
      </c>
      <c r="K99" s="57">
        <f t="shared" si="248"/>
        <v>0</v>
      </c>
      <c r="L99" s="57">
        <f t="shared" si="249"/>
        <v>0</v>
      </c>
      <c r="M99" s="57">
        <f t="shared" si="250"/>
        <v>0</v>
      </c>
      <c r="N99" s="57">
        <f t="shared" si="251"/>
        <v>0</v>
      </c>
      <c r="O99" s="57">
        <f t="shared" si="252"/>
        <v>0</v>
      </c>
      <c r="P99" s="57">
        <f t="shared" si="253"/>
        <v>0</v>
      </c>
      <c r="Q99" s="57">
        <f t="shared" si="254"/>
        <v>0</v>
      </c>
      <c r="R99" s="57">
        <f t="shared" si="255"/>
        <v>0</v>
      </c>
      <c r="S99" s="57">
        <f t="shared" si="256"/>
        <v>0</v>
      </c>
      <c r="T99" s="57">
        <f t="shared" si="257"/>
        <v>0</v>
      </c>
      <c r="U99" s="57">
        <f t="shared" si="258"/>
        <v>0</v>
      </c>
      <c r="V99" s="57">
        <f t="shared" si="259"/>
        <v>0</v>
      </c>
      <c r="W99" s="57">
        <f t="shared" si="260"/>
        <v>0</v>
      </c>
      <c r="X99" s="57">
        <f t="shared" si="261"/>
        <v>0</v>
      </c>
      <c r="Y99" s="57">
        <f t="shared" si="262"/>
        <v>0</v>
      </c>
      <c r="Z99" s="57">
        <f t="shared" si="263"/>
        <v>0</v>
      </c>
      <c r="AA99" s="57">
        <f t="shared" si="264"/>
        <v>0</v>
      </c>
      <c r="AB99" s="57">
        <f t="shared" si="265"/>
        <v>0</v>
      </c>
      <c r="AC99" s="57">
        <f t="shared" si="266"/>
        <v>0</v>
      </c>
      <c r="AD99" s="57">
        <f t="shared" si="267"/>
        <v>0</v>
      </c>
      <c r="AE99" s="57">
        <f t="shared" si="268"/>
        <v>0</v>
      </c>
      <c r="AF99" s="57">
        <f t="shared" si="269"/>
        <v>0</v>
      </c>
      <c r="AG99" s="57">
        <f t="shared" si="270"/>
        <v>0</v>
      </c>
      <c r="AH99" s="57">
        <f t="shared" si="271"/>
        <v>0</v>
      </c>
      <c r="AI99" s="57">
        <f t="shared" si="272"/>
        <v>0</v>
      </c>
      <c r="AJ99" s="57">
        <f t="shared" si="273"/>
        <v>0</v>
      </c>
      <c r="AK99" s="57">
        <f t="shared" si="274"/>
        <v>0</v>
      </c>
      <c r="AL99" s="57">
        <f t="shared" si="275"/>
        <v>0</v>
      </c>
      <c r="AM99" s="57">
        <f t="shared" si="276"/>
        <v>0</v>
      </c>
      <c r="AN99" s="57">
        <f t="shared" si="277"/>
        <v>0</v>
      </c>
      <c r="AO99" s="57">
        <f t="shared" si="278"/>
        <v>0</v>
      </c>
      <c r="AP99" s="57">
        <f t="shared" si="279"/>
        <v>0</v>
      </c>
      <c r="AQ99" s="57">
        <f t="shared" si="280"/>
        <v>0</v>
      </c>
      <c r="AR99" s="57">
        <f t="shared" si="281"/>
        <v>0</v>
      </c>
      <c r="AS99" s="57">
        <f t="shared" si="282"/>
        <v>0</v>
      </c>
      <c r="AT99" s="57">
        <f t="shared" si="283"/>
        <v>0</v>
      </c>
      <c r="AU99" s="57">
        <f t="shared" si="284"/>
        <v>0</v>
      </c>
      <c r="AV99" s="57">
        <f t="shared" si="285"/>
        <v>0</v>
      </c>
      <c r="AW99" s="57">
        <f t="shared" si="286"/>
        <v>0</v>
      </c>
      <c r="AX99" s="57">
        <f t="shared" si="287"/>
        <v>0</v>
      </c>
      <c r="AY99" s="57">
        <f t="shared" si="288"/>
        <v>0</v>
      </c>
      <c r="AZ99" s="57">
        <f t="shared" si="289"/>
        <v>0</v>
      </c>
      <c r="BA99" s="57">
        <f t="shared" si="290"/>
        <v>0</v>
      </c>
      <c r="BB99" s="57">
        <f t="shared" si="291"/>
        <v>0</v>
      </c>
      <c r="BC99" s="57">
        <f t="shared" si="292"/>
        <v>0</v>
      </c>
      <c r="BD99" s="57">
        <f t="shared" si="293"/>
        <v>0</v>
      </c>
      <c r="BE99" s="57">
        <f t="shared" si="294"/>
        <v>0</v>
      </c>
      <c r="BF99" s="57">
        <f t="shared" si="295"/>
        <v>0</v>
      </c>
      <c r="BG99" s="57">
        <f t="shared" si="296"/>
        <v>0</v>
      </c>
      <c r="BH99" s="57">
        <f t="shared" si="297"/>
        <v>0</v>
      </c>
      <c r="BI99" s="57">
        <f t="shared" si="298"/>
        <v>0</v>
      </c>
      <c r="BJ99" s="57">
        <f t="shared" si="299"/>
        <v>0</v>
      </c>
      <c r="BK99" s="57">
        <f t="shared" si="300"/>
        <v>0</v>
      </c>
      <c r="BL99" s="57">
        <f t="shared" si="301"/>
        <v>0</v>
      </c>
      <c r="BM99" s="57">
        <f t="shared" si="302"/>
        <v>0</v>
      </c>
      <c r="BN99" s="57">
        <f t="shared" si="303"/>
        <v>0</v>
      </c>
      <c r="BO99" s="57">
        <f t="shared" si="304"/>
        <v>0</v>
      </c>
      <c r="BP99" s="57">
        <f t="shared" si="305"/>
        <v>0</v>
      </c>
      <c r="BQ99" s="57">
        <f t="shared" si="306"/>
        <v>0</v>
      </c>
      <c r="BR99" s="57">
        <f t="shared" si="307"/>
        <v>0</v>
      </c>
      <c r="BS99" s="57">
        <f t="shared" si="308"/>
        <v>0</v>
      </c>
      <c r="BT99" s="57">
        <f t="shared" si="309"/>
        <v>0</v>
      </c>
      <c r="BU99" s="57">
        <f t="shared" si="310"/>
        <v>0</v>
      </c>
      <c r="BV99" s="57">
        <f t="shared" si="311"/>
        <v>0</v>
      </c>
      <c r="BW99" s="57">
        <f t="shared" si="312"/>
        <v>0</v>
      </c>
      <c r="BX99" s="57">
        <f t="shared" si="313"/>
        <v>0</v>
      </c>
      <c r="BY99" s="57">
        <f t="shared" si="314"/>
        <v>0</v>
      </c>
      <c r="BZ99" s="57">
        <f t="shared" si="315"/>
        <v>0</v>
      </c>
      <c r="CA99" s="57">
        <f t="shared" si="316"/>
        <v>0</v>
      </c>
      <c r="CB99" s="57">
        <f t="shared" si="317"/>
        <v>0</v>
      </c>
      <c r="CC99" s="57">
        <f t="shared" si="318"/>
        <v>0</v>
      </c>
      <c r="CD99" s="57">
        <f t="shared" si="319"/>
        <v>0</v>
      </c>
      <c r="CE99" s="57">
        <f t="shared" si="320"/>
        <v>0</v>
      </c>
      <c r="CF99" s="57">
        <f t="shared" si="321"/>
        <v>0</v>
      </c>
      <c r="CG99" s="57">
        <f t="shared" si="322"/>
        <v>0</v>
      </c>
      <c r="CH99" s="57">
        <f t="shared" si="323"/>
        <v>0</v>
      </c>
      <c r="CI99" s="57">
        <f t="shared" si="324"/>
        <v>0</v>
      </c>
      <c r="CJ99" s="57">
        <f t="shared" si="325"/>
        <v>0</v>
      </c>
      <c r="CK99" s="57">
        <f t="shared" si="326"/>
        <v>0</v>
      </c>
      <c r="CL99" s="57">
        <f t="shared" si="327"/>
        <v>0</v>
      </c>
      <c r="CM99" s="57">
        <f t="shared" si="328"/>
        <v>0</v>
      </c>
      <c r="CN99" s="57">
        <f t="shared" si="329"/>
        <v>0</v>
      </c>
      <c r="CO99" s="57">
        <f t="shared" si="330"/>
        <v>0</v>
      </c>
      <c r="CP99" s="57">
        <f t="shared" si="331"/>
        <v>0</v>
      </c>
      <c r="CQ99" s="57">
        <f t="shared" si="332"/>
        <v>0</v>
      </c>
      <c r="CR99" s="57">
        <f t="shared" si="333"/>
        <v>0</v>
      </c>
      <c r="CS99" s="57">
        <f t="shared" si="334"/>
        <v>0</v>
      </c>
      <c r="CT99" s="57">
        <f t="shared" si="335"/>
        <v>0</v>
      </c>
      <c r="CU99" s="57">
        <f t="shared" si="336"/>
        <v>0</v>
      </c>
      <c r="CV99" s="57">
        <f t="shared" si="337"/>
        <v>0</v>
      </c>
      <c r="CW99" s="57">
        <f t="shared" si="338"/>
        <v>0</v>
      </c>
      <c r="CX99" s="57">
        <f t="shared" si="339"/>
        <v>0</v>
      </c>
      <c r="CY99" s="57">
        <f t="shared" si="340"/>
        <v>0</v>
      </c>
      <c r="CZ99" s="57">
        <f t="shared" si="341"/>
        <v>0</v>
      </c>
      <c r="DA99" s="57">
        <f t="shared" si="342"/>
        <v>0</v>
      </c>
      <c r="DB99" s="57">
        <f t="shared" si="343"/>
        <v>0</v>
      </c>
      <c r="DC99" s="57">
        <f t="shared" si="344"/>
        <v>0</v>
      </c>
      <c r="DD99" s="57">
        <f t="shared" si="345"/>
        <v>0</v>
      </c>
      <c r="DE99" s="57">
        <f t="shared" si="346"/>
        <v>0</v>
      </c>
      <c r="DF99" s="57">
        <f t="shared" si="347"/>
        <v>0</v>
      </c>
      <c r="DG99" s="57">
        <f t="shared" si="348"/>
        <v>0</v>
      </c>
      <c r="DH99" s="57">
        <f t="shared" si="349"/>
        <v>0</v>
      </c>
      <c r="DI99" s="57">
        <f t="shared" si="350"/>
        <v>0</v>
      </c>
      <c r="DJ99" s="57">
        <f t="shared" si="351"/>
        <v>0</v>
      </c>
      <c r="DK99" s="57">
        <f t="shared" si="352"/>
        <v>0</v>
      </c>
      <c r="DL99" s="57">
        <f t="shared" si="353"/>
        <v>0</v>
      </c>
      <c r="DM99" s="57">
        <f t="shared" si="354"/>
        <v>0</v>
      </c>
      <c r="DN99" s="57">
        <f t="shared" si="355"/>
        <v>0</v>
      </c>
      <c r="DO99" s="57">
        <f t="shared" si="356"/>
        <v>0</v>
      </c>
      <c r="DP99" s="57">
        <f t="shared" si="357"/>
        <v>0</v>
      </c>
      <c r="DQ99" s="57">
        <f t="shared" si="358"/>
        <v>0</v>
      </c>
      <c r="DR99" s="57">
        <f t="shared" si="359"/>
        <v>0</v>
      </c>
      <c r="DS99" s="57">
        <f t="shared" si="360"/>
        <v>0</v>
      </c>
      <c r="DT99" s="57">
        <f t="shared" si="361"/>
        <v>0</v>
      </c>
      <c r="DU99" s="57">
        <f t="shared" si="362"/>
        <v>0</v>
      </c>
      <c r="DV99" s="57">
        <f t="shared" si="363"/>
        <v>0</v>
      </c>
      <c r="DW99" s="57">
        <f t="shared" si="364"/>
        <v>0</v>
      </c>
    </row>
    <row r="100" spans="3:127" ht="15.75" thickTop="1" x14ac:dyDescent="0.25">
      <c r="G100" s="16" t="s">
        <v>184</v>
      </c>
      <c r="H100" s="91">
        <f>SUM(H70:H99)</f>
        <v>0</v>
      </c>
      <c r="I100" s="91">
        <f t="shared" ref="I100:BT100" si="365">SUM(I70:I99)</f>
        <v>0</v>
      </c>
      <c r="J100" s="91">
        <f t="shared" si="365"/>
        <v>0</v>
      </c>
      <c r="K100" s="91">
        <f t="shared" si="365"/>
        <v>0</v>
      </c>
      <c r="L100" s="91">
        <f t="shared" si="365"/>
        <v>0</v>
      </c>
      <c r="M100" s="91">
        <f t="shared" si="365"/>
        <v>0</v>
      </c>
      <c r="N100" s="91">
        <f t="shared" si="365"/>
        <v>0</v>
      </c>
      <c r="O100" s="91">
        <f t="shared" si="365"/>
        <v>0</v>
      </c>
      <c r="P100" s="91">
        <f t="shared" si="365"/>
        <v>0</v>
      </c>
      <c r="Q100" s="91">
        <f t="shared" si="365"/>
        <v>0</v>
      </c>
      <c r="R100" s="91">
        <f t="shared" si="365"/>
        <v>0</v>
      </c>
      <c r="S100" s="91">
        <f t="shared" si="365"/>
        <v>0</v>
      </c>
      <c r="T100" s="91">
        <f t="shared" si="365"/>
        <v>0</v>
      </c>
      <c r="U100" s="91">
        <f t="shared" si="365"/>
        <v>0</v>
      </c>
      <c r="V100" s="91">
        <f t="shared" si="365"/>
        <v>0</v>
      </c>
      <c r="W100" s="91">
        <f t="shared" si="365"/>
        <v>0</v>
      </c>
      <c r="X100" s="91">
        <f t="shared" si="365"/>
        <v>0</v>
      </c>
      <c r="Y100" s="91">
        <f t="shared" si="365"/>
        <v>0</v>
      </c>
      <c r="Z100" s="91">
        <f t="shared" si="365"/>
        <v>0</v>
      </c>
      <c r="AA100" s="91">
        <f t="shared" si="365"/>
        <v>0</v>
      </c>
      <c r="AB100" s="91">
        <f t="shared" si="365"/>
        <v>0</v>
      </c>
      <c r="AC100" s="91">
        <f t="shared" si="365"/>
        <v>0</v>
      </c>
      <c r="AD100" s="91">
        <f t="shared" si="365"/>
        <v>0</v>
      </c>
      <c r="AE100" s="91">
        <f t="shared" si="365"/>
        <v>0</v>
      </c>
      <c r="AF100" s="91">
        <f t="shared" si="365"/>
        <v>0</v>
      </c>
      <c r="AG100" s="91">
        <f t="shared" si="365"/>
        <v>0</v>
      </c>
      <c r="AH100" s="91">
        <f t="shared" si="365"/>
        <v>0</v>
      </c>
      <c r="AI100" s="91">
        <f t="shared" si="365"/>
        <v>0</v>
      </c>
      <c r="AJ100" s="91">
        <f t="shared" si="365"/>
        <v>0</v>
      </c>
      <c r="AK100" s="91">
        <f t="shared" si="365"/>
        <v>0</v>
      </c>
      <c r="AL100" s="91">
        <f t="shared" si="365"/>
        <v>0</v>
      </c>
      <c r="AM100" s="91">
        <f t="shared" si="365"/>
        <v>0</v>
      </c>
      <c r="AN100" s="91">
        <f t="shared" si="365"/>
        <v>0</v>
      </c>
      <c r="AO100" s="91">
        <f t="shared" si="365"/>
        <v>0</v>
      </c>
      <c r="AP100" s="91">
        <f t="shared" si="365"/>
        <v>0</v>
      </c>
      <c r="AQ100" s="91">
        <f t="shared" si="365"/>
        <v>0</v>
      </c>
      <c r="AR100" s="91">
        <f t="shared" si="365"/>
        <v>0</v>
      </c>
      <c r="AS100" s="91">
        <f t="shared" si="365"/>
        <v>0</v>
      </c>
      <c r="AT100" s="91">
        <f t="shared" si="365"/>
        <v>0</v>
      </c>
      <c r="AU100" s="91">
        <f t="shared" si="365"/>
        <v>0</v>
      </c>
      <c r="AV100" s="91">
        <f t="shared" si="365"/>
        <v>0</v>
      </c>
      <c r="AW100" s="91">
        <f t="shared" si="365"/>
        <v>0</v>
      </c>
      <c r="AX100" s="91">
        <f t="shared" si="365"/>
        <v>0</v>
      </c>
      <c r="AY100" s="91">
        <f t="shared" si="365"/>
        <v>0</v>
      </c>
      <c r="AZ100" s="91">
        <f t="shared" si="365"/>
        <v>0</v>
      </c>
      <c r="BA100" s="91">
        <f t="shared" si="365"/>
        <v>0</v>
      </c>
      <c r="BB100" s="91">
        <f t="shared" si="365"/>
        <v>0</v>
      </c>
      <c r="BC100" s="91">
        <f t="shared" si="365"/>
        <v>0</v>
      </c>
      <c r="BD100" s="91">
        <f t="shared" si="365"/>
        <v>0</v>
      </c>
      <c r="BE100" s="91">
        <f t="shared" si="365"/>
        <v>0</v>
      </c>
      <c r="BF100" s="91">
        <f t="shared" si="365"/>
        <v>0</v>
      </c>
      <c r="BG100" s="91">
        <f t="shared" si="365"/>
        <v>0</v>
      </c>
      <c r="BH100" s="91">
        <f t="shared" si="365"/>
        <v>0</v>
      </c>
      <c r="BI100" s="91">
        <f t="shared" si="365"/>
        <v>0</v>
      </c>
      <c r="BJ100" s="91">
        <f t="shared" si="365"/>
        <v>0</v>
      </c>
      <c r="BK100" s="91">
        <f t="shared" si="365"/>
        <v>0</v>
      </c>
      <c r="BL100" s="91">
        <f t="shared" si="365"/>
        <v>0</v>
      </c>
      <c r="BM100" s="91">
        <f t="shared" si="365"/>
        <v>0</v>
      </c>
      <c r="BN100" s="91">
        <f t="shared" si="365"/>
        <v>0</v>
      </c>
      <c r="BO100" s="91">
        <f t="shared" si="365"/>
        <v>0</v>
      </c>
      <c r="BP100" s="91">
        <f t="shared" si="365"/>
        <v>0</v>
      </c>
      <c r="BQ100" s="91">
        <f t="shared" si="365"/>
        <v>0</v>
      </c>
      <c r="BR100" s="91">
        <f t="shared" si="365"/>
        <v>0</v>
      </c>
      <c r="BS100" s="91">
        <f t="shared" si="365"/>
        <v>0</v>
      </c>
      <c r="BT100" s="91">
        <f t="shared" si="365"/>
        <v>0</v>
      </c>
      <c r="BU100" s="91">
        <f t="shared" ref="BU100:DW100" si="366">SUM(BU70:BU99)</f>
        <v>0</v>
      </c>
      <c r="BV100" s="91">
        <f t="shared" si="366"/>
        <v>0</v>
      </c>
      <c r="BW100" s="91">
        <f t="shared" si="366"/>
        <v>0</v>
      </c>
      <c r="BX100" s="91">
        <f t="shared" si="366"/>
        <v>0</v>
      </c>
      <c r="BY100" s="91">
        <f t="shared" si="366"/>
        <v>0</v>
      </c>
      <c r="BZ100" s="91">
        <f t="shared" si="366"/>
        <v>0</v>
      </c>
      <c r="CA100" s="91">
        <f t="shared" si="366"/>
        <v>0</v>
      </c>
      <c r="CB100" s="91">
        <f t="shared" si="366"/>
        <v>0</v>
      </c>
      <c r="CC100" s="91">
        <f t="shared" si="366"/>
        <v>0</v>
      </c>
      <c r="CD100" s="91">
        <f t="shared" si="366"/>
        <v>0</v>
      </c>
      <c r="CE100" s="91">
        <f t="shared" si="366"/>
        <v>0</v>
      </c>
      <c r="CF100" s="91">
        <f t="shared" si="366"/>
        <v>0</v>
      </c>
      <c r="CG100" s="91">
        <f t="shared" si="366"/>
        <v>0</v>
      </c>
      <c r="CH100" s="91">
        <f t="shared" si="366"/>
        <v>0</v>
      </c>
      <c r="CI100" s="91">
        <f t="shared" si="366"/>
        <v>0</v>
      </c>
      <c r="CJ100" s="91">
        <f t="shared" si="366"/>
        <v>0</v>
      </c>
      <c r="CK100" s="91">
        <f t="shared" si="366"/>
        <v>0</v>
      </c>
      <c r="CL100" s="91">
        <f t="shared" si="366"/>
        <v>0</v>
      </c>
      <c r="CM100" s="91">
        <f t="shared" si="366"/>
        <v>0</v>
      </c>
      <c r="CN100" s="91">
        <f t="shared" si="366"/>
        <v>0</v>
      </c>
      <c r="CO100" s="91">
        <f t="shared" si="366"/>
        <v>0</v>
      </c>
      <c r="CP100" s="91">
        <f t="shared" si="366"/>
        <v>0</v>
      </c>
      <c r="CQ100" s="91">
        <f t="shared" si="366"/>
        <v>0</v>
      </c>
      <c r="CR100" s="91">
        <f t="shared" si="366"/>
        <v>0</v>
      </c>
      <c r="CS100" s="91">
        <f t="shared" si="366"/>
        <v>0</v>
      </c>
      <c r="CT100" s="91">
        <f t="shared" si="366"/>
        <v>0</v>
      </c>
      <c r="CU100" s="91">
        <f t="shared" si="366"/>
        <v>0</v>
      </c>
      <c r="CV100" s="91">
        <f t="shared" si="366"/>
        <v>0</v>
      </c>
      <c r="CW100" s="91">
        <f t="shared" si="366"/>
        <v>0</v>
      </c>
      <c r="CX100" s="91">
        <f t="shared" si="366"/>
        <v>0</v>
      </c>
      <c r="CY100" s="91">
        <f t="shared" si="366"/>
        <v>0</v>
      </c>
      <c r="CZ100" s="91">
        <f t="shared" si="366"/>
        <v>0</v>
      </c>
      <c r="DA100" s="91">
        <f t="shared" si="366"/>
        <v>0</v>
      </c>
      <c r="DB100" s="91">
        <f t="shared" si="366"/>
        <v>0</v>
      </c>
      <c r="DC100" s="91">
        <f t="shared" si="366"/>
        <v>0</v>
      </c>
      <c r="DD100" s="91">
        <f t="shared" si="366"/>
        <v>0</v>
      </c>
      <c r="DE100" s="91">
        <f t="shared" si="366"/>
        <v>0</v>
      </c>
      <c r="DF100" s="91">
        <f t="shared" si="366"/>
        <v>0</v>
      </c>
      <c r="DG100" s="91">
        <f t="shared" si="366"/>
        <v>0</v>
      </c>
      <c r="DH100" s="91">
        <f t="shared" si="366"/>
        <v>0</v>
      </c>
      <c r="DI100" s="91">
        <f t="shared" si="366"/>
        <v>0</v>
      </c>
      <c r="DJ100" s="91">
        <f t="shared" si="366"/>
        <v>0</v>
      </c>
      <c r="DK100" s="91">
        <f t="shared" si="366"/>
        <v>0</v>
      </c>
      <c r="DL100" s="91">
        <f t="shared" si="366"/>
        <v>0</v>
      </c>
      <c r="DM100" s="91">
        <f t="shared" si="366"/>
        <v>0</v>
      </c>
      <c r="DN100" s="91">
        <f t="shared" si="366"/>
        <v>0</v>
      </c>
      <c r="DO100" s="91">
        <f t="shared" si="366"/>
        <v>0</v>
      </c>
      <c r="DP100" s="91">
        <f t="shared" si="366"/>
        <v>0</v>
      </c>
      <c r="DQ100" s="91">
        <f t="shared" si="366"/>
        <v>0</v>
      </c>
      <c r="DR100" s="91">
        <f t="shared" si="366"/>
        <v>0</v>
      </c>
      <c r="DS100" s="91">
        <f t="shared" si="366"/>
        <v>0</v>
      </c>
      <c r="DT100" s="91">
        <f t="shared" si="366"/>
        <v>0</v>
      </c>
      <c r="DU100" s="91">
        <f t="shared" si="366"/>
        <v>0</v>
      </c>
      <c r="DV100" s="91">
        <f t="shared" si="366"/>
        <v>0</v>
      </c>
      <c r="DW100" s="91">
        <f t="shared" si="366"/>
        <v>0</v>
      </c>
    </row>
    <row r="101" spans="3:127" ht="19.5" thickBot="1" x14ac:dyDescent="0.35">
      <c r="C101" s="29" t="s">
        <v>189</v>
      </c>
    </row>
    <row r="102" spans="3:127" ht="16.5" thickTop="1" thickBot="1" x14ac:dyDescent="0.3">
      <c r="C102" s="114" t="str">
        <f>+C70</f>
        <v>Costo Variabile 1</v>
      </c>
      <c r="H102" s="57">
        <f>+H6+H38-H70</f>
        <v>0</v>
      </c>
      <c r="I102" s="57">
        <f t="shared" ref="I102:BT103" si="367">+I6+I38-I70</f>
        <v>0</v>
      </c>
      <c r="J102" s="57">
        <f t="shared" si="367"/>
        <v>0</v>
      </c>
      <c r="K102" s="57">
        <f t="shared" si="367"/>
        <v>0</v>
      </c>
      <c r="L102" s="57">
        <f t="shared" si="367"/>
        <v>0</v>
      </c>
      <c r="M102" s="57">
        <f t="shared" si="367"/>
        <v>0</v>
      </c>
      <c r="N102" s="57">
        <f t="shared" si="367"/>
        <v>0</v>
      </c>
      <c r="O102" s="57">
        <f t="shared" si="367"/>
        <v>0</v>
      </c>
      <c r="P102" s="57">
        <f t="shared" si="367"/>
        <v>0</v>
      </c>
      <c r="Q102" s="57">
        <f t="shared" si="367"/>
        <v>0</v>
      </c>
      <c r="R102" s="57">
        <f t="shared" si="367"/>
        <v>0</v>
      </c>
      <c r="S102" s="57">
        <f t="shared" si="367"/>
        <v>0</v>
      </c>
      <c r="T102" s="57">
        <f t="shared" si="367"/>
        <v>0</v>
      </c>
      <c r="U102" s="57">
        <f t="shared" si="367"/>
        <v>0</v>
      </c>
      <c r="V102" s="57">
        <f t="shared" si="367"/>
        <v>0</v>
      </c>
      <c r="W102" s="57">
        <f t="shared" si="367"/>
        <v>0</v>
      </c>
      <c r="X102" s="57">
        <f t="shared" si="367"/>
        <v>0</v>
      </c>
      <c r="Y102" s="57">
        <f t="shared" si="367"/>
        <v>0</v>
      </c>
      <c r="Z102" s="57">
        <f t="shared" si="367"/>
        <v>0</v>
      </c>
      <c r="AA102" s="57">
        <f t="shared" si="367"/>
        <v>0</v>
      </c>
      <c r="AB102" s="57">
        <f t="shared" si="367"/>
        <v>0</v>
      </c>
      <c r="AC102" s="57">
        <f t="shared" si="367"/>
        <v>0</v>
      </c>
      <c r="AD102" s="57">
        <f t="shared" si="367"/>
        <v>0</v>
      </c>
      <c r="AE102" s="57">
        <f t="shared" si="367"/>
        <v>0</v>
      </c>
      <c r="AF102" s="57">
        <f t="shared" si="367"/>
        <v>0</v>
      </c>
      <c r="AG102" s="57">
        <f t="shared" si="367"/>
        <v>0</v>
      </c>
      <c r="AH102" s="57">
        <f t="shared" si="367"/>
        <v>0</v>
      </c>
      <c r="AI102" s="57">
        <f t="shared" si="367"/>
        <v>0</v>
      </c>
      <c r="AJ102" s="57">
        <f t="shared" si="367"/>
        <v>0</v>
      </c>
      <c r="AK102" s="57">
        <f t="shared" si="367"/>
        <v>0</v>
      </c>
      <c r="AL102" s="57">
        <f t="shared" si="367"/>
        <v>0</v>
      </c>
      <c r="AM102" s="57">
        <f t="shared" si="367"/>
        <v>0</v>
      </c>
      <c r="AN102" s="57">
        <f t="shared" si="367"/>
        <v>0</v>
      </c>
      <c r="AO102" s="57">
        <f t="shared" si="367"/>
        <v>0</v>
      </c>
      <c r="AP102" s="57">
        <f t="shared" si="367"/>
        <v>0</v>
      </c>
      <c r="AQ102" s="57">
        <f t="shared" si="367"/>
        <v>0</v>
      </c>
      <c r="AR102" s="57">
        <f t="shared" si="367"/>
        <v>0</v>
      </c>
      <c r="AS102" s="57">
        <f t="shared" si="367"/>
        <v>0</v>
      </c>
      <c r="AT102" s="57">
        <f t="shared" si="367"/>
        <v>0</v>
      </c>
      <c r="AU102" s="57">
        <f t="shared" si="367"/>
        <v>0</v>
      </c>
      <c r="AV102" s="57">
        <f t="shared" si="367"/>
        <v>0</v>
      </c>
      <c r="AW102" s="57">
        <f t="shared" si="367"/>
        <v>0</v>
      </c>
      <c r="AX102" s="57">
        <f t="shared" si="367"/>
        <v>0</v>
      </c>
      <c r="AY102" s="57">
        <f t="shared" si="367"/>
        <v>0</v>
      </c>
      <c r="AZ102" s="57">
        <f t="shared" si="367"/>
        <v>0</v>
      </c>
      <c r="BA102" s="57">
        <f t="shared" si="367"/>
        <v>0</v>
      </c>
      <c r="BB102" s="57">
        <f t="shared" si="367"/>
        <v>0</v>
      </c>
      <c r="BC102" s="57">
        <f t="shared" si="367"/>
        <v>0</v>
      </c>
      <c r="BD102" s="57">
        <f t="shared" si="367"/>
        <v>0</v>
      </c>
      <c r="BE102" s="57">
        <f t="shared" si="367"/>
        <v>0</v>
      </c>
      <c r="BF102" s="57">
        <f t="shared" si="367"/>
        <v>0</v>
      </c>
      <c r="BG102" s="57">
        <f t="shared" si="367"/>
        <v>0</v>
      </c>
      <c r="BH102" s="57">
        <f t="shared" si="367"/>
        <v>0</v>
      </c>
      <c r="BI102" s="57">
        <f t="shared" si="367"/>
        <v>0</v>
      </c>
      <c r="BJ102" s="57">
        <f t="shared" si="367"/>
        <v>0</v>
      </c>
      <c r="BK102" s="57">
        <f t="shared" si="367"/>
        <v>0</v>
      </c>
      <c r="BL102" s="57">
        <f t="shared" si="367"/>
        <v>0</v>
      </c>
      <c r="BM102" s="57">
        <f t="shared" si="367"/>
        <v>0</v>
      </c>
      <c r="BN102" s="57">
        <f t="shared" si="367"/>
        <v>0</v>
      </c>
      <c r="BO102" s="57">
        <f t="shared" si="367"/>
        <v>0</v>
      </c>
      <c r="BP102" s="57">
        <f t="shared" si="367"/>
        <v>0</v>
      </c>
      <c r="BQ102" s="57">
        <f t="shared" si="367"/>
        <v>0</v>
      </c>
      <c r="BR102" s="57">
        <f t="shared" si="367"/>
        <v>0</v>
      </c>
      <c r="BS102" s="57">
        <f t="shared" si="367"/>
        <v>0</v>
      </c>
      <c r="BT102" s="57">
        <f t="shared" si="367"/>
        <v>0</v>
      </c>
      <c r="BU102" s="57">
        <f t="shared" ref="BU102:DW106" si="368">+BU6+BU38-BU70</f>
        <v>0</v>
      </c>
      <c r="BV102" s="57">
        <f t="shared" si="368"/>
        <v>0</v>
      </c>
      <c r="BW102" s="57">
        <f t="shared" si="368"/>
        <v>0</v>
      </c>
      <c r="BX102" s="57">
        <f t="shared" si="368"/>
        <v>0</v>
      </c>
      <c r="BY102" s="57">
        <f t="shared" si="368"/>
        <v>0</v>
      </c>
      <c r="BZ102" s="57">
        <f t="shared" si="368"/>
        <v>0</v>
      </c>
      <c r="CA102" s="57">
        <f t="shared" si="368"/>
        <v>0</v>
      </c>
      <c r="CB102" s="57">
        <f t="shared" si="368"/>
        <v>0</v>
      </c>
      <c r="CC102" s="57">
        <f t="shared" si="368"/>
        <v>0</v>
      </c>
      <c r="CD102" s="57">
        <f t="shared" si="368"/>
        <v>0</v>
      </c>
      <c r="CE102" s="57">
        <f t="shared" si="368"/>
        <v>0</v>
      </c>
      <c r="CF102" s="57">
        <f t="shared" si="368"/>
        <v>0</v>
      </c>
      <c r="CG102" s="57">
        <f t="shared" si="368"/>
        <v>0</v>
      </c>
      <c r="CH102" s="57">
        <f t="shared" si="368"/>
        <v>0</v>
      </c>
      <c r="CI102" s="57">
        <f t="shared" si="368"/>
        <v>0</v>
      </c>
      <c r="CJ102" s="57">
        <f t="shared" si="368"/>
        <v>0</v>
      </c>
      <c r="CK102" s="57">
        <f t="shared" si="368"/>
        <v>0</v>
      </c>
      <c r="CL102" s="57">
        <f t="shared" si="368"/>
        <v>0</v>
      </c>
      <c r="CM102" s="57">
        <f t="shared" si="368"/>
        <v>0</v>
      </c>
      <c r="CN102" s="57">
        <f t="shared" si="368"/>
        <v>0</v>
      </c>
      <c r="CO102" s="57">
        <f t="shared" si="368"/>
        <v>0</v>
      </c>
      <c r="CP102" s="57">
        <f t="shared" si="368"/>
        <v>0</v>
      </c>
      <c r="CQ102" s="57">
        <f t="shared" si="368"/>
        <v>0</v>
      </c>
      <c r="CR102" s="57">
        <f t="shared" si="368"/>
        <v>0</v>
      </c>
      <c r="CS102" s="57">
        <f t="shared" si="368"/>
        <v>0</v>
      </c>
      <c r="CT102" s="57">
        <f t="shared" si="368"/>
        <v>0</v>
      </c>
      <c r="CU102" s="57">
        <f t="shared" si="368"/>
        <v>0</v>
      </c>
      <c r="CV102" s="57">
        <f t="shared" si="368"/>
        <v>0</v>
      </c>
      <c r="CW102" s="57">
        <f t="shared" si="368"/>
        <v>0</v>
      </c>
      <c r="CX102" s="57">
        <f t="shared" si="368"/>
        <v>0</v>
      </c>
      <c r="CY102" s="57">
        <f t="shared" si="368"/>
        <v>0</v>
      </c>
      <c r="CZ102" s="57">
        <f t="shared" si="368"/>
        <v>0</v>
      </c>
      <c r="DA102" s="57">
        <f t="shared" si="368"/>
        <v>0</v>
      </c>
      <c r="DB102" s="57">
        <f t="shared" si="368"/>
        <v>0</v>
      </c>
      <c r="DC102" s="57">
        <f t="shared" si="368"/>
        <v>0</v>
      </c>
      <c r="DD102" s="57">
        <f t="shared" si="368"/>
        <v>0</v>
      </c>
      <c r="DE102" s="57">
        <f t="shared" si="368"/>
        <v>0</v>
      </c>
      <c r="DF102" s="57">
        <f t="shared" si="368"/>
        <v>0</v>
      </c>
      <c r="DG102" s="57">
        <f t="shared" si="368"/>
        <v>0</v>
      </c>
      <c r="DH102" s="57">
        <f t="shared" si="368"/>
        <v>0</v>
      </c>
      <c r="DI102" s="57">
        <f t="shared" si="368"/>
        <v>0</v>
      </c>
      <c r="DJ102" s="57">
        <f t="shared" si="368"/>
        <v>0</v>
      </c>
      <c r="DK102" s="57">
        <f t="shared" si="368"/>
        <v>0</v>
      </c>
      <c r="DL102" s="57">
        <f t="shared" si="368"/>
        <v>0</v>
      </c>
      <c r="DM102" s="57">
        <f t="shared" si="368"/>
        <v>0</v>
      </c>
      <c r="DN102" s="57">
        <f t="shared" si="368"/>
        <v>0</v>
      </c>
      <c r="DO102" s="57">
        <f t="shared" si="368"/>
        <v>0</v>
      </c>
      <c r="DP102" s="57">
        <f t="shared" si="368"/>
        <v>0</v>
      </c>
      <c r="DQ102" s="57">
        <f t="shared" si="368"/>
        <v>0</v>
      </c>
      <c r="DR102" s="57">
        <f t="shared" si="368"/>
        <v>0</v>
      </c>
      <c r="DS102" s="57">
        <f t="shared" si="368"/>
        <v>0</v>
      </c>
      <c r="DT102" s="57">
        <f t="shared" si="368"/>
        <v>0</v>
      </c>
      <c r="DU102" s="57">
        <f t="shared" si="368"/>
        <v>0</v>
      </c>
      <c r="DV102" s="57">
        <f t="shared" si="368"/>
        <v>0</v>
      </c>
      <c r="DW102" s="57">
        <f t="shared" si="368"/>
        <v>0</v>
      </c>
    </row>
    <row r="103" spans="3:127" ht="16.5" thickTop="1" thickBot="1" x14ac:dyDescent="0.3">
      <c r="C103" s="114" t="str">
        <f t="shared" ref="C103:C131" si="369">+C71</f>
        <v>Costo Variabile 2</v>
      </c>
      <c r="H103" s="57">
        <f t="shared" ref="H103:W131" si="370">+H7+H39-H71</f>
        <v>0</v>
      </c>
      <c r="I103" s="57">
        <f t="shared" si="370"/>
        <v>0</v>
      </c>
      <c r="J103" s="57">
        <f t="shared" si="370"/>
        <v>0</v>
      </c>
      <c r="K103" s="57">
        <f t="shared" si="370"/>
        <v>0</v>
      </c>
      <c r="L103" s="57">
        <f t="shared" si="370"/>
        <v>0</v>
      </c>
      <c r="M103" s="57">
        <f t="shared" si="370"/>
        <v>0</v>
      </c>
      <c r="N103" s="57">
        <f t="shared" si="370"/>
        <v>0</v>
      </c>
      <c r="O103" s="57">
        <f t="shared" si="370"/>
        <v>0</v>
      </c>
      <c r="P103" s="57">
        <f t="shared" si="370"/>
        <v>0</v>
      </c>
      <c r="Q103" s="57">
        <f t="shared" si="370"/>
        <v>0</v>
      </c>
      <c r="R103" s="57">
        <f t="shared" si="370"/>
        <v>0</v>
      </c>
      <c r="S103" s="57">
        <f t="shared" si="370"/>
        <v>0</v>
      </c>
      <c r="T103" s="57">
        <f t="shared" si="370"/>
        <v>0</v>
      </c>
      <c r="U103" s="57">
        <f t="shared" si="370"/>
        <v>0</v>
      </c>
      <c r="V103" s="57">
        <f t="shared" si="370"/>
        <v>0</v>
      </c>
      <c r="W103" s="57">
        <f t="shared" si="370"/>
        <v>0</v>
      </c>
      <c r="X103" s="57">
        <f t="shared" si="367"/>
        <v>0</v>
      </c>
      <c r="Y103" s="57">
        <f t="shared" si="367"/>
        <v>0</v>
      </c>
      <c r="Z103" s="57">
        <f t="shared" si="367"/>
        <v>0</v>
      </c>
      <c r="AA103" s="57">
        <f t="shared" si="367"/>
        <v>0</v>
      </c>
      <c r="AB103" s="57">
        <f t="shared" si="367"/>
        <v>0</v>
      </c>
      <c r="AC103" s="57">
        <f t="shared" si="367"/>
        <v>0</v>
      </c>
      <c r="AD103" s="57">
        <f t="shared" si="367"/>
        <v>0</v>
      </c>
      <c r="AE103" s="57">
        <f t="shared" si="367"/>
        <v>0</v>
      </c>
      <c r="AF103" s="57">
        <f t="shared" si="367"/>
        <v>0</v>
      </c>
      <c r="AG103" s="57">
        <f t="shared" si="367"/>
        <v>0</v>
      </c>
      <c r="AH103" s="57">
        <f t="shared" si="367"/>
        <v>0</v>
      </c>
      <c r="AI103" s="57">
        <f t="shared" si="367"/>
        <v>0</v>
      </c>
      <c r="AJ103" s="57">
        <f t="shared" si="367"/>
        <v>0</v>
      </c>
      <c r="AK103" s="57">
        <f t="shared" si="367"/>
        <v>0</v>
      </c>
      <c r="AL103" s="57">
        <f t="shared" si="367"/>
        <v>0</v>
      </c>
      <c r="AM103" s="57">
        <f t="shared" si="367"/>
        <v>0</v>
      </c>
      <c r="AN103" s="57">
        <f t="shared" si="367"/>
        <v>0</v>
      </c>
      <c r="AO103" s="57">
        <f t="shared" si="367"/>
        <v>0</v>
      </c>
      <c r="AP103" s="57">
        <f t="shared" si="367"/>
        <v>0</v>
      </c>
      <c r="AQ103" s="57">
        <f t="shared" si="367"/>
        <v>0</v>
      </c>
      <c r="AR103" s="57">
        <f t="shared" si="367"/>
        <v>0</v>
      </c>
      <c r="AS103" s="57">
        <f t="shared" si="367"/>
        <v>0</v>
      </c>
      <c r="AT103" s="57">
        <f t="shared" si="367"/>
        <v>0</v>
      </c>
      <c r="AU103" s="57">
        <f t="shared" si="367"/>
        <v>0</v>
      </c>
      <c r="AV103" s="57">
        <f t="shared" si="367"/>
        <v>0</v>
      </c>
      <c r="AW103" s="57">
        <f t="shared" si="367"/>
        <v>0</v>
      </c>
      <c r="AX103" s="57">
        <f t="shared" si="367"/>
        <v>0</v>
      </c>
      <c r="AY103" s="57">
        <f t="shared" si="367"/>
        <v>0</v>
      </c>
      <c r="AZ103" s="57">
        <f t="shared" si="367"/>
        <v>0</v>
      </c>
      <c r="BA103" s="57">
        <f t="shared" si="367"/>
        <v>0</v>
      </c>
      <c r="BB103" s="57">
        <f t="shared" si="367"/>
        <v>0</v>
      </c>
      <c r="BC103" s="57">
        <f t="shared" si="367"/>
        <v>0</v>
      </c>
      <c r="BD103" s="57">
        <f t="shared" si="367"/>
        <v>0</v>
      </c>
      <c r="BE103" s="57">
        <f t="shared" si="367"/>
        <v>0</v>
      </c>
      <c r="BF103" s="57">
        <f t="shared" si="367"/>
        <v>0</v>
      </c>
      <c r="BG103" s="57">
        <f t="shared" si="367"/>
        <v>0</v>
      </c>
      <c r="BH103" s="57">
        <f t="shared" si="367"/>
        <v>0</v>
      </c>
      <c r="BI103" s="57">
        <f t="shared" si="367"/>
        <v>0</v>
      </c>
      <c r="BJ103" s="57">
        <f t="shared" si="367"/>
        <v>0</v>
      </c>
      <c r="BK103" s="57">
        <f t="shared" si="367"/>
        <v>0</v>
      </c>
      <c r="BL103" s="57">
        <f t="shared" si="367"/>
        <v>0</v>
      </c>
      <c r="BM103" s="57">
        <f t="shared" si="367"/>
        <v>0</v>
      </c>
      <c r="BN103" s="57">
        <f t="shared" si="367"/>
        <v>0</v>
      </c>
      <c r="BO103" s="57">
        <f t="shared" si="367"/>
        <v>0</v>
      </c>
      <c r="BP103" s="57">
        <f t="shared" si="367"/>
        <v>0</v>
      </c>
      <c r="BQ103" s="57">
        <f t="shared" si="367"/>
        <v>0</v>
      </c>
      <c r="BR103" s="57">
        <f t="shared" si="367"/>
        <v>0</v>
      </c>
      <c r="BS103" s="57">
        <f t="shared" si="367"/>
        <v>0</v>
      </c>
      <c r="BT103" s="57">
        <f t="shared" si="367"/>
        <v>0</v>
      </c>
      <c r="BU103" s="57">
        <f t="shared" si="368"/>
        <v>0</v>
      </c>
      <c r="BV103" s="57">
        <f t="shared" si="368"/>
        <v>0</v>
      </c>
      <c r="BW103" s="57">
        <f t="shared" si="368"/>
        <v>0</v>
      </c>
      <c r="BX103" s="57">
        <f t="shared" si="368"/>
        <v>0</v>
      </c>
      <c r="BY103" s="57">
        <f t="shared" si="368"/>
        <v>0</v>
      </c>
      <c r="BZ103" s="57">
        <f t="shared" si="368"/>
        <v>0</v>
      </c>
      <c r="CA103" s="57">
        <f t="shared" si="368"/>
        <v>0</v>
      </c>
      <c r="CB103" s="57">
        <f t="shared" si="368"/>
        <v>0</v>
      </c>
      <c r="CC103" s="57">
        <f t="shared" si="368"/>
        <v>0</v>
      </c>
      <c r="CD103" s="57">
        <f t="shared" si="368"/>
        <v>0</v>
      </c>
      <c r="CE103" s="57">
        <f t="shared" si="368"/>
        <v>0</v>
      </c>
      <c r="CF103" s="57">
        <f t="shared" si="368"/>
        <v>0</v>
      </c>
      <c r="CG103" s="57">
        <f t="shared" si="368"/>
        <v>0</v>
      </c>
      <c r="CH103" s="57">
        <f t="shared" si="368"/>
        <v>0</v>
      </c>
      <c r="CI103" s="57">
        <f t="shared" si="368"/>
        <v>0</v>
      </c>
      <c r="CJ103" s="57">
        <f t="shared" si="368"/>
        <v>0</v>
      </c>
      <c r="CK103" s="57">
        <f t="shared" si="368"/>
        <v>0</v>
      </c>
      <c r="CL103" s="57">
        <f t="shared" si="368"/>
        <v>0</v>
      </c>
      <c r="CM103" s="57">
        <f t="shared" si="368"/>
        <v>0</v>
      </c>
      <c r="CN103" s="57">
        <f t="shared" si="368"/>
        <v>0</v>
      </c>
      <c r="CO103" s="57">
        <f t="shared" si="368"/>
        <v>0</v>
      </c>
      <c r="CP103" s="57">
        <f t="shared" si="368"/>
        <v>0</v>
      </c>
      <c r="CQ103" s="57">
        <f t="shared" si="368"/>
        <v>0</v>
      </c>
      <c r="CR103" s="57">
        <f t="shared" si="368"/>
        <v>0</v>
      </c>
      <c r="CS103" s="57">
        <f t="shared" si="368"/>
        <v>0</v>
      </c>
      <c r="CT103" s="57">
        <f t="shared" si="368"/>
        <v>0</v>
      </c>
      <c r="CU103" s="57">
        <f t="shared" si="368"/>
        <v>0</v>
      </c>
      <c r="CV103" s="57">
        <f t="shared" si="368"/>
        <v>0</v>
      </c>
      <c r="CW103" s="57">
        <f t="shared" si="368"/>
        <v>0</v>
      </c>
      <c r="CX103" s="57">
        <f t="shared" si="368"/>
        <v>0</v>
      </c>
      <c r="CY103" s="57">
        <f t="shared" si="368"/>
        <v>0</v>
      </c>
      <c r="CZ103" s="57">
        <f t="shared" si="368"/>
        <v>0</v>
      </c>
      <c r="DA103" s="57">
        <f t="shared" si="368"/>
        <v>0</v>
      </c>
      <c r="DB103" s="57">
        <f t="shared" si="368"/>
        <v>0</v>
      </c>
      <c r="DC103" s="57">
        <f t="shared" si="368"/>
        <v>0</v>
      </c>
      <c r="DD103" s="57">
        <f t="shared" si="368"/>
        <v>0</v>
      </c>
      <c r="DE103" s="57">
        <f t="shared" si="368"/>
        <v>0</v>
      </c>
      <c r="DF103" s="57">
        <f t="shared" si="368"/>
        <v>0</v>
      </c>
      <c r="DG103" s="57">
        <f t="shared" si="368"/>
        <v>0</v>
      </c>
      <c r="DH103" s="57">
        <f t="shared" si="368"/>
        <v>0</v>
      </c>
      <c r="DI103" s="57">
        <f t="shared" si="368"/>
        <v>0</v>
      </c>
      <c r="DJ103" s="57">
        <f t="shared" si="368"/>
        <v>0</v>
      </c>
      <c r="DK103" s="57">
        <f t="shared" si="368"/>
        <v>0</v>
      </c>
      <c r="DL103" s="57">
        <f t="shared" si="368"/>
        <v>0</v>
      </c>
      <c r="DM103" s="57">
        <f t="shared" si="368"/>
        <v>0</v>
      </c>
      <c r="DN103" s="57">
        <f t="shared" si="368"/>
        <v>0</v>
      </c>
      <c r="DO103" s="57">
        <f t="shared" si="368"/>
        <v>0</v>
      </c>
      <c r="DP103" s="57">
        <f t="shared" si="368"/>
        <v>0</v>
      </c>
      <c r="DQ103" s="57">
        <f t="shared" si="368"/>
        <v>0</v>
      </c>
      <c r="DR103" s="57">
        <f t="shared" si="368"/>
        <v>0</v>
      </c>
      <c r="DS103" s="57">
        <f t="shared" si="368"/>
        <v>0</v>
      </c>
      <c r="DT103" s="57">
        <f t="shared" si="368"/>
        <v>0</v>
      </c>
      <c r="DU103" s="57">
        <f t="shared" si="368"/>
        <v>0</v>
      </c>
      <c r="DV103" s="57">
        <f t="shared" si="368"/>
        <v>0</v>
      </c>
      <c r="DW103" s="57">
        <f t="shared" si="368"/>
        <v>0</v>
      </c>
    </row>
    <row r="104" spans="3:127" ht="16.5" thickTop="1" thickBot="1" x14ac:dyDescent="0.3">
      <c r="C104" s="114" t="str">
        <f t="shared" si="369"/>
        <v>Costo Variabile 3</v>
      </c>
      <c r="H104" s="57">
        <f t="shared" si="370"/>
        <v>0</v>
      </c>
      <c r="I104" s="57">
        <f t="shared" ref="I104:BT107" si="371">+I8+I40-I72</f>
        <v>0</v>
      </c>
      <c r="J104" s="57">
        <f t="shared" si="371"/>
        <v>0</v>
      </c>
      <c r="K104" s="57">
        <f t="shared" si="371"/>
        <v>0</v>
      </c>
      <c r="L104" s="57">
        <f t="shared" si="371"/>
        <v>0</v>
      </c>
      <c r="M104" s="57">
        <f t="shared" si="371"/>
        <v>0</v>
      </c>
      <c r="N104" s="57">
        <f t="shared" si="371"/>
        <v>0</v>
      </c>
      <c r="O104" s="57">
        <f t="shared" si="371"/>
        <v>0</v>
      </c>
      <c r="P104" s="57">
        <f t="shared" si="371"/>
        <v>0</v>
      </c>
      <c r="Q104" s="57">
        <f t="shared" si="371"/>
        <v>0</v>
      </c>
      <c r="R104" s="57">
        <f t="shared" si="371"/>
        <v>0</v>
      </c>
      <c r="S104" s="57">
        <f t="shared" si="371"/>
        <v>0</v>
      </c>
      <c r="T104" s="57">
        <f t="shared" si="371"/>
        <v>0</v>
      </c>
      <c r="U104" s="57">
        <f t="shared" si="371"/>
        <v>0</v>
      </c>
      <c r="V104" s="57">
        <f t="shared" si="371"/>
        <v>0</v>
      </c>
      <c r="W104" s="57">
        <f t="shared" si="371"/>
        <v>0</v>
      </c>
      <c r="X104" s="57">
        <f t="shared" si="371"/>
        <v>0</v>
      </c>
      <c r="Y104" s="57">
        <f t="shared" si="371"/>
        <v>0</v>
      </c>
      <c r="Z104" s="57">
        <f t="shared" si="371"/>
        <v>0</v>
      </c>
      <c r="AA104" s="57">
        <f t="shared" si="371"/>
        <v>0</v>
      </c>
      <c r="AB104" s="57">
        <f t="shared" si="371"/>
        <v>0</v>
      </c>
      <c r="AC104" s="57">
        <f t="shared" si="371"/>
        <v>0</v>
      </c>
      <c r="AD104" s="57">
        <f t="shared" si="371"/>
        <v>0</v>
      </c>
      <c r="AE104" s="57">
        <f t="shared" si="371"/>
        <v>0</v>
      </c>
      <c r="AF104" s="57">
        <f t="shared" si="371"/>
        <v>0</v>
      </c>
      <c r="AG104" s="57">
        <f t="shared" si="371"/>
        <v>0</v>
      </c>
      <c r="AH104" s="57">
        <f t="shared" si="371"/>
        <v>0</v>
      </c>
      <c r="AI104" s="57">
        <f t="shared" si="371"/>
        <v>0</v>
      </c>
      <c r="AJ104" s="57">
        <f t="shared" si="371"/>
        <v>0</v>
      </c>
      <c r="AK104" s="57">
        <f t="shared" si="371"/>
        <v>0</v>
      </c>
      <c r="AL104" s="57">
        <f t="shared" si="371"/>
        <v>0</v>
      </c>
      <c r="AM104" s="57">
        <f t="shared" si="371"/>
        <v>0</v>
      </c>
      <c r="AN104" s="57">
        <f t="shared" si="371"/>
        <v>0</v>
      </c>
      <c r="AO104" s="57">
        <f t="shared" si="371"/>
        <v>0</v>
      </c>
      <c r="AP104" s="57">
        <f t="shared" si="371"/>
        <v>0</v>
      </c>
      <c r="AQ104" s="57">
        <f t="shared" si="371"/>
        <v>0</v>
      </c>
      <c r="AR104" s="57">
        <f t="shared" si="371"/>
        <v>0</v>
      </c>
      <c r="AS104" s="57">
        <f t="shared" si="371"/>
        <v>0</v>
      </c>
      <c r="AT104" s="57">
        <f t="shared" si="371"/>
        <v>0</v>
      </c>
      <c r="AU104" s="57">
        <f t="shared" si="371"/>
        <v>0</v>
      </c>
      <c r="AV104" s="57">
        <f t="shared" si="371"/>
        <v>0</v>
      </c>
      <c r="AW104" s="57">
        <f t="shared" si="371"/>
        <v>0</v>
      </c>
      <c r="AX104" s="57">
        <f t="shared" si="371"/>
        <v>0</v>
      </c>
      <c r="AY104" s="57">
        <f t="shared" si="371"/>
        <v>0</v>
      </c>
      <c r="AZ104" s="57">
        <f t="shared" si="371"/>
        <v>0</v>
      </c>
      <c r="BA104" s="57">
        <f t="shared" si="371"/>
        <v>0</v>
      </c>
      <c r="BB104" s="57">
        <f t="shared" si="371"/>
        <v>0</v>
      </c>
      <c r="BC104" s="57">
        <f t="shared" si="371"/>
        <v>0</v>
      </c>
      <c r="BD104" s="57">
        <f t="shared" si="371"/>
        <v>0</v>
      </c>
      <c r="BE104" s="57">
        <f t="shared" si="371"/>
        <v>0</v>
      </c>
      <c r="BF104" s="57">
        <f t="shared" si="371"/>
        <v>0</v>
      </c>
      <c r="BG104" s="57">
        <f t="shared" si="371"/>
        <v>0</v>
      </c>
      <c r="BH104" s="57">
        <f t="shared" si="371"/>
        <v>0</v>
      </c>
      <c r="BI104" s="57">
        <f t="shared" si="371"/>
        <v>0</v>
      </c>
      <c r="BJ104" s="57">
        <f t="shared" si="371"/>
        <v>0</v>
      </c>
      <c r="BK104" s="57">
        <f t="shared" si="371"/>
        <v>0</v>
      </c>
      <c r="BL104" s="57">
        <f t="shared" si="371"/>
        <v>0</v>
      </c>
      <c r="BM104" s="57">
        <f t="shared" si="371"/>
        <v>0</v>
      </c>
      <c r="BN104" s="57">
        <f t="shared" si="371"/>
        <v>0</v>
      </c>
      <c r="BO104" s="57">
        <f t="shared" si="371"/>
        <v>0</v>
      </c>
      <c r="BP104" s="57">
        <f t="shared" si="371"/>
        <v>0</v>
      </c>
      <c r="BQ104" s="57">
        <f t="shared" si="371"/>
        <v>0</v>
      </c>
      <c r="BR104" s="57">
        <f t="shared" si="371"/>
        <v>0</v>
      </c>
      <c r="BS104" s="57">
        <f t="shared" si="371"/>
        <v>0</v>
      </c>
      <c r="BT104" s="57">
        <f t="shared" si="371"/>
        <v>0</v>
      </c>
      <c r="BU104" s="57">
        <f t="shared" si="368"/>
        <v>0</v>
      </c>
      <c r="BV104" s="57">
        <f t="shared" si="368"/>
        <v>0</v>
      </c>
      <c r="BW104" s="57">
        <f t="shared" si="368"/>
        <v>0</v>
      </c>
      <c r="BX104" s="57">
        <f t="shared" si="368"/>
        <v>0</v>
      </c>
      <c r="BY104" s="57">
        <f t="shared" si="368"/>
        <v>0</v>
      </c>
      <c r="BZ104" s="57">
        <f t="shared" si="368"/>
        <v>0</v>
      </c>
      <c r="CA104" s="57">
        <f t="shared" si="368"/>
        <v>0</v>
      </c>
      <c r="CB104" s="57">
        <f t="shared" si="368"/>
        <v>0</v>
      </c>
      <c r="CC104" s="57">
        <f t="shared" si="368"/>
        <v>0</v>
      </c>
      <c r="CD104" s="57">
        <f t="shared" si="368"/>
        <v>0</v>
      </c>
      <c r="CE104" s="57">
        <f t="shared" si="368"/>
        <v>0</v>
      </c>
      <c r="CF104" s="57">
        <f t="shared" si="368"/>
        <v>0</v>
      </c>
      <c r="CG104" s="57">
        <f t="shared" si="368"/>
        <v>0</v>
      </c>
      <c r="CH104" s="57">
        <f t="shared" si="368"/>
        <v>0</v>
      </c>
      <c r="CI104" s="57">
        <f t="shared" si="368"/>
        <v>0</v>
      </c>
      <c r="CJ104" s="57">
        <f t="shared" si="368"/>
        <v>0</v>
      </c>
      <c r="CK104" s="57">
        <f t="shared" si="368"/>
        <v>0</v>
      </c>
      <c r="CL104" s="57">
        <f t="shared" si="368"/>
        <v>0</v>
      </c>
      <c r="CM104" s="57">
        <f t="shared" si="368"/>
        <v>0</v>
      </c>
      <c r="CN104" s="57">
        <f t="shared" si="368"/>
        <v>0</v>
      </c>
      <c r="CO104" s="57">
        <f t="shared" si="368"/>
        <v>0</v>
      </c>
      <c r="CP104" s="57">
        <f t="shared" si="368"/>
        <v>0</v>
      </c>
      <c r="CQ104" s="57">
        <f t="shared" si="368"/>
        <v>0</v>
      </c>
      <c r="CR104" s="57">
        <f t="shared" si="368"/>
        <v>0</v>
      </c>
      <c r="CS104" s="57">
        <f t="shared" si="368"/>
        <v>0</v>
      </c>
      <c r="CT104" s="57">
        <f t="shared" si="368"/>
        <v>0</v>
      </c>
      <c r="CU104" s="57">
        <f t="shared" si="368"/>
        <v>0</v>
      </c>
      <c r="CV104" s="57">
        <f t="shared" si="368"/>
        <v>0</v>
      </c>
      <c r="CW104" s="57">
        <f t="shared" si="368"/>
        <v>0</v>
      </c>
      <c r="CX104" s="57">
        <f t="shared" si="368"/>
        <v>0</v>
      </c>
      <c r="CY104" s="57">
        <f t="shared" si="368"/>
        <v>0</v>
      </c>
      <c r="CZ104" s="57">
        <f t="shared" si="368"/>
        <v>0</v>
      </c>
      <c r="DA104" s="57">
        <f t="shared" si="368"/>
        <v>0</v>
      </c>
      <c r="DB104" s="57">
        <f t="shared" si="368"/>
        <v>0</v>
      </c>
      <c r="DC104" s="57">
        <f t="shared" si="368"/>
        <v>0</v>
      </c>
      <c r="DD104" s="57">
        <f t="shared" si="368"/>
        <v>0</v>
      </c>
      <c r="DE104" s="57">
        <f t="shared" si="368"/>
        <v>0</v>
      </c>
      <c r="DF104" s="57">
        <f t="shared" si="368"/>
        <v>0</v>
      </c>
      <c r="DG104" s="57">
        <f t="shared" si="368"/>
        <v>0</v>
      </c>
      <c r="DH104" s="57">
        <f t="shared" si="368"/>
        <v>0</v>
      </c>
      <c r="DI104" s="57">
        <f t="shared" si="368"/>
        <v>0</v>
      </c>
      <c r="DJ104" s="57">
        <f t="shared" si="368"/>
        <v>0</v>
      </c>
      <c r="DK104" s="57">
        <f t="shared" si="368"/>
        <v>0</v>
      </c>
      <c r="DL104" s="57">
        <f t="shared" si="368"/>
        <v>0</v>
      </c>
      <c r="DM104" s="57">
        <f t="shared" si="368"/>
        <v>0</v>
      </c>
      <c r="DN104" s="57">
        <f t="shared" si="368"/>
        <v>0</v>
      </c>
      <c r="DO104" s="57">
        <f t="shared" si="368"/>
        <v>0</v>
      </c>
      <c r="DP104" s="57">
        <f t="shared" si="368"/>
        <v>0</v>
      </c>
      <c r="DQ104" s="57">
        <f t="shared" si="368"/>
        <v>0</v>
      </c>
      <c r="DR104" s="57">
        <f t="shared" si="368"/>
        <v>0</v>
      </c>
      <c r="DS104" s="57">
        <f t="shared" si="368"/>
        <v>0</v>
      </c>
      <c r="DT104" s="57">
        <f t="shared" si="368"/>
        <v>0</v>
      </c>
      <c r="DU104" s="57">
        <f t="shared" si="368"/>
        <v>0</v>
      </c>
      <c r="DV104" s="57">
        <f t="shared" si="368"/>
        <v>0</v>
      </c>
      <c r="DW104" s="57">
        <f t="shared" si="368"/>
        <v>0</v>
      </c>
    </row>
    <row r="105" spans="3:127" ht="16.5" thickTop="1" thickBot="1" x14ac:dyDescent="0.3">
      <c r="C105" s="114" t="str">
        <f t="shared" si="369"/>
        <v>Costo Variabile 4</v>
      </c>
      <c r="H105" s="57">
        <f t="shared" si="370"/>
        <v>0</v>
      </c>
      <c r="I105" s="57">
        <f t="shared" si="371"/>
        <v>0</v>
      </c>
      <c r="J105" s="57">
        <f t="shared" si="371"/>
        <v>0</v>
      </c>
      <c r="K105" s="57">
        <f t="shared" si="371"/>
        <v>0</v>
      </c>
      <c r="L105" s="57">
        <f t="shared" si="371"/>
        <v>0</v>
      </c>
      <c r="M105" s="57">
        <f t="shared" si="371"/>
        <v>0</v>
      </c>
      <c r="N105" s="57">
        <f t="shared" si="371"/>
        <v>0</v>
      </c>
      <c r="O105" s="57">
        <f t="shared" si="371"/>
        <v>0</v>
      </c>
      <c r="P105" s="57">
        <f t="shared" si="371"/>
        <v>0</v>
      </c>
      <c r="Q105" s="57">
        <f t="shared" si="371"/>
        <v>0</v>
      </c>
      <c r="R105" s="57">
        <f t="shared" si="371"/>
        <v>0</v>
      </c>
      <c r="S105" s="57">
        <f t="shared" si="371"/>
        <v>0</v>
      </c>
      <c r="T105" s="57">
        <f t="shared" si="371"/>
        <v>0</v>
      </c>
      <c r="U105" s="57">
        <f t="shared" si="371"/>
        <v>0</v>
      </c>
      <c r="V105" s="57">
        <f t="shared" si="371"/>
        <v>0</v>
      </c>
      <c r="W105" s="57">
        <f t="shared" si="371"/>
        <v>0</v>
      </c>
      <c r="X105" s="57">
        <f t="shared" si="371"/>
        <v>0</v>
      </c>
      <c r="Y105" s="57">
        <f t="shared" si="371"/>
        <v>0</v>
      </c>
      <c r="Z105" s="57">
        <f t="shared" si="371"/>
        <v>0</v>
      </c>
      <c r="AA105" s="57">
        <f t="shared" si="371"/>
        <v>0</v>
      </c>
      <c r="AB105" s="57">
        <f t="shared" si="371"/>
        <v>0</v>
      </c>
      <c r="AC105" s="57">
        <f t="shared" si="371"/>
        <v>0</v>
      </c>
      <c r="AD105" s="57">
        <f t="shared" si="371"/>
        <v>0</v>
      </c>
      <c r="AE105" s="57">
        <f t="shared" si="371"/>
        <v>0</v>
      </c>
      <c r="AF105" s="57">
        <f t="shared" si="371"/>
        <v>0</v>
      </c>
      <c r="AG105" s="57">
        <f t="shared" si="371"/>
        <v>0</v>
      </c>
      <c r="AH105" s="57">
        <f t="shared" si="371"/>
        <v>0</v>
      </c>
      <c r="AI105" s="57">
        <f t="shared" si="371"/>
        <v>0</v>
      </c>
      <c r="AJ105" s="57">
        <f t="shared" si="371"/>
        <v>0</v>
      </c>
      <c r="AK105" s="57">
        <f t="shared" si="371"/>
        <v>0</v>
      </c>
      <c r="AL105" s="57">
        <f t="shared" si="371"/>
        <v>0</v>
      </c>
      <c r="AM105" s="57">
        <f t="shared" si="371"/>
        <v>0</v>
      </c>
      <c r="AN105" s="57">
        <f t="shared" si="371"/>
        <v>0</v>
      </c>
      <c r="AO105" s="57">
        <f t="shared" si="371"/>
        <v>0</v>
      </c>
      <c r="AP105" s="57">
        <f t="shared" si="371"/>
        <v>0</v>
      </c>
      <c r="AQ105" s="57">
        <f t="shared" si="371"/>
        <v>0</v>
      </c>
      <c r="AR105" s="57">
        <f t="shared" si="371"/>
        <v>0</v>
      </c>
      <c r="AS105" s="57">
        <f t="shared" si="371"/>
        <v>0</v>
      </c>
      <c r="AT105" s="57">
        <f t="shared" si="371"/>
        <v>0</v>
      </c>
      <c r="AU105" s="57">
        <f t="shared" si="371"/>
        <v>0</v>
      </c>
      <c r="AV105" s="57">
        <f t="shared" si="371"/>
        <v>0</v>
      </c>
      <c r="AW105" s="57">
        <f t="shared" si="371"/>
        <v>0</v>
      </c>
      <c r="AX105" s="57">
        <f t="shared" si="371"/>
        <v>0</v>
      </c>
      <c r="AY105" s="57">
        <f t="shared" si="371"/>
        <v>0</v>
      </c>
      <c r="AZ105" s="57">
        <f t="shared" si="371"/>
        <v>0</v>
      </c>
      <c r="BA105" s="57">
        <f t="shared" si="371"/>
        <v>0</v>
      </c>
      <c r="BB105" s="57">
        <f t="shared" si="371"/>
        <v>0</v>
      </c>
      <c r="BC105" s="57">
        <f t="shared" si="371"/>
        <v>0</v>
      </c>
      <c r="BD105" s="57">
        <f t="shared" si="371"/>
        <v>0</v>
      </c>
      <c r="BE105" s="57">
        <f t="shared" si="371"/>
        <v>0</v>
      </c>
      <c r="BF105" s="57">
        <f t="shared" si="371"/>
        <v>0</v>
      </c>
      <c r="BG105" s="57">
        <f t="shared" si="371"/>
        <v>0</v>
      </c>
      <c r="BH105" s="57">
        <f t="shared" si="371"/>
        <v>0</v>
      </c>
      <c r="BI105" s="57">
        <f t="shared" si="371"/>
        <v>0</v>
      </c>
      <c r="BJ105" s="57">
        <f t="shared" si="371"/>
        <v>0</v>
      </c>
      <c r="BK105" s="57">
        <f t="shared" si="371"/>
        <v>0</v>
      </c>
      <c r="BL105" s="57">
        <f t="shared" si="371"/>
        <v>0</v>
      </c>
      <c r="BM105" s="57">
        <f t="shared" si="371"/>
        <v>0</v>
      </c>
      <c r="BN105" s="57">
        <f t="shared" si="371"/>
        <v>0</v>
      </c>
      <c r="BO105" s="57">
        <f t="shared" si="371"/>
        <v>0</v>
      </c>
      <c r="BP105" s="57">
        <f t="shared" si="371"/>
        <v>0</v>
      </c>
      <c r="BQ105" s="57">
        <f t="shared" si="371"/>
        <v>0</v>
      </c>
      <c r="BR105" s="57">
        <f t="shared" si="371"/>
        <v>0</v>
      </c>
      <c r="BS105" s="57">
        <f t="shared" si="371"/>
        <v>0</v>
      </c>
      <c r="BT105" s="57">
        <f t="shared" si="371"/>
        <v>0</v>
      </c>
      <c r="BU105" s="57">
        <f t="shared" si="368"/>
        <v>0</v>
      </c>
      <c r="BV105" s="57">
        <f t="shared" si="368"/>
        <v>0</v>
      </c>
      <c r="BW105" s="57">
        <f t="shared" si="368"/>
        <v>0</v>
      </c>
      <c r="BX105" s="57">
        <f t="shared" si="368"/>
        <v>0</v>
      </c>
      <c r="BY105" s="57">
        <f t="shared" si="368"/>
        <v>0</v>
      </c>
      <c r="BZ105" s="57">
        <f t="shared" si="368"/>
        <v>0</v>
      </c>
      <c r="CA105" s="57">
        <f t="shared" si="368"/>
        <v>0</v>
      </c>
      <c r="CB105" s="57">
        <f t="shared" si="368"/>
        <v>0</v>
      </c>
      <c r="CC105" s="57">
        <f t="shared" si="368"/>
        <v>0</v>
      </c>
      <c r="CD105" s="57">
        <f t="shared" si="368"/>
        <v>0</v>
      </c>
      <c r="CE105" s="57">
        <f t="shared" si="368"/>
        <v>0</v>
      </c>
      <c r="CF105" s="57">
        <f t="shared" si="368"/>
        <v>0</v>
      </c>
      <c r="CG105" s="57">
        <f t="shared" si="368"/>
        <v>0</v>
      </c>
      <c r="CH105" s="57">
        <f t="shared" si="368"/>
        <v>0</v>
      </c>
      <c r="CI105" s="57">
        <f t="shared" si="368"/>
        <v>0</v>
      </c>
      <c r="CJ105" s="57">
        <f t="shared" si="368"/>
        <v>0</v>
      </c>
      <c r="CK105" s="57">
        <f t="shared" si="368"/>
        <v>0</v>
      </c>
      <c r="CL105" s="57">
        <f t="shared" si="368"/>
        <v>0</v>
      </c>
      <c r="CM105" s="57">
        <f t="shared" si="368"/>
        <v>0</v>
      </c>
      <c r="CN105" s="57">
        <f t="shared" si="368"/>
        <v>0</v>
      </c>
      <c r="CO105" s="57">
        <f t="shared" si="368"/>
        <v>0</v>
      </c>
      <c r="CP105" s="57">
        <f t="shared" si="368"/>
        <v>0</v>
      </c>
      <c r="CQ105" s="57">
        <f t="shared" si="368"/>
        <v>0</v>
      </c>
      <c r="CR105" s="57">
        <f t="shared" si="368"/>
        <v>0</v>
      </c>
      <c r="CS105" s="57">
        <f t="shared" si="368"/>
        <v>0</v>
      </c>
      <c r="CT105" s="57">
        <f t="shared" si="368"/>
        <v>0</v>
      </c>
      <c r="CU105" s="57">
        <f t="shared" si="368"/>
        <v>0</v>
      </c>
      <c r="CV105" s="57">
        <f t="shared" si="368"/>
        <v>0</v>
      </c>
      <c r="CW105" s="57">
        <f t="shared" si="368"/>
        <v>0</v>
      </c>
      <c r="CX105" s="57">
        <f t="shared" si="368"/>
        <v>0</v>
      </c>
      <c r="CY105" s="57">
        <f t="shared" si="368"/>
        <v>0</v>
      </c>
      <c r="CZ105" s="57">
        <f t="shared" si="368"/>
        <v>0</v>
      </c>
      <c r="DA105" s="57">
        <f t="shared" si="368"/>
        <v>0</v>
      </c>
      <c r="DB105" s="57">
        <f t="shared" si="368"/>
        <v>0</v>
      </c>
      <c r="DC105" s="57">
        <f t="shared" si="368"/>
        <v>0</v>
      </c>
      <c r="DD105" s="57">
        <f t="shared" si="368"/>
        <v>0</v>
      </c>
      <c r="DE105" s="57">
        <f t="shared" si="368"/>
        <v>0</v>
      </c>
      <c r="DF105" s="57">
        <f t="shared" si="368"/>
        <v>0</v>
      </c>
      <c r="DG105" s="57">
        <f t="shared" si="368"/>
        <v>0</v>
      </c>
      <c r="DH105" s="57">
        <f t="shared" si="368"/>
        <v>0</v>
      </c>
      <c r="DI105" s="57">
        <f t="shared" si="368"/>
        <v>0</v>
      </c>
      <c r="DJ105" s="57">
        <f t="shared" si="368"/>
        <v>0</v>
      </c>
      <c r="DK105" s="57">
        <f t="shared" si="368"/>
        <v>0</v>
      </c>
      <c r="DL105" s="57">
        <f t="shared" si="368"/>
        <v>0</v>
      </c>
      <c r="DM105" s="57">
        <f t="shared" si="368"/>
        <v>0</v>
      </c>
      <c r="DN105" s="57">
        <f t="shared" si="368"/>
        <v>0</v>
      </c>
      <c r="DO105" s="57">
        <f t="shared" si="368"/>
        <v>0</v>
      </c>
      <c r="DP105" s="57">
        <f t="shared" si="368"/>
        <v>0</v>
      </c>
      <c r="DQ105" s="57">
        <f t="shared" si="368"/>
        <v>0</v>
      </c>
      <c r="DR105" s="57">
        <f t="shared" si="368"/>
        <v>0</v>
      </c>
      <c r="DS105" s="57">
        <f t="shared" si="368"/>
        <v>0</v>
      </c>
      <c r="DT105" s="57">
        <f t="shared" si="368"/>
        <v>0</v>
      </c>
      <c r="DU105" s="57">
        <f t="shared" si="368"/>
        <v>0</v>
      </c>
      <c r="DV105" s="57">
        <f t="shared" si="368"/>
        <v>0</v>
      </c>
      <c r="DW105" s="57">
        <f t="shared" si="368"/>
        <v>0</v>
      </c>
    </row>
    <row r="106" spans="3:127" ht="16.5" thickTop="1" thickBot="1" x14ac:dyDescent="0.3">
      <c r="C106" s="114" t="str">
        <f t="shared" si="369"/>
        <v>Costo Variabile 5</v>
      </c>
      <c r="H106" s="57">
        <f t="shared" si="370"/>
        <v>0</v>
      </c>
      <c r="I106" s="57">
        <f t="shared" si="371"/>
        <v>0</v>
      </c>
      <c r="J106" s="57">
        <f t="shared" si="371"/>
        <v>0</v>
      </c>
      <c r="K106" s="57">
        <f t="shared" si="371"/>
        <v>0</v>
      </c>
      <c r="L106" s="57">
        <f t="shared" si="371"/>
        <v>0</v>
      </c>
      <c r="M106" s="57">
        <f t="shared" si="371"/>
        <v>0</v>
      </c>
      <c r="N106" s="57">
        <f t="shared" si="371"/>
        <v>0</v>
      </c>
      <c r="O106" s="57">
        <f t="shared" si="371"/>
        <v>0</v>
      </c>
      <c r="P106" s="57">
        <f t="shared" si="371"/>
        <v>0</v>
      </c>
      <c r="Q106" s="57">
        <f t="shared" si="371"/>
        <v>0</v>
      </c>
      <c r="R106" s="57">
        <f t="shared" si="371"/>
        <v>0</v>
      </c>
      <c r="S106" s="57">
        <f t="shared" si="371"/>
        <v>0</v>
      </c>
      <c r="T106" s="57">
        <f t="shared" si="371"/>
        <v>0</v>
      </c>
      <c r="U106" s="57">
        <f t="shared" si="371"/>
        <v>0</v>
      </c>
      <c r="V106" s="57">
        <f t="shared" si="371"/>
        <v>0</v>
      </c>
      <c r="W106" s="57">
        <f t="shared" si="371"/>
        <v>0</v>
      </c>
      <c r="X106" s="57">
        <f t="shared" si="371"/>
        <v>0</v>
      </c>
      <c r="Y106" s="57">
        <f t="shared" si="371"/>
        <v>0</v>
      </c>
      <c r="Z106" s="57">
        <f t="shared" si="371"/>
        <v>0</v>
      </c>
      <c r="AA106" s="57">
        <f t="shared" si="371"/>
        <v>0</v>
      </c>
      <c r="AB106" s="57">
        <f t="shared" si="371"/>
        <v>0</v>
      </c>
      <c r="AC106" s="57">
        <f t="shared" si="371"/>
        <v>0</v>
      </c>
      <c r="AD106" s="57">
        <f t="shared" si="371"/>
        <v>0</v>
      </c>
      <c r="AE106" s="57">
        <f t="shared" si="371"/>
        <v>0</v>
      </c>
      <c r="AF106" s="57">
        <f t="shared" si="371"/>
        <v>0</v>
      </c>
      <c r="AG106" s="57">
        <f t="shared" si="371"/>
        <v>0</v>
      </c>
      <c r="AH106" s="57">
        <f t="shared" si="371"/>
        <v>0</v>
      </c>
      <c r="AI106" s="57">
        <f t="shared" si="371"/>
        <v>0</v>
      </c>
      <c r="AJ106" s="57">
        <f t="shared" si="371"/>
        <v>0</v>
      </c>
      <c r="AK106" s="57">
        <f t="shared" si="371"/>
        <v>0</v>
      </c>
      <c r="AL106" s="57">
        <f t="shared" si="371"/>
        <v>0</v>
      </c>
      <c r="AM106" s="57">
        <f t="shared" si="371"/>
        <v>0</v>
      </c>
      <c r="AN106" s="57">
        <f t="shared" si="371"/>
        <v>0</v>
      </c>
      <c r="AO106" s="57">
        <f t="shared" si="371"/>
        <v>0</v>
      </c>
      <c r="AP106" s="57">
        <f t="shared" si="371"/>
        <v>0</v>
      </c>
      <c r="AQ106" s="57">
        <f t="shared" si="371"/>
        <v>0</v>
      </c>
      <c r="AR106" s="57">
        <f t="shared" si="371"/>
        <v>0</v>
      </c>
      <c r="AS106" s="57">
        <f t="shared" si="371"/>
        <v>0</v>
      </c>
      <c r="AT106" s="57">
        <f t="shared" si="371"/>
        <v>0</v>
      </c>
      <c r="AU106" s="57">
        <f t="shared" si="371"/>
        <v>0</v>
      </c>
      <c r="AV106" s="57">
        <f t="shared" si="371"/>
        <v>0</v>
      </c>
      <c r="AW106" s="57">
        <f t="shared" si="371"/>
        <v>0</v>
      </c>
      <c r="AX106" s="57">
        <f t="shared" si="371"/>
        <v>0</v>
      </c>
      <c r="AY106" s="57">
        <f t="shared" si="371"/>
        <v>0</v>
      </c>
      <c r="AZ106" s="57">
        <f t="shared" si="371"/>
        <v>0</v>
      </c>
      <c r="BA106" s="57">
        <f t="shared" si="371"/>
        <v>0</v>
      </c>
      <c r="BB106" s="57">
        <f t="shared" si="371"/>
        <v>0</v>
      </c>
      <c r="BC106" s="57">
        <f t="shared" si="371"/>
        <v>0</v>
      </c>
      <c r="BD106" s="57">
        <f t="shared" si="371"/>
        <v>0</v>
      </c>
      <c r="BE106" s="57">
        <f t="shared" si="371"/>
        <v>0</v>
      </c>
      <c r="BF106" s="57">
        <f t="shared" si="371"/>
        <v>0</v>
      </c>
      <c r="BG106" s="57">
        <f t="shared" si="371"/>
        <v>0</v>
      </c>
      <c r="BH106" s="57">
        <f t="shared" si="371"/>
        <v>0</v>
      </c>
      <c r="BI106" s="57">
        <f t="shared" si="371"/>
        <v>0</v>
      </c>
      <c r="BJ106" s="57">
        <f t="shared" si="371"/>
        <v>0</v>
      </c>
      <c r="BK106" s="57">
        <f t="shared" si="371"/>
        <v>0</v>
      </c>
      <c r="BL106" s="57">
        <f t="shared" si="371"/>
        <v>0</v>
      </c>
      <c r="BM106" s="57">
        <f t="shared" si="371"/>
        <v>0</v>
      </c>
      <c r="BN106" s="57">
        <f t="shared" si="371"/>
        <v>0</v>
      </c>
      <c r="BO106" s="57">
        <f t="shared" si="371"/>
        <v>0</v>
      </c>
      <c r="BP106" s="57">
        <f t="shared" si="371"/>
        <v>0</v>
      </c>
      <c r="BQ106" s="57">
        <f t="shared" si="371"/>
        <v>0</v>
      </c>
      <c r="BR106" s="57">
        <f t="shared" si="371"/>
        <v>0</v>
      </c>
      <c r="BS106" s="57">
        <f t="shared" si="371"/>
        <v>0</v>
      </c>
      <c r="BT106" s="57">
        <f t="shared" si="371"/>
        <v>0</v>
      </c>
      <c r="BU106" s="57">
        <f t="shared" si="368"/>
        <v>0</v>
      </c>
      <c r="BV106" s="57">
        <f t="shared" si="368"/>
        <v>0</v>
      </c>
      <c r="BW106" s="57">
        <f t="shared" si="368"/>
        <v>0</v>
      </c>
      <c r="BX106" s="57">
        <f t="shared" si="368"/>
        <v>0</v>
      </c>
      <c r="BY106" s="57">
        <f t="shared" si="368"/>
        <v>0</v>
      </c>
      <c r="BZ106" s="57">
        <f t="shared" si="368"/>
        <v>0</v>
      </c>
      <c r="CA106" s="57">
        <f t="shared" si="368"/>
        <v>0</v>
      </c>
      <c r="CB106" s="57">
        <f t="shared" si="368"/>
        <v>0</v>
      </c>
      <c r="CC106" s="57">
        <f t="shared" si="368"/>
        <v>0</v>
      </c>
      <c r="CD106" s="57">
        <f t="shared" si="368"/>
        <v>0</v>
      </c>
      <c r="CE106" s="57">
        <f t="shared" si="368"/>
        <v>0</v>
      </c>
      <c r="CF106" s="57">
        <f t="shared" si="368"/>
        <v>0</v>
      </c>
      <c r="CG106" s="57">
        <f t="shared" si="368"/>
        <v>0</v>
      </c>
      <c r="CH106" s="57">
        <f t="shared" si="368"/>
        <v>0</v>
      </c>
      <c r="CI106" s="57">
        <f t="shared" si="368"/>
        <v>0</v>
      </c>
      <c r="CJ106" s="57">
        <f t="shared" si="368"/>
        <v>0</v>
      </c>
      <c r="CK106" s="57">
        <f t="shared" si="368"/>
        <v>0</v>
      </c>
      <c r="CL106" s="57">
        <f t="shared" si="368"/>
        <v>0</v>
      </c>
      <c r="CM106" s="57">
        <f t="shared" si="368"/>
        <v>0</v>
      </c>
      <c r="CN106" s="57">
        <f t="shared" si="368"/>
        <v>0</v>
      </c>
      <c r="CO106" s="57">
        <f t="shared" si="368"/>
        <v>0</v>
      </c>
      <c r="CP106" s="57">
        <f t="shared" si="368"/>
        <v>0</v>
      </c>
      <c r="CQ106" s="57">
        <f t="shared" si="368"/>
        <v>0</v>
      </c>
      <c r="CR106" s="57">
        <f t="shared" si="368"/>
        <v>0</v>
      </c>
      <c r="CS106" s="57">
        <f t="shared" si="368"/>
        <v>0</v>
      </c>
      <c r="CT106" s="57">
        <f t="shared" si="368"/>
        <v>0</v>
      </c>
      <c r="CU106" s="57">
        <f t="shared" si="368"/>
        <v>0</v>
      </c>
      <c r="CV106" s="57">
        <f t="shared" si="368"/>
        <v>0</v>
      </c>
      <c r="CW106" s="57">
        <f t="shared" si="368"/>
        <v>0</v>
      </c>
      <c r="CX106" s="57">
        <f t="shared" si="368"/>
        <v>0</v>
      </c>
      <c r="CY106" s="57">
        <f t="shared" si="368"/>
        <v>0</v>
      </c>
      <c r="CZ106" s="57">
        <f t="shared" si="368"/>
        <v>0</v>
      </c>
      <c r="DA106" s="57">
        <f t="shared" si="368"/>
        <v>0</v>
      </c>
      <c r="DB106" s="57">
        <f t="shared" si="368"/>
        <v>0</v>
      </c>
      <c r="DC106" s="57">
        <f t="shared" si="368"/>
        <v>0</v>
      </c>
      <c r="DD106" s="57">
        <f t="shared" ref="DD106:DW106" si="372">+DD10+DD42-DD74</f>
        <v>0</v>
      </c>
      <c r="DE106" s="57">
        <f t="shared" si="372"/>
        <v>0</v>
      </c>
      <c r="DF106" s="57">
        <f t="shared" si="372"/>
        <v>0</v>
      </c>
      <c r="DG106" s="57">
        <f t="shared" si="372"/>
        <v>0</v>
      </c>
      <c r="DH106" s="57">
        <f t="shared" si="372"/>
        <v>0</v>
      </c>
      <c r="DI106" s="57">
        <f t="shared" si="372"/>
        <v>0</v>
      </c>
      <c r="DJ106" s="57">
        <f t="shared" si="372"/>
        <v>0</v>
      </c>
      <c r="DK106" s="57">
        <f t="shared" si="372"/>
        <v>0</v>
      </c>
      <c r="DL106" s="57">
        <f t="shared" si="372"/>
        <v>0</v>
      </c>
      <c r="DM106" s="57">
        <f t="shared" si="372"/>
        <v>0</v>
      </c>
      <c r="DN106" s="57">
        <f t="shared" si="372"/>
        <v>0</v>
      </c>
      <c r="DO106" s="57">
        <f t="shared" si="372"/>
        <v>0</v>
      </c>
      <c r="DP106" s="57">
        <f t="shared" si="372"/>
        <v>0</v>
      </c>
      <c r="DQ106" s="57">
        <f t="shared" si="372"/>
        <v>0</v>
      </c>
      <c r="DR106" s="57">
        <f t="shared" si="372"/>
        <v>0</v>
      </c>
      <c r="DS106" s="57">
        <f t="shared" si="372"/>
        <v>0</v>
      </c>
      <c r="DT106" s="57">
        <f t="shared" si="372"/>
        <v>0</v>
      </c>
      <c r="DU106" s="57">
        <f t="shared" si="372"/>
        <v>0</v>
      </c>
      <c r="DV106" s="57">
        <f t="shared" si="372"/>
        <v>0</v>
      </c>
      <c r="DW106" s="57">
        <f t="shared" si="372"/>
        <v>0</v>
      </c>
    </row>
    <row r="107" spans="3:127" ht="16.5" thickTop="1" thickBot="1" x14ac:dyDescent="0.3">
      <c r="C107" s="114" t="str">
        <f t="shared" si="369"/>
        <v>Costo Variabile 6</v>
      </c>
      <c r="H107" s="57">
        <f t="shared" si="370"/>
        <v>0</v>
      </c>
      <c r="I107" s="57">
        <f t="shared" si="371"/>
        <v>0</v>
      </c>
      <c r="J107" s="57">
        <f t="shared" si="371"/>
        <v>0</v>
      </c>
      <c r="K107" s="57">
        <f t="shared" si="371"/>
        <v>0</v>
      </c>
      <c r="L107" s="57">
        <f t="shared" si="371"/>
        <v>0</v>
      </c>
      <c r="M107" s="57">
        <f t="shared" si="371"/>
        <v>0</v>
      </c>
      <c r="N107" s="57">
        <f t="shared" si="371"/>
        <v>0</v>
      </c>
      <c r="O107" s="57">
        <f t="shared" si="371"/>
        <v>0</v>
      </c>
      <c r="P107" s="57">
        <f t="shared" si="371"/>
        <v>0</v>
      </c>
      <c r="Q107" s="57">
        <f t="shared" si="371"/>
        <v>0</v>
      </c>
      <c r="R107" s="57">
        <f t="shared" si="371"/>
        <v>0</v>
      </c>
      <c r="S107" s="57">
        <f t="shared" si="371"/>
        <v>0</v>
      </c>
      <c r="T107" s="57">
        <f t="shared" si="371"/>
        <v>0</v>
      </c>
      <c r="U107" s="57">
        <f t="shared" si="371"/>
        <v>0</v>
      </c>
      <c r="V107" s="57">
        <f t="shared" si="371"/>
        <v>0</v>
      </c>
      <c r="W107" s="57">
        <f t="shared" si="371"/>
        <v>0</v>
      </c>
      <c r="X107" s="57">
        <f t="shared" si="371"/>
        <v>0</v>
      </c>
      <c r="Y107" s="57">
        <f t="shared" si="371"/>
        <v>0</v>
      </c>
      <c r="Z107" s="57">
        <f t="shared" si="371"/>
        <v>0</v>
      </c>
      <c r="AA107" s="57">
        <f t="shared" si="371"/>
        <v>0</v>
      </c>
      <c r="AB107" s="57">
        <f t="shared" si="371"/>
        <v>0</v>
      </c>
      <c r="AC107" s="57">
        <f t="shared" si="371"/>
        <v>0</v>
      </c>
      <c r="AD107" s="57">
        <f t="shared" si="371"/>
        <v>0</v>
      </c>
      <c r="AE107" s="57">
        <f t="shared" si="371"/>
        <v>0</v>
      </c>
      <c r="AF107" s="57">
        <f t="shared" si="371"/>
        <v>0</v>
      </c>
      <c r="AG107" s="57">
        <f t="shared" si="371"/>
        <v>0</v>
      </c>
      <c r="AH107" s="57">
        <f t="shared" si="371"/>
        <v>0</v>
      </c>
      <c r="AI107" s="57">
        <f t="shared" si="371"/>
        <v>0</v>
      </c>
      <c r="AJ107" s="57">
        <f t="shared" si="371"/>
        <v>0</v>
      </c>
      <c r="AK107" s="57">
        <f t="shared" si="371"/>
        <v>0</v>
      </c>
      <c r="AL107" s="57">
        <f t="shared" si="371"/>
        <v>0</v>
      </c>
      <c r="AM107" s="57">
        <f t="shared" si="371"/>
        <v>0</v>
      </c>
      <c r="AN107" s="57">
        <f t="shared" si="371"/>
        <v>0</v>
      </c>
      <c r="AO107" s="57">
        <f t="shared" si="371"/>
        <v>0</v>
      </c>
      <c r="AP107" s="57">
        <f t="shared" si="371"/>
        <v>0</v>
      </c>
      <c r="AQ107" s="57">
        <f t="shared" si="371"/>
        <v>0</v>
      </c>
      <c r="AR107" s="57">
        <f t="shared" si="371"/>
        <v>0</v>
      </c>
      <c r="AS107" s="57">
        <f t="shared" si="371"/>
        <v>0</v>
      </c>
      <c r="AT107" s="57">
        <f t="shared" si="371"/>
        <v>0</v>
      </c>
      <c r="AU107" s="57">
        <f t="shared" si="371"/>
        <v>0</v>
      </c>
      <c r="AV107" s="57">
        <f t="shared" si="371"/>
        <v>0</v>
      </c>
      <c r="AW107" s="57">
        <f t="shared" si="371"/>
        <v>0</v>
      </c>
      <c r="AX107" s="57">
        <f t="shared" si="371"/>
        <v>0</v>
      </c>
      <c r="AY107" s="57">
        <f t="shared" si="371"/>
        <v>0</v>
      </c>
      <c r="AZ107" s="57">
        <f t="shared" si="371"/>
        <v>0</v>
      </c>
      <c r="BA107" s="57">
        <f t="shared" si="371"/>
        <v>0</v>
      </c>
      <c r="BB107" s="57">
        <f t="shared" si="371"/>
        <v>0</v>
      </c>
      <c r="BC107" s="57">
        <f t="shared" si="371"/>
        <v>0</v>
      </c>
      <c r="BD107" s="57">
        <f t="shared" si="371"/>
        <v>0</v>
      </c>
      <c r="BE107" s="57">
        <f t="shared" si="371"/>
        <v>0</v>
      </c>
      <c r="BF107" s="57">
        <f t="shared" si="371"/>
        <v>0</v>
      </c>
      <c r="BG107" s="57">
        <f t="shared" si="371"/>
        <v>0</v>
      </c>
      <c r="BH107" s="57">
        <f t="shared" si="371"/>
        <v>0</v>
      </c>
      <c r="BI107" s="57">
        <f t="shared" si="371"/>
        <v>0</v>
      </c>
      <c r="BJ107" s="57">
        <f t="shared" si="371"/>
        <v>0</v>
      </c>
      <c r="BK107" s="57">
        <f t="shared" si="371"/>
        <v>0</v>
      </c>
      <c r="BL107" s="57">
        <f t="shared" si="371"/>
        <v>0</v>
      </c>
      <c r="BM107" s="57">
        <f t="shared" si="371"/>
        <v>0</v>
      </c>
      <c r="BN107" s="57">
        <f t="shared" si="371"/>
        <v>0</v>
      </c>
      <c r="BO107" s="57">
        <f t="shared" si="371"/>
        <v>0</v>
      </c>
      <c r="BP107" s="57">
        <f t="shared" si="371"/>
        <v>0</v>
      </c>
      <c r="BQ107" s="57">
        <f t="shared" si="371"/>
        <v>0</v>
      </c>
      <c r="BR107" s="57">
        <f t="shared" si="371"/>
        <v>0</v>
      </c>
      <c r="BS107" s="57">
        <f t="shared" si="371"/>
        <v>0</v>
      </c>
      <c r="BT107" s="57">
        <f t="shared" ref="BT107:DW110" si="373">+BT11+BT43-BT75</f>
        <v>0</v>
      </c>
      <c r="BU107" s="57">
        <f t="shared" si="373"/>
        <v>0</v>
      </c>
      <c r="BV107" s="57">
        <f t="shared" si="373"/>
        <v>0</v>
      </c>
      <c r="BW107" s="57">
        <f t="shared" si="373"/>
        <v>0</v>
      </c>
      <c r="BX107" s="57">
        <f t="shared" si="373"/>
        <v>0</v>
      </c>
      <c r="BY107" s="57">
        <f t="shared" si="373"/>
        <v>0</v>
      </c>
      <c r="BZ107" s="57">
        <f t="shared" si="373"/>
        <v>0</v>
      </c>
      <c r="CA107" s="57">
        <f t="shared" si="373"/>
        <v>0</v>
      </c>
      <c r="CB107" s="57">
        <f t="shared" si="373"/>
        <v>0</v>
      </c>
      <c r="CC107" s="57">
        <f t="shared" si="373"/>
        <v>0</v>
      </c>
      <c r="CD107" s="57">
        <f t="shared" si="373"/>
        <v>0</v>
      </c>
      <c r="CE107" s="57">
        <f t="shared" si="373"/>
        <v>0</v>
      </c>
      <c r="CF107" s="57">
        <f t="shared" si="373"/>
        <v>0</v>
      </c>
      <c r="CG107" s="57">
        <f t="shared" si="373"/>
        <v>0</v>
      </c>
      <c r="CH107" s="57">
        <f t="shared" si="373"/>
        <v>0</v>
      </c>
      <c r="CI107" s="57">
        <f t="shared" si="373"/>
        <v>0</v>
      </c>
      <c r="CJ107" s="57">
        <f t="shared" si="373"/>
        <v>0</v>
      </c>
      <c r="CK107" s="57">
        <f t="shared" si="373"/>
        <v>0</v>
      </c>
      <c r="CL107" s="57">
        <f t="shared" si="373"/>
        <v>0</v>
      </c>
      <c r="CM107" s="57">
        <f t="shared" si="373"/>
        <v>0</v>
      </c>
      <c r="CN107" s="57">
        <f t="shared" si="373"/>
        <v>0</v>
      </c>
      <c r="CO107" s="57">
        <f t="shared" si="373"/>
        <v>0</v>
      </c>
      <c r="CP107" s="57">
        <f t="shared" si="373"/>
        <v>0</v>
      </c>
      <c r="CQ107" s="57">
        <f t="shared" si="373"/>
        <v>0</v>
      </c>
      <c r="CR107" s="57">
        <f t="shared" si="373"/>
        <v>0</v>
      </c>
      <c r="CS107" s="57">
        <f t="shared" si="373"/>
        <v>0</v>
      </c>
      <c r="CT107" s="57">
        <f t="shared" si="373"/>
        <v>0</v>
      </c>
      <c r="CU107" s="57">
        <f t="shared" si="373"/>
        <v>0</v>
      </c>
      <c r="CV107" s="57">
        <f t="shared" si="373"/>
        <v>0</v>
      </c>
      <c r="CW107" s="57">
        <f t="shared" si="373"/>
        <v>0</v>
      </c>
      <c r="CX107" s="57">
        <f t="shared" si="373"/>
        <v>0</v>
      </c>
      <c r="CY107" s="57">
        <f t="shared" si="373"/>
        <v>0</v>
      </c>
      <c r="CZ107" s="57">
        <f t="shared" si="373"/>
        <v>0</v>
      </c>
      <c r="DA107" s="57">
        <f t="shared" si="373"/>
        <v>0</v>
      </c>
      <c r="DB107" s="57">
        <f t="shared" si="373"/>
        <v>0</v>
      </c>
      <c r="DC107" s="57">
        <f t="shared" si="373"/>
        <v>0</v>
      </c>
      <c r="DD107" s="57">
        <f t="shared" si="373"/>
        <v>0</v>
      </c>
      <c r="DE107" s="57">
        <f t="shared" si="373"/>
        <v>0</v>
      </c>
      <c r="DF107" s="57">
        <f t="shared" si="373"/>
        <v>0</v>
      </c>
      <c r="DG107" s="57">
        <f t="shared" si="373"/>
        <v>0</v>
      </c>
      <c r="DH107" s="57">
        <f t="shared" si="373"/>
        <v>0</v>
      </c>
      <c r="DI107" s="57">
        <f t="shared" si="373"/>
        <v>0</v>
      </c>
      <c r="DJ107" s="57">
        <f t="shared" si="373"/>
        <v>0</v>
      </c>
      <c r="DK107" s="57">
        <f t="shared" si="373"/>
        <v>0</v>
      </c>
      <c r="DL107" s="57">
        <f t="shared" si="373"/>
        <v>0</v>
      </c>
      <c r="DM107" s="57">
        <f t="shared" si="373"/>
        <v>0</v>
      </c>
      <c r="DN107" s="57">
        <f t="shared" si="373"/>
        <v>0</v>
      </c>
      <c r="DO107" s="57">
        <f t="shared" si="373"/>
        <v>0</v>
      </c>
      <c r="DP107" s="57">
        <f t="shared" si="373"/>
        <v>0</v>
      </c>
      <c r="DQ107" s="57">
        <f t="shared" si="373"/>
        <v>0</v>
      </c>
      <c r="DR107" s="57">
        <f t="shared" si="373"/>
        <v>0</v>
      </c>
      <c r="DS107" s="57">
        <f t="shared" si="373"/>
        <v>0</v>
      </c>
      <c r="DT107" s="57">
        <f t="shared" si="373"/>
        <v>0</v>
      </c>
      <c r="DU107" s="57">
        <f t="shared" si="373"/>
        <v>0</v>
      </c>
      <c r="DV107" s="57">
        <f t="shared" si="373"/>
        <v>0</v>
      </c>
      <c r="DW107" s="57">
        <f t="shared" si="373"/>
        <v>0</v>
      </c>
    </row>
    <row r="108" spans="3:127" ht="16.5" thickTop="1" thickBot="1" x14ac:dyDescent="0.3">
      <c r="C108" s="114" t="str">
        <f t="shared" si="369"/>
        <v>Costo Variabile 7</v>
      </c>
      <c r="H108" s="57">
        <f t="shared" si="370"/>
        <v>0</v>
      </c>
      <c r="I108" s="57">
        <f t="shared" ref="I108:BT111" si="374">+I12+I44-I76</f>
        <v>0</v>
      </c>
      <c r="J108" s="57">
        <f t="shared" si="374"/>
        <v>0</v>
      </c>
      <c r="K108" s="57">
        <f t="shared" si="374"/>
        <v>0</v>
      </c>
      <c r="L108" s="57">
        <f t="shared" si="374"/>
        <v>0</v>
      </c>
      <c r="M108" s="57">
        <f t="shared" si="374"/>
        <v>0</v>
      </c>
      <c r="N108" s="57">
        <f t="shared" si="374"/>
        <v>0</v>
      </c>
      <c r="O108" s="57">
        <f t="shared" si="374"/>
        <v>0</v>
      </c>
      <c r="P108" s="57">
        <f t="shared" si="374"/>
        <v>0</v>
      </c>
      <c r="Q108" s="57">
        <f t="shared" si="374"/>
        <v>0</v>
      </c>
      <c r="R108" s="57">
        <f t="shared" si="374"/>
        <v>0</v>
      </c>
      <c r="S108" s="57">
        <f t="shared" si="374"/>
        <v>0</v>
      </c>
      <c r="T108" s="57">
        <f t="shared" si="374"/>
        <v>0</v>
      </c>
      <c r="U108" s="57">
        <f t="shared" si="374"/>
        <v>0</v>
      </c>
      <c r="V108" s="57">
        <f t="shared" si="374"/>
        <v>0</v>
      </c>
      <c r="W108" s="57">
        <f t="shared" si="374"/>
        <v>0</v>
      </c>
      <c r="X108" s="57">
        <f t="shared" si="374"/>
        <v>0</v>
      </c>
      <c r="Y108" s="57">
        <f t="shared" si="374"/>
        <v>0</v>
      </c>
      <c r="Z108" s="57">
        <f t="shared" si="374"/>
        <v>0</v>
      </c>
      <c r="AA108" s="57">
        <f t="shared" si="374"/>
        <v>0</v>
      </c>
      <c r="AB108" s="57">
        <f t="shared" si="374"/>
        <v>0</v>
      </c>
      <c r="AC108" s="57">
        <f t="shared" si="374"/>
        <v>0</v>
      </c>
      <c r="AD108" s="57">
        <f t="shared" si="374"/>
        <v>0</v>
      </c>
      <c r="AE108" s="57">
        <f t="shared" si="374"/>
        <v>0</v>
      </c>
      <c r="AF108" s="57">
        <f t="shared" si="374"/>
        <v>0</v>
      </c>
      <c r="AG108" s="57">
        <f t="shared" si="374"/>
        <v>0</v>
      </c>
      <c r="AH108" s="57">
        <f t="shared" si="374"/>
        <v>0</v>
      </c>
      <c r="AI108" s="57">
        <f t="shared" si="374"/>
        <v>0</v>
      </c>
      <c r="AJ108" s="57">
        <f t="shared" si="374"/>
        <v>0</v>
      </c>
      <c r="AK108" s="57">
        <f t="shared" si="374"/>
        <v>0</v>
      </c>
      <c r="AL108" s="57">
        <f t="shared" si="374"/>
        <v>0</v>
      </c>
      <c r="AM108" s="57">
        <f t="shared" si="374"/>
        <v>0</v>
      </c>
      <c r="AN108" s="57">
        <f t="shared" si="374"/>
        <v>0</v>
      </c>
      <c r="AO108" s="57">
        <f t="shared" si="374"/>
        <v>0</v>
      </c>
      <c r="AP108" s="57">
        <f t="shared" si="374"/>
        <v>0</v>
      </c>
      <c r="AQ108" s="57">
        <f t="shared" si="374"/>
        <v>0</v>
      </c>
      <c r="AR108" s="57">
        <f t="shared" si="374"/>
        <v>0</v>
      </c>
      <c r="AS108" s="57">
        <f t="shared" si="374"/>
        <v>0</v>
      </c>
      <c r="AT108" s="57">
        <f t="shared" si="374"/>
        <v>0</v>
      </c>
      <c r="AU108" s="57">
        <f t="shared" si="374"/>
        <v>0</v>
      </c>
      <c r="AV108" s="57">
        <f t="shared" si="374"/>
        <v>0</v>
      </c>
      <c r="AW108" s="57">
        <f t="shared" si="374"/>
        <v>0</v>
      </c>
      <c r="AX108" s="57">
        <f t="shared" si="374"/>
        <v>0</v>
      </c>
      <c r="AY108" s="57">
        <f t="shared" si="374"/>
        <v>0</v>
      </c>
      <c r="AZ108" s="57">
        <f t="shared" si="374"/>
        <v>0</v>
      </c>
      <c r="BA108" s="57">
        <f t="shared" si="374"/>
        <v>0</v>
      </c>
      <c r="BB108" s="57">
        <f t="shared" si="374"/>
        <v>0</v>
      </c>
      <c r="BC108" s="57">
        <f t="shared" si="374"/>
        <v>0</v>
      </c>
      <c r="BD108" s="57">
        <f t="shared" si="374"/>
        <v>0</v>
      </c>
      <c r="BE108" s="57">
        <f t="shared" si="374"/>
        <v>0</v>
      </c>
      <c r="BF108" s="57">
        <f t="shared" si="374"/>
        <v>0</v>
      </c>
      <c r="BG108" s="57">
        <f t="shared" si="374"/>
        <v>0</v>
      </c>
      <c r="BH108" s="57">
        <f t="shared" si="374"/>
        <v>0</v>
      </c>
      <c r="BI108" s="57">
        <f t="shared" si="374"/>
        <v>0</v>
      </c>
      <c r="BJ108" s="57">
        <f t="shared" si="374"/>
        <v>0</v>
      </c>
      <c r="BK108" s="57">
        <f t="shared" si="374"/>
        <v>0</v>
      </c>
      <c r="BL108" s="57">
        <f t="shared" si="374"/>
        <v>0</v>
      </c>
      <c r="BM108" s="57">
        <f t="shared" si="374"/>
        <v>0</v>
      </c>
      <c r="BN108" s="57">
        <f t="shared" si="374"/>
        <v>0</v>
      </c>
      <c r="BO108" s="57">
        <f t="shared" si="374"/>
        <v>0</v>
      </c>
      <c r="BP108" s="57">
        <f t="shared" si="374"/>
        <v>0</v>
      </c>
      <c r="BQ108" s="57">
        <f t="shared" si="374"/>
        <v>0</v>
      </c>
      <c r="BR108" s="57">
        <f t="shared" si="374"/>
        <v>0</v>
      </c>
      <c r="BS108" s="57">
        <f t="shared" si="374"/>
        <v>0</v>
      </c>
      <c r="BT108" s="57">
        <f t="shared" si="374"/>
        <v>0</v>
      </c>
      <c r="BU108" s="57">
        <f t="shared" si="373"/>
        <v>0</v>
      </c>
      <c r="BV108" s="57">
        <f t="shared" si="373"/>
        <v>0</v>
      </c>
      <c r="BW108" s="57">
        <f t="shared" si="373"/>
        <v>0</v>
      </c>
      <c r="BX108" s="57">
        <f t="shared" si="373"/>
        <v>0</v>
      </c>
      <c r="BY108" s="57">
        <f t="shared" si="373"/>
        <v>0</v>
      </c>
      <c r="BZ108" s="57">
        <f t="shared" si="373"/>
        <v>0</v>
      </c>
      <c r="CA108" s="57">
        <f t="shared" si="373"/>
        <v>0</v>
      </c>
      <c r="CB108" s="57">
        <f t="shared" si="373"/>
        <v>0</v>
      </c>
      <c r="CC108" s="57">
        <f t="shared" si="373"/>
        <v>0</v>
      </c>
      <c r="CD108" s="57">
        <f t="shared" si="373"/>
        <v>0</v>
      </c>
      <c r="CE108" s="57">
        <f t="shared" si="373"/>
        <v>0</v>
      </c>
      <c r="CF108" s="57">
        <f t="shared" si="373"/>
        <v>0</v>
      </c>
      <c r="CG108" s="57">
        <f t="shared" si="373"/>
        <v>0</v>
      </c>
      <c r="CH108" s="57">
        <f t="shared" si="373"/>
        <v>0</v>
      </c>
      <c r="CI108" s="57">
        <f t="shared" si="373"/>
        <v>0</v>
      </c>
      <c r="CJ108" s="57">
        <f t="shared" si="373"/>
        <v>0</v>
      </c>
      <c r="CK108" s="57">
        <f t="shared" si="373"/>
        <v>0</v>
      </c>
      <c r="CL108" s="57">
        <f t="shared" si="373"/>
        <v>0</v>
      </c>
      <c r="CM108" s="57">
        <f t="shared" si="373"/>
        <v>0</v>
      </c>
      <c r="CN108" s="57">
        <f t="shared" si="373"/>
        <v>0</v>
      </c>
      <c r="CO108" s="57">
        <f t="shared" si="373"/>
        <v>0</v>
      </c>
      <c r="CP108" s="57">
        <f t="shared" si="373"/>
        <v>0</v>
      </c>
      <c r="CQ108" s="57">
        <f t="shared" si="373"/>
        <v>0</v>
      </c>
      <c r="CR108" s="57">
        <f t="shared" si="373"/>
        <v>0</v>
      </c>
      <c r="CS108" s="57">
        <f t="shared" si="373"/>
        <v>0</v>
      </c>
      <c r="CT108" s="57">
        <f t="shared" si="373"/>
        <v>0</v>
      </c>
      <c r="CU108" s="57">
        <f t="shared" si="373"/>
        <v>0</v>
      </c>
      <c r="CV108" s="57">
        <f t="shared" si="373"/>
        <v>0</v>
      </c>
      <c r="CW108" s="57">
        <f t="shared" si="373"/>
        <v>0</v>
      </c>
      <c r="CX108" s="57">
        <f t="shared" si="373"/>
        <v>0</v>
      </c>
      <c r="CY108" s="57">
        <f t="shared" si="373"/>
        <v>0</v>
      </c>
      <c r="CZ108" s="57">
        <f t="shared" si="373"/>
        <v>0</v>
      </c>
      <c r="DA108" s="57">
        <f t="shared" si="373"/>
        <v>0</v>
      </c>
      <c r="DB108" s="57">
        <f t="shared" si="373"/>
        <v>0</v>
      </c>
      <c r="DC108" s="57">
        <f t="shared" si="373"/>
        <v>0</v>
      </c>
      <c r="DD108" s="57">
        <f t="shared" si="373"/>
        <v>0</v>
      </c>
      <c r="DE108" s="57">
        <f t="shared" si="373"/>
        <v>0</v>
      </c>
      <c r="DF108" s="57">
        <f t="shared" si="373"/>
        <v>0</v>
      </c>
      <c r="DG108" s="57">
        <f t="shared" si="373"/>
        <v>0</v>
      </c>
      <c r="DH108" s="57">
        <f t="shared" si="373"/>
        <v>0</v>
      </c>
      <c r="DI108" s="57">
        <f t="shared" si="373"/>
        <v>0</v>
      </c>
      <c r="DJ108" s="57">
        <f t="shared" si="373"/>
        <v>0</v>
      </c>
      <c r="DK108" s="57">
        <f t="shared" si="373"/>
        <v>0</v>
      </c>
      <c r="DL108" s="57">
        <f t="shared" si="373"/>
        <v>0</v>
      </c>
      <c r="DM108" s="57">
        <f t="shared" si="373"/>
        <v>0</v>
      </c>
      <c r="DN108" s="57">
        <f t="shared" si="373"/>
        <v>0</v>
      </c>
      <c r="DO108" s="57">
        <f t="shared" si="373"/>
        <v>0</v>
      </c>
      <c r="DP108" s="57">
        <f t="shared" si="373"/>
        <v>0</v>
      </c>
      <c r="DQ108" s="57">
        <f t="shared" si="373"/>
        <v>0</v>
      </c>
      <c r="DR108" s="57">
        <f t="shared" si="373"/>
        <v>0</v>
      </c>
      <c r="DS108" s="57">
        <f t="shared" si="373"/>
        <v>0</v>
      </c>
      <c r="DT108" s="57">
        <f t="shared" si="373"/>
        <v>0</v>
      </c>
      <c r="DU108" s="57">
        <f t="shared" si="373"/>
        <v>0</v>
      </c>
      <c r="DV108" s="57">
        <f t="shared" si="373"/>
        <v>0</v>
      </c>
      <c r="DW108" s="57">
        <f t="shared" si="373"/>
        <v>0</v>
      </c>
    </row>
    <row r="109" spans="3:127" ht="16.5" thickTop="1" thickBot="1" x14ac:dyDescent="0.3">
      <c r="C109" s="114" t="str">
        <f t="shared" si="369"/>
        <v>Costo Variabile 8</v>
      </c>
      <c r="H109" s="57">
        <f t="shared" si="370"/>
        <v>0</v>
      </c>
      <c r="I109" s="57">
        <f t="shared" si="374"/>
        <v>0</v>
      </c>
      <c r="J109" s="57">
        <f t="shared" si="374"/>
        <v>0</v>
      </c>
      <c r="K109" s="57">
        <f t="shared" si="374"/>
        <v>0</v>
      </c>
      <c r="L109" s="57">
        <f t="shared" si="374"/>
        <v>0</v>
      </c>
      <c r="M109" s="57">
        <f t="shared" si="374"/>
        <v>0</v>
      </c>
      <c r="N109" s="57">
        <f t="shared" si="374"/>
        <v>0</v>
      </c>
      <c r="O109" s="57">
        <f t="shared" si="374"/>
        <v>0</v>
      </c>
      <c r="P109" s="57">
        <f t="shared" si="374"/>
        <v>0</v>
      </c>
      <c r="Q109" s="57">
        <f t="shared" si="374"/>
        <v>0</v>
      </c>
      <c r="R109" s="57">
        <f t="shared" si="374"/>
        <v>0</v>
      </c>
      <c r="S109" s="57">
        <f t="shared" si="374"/>
        <v>0</v>
      </c>
      <c r="T109" s="57">
        <f t="shared" si="374"/>
        <v>0</v>
      </c>
      <c r="U109" s="57">
        <f t="shared" si="374"/>
        <v>0</v>
      </c>
      <c r="V109" s="57">
        <f t="shared" si="374"/>
        <v>0</v>
      </c>
      <c r="W109" s="57">
        <f t="shared" si="374"/>
        <v>0</v>
      </c>
      <c r="X109" s="57">
        <f t="shared" si="374"/>
        <v>0</v>
      </c>
      <c r="Y109" s="57">
        <f t="shared" si="374"/>
        <v>0</v>
      </c>
      <c r="Z109" s="57">
        <f t="shared" si="374"/>
        <v>0</v>
      </c>
      <c r="AA109" s="57">
        <f t="shared" si="374"/>
        <v>0</v>
      </c>
      <c r="AB109" s="57">
        <f t="shared" si="374"/>
        <v>0</v>
      </c>
      <c r="AC109" s="57">
        <f t="shared" si="374"/>
        <v>0</v>
      </c>
      <c r="AD109" s="57">
        <f t="shared" si="374"/>
        <v>0</v>
      </c>
      <c r="AE109" s="57">
        <f t="shared" si="374"/>
        <v>0</v>
      </c>
      <c r="AF109" s="57">
        <f t="shared" si="374"/>
        <v>0</v>
      </c>
      <c r="AG109" s="57">
        <f t="shared" si="374"/>
        <v>0</v>
      </c>
      <c r="AH109" s="57">
        <f t="shared" si="374"/>
        <v>0</v>
      </c>
      <c r="AI109" s="57">
        <f t="shared" si="374"/>
        <v>0</v>
      </c>
      <c r="AJ109" s="57">
        <f t="shared" si="374"/>
        <v>0</v>
      </c>
      <c r="AK109" s="57">
        <f t="shared" si="374"/>
        <v>0</v>
      </c>
      <c r="AL109" s="57">
        <f t="shared" si="374"/>
        <v>0</v>
      </c>
      <c r="AM109" s="57">
        <f t="shared" si="374"/>
        <v>0</v>
      </c>
      <c r="AN109" s="57">
        <f t="shared" si="374"/>
        <v>0</v>
      </c>
      <c r="AO109" s="57">
        <f t="shared" si="374"/>
        <v>0</v>
      </c>
      <c r="AP109" s="57">
        <f t="shared" si="374"/>
        <v>0</v>
      </c>
      <c r="AQ109" s="57">
        <f t="shared" si="374"/>
        <v>0</v>
      </c>
      <c r="AR109" s="57">
        <f t="shared" si="374"/>
        <v>0</v>
      </c>
      <c r="AS109" s="57">
        <f t="shared" si="374"/>
        <v>0</v>
      </c>
      <c r="AT109" s="57">
        <f t="shared" si="374"/>
        <v>0</v>
      </c>
      <c r="AU109" s="57">
        <f t="shared" si="374"/>
        <v>0</v>
      </c>
      <c r="AV109" s="57">
        <f t="shared" si="374"/>
        <v>0</v>
      </c>
      <c r="AW109" s="57">
        <f t="shared" si="374"/>
        <v>0</v>
      </c>
      <c r="AX109" s="57">
        <f t="shared" si="374"/>
        <v>0</v>
      </c>
      <c r="AY109" s="57">
        <f t="shared" si="374"/>
        <v>0</v>
      </c>
      <c r="AZ109" s="57">
        <f t="shared" si="374"/>
        <v>0</v>
      </c>
      <c r="BA109" s="57">
        <f t="shared" si="374"/>
        <v>0</v>
      </c>
      <c r="BB109" s="57">
        <f t="shared" si="374"/>
        <v>0</v>
      </c>
      <c r="BC109" s="57">
        <f t="shared" si="374"/>
        <v>0</v>
      </c>
      <c r="BD109" s="57">
        <f t="shared" si="374"/>
        <v>0</v>
      </c>
      <c r="BE109" s="57">
        <f t="shared" si="374"/>
        <v>0</v>
      </c>
      <c r="BF109" s="57">
        <f t="shared" si="374"/>
        <v>0</v>
      </c>
      <c r="BG109" s="57">
        <f t="shared" si="374"/>
        <v>0</v>
      </c>
      <c r="BH109" s="57">
        <f t="shared" si="374"/>
        <v>0</v>
      </c>
      <c r="BI109" s="57">
        <f t="shared" si="374"/>
        <v>0</v>
      </c>
      <c r="BJ109" s="57">
        <f t="shared" si="374"/>
        <v>0</v>
      </c>
      <c r="BK109" s="57">
        <f t="shared" si="374"/>
        <v>0</v>
      </c>
      <c r="BL109" s="57">
        <f t="shared" si="374"/>
        <v>0</v>
      </c>
      <c r="BM109" s="57">
        <f t="shared" si="374"/>
        <v>0</v>
      </c>
      <c r="BN109" s="57">
        <f t="shared" si="374"/>
        <v>0</v>
      </c>
      <c r="BO109" s="57">
        <f t="shared" si="374"/>
        <v>0</v>
      </c>
      <c r="BP109" s="57">
        <f t="shared" si="374"/>
        <v>0</v>
      </c>
      <c r="BQ109" s="57">
        <f t="shared" si="374"/>
        <v>0</v>
      </c>
      <c r="BR109" s="57">
        <f t="shared" si="374"/>
        <v>0</v>
      </c>
      <c r="BS109" s="57">
        <f t="shared" si="374"/>
        <v>0</v>
      </c>
      <c r="BT109" s="57">
        <f t="shared" si="374"/>
        <v>0</v>
      </c>
      <c r="BU109" s="57">
        <f t="shared" si="373"/>
        <v>0</v>
      </c>
      <c r="BV109" s="57">
        <f t="shared" si="373"/>
        <v>0</v>
      </c>
      <c r="BW109" s="57">
        <f t="shared" si="373"/>
        <v>0</v>
      </c>
      <c r="BX109" s="57">
        <f t="shared" si="373"/>
        <v>0</v>
      </c>
      <c r="BY109" s="57">
        <f t="shared" si="373"/>
        <v>0</v>
      </c>
      <c r="BZ109" s="57">
        <f t="shared" si="373"/>
        <v>0</v>
      </c>
      <c r="CA109" s="57">
        <f t="shared" si="373"/>
        <v>0</v>
      </c>
      <c r="CB109" s="57">
        <f t="shared" si="373"/>
        <v>0</v>
      </c>
      <c r="CC109" s="57">
        <f t="shared" si="373"/>
        <v>0</v>
      </c>
      <c r="CD109" s="57">
        <f t="shared" si="373"/>
        <v>0</v>
      </c>
      <c r="CE109" s="57">
        <f t="shared" si="373"/>
        <v>0</v>
      </c>
      <c r="CF109" s="57">
        <f t="shared" si="373"/>
        <v>0</v>
      </c>
      <c r="CG109" s="57">
        <f t="shared" si="373"/>
        <v>0</v>
      </c>
      <c r="CH109" s="57">
        <f t="shared" si="373"/>
        <v>0</v>
      </c>
      <c r="CI109" s="57">
        <f t="shared" si="373"/>
        <v>0</v>
      </c>
      <c r="CJ109" s="57">
        <f t="shared" si="373"/>
        <v>0</v>
      </c>
      <c r="CK109" s="57">
        <f t="shared" si="373"/>
        <v>0</v>
      </c>
      <c r="CL109" s="57">
        <f t="shared" si="373"/>
        <v>0</v>
      </c>
      <c r="CM109" s="57">
        <f t="shared" si="373"/>
        <v>0</v>
      </c>
      <c r="CN109" s="57">
        <f t="shared" si="373"/>
        <v>0</v>
      </c>
      <c r="CO109" s="57">
        <f t="shared" si="373"/>
        <v>0</v>
      </c>
      <c r="CP109" s="57">
        <f t="shared" si="373"/>
        <v>0</v>
      </c>
      <c r="CQ109" s="57">
        <f t="shared" si="373"/>
        <v>0</v>
      </c>
      <c r="CR109" s="57">
        <f t="shared" si="373"/>
        <v>0</v>
      </c>
      <c r="CS109" s="57">
        <f t="shared" si="373"/>
        <v>0</v>
      </c>
      <c r="CT109" s="57">
        <f t="shared" si="373"/>
        <v>0</v>
      </c>
      <c r="CU109" s="57">
        <f t="shared" si="373"/>
        <v>0</v>
      </c>
      <c r="CV109" s="57">
        <f t="shared" si="373"/>
        <v>0</v>
      </c>
      <c r="CW109" s="57">
        <f t="shared" si="373"/>
        <v>0</v>
      </c>
      <c r="CX109" s="57">
        <f t="shared" si="373"/>
        <v>0</v>
      </c>
      <c r="CY109" s="57">
        <f t="shared" si="373"/>
        <v>0</v>
      </c>
      <c r="CZ109" s="57">
        <f t="shared" si="373"/>
        <v>0</v>
      </c>
      <c r="DA109" s="57">
        <f t="shared" si="373"/>
        <v>0</v>
      </c>
      <c r="DB109" s="57">
        <f t="shared" si="373"/>
        <v>0</v>
      </c>
      <c r="DC109" s="57">
        <f t="shared" si="373"/>
        <v>0</v>
      </c>
      <c r="DD109" s="57">
        <f t="shared" si="373"/>
        <v>0</v>
      </c>
      <c r="DE109" s="57">
        <f t="shared" si="373"/>
        <v>0</v>
      </c>
      <c r="DF109" s="57">
        <f t="shared" si="373"/>
        <v>0</v>
      </c>
      <c r="DG109" s="57">
        <f t="shared" si="373"/>
        <v>0</v>
      </c>
      <c r="DH109" s="57">
        <f t="shared" si="373"/>
        <v>0</v>
      </c>
      <c r="DI109" s="57">
        <f t="shared" si="373"/>
        <v>0</v>
      </c>
      <c r="DJ109" s="57">
        <f t="shared" si="373"/>
        <v>0</v>
      </c>
      <c r="DK109" s="57">
        <f t="shared" si="373"/>
        <v>0</v>
      </c>
      <c r="DL109" s="57">
        <f t="shared" si="373"/>
        <v>0</v>
      </c>
      <c r="DM109" s="57">
        <f t="shared" si="373"/>
        <v>0</v>
      </c>
      <c r="DN109" s="57">
        <f t="shared" si="373"/>
        <v>0</v>
      </c>
      <c r="DO109" s="57">
        <f t="shared" si="373"/>
        <v>0</v>
      </c>
      <c r="DP109" s="57">
        <f t="shared" si="373"/>
        <v>0</v>
      </c>
      <c r="DQ109" s="57">
        <f t="shared" si="373"/>
        <v>0</v>
      </c>
      <c r="DR109" s="57">
        <f t="shared" si="373"/>
        <v>0</v>
      </c>
      <c r="DS109" s="57">
        <f t="shared" si="373"/>
        <v>0</v>
      </c>
      <c r="DT109" s="57">
        <f t="shared" si="373"/>
        <v>0</v>
      </c>
      <c r="DU109" s="57">
        <f t="shared" si="373"/>
        <v>0</v>
      </c>
      <c r="DV109" s="57">
        <f t="shared" si="373"/>
        <v>0</v>
      </c>
      <c r="DW109" s="57">
        <f t="shared" si="373"/>
        <v>0</v>
      </c>
    </row>
    <row r="110" spans="3:127" ht="16.5" thickTop="1" thickBot="1" x14ac:dyDescent="0.3">
      <c r="C110" s="114" t="str">
        <f t="shared" si="369"/>
        <v>Costo Variabile 9</v>
      </c>
      <c r="H110" s="57">
        <f t="shared" si="370"/>
        <v>0</v>
      </c>
      <c r="I110" s="57">
        <f t="shared" si="374"/>
        <v>0</v>
      </c>
      <c r="J110" s="57">
        <f t="shared" si="374"/>
        <v>0</v>
      </c>
      <c r="K110" s="57">
        <f t="shared" si="374"/>
        <v>0</v>
      </c>
      <c r="L110" s="57">
        <f t="shared" si="374"/>
        <v>0</v>
      </c>
      <c r="M110" s="57">
        <f t="shared" si="374"/>
        <v>0</v>
      </c>
      <c r="N110" s="57">
        <f t="shared" si="374"/>
        <v>0</v>
      </c>
      <c r="O110" s="57">
        <f t="shared" si="374"/>
        <v>0</v>
      </c>
      <c r="P110" s="57">
        <f t="shared" si="374"/>
        <v>0</v>
      </c>
      <c r="Q110" s="57">
        <f t="shared" si="374"/>
        <v>0</v>
      </c>
      <c r="R110" s="57">
        <f t="shared" si="374"/>
        <v>0</v>
      </c>
      <c r="S110" s="57">
        <f t="shared" si="374"/>
        <v>0</v>
      </c>
      <c r="T110" s="57">
        <f t="shared" si="374"/>
        <v>0</v>
      </c>
      <c r="U110" s="57">
        <f t="shared" si="374"/>
        <v>0</v>
      </c>
      <c r="V110" s="57">
        <f t="shared" si="374"/>
        <v>0</v>
      </c>
      <c r="W110" s="57">
        <f t="shared" si="374"/>
        <v>0</v>
      </c>
      <c r="X110" s="57">
        <f t="shared" si="374"/>
        <v>0</v>
      </c>
      <c r="Y110" s="57">
        <f t="shared" si="374"/>
        <v>0</v>
      </c>
      <c r="Z110" s="57">
        <f t="shared" si="374"/>
        <v>0</v>
      </c>
      <c r="AA110" s="57">
        <f t="shared" si="374"/>
        <v>0</v>
      </c>
      <c r="AB110" s="57">
        <f t="shared" si="374"/>
        <v>0</v>
      </c>
      <c r="AC110" s="57">
        <f t="shared" si="374"/>
        <v>0</v>
      </c>
      <c r="AD110" s="57">
        <f t="shared" si="374"/>
        <v>0</v>
      </c>
      <c r="AE110" s="57">
        <f t="shared" si="374"/>
        <v>0</v>
      </c>
      <c r="AF110" s="57">
        <f t="shared" si="374"/>
        <v>0</v>
      </c>
      <c r="AG110" s="57">
        <f t="shared" si="374"/>
        <v>0</v>
      </c>
      <c r="AH110" s="57">
        <f t="shared" si="374"/>
        <v>0</v>
      </c>
      <c r="AI110" s="57">
        <f t="shared" si="374"/>
        <v>0</v>
      </c>
      <c r="AJ110" s="57">
        <f t="shared" si="374"/>
        <v>0</v>
      </c>
      <c r="AK110" s="57">
        <f t="shared" si="374"/>
        <v>0</v>
      </c>
      <c r="AL110" s="57">
        <f t="shared" si="374"/>
        <v>0</v>
      </c>
      <c r="AM110" s="57">
        <f t="shared" si="374"/>
        <v>0</v>
      </c>
      <c r="AN110" s="57">
        <f t="shared" si="374"/>
        <v>0</v>
      </c>
      <c r="AO110" s="57">
        <f t="shared" si="374"/>
        <v>0</v>
      </c>
      <c r="AP110" s="57">
        <f t="shared" si="374"/>
        <v>0</v>
      </c>
      <c r="AQ110" s="57">
        <f t="shared" si="374"/>
        <v>0</v>
      </c>
      <c r="AR110" s="57">
        <f t="shared" si="374"/>
        <v>0</v>
      </c>
      <c r="AS110" s="57">
        <f t="shared" si="374"/>
        <v>0</v>
      </c>
      <c r="AT110" s="57">
        <f t="shared" si="374"/>
        <v>0</v>
      </c>
      <c r="AU110" s="57">
        <f t="shared" si="374"/>
        <v>0</v>
      </c>
      <c r="AV110" s="57">
        <f t="shared" si="374"/>
        <v>0</v>
      </c>
      <c r="AW110" s="57">
        <f t="shared" si="374"/>
        <v>0</v>
      </c>
      <c r="AX110" s="57">
        <f t="shared" si="374"/>
        <v>0</v>
      </c>
      <c r="AY110" s="57">
        <f t="shared" si="374"/>
        <v>0</v>
      </c>
      <c r="AZ110" s="57">
        <f t="shared" si="374"/>
        <v>0</v>
      </c>
      <c r="BA110" s="57">
        <f t="shared" si="374"/>
        <v>0</v>
      </c>
      <c r="BB110" s="57">
        <f t="shared" si="374"/>
        <v>0</v>
      </c>
      <c r="BC110" s="57">
        <f t="shared" si="374"/>
        <v>0</v>
      </c>
      <c r="BD110" s="57">
        <f t="shared" si="374"/>
        <v>0</v>
      </c>
      <c r="BE110" s="57">
        <f t="shared" si="374"/>
        <v>0</v>
      </c>
      <c r="BF110" s="57">
        <f t="shared" si="374"/>
        <v>0</v>
      </c>
      <c r="BG110" s="57">
        <f t="shared" si="374"/>
        <v>0</v>
      </c>
      <c r="BH110" s="57">
        <f t="shared" si="374"/>
        <v>0</v>
      </c>
      <c r="BI110" s="57">
        <f t="shared" si="374"/>
        <v>0</v>
      </c>
      <c r="BJ110" s="57">
        <f t="shared" si="374"/>
        <v>0</v>
      </c>
      <c r="BK110" s="57">
        <f t="shared" si="374"/>
        <v>0</v>
      </c>
      <c r="BL110" s="57">
        <f t="shared" si="374"/>
        <v>0</v>
      </c>
      <c r="BM110" s="57">
        <f t="shared" si="374"/>
        <v>0</v>
      </c>
      <c r="BN110" s="57">
        <f t="shared" si="374"/>
        <v>0</v>
      </c>
      <c r="BO110" s="57">
        <f t="shared" si="374"/>
        <v>0</v>
      </c>
      <c r="BP110" s="57">
        <f t="shared" si="374"/>
        <v>0</v>
      </c>
      <c r="BQ110" s="57">
        <f t="shared" si="374"/>
        <v>0</v>
      </c>
      <c r="BR110" s="57">
        <f t="shared" si="374"/>
        <v>0</v>
      </c>
      <c r="BS110" s="57">
        <f t="shared" si="374"/>
        <v>0</v>
      </c>
      <c r="BT110" s="57">
        <f t="shared" si="374"/>
        <v>0</v>
      </c>
      <c r="BU110" s="57">
        <f t="shared" si="373"/>
        <v>0</v>
      </c>
      <c r="BV110" s="57">
        <f t="shared" si="373"/>
        <v>0</v>
      </c>
      <c r="BW110" s="57">
        <f t="shared" si="373"/>
        <v>0</v>
      </c>
      <c r="BX110" s="57">
        <f t="shared" si="373"/>
        <v>0</v>
      </c>
      <c r="BY110" s="57">
        <f t="shared" si="373"/>
        <v>0</v>
      </c>
      <c r="BZ110" s="57">
        <f t="shared" si="373"/>
        <v>0</v>
      </c>
      <c r="CA110" s="57">
        <f t="shared" si="373"/>
        <v>0</v>
      </c>
      <c r="CB110" s="57">
        <f t="shared" si="373"/>
        <v>0</v>
      </c>
      <c r="CC110" s="57">
        <f t="shared" si="373"/>
        <v>0</v>
      </c>
      <c r="CD110" s="57">
        <f t="shared" si="373"/>
        <v>0</v>
      </c>
      <c r="CE110" s="57">
        <f t="shared" si="373"/>
        <v>0</v>
      </c>
      <c r="CF110" s="57">
        <f t="shared" si="373"/>
        <v>0</v>
      </c>
      <c r="CG110" s="57">
        <f t="shared" si="373"/>
        <v>0</v>
      </c>
      <c r="CH110" s="57">
        <f t="shared" si="373"/>
        <v>0</v>
      </c>
      <c r="CI110" s="57">
        <f t="shared" si="373"/>
        <v>0</v>
      </c>
      <c r="CJ110" s="57">
        <f t="shared" si="373"/>
        <v>0</v>
      </c>
      <c r="CK110" s="57">
        <f t="shared" si="373"/>
        <v>0</v>
      </c>
      <c r="CL110" s="57">
        <f t="shared" si="373"/>
        <v>0</v>
      </c>
      <c r="CM110" s="57">
        <f t="shared" si="373"/>
        <v>0</v>
      </c>
      <c r="CN110" s="57">
        <f t="shared" si="373"/>
        <v>0</v>
      </c>
      <c r="CO110" s="57">
        <f t="shared" si="373"/>
        <v>0</v>
      </c>
      <c r="CP110" s="57">
        <f t="shared" si="373"/>
        <v>0</v>
      </c>
      <c r="CQ110" s="57">
        <f t="shared" si="373"/>
        <v>0</v>
      </c>
      <c r="CR110" s="57">
        <f t="shared" si="373"/>
        <v>0</v>
      </c>
      <c r="CS110" s="57">
        <f t="shared" si="373"/>
        <v>0</v>
      </c>
      <c r="CT110" s="57">
        <f t="shared" si="373"/>
        <v>0</v>
      </c>
      <c r="CU110" s="57">
        <f t="shared" si="373"/>
        <v>0</v>
      </c>
      <c r="CV110" s="57">
        <f t="shared" si="373"/>
        <v>0</v>
      </c>
      <c r="CW110" s="57">
        <f t="shared" si="373"/>
        <v>0</v>
      </c>
      <c r="CX110" s="57">
        <f t="shared" si="373"/>
        <v>0</v>
      </c>
      <c r="CY110" s="57">
        <f t="shared" si="373"/>
        <v>0</v>
      </c>
      <c r="CZ110" s="57">
        <f t="shared" si="373"/>
        <v>0</v>
      </c>
      <c r="DA110" s="57">
        <f t="shared" si="373"/>
        <v>0</v>
      </c>
      <c r="DB110" s="57">
        <f t="shared" si="373"/>
        <v>0</v>
      </c>
      <c r="DC110" s="57">
        <f t="shared" si="373"/>
        <v>0</v>
      </c>
      <c r="DD110" s="57">
        <f t="shared" si="373"/>
        <v>0</v>
      </c>
      <c r="DE110" s="57">
        <f t="shared" si="373"/>
        <v>0</v>
      </c>
      <c r="DF110" s="57">
        <f t="shared" si="373"/>
        <v>0</v>
      </c>
      <c r="DG110" s="57">
        <f t="shared" si="373"/>
        <v>0</v>
      </c>
      <c r="DH110" s="57">
        <f t="shared" si="373"/>
        <v>0</v>
      </c>
      <c r="DI110" s="57">
        <f t="shared" si="373"/>
        <v>0</v>
      </c>
      <c r="DJ110" s="57">
        <f t="shared" si="373"/>
        <v>0</v>
      </c>
      <c r="DK110" s="57">
        <f t="shared" si="373"/>
        <v>0</v>
      </c>
      <c r="DL110" s="57">
        <f t="shared" si="373"/>
        <v>0</v>
      </c>
      <c r="DM110" s="57">
        <f t="shared" si="373"/>
        <v>0</v>
      </c>
      <c r="DN110" s="57">
        <f t="shared" si="373"/>
        <v>0</v>
      </c>
      <c r="DO110" s="57">
        <f t="shared" si="373"/>
        <v>0</v>
      </c>
      <c r="DP110" s="57">
        <f t="shared" si="373"/>
        <v>0</v>
      </c>
      <c r="DQ110" s="57">
        <f t="shared" si="373"/>
        <v>0</v>
      </c>
      <c r="DR110" s="57">
        <f t="shared" si="373"/>
        <v>0</v>
      </c>
      <c r="DS110" s="57">
        <f t="shared" si="373"/>
        <v>0</v>
      </c>
      <c r="DT110" s="57">
        <f t="shared" si="373"/>
        <v>0</v>
      </c>
      <c r="DU110" s="57">
        <f t="shared" si="373"/>
        <v>0</v>
      </c>
      <c r="DV110" s="57">
        <f t="shared" si="373"/>
        <v>0</v>
      </c>
      <c r="DW110" s="57">
        <f t="shared" si="373"/>
        <v>0</v>
      </c>
    </row>
    <row r="111" spans="3:127" ht="16.5" thickTop="1" thickBot="1" x14ac:dyDescent="0.3">
      <c r="C111" s="114" t="str">
        <f t="shared" si="369"/>
        <v>Costo Variabile 10</v>
      </c>
      <c r="H111" s="57">
        <f t="shared" si="370"/>
        <v>0</v>
      </c>
      <c r="I111" s="57">
        <f t="shared" si="374"/>
        <v>0</v>
      </c>
      <c r="J111" s="57">
        <f t="shared" si="374"/>
        <v>0</v>
      </c>
      <c r="K111" s="57">
        <f t="shared" si="374"/>
        <v>0</v>
      </c>
      <c r="L111" s="57">
        <f t="shared" si="374"/>
        <v>0</v>
      </c>
      <c r="M111" s="57">
        <f t="shared" si="374"/>
        <v>0</v>
      </c>
      <c r="N111" s="57">
        <f t="shared" si="374"/>
        <v>0</v>
      </c>
      <c r="O111" s="57">
        <f t="shared" si="374"/>
        <v>0</v>
      </c>
      <c r="P111" s="57">
        <f t="shared" si="374"/>
        <v>0</v>
      </c>
      <c r="Q111" s="57">
        <f t="shared" si="374"/>
        <v>0</v>
      </c>
      <c r="R111" s="57">
        <f t="shared" si="374"/>
        <v>0</v>
      </c>
      <c r="S111" s="57">
        <f t="shared" si="374"/>
        <v>0</v>
      </c>
      <c r="T111" s="57">
        <f t="shared" si="374"/>
        <v>0</v>
      </c>
      <c r="U111" s="57">
        <f t="shared" si="374"/>
        <v>0</v>
      </c>
      <c r="V111" s="57">
        <f t="shared" si="374"/>
        <v>0</v>
      </c>
      <c r="W111" s="57">
        <f t="shared" si="374"/>
        <v>0</v>
      </c>
      <c r="X111" s="57">
        <f t="shared" si="374"/>
        <v>0</v>
      </c>
      <c r="Y111" s="57">
        <f t="shared" si="374"/>
        <v>0</v>
      </c>
      <c r="Z111" s="57">
        <f t="shared" si="374"/>
        <v>0</v>
      </c>
      <c r="AA111" s="57">
        <f t="shared" si="374"/>
        <v>0</v>
      </c>
      <c r="AB111" s="57">
        <f t="shared" si="374"/>
        <v>0</v>
      </c>
      <c r="AC111" s="57">
        <f t="shared" si="374"/>
        <v>0</v>
      </c>
      <c r="AD111" s="57">
        <f t="shared" si="374"/>
        <v>0</v>
      </c>
      <c r="AE111" s="57">
        <f t="shared" si="374"/>
        <v>0</v>
      </c>
      <c r="AF111" s="57">
        <f t="shared" si="374"/>
        <v>0</v>
      </c>
      <c r="AG111" s="57">
        <f t="shared" si="374"/>
        <v>0</v>
      </c>
      <c r="AH111" s="57">
        <f t="shared" si="374"/>
        <v>0</v>
      </c>
      <c r="AI111" s="57">
        <f t="shared" si="374"/>
        <v>0</v>
      </c>
      <c r="AJ111" s="57">
        <f t="shared" si="374"/>
        <v>0</v>
      </c>
      <c r="AK111" s="57">
        <f t="shared" si="374"/>
        <v>0</v>
      </c>
      <c r="AL111" s="57">
        <f t="shared" si="374"/>
        <v>0</v>
      </c>
      <c r="AM111" s="57">
        <f t="shared" si="374"/>
        <v>0</v>
      </c>
      <c r="AN111" s="57">
        <f t="shared" si="374"/>
        <v>0</v>
      </c>
      <c r="AO111" s="57">
        <f t="shared" si="374"/>
        <v>0</v>
      </c>
      <c r="AP111" s="57">
        <f t="shared" si="374"/>
        <v>0</v>
      </c>
      <c r="AQ111" s="57">
        <f t="shared" si="374"/>
        <v>0</v>
      </c>
      <c r="AR111" s="57">
        <f t="shared" si="374"/>
        <v>0</v>
      </c>
      <c r="AS111" s="57">
        <f t="shared" si="374"/>
        <v>0</v>
      </c>
      <c r="AT111" s="57">
        <f t="shared" si="374"/>
        <v>0</v>
      </c>
      <c r="AU111" s="57">
        <f t="shared" si="374"/>
        <v>0</v>
      </c>
      <c r="AV111" s="57">
        <f t="shared" si="374"/>
        <v>0</v>
      </c>
      <c r="AW111" s="57">
        <f t="shared" si="374"/>
        <v>0</v>
      </c>
      <c r="AX111" s="57">
        <f t="shared" si="374"/>
        <v>0</v>
      </c>
      <c r="AY111" s="57">
        <f t="shared" si="374"/>
        <v>0</v>
      </c>
      <c r="AZ111" s="57">
        <f t="shared" si="374"/>
        <v>0</v>
      </c>
      <c r="BA111" s="57">
        <f t="shared" si="374"/>
        <v>0</v>
      </c>
      <c r="BB111" s="57">
        <f t="shared" si="374"/>
        <v>0</v>
      </c>
      <c r="BC111" s="57">
        <f t="shared" si="374"/>
        <v>0</v>
      </c>
      <c r="BD111" s="57">
        <f t="shared" si="374"/>
        <v>0</v>
      </c>
      <c r="BE111" s="57">
        <f t="shared" si="374"/>
        <v>0</v>
      </c>
      <c r="BF111" s="57">
        <f t="shared" si="374"/>
        <v>0</v>
      </c>
      <c r="BG111" s="57">
        <f t="shared" si="374"/>
        <v>0</v>
      </c>
      <c r="BH111" s="57">
        <f t="shared" si="374"/>
        <v>0</v>
      </c>
      <c r="BI111" s="57">
        <f t="shared" si="374"/>
        <v>0</v>
      </c>
      <c r="BJ111" s="57">
        <f t="shared" si="374"/>
        <v>0</v>
      </c>
      <c r="BK111" s="57">
        <f t="shared" si="374"/>
        <v>0</v>
      </c>
      <c r="BL111" s="57">
        <f t="shared" si="374"/>
        <v>0</v>
      </c>
      <c r="BM111" s="57">
        <f t="shared" si="374"/>
        <v>0</v>
      </c>
      <c r="BN111" s="57">
        <f t="shared" si="374"/>
        <v>0</v>
      </c>
      <c r="BO111" s="57">
        <f t="shared" si="374"/>
        <v>0</v>
      </c>
      <c r="BP111" s="57">
        <f t="shared" si="374"/>
        <v>0</v>
      </c>
      <c r="BQ111" s="57">
        <f t="shared" si="374"/>
        <v>0</v>
      </c>
      <c r="BR111" s="57">
        <f t="shared" si="374"/>
        <v>0</v>
      </c>
      <c r="BS111" s="57">
        <f t="shared" si="374"/>
        <v>0</v>
      </c>
      <c r="BT111" s="57">
        <f t="shared" ref="BT111:DW114" si="375">+BT15+BT47-BT79</f>
        <v>0</v>
      </c>
      <c r="BU111" s="57">
        <f t="shared" si="375"/>
        <v>0</v>
      </c>
      <c r="BV111" s="57">
        <f t="shared" si="375"/>
        <v>0</v>
      </c>
      <c r="BW111" s="57">
        <f t="shared" si="375"/>
        <v>0</v>
      </c>
      <c r="BX111" s="57">
        <f t="shared" si="375"/>
        <v>0</v>
      </c>
      <c r="BY111" s="57">
        <f t="shared" si="375"/>
        <v>0</v>
      </c>
      <c r="BZ111" s="57">
        <f t="shared" si="375"/>
        <v>0</v>
      </c>
      <c r="CA111" s="57">
        <f t="shared" si="375"/>
        <v>0</v>
      </c>
      <c r="CB111" s="57">
        <f t="shared" si="375"/>
        <v>0</v>
      </c>
      <c r="CC111" s="57">
        <f t="shared" si="375"/>
        <v>0</v>
      </c>
      <c r="CD111" s="57">
        <f t="shared" si="375"/>
        <v>0</v>
      </c>
      <c r="CE111" s="57">
        <f t="shared" si="375"/>
        <v>0</v>
      </c>
      <c r="CF111" s="57">
        <f t="shared" si="375"/>
        <v>0</v>
      </c>
      <c r="CG111" s="57">
        <f t="shared" si="375"/>
        <v>0</v>
      </c>
      <c r="CH111" s="57">
        <f t="shared" si="375"/>
        <v>0</v>
      </c>
      <c r="CI111" s="57">
        <f t="shared" si="375"/>
        <v>0</v>
      </c>
      <c r="CJ111" s="57">
        <f t="shared" si="375"/>
        <v>0</v>
      </c>
      <c r="CK111" s="57">
        <f t="shared" si="375"/>
        <v>0</v>
      </c>
      <c r="CL111" s="57">
        <f t="shared" si="375"/>
        <v>0</v>
      </c>
      <c r="CM111" s="57">
        <f t="shared" si="375"/>
        <v>0</v>
      </c>
      <c r="CN111" s="57">
        <f t="shared" si="375"/>
        <v>0</v>
      </c>
      <c r="CO111" s="57">
        <f t="shared" si="375"/>
        <v>0</v>
      </c>
      <c r="CP111" s="57">
        <f t="shared" si="375"/>
        <v>0</v>
      </c>
      <c r="CQ111" s="57">
        <f t="shared" si="375"/>
        <v>0</v>
      </c>
      <c r="CR111" s="57">
        <f t="shared" si="375"/>
        <v>0</v>
      </c>
      <c r="CS111" s="57">
        <f t="shared" si="375"/>
        <v>0</v>
      </c>
      <c r="CT111" s="57">
        <f t="shared" si="375"/>
        <v>0</v>
      </c>
      <c r="CU111" s="57">
        <f t="shared" si="375"/>
        <v>0</v>
      </c>
      <c r="CV111" s="57">
        <f t="shared" si="375"/>
        <v>0</v>
      </c>
      <c r="CW111" s="57">
        <f t="shared" si="375"/>
        <v>0</v>
      </c>
      <c r="CX111" s="57">
        <f t="shared" si="375"/>
        <v>0</v>
      </c>
      <c r="CY111" s="57">
        <f t="shared" si="375"/>
        <v>0</v>
      </c>
      <c r="CZ111" s="57">
        <f t="shared" si="375"/>
        <v>0</v>
      </c>
      <c r="DA111" s="57">
        <f t="shared" si="375"/>
        <v>0</v>
      </c>
      <c r="DB111" s="57">
        <f t="shared" si="375"/>
        <v>0</v>
      </c>
      <c r="DC111" s="57">
        <f t="shared" si="375"/>
        <v>0</v>
      </c>
      <c r="DD111" s="57">
        <f t="shared" si="375"/>
        <v>0</v>
      </c>
      <c r="DE111" s="57">
        <f t="shared" si="375"/>
        <v>0</v>
      </c>
      <c r="DF111" s="57">
        <f t="shared" si="375"/>
        <v>0</v>
      </c>
      <c r="DG111" s="57">
        <f t="shared" si="375"/>
        <v>0</v>
      </c>
      <c r="DH111" s="57">
        <f t="shared" si="375"/>
        <v>0</v>
      </c>
      <c r="DI111" s="57">
        <f t="shared" si="375"/>
        <v>0</v>
      </c>
      <c r="DJ111" s="57">
        <f t="shared" si="375"/>
        <v>0</v>
      </c>
      <c r="DK111" s="57">
        <f t="shared" si="375"/>
        <v>0</v>
      </c>
      <c r="DL111" s="57">
        <f t="shared" si="375"/>
        <v>0</v>
      </c>
      <c r="DM111" s="57">
        <f t="shared" si="375"/>
        <v>0</v>
      </c>
      <c r="DN111" s="57">
        <f t="shared" si="375"/>
        <v>0</v>
      </c>
      <c r="DO111" s="57">
        <f t="shared" si="375"/>
        <v>0</v>
      </c>
      <c r="DP111" s="57">
        <f t="shared" si="375"/>
        <v>0</v>
      </c>
      <c r="DQ111" s="57">
        <f t="shared" si="375"/>
        <v>0</v>
      </c>
      <c r="DR111" s="57">
        <f t="shared" si="375"/>
        <v>0</v>
      </c>
      <c r="DS111" s="57">
        <f t="shared" si="375"/>
        <v>0</v>
      </c>
      <c r="DT111" s="57">
        <f t="shared" si="375"/>
        <v>0</v>
      </c>
      <c r="DU111" s="57">
        <f t="shared" si="375"/>
        <v>0</v>
      </c>
      <c r="DV111" s="57">
        <f t="shared" si="375"/>
        <v>0</v>
      </c>
      <c r="DW111" s="57">
        <f t="shared" si="375"/>
        <v>0</v>
      </c>
    </row>
    <row r="112" spans="3:127" ht="16.5" thickTop="1" thickBot="1" x14ac:dyDescent="0.3">
      <c r="C112" s="114" t="str">
        <f t="shared" si="369"/>
        <v>Costo Variabile 11</v>
      </c>
      <c r="H112" s="57">
        <f t="shared" si="370"/>
        <v>0</v>
      </c>
      <c r="I112" s="57">
        <f t="shared" ref="I112:BT115" si="376">+I16+I48-I80</f>
        <v>0</v>
      </c>
      <c r="J112" s="57">
        <f t="shared" si="376"/>
        <v>0</v>
      </c>
      <c r="K112" s="57">
        <f t="shared" si="376"/>
        <v>0</v>
      </c>
      <c r="L112" s="57">
        <f t="shared" si="376"/>
        <v>0</v>
      </c>
      <c r="M112" s="57">
        <f t="shared" si="376"/>
        <v>0</v>
      </c>
      <c r="N112" s="57">
        <f t="shared" si="376"/>
        <v>0</v>
      </c>
      <c r="O112" s="57">
        <f t="shared" si="376"/>
        <v>0</v>
      </c>
      <c r="P112" s="57">
        <f t="shared" si="376"/>
        <v>0</v>
      </c>
      <c r="Q112" s="57">
        <f t="shared" si="376"/>
        <v>0</v>
      </c>
      <c r="R112" s="57">
        <f t="shared" si="376"/>
        <v>0</v>
      </c>
      <c r="S112" s="57">
        <f t="shared" si="376"/>
        <v>0</v>
      </c>
      <c r="T112" s="57">
        <f t="shared" si="376"/>
        <v>0</v>
      </c>
      <c r="U112" s="57">
        <f t="shared" si="376"/>
        <v>0</v>
      </c>
      <c r="V112" s="57">
        <f t="shared" si="376"/>
        <v>0</v>
      </c>
      <c r="W112" s="57">
        <f t="shared" si="376"/>
        <v>0</v>
      </c>
      <c r="X112" s="57">
        <f t="shared" si="376"/>
        <v>0</v>
      </c>
      <c r="Y112" s="57">
        <f t="shared" si="376"/>
        <v>0</v>
      </c>
      <c r="Z112" s="57">
        <f t="shared" si="376"/>
        <v>0</v>
      </c>
      <c r="AA112" s="57">
        <f t="shared" si="376"/>
        <v>0</v>
      </c>
      <c r="AB112" s="57">
        <f t="shared" si="376"/>
        <v>0</v>
      </c>
      <c r="AC112" s="57">
        <f t="shared" si="376"/>
        <v>0</v>
      </c>
      <c r="AD112" s="57">
        <f t="shared" si="376"/>
        <v>0</v>
      </c>
      <c r="AE112" s="57">
        <f t="shared" si="376"/>
        <v>0</v>
      </c>
      <c r="AF112" s="57">
        <f t="shared" si="376"/>
        <v>0</v>
      </c>
      <c r="AG112" s="57">
        <f t="shared" si="376"/>
        <v>0</v>
      </c>
      <c r="AH112" s="57">
        <f t="shared" si="376"/>
        <v>0</v>
      </c>
      <c r="AI112" s="57">
        <f t="shared" si="376"/>
        <v>0</v>
      </c>
      <c r="AJ112" s="57">
        <f t="shared" si="376"/>
        <v>0</v>
      </c>
      <c r="AK112" s="57">
        <f t="shared" si="376"/>
        <v>0</v>
      </c>
      <c r="AL112" s="57">
        <f t="shared" si="376"/>
        <v>0</v>
      </c>
      <c r="AM112" s="57">
        <f t="shared" si="376"/>
        <v>0</v>
      </c>
      <c r="AN112" s="57">
        <f t="shared" si="376"/>
        <v>0</v>
      </c>
      <c r="AO112" s="57">
        <f t="shared" si="376"/>
        <v>0</v>
      </c>
      <c r="AP112" s="57">
        <f t="shared" si="376"/>
        <v>0</v>
      </c>
      <c r="AQ112" s="57">
        <f t="shared" si="376"/>
        <v>0</v>
      </c>
      <c r="AR112" s="57">
        <f t="shared" si="376"/>
        <v>0</v>
      </c>
      <c r="AS112" s="57">
        <f t="shared" si="376"/>
        <v>0</v>
      </c>
      <c r="AT112" s="57">
        <f t="shared" si="376"/>
        <v>0</v>
      </c>
      <c r="AU112" s="57">
        <f t="shared" si="376"/>
        <v>0</v>
      </c>
      <c r="AV112" s="57">
        <f t="shared" si="376"/>
        <v>0</v>
      </c>
      <c r="AW112" s="57">
        <f t="shared" si="376"/>
        <v>0</v>
      </c>
      <c r="AX112" s="57">
        <f t="shared" si="376"/>
        <v>0</v>
      </c>
      <c r="AY112" s="57">
        <f t="shared" si="376"/>
        <v>0</v>
      </c>
      <c r="AZ112" s="57">
        <f t="shared" si="376"/>
        <v>0</v>
      </c>
      <c r="BA112" s="57">
        <f t="shared" si="376"/>
        <v>0</v>
      </c>
      <c r="BB112" s="57">
        <f t="shared" si="376"/>
        <v>0</v>
      </c>
      <c r="BC112" s="57">
        <f t="shared" si="376"/>
        <v>0</v>
      </c>
      <c r="BD112" s="57">
        <f t="shared" si="376"/>
        <v>0</v>
      </c>
      <c r="BE112" s="57">
        <f t="shared" si="376"/>
        <v>0</v>
      </c>
      <c r="BF112" s="57">
        <f t="shared" si="376"/>
        <v>0</v>
      </c>
      <c r="BG112" s="57">
        <f t="shared" si="376"/>
        <v>0</v>
      </c>
      <c r="BH112" s="57">
        <f t="shared" si="376"/>
        <v>0</v>
      </c>
      <c r="BI112" s="57">
        <f t="shared" si="376"/>
        <v>0</v>
      </c>
      <c r="BJ112" s="57">
        <f t="shared" si="376"/>
        <v>0</v>
      </c>
      <c r="BK112" s="57">
        <f t="shared" si="376"/>
        <v>0</v>
      </c>
      <c r="BL112" s="57">
        <f t="shared" si="376"/>
        <v>0</v>
      </c>
      <c r="BM112" s="57">
        <f t="shared" si="376"/>
        <v>0</v>
      </c>
      <c r="BN112" s="57">
        <f t="shared" si="376"/>
        <v>0</v>
      </c>
      <c r="BO112" s="57">
        <f t="shared" si="376"/>
        <v>0</v>
      </c>
      <c r="BP112" s="57">
        <f t="shared" si="376"/>
        <v>0</v>
      </c>
      <c r="BQ112" s="57">
        <f t="shared" si="376"/>
        <v>0</v>
      </c>
      <c r="BR112" s="57">
        <f t="shared" si="376"/>
        <v>0</v>
      </c>
      <c r="BS112" s="57">
        <f t="shared" si="376"/>
        <v>0</v>
      </c>
      <c r="BT112" s="57">
        <f t="shared" si="376"/>
        <v>0</v>
      </c>
      <c r="BU112" s="57">
        <f t="shared" si="375"/>
        <v>0</v>
      </c>
      <c r="BV112" s="57">
        <f t="shared" si="375"/>
        <v>0</v>
      </c>
      <c r="BW112" s="57">
        <f t="shared" si="375"/>
        <v>0</v>
      </c>
      <c r="BX112" s="57">
        <f t="shared" si="375"/>
        <v>0</v>
      </c>
      <c r="BY112" s="57">
        <f t="shared" si="375"/>
        <v>0</v>
      </c>
      <c r="BZ112" s="57">
        <f t="shared" si="375"/>
        <v>0</v>
      </c>
      <c r="CA112" s="57">
        <f t="shared" si="375"/>
        <v>0</v>
      </c>
      <c r="CB112" s="57">
        <f t="shared" si="375"/>
        <v>0</v>
      </c>
      <c r="CC112" s="57">
        <f t="shared" si="375"/>
        <v>0</v>
      </c>
      <c r="CD112" s="57">
        <f t="shared" si="375"/>
        <v>0</v>
      </c>
      <c r="CE112" s="57">
        <f t="shared" si="375"/>
        <v>0</v>
      </c>
      <c r="CF112" s="57">
        <f t="shared" si="375"/>
        <v>0</v>
      </c>
      <c r="CG112" s="57">
        <f t="shared" si="375"/>
        <v>0</v>
      </c>
      <c r="CH112" s="57">
        <f t="shared" si="375"/>
        <v>0</v>
      </c>
      <c r="CI112" s="57">
        <f t="shared" si="375"/>
        <v>0</v>
      </c>
      <c r="CJ112" s="57">
        <f t="shared" si="375"/>
        <v>0</v>
      </c>
      <c r="CK112" s="57">
        <f t="shared" si="375"/>
        <v>0</v>
      </c>
      <c r="CL112" s="57">
        <f t="shared" si="375"/>
        <v>0</v>
      </c>
      <c r="CM112" s="57">
        <f t="shared" si="375"/>
        <v>0</v>
      </c>
      <c r="CN112" s="57">
        <f t="shared" si="375"/>
        <v>0</v>
      </c>
      <c r="CO112" s="57">
        <f t="shared" si="375"/>
        <v>0</v>
      </c>
      <c r="CP112" s="57">
        <f t="shared" si="375"/>
        <v>0</v>
      </c>
      <c r="CQ112" s="57">
        <f t="shared" si="375"/>
        <v>0</v>
      </c>
      <c r="CR112" s="57">
        <f t="shared" si="375"/>
        <v>0</v>
      </c>
      <c r="CS112" s="57">
        <f t="shared" si="375"/>
        <v>0</v>
      </c>
      <c r="CT112" s="57">
        <f t="shared" si="375"/>
        <v>0</v>
      </c>
      <c r="CU112" s="57">
        <f t="shared" si="375"/>
        <v>0</v>
      </c>
      <c r="CV112" s="57">
        <f t="shared" si="375"/>
        <v>0</v>
      </c>
      <c r="CW112" s="57">
        <f t="shared" si="375"/>
        <v>0</v>
      </c>
      <c r="CX112" s="57">
        <f t="shared" si="375"/>
        <v>0</v>
      </c>
      <c r="CY112" s="57">
        <f t="shared" si="375"/>
        <v>0</v>
      </c>
      <c r="CZ112" s="57">
        <f t="shared" si="375"/>
        <v>0</v>
      </c>
      <c r="DA112" s="57">
        <f t="shared" si="375"/>
        <v>0</v>
      </c>
      <c r="DB112" s="57">
        <f t="shared" si="375"/>
        <v>0</v>
      </c>
      <c r="DC112" s="57">
        <f t="shared" si="375"/>
        <v>0</v>
      </c>
      <c r="DD112" s="57">
        <f t="shared" si="375"/>
        <v>0</v>
      </c>
      <c r="DE112" s="57">
        <f t="shared" si="375"/>
        <v>0</v>
      </c>
      <c r="DF112" s="57">
        <f t="shared" si="375"/>
        <v>0</v>
      </c>
      <c r="DG112" s="57">
        <f t="shared" si="375"/>
        <v>0</v>
      </c>
      <c r="DH112" s="57">
        <f t="shared" si="375"/>
        <v>0</v>
      </c>
      <c r="DI112" s="57">
        <f t="shared" si="375"/>
        <v>0</v>
      </c>
      <c r="DJ112" s="57">
        <f t="shared" si="375"/>
        <v>0</v>
      </c>
      <c r="DK112" s="57">
        <f t="shared" si="375"/>
        <v>0</v>
      </c>
      <c r="DL112" s="57">
        <f t="shared" si="375"/>
        <v>0</v>
      </c>
      <c r="DM112" s="57">
        <f t="shared" si="375"/>
        <v>0</v>
      </c>
      <c r="DN112" s="57">
        <f t="shared" si="375"/>
        <v>0</v>
      </c>
      <c r="DO112" s="57">
        <f t="shared" si="375"/>
        <v>0</v>
      </c>
      <c r="DP112" s="57">
        <f t="shared" si="375"/>
        <v>0</v>
      </c>
      <c r="DQ112" s="57">
        <f t="shared" si="375"/>
        <v>0</v>
      </c>
      <c r="DR112" s="57">
        <f t="shared" si="375"/>
        <v>0</v>
      </c>
      <c r="DS112" s="57">
        <f t="shared" si="375"/>
        <v>0</v>
      </c>
      <c r="DT112" s="57">
        <f t="shared" si="375"/>
        <v>0</v>
      </c>
      <c r="DU112" s="57">
        <f t="shared" si="375"/>
        <v>0</v>
      </c>
      <c r="DV112" s="57">
        <f t="shared" si="375"/>
        <v>0</v>
      </c>
      <c r="DW112" s="57">
        <f t="shared" si="375"/>
        <v>0</v>
      </c>
    </row>
    <row r="113" spans="3:127" ht="16.5" thickTop="1" thickBot="1" x14ac:dyDescent="0.3">
      <c r="C113" s="114" t="str">
        <f t="shared" si="369"/>
        <v>Costo Variabile 12</v>
      </c>
      <c r="H113" s="57">
        <f t="shared" si="370"/>
        <v>0</v>
      </c>
      <c r="I113" s="57">
        <f t="shared" si="376"/>
        <v>0</v>
      </c>
      <c r="J113" s="57">
        <f t="shared" si="376"/>
        <v>0</v>
      </c>
      <c r="K113" s="57">
        <f t="shared" si="376"/>
        <v>0</v>
      </c>
      <c r="L113" s="57">
        <f t="shared" si="376"/>
        <v>0</v>
      </c>
      <c r="M113" s="57">
        <f t="shared" si="376"/>
        <v>0</v>
      </c>
      <c r="N113" s="57">
        <f t="shared" si="376"/>
        <v>0</v>
      </c>
      <c r="O113" s="57">
        <f t="shared" si="376"/>
        <v>0</v>
      </c>
      <c r="P113" s="57">
        <f t="shared" si="376"/>
        <v>0</v>
      </c>
      <c r="Q113" s="57">
        <f t="shared" si="376"/>
        <v>0</v>
      </c>
      <c r="R113" s="57">
        <f t="shared" si="376"/>
        <v>0</v>
      </c>
      <c r="S113" s="57">
        <f t="shared" si="376"/>
        <v>0</v>
      </c>
      <c r="T113" s="57">
        <f t="shared" si="376"/>
        <v>0</v>
      </c>
      <c r="U113" s="57">
        <f t="shared" si="376"/>
        <v>0</v>
      </c>
      <c r="V113" s="57">
        <f t="shared" si="376"/>
        <v>0</v>
      </c>
      <c r="W113" s="57">
        <f t="shared" si="376"/>
        <v>0</v>
      </c>
      <c r="X113" s="57">
        <f t="shared" si="376"/>
        <v>0</v>
      </c>
      <c r="Y113" s="57">
        <f t="shared" si="376"/>
        <v>0</v>
      </c>
      <c r="Z113" s="57">
        <f t="shared" si="376"/>
        <v>0</v>
      </c>
      <c r="AA113" s="57">
        <f t="shared" si="376"/>
        <v>0</v>
      </c>
      <c r="AB113" s="57">
        <f t="shared" si="376"/>
        <v>0</v>
      </c>
      <c r="AC113" s="57">
        <f t="shared" si="376"/>
        <v>0</v>
      </c>
      <c r="AD113" s="57">
        <f t="shared" si="376"/>
        <v>0</v>
      </c>
      <c r="AE113" s="57">
        <f t="shared" si="376"/>
        <v>0</v>
      </c>
      <c r="AF113" s="57">
        <f t="shared" si="376"/>
        <v>0</v>
      </c>
      <c r="AG113" s="57">
        <f t="shared" si="376"/>
        <v>0</v>
      </c>
      <c r="AH113" s="57">
        <f t="shared" si="376"/>
        <v>0</v>
      </c>
      <c r="AI113" s="57">
        <f t="shared" si="376"/>
        <v>0</v>
      </c>
      <c r="AJ113" s="57">
        <f t="shared" si="376"/>
        <v>0</v>
      </c>
      <c r="AK113" s="57">
        <f t="shared" si="376"/>
        <v>0</v>
      </c>
      <c r="AL113" s="57">
        <f t="shared" si="376"/>
        <v>0</v>
      </c>
      <c r="AM113" s="57">
        <f t="shared" si="376"/>
        <v>0</v>
      </c>
      <c r="AN113" s="57">
        <f t="shared" si="376"/>
        <v>0</v>
      </c>
      <c r="AO113" s="57">
        <f t="shared" si="376"/>
        <v>0</v>
      </c>
      <c r="AP113" s="57">
        <f t="shared" si="376"/>
        <v>0</v>
      </c>
      <c r="AQ113" s="57">
        <f t="shared" si="376"/>
        <v>0</v>
      </c>
      <c r="AR113" s="57">
        <f t="shared" si="376"/>
        <v>0</v>
      </c>
      <c r="AS113" s="57">
        <f t="shared" si="376"/>
        <v>0</v>
      </c>
      <c r="AT113" s="57">
        <f t="shared" si="376"/>
        <v>0</v>
      </c>
      <c r="AU113" s="57">
        <f t="shared" si="376"/>
        <v>0</v>
      </c>
      <c r="AV113" s="57">
        <f t="shared" si="376"/>
        <v>0</v>
      </c>
      <c r="AW113" s="57">
        <f t="shared" si="376"/>
        <v>0</v>
      </c>
      <c r="AX113" s="57">
        <f t="shared" si="376"/>
        <v>0</v>
      </c>
      <c r="AY113" s="57">
        <f t="shared" si="376"/>
        <v>0</v>
      </c>
      <c r="AZ113" s="57">
        <f t="shared" si="376"/>
        <v>0</v>
      </c>
      <c r="BA113" s="57">
        <f t="shared" si="376"/>
        <v>0</v>
      </c>
      <c r="BB113" s="57">
        <f t="shared" si="376"/>
        <v>0</v>
      </c>
      <c r="BC113" s="57">
        <f t="shared" si="376"/>
        <v>0</v>
      </c>
      <c r="BD113" s="57">
        <f t="shared" si="376"/>
        <v>0</v>
      </c>
      <c r="BE113" s="57">
        <f t="shared" si="376"/>
        <v>0</v>
      </c>
      <c r="BF113" s="57">
        <f t="shared" si="376"/>
        <v>0</v>
      </c>
      <c r="BG113" s="57">
        <f t="shared" si="376"/>
        <v>0</v>
      </c>
      <c r="BH113" s="57">
        <f t="shared" si="376"/>
        <v>0</v>
      </c>
      <c r="BI113" s="57">
        <f t="shared" si="376"/>
        <v>0</v>
      </c>
      <c r="BJ113" s="57">
        <f t="shared" si="376"/>
        <v>0</v>
      </c>
      <c r="BK113" s="57">
        <f t="shared" si="376"/>
        <v>0</v>
      </c>
      <c r="BL113" s="57">
        <f t="shared" si="376"/>
        <v>0</v>
      </c>
      <c r="BM113" s="57">
        <f t="shared" si="376"/>
        <v>0</v>
      </c>
      <c r="BN113" s="57">
        <f t="shared" si="376"/>
        <v>0</v>
      </c>
      <c r="BO113" s="57">
        <f t="shared" si="376"/>
        <v>0</v>
      </c>
      <c r="BP113" s="57">
        <f t="shared" si="376"/>
        <v>0</v>
      </c>
      <c r="BQ113" s="57">
        <f t="shared" si="376"/>
        <v>0</v>
      </c>
      <c r="BR113" s="57">
        <f t="shared" si="376"/>
        <v>0</v>
      </c>
      <c r="BS113" s="57">
        <f t="shared" si="376"/>
        <v>0</v>
      </c>
      <c r="BT113" s="57">
        <f t="shared" si="376"/>
        <v>0</v>
      </c>
      <c r="BU113" s="57">
        <f t="shared" si="375"/>
        <v>0</v>
      </c>
      <c r="BV113" s="57">
        <f t="shared" si="375"/>
        <v>0</v>
      </c>
      <c r="BW113" s="57">
        <f t="shared" si="375"/>
        <v>0</v>
      </c>
      <c r="BX113" s="57">
        <f t="shared" si="375"/>
        <v>0</v>
      </c>
      <c r="BY113" s="57">
        <f t="shared" si="375"/>
        <v>0</v>
      </c>
      <c r="BZ113" s="57">
        <f t="shared" si="375"/>
        <v>0</v>
      </c>
      <c r="CA113" s="57">
        <f t="shared" si="375"/>
        <v>0</v>
      </c>
      <c r="CB113" s="57">
        <f t="shared" si="375"/>
        <v>0</v>
      </c>
      <c r="CC113" s="57">
        <f t="shared" si="375"/>
        <v>0</v>
      </c>
      <c r="CD113" s="57">
        <f t="shared" si="375"/>
        <v>0</v>
      </c>
      <c r="CE113" s="57">
        <f t="shared" si="375"/>
        <v>0</v>
      </c>
      <c r="CF113" s="57">
        <f t="shared" si="375"/>
        <v>0</v>
      </c>
      <c r="CG113" s="57">
        <f t="shared" si="375"/>
        <v>0</v>
      </c>
      <c r="CH113" s="57">
        <f t="shared" si="375"/>
        <v>0</v>
      </c>
      <c r="CI113" s="57">
        <f t="shared" si="375"/>
        <v>0</v>
      </c>
      <c r="CJ113" s="57">
        <f t="shared" si="375"/>
        <v>0</v>
      </c>
      <c r="CK113" s="57">
        <f t="shared" si="375"/>
        <v>0</v>
      </c>
      <c r="CL113" s="57">
        <f t="shared" si="375"/>
        <v>0</v>
      </c>
      <c r="CM113" s="57">
        <f t="shared" si="375"/>
        <v>0</v>
      </c>
      <c r="CN113" s="57">
        <f t="shared" si="375"/>
        <v>0</v>
      </c>
      <c r="CO113" s="57">
        <f t="shared" si="375"/>
        <v>0</v>
      </c>
      <c r="CP113" s="57">
        <f t="shared" si="375"/>
        <v>0</v>
      </c>
      <c r="CQ113" s="57">
        <f t="shared" si="375"/>
        <v>0</v>
      </c>
      <c r="CR113" s="57">
        <f t="shared" si="375"/>
        <v>0</v>
      </c>
      <c r="CS113" s="57">
        <f t="shared" si="375"/>
        <v>0</v>
      </c>
      <c r="CT113" s="57">
        <f t="shared" si="375"/>
        <v>0</v>
      </c>
      <c r="CU113" s="57">
        <f t="shared" si="375"/>
        <v>0</v>
      </c>
      <c r="CV113" s="57">
        <f t="shared" si="375"/>
        <v>0</v>
      </c>
      <c r="CW113" s="57">
        <f t="shared" si="375"/>
        <v>0</v>
      </c>
      <c r="CX113" s="57">
        <f t="shared" si="375"/>
        <v>0</v>
      </c>
      <c r="CY113" s="57">
        <f t="shared" si="375"/>
        <v>0</v>
      </c>
      <c r="CZ113" s="57">
        <f t="shared" si="375"/>
        <v>0</v>
      </c>
      <c r="DA113" s="57">
        <f t="shared" si="375"/>
        <v>0</v>
      </c>
      <c r="DB113" s="57">
        <f t="shared" si="375"/>
        <v>0</v>
      </c>
      <c r="DC113" s="57">
        <f t="shared" si="375"/>
        <v>0</v>
      </c>
      <c r="DD113" s="57">
        <f t="shared" si="375"/>
        <v>0</v>
      </c>
      <c r="DE113" s="57">
        <f t="shared" si="375"/>
        <v>0</v>
      </c>
      <c r="DF113" s="57">
        <f t="shared" si="375"/>
        <v>0</v>
      </c>
      <c r="DG113" s="57">
        <f t="shared" si="375"/>
        <v>0</v>
      </c>
      <c r="DH113" s="57">
        <f t="shared" si="375"/>
        <v>0</v>
      </c>
      <c r="DI113" s="57">
        <f t="shared" si="375"/>
        <v>0</v>
      </c>
      <c r="DJ113" s="57">
        <f t="shared" si="375"/>
        <v>0</v>
      </c>
      <c r="DK113" s="57">
        <f t="shared" si="375"/>
        <v>0</v>
      </c>
      <c r="DL113" s="57">
        <f t="shared" si="375"/>
        <v>0</v>
      </c>
      <c r="DM113" s="57">
        <f t="shared" si="375"/>
        <v>0</v>
      </c>
      <c r="DN113" s="57">
        <f t="shared" si="375"/>
        <v>0</v>
      </c>
      <c r="DO113" s="57">
        <f t="shared" si="375"/>
        <v>0</v>
      </c>
      <c r="DP113" s="57">
        <f t="shared" si="375"/>
        <v>0</v>
      </c>
      <c r="DQ113" s="57">
        <f t="shared" si="375"/>
        <v>0</v>
      </c>
      <c r="DR113" s="57">
        <f t="shared" si="375"/>
        <v>0</v>
      </c>
      <c r="DS113" s="57">
        <f t="shared" si="375"/>
        <v>0</v>
      </c>
      <c r="DT113" s="57">
        <f t="shared" si="375"/>
        <v>0</v>
      </c>
      <c r="DU113" s="57">
        <f t="shared" si="375"/>
        <v>0</v>
      </c>
      <c r="DV113" s="57">
        <f t="shared" si="375"/>
        <v>0</v>
      </c>
      <c r="DW113" s="57">
        <f t="shared" si="375"/>
        <v>0</v>
      </c>
    </row>
    <row r="114" spans="3:127" ht="16.5" thickTop="1" thickBot="1" x14ac:dyDescent="0.3">
      <c r="C114" s="114" t="str">
        <f t="shared" si="369"/>
        <v>Costo Variabile 13</v>
      </c>
      <c r="H114" s="57">
        <f t="shared" si="370"/>
        <v>0</v>
      </c>
      <c r="I114" s="57">
        <f t="shared" si="376"/>
        <v>0</v>
      </c>
      <c r="J114" s="57">
        <f t="shared" si="376"/>
        <v>0</v>
      </c>
      <c r="K114" s="57">
        <f t="shared" si="376"/>
        <v>0</v>
      </c>
      <c r="L114" s="57">
        <f t="shared" si="376"/>
        <v>0</v>
      </c>
      <c r="M114" s="57">
        <f t="shared" si="376"/>
        <v>0</v>
      </c>
      <c r="N114" s="57">
        <f t="shared" si="376"/>
        <v>0</v>
      </c>
      <c r="O114" s="57">
        <f t="shared" si="376"/>
        <v>0</v>
      </c>
      <c r="P114" s="57">
        <f t="shared" si="376"/>
        <v>0</v>
      </c>
      <c r="Q114" s="57">
        <f t="shared" si="376"/>
        <v>0</v>
      </c>
      <c r="R114" s="57">
        <f t="shared" si="376"/>
        <v>0</v>
      </c>
      <c r="S114" s="57">
        <f t="shared" si="376"/>
        <v>0</v>
      </c>
      <c r="T114" s="57">
        <f t="shared" si="376"/>
        <v>0</v>
      </c>
      <c r="U114" s="57">
        <f t="shared" si="376"/>
        <v>0</v>
      </c>
      <c r="V114" s="57">
        <f t="shared" si="376"/>
        <v>0</v>
      </c>
      <c r="W114" s="57">
        <f t="shared" si="376"/>
        <v>0</v>
      </c>
      <c r="X114" s="57">
        <f t="shared" si="376"/>
        <v>0</v>
      </c>
      <c r="Y114" s="57">
        <f t="shared" si="376"/>
        <v>0</v>
      </c>
      <c r="Z114" s="57">
        <f t="shared" si="376"/>
        <v>0</v>
      </c>
      <c r="AA114" s="57">
        <f t="shared" si="376"/>
        <v>0</v>
      </c>
      <c r="AB114" s="57">
        <f t="shared" si="376"/>
        <v>0</v>
      </c>
      <c r="AC114" s="57">
        <f t="shared" si="376"/>
        <v>0</v>
      </c>
      <c r="AD114" s="57">
        <f t="shared" si="376"/>
        <v>0</v>
      </c>
      <c r="AE114" s="57">
        <f t="shared" si="376"/>
        <v>0</v>
      </c>
      <c r="AF114" s="57">
        <f t="shared" si="376"/>
        <v>0</v>
      </c>
      <c r="AG114" s="57">
        <f t="shared" si="376"/>
        <v>0</v>
      </c>
      <c r="AH114" s="57">
        <f t="shared" si="376"/>
        <v>0</v>
      </c>
      <c r="AI114" s="57">
        <f t="shared" si="376"/>
        <v>0</v>
      </c>
      <c r="AJ114" s="57">
        <f t="shared" si="376"/>
        <v>0</v>
      </c>
      <c r="AK114" s="57">
        <f t="shared" si="376"/>
        <v>0</v>
      </c>
      <c r="AL114" s="57">
        <f t="shared" si="376"/>
        <v>0</v>
      </c>
      <c r="AM114" s="57">
        <f t="shared" si="376"/>
        <v>0</v>
      </c>
      <c r="AN114" s="57">
        <f t="shared" si="376"/>
        <v>0</v>
      </c>
      <c r="AO114" s="57">
        <f t="shared" si="376"/>
        <v>0</v>
      </c>
      <c r="AP114" s="57">
        <f t="shared" si="376"/>
        <v>0</v>
      </c>
      <c r="AQ114" s="57">
        <f t="shared" si="376"/>
        <v>0</v>
      </c>
      <c r="AR114" s="57">
        <f t="shared" si="376"/>
        <v>0</v>
      </c>
      <c r="AS114" s="57">
        <f t="shared" si="376"/>
        <v>0</v>
      </c>
      <c r="AT114" s="57">
        <f t="shared" si="376"/>
        <v>0</v>
      </c>
      <c r="AU114" s="57">
        <f t="shared" si="376"/>
        <v>0</v>
      </c>
      <c r="AV114" s="57">
        <f t="shared" si="376"/>
        <v>0</v>
      </c>
      <c r="AW114" s="57">
        <f t="shared" si="376"/>
        <v>0</v>
      </c>
      <c r="AX114" s="57">
        <f t="shared" si="376"/>
        <v>0</v>
      </c>
      <c r="AY114" s="57">
        <f t="shared" si="376"/>
        <v>0</v>
      </c>
      <c r="AZ114" s="57">
        <f t="shared" si="376"/>
        <v>0</v>
      </c>
      <c r="BA114" s="57">
        <f t="shared" si="376"/>
        <v>0</v>
      </c>
      <c r="BB114" s="57">
        <f t="shared" si="376"/>
        <v>0</v>
      </c>
      <c r="BC114" s="57">
        <f t="shared" si="376"/>
        <v>0</v>
      </c>
      <c r="BD114" s="57">
        <f t="shared" si="376"/>
        <v>0</v>
      </c>
      <c r="BE114" s="57">
        <f t="shared" si="376"/>
        <v>0</v>
      </c>
      <c r="BF114" s="57">
        <f t="shared" si="376"/>
        <v>0</v>
      </c>
      <c r="BG114" s="57">
        <f t="shared" si="376"/>
        <v>0</v>
      </c>
      <c r="BH114" s="57">
        <f t="shared" si="376"/>
        <v>0</v>
      </c>
      <c r="BI114" s="57">
        <f t="shared" si="376"/>
        <v>0</v>
      </c>
      <c r="BJ114" s="57">
        <f t="shared" si="376"/>
        <v>0</v>
      </c>
      <c r="BK114" s="57">
        <f t="shared" si="376"/>
        <v>0</v>
      </c>
      <c r="BL114" s="57">
        <f t="shared" si="376"/>
        <v>0</v>
      </c>
      <c r="BM114" s="57">
        <f t="shared" si="376"/>
        <v>0</v>
      </c>
      <c r="BN114" s="57">
        <f t="shared" si="376"/>
        <v>0</v>
      </c>
      <c r="BO114" s="57">
        <f t="shared" si="376"/>
        <v>0</v>
      </c>
      <c r="BP114" s="57">
        <f t="shared" si="376"/>
        <v>0</v>
      </c>
      <c r="BQ114" s="57">
        <f t="shared" si="376"/>
        <v>0</v>
      </c>
      <c r="BR114" s="57">
        <f t="shared" si="376"/>
        <v>0</v>
      </c>
      <c r="BS114" s="57">
        <f t="shared" si="376"/>
        <v>0</v>
      </c>
      <c r="BT114" s="57">
        <f t="shared" si="376"/>
        <v>0</v>
      </c>
      <c r="BU114" s="57">
        <f t="shared" si="375"/>
        <v>0</v>
      </c>
      <c r="BV114" s="57">
        <f t="shared" si="375"/>
        <v>0</v>
      </c>
      <c r="BW114" s="57">
        <f t="shared" si="375"/>
        <v>0</v>
      </c>
      <c r="BX114" s="57">
        <f t="shared" si="375"/>
        <v>0</v>
      </c>
      <c r="BY114" s="57">
        <f t="shared" si="375"/>
        <v>0</v>
      </c>
      <c r="BZ114" s="57">
        <f t="shared" si="375"/>
        <v>0</v>
      </c>
      <c r="CA114" s="57">
        <f t="shared" si="375"/>
        <v>0</v>
      </c>
      <c r="CB114" s="57">
        <f t="shared" si="375"/>
        <v>0</v>
      </c>
      <c r="CC114" s="57">
        <f t="shared" si="375"/>
        <v>0</v>
      </c>
      <c r="CD114" s="57">
        <f t="shared" si="375"/>
        <v>0</v>
      </c>
      <c r="CE114" s="57">
        <f t="shared" si="375"/>
        <v>0</v>
      </c>
      <c r="CF114" s="57">
        <f t="shared" si="375"/>
        <v>0</v>
      </c>
      <c r="CG114" s="57">
        <f t="shared" si="375"/>
        <v>0</v>
      </c>
      <c r="CH114" s="57">
        <f t="shared" si="375"/>
        <v>0</v>
      </c>
      <c r="CI114" s="57">
        <f t="shared" si="375"/>
        <v>0</v>
      </c>
      <c r="CJ114" s="57">
        <f t="shared" si="375"/>
        <v>0</v>
      </c>
      <c r="CK114" s="57">
        <f t="shared" si="375"/>
        <v>0</v>
      </c>
      <c r="CL114" s="57">
        <f t="shared" si="375"/>
        <v>0</v>
      </c>
      <c r="CM114" s="57">
        <f t="shared" si="375"/>
        <v>0</v>
      </c>
      <c r="CN114" s="57">
        <f t="shared" si="375"/>
        <v>0</v>
      </c>
      <c r="CO114" s="57">
        <f t="shared" si="375"/>
        <v>0</v>
      </c>
      <c r="CP114" s="57">
        <f t="shared" si="375"/>
        <v>0</v>
      </c>
      <c r="CQ114" s="57">
        <f t="shared" si="375"/>
        <v>0</v>
      </c>
      <c r="CR114" s="57">
        <f t="shared" si="375"/>
        <v>0</v>
      </c>
      <c r="CS114" s="57">
        <f t="shared" si="375"/>
        <v>0</v>
      </c>
      <c r="CT114" s="57">
        <f t="shared" si="375"/>
        <v>0</v>
      </c>
      <c r="CU114" s="57">
        <f t="shared" si="375"/>
        <v>0</v>
      </c>
      <c r="CV114" s="57">
        <f t="shared" si="375"/>
        <v>0</v>
      </c>
      <c r="CW114" s="57">
        <f t="shared" si="375"/>
        <v>0</v>
      </c>
      <c r="CX114" s="57">
        <f t="shared" si="375"/>
        <v>0</v>
      </c>
      <c r="CY114" s="57">
        <f t="shared" si="375"/>
        <v>0</v>
      </c>
      <c r="CZ114" s="57">
        <f t="shared" si="375"/>
        <v>0</v>
      </c>
      <c r="DA114" s="57">
        <f t="shared" si="375"/>
        <v>0</v>
      </c>
      <c r="DB114" s="57">
        <f t="shared" si="375"/>
        <v>0</v>
      </c>
      <c r="DC114" s="57">
        <f t="shared" si="375"/>
        <v>0</v>
      </c>
      <c r="DD114" s="57">
        <f t="shared" si="375"/>
        <v>0</v>
      </c>
      <c r="DE114" s="57">
        <f t="shared" si="375"/>
        <v>0</v>
      </c>
      <c r="DF114" s="57">
        <f t="shared" si="375"/>
        <v>0</v>
      </c>
      <c r="DG114" s="57">
        <f t="shared" si="375"/>
        <v>0</v>
      </c>
      <c r="DH114" s="57">
        <f t="shared" si="375"/>
        <v>0</v>
      </c>
      <c r="DI114" s="57">
        <f t="shared" si="375"/>
        <v>0</v>
      </c>
      <c r="DJ114" s="57">
        <f t="shared" si="375"/>
        <v>0</v>
      </c>
      <c r="DK114" s="57">
        <f t="shared" si="375"/>
        <v>0</v>
      </c>
      <c r="DL114" s="57">
        <f t="shared" si="375"/>
        <v>0</v>
      </c>
      <c r="DM114" s="57">
        <f t="shared" si="375"/>
        <v>0</v>
      </c>
      <c r="DN114" s="57">
        <f t="shared" si="375"/>
        <v>0</v>
      </c>
      <c r="DO114" s="57">
        <f t="shared" si="375"/>
        <v>0</v>
      </c>
      <c r="DP114" s="57">
        <f t="shared" si="375"/>
        <v>0</v>
      </c>
      <c r="DQ114" s="57">
        <f t="shared" si="375"/>
        <v>0</v>
      </c>
      <c r="DR114" s="57">
        <f t="shared" si="375"/>
        <v>0</v>
      </c>
      <c r="DS114" s="57">
        <f t="shared" si="375"/>
        <v>0</v>
      </c>
      <c r="DT114" s="57">
        <f t="shared" si="375"/>
        <v>0</v>
      </c>
      <c r="DU114" s="57">
        <f t="shared" si="375"/>
        <v>0</v>
      </c>
      <c r="DV114" s="57">
        <f t="shared" si="375"/>
        <v>0</v>
      </c>
      <c r="DW114" s="57">
        <f t="shared" si="375"/>
        <v>0</v>
      </c>
    </row>
    <row r="115" spans="3:127" ht="16.5" thickTop="1" thickBot="1" x14ac:dyDescent="0.3">
      <c r="C115" s="114" t="str">
        <f t="shared" si="369"/>
        <v>Costo Variabile 14</v>
      </c>
      <c r="H115" s="57">
        <f t="shared" si="370"/>
        <v>0</v>
      </c>
      <c r="I115" s="57">
        <f t="shared" si="376"/>
        <v>0</v>
      </c>
      <c r="J115" s="57">
        <f t="shared" si="376"/>
        <v>0</v>
      </c>
      <c r="K115" s="57">
        <f t="shared" si="376"/>
        <v>0</v>
      </c>
      <c r="L115" s="57">
        <f t="shared" si="376"/>
        <v>0</v>
      </c>
      <c r="M115" s="57">
        <f t="shared" si="376"/>
        <v>0</v>
      </c>
      <c r="N115" s="57">
        <f t="shared" si="376"/>
        <v>0</v>
      </c>
      <c r="O115" s="57">
        <f t="shared" si="376"/>
        <v>0</v>
      </c>
      <c r="P115" s="57">
        <f t="shared" si="376"/>
        <v>0</v>
      </c>
      <c r="Q115" s="57">
        <f t="shared" si="376"/>
        <v>0</v>
      </c>
      <c r="R115" s="57">
        <f t="shared" si="376"/>
        <v>0</v>
      </c>
      <c r="S115" s="57">
        <f t="shared" si="376"/>
        <v>0</v>
      </c>
      <c r="T115" s="57">
        <f t="shared" si="376"/>
        <v>0</v>
      </c>
      <c r="U115" s="57">
        <f t="shared" si="376"/>
        <v>0</v>
      </c>
      <c r="V115" s="57">
        <f t="shared" si="376"/>
        <v>0</v>
      </c>
      <c r="W115" s="57">
        <f t="shared" si="376"/>
        <v>0</v>
      </c>
      <c r="X115" s="57">
        <f t="shared" si="376"/>
        <v>0</v>
      </c>
      <c r="Y115" s="57">
        <f t="shared" si="376"/>
        <v>0</v>
      </c>
      <c r="Z115" s="57">
        <f t="shared" si="376"/>
        <v>0</v>
      </c>
      <c r="AA115" s="57">
        <f t="shared" si="376"/>
        <v>0</v>
      </c>
      <c r="AB115" s="57">
        <f t="shared" si="376"/>
        <v>0</v>
      </c>
      <c r="AC115" s="57">
        <f t="shared" si="376"/>
        <v>0</v>
      </c>
      <c r="AD115" s="57">
        <f t="shared" si="376"/>
        <v>0</v>
      </c>
      <c r="AE115" s="57">
        <f t="shared" si="376"/>
        <v>0</v>
      </c>
      <c r="AF115" s="57">
        <f t="shared" si="376"/>
        <v>0</v>
      </c>
      <c r="AG115" s="57">
        <f t="shared" si="376"/>
        <v>0</v>
      </c>
      <c r="AH115" s="57">
        <f t="shared" si="376"/>
        <v>0</v>
      </c>
      <c r="AI115" s="57">
        <f t="shared" si="376"/>
        <v>0</v>
      </c>
      <c r="AJ115" s="57">
        <f t="shared" si="376"/>
        <v>0</v>
      </c>
      <c r="AK115" s="57">
        <f t="shared" si="376"/>
        <v>0</v>
      </c>
      <c r="AL115" s="57">
        <f t="shared" si="376"/>
        <v>0</v>
      </c>
      <c r="AM115" s="57">
        <f t="shared" si="376"/>
        <v>0</v>
      </c>
      <c r="AN115" s="57">
        <f t="shared" si="376"/>
        <v>0</v>
      </c>
      <c r="AO115" s="57">
        <f t="shared" si="376"/>
        <v>0</v>
      </c>
      <c r="AP115" s="57">
        <f t="shared" si="376"/>
        <v>0</v>
      </c>
      <c r="AQ115" s="57">
        <f t="shared" si="376"/>
        <v>0</v>
      </c>
      <c r="AR115" s="57">
        <f t="shared" si="376"/>
        <v>0</v>
      </c>
      <c r="AS115" s="57">
        <f t="shared" si="376"/>
        <v>0</v>
      </c>
      <c r="AT115" s="57">
        <f t="shared" si="376"/>
        <v>0</v>
      </c>
      <c r="AU115" s="57">
        <f t="shared" si="376"/>
        <v>0</v>
      </c>
      <c r="AV115" s="57">
        <f t="shared" si="376"/>
        <v>0</v>
      </c>
      <c r="AW115" s="57">
        <f t="shared" si="376"/>
        <v>0</v>
      </c>
      <c r="AX115" s="57">
        <f t="shared" si="376"/>
        <v>0</v>
      </c>
      <c r="AY115" s="57">
        <f t="shared" si="376"/>
        <v>0</v>
      </c>
      <c r="AZ115" s="57">
        <f t="shared" si="376"/>
        <v>0</v>
      </c>
      <c r="BA115" s="57">
        <f t="shared" si="376"/>
        <v>0</v>
      </c>
      <c r="BB115" s="57">
        <f t="shared" si="376"/>
        <v>0</v>
      </c>
      <c r="BC115" s="57">
        <f t="shared" si="376"/>
        <v>0</v>
      </c>
      <c r="BD115" s="57">
        <f t="shared" si="376"/>
        <v>0</v>
      </c>
      <c r="BE115" s="57">
        <f t="shared" si="376"/>
        <v>0</v>
      </c>
      <c r="BF115" s="57">
        <f t="shared" si="376"/>
        <v>0</v>
      </c>
      <c r="BG115" s="57">
        <f t="shared" si="376"/>
        <v>0</v>
      </c>
      <c r="BH115" s="57">
        <f t="shared" si="376"/>
        <v>0</v>
      </c>
      <c r="BI115" s="57">
        <f t="shared" si="376"/>
        <v>0</v>
      </c>
      <c r="BJ115" s="57">
        <f t="shared" si="376"/>
        <v>0</v>
      </c>
      <c r="BK115" s="57">
        <f t="shared" si="376"/>
        <v>0</v>
      </c>
      <c r="BL115" s="57">
        <f t="shared" si="376"/>
        <v>0</v>
      </c>
      <c r="BM115" s="57">
        <f t="shared" si="376"/>
        <v>0</v>
      </c>
      <c r="BN115" s="57">
        <f t="shared" si="376"/>
        <v>0</v>
      </c>
      <c r="BO115" s="57">
        <f t="shared" si="376"/>
        <v>0</v>
      </c>
      <c r="BP115" s="57">
        <f t="shared" si="376"/>
        <v>0</v>
      </c>
      <c r="BQ115" s="57">
        <f t="shared" si="376"/>
        <v>0</v>
      </c>
      <c r="BR115" s="57">
        <f t="shared" si="376"/>
        <v>0</v>
      </c>
      <c r="BS115" s="57">
        <f t="shared" si="376"/>
        <v>0</v>
      </c>
      <c r="BT115" s="57">
        <f t="shared" ref="BT115:DW118" si="377">+BT19+BT51-BT83</f>
        <v>0</v>
      </c>
      <c r="BU115" s="57">
        <f t="shared" si="377"/>
        <v>0</v>
      </c>
      <c r="BV115" s="57">
        <f t="shared" si="377"/>
        <v>0</v>
      </c>
      <c r="BW115" s="57">
        <f t="shared" si="377"/>
        <v>0</v>
      </c>
      <c r="BX115" s="57">
        <f t="shared" si="377"/>
        <v>0</v>
      </c>
      <c r="BY115" s="57">
        <f t="shared" si="377"/>
        <v>0</v>
      </c>
      <c r="BZ115" s="57">
        <f t="shared" si="377"/>
        <v>0</v>
      </c>
      <c r="CA115" s="57">
        <f t="shared" si="377"/>
        <v>0</v>
      </c>
      <c r="CB115" s="57">
        <f t="shared" si="377"/>
        <v>0</v>
      </c>
      <c r="CC115" s="57">
        <f t="shared" si="377"/>
        <v>0</v>
      </c>
      <c r="CD115" s="57">
        <f t="shared" si="377"/>
        <v>0</v>
      </c>
      <c r="CE115" s="57">
        <f t="shared" si="377"/>
        <v>0</v>
      </c>
      <c r="CF115" s="57">
        <f t="shared" si="377"/>
        <v>0</v>
      </c>
      <c r="CG115" s="57">
        <f t="shared" si="377"/>
        <v>0</v>
      </c>
      <c r="CH115" s="57">
        <f t="shared" si="377"/>
        <v>0</v>
      </c>
      <c r="CI115" s="57">
        <f t="shared" si="377"/>
        <v>0</v>
      </c>
      <c r="CJ115" s="57">
        <f t="shared" si="377"/>
        <v>0</v>
      </c>
      <c r="CK115" s="57">
        <f t="shared" si="377"/>
        <v>0</v>
      </c>
      <c r="CL115" s="57">
        <f t="shared" si="377"/>
        <v>0</v>
      </c>
      <c r="CM115" s="57">
        <f t="shared" si="377"/>
        <v>0</v>
      </c>
      <c r="CN115" s="57">
        <f t="shared" si="377"/>
        <v>0</v>
      </c>
      <c r="CO115" s="57">
        <f t="shared" si="377"/>
        <v>0</v>
      </c>
      <c r="CP115" s="57">
        <f t="shared" si="377"/>
        <v>0</v>
      </c>
      <c r="CQ115" s="57">
        <f t="shared" si="377"/>
        <v>0</v>
      </c>
      <c r="CR115" s="57">
        <f t="shared" si="377"/>
        <v>0</v>
      </c>
      <c r="CS115" s="57">
        <f t="shared" si="377"/>
        <v>0</v>
      </c>
      <c r="CT115" s="57">
        <f t="shared" si="377"/>
        <v>0</v>
      </c>
      <c r="CU115" s="57">
        <f t="shared" si="377"/>
        <v>0</v>
      </c>
      <c r="CV115" s="57">
        <f t="shared" si="377"/>
        <v>0</v>
      </c>
      <c r="CW115" s="57">
        <f t="shared" si="377"/>
        <v>0</v>
      </c>
      <c r="CX115" s="57">
        <f t="shared" si="377"/>
        <v>0</v>
      </c>
      <c r="CY115" s="57">
        <f t="shared" si="377"/>
        <v>0</v>
      </c>
      <c r="CZ115" s="57">
        <f t="shared" si="377"/>
        <v>0</v>
      </c>
      <c r="DA115" s="57">
        <f t="shared" si="377"/>
        <v>0</v>
      </c>
      <c r="DB115" s="57">
        <f t="shared" si="377"/>
        <v>0</v>
      </c>
      <c r="DC115" s="57">
        <f t="shared" si="377"/>
        <v>0</v>
      </c>
      <c r="DD115" s="57">
        <f t="shared" si="377"/>
        <v>0</v>
      </c>
      <c r="DE115" s="57">
        <f t="shared" si="377"/>
        <v>0</v>
      </c>
      <c r="DF115" s="57">
        <f t="shared" si="377"/>
        <v>0</v>
      </c>
      <c r="DG115" s="57">
        <f t="shared" si="377"/>
        <v>0</v>
      </c>
      <c r="DH115" s="57">
        <f t="shared" si="377"/>
        <v>0</v>
      </c>
      <c r="DI115" s="57">
        <f t="shared" si="377"/>
        <v>0</v>
      </c>
      <c r="DJ115" s="57">
        <f t="shared" si="377"/>
        <v>0</v>
      </c>
      <c r="DK115" s="57">
        <f t="shared" si="377"/>
        <v>0</v>
      </c>
      <c r="DL115" s="57">
        <f t="shared" si="377"/>
        <v>0</v>
      </c>
      <c r="DM115" s="57">
        <f t="shared" si="377"/>
        <v>0</v>
      </c>
      <c r="DN115" s="57">
        <f t="shared" si="377"/>
        <v>0</v>
      </c>
      <c r="DO115" s="57">
        <f t="shared" si="377"/>
        <v>0</v>
      </c>
      <c r="DP115" s="57">
        <f t="shared" si="377"/>
        <v>0</v>
      </c>
      <c r="DQ115" s="57">
        <f t="shared" si="377"/>
        <v>0</v>
      </c>
      <c r="DR115" s="57">
        <f t="shared" si="377"/>
        <v>0</v>
      </c>
      <c r="DS115" s="57">
        <f t="shared" si="377"/>
        <v>0</v>
      </c>
      <c r="DT115" s="57">
        <f t="shared" si="377"/>
        <v>0</v>
      </c>
      <c r="DU115" s="57">
        <f t="shared" si="377"/>
        <v>0</v>
      </c>
      <c r="DV115" s="57">
        <f t="shared" si="377"/>
        <v>0</v>
      </c>
      <c r="DW115" s="57">
        <f t="shared" si="377"/>
        <v>0</v>
      </c>
    </row>
    <row r="116" spans="3:127" ht="16.5" thickTop="1" thickBot="1" x14ac:dyDescent="0.3">
      <c r="C116" s="114" t="str">
        <f t="shared" si="369"/>
        <v>Costo Variabile 15</v>
      </c>
      <c r="H116" s="57">
        <f t="shared" si="370"/>
        <v>0</v>
      </c>
      <c r="I116" s="57">
        <f t="shared" ref="I116:BT119" si="378">+I20+I52-I84</f>
        <v>0</v>
      </c>
      <c r="J116" s="57">
        <f t="shared" si="378"/>
        <v>0</v>
      </c>
      <c r="K116" s="57">
        <f t="shared" si="378"/>
        <v>0</v>
      </c>
      <c r="L116" s="57">
        <f t="shared" si="378"/>
        <v>0</v>
      </c>
      <c r="M116" s="57">
        <f t="shared" si="378"/>
        <v>0</v>
      </c>
      <c r="N116" s="57">
        <f t="shared" si="378"/>
        <v>0</v>
      </c>
      <c r="O116" s="57">
        <f t="shared" si="378"/>
        <v>0</v>
      </c>
      <c r="P116" s="57">
        <f t="shared" si="378"/>
        <v>0</v>
      </c>
      <c r="Q116" s="57">
        <f t="shared" si="378"/>
        <v>0</v>
      </c>
      <c r="R116" s="57">
        <f t="shared" si="378"/>
        <v>0</v>
      </c>
      <c r="S116" s="57">
        <f t="shared" si="378"/>
        <v>0</v>
      </c>
      <c r="T116" s="57">
        <f t="shared" si="378"/>
        <v>0</v>
      </c>
      <c r="U116" s="57">
        <f t="shared" si="378"/>
        <v>0</v>
      </c>
      <c r="V116" s="57">
        <f t="shared" si="378"/>
        <v>0</v>
      </c>
      <c r="W116" s="57">
        <f t="shared" si="378"/>
        <v>0</v>
      </c>
      <c r="X116" s="57">
        <f t="shared" si="378"/>
        <v>0</v>
      </c>
      <c r="Y116" s="57">
        <f t="shared" si="378"/>
        <v>0</v>
      </c>
      <c r="Z116" s="57">
        <f t="shared" si="378"/>
        <v>0</v>
      </c>
      <c r="AA116" s="57">
        <f t="shared" si="378"/>
        <v>0</v>
      </c>
      <c r="AB116" s="57">
        <f t="shared" si="378"/>
        <v>0</v>
      </c>
      <c r="AC116" s="57">
        <f t="shared" si="378"/>
        <v>0</v>
      </c>
      <c r="AD116" s="57">
        <f t="shared" si="378"/>
        <v>0</v>
      </c>
      <c r="AE116" s="57">
        <f t="shared" si="378"/>
        <v>0</v>
      </c>
      <c r="AF116" s="57">
        <f t="shared" si="378"/>
        <v>0</v>
      </c>
      <c r="AG116" s="57">
        <f t="shared" si="378"/>
        <v>0</v>
      </c>
      <c r="AH116" s="57">
        <f t="shared" si="378"/>
        <v>0</v>
      </c>
      <c r="AI116" s="57">
        <f t="shared" si="378"/>
        <v>0</v>
      </c>
      <c r="AJ116" s="57">
        <f t="shared" si="378"/>
        <v>0</v>
      </c>
      <c r="AK116" s="57">
        <f t="shared" si="378"/>
        <v>0</v>
      </c>
      <c r="AL116" s="57">
        <f t="shared" si="378"/>
        <v>0</v>
      </c>
      <c r="AM116" s="57">
        <f t="shared" si="378"/>
        <v>0</v>
      </c>
      <c r="AN116" s="57">
        <f t="shared" si="378"/>
        <v>0</v>
      </c>
      <c r="AO116" s="57">
        <f t="shared" si="378"/>
        <v>0</v>
      </c>
      <c r="AP116" s="57">
        <f t="shared" si="378"/>
        <v>0</v>
      </c>
      <c r="AQ116" s="57">
        <f t="shared" si="378"/>
        <v>0</v>
      </c>
      <c r="AR116" s="57">
        <f t="shared" si="378"/>
        <v>0</v>
      </c>
      <c r="AS116" s="57">
        <f t="shared" si="378"/>
        <v>0</v>
      </c>
      <c r="AT116" s="57">
        <f t="shared" si="378"/>
        <v>0</v>
      </c>
      <c r="AU116" s="57">
        <f t="shared" si="378"/>
        <v>0</v>
      </c>
      <c r="AV116" s="57">
        <f t="shared" si="378"/>
        <v>0</v>
      </c>
      <c r="AW116" s="57">
        <f t="shared" si="378"/>
        <v>0</v>
      </c>
      <c r="AX116" s="57">
        <f t="shared" si="378"/>
        <v>0</v>
      </c>
      <c r="AY116" s="57">
        <f t="shared" si="378"/>
        <v>0</v>
      </c>
      <c r="AZ116" s="57">
        <f t="shared" si="378"/>
        <v>0</v>
      </c>
      <c r="BA116" s="57">
        <f t="shared" si="378"/>
        <v>0</v>
      </c>
      <c r="BB116" s="57">
        <f t="shared" si="378"/>
        <v>0</v>
      </c>
      <c r="BC116" s="57">
        <f t="shared" si="378"/>
        <v>0</v>
      </c>
      <c r="BD116" s="57">
        <f t="shared" si="378"/>
        <v>0</v>
      </c>
      <c r="BE116" s="57">
        <f t="shared" si="378"/>
        <v>0</v>
      </c>
      <c r="BF116" s="57">
        <f t="shared" si="378"/>
        <v>0</v>
      </c>
      <c r="BG116" s="57">
        <f t="shared" si="378"/>
        <v>0</v>
      </c>
      <c r="BH116" s="57">
        <f t="shared" si="378"/>
        <v>0</v>
      </c>
      <c r="BI116" s="57">
        <f t="shared" si="378"/>
        <v>0</v>
      </c>
      <c r="BJ116" s="57">
        <f t="shared" si="378"/>
        <v>0</v>
      </c>
      <c r="BK116" s="57">
        <f t="shared" si="378"/>
        <v>0</v>
      </c>
      <c r="BL116" s="57">
        <f t="shared" si="378"/>
        <v>0</v>
      </c>
      <c r="BM116" s="57">
        <f t="shared" si="378"/>
        <v>0</v>
      </c>
      <c r="BN116" s="57">
        <f t="shared" si="378"/>
        <v>0</v>
      </c>
      <c r="BO116" s="57">
        <f t="shared" si="378"/>
        <v>0</v>
      </c>
      <c r="BP116" s="57">
        <f t="shared" si="378"/>
        <v>0</v>
      </c>
      <c r="BQ116" s="57">
        <f t="shared" si="378"/>
        <v>0</v>
      </c>
      <c r="BR116" s="57">
        <f t="shared" si="378"/>
        <v>0</v>
      </c>
      <c r="BS116" s="57">
        <f t="shared" si="378"/>
        <v>0</v>
      </c>
      <c r="BT116" s="57">
        <f t="shared" si="378"/>
        <v>0</v>
      </c>
      <c r="BU116" s="57">
        <f t="shared" si="377"/>
        <v>0</v>
      </c>
      <c r="BV116" s="57">
        <f t="shared" si="377"/>
        <v>0</v>
      </c>
      <c r="BW116" s="57">
        <f t="shared" si="377"/>
        <v>0</v>
      </c>
      <c r="BX116" s="57">
        <f t="shared" si="377"/>
        <v>0</v>
      </c>
      <c r="BY116" s="57">
        <f t="shared" si="377"/>
        <v>0</v>
      </c>
      <c r="BZ116" s="57">
        <f t="shared" si="377"/>
        <v>0</v>
      </c>
      <c r="CA116" s="57">
        <f t="shared" si="377"/>
        <v>0</v>
      </c>
      <c r="CB116" s="57">
        <f t="shared" si="377"/>
        <v>0</v>
      </c>
      <c r="CC116" s="57">
        <f t="shared" si="377"/>
        <v>0</v>
      </c>
      <c r="CD116" s="57">
        <f t="shared" si="377"/>
        <v>0</v>
      </c>
      <c r="CE116" s="57">
        <f t="shared" si="377"/>
        <v>0</v>
      </c>
      <c r="CF116" s="57">
        <f t="shared" si="377"/>
        <v>0</v>
      </c>
      <c r="CG116" s="57">
        <f t="shared" si="377"/>
        <v>0</v>
      </c>
      <c r="CH116" s="57">
        <f t="shared" si="377"/>
        <v>0</v>
      </c>
      <c r="CI116" s="57">
        <f t="shared" si="377"/>
        <v>0</v>
      </c>
      <c r="CJ116" s="57">
        <f t="shared" si="377"/>
        <v>0</v>
      </c>
      <c r="CK116" s="57">
        <f t="shared" si="377"/>
        <v>0</v>
      </c>
      <c r="CL116" s="57">
        <f t="shared" si="377"/>
        <v>0</v>
      </c>
      <c r="CM116" s="57">
        <f t="shared" si="377"/>
        <v>0</v>
      </c>
      <c r="CN116" s="57">
        <f t="shared" si="377"/>
        <v>0</v>
      </c>
      <c r="CO116" s="57">
        <f t="shared" si="377"/>
        <v>0</v>
      </c>
      <c r="CP116" s="57">
        <f t="shared" si="377"/>
        <v>0</v>
      </c>
      <c r="CQ116" s="57">
        <f t="shared" si="377"/>
        <v>0</v>
      </c>
      <c r="CR116" s="57">
        <f t="shared" si="377"/>
        <v>0</v>
      </c>
      <c r="CS116" s="57">
        <f t="shared" si="377"/>
        <v>0</v>
      </c>
      <c r="CT116" s="57">
        <f t="shared" si="377"/>
        <v>0</v>
      </c>
      <c r="CU116" s="57">
        <f t="shared" si="377"/>
        <v>0</v>
      </c>
      <c r="CV116" s="57">
        <f t="shared" si="377"/>
        <v>0</v>
      </c>
      <c r="CW116" s="57">
        <f t="shared" si="377"/>
        <v>0</v>
      </c>
      <c r="CX116" s="57">
        <f t="shared" si="377"/>
        <v>0</v>
      </c>
      <c r="CY116" s="57">
        <f t="shared" si="377"/>
        <v>0</v>
      </c>
      <c r="CZ116" s="57">
        <f t="shared" si="377"/>
        <v>0</v>
      </c>
      <c r="DA116" s="57">
        <f t="shared" si="377"/>
        <v>0</v>
      </c>
      <c r="DB116" s="57">
        <f t="shared" si="377"/>
        <v>0</v>
      </c>
      <c r="DC116" s="57">
        <f t="shared" si="377"/>
        <v>0</v>
      </c>
      <c r="DD116" s="57">
        <f t="shared" si="377"/>
        <v>0</v>
      </c>
      <c r="DE116" s="57">
        <f t="shared" si="377"/>
        <v>0</v>
      </c>
      <c r="DF116" s="57">
        <f t="shared" si="377"/>
        <v>0</v>
      </c>
      <c r="DG116" s="57">
        <f t="shared" si="377"/>
        <v>0</v>
      </c>
      <c r="DH116" s="57">
        <f t="shared" si="377"/>
        <v>0</v>
      </c>
      <c r="DI116" s="57">
        <f t="shared" si="377"/>
        <v>0</v>
      </c>
      <c r="DJ116" s="57">
        <f t="shared" si="377"/>
        <v>0</v>
      </c>
      <c r="DK116" s="57">
        <f t="shared" si="377"/>
        <v>0</v>
      </c>
      <c r="DL116" s="57">
        <f t="shared" si="377"/>
        <v>0</v>
      </c>
      <c r="DM116" s="57">
        <f t="shared" si="377"/>
        <v>0</v>
      </c>
      <c r="DN116" s="57">
        <f t="shared" si="377"/>
        <v>0</v>
      </c>
      <c r="DO116" s="57">
        <f t="shared" si="377"/>
        <v>0</v>
      </c>
      <c r="DP116" s="57">
        <f t="shared" si="377"/>
        <v>0</v>
      </c>
      <c r="DQ116" s="57">
        <f t="shared" si="377"/>
        <v>0</v>
      </c>
      <c r="DR116" s="57">
        <f t="shared" si="377"/>
        <v>0</v>
      </c>
      <c r="DS116" s="57">
        <f t="shared" si="377"/>
        <v>0</v>
      </c>
      <c r="DT116" s="57">
        <f t="shared" si="377"/>
        <v>0</v>
      </c>
      <c r="DU116" s="57">
        <f t="shared" si="377"/>
        <v>0</v>
      </c>
      <c r="DV116" s="57">
        <f t="shared" si="377"/>
        <v>0</v>
      </c>
      <c r="DW116" s="57">
        <f t="shared" si="377"/>
        <v>0</v>
      </c>
    </row>
    <row r="117" spans="3:127" ht="16.5" thickTop="1" thickBot="1" x14ac:dyDescent="0.3">
      <c r="C117" s="114" t="str">
        <f t="shared" si="369"/>
        <v>Costo Variabile 16</v>
      </c>
      <c r="H117" s="57">
        <f t="shared" si="370"/>
        <v>0</v>
      </c>
      <c r="I117" s="57">
        <f t="shared" si="378"/>
        <v>0</v>
      </c>
      <c r="J117" s="57">
        <f t="shared" si="378"/>
        <v>0</v>
      </c>
      <c r="K117" s="57">
        <f t="shared" si="378"/>
        <v>0</v>
      </c>
      <c r="L117" s="57">
        <f t="shared" si="378"/>
        <v>0</v>
      </c>
      <c r="M117" s="57">
        <f t="shared" si="378"/>
        <v>0</v>
      </c>
      <c r="N117" s="57">
        <f t="shared" si="378"/>
        <v>0</v>
      </c>
      <c r="O117" s="57">
        <f t="shared" si="378"/>
        <v>0</v>
      </c>
      <c r="P117" s="57">
        <f t="shared" si="378"/>
        <v>0</v>
      </c>
      <c r="Q117" s="57">
        <f t="shared" si="378"/>
        <v>0</v>
      </c>
      <c r="R117" s="57">
        <f t="shared" si="378"/>
        <v>0</v>
      </c>
      <c r="S117" s="57">
        <f t="shared" si="378"/>
        <v>0</v>
      </c>
      <c r="T117" s="57">
        <f t="shared" si="378"/>
        <v>0</v>
      </c>
      <c r="U117" s="57">
        <f t="shared" si="378"/>
        <v>0</v>
      </c>
      <c r="V117" s="57">
        <f t="shared" si="378"/>
        <v>0</v>
      </c>
      <c r="W117" s="57">
        <f t="shared" si="378"/>
        <v>0</v>
      </c>
      <c r="X117" s="57">
        <f t="shared" si="378"/>
        <v>0</v>
      </c>
      <c r="Y117" s="57">
        <f t="shared" si="378"/>
        <v>0</v>
      </c>
      <c r="Z117" s="57">
        <f t="shared" si="378"/>
        <v>0</v>
      </c>
      <c r="AA117" s="57">
        <f t="shared" si="378"/>
        <v>0</v>
      </c>
      <c r="AB117" s="57">
        <f t="shared" si="378"/>
        <v>0</v>
      </c>
      <c r="AC117" s="57">
        <f t="shared" si="378"/>
        <v>0</v>
      </c>
      <c r="AD117" s="57">
        <f t="shared" si="378"/>
        <v>0</v>
      </c>
      <c r="AE117" s="57">
        <f t="shared" si="378"/>
        <v>0</v>
      </c>
      <c r="AF117" s="57">
        <f t="shared" si="378"/>
        <v>0</v>
      </c>
      <c r="AG117" s="57">
        <f t="shared" si="378"/>
        <v>0</v>
      </c>
      <c r="AH117" s="57">
        <f t="shared" si="378"/>
        <v>0</v>
      </c>
      <c r="AI117" s="57">
        <f t="shared" si="378"/>
        <v>0</v>
      </c>
      <c r="AJ117" s="57">
        <f t="shared" si="378"/>
        <v>0</v>
      </c>
      <c r="AK117" s="57">
        <f t="shared" si="378"/>
        <v>0</v>
      </c>
      <c r="AL117" s="57">
        <f t="shared" si="378"/>
        <v>0</v>
      </c>
      <c r="AM117" s="57">
        <f t="shared" si="378"/>
        <v>0</v>
      </c>
      <c r="AN117" s="57">
        <f t="shared" si="378"/>
        <v>0</v>
      </c>
      <c r="AO117" s="57">
        <f t="shared" si="378"/>
        <v>0</v>
      </c>
      <c r="AP117" s="57">
        <f t="shared" si="378"/>
        <v>0</v>
      </c>
      <c r="AQ117" s="57">
        <f t="shared" si="378"/>
        <v>0</v>
      </c>
      <c r="AR117" s="57">
        <f t="shared" si="378"/>
        <v>0</v>
      </c>
      <c r="AS117" s="57">
        <f t="shared" si="378"/>
        <v>0</v>
      </c>
      <c r="AT117" s="57">
        <f t="shared" si="378"/>
        <v>0</v>
      </c>
      <c r="AU117" s="57">
        <f t="shared" si="378"/>
        <v>0</v>
      </c>
      <c r="AV117" s="57">
        <f t="shared" si="378"/>
        <v>0</v>
      </c>
      <c r="AW117" s="57">
        <f t="shared" si="378"/>
        <v>0</v>
      </c>
      <c r="AX117" s="57">
        <f t="shared" si="378"/>
        <v>0</v>
      </c>
      <c r="AY117" s="57">
        <f t="shared" si="378"/>
        <v>0</v>
      </c>
      <c r="AZ117" s="57">
        <f t="shared" si="378"/>
        <v>0</v>
      </c>
      <c r="BA117" s="57">
        <f t="shared" si="378"/>
        <v>0</v>
      </c>
      <c r="BB117" s="57">
        <f t="shared" si="378"/>
        <v>0</v>
      </c>
      <c r="BC117" s="57">
        <f t="shared" si="378"/>
        <v>0</v>
      </c>
      <c r="BD117" s="57">
        <f t="shared" si="378"/>
        <v>0</v>
      </c>
      <c r="BE117" s="57">
        <f t="shared" si="378"/>
        <v>0</v>
      </c>
      <c r="BF117" s="57">
        <f t="shared" si="378"/>
        <v>0</v>
      </c>
      <c r="BG117" s="57">
        <f t="shared" si="378"/>
        <v>0</v>
      </c>
      <c r="BH117" s="57">
        <f t="shared" si="378"/>
        <v>0</v>
      </c>
      <c r="BI117" s="57">
        <f t="shared" si="378"/>
        <v>0</v>
      </c>
      <c r="BJ117" s="57">
        <f t="shared" si="378"/>
        <v>0</v>
      </c>
      <c r="BK117" s="57">
        <f t="shared" si="378"/>
        <v>0</v>
      </c>
      <c r="BL117" s="57">
        <f t="shared" si="378"/>
        <v>0</v>
      </c>
      <c r="BM117" s="57">
        <f t="shared" si="378"/>
        <v>0</v>
      </c>
      <c r="BN117" s="57">
        <f t="shared" si="378"/>
        <v>0</v>
      </c>
      <c r="BO117" s="57">
        <f t="shared" si="378"/>
        <v>0</v>
      </c>
      <c r="BP117" s="57">
        <f t="shared" si="378"/>
        <v>0</v>
      </c>
      <c r="BQ117" s="57">
        <f t="shared" si="378"/>
        <v>0</v>
      </c>
      <c r="BR117" s="57">
        <f t="shared" si="378"/>
        <v>0</v>
      </c>
      <c r="BS117" s="57">
        <f t="shared" si="378"/>
        <v>0</v>
      </c>
      <c r="BT117" s="57">
        <f t="shared" si="378"/>
        <v>0</v>
      </c>
      <c r="BU117" s="57">
        <f t="shared" si="377"/>
        <v>0</v>
      </c>
      <c r="BV117" s="57">
        <f t="shared" si="377"/>
        <v>0</v>
      </c>
      <c r="BW117" s="57">
        <f t="shared" si="377"/>
        <v>0</v>
      </c>
      <c r="BX117" s="57">
        <f t="shared" si="377"/>
        <v>0</v>
      </c>
      <c r="BY117" s="57">
        <f t="shared" si="377"/>
        <v>0</v>
      </c>
      <c r="BZ117" s="57">
        <f t="shared" si="377"/>
        <v>0</v>
      </c>
      <c r="CA117" s="57">
        <f t="shared" si="377"/>
        <v>0</v>
      </c>
      <c r="CB117" s="57">
        <f t="shared" si="377"/>
        <v>0</v>
      </c>
      <c r="CC117" s="57">
        <f t="shared" si="377"/>
        <v>0</v>
      </c>
      <c r="CD117" s="57">
        <f t="shared" si="377"/>
        <v>0</v>
      </c>
      <c r="CE117" s="57">
        <f t="shared" si="377"/>
        <v>0</v>
      </c>
      <c r="CF117" s="57">
        <f t="shared" si="377"/>
        <v>0</v>
      </c>
      <c r="CG117" s="57">
        <f t="shared" si="377"/>
        <v>0</v>
      </c>
      <c r="CH117" s="57">
        <f t="shared" si="377"/>
        <v>0</v>
      </c>
      <c r="CI117" s="57">
        <f t="shared" si="377"/>
        <v>0</v>
      </c>
      <c r="CJ117" s="57">
        <f t="shared" si="377"/>
        <v>0</v>
      </c>
      <c r="CK117" s="57">
        <f t="shared" si="377"/>
        <v>0</v>
      </c>
      <c r="CL117" s="57">
        <f t="shared" si="377"/>
        <v>0</v>
      </c>
      <c r="CM117" s="57">
        <f t="shared" si="377"/>
        <v>0</v>
      </c>
      <c r="CN117" s="57">
        <f t="shared" si="377"/>
        <v>0</v>
      </c>
      <c r="CO117" s="57">
        <f t="shared" si="377"/>
        <v>0</v>
      </c>
      <c r="CP117" s="57">
        <f t="shared" si="377"/>
        <v>0</v>
      </c>
      <c r="CQ117" s="57">
        <f t="shared" si="377"/>
        <v>0</v>
      </c>
      <c r="CR117" s="57">
        <f t="shared" si="377"/>
        <v>0</v>
      </c>
      <c r="CS117" s="57">
        <f t="shared" si="377"/>
        <v>0</v>
      </c>
      <c r="CT117" s="57">
        <f t="shared" si="377"/>
        <v>0</v>
      </c>
      <c r="CU117" s="57">
        <f t="shared" si="377"/>
        <v>0</v>
      </c>
      <c r="CV117" s="57">
        <f t="shared" si="377"/>
        <v>0</v>
      </c>
      <c r="CW117" s="57">
        <f t="shared" si="377"/>
        <v>0</v>
      </c>
      <c r="CX117" s="57">
        <f t="shared" si="377"/>
        <v>0</v>
      </c>
      <c r="CY117" s="57">
        <f t="shared" si="377"/>
        <v>0</v>
      </c>
      <c r="CZ117" s="57">
        <f t="shared" si="377"/>
        <v>0</v>
      </c>
      <c r="DA117" s="57">
        <f t="shared" si="377"/>
        <v>0</v>
      </c>
      <c r="DB117" s="57">
        <f t="shared" si="377"/>
        <v>0</v>
      </c>
      <c r="DC117" s="57">
        <f t="shared" si="377"/>
        <v>0</v>
      </c>
      <c r="DD117" s="57">
        <f t="shared" si="377"/>
        <v>0</v>
      </c>
      <c r="DE117" s="57">
        <f t="shared" si="377"/>
        <v>0</v>
      </c>
      <c r="DF117" s="57">
        <f t="shared" si="377"/>
        <v>0</v>
      </c>
      <c r="DG117" s="57">
        <f t="shared" si="377"/>
        <v>0</v>
      </c>
      <c r="DH117" s="57">
        <f t="shared" si="377"/>
        <v>0</v>
      </c>
      <c r="DI117" s="57">
        <f t="shared" si="377"/>
        <v>0</v>
      </c>
      <c r="DJ117" s="57">
        <f t="shared" si="377"/>
        <v>0</v>
      </c>
      <c r="DK117" s="57">
        <f t="shared" si="377"/>
        <v>0</v>
      </c>
      <c r="DL117" s="57">
        <f t="shared" si="377"/>
        <v>0</v>
      </c>
      <c r="DM117" s="57">
        <f t="shared" si="377"/>
        <v>0</v>
      </c>
      <c r="DN117" s="57">
        <f t="shared" si="377"/>
        <v>0</v>
      </c>
      <c r="DO117" s="57">
        <f t="shared" si="377"/>
        <v>0</v>
      </c>
      <c r="DP117" s="57">
        <f t="shared" si="377"/>
        <v>0</v>
      </c>
      <c r="DQ117" s="57">
        <f t="shared" si="377"/>
        <v>0</v>
      </c>
      <c r="DR117" s="57">
        <f t="shared" si="377"/>
        <v>0</v>
      </c>
      <c r="DS117" s="57">
        <f t="shared" si="377"/>
        <v>0</v>
      </c>
      <c r="DT117" s="57">
        <f t="shared" si="377"/>
        <v>0</v>
      </c>
      <c r="DU117" s="57">
        <f t="shared" si="377"/>
        <v>0</v>
      </c>
      <c r="DV117" s="57">
        <f t="shared" si="377"/>
        <v>0</v>
      </c>
      <c r="DW117" s="57">
        <f t="shared" si="377"/>
        <v>0</v>
      </c>
    </row>
    <row r="118" spans="3:127" ht="16.5" thickTop="1" thickBot="1" x14ac:dyDescent="0.3">
      <c r="C118" s="114" t="str">
        <f t="shared" si="369"/>
        <v>Costo Variabile 17</v>
      </c>
      <c r="H118" s="57">
        <f t="shared" si="370"/>
        <v>0</v>
      </c>
      <c r="I118" s="57">
        <f t="shared" si="378"/>
        <v>0</v>
      </c>
      <c r="J118" s="57">
        <f t="shared" si="378"/>
        <v>0</v>
      </c>
      <c r="K118" s="57">
        <f t="shared" si="378"/>
        <v>0</v>
      </c>
      <c r="L118" s="57">
        <f t="shared" si="378"/>
        <v>0</v>
      </c>
      <c r="M118" s="57">
        <f t="shared" si="378"/>
        <v>0</v>
      </c>
      <c r="N118" s="57">
        <f t="shared" si="378"/>
        <v>0</v>
      </c>
      <c r="O118" s="57">
        <f t="shared" si="378"/>
        <v>0</v>
      </c>
      <c r="P118" s="57">
        <f t="shared" si="378"/>
        <v>0</v>
      </c>
      <c r="Q118" s="57">
        <f t="shared" si="378"/>
        <v>0</v>
      </c>
      <c r="R118" s="57">
        <f t="shared" si="378"/>
        <v>0</v>
      </c>
      <c r="S118" s="57">
        <f t="shared" si="378"/>
        <v>0</v>
      </c>
      <c r="T118" s="57">
        <f t="shared" si="378"/>
        <v>0</v>
      </c>
      <c r="U118" s="57">
        <f t="shared" si="378"/>
        <v>0</v>
      </c>
      <c r="V118" s="57">
        <f t="shared" si="378"/>
        <v>0</v>
      </c>
      <c r="W118" s="57">
        <f t="shared" si="378"/>
        <v>0</v>
      </c>
      <c r="X118" s="57">
        <f t="shared" si="378"/>
        <v>0</v>
      </c>
      <c r="Y118" s="57">
        <f t="shared" si="378"/>
        <v>0</v>
      </c>
      <c r="Z118" s="57">
        <f t="shared" si="378"/>
        <v>0</v>
      </c>
      <c r="AA118" s="57">
        <f t="shared" si="378"/>
        <v>0</v>
      </c>
      <c r="AB118" s="57">
        <f t="shared" si="378"/>
        <v>0</v>
      </c>
      <c r="AC118" s="57">
        <f t="shared" si="378"/>
        <v>0</v>
      </c>
      <c r="AD118" s="57">
        <f t="shared" si="378"/>
        <v>0</v>
      </c>
      <c r="AE118" s="57">
        <f t="shared" si="378"/>
        <v>0</v>
      </c>
      <c r="AF118" s="57">
        <f t="shared" si="378"/>
        <v>0</v>
      </c>
      <c r="AG118" s="57">
        <f t="shared" si="378"/>
        <v>0</v>
      </c>
      <c r="AH118" s="57">
        <f t="shared" si="378"/>
        <v>0</v>
      </c>
      <c r="AI118" s="57">
        <f t="shared" si="378"/>
        <v>0</v>
      </c>
      <c r="AJ118" s="57">
        <f t="shared" si="378"/>
        <v>0</v>
      </c>
      <c r="AK118" s="57">
        <f t="shared" si="378"/>
        <v>0</v>
      </c>
      <c r="AL118" s="57">
        <f t="shared" si="378"/>
        <v>0</v>
      </c>
      <c r="AM118" s="57">
        <f t="shared" si="378"/>
        <v>0</v>
      </c>
      <c r="AN118" s="57">
        <f t="shared" si="378"/>
        <v>0</v>
      </c>
      <c r="AO118" s="57">
        <f t="shared" si="378"/>
        <v>0</v>
      </c>
      <c r="AP118" s="57">
        <f t="shared" si="378"/>
        <v>0</v>
      </c>
      <c r="AQ118" s="57">
        <f t="shared" si="378"/>
        <v>0</v>
      </c>
      <c r="AR118" s="57">
        <f t="shared" si="378"/>
        <v>0</v>
      </c>
      <c r="AS118" s="57">
        <f t="shared" si="378"/>
        <v>0</v>
      </c>
      <c r="AT118" s="57">
        <f t="shared" si="378"/>
        <v>0</v>
      </c>
      <c r="AU118" s="57">
        <f t="shared" si="378"/>
        <v>0</v>
      </c>
      <c r="AV118" s="57">
        <f t="shared" si="378"/>
        <v>0</v>
      </c>
      <c r="AW118" s="57">
        <f t="shared" si="378"/>
        <v>0</v>
      </c>
      <c r="AX118" s="57">
        <f t="shared" si="378"/>
        <v>0</v>
      </c>
      <c r="AY118" s="57">
        <f t="shared" si="378"/>
        <v>0</v>
      </c>
      <c r="AZ118" s="57">
        <f t="shared" si="378"/>
        <v>0</v>
      </c>
      <c r="BA118" s="57">
        <f t="shared" si="378"/>
        <v>0</v>
      </c>
      <c r="BB118" s="57">
        <f t="shared" si="378"/>
        <v>0</v>
      </c>
      <c r="BC118" s="57">
        <f t="shared" si="378"/>
        <v>0</v>
      </c>
      <c r="BD118" s="57">
        <f t="shared" si="378"/>
        <v>0</v>
      </c>
      <c r="BE118" s="57">
        <f t="shared" si="378"/>
        <v>0</v>
      </c>
      <c r="BF118" s="57">
        <f t="shared" si="378"/>
        <v>0</v>
      </c>
      <c r="BG118" s="57">
        <f t="shared" si="378"/>
        <v>0</v>
      </c>
      <c r="BH118" s="57">
        <f t="shared" si="378"/>
        <v>0</v>
      </c>
      <c r="BI118" s="57">
        <f t="shared" si="378"/>
        <v>0</v>
      </c>
      <c r="BJ118" s="57">
        <f t="shared" si="378"/>
        <v>0</v>
      </c>
      <c r="BK118" s="57">
        <f t="shared" si="378"/>
        <v>0</v>
      </c>
      <c r="BL118" s="57">
        <f t="shared" si="378"/>
        <v>0</v>
      </c>
      <c r="BM118" s="57">
        <f t="shared" si="378"/>
        <v>0</v>
      </c>
      <c r="BN118" s="57">
        <f t="shared" si="378"/>
        <v>0</v>
      </c>
      <c r="BO118" s="57">
        <f t="shared" si="378"/>
        <v>0</v>
      </c>
      <c r="BP118" s="57">
        <f t="shared" si="378"/>
        <v>0</v>
      </c>
      <c r="BQ118" s="57">
        <f t="shared" si="378"/>
        <v>0</v>
      </c>
      <c r="BR118" s="57">
        <f t="shared" si="378"/>
        <v>0</v>
      </c>
      <c r="BS118" s="57">
        <f t="shared" si="378"/>
        <v>0</v>
      </c>
      <c r="BT118" s="57">
        <f t="shared" si="378"/>
        <v>0</v>
      </c>
      <c r="BU118" s="57">
        <f t="shared" si="377"/>
        <v>0</v>
      </c>
      <c r="BV118" s="57">
        <f t="shared" si="377"/>
        <v>0</v>
      </c>
      <c r="BW118" s="57">
        <f t="shared" si="377"/>
        <v>0</v>
      </c>
      <c r="BX118" s="57">
        <f t="shared" si="377"/>
        <v>0</v>
      </c>
      <c r="BY118" s="57">
        <f t="shared" si="377"/>
        <v>0</v>
      </c>
      <c r="BZ118" s="57">
        <f t="shared" si="377"/>
        <v>0</v>
      </c>
      <c r="CA118" s="57">
        <f t="shared" si="377"/>
        <v>0</v>
      </c>
      <c r="CB118" s="57">
        <f t="shared" si="377"/>
        <v>0</v>
      </c>
      <c r="CC118" s="57">
        <f t="shared" si="377"/>
        <v>0</v>
      </c>
      <c r="CD118" s="57">
        <f t="shared" si="377"/>
        <v>0</v>
      </c>
      <c r="CE118" s="57">
        <f t="shared" si="377"/>
        <v>0</v>
      </c>
      <c r="CF118" s="57">
        <f t="shared" si="377"/>
        <v>0</v>
      </c>
      <c r="CG118" s="57">
        <f t="shared" si="377"/>
        <v>0</v>
      </c>
      <c r="CH118" s="57">
        <f t="shared" si="377"/>
        <v>0</v>
      </c>
      <c r="CI118" s="57">
        <f t="shared" si="377"/>
        <v>0</v>
      </c>
      <c r="CJ118" s="57">
        <f t="shared" si="377"/>
        <v>0</v>
      </c>
      <c r="CK118" s="57">
        <f t="shared" si="377"/>
        <v>0</v>
      </c>
      <c r="CL118" s="57">
        <f t="shared" si="377"/>
        <v>0</v>
      </c>
      <c r="CM118" s="57">
        <f t="shared" si="377"/>
        <v>0</v>
      </c>
      <c r="CN118" s="57">
        <f t="shared" si="377"/>
        <v>0</v>
      </c>
      <c r="CO118" s="57">
        <f t="shared" si="377"/>
        <v>0</v>
      </c>
      <c r="CP118" s="57">
        <f t="shared" si="377"/>
        <v>0</v>
      </c>
      <c r="CQ118" s="57">
        <f t="shared" si="377"/>
        <v>0</v>
      </c>
      <c r="CR118" s="57">
        <f t="shared" si="377"/>
        <v>0</v>
      </c>
      <c r="CS118" s="57">
        <f t="shared" si="377"/>
        <v>0</v>
      </c>
      <c r="CT118" s="57">
        <f t="shared" si="377"/>
        <v>0</v>
      </c>
      <c r="CU118" s="57">
        <f t="shared" si="377"/>
        <v>0</v>
      </c>
      <c r="CV118" s="57">
        <f t="shared" si="377"/>
        <v>0</v>
      </c>
      <c r="CW118" s="57">
        <f t="shared" si="377"/>
        <v>0</v>
      </c>
      <c r="CX118" s="57">
        <f t="shared" si="377"/>
        <v>0</v>
      </c>
      <c r="CY118" s="57">
        <f t="shared" si="377"/>
        <v>0</v>
      </c>
      <c r="CZ118" s="57">
        <f t="shared" si="377"/>
        <v>0</v>
      </c>
      <c r="DA118" s="57">
        <f t="shared" si="377"/>
        <v>0</v>
      </c>
      <c r="DB118" s="57">
        <f t="shared" si="377"/>
        <v>0</v>
      </c>
      <c r="DC118" s="57">
        <f t="shared" si="377"/>
        <v>0</v>
      </c>
      <c r="DD118" s="57">
        <f t="shared" si="377"/>
        <v>0</v>
      </c>
      <c r="DE118" s="57">
        <f t="shared" si="377"/>
        <v>0</v>
      </c>
      <c r="DF118" s="57">
        <f t="shared" si="377"/>
        <v>0</v>
      </c>
      <c r="DG118" s="57">
        <f t="shared" si="377"/>
        <v>0</v>
      </c>
      <c r="DH118" s="57">
        <f t="shared" si="377"/>
        <v>0</v>
      </c>
      <c r="DI118" s="57">
        <f t="shared" si="377"/>
        <v>0</v>
      </c>
      <c r="DJ118" s="57">
        <f t="shared" si="377"/>
        <v>0</v>
      </c>
      <c r="DK118" s="57">
        <f t="shared" si="377"/>
        <v>0</v>
      </c>
      <c r="DL118" s="57">
        <f t="shared" si="377"/>
        <v>0</v>
      </c>
      <c r="DM118" s="57">
        <f t="shared" si="377"/>
        <v>0</v>
      </c>
      <c r="DN118" s="57">
        <f t="shared" si="377"/>
        <v>0</v>
      </c>
      <c r="DO118" s="57">
        <f t="shared" si="377"/>
        <v>0</v>
      </c>
      <c r="DP118" s="57">
        <f t="shared" si="377"/>
        <v>0</v>
      </c>
      <c r="DQ118" s="57">
        <f t="shared" si="377"/>
        <v>0</v>
      </c>
      <c r="DR118" s="57">
        <f t="shared" si="377"/>
        <v>0</v>
      </c>
      <c r="DS118" s="57">
        <f t="shared" si="377"/>
        <v>0</v>
      </c>
      <c r="DT118" s="57">
        <f t="shared" si="377"/>
        <v>0</v>
      </c>
      <c r="DU118" s="57">
        <f t="shared" si="377"/>
        <v>0</v>
      </c>
      <c r="DV118" s="57">
        <f t="shared" si="377"/>
        <v>0</v>
      </c>
      <c r="DW118" s="57">
        <f t="shared" si="377"/>
        <v>0</v>
      </c>
    </row>
    <row r="119" spans="3:127" ht="16.5" thickTop="1" thickBot="1" x14ac:dyDescent="0.3">
      <c r="C119" s="114" t="str">
        <f t="shared" si="369"/>
        <v>Costo Variabile 18</v>
      </c>
      <c r="H119" s="57">
        <f t="shared" si="370"/>
        <v>0</v>
      </c>
      <c r="I119" s="57">
        <f t="shared" si="378"/>
        <v>0</v>
      </c>
      <c r="J119" s="57">
        <f t="shared" si="378"/>
        <v>0</v>
      </c>
      <c r="K119" s="57">
        <f t="shared" si="378"/>
        <v>0</v>
      </c>
      <c r="L119" s="57">
        <f t="shared" si="378"/>
        <v>0</v>
      </c>
      <c r="M119" s="57">
        <f t="shared" si="378"/>
        <v>0</v>
      </c>
      <c r="N119" s="57">
        <f t="shared" si="378"/>
        <v>0</v>
      </c>
      <c r="O119" s="57">
        <f t="shared" si="378"/>
        <v>0</v>
      </c>
      <c r="P119" s="57">
        <f t="shared" si="378"/>
        <v>0</v>
      </c>
      <c r="Q119" s="57">
        <f t="shared" si="378"/>
        <v>0</v>
      </c>
      <c r="R119" s="57">
        <f t="shared" si="378"/>
        <v>0</v>
      </c>
      <c r="S119" s="57">
        <f t="shared" si="378"/>
        <v>0</v>
      </c>
      <c r="T119" s="57">
        <f t="shared" si="378"/>
        <v>0</v>
      </c>
      <c r="U119" s="57">
        <f t="shared" si="378"/>
        <v>0</v>
      </c>
      <c r="V119" s="57">
        <f t="shared" si="378"/>
        <v>0</v>
      </c>
      <c r="W119" s="57">
        <f t="shared" si="378"/>
        <v>0</v>
      </c>
      <c r="X119" s="57">
        <f t="shared" si="378"/>
        <v>0</v>
      </c>
      <c r="Y119" s="57">
        <f t="shared" si="378"/>
        <v>0</v>
      </c>
      <c r="Z119" s="57">
        <f t="shared" si="378"/>
        <v>0</v>
      </c>
      <c r="AA119" s="57">
        <f t="shared" si="378"/>
        <v>0</v>
      </c>
      <c r="AB119" s="57">
        <f t="shared" si="378"/>
        <v>0</v>
      </c>
      <c r="AC119" s="57">
        <f t="shared" si="378"/>
        <v>0</v>
      </c>
      <c r="AD119" s="57">
        <f t="shared" si="378"/>
        <v>0</v>
      </c>
      <c r="AE119" s="57">
        <f t="shared" si="378"/>
        <v>0</v>
      </c>
      <c r="AF119" s="57">
        <f t="shared" si="378"/>
        <v>0</v>
      </c>
      <c r="AG119" s="57">
        <f t="shared" si="378"/>
        <v>0</v>
      </c>
      <c r="AH119" s="57">
        <f t="shared" si="378"/>
        <v>0</v>
      </c>
      <c r="AI119" s="57">
        <f t="shared" si="378"/>
        <v>0</v>
      </c>
      <c r="AJ119" s="57">
        <f t="shared" si="378"/>
        <v>0</v>
      </c>
      <c r="AK119" s="57">
        <f t="shared" si="378"/>
        <v>0</v>
      </c>
      <c r="AL119" s="57">
        <f t="shared" si="378"/>
        <v>0</v>
      </c>
      <c r="AM119" s="57">
        <f t="shared" si="378"/>
        <v>0</v>
      </c>
      <c r="AN119" s="57">
        <f t="shared" si="378"/>
        <v>0</v>
      </c>
      <c r="AO119" s="57">
        <f t="shared" si="378"/>
        <v>0</v>
      </c>
      <c r="AP119" s="57">
        <f t="shared" si="378"/>
        <v>0</v>
      </c>
      <c r="AQ119" s="57">
        <f t="shared" si="378"/>
        <v>0</v>
      </c>
      <c r="AR119" s="57">
        <f t="shared" si="378"/>
        <v>0</v>
      </c>
      <c r="AS119" s="57">
        <f t="shared" si="378"/>
        <v>0</v>
      </c>
      <c r="AT119" s="57">
        <f t="shared" si="378"/>
        <v>0</v>
      </c>
      <c r="AU119" s="57">
        <f t="shared" si="378"/>
        <v>0</v>
      </c>
      <c r="AV119" s="57">
        <f t="shared" si="378"/>
        <v>0</v>
      </c>
      <c r="AW119" s="57">
        <f t="shared" si="378"/>
        <v>0</v>
      </c>
      <c r="AX119" s="57">
        <f t="shared" si="378"/>
        <v>0</v>
      </c>
      <c r="AY119" s="57">
        <f t="shared" si="378"/>
        <v>0</v>
      </c>
      <c r="AZ119" s="57">
        <f t="shared" si="378"/>
        <v>0</v>
      </c>
      <c r="BA119" s="57">
        <f t="shared" si="378"/>
        <v>0</v>
      </c>
      <c r="BB119" s="57">
        <f t="shared" si="378"/>
        <v>0</v>
      </c>
      <c r="BC119" s="57">
        <f t="shared" si="378"/>
        <v>0</v>
      </c>
      <c r="BD119" s="57">
        <f t="shared" si="378"/>
        <v>0</v>
      </c>
      <c r="BE119" s="57">
        <f t="shared" si="378"/>
        <v>0</v>
      </c>
      <c r="BF119" s="57">
        <f t="shared" si="378"/>
        <v>0</v>
      </c>
      <c r="BG119" s="57">
        <f t="shared" si="378"/>
        <v>0</v>
      </c>
      <c r="BH119" s="57">
        <f t="shared" si="378"/>
        <v>0</v>
      </c>
      <c r="BI119" s="57">
        <f t="shared" si="378"/>
        <v>0</v>
      </c>
      <c r="BJ119" s="57">
        <f t="shared" si="378"/>
        <v>0</v>
      </c>
      <c r="BK119" s="57">
        <f t="shared" si="378"/>
        <v>0</v>
      </c>
      <c r="BL119" s="57">
        <f t="shared" si="378"/>
        <v>0</v>
      </c>
      <c r="BM119" s="57">
        <f t="shared" si="378"/>
        <v>0</v>
      </c>
      <c r="BN119" s="57">
        <f t="shared" si="378"/>
        <v>0</v>
      </c>
      <c r="BO119" s="57">
        <f t="shared" si="378"/>
        <v>0</v>
      </c>
      <c r="BP119" s="57">
        <f t="shared" si="378"/>
        <v>0</v>
      </c>
      <c r="BQ119" s="57">
        <f t="shared" si="378"/>
        <v>0</v>
      </c>
      <c r="BR119" s="57">
        <f t="shared" si="378"/>
        <v>0</v>
      </c>
      <c r="BS119" s="57">
        <f t="shared" si="378"/>
        <v>0</v>
      </c>
      <c r="BT119" s="57">
        <f t="shared" ref="BT119:DW122" si="379">+BT23+BT55-BT87</f>
        <v>0</v>
      </c>
      <c r="BU119" s="57">
        <f t="shared" si="379"/>
        <v>0</v>
      </c>
      <c r="BV119" s="57">
        <f t="shared" si="379"/>
        <v>0</v>
      </c>
      <c r="BW119" s="57">
        <f t="shared" si="379"/>
        <v>0</v>
      </c>
      <c r="BX119" s="57">
        <f t="shared" si="379"/>
        <v>0</v>
      </c>
      <c r="BY119" s="57">
        <f t="shared" si="379"/>
        <v>0</v>
      </c>
      <c r="BZ119" s="57">
        <f t="shared" si="379"/>
        <v>0</v>
      </c>
      <c r="CA119" s="57">
        <f t="shared" si="379"/>
        <v>0</v>
      </c>
      <c r="CB119" s="57">
        <f t="shared" si="379"/>
        <v>0</v>
      </c>
      <c r="CC119" s="57">
        <f t="shared" si="379"/>
        <v>0</v>
      </c>
      <c r="CD119" s="57">
        <f t="shared" si="379"/>
        <v>0</v>
      </c>
      <c r="CE119" s="57">
        <f t="shared" si="379"/>
        <v>0</v>
      </c>
      <c r="CF119" s="57">
        <f t="shared" si="379"/>
        <v>0</v>
      </c>
      <c r="CG119" s="57">
        <f t="shared" si="379"/>
        <v>0</v>
      </c>
      <c r="CH119" s="57">
        <f t="shared" si="379"/>
        <v>0</v>
      </c>
      <c r="CI119" s="57">
        <f t="shared" si="379"/>
        <v>0</v>
      </c>
      <c r="CJ119" s="57">
        <f t="shared" si="379"/>
        <v>0</v>
      </c>
      <c r="CK119" s="57">
        <f t="shared" si="379"/>
        <v>0</v>
      </c>
      <c r="CL119" s="57">
        <f t="shared" si="379"/>
        <v>0</v>
      </c>
      <c r="CM119" s="57">
        <f t="shared" si="379"/>
        <v>0</v>
      </c>
      <c r="CN119" s="57">
        <f t="shared" si="379"/>
        <v>0</v>
      </c>
      <c r="CO119" s="57">
        <f t="shared" si="379"/>
        <v>0</v>
      </c>
      <c r="CP119" s="57">
        <f t="shared" si="379"/>
        <v>0</v>
      </c>
      <c r="CQ119" s="57">
        <f t="shared" si="379"/>
        <v>0</v>
      </c>
      <c r="CR119" s="57">
        <f t="shared" si="379"/>
        <v>0</v>
      </c>
      <c r="CS119" s="57">
        <f t="shared" si="379"/>
        <v>0</v>
      </c>
      <c r="CT119" s="57">
        <f t="shared" si="379"/>
        <v>0</v>
      </c>
      <c r="CU119" s="57">
        <f t="shared" si="379"/>
        <v>0</v>
      </c>
      <c r="CV119" s="57">
        <f t="shared" si="379"/>
        <v>0</v>
      </c>
      <c r="CW119" s="57">
        <f t="shared" si="379"/>
        <v>0</v>
      </c>
      <c r="CX119" s="57">
        <f t="shared" si="379"/>
        <v>0</v>
      </c>
      <c r="CY119" s="57">
        <f t="shared" si="379"/>
        <v>0</v>
      </c>
      <c r="CZ119" s="57">
        <f t="shared" si="379"/>
        <v>0</v>
      </c>
      <c r="DA119" s="57">
        <f t="shared" si="379"/>
        <v>0</v>
      </c>
      <c r="DB119" s="57">
        <f t="shared" si="379"/>
        <v>0</v>
      </c>
      <c r="DC119" s="57">
        <f t="shared" si="379"/>
        <v>0</v>
      </c>
      <c r="DD119" s="57">
        <f t="shared" si="379"/>
        <v>0</v>
      </c>
      <c r="DE119" s="57">
        <f t="shared" si="379"/>
        <v>0</v>
      </c>
      <c r="DF119" s="57">
        <f t="shared" si="379"/>
        <v>0</v>
      </c>
      <c r="DG119" s="57">
        <f t="shared" si="379"/>
        <v>0</v>
      </c>
      <c r="DH119" s="57">
        <f t="shared" si="379"/>
        <v>0</v>
      </c>
      <c r="DI119" s="57">
        <f t="shared" si="379"/>
        <v>0</v>
      </c>
      <c r="DJ119" s="57">
        <f t="shared" si="379"/>
        <v>0</v>
      </c>
      <c r="DK119" s="57">
        <f t="shared" si="379"/>
        <v>0</v>
      </c>
      <c r="DL119" s="57">
        <f t="shared" si="379"/>
        <v>0</v>
      </c>
      <c r="DM119" s="57">
        <f t="shared" si="379"/>
        <v>0</v>
      </c>
      <c r="DN119" s="57">
        <f t="shared" si="379"/>
        <v>0</v>
      </c>
      <c r="DO119" s="57">
        <f t="shared" si="379"/>
        <v>0</v>
      </c>
      <c r="DP119" s="57">
        <f t="shared" si="379"/>
        <v>0</v>
      </c>
      <c r="DQ119" s="57">
        <f t="shared" si="379"/>
        <v>0</v>
      </c>
      <c r="DR119" s="57">
        <f t="shared" si="379"/>
        <v>0</v>
      </c>
      <c r="DS119" s="57">
        <f t="shared" si="379"/>
        <v>0</v>
      </c>
      <c r="DT119" s="57">
        <f t="shared" si="379"/>
        <v>0</v>
      </c>
      <c r="DU119" s="57">
        <f t="shared" si="379"/>
        <v>0</v>
      </c>
      <c r="DV119" s="57">
        <f t="shared" si="379"/>
        <v>0</v>
      </c>
      <c r="DW119" s="57">
        <f t="shared" si="379"/>
        <v>0</v>
      </c>
    </row>
    <row r="120" spans="3:127" ht="16.5" thickTop="1" thickBot="1" x14ac:dyDescent="0.3">
      <c r="C120" s="114" t="str">
        <f t="shared" si="369"/>
        <v>Costo Variabile 19</v>
      </c>
      <c r="H120" s="57">
        <f t="shared" si="370"/>
        <v>0</v>
      </c>
      <c r="I120" s="57">
        <f t="shared" ref="I120:BT123" si="380">+I24+I56-I88</f>
        <v>0</v>
      </c>
      <c r="J120" s="57">
        <f t="shared" si="380"/>
        <v>0</v>
      </c>
      <c r="K120" s="57">
        <f t="shared" si="380"/>
        <v>0</v>
      </c>
      <c r="L120" s="57">
        <f t="shared" si="380"/>
        <v>0</v>
      </c>
      <c r="M120" s="57">
        <f t="shared" si="380"/>
        <v>0</v>
      </c>
      <c r="N120" s="57">
        <f t="shared" si="380"/>
        <v>0</v>
      </c>
      <c r="O120" s="57">
        <f t="shared" si="380"/>
        <v>0</v>
      </c>
      <c r="P120" s="57">
        <f t="shared" si="380"/>
        <v>0</v>
      </c>
      <c r="Q120" s="57">
        <f t="shared" si="380"/>
        <v>0</v>
      </c>
      <c r="R120" s="57">
        <f t="shared" si="380"/>
        <v>0</v>
      </c>
      <c r="S120" s="57">
        <f t="shared" si="380"/>
        <v>0</v>
      </c>
      <c r="T120" s="57">
        <f t="shared" si="380"/>
        <v>0</v>
      </c>
      <c r="U120" s="57">
        <f t="shared" si="380"/>
        <v>0</v>
      </c>
      <c r="V120" s="57">
        <f t="shared" si="380"/>
        <v>0</v>
      </c>
      <c r="W120" s="57">
        <f t="shared" si="380"/>
        <v>0</v>
      </c>
      <c r="X120" s="57">
        <f t="shared" si="380"/>
        <v>0</v>
      </c>
      <c r="Y120" s="57">
        <f t="shared" si="380"/>
        <v>0</v>
      </c>
      <c r="Z120" s="57">
        <f t="shared" si="380"/>
        <v>0</v>
      </c>
      <c r="AA120" s="57">
        <f t="shared" si="380"/>
        <v>0</v>
      </c>
      <c r="AB120" s="57">
        <f t="shared" si="380"/>
        <v>0</v>
      </c>
      <c r="AC120" s="57">
        <f t="shared" si="380"/>
        <v>0</v>
      </c>
      <c r="AD120" s="57">
        <f t="shared" si="380"/>
        <v>0</v>
      </c>
      <c r="AE120" s="57">
        <f t="shared" si="380"/>
        <v>0</v>
      </c>
      <c r="AF120" s="57">
        <f t="shared" si="380"/>
        <v>0</v>
      </c>
      <c r="AG120" s="57">
        <f t="shared" si="380"/>
        <v>0</v>
      </c>
      <c r="AH120" s="57">
        <f t="shared" si="380"/>
        <v>0</v>
      </c>
      <c r="AI120" s="57">
        <f t="shared" si="380"/>
        <v>0</v>
      </c>
      <c r="AJ120" s="57">
        <f t="shared" si="380"/>
        <v>0</v>
      </c>
      <c r="AK120" s="57">
        <f t="shared" si="380"/>
        <v>0</v>
      </c>
      <c r="AL120" s="57">
        <f t="shared" si="380"/>
        <v>0</v>
      </c>
      <c r="AM120" s="57">
        <f t="shared" si="380"/>
        <v>0</v>
      </c>
      <c r="AN120" s="57">
        <f t="shared" si="380"/>
        <v>0</v>
      </c>
      <c r="AO120" s="57">
        <f t="shared" si="380"/>
        <v>0</v>
      </c>
      <c r="AP120" s="57">
        <f t="shared" si="380"/>
        <v>0</v>
      </c>
      <c r="AQ120" s="57">
        <f t="shared" si="380"/>
        <v>0</v>
      </c>
      <c r="AR120" s="57">
        <f t="shared" si="380"/>
        <v>0</v>
      </c>
      <c r="AS120" s="57">
        <f t="shared" si="380"/>
        <v>0</v>
      </c>
      <c r="AT120" s="57">
        <f t="shared" si="380"/>
        <v>0</v>
      </c>
      <c r="AU120" s="57">
        <f t="shared" si="380"/>
        <v>0</v>
      </c>
      <c r="AV120" s="57">
        <f t="shared" si="380"/>
        <v>0</v>
      </c>
      <c r="AW120" s="57">
        <f t="shared" si="380"/>
        <v>0</v>
      </c>
      <c r="AX120" s="57">
        <f t="shared" si="380"/>
        <v>0</v>
      </c>
      <c r="AY120" s="57">
        <f t="shared" si="380"/>
        <v>0</v>
      </c>
      <c r="AZ120" s="57">
        <f t="shared" si="380"/>
        <v>0</v>
      </c>
      <c r="BA120" s="57">
        <f t="shared" si="380"/>
        <v>0</v>
      </c>
      <c r="BB120" s="57">
        <f t="shared" si="380"/>
        <v>0</v>
      </c>
      <c r="BC120" s="57">
        <f t="shared" si="380"/>
        <v>0</v>
      </c>
      <c r="BD120" s="57">
        <f t="shared" si="380"/>
        <v>0</v>
      </c>
      <c r="BE120" s="57">
        <f t="shared" si="380"/>
        <v>0</v>
      </c>
      <c r="BF120" s="57">
        <f t="shared" si="380"/>
        <v>0</v>
      </c>
      <c r="BG120" s="57">
        <f t="shared" si="380"/>
        <v>0</v>
      </c>
      <c r="BH120" s="57">
        <f t="shared" si="380"/>
        <v>0</v>
      </c>
      <c r="BI120" s="57">
        <f t="shared" si="380"/>
        <v>0</v>
      </c>
      <c r="BJ120" s="57">
        <f t="shared" si="380"/>
        <v>0</v>
      </c>
      <c r="BK120" s="57">
        <f t="shared" si="380"/>
        <v>0</v>
      </c>
      <c r="BL120" s="57">
        <f t="shared" si="380"/>
        <v>0</v>
      </c>
      <c r="BM120" s="57">
        <f t="shared" si="380"/>
        <v>0</v>
      </c>
      <c r="BN120" s="57">
        <f t="shared" si="380"/>
        <v>0</v>
      </c>
      <c r="BO120" s="57">
        <f t="shared" si="380"/>
        <v>0</v>
      </c>
      <c r="BP120" s="57">
        <f t="shared" si="380"/>
        <v>0</v>
      </c>
      <c r="BQ120" s="57">
        <f t="shared" si="380"/>
        <v>0</v>
      </c>
      <c r="BR120" s="57">
        <f t="shared" si="380"/>
        <v>0</v>
      </c>
      <c r="BS120" s="57">
        <f t="shared" si="380"/>
        <v>0</v>
      </c>
      <c r="BT120" s="57">
        <f t="shared" si="380"/>
        <v>0</v>
      </c>
      <c r="BU120" s="57">
        <f t="shared" si="379"/>
        <v>0</v>
      </c>
      <c r="BV120" s="57">
        <f t="shared" si="379"/>
        <v>0</v>
      </c>
      <c r="BW120" s="57">
        <f t="shared" si="379"/>
        <v>0</v>
      </c>
      <c r="BX120" s="57">
        <f t="shared" si="379"/>
        <v>0</v>
      </c>
      <c r="BY120" s="57">
        <f t="shared" si="379"/>
        <v>0</v>
      </c>
      <c r="BZ120" s="57">
        <f t="shared" si="379"/>
        <v>0</v>
      </c>
      <c r="CA120" s="57">
        <f t="shared" si="379"/>
        <v>0</v>
      </c>
      <c r="CB120" s="57">
        <f t="shared" si="379"/>
        <v>0</v>
      </c>
      <c r="CC120" s="57">
        <f t="shared" si="379"/>
        <v>0</v>
      </c>
      <c r="CD120" s="57">
        <f t="shared" si="379"/>
        <v>0</v>
      </c>
      <c r="CE120" s="57">
        <f t="shared" si="379"/>
        <v>0</v>
      </c>
      <c r="CF120" s="57">
        <f t="shared" si="379"/>
        <v>0</v>
      </c>
      <c r="CG120" s="57">
        <f t="shared" si="379"/>
        <v>0</v>
      </c>
      <c r="CH120" s="57">
        <f t="shared" si="379"/>
        <v>0</v>
      </c>
      <c r="CI120" s="57">
        <f t="shared" si="379"/>
        <v>0</v>
      </c>
      <c r="CJ120" s="57">
        <f t="shared" si="379"/>
        <v>0</v>
      </c>
      <c r="CK120" s="57">
        <f t="shared" si="379"/>
        <v>0</v>
      </c>
      <c r="CL120" s="57">
        <f t="shared" si="379"/>
        <v>0</v>
      </c>
      <c r="CM120" s="57">
        <f t="shared" si="379"/>
        <v>0</v>
      </c>
      <c r="CN120" s="57">
        <f t="shared" si="379"/>
        <v>0</v>
      </c>
      <c r="CO120" s="57">
        <f t="shared" si="379"/>
        <v>0</v>
      </c>
      <c r="CP120" s="57">
        <f t="shared" si="379"/>
        <v>0</v>
      </c>
      <c r="CQ120" s="57">
        <f t="shared" si="379"/>
        <v>0</v>
      </c>
      <c r="CR120" s="57">
        <f t="shared" si="379"/>
        <v>0</v>
      </c>
      <c r="CS120" s="57">
        <f t="shared" si="379"/>
        <v>0</v>
      </c>
      <c r="CT120" s="57">
        <f t="shared" si="379"/>
        <v>0</v>
      </c>
      <c r="CU120" s="57">
        <f t="shared" si="379"/>
        <v>0</v>
      </c>
      <c r="CV120" s="57">
        <f t="shared" si="379"/>
        <v>0</v>
      </c>
      <c r="CW120" s="57">
        <f t="shared" si="379"/>
        <v>0</v>
      </c>
      <c r="CX120" s="57">
        <f t="shared" si="379"/>
        <v>0</v>
      </c>
      <c r="CY120" s="57">
        <f t="shared" si="379"/>
        <v>0</v>
      </c>
      <c r="CZ120" s="57">
        <f t="shared" si="379"/>
        <v>0</v>
      </c>
      <c r="DA120" s="57">
        <f t="shared" si="379"/>
        <v>0</v>
      </c>
      <c r="DB120" s="57">
        <f t="shared" si="379"/>
        <v>0</v>
      </c>
      <c r="DC120" s="57">
        <f t="shared" si="379"/>
        <v>0</v>
      </c>
      <c r="DD120" s="57">
        <f t="shared" si="379"/>
        <v>0</v>
      </c>
      <c r="DE120" s="57">
        <f t="shared" si="379"/>
        <v>0</v>
      </c>
      <c r="DF120" s="57">
        <f t="shared" si="379"/>
        <v>0</v>
      </c>
      <c r="DG120" s="57">
        <f t="shared" si="379"/>
        <v>0</v>
      </c>
      <c r="DH120" s="57">
        <f t="shared" si="379"/>
        <v>0</v>
      </c>
      <c r="DI120" s="57">
        <f t="shared" si="379"/>
        <v>0</v>
      </c>
      <c r="DJ120" s="57">
        <f t="shared" si="379"/>
        <v>0</v>
      </c>
      <c r="DK120" s="57">
        <f t="shared" si="379"/>
        <v>0</v>
      </c>
      <c r="DL120" s="57">
        <f t="shared" si="379"/>
        <v>0</v>
      </c>
      <c r="DM120" s="57">
        <f t="shared" si="379"/>
        <v>0</v>
      </c>
      <c r="DN120" s="57">
        <f t="shared" si="379"/>
        <v>0</v>
      </c>
      <c r="DO120" s="57">
        <f t="shared" si="379"/>
        <v>0</v>
      </c>
      <c r="DP120" s="57">
        <f t="shared" si="379"/>
        <v>0</v>
      </c>
      <c r="DQ120" s="57">
        <f t="shared" si="379"/>
        <v>0</v>
      </c>
      <c r="DR120" s="57">
        <f t="shared" si="379"/>
        <v>0</v>
      </c>
      <c r="DS120" s="57">
        <f t="shared" si="379"/>
        <v>0</v>
      </c>
      <c r="DT120" s="57">
        <f t="shared" si="379"/>
        <v>0</v>
      </c>
      <c r="DU120" s="57">
        <f t="shared" si="379"/>
        <v>0</v>
      </c>
      <c r="DV120" s="57">
        <f t="shared" si="379"/>
        <v>0</v>
      </c>
      <c r="DW120" s="57">
        <f t="shared" si="379"/>
        <v>0</v>
      </c>
    </row>
    <row r="121" spans="3:127" ht="16.5" thickTop="1" thickBot="1" x14ac:dyDescent="0.3">
      <c r="C121" s="114" t="str">
        <f t="shared" si="369"/>
        <v>Costo Variabile 20</v>
      </c>
      <c r="H121" s="57">
        <f t="shared" si="370"/>
        <v>0</v>
      </c>
      <c r="I121" s="57">
        <f t="shared" si="380"/>
        <v>0</v>
      </c>
      <c r="J121" s="57">
        <f t="shared" si="380"/>
        <v>0</v>
      </c>
      <c r="K121" s="57">
        <f t="shared" si="380"/>
        <v>0</v>
      </c>
      <c r="L121" s="57">
        <f t="shared" si="380"/>
        <v>0</v>
      </c>
      <c r="M121" s="57">
        <f t="shared" si="380"/>
        <v>0</v>
      </c>
      <c r="N121" s="57">
        <f t="shared" si="380"/>
        <v>0</v>
      </c>
      <c r="O121" s="57">
        <f t="shared" si="380"/>
        <v>0</v>
      </c>
      <c r="P121" s="57">
        <f t="shared" si="380"/>
        <v>0</v>
      </c>
      <c r="Q121" s="57">
        <f t="shared" si="380"/>
        <v>0</v>
      </c>
      <c r="R121" s="57">
        <f t="shared" si="380"/>
        <v>0</v>
      </c>
      <c r="S121" s="57">
        <f t="shared" si="380"/>
        <v>0</v>
      </c>
      <c r="T121" s="57">
        <f t="shared" si="380"/>
        <v>0</v>
      </c>
      <c r="U121" s="57">
        <f t="shared" si="380"/>
        <v>0</v>
      </c>
      <c r="V121" s="57">
        <f t="shared" si="380"/>
        <v>0</v>
      </c>
      <c r="W121" s="57">
        <f t="shared" si="380"/>
        <v>0</v>
      </c>
      <c r="X121" s="57">
        <f t="shared" si="380"/>
        <v>0</v>
      </c>
      <c r="Y121" s="57">
        <f t="shared" si="380"/>
        <v>0</v>
      </c>
      <c r="Z121" s="57">
        <f t="shared" si="380"/>
        <v>0</v>
      </c>
      <c r="AA121" s="57">
        <f t="shared" si="380"/>
        <v>0</v>
      </c>
      <c r="AB121" s="57">
        <f t="shared" si="380"/>
        <v>0</v>
      </c>
      <c r="AC121" s="57">
        <f t="shared" si="380"/>
        <v>0</v>
      </c>
      <c r="AD121" s="57">
        <f t="shared" si="380"/>
        <v>0</v>
      </c>
      <c r="AE121" s="57">
        <f t="shared" si="380"/>
        <v>0</v>
      </c>
      <c r="AF121" s="57">
        <f t="shared" si="380"/>
        <v>0</v>
      </c>
      <c r="AG121" s="57">
        <f t="shared" si="380"/>
        <v>0</v>
      </c>
      <c r="AH121" s="57">
        <f t="shared" si="380"/>
        <v>0</v>
      </c>
      <c r="AI121" s="57">
        <f t="shared" si="380"/>
        <v>0</v>
      </c>
      <c r="AJ121" s="57">
        <f t="shared" si="380"/>
        <v>0</v>
      </c>
      <c r="AK121" s="57">
        <f t="shared" si="380"/>
        <v>0</v>
      </c>
      <c r="AL121" s="57">
        <f t="shared" si="380"/>
        <v>0</v>
      </c>
      <c r="AM121" s="57">
        <f t="shared" si="380"/>
        <v>0</v>
      </c>
      <c r="AN121" s="57">
        <f t="shared" si="380"/>
        <v>0</v>
      </c>
      <c r="AO121" s="57">
        <f t="shared" si="380"/>
        <v>0</v>
      </c>
      <c r="AP121" s="57">
        <f t="shared" si="380"/>
        <v>0</v>
      </c>
      <c r="AQ121" s="57">
        <f t="shared" si="380"/>
        <v>0</v>
      </c>
      <c r="AR121" s="57">
        <f t="shared" si="380"/>
        <v>0</v>
      </c>
      <c r="AS121" s="57">
        <f t="shared" si="380"/>
        <v>0</v>
      </c>
      <c r="AT121" s="57">
        <f t="shared" si="380"/>
        <v>0</v>
      </c>
      <c r="AU121" s="57">
        <f t="shared" si="380"/>
        <v>0</v>
      </c>
      <c r="AV121" s="57">
        <f t="shared" si="380"/>
        <v>0</v>
      </c>
      <c r="AW121" s="57">
        <f t="shared" si="380"/>
        <v>0</v>
      </c>
      <c r="AX121" s="57">
        <f t="shared" si="380"/>
        <v>0</v>
      </c>
      <c r="AY121" s="57">
        <f t="shared" si="380"/>
        <v>0</v>
      </c>
      <c r="AZ121" s="57">
        <f t="shared" si="380"/>
        <v>0</v>
      </c>
      <c r="BA121" s="57">
        <f t="shared" si="380"/>
        <v>0</v>
      </c>
      <c r="BB121" s="57">
        <f t="shared" si="380"/>
        <v>0</v>
      </c>
      <c r="BC121" s="57">
        <f t="shared" si="380"/>
        <v>0</v>
      </c>
      <c r="BD121" s="57">
        <f t="shared" si="380"/>
        <v>0</v>
      </c>
      <c r="BE121" s="57">
        <f t="shared" si="380"/>
        <v>0</v>
      </c>
      <c r="BF121" s="57">
        <f t="shared" si="380"/>
        <v>0</v>
      </c>
      <c r="BG121" s="57">
        <f t="shared" si="380"/>
        <v>0</v>
      </c>
      <c r="BH121" s="57">
        <f t="shared" si="380"/>
        <v>0</v>
      </c>
      <c r="BI121" s="57">
        <f t="shared" si="380"/>
        <v>0</v>
      </c>
      <c r="BJ121" s="57">
        <f t="shared" si="380"/>
        <v>0</v>
      </c>
      <c r="BK121" s="57">
        <f t="shared" si="380"/>
        <v>0</v>
      </c>
      <c r="BL121" s="57">
        <f t="shared" si="380"/>
        <v>0</v>
      </c>
      <c r="BM121" s="57">
        <f t="shared" si="380"/>
        <v>0</v>
      </c>
      <c r="BN121" s="57">
        <f t="shared" si="380"/>
        <v>0</v>
      </c>
      <c r="BO121" s="57">
        <f t="shared" si="380"/>
        <v>0</v>
      </c>
      <c r="BP121" s="57">
        <f t="shared" si="380"/>
        <v>0</v>
      </c>
      <c r="BQ121" s="57">
        <f t="shared" si="380"/>
        <v>0</v>
      </c>
      <c r="BR121" s="57">
        <f t="shared" si="380"/>
        <v>0</v>
      </c>
      <c r="BS121" s="57">
        <f t="shared" si="380"/>
        <v>0</v>
      </c>
      <c r="BT121" s="57">
        <f t="shared" si="380"/>
        <v>0</v>
      </c>
      <c r="BU121" s="57">
        <f t="shared" si="379"/>
        <v>0</v>
      </c>
      <c r="BV121" s="57">
        <f t="shared" si="379"/>
        <v>0</v>
      </c>
      <c r="BW121" s="57">
        <f t="shared" si="379"/>
        <v>0</v>
      </c>
      <c r="BX121" s="57">
        <f t="shared" si="379"/>
        <v>0</v>
      </c>
      <c r="BY121" s="57">
        <f t="shared" si="379"/>
        <v>0</v>
      </c>
      <c r="BZ121" s="57">
        <f t="shared" si="379"/>
        <v>0</v>
      </c>
      <c r="CA121" s="57">
        <f t="shared" si="379"/>
        <v>0</v>
      </c>
      <c r="CB121" s="57">
        <f t="shared" si="379"/>
        <v>0</v>
      </c>
      <c r="CC121" s="57">
        <f t="shared" si="379"/>
        <v>0</v>
      </c>
      <c r="CD121" s="57">
        <f t="shared" si="379"/>
        <v>0</v>
      </c>
      <c r="CE121" s="57">
        <f t="shared" si="379"/>
        <v>0</v>
      </c>
      <c r="CF121" s="57">
        <f t="shared" si="379"/>
        <v>0</v>
      </c>
      <c r="CG121" s="57">
        <f t="shared" si="379"/>
        <v>0</v>
      </c>
      <c r="CH121" s="57">
        <f t="shared" si="379"/>
        <v>0</v>
      </c>
      <c r="CI121" s="57">
        <f t="shared" si="379"/>
        <v>0</v>
      </c>
      <c r="CJ121" s="57">
        <f t="shared" si="379"/>
        <v>0</v>
      </c>
      <c r="CK121" s="57">
        <f t="shared" si="379"/>
        <v>0</v>
      </c>
      <c r="CL121" s="57">
        <f t="shared" si="379"/>
        <v>0</v>
      </c>
      <c r="CM121" s="57">
        <f t="shared" si="379"/>
        <v>0</v>
      </c>
      <c r="CN121" s="57">
        <f t="shared" si="379"/>
        <v>0</v>
      </c>
      <c r="CO121" s="57">
        <f t="shared" si="379"/>
        <v>0</v>
      </c>
      <c r="CP121" s="57">
        <f t="shared" si="379"/>
        <v>0</v>
      </c>
      <c r="CQ121" s="57">
        <f t="shared" si="379"/>
        <v>0</v>
      </c>
      <c r="CR121" s="57">
        <f t="shared" si="379"/>
        <v>0</v>
      </c>
      <c r="CS121" s="57">
        <f t="shared" si="379"/>
        <v>0</v>
      </c>
      <c r="CT121" s="57">
        <f t="shared" si="379"/>
        <v>0</v>
      </c>
      <c r="CU121" s="57">
        <f t="shared" si="379"/>
        <v>0</v>
      </c>
      <c r="CV121" s="57">
        <f t="shared" si="379"/>
        <v>0</v>
      </c>
      <c r="CW121" s="57">
        <f t="shared" si="379"/>
        <v>0</v>
      </c>
      <c r="CX121" s="57">
        <f t="shared" si="379"/>
        <v>0</v>
      </c>
      <c r="CY121" s="57">
        <f t="shared" si="379"/>
        <v>0</v>
      </c>
      <c r="CZ121" s="57">
        <f t="shared" si="379"/>
        <v>0</v>
      </c>
      <c r="DA121" s="57">
        <f t="shared" si="379"/>
        <v>0</v>
      </c>
      <c r="DB121" s="57">
        <f t="shared" si="379"/>
        <v>0</v>
      </c>
      <c r="DC121" s="57">
        <f t="shared" si="379"/>
        <v>0</v>
      </c>
      <c r="DD121" s="57">
        <f t="shared" si="379"/>
        <v>0</v>
      </c>
      <c r="DE121" s="57">
        <f t="shared" si="379"/>
        <v>0</v>
      </c>
      <c r="DF121" s="57">
        <f t="shared" si="379"/>
        <v>0</v>
      </c>
      <c r="DG121" s="57">
        <f t="shared" si="379"/>
        <v>0</v>
      </c>
      <c r="DH121" s="57">
        <f t="shared" si="379"/>
        <v>0</v>
      </c>
      <c r="DI121" s="57">
        <f t="shared" si="379"/>
        <v>0</v>
      </c>
      <c r="DJ121" s="57">
        <f t="shared" si="379"/>
        <v>0</v>
      </c>
      <c r="DK121" s="57">
        <f t="shared" si="379"/>
        <v>0</v>
      </c>
      <c r="DL121" s="57">
        <f t="shared" si="379"/>
        <v>0</v>
      </c>
      <c r="DM121" s="57">
        <f t="shared" si="379"/>
        <v>0</v>
      </c>
      <c r="DN121" s="57">
        <f t="shared" si="379"/>
        <v>0</v>
      </c>
      <c r="DO121" s="57">
        <f t="shared" si="379"/>
        <v>0</v>
      </c>
      <c r="DP121" s="57">
        <f t="shared" si="379"/>
        <v>0</v>
      </c>
      <c r="DQ121" s="57">
        <f t="shared" si="379"/>
        <v>0</v>
      </c>
      <c r="DR121" s="57">
        <f t="shared" si="379"/>
        <v>0</v>
      </c>
      <c r="DS121" s="57">
        <f t="shared" si="379"/>
        <v>0</v>
      </c>
      <c r="DT121" s="57">
        <f t="shared" si="379"/>
        <v>0</v>
      </c>
      <c r="DU121" s="57">
        <f t="shared" si="379"/>
        <v>0</v>
      </c>
      <c r="DV121" s="57">
        <f t="shared" si="379"/>
        <v>0</v>
      </c>
      <c r="DW121" s="57">
        <f t="shared" si="379"/>
        <v>0</v>
      </c>
    </row>
    <row r="122" spans="3:127" ht="16.5" thickTop="1" thickBot="1" x14ac:dyDescent="0.3">
      <c r="C122" s="114" t="str">
        <f t="shared" si="369"/>
        <v>Costo Variabile 21</v>
      </c>
      <c r="H122" s="57">
        <f t="shared" si="370"/>
        <v>0</v>
      </c>
      <c r="I122" s="57">
        <f t="shared" si="380"/>
        <v>0</v>
      </c>
      <c r="J122" s="57">
        <f t="shared" si="380"/>
        <v>0</v>
      </c>
      <c r="K122" s="57">
        <f t="shared" si="380"/>
        <v>0</v>
      </c>
      <c r="L122" s="57">
        <f t="shared" si="380"/>
        <v>0</v>
      </c>
      <c r="M122" s="57">
        <f t="shared" si="380"/>
        <v>0</v>
      </c>
      <c r="N122" s="57">
        <f t="shared" si="380"/>
        <v>0</v>
      </c>
      <c r="O122" s="57">
        <f t="shared" si="380"/>
        <v>0</v>
      </c>
      <c r="P122" s="57">
        <f t="shared" si="380"/>
        <v>0</v>
      </c>
      <c r="Q122" s="57">
        <f t="shared" si="380"/>
        <v>0</v>
      </c>
      <c r="R122" s="57">
        <f t="shared" si="380"/>
        <v>0</v>
      </c>
      <c r="S122" s="57">
        <f t="shared" si="380"/>
        <v>0</v>
      </c>
      <c r="T122" s="57">
        <f t="shared" si="380"/>
        <v>0</v>
      </c>
      <c r="U122" s="57">
        <f t="shared" si="380"/>
        <v>0</v>
      </c>
      <c r="V122" s="57">
        <f t="shared" si="380"/>
        <v>0</v>
      </c>
      <c r="W122" s="57">
        <f t="shared" si="380"/>
        <v>0</v>
      </c>
      <c r="X122" s="57">
        <f t="shared" si="380"/>
        <v>0</v>
      </c>
      <c r="Y122" s="57">
        <f t="shared" si="380"/>
        <v>0</v>
      </c>
      <c r="Z122" s="57">
        <f t="shared" si="380"/>
        <v>0</v>
      </c>
      <c r="AA122" s="57">
        <f t="shared" si="380"/>
        <v>0</v>
      </c>
      <c r="AB122" s="57">
        <f t="shared" si="380"/>
        <v>0</v>
      </c>
      <c r="AC122" s="57">
        <f t="shared" si="380"/>
        <v>0</v>
      </c>
      <c r="AD122" s="57">
        <f t="shared" si="380"/>
        <v>0</v>
      </c>
      <c r="AE122" s="57">
        <f t="shared" si="380"/>
        <v>0</v>
      </c>
      <c r="AF122" s="57">
        <f t="shared" si="380"/>
        <v>0</v>
      </c>
      <c r="AG122" s="57">
        <f t="shared" si="380"/>
        <v>0</v>
      </c>
      <c r="AH122" s="57">
        <f t="shared" si="380"/>
        <v>0</v>
      </c>
      <c r="AI122" s="57">
        <f t="shared" si="380"/>
        <v>0</v>
      </c>
      <c r="AJ122" s="57">
        <f t="shared" si="380"/>
        <v>0</v>
      </c>
      <c r="AK122" s="57">
        <f t="shared" si="380"/>
        <v>0</v>
      </c>
      <c r="AL122" s="57">
        <f t="shared" si="380"/>
        <v>0</v>
      </c>
      <c r="AM122" s="57">
        <f t="shared" si="380"/>
        <v>0</v>
      </c>
      <c r="AN122" s="57">
        <f t="shared" si="380"/>
        <v>0</v>
      </c>
      <c r="AO122" s="57">
        <f t="shared" si="380"/>
        <v>0</v>
      </c>
      <c r="AP122" s="57">
        <f t="shared" si="380"/>
        <v>0</v>
      </c>
      <c r="AQ122" s="57">
        <f t="shared" si="380"/>
        <v>0</v>
      </c>
      <c r="AR122" s="57">
        <f t="shared" si="380"/>
        <v>0</v>
      </c>
      <c r="AS122" s="57">
        <f t="shared" si="380"/>
        <v>0</v>
      </c>
      <c r="AT122" s="57">
        <f t="shared" si="380"/>
        <v>0</v>
      </c>
      <c r="AU122" s="57">
        <f t="shared" si="380"/>
        <v>0</v>
      </c>
      <c r="AV122" s="57">
        <f t="shared" si="380"/>
        <v>0</v>
      </c>
      <c r="AW122" s="57">
        <f t="shared" si="380"/>
        <v>0</v>
      </c>
      <c r="AX122" s="57">
        <f t="shared" si="380"/>
        <v>0</v>
      </c>
      <c r="AY122" s="57">
        <f t="shared" si="380"/>
        <v>0</v>
      </c>
      <c r="AZ122" s="57">
        <f t="shared" si="380"/>
        <v>0</v>
      </c>
      <c r="BA122" s="57">
        <f t="shared" si="380"/>
        <v>0</v>
      </c>
      <c r="BB122" s="57">
        <f t="shared" si="380"/>
        <v>0</v>
      </c>
      <c r="BC122" s="57">
        <f t="shared" si="380"/>
        <v>0</v>
      </c>
      <c r="BD122" s="57">
        <f t="shared" si="380"/>
        <v>0</v>
      </c>
      <c r="BE122" s="57">
        <f t="shared" si="380"/>
        <v>0</v>
      </c>
      <c r="BF122" s="57">
        <f t="shared" si="380"/>
        <v>0</v>
      </c>
      <c r="BG122" s="57">
        <f t="shared" si="380"/>
        <v>0</v>
      </c>
      <c r="BH122" s="57">
        <f t="shared" si="380"/>
        <v>0</v>
      </c>
      <c r="BI122" s="57">
        <f t="shared" si="380"/>
        <v>0</v>
      </c>
      <c r="BJ122" s="57">
        <f t="shared" si="380"/>
        <v>0</v>
      </c>
      <c r="BK122" s="57">
        <f t="shared" si="380"/>
        <v>0</v>
      </c>
      <c r="BL122" s="57">
        <f t="shared" si="380"/>
        <v>0</v>
      </c>
      <c r="BM122" s="57">
        <f t="shared" si="380"/>
        <v>0</v>
      </c>
      <c r="BN122" s="57">
        <f t="shared" si="380"/>
        <v>0</v>
      </c>
      <c r="BO122" s="57">
        <f t="shared" si="380"/>
        <v>0</v>
      </c>
      <c r="BP122" s="57">
        <f t="shared" si="380"/>
        <v>0</v>
      </c>
      <c r="BQ122" s="57">
        <f t="shared" si="380"/>
        <v>0</v>
      </c>
      <c r="BR122" s="57">
        <f t="shared" si="380"/>
        <v>0</v>
      </c>
      <c r="BS122" s="57">
        <f t="shared" si="380"/>
        <v>0</v>
      </c>
      <c r="BT122" s="57">
        <f t="shared" si="380"/>
        <v>0</v>
      </c>
      <c r="BU122" s="57">
        <f t="shared" si="379"/>
        <v>0</v>
      </c>
      <c r="BV122" s="57">
        <f t="shared" si="379"/>
        <v>0</v>
      </c>
      <c r="BW122" s="57">
        <f t="shared" si="379"/>
        <v>0</v>
      </c>
      <c r="BX122" s="57">
        <f t="shared" si="379"/>
        <v>0</v>
      </c>
      <c r="BY122" s="57">
        <f t="shared" si="379"/>
        <v>0</v>
      </c>
      <c r="BZ122" s="57">
        <f t="shared" si="379"/>
        <v>0</v>
      </c>
      <c r="CA122" s="57">
        <f t="shared" si="379"/>
        <v>0</v>
      </c>
      <c r="CB122" s="57">
        <f t="shared" si="379"/>
        <v>0</v>
      </c>
      <c r="CC122" s="57">
        <f t="shared" si="379"/>
        <v>0</v>
      </c>
      <c r="CD122" s="57">
        <f t="shared" si="379"/>
        <v>0</v>
      </c>
      <c r="CE122" s="57">
        <f t="shared" si="379"/>
        <v>0</v>
      </c>
      <c r="CF122" s="57">
        <f t="shared" si="379"/>
        <v>0</v>
      </c>
      <c r="CG122" s="57">
        <f t="shared" si="379"/>
        <v>0</v>
      </c>
      <c r="CH122" s="57">
        <f t="shared" si="379"/>
        <v>0</v>
      </c>
      <c r="CI122" s="57">
        <f t="shared" si="379"/>
        <v>0</v>
      </c>
      <c r="CJ122" s="57">
        <f t="shared" si="379"/>
        <v>0</v>
      </c>
      <c r="CK122" s="57">
        <f t="shared" si="379"/>
        <v>0</v>
      </c>
      <c r="CL122" s="57">
        <f t="shared" si="379"/>
        <v>0</v>
      </c>
      <c r="CM122" s="57">
        <f t="shared" si="379"/>
        <v>0</v>
      </c>
      <c r="CN122" s="57">
        <f t="shared" si="379"/>
        <v>0</v>
      </c>
      <c r="CO122" s="57">
        <f t="shared" si="379"/>
        <v>0</v>
      </c>
      <c r="CP122" s="57">
        <f t="shared" si="379"/>
        <v>0</v>
      </c>
      <c r="CQ122" s="57">
        <f t="shared" si="379"/>
        <v>0</v>
      </c>
      <c r="CR122" s="57">
        <f t="shared" si="379"/>
        <v>0</v>
      </c>
      <c r="CS122" s="57">
        <f t="shared" si="379"/>
        <v>0</v>
      </c>
      <c r="CT122" s="57">
        <f t="shared" si="379"/>
        <v>0</v>
      </c>
      <c r="CU122" s="57">
        <f t="shared" si="379"/>
        <v>0</v>
      </c>
      <c r="CV122" s="57">
        <f t="shared" si="379"/>
        <v>0</v>
      </c>
      <c r="CW122" s="57">
        <f t="shared" si="379"/>
        <v>0</v>
      </c>
      <c r="CX122" s="57">
        <f t="shared" si="379"/>
        <v>0</v>
      </c>
      <c r="CY122" s="57">
        <f t="shared" si="379"/>
        <v>0</v>
      </c>
      <c r="CZ122" s="57">
        <f t="shared" si="379"/>
        <v>0</v>
      </c>
      <c r="DA122" s="57">
        <f t="shared" si="379"/>
        <v>0</v>
      </c>
      <c r="DB122" s="57">
        <f t="shared" si="379"/>
        <v>0</v>
      </c>
      <c r="DC122" s="57">
        <f t="shared" si="379"/>
        <v>0</v>
      </c>
      <c r="DD122" s="57">
        <f t="shared" si="379"/>
        <v>0</v>
      </c>
      <c r="DE122" s="57">
        <f t="shared" si="379"/>
        <v>0</v>
      </c>
      <c r="DF122" s="57">
        <f t="shared" si="379"/>
        <v>0</v>
      </c>
      <c r="DG122" s="57">
        <f t="shared" si="379"/>
        <v>0</v>
      </c>
      <c r="DH122" s="57">
        <f t="shared" si="379"/>
        <v>0</v>
      </c>
      <c r="DI122" s="57">
        <f t="shared" si="379"/>
        <v>0</v>
      </c>
      <c r="DJ122" s="57">
        <f t="shared" si="379"/>
        <v>0</v>
      </c>
      <c r="DK122" s="57">
        <f t="shared" si="379"/>
        <v>0</v>
      </c>
      <c r="DL122" s="57">
        <f t="shared" si="379"/>
        <v>0</v>
      </c>
      <c r="DM122" s="57">
        <f t="shared" si="379"/>
        <v>0</v>
      </c>
      <c r="DN122" s="57">
        <f t="shared" si="379"/>
        <v>0</v>
      </c>
      <c r="DO122" s="57">
        <f t="shared" si="379"/>
        <v>0</v>
      </c>
      <c r="DP122" s="57">
        <f t="shared" si="379"/>
        <v>0</v>
      </c>
      <c r="DQ122" s="57">
        <f t="shared" si="379"/>
        <v>0</v>
      </c>
      <c r="DR122" s="57">
        <f t="shared" si="379"/>
        <v>0</v>
      </c>
      <c r="DS122" s="57">
        <f t="shared" si="379"/>
        <v>0</v>
      </c>
      <c r="DT122" s="57">
        <f t="shared" si="379"/>
        <v>0</v>
      </c>
      <c r="DU122" s="57">
        <f t="shared" si="379"/>
        <v>0</v>
      </c>
      <c r="DV122" s="57">
        <f t="shared" si="379"/>
        <v>0</v>
      </c>
      <c r="DW122" s="57">
        <f t="shared" si="379"/>
        <v>0</v>
      </c>
    </row>
    <row r="123" spans="3:127" ht="16.5" thickTop="1" thickBot="1" x14ac:dyDescent="0.3">
      <c r="C123" s="114" t="str">
        <f t="shared" si="369"/>
        <v>Costo Variabile 22</v>
      </c>
      <c r="H123" s="57">
        <f t="shared" si="370"/>
        <v>0</v>
      </c>
      <c r="I123" s="57">
        <f t="shared" si="380"/>
        <v>0</v>
      </c>
      <c r="J123" s="57">
        <f t="shared" si="380"/>
        <v>0</v>
      </c>
      <c r="K123" s="57">
        <f t="shared" si="380"/>
        <v>0</v>
      </c>
      <c r="L123" s="57">
        <f t="shared" si="380"/>
        <v>0</v>
      </c>
      <c r="M123" s="57">
        <f t="shared" si="380"/>
        <v>0</v>
      </c>
      <c r="N123" s="57">
        <f t="shared" si="380"/>
        <v>0</v>
      </c>
      <c r="O123" s="57">
        <f t="shared" si="380"/>
        <v>0</v>
      </c>
      <c r="P123" s="57">
        <f t="shared" si="380"/>
        <v>0</v>
      </c>
      <c r="Q123" s="57">
        <f t="shared" si="380"/>
        <v>0</v>
      </c>
      <c r="R123" s="57">
        <f t="shared" si="380"/>
        <v>0</v>
      </c>
      <c r="S123" s="57">
        <f t="shared" si="380"/>
        <v>0</v>
      </c>
      <c r="T123" s="57">
        <f t="shared" si="380"/>
        <v>0</v>
      </c>
      <c r="U123" s="57">
        <f t="shared" si="380"/>
        <v>0</v>
      </c>
      <c r="V123" s="57">
        <f t="shared" si="380"/>
        <v>0</v>
      </c>
      <c r="W123" s="57">
        <f t="shared" si="380"/>
        <v>0</v>
      </c>
      <c r="X123" s="57">
        <f t="shared" si="380"/>
        <v>0</v>
      </c>
      <c r="Y123" s="57">
        <f t="shared" si="380"/>
        <v>0</v>
      </c>
      <c r="Z123" s="57">
        <f t="shared" si="380"/>
        <v>0</v>
      </c>
      <c r="AA123" s="57">
        <f t="shared" si="380"/>
        <v>0</v>
      </c>
      <c r="AB123" s="57">
        <f t="shared" si="380"/>
        <v>0</v>
      </c>
      <c r="AC123" s="57">
        <f t="shared" si="380"/>
        <v>0</v>
      </c>
      <c r="AD123" s="57">
        <f t="shared" si="380"/>
        <v>0</v>
      </c>
      <c r="AE123" s="57">
        <f t="shared" si="380"/>
        <v>0</v>
      </c>
      <c r="AF123" s="57">
        <f t="shared" si="380"/>
        <v>0</v>
      </c>
      <c r="AG123" s="57">
        <f t="shared" si="380"/>
        <v>0</v>
      </c>
      <c r="AH123" s="57">
        <f t="shared" si="380"/>
        <v>0</v>
      </c>
      <c r="AI123" s="57">
        <f t="shared" si="380"/>
        <v>0</v>
      </c>
      <c r="AJ123" s="57">
        <f t="shared" si="380"/>
        <v>0</v>
      </c>
      <c r="AK123" s="57">
        <f t="shared" si="380"/>
        <v>0</v>
      </c>
      <c r="AL123" s="57">
        <f t="shared" si="380"/>
        <v>0</v>
      </c>
      <c r="AM123" s="57">
        <f t="shared" si="380"/>
        <v>0</v>
      </c>
      <c r="AN123" s="57">
        <f t="shared" si="380"/>
        <v>0</v>
      </c>
      <c r="AO123" s="57">
        <f t="shared" si="380"/>
        <v>0</v>
      </c>
      <c r="AP123" s="57">
        <f t="shared" si="380"/>
        <v>0</v>
      </c>
      <c r="AQ123" s="57">
        <f t="shared" si="380"/>
        <v>0</v>
      </c>
      <c r="AR123" s="57">
        <f t="shared" si="380"/>
        <v>0</v>
      </c>
      <c r="AS123" s="57">
        <f t="shared" si="380"/>
        <v>0</v>
      </c>
      <c r="AT123" s="57">
        <f t="shared" si="380"/>
        <v>0</v>
      </c>
      <c r="AU123" s="57">
        <f t="shared" si="380"/>
        <v>0</v>
      </c>
      <c r="AV123" s="57">
        <f t="shared" si="380"/>
        <v>0</v>
      </c>
      <c r="AW123" s="57">
        <f t="shared" si="380"/>
        <v>0</v>
      </c>
      <c r="AX123" s="57">
        <f t="shared" si="380"/>
        <v>0</v>
      </c>
      <c r="AY123" s="57">
        <f t="shared" si="380"/>
        <v>0</v>
      </c>
      <c r="AZ123" s="57">
        <f t="shared" si="380"/>
        <v>0</v>
      </c>
      <c r="BA123" s="57">
        <f t="shared" si="380"/>
        <v>0</v>
      </c>
      <c r="BB123" s="57">
        <f t="shared" si="380"/>
        <v>0</v>
      </c>
      <c r="BC123" s="57">
        <f t="shared" si="380"/>
        <v>0</v>
      </c>
      <c r="BD123" s="57">
        <f t="shared" si="380"/>
        <v>0</v>
      </c>
      <c r="BE123" s="57">
        <f t="shared" si="380"/>
        <v>0</v>
      </c>
      <c r="BF123" s="57">
        <f t="shared" si="380"/>
        <v>0</v>
      </c>
      <c r="BG123" s="57">
        <f t="shared" si="380"/>
        <v>0</v>
      </c>
      <c r="BH123" s="57">
        <f t="shared" si="380"/>
        <v>0</v>
      </c>
      <c r="BI123" s="57">
        <f t="shared" si="380"/>
        <v>0</v>
      </c>
      <c r="BJ123" s="57">
        <f t="shared" si="380"/>
        <v>0</v>
      </c>
      <c r="BK123" s="57">
        <f t="shared" si="380"/>
        <v>0</v>
      </c>
      <c r="BL123" s="57">
        <f t="shared" si="380"/>
        <v>0</v>
      </c>
      <c r="BM123" s="57">
        <f t="shared" si="380"/>
        <v>0</v>
      </c>
      <c r="BN123" s="57">
        <f t="shared" si="380"/>
        <v>0</v>
      </c>
      <c r="BO123" s="57">
        <f t="shared" si="380"/>
        <v>0</v>
      </c>
      <c r="BP123" s="57">
        <f t="shared" si="380"/>
        <v>0</v>
      </c>
      <c r="BQ123" s="57">
        <f t="shared" si="380"/>
        <v>0</v>
      </c>
      <c r="BR123" s="57">
        <f t="shared" si="380"/>
        <v>0</v>
      </c>
      <c r="BS123" s="57">
        <f t="shared" si="380"/>
        <v>0</v>
      </c>
      <c r="BT123" s="57">
        <f t="shared" ref="BT123:DW126" si="381">+BT27+BT59-BT91</f>
        <v>0</v>
      </c>
      <c r="BU123" s="57">
        <f t="shared" si="381"/>
        <v>0</v>
      </c>
      <c r="BV123" s="57">
        <f t="shared" si="381"/>
        <v>0</v>
      </c>
      <c r="BW123" s="57">
        <f t="shared" si="381"/>
        <v>0</v>
      </c>
      <c r="BX123" s="57">
        <f t="shared" si="381"/>
        <v>0</v>
      </c>
      <c r="BY123" s="57">
        <f t="shared" si="381"/>
        <v>0</v>
      </c>
      <c r="BZ123" s="57">
        <f t="shared" si="381"/>
        <v>0</v>
      </c>
      <c r="CA123" s="57">
        <f t="shared" si="381"/>
        <v>0</v>
      </c>
      <c r="CB123" s="57">
        <f t="shared" si="381"/>
        <v>0</v>
      </c>
      <c r="CC123" s="57">
        <f t="shared" si="381"/>
        <v>0</v>
      </c>
      <c r="CD123" s="57">
        <f t="shared" si="381"/>
        <v>0</v>
      </c>
      <c r="CE123" s="57">
        <f t="shared" si="381"/>
        <v>0</v>
      </c>
      <c r="CF123" s="57">
        <f t="shared" si="381"/>
        <v>0</v>
      </c>
      <c r="CG123" s="57">
        <f t="shared" si="381"/>
        <v>0</v>
      </c>
      <c r="CH123" s="57">
        <f t="shared" si="381"/>
        <v>0</v>
      </c>
      <c r="CI123" s="57">
        <f t="shared" si="381"/>
        <v>0</v>
      </c>
      <c r="CJ123" s="57">
        <f t="shared" si="381"/>
        <v>0</v>
      </c>
      <c r="CK123" s="57">
        <f t="shared" si="381"/>
        <v>0</v>
      </c>
      <c r="CL123" s="57">
        <f t="shared" si="381"/>
        <v>0</v>
      </c>
      <c r="CM123" s="57">
        <f t="shared" si="381"/>
        <v>0</v>
      </c>
      <c r="CN123" s="57">
        <f t="shared" si="381"/>
        <v>0</v>
      </c>
      <c r="CO123" s="57">
        <f t="shared" si="381"/>
        <v>0</v>
      </c>
      <c r="CP123" s="57">
        <f t="shared" si="381"/>
        <v>0</v>
      </c>
      <c r="CQ123" s="57">
        <f t="shared" si="381"/>
        <v>0</v>
      </c>
      <c r="CR123" s="57">
        <f t="shared" si="381"/>
        <v>0</v>
      </c>
      <c r="CS123" s="57">
        <f t="shared" si="381"/>
        <v>0</v>
      </c>
      <c r="CT123" s="57">
        <f t="shared" si="381"/>
        <v>0</v>
      </c>
      <c r="CU123" s="57">
        <f t="shared" si="381"/>
        <v>0</v>
      </c>
      <c r="CV123" s="57">
        <f t="shared" si="381"/>
        <v>0</v>
      </c>
      <c r="CW123" s="57">
        <f t="shared" si="381"/>
        <v>0</v>
      </c>
      <c r="CX123" s="57">
        <f t="shared" si="381"/>
        <v>0</v>
      </c>
      <c r="CY123" s="57">
        <f t="shared" si="381"/>
        <v>0</v>
      </c>
      <c r="CZ123" s="57">
        <f t="shared" si="381"/>
        <v>0</v>
      </c>
      <c r="DA123" s="57">
        <f t="shared" si="381"/>
        <v>0</v>
      </c>
      <c r="DB123" s="57">
        <f t="shared" si="381"/>
        <v>0</v>
      </c>
      <c r="DC123" s="57">
        <f t="shared" si="381"/>
        <v>0</v>
      </c>
      <c r="DD123" s="57">
        <f t="shared" si="381"/>
        <v>0</v>
      </c>
      <c r="DE123" s="57">
        <f t="shared" si="381"/>
        <v>0</v>
      </c>
      <c r="DF123" s="57">
        <f t="shared" si="381"/>
        <v>0</v>
      </c>
      <c r="DG123" s="57">
        <f t="shared" si="381"/>
        <v>0</v>
      </c>
      <c r="DH123" s="57">
        <f t="shared" si="381"/>
        <v>0</v>
      </c>
      <c r="DI123" s="57">
        <f t="shared" si="381"/>
        <v>0</v>
      </c>
      <c r="DJ123" s="57">
        <f t="shared" si="381"/>
        <v>0</v>
      </c>
      <c r="DK123" s="57">
        <f t="shared" si="381"/>
        <v>0</v>
      </c>
      <c r="DL123" s="57">
        <f t="shared" si="381"/>
        <v>0</v>
      </c>
      <c r="DM123" s="57">
        <f t="shared" si="381"/>
        <v>0</v>
      </c>
      <c r="DN123" s="57">
        <f t="shared" si="381"/>
        <v>0</v>
      </c>
      <c r="DO123" s="57">
        <f t="shared" si="381"/>
        <v>0</v>
      </c>
      <c r="DP123" s="57">
        <f t="shared" si="381"/>
        <v>0</v>
      </c>
      <c r="DQ123" s="57">
        <f t="shared" si="381"/>
        <v>0</v>
      </c>
      <c r="DR123" s="57">
        <f t="shared" si="381"/>
        <v>0</v>
      </c>
      <c r="DS123" s="57">
        <f t="shared" si="381"/>
        <v>0</v>
      </c>
      <c r="DT123" s="57">
        <f t="shared" si="381"/>
        <v>0</v>
      </c>
      <c r="DU123" s="57">
        <f t="shared" si="381"/>
        <v>0</v>
      </c>
      <c r="DV123" s="57">
        <f t="shared" si="381"/>
        <v>0</v>
      </c>
      <c r="DW123" s="57">
        <f t="shared" si="381"/>
        <v>0</v>
      </c>
    </row>
    <row r="124" spans="3:127" ht="16.5" thickTop="1" thickBot="1" x14ac:dyDescent="0.3">
      <c r="C124" s="114" t="str">
        <f t="shared" si="369"/>
        <v>Costo Variabile 23</v>
      </c>
      <c r="H124" s="57">
        <f t="shared" si="370"/>
        <v>0</v>
      </c>
      <c r="I124" s="57">
        <f t="shared" ref="I124:BT127" si="382">+I28+I60-I92</f>
        <v>0</v>
      </c>
      <c r="J124" s="57">
        <f t="shared" si="382"/>
        <v>0</v>
      </c>
      <c r="K124" s="57">
        <f t="shared" si="382"/>
        <v>0</v>
      </c>
      <c r="L124" s="57">
        <f t="shared" si="382"/>
        <v>0</v>
      </c>
      <c r="M124" s="57">
        <f t="shared" si="382"/>
        <v>0</v>
      </c>
      <c r="N124" s="57">
        <f t="shared" si="382"/>
        <v>0</v>
      </c>
      <c r="O124" s="57">
        <f t="shared" si="382"/>
        <v>0</v>
      </c>
      <c r="P124" s="57">
        <f t="shared" si="382"/>
        <v>0</v>
      </c>
      <c r="Q124" s="57">
        <f t="shared" si="382"/>
        <v>0</v>
      </c>
      <c r="R124" s="57">
        <f t="shared" si="382"/>
        <v>0</v>
      </c>
      <c r="S124" s="57">
        <f t="shared" si="382"/>
        <v>0</v>
      </c>
      <c r="T124" s="57">
        <f t="shared" si="382"/>
        <v>0</v>
      </c>
      <c r="U124" s="57">
        <f t="shared" si="382"/>
        <v>0</v>
      </c>
      <c r="V124" s="57">
        <f t="shared" si="382"/>
        <v>0</v>
      </c>
      <c r="W124" s="57">
        <f t="shared" si="382"/>
        <v>0</v>
      </c>
      <c r="X124" s="57">
        <f t="shared" si="382"/>
        <v>0</v>
      </c>
      <c r="Y124" s="57">
        <f t="shared" si="382"/>
        <v>0</v>
      </c>
      <c r="Z124" s="57">
        <f t="shared" si="382"/>
        <v>0</v>
      </c>
      <c r="AA124" s="57">
        <f t="shared" si="382"/>
        <v>0</v>
      </c>
      <c r="AB124" s="57">
        <f t="shared" si="382"/>
        <v>0</v>
      </c>
      <c r="AC124" s="57">
        <f t="shared" si="382"/>
        <v>0</v>
      </c>
      <c r="AD124" s="57">
        <f t="shared" si="382"/>
        <v>0</v>
      </c>
      <c r="AE124" s="57">
        <f t="shared" si="382"/>
        <v>0</v>
      </c>
      <c r="AF124" s="57">
        <f t="shared" si="382"/>
        <v>0</v>
      </c>
      <c r="AG124" s="57">
        <f t="shared" si="382"/>
        <v>0</v>
      </c>
      <c r="AH124" s="57">
        <f t="shared" si="382"/>
        <v>0</v>
      </c>
      <c r="AI124" s="57">
        <f t="shared" si="382"/>
        <v>0</v>
      </c>
      <c r="AJ124" s="57">
        <f t="shared" si="382"/>
        <v>0</v>
      </c>
      <c r="AK124" s="57">
        <f t="shared" si="382"/>
        <v>0</v>
      </c>
      <c r="AL124" s="57">
        <f t="shared" si="382"/>
        <v>0</v>
      </c>
      <c r="AM124" s="57">
        <f t="shared" si="382"/>
        <v>0</v>
      </c>
      <c r="AN124" s="57">
        <f t="shared" si="382"/>
        <v>0</v>
      </c>
      <c r="AO124" s="57">
        <f t="shared" si="382"/>
        <v>0</v>
      </c>
      <c r="AP124" s="57">
        <f t="shared" si="382"/>
        <v>0</v>
      </c>
      <c r="AQ124" s="57">
        <f t="shared" si="382"/>
        <v>0</v>
      </c>
      <c r="AR124" s="57">
        <f t="shared" si="382"/>
        <v>0</v>
      </c>
      <c r="AS124" s="57">
        <f t="shared" si="382"/>
        <v>0</v>
      </c>
      <c r="AT124" s="57">
        <f t="shared" si="382"/>
        <v>0</v>
      </c>
      <c r="AU124" s="57">
        <f t="shared" si="382"/>
        <v>0</v>
      </c>
      <c r="AV124" s="57">
        <f t="shared" si="382"/>
        <v>0</v>
      </c>
      <c r="AW124" s="57">
        <f t="shared" si="382"/>
        <v>0</v>
      </c>
      <c r="AX124" s="57">
        <f t="shared" si="382"/>
        <v>0</v>
      </c>
      <c r="AY124" s="57">
        <f t="shared" si="382"/>
        <v>0</v>
      </c>
      <c r="AZ124" s="57">
        <f t="shared" si="382"/>
        <v>0</v>
      </c>
      <c r="BA124" s="57">
        <f t="shared" si="382"/>
        <v>0</v>
      </c>
      <c r="BB124" s="57">
        <f t="shared" si="382"/>
        <v>0</v>
      </c>
      <c r="BC124" s="57">
        <f t="shared" si="382"/>
        <v>0</v>
      </c>
      <c r="BD124" s="57">
        <f t="shared" si="382"/>
        <v>0</v>
      </c>
      <c r="BE124" s="57">
        <f t="shared" si="382"/>
        <v>0</v>
      </c>
      <c r="BF124" s="57">
        <f t="shared" si="382"/>
        <v>0</v>
      </c>
      <c r="BG124" s="57">
        <f t="shared" si="382"/>
        <v>0</v>
      </c>
      <c r="BH124" s="57">
        <f t="shared" si="382"/>
        <v>0</v>
      </c>
      <c r="BI124" s="57">
        <f t="shared" si="382"/>
        <v>0</v>
      </c>
      <c r="BJ124" s="57">
        <f t="shared" si="382"/>
        <v>0</v>
      </c>
      <c r="BK124" s="57">
        <f t="shared" si="382"/>
        <v>0</v>
      </c>
      <c r="BL124" s="57">
        <f t="shared" si="382"/>
        <v>0</v>
      </c>
      <c r="BM124" s="57">
        <f t="shared" si="382"/>
        <v>0</v>
      </c>
      <c r="BN124" s="57">
        <f t="shared" si="382"/>
        <v>0</v>
      </c>
      <c r="BO124" s="57">
        <f t="shared" si="382"/>
        <v>0</v>
      </c>
      <c r="BP124" s="57">
        <f t="shared" si="382"/>
        <v>0</v>
      </c>
      <c r="BQ124" s="57">
        <f t="shared" si="382"/>
        <v>0</v>
      </c>
      <c r="BR124" s="57">
        <f t="shared" si="382"/>
        <v>0</v>
      </c>
      <c r="BS124" s="57">
        <f t="shared" si="382"/>
        <v>0</v>
      </c>
      <c r="BT124" s="57">
        <f t="shared" si="382"/>
        <v>0</v>
      </c>
      <c r="BU124" s="57">
        <f t="shared" si="381"/>
        <v>0</v>
      </c>
      <c r="BV124" s="57">
        <f t="shared" si="381"/>
        <v>0</v>
      </c>
      <c r="BW124" s="57">
        <f t="shared" si="381"/>
        <v>0</v>
      </c>
      <c r="BX124" s="57">
        <f t="shared" si="381"/>
        <v>0</v>
      </c>
      <c r="BY124" s="57">
        <f t="shared" si="381"/>
        <v>0</v>
      </c>
      <c r="BZ124" s="57">
        <f t="shared" si="381"/>
        <v>0</v>
      </c>
      <c r="CA124" s="57">
        <f t="shared" si="381"/>
        <v>0</v>
      </c>
      <c r="CB124" s="57">
        <f t="shared" si="381"/>
        <v>0</v>
      </c>
      <c r="CC124" s="57">
        <f t="shared" si="381"/>
        <v>0</v>
      </c>
      <c r="CD124" s="57">
        <f t="shared" si="381"/>
        <v>0</v>
      </c>
      <c r="CE124" s="57">
        <f t="shared" si="381"/>
        <v>0</v>
      </c>
      <c r="CF124" s="57">
        <f t="shared" si="381"/>
        <v>0</v>
      </c>
      <c r="CG124" s="57">
        <f t="shared" si="381"/>
        <v>0</v>
      </c>
      <c r="CH124" s="57">
        <f t="shared" si="381"/>
        <v>0</v>
      </c>
      <c r="CI124" s="57">
        <f t="shared" si="381"/>
        <v>0</v>
      </c>
      <c r="CJ124" s="57">
        <f t="shared" si="381"/>
        <v>0</v>
      </c>
      <c r="CK124" s="57">
        <f t="shared" si="381"/>
        <v>0</v>
      </c>
      <c r="CL124" s="57">
        <f t="shared" si="381"/>
        <v>0</v>
      </c>
      <c r="CM124" s="57">
        <f t="shared" si="381"/>
        <v>0</v>
      </c>
      <c r="CN124" s="57">
        <f t="shared" si="381"/>
        <v>0</v>
      </c>
      <c r="CO124" s="57">
        <f t="shared" si="381"/>
        <v>0</v>
      </c>
      <c r="CP124" s="57">
        <f t="shared" si="381"/>
        <v>0</v>
      </c>
      <c r="CQ124" s="57">
        <f t="shared" si="381"/>
        <v>0</v>
      </c>
      <c r="CR124" s="57">
        <f t="shared" si="381"/>
        <v>0</v>
      </c>
      <c r="CS124" s="57">
        <f t="shared" si="381"/>
        <v>0</v>
      </c>
      <c r="CT124" s="57">
        <f t="shared" si="381"/>
        <v>0</v>
      </c>
      <c r="CU124" s="57">
        <f t="shared" si="381"/>
        <v>0</v>
      </c>
      <c r="CV124" s="57">
        <f t="shared" si="381"/>
        <v>0</v>
      </c>
      <c r="CW124" s="57">
        <f t="shared" si="381"/>
        <v>0</v>
      </c>
      <c r="CX124" s="57">
        <f t="shared" si="381"/>
        <v>0</v>
      </c>
      <c r="CY124" s="57">
        <f t="shared" si="381"/>
        <v>0</v>
      </c>
      <c r="CZ124" s="57">
        <f t="shared" si="381"/>
        <v>0</v>
      </c>
      <c r="DA124" s="57">
        <f t="shared" si="381"/>
        <v>0</v>
      </c>
      <c r="DB124" s="57">
        <f t="shared" si="381"/>
        <v>0</v>
      </c>
      <c r="DC124" s="57">
        <f t="shared" si="381"/>
        <v>0</v>
      </c>
      <c r="DD124" s="57">
        <f t="shared" si="381"/>
        <v>0</v>
      </c>
      <c r="DE124" s="57">
        <f t="shared" si="381"/>
        <v>0</v>
      </c>
      <c r="DF124" s="57">
        <f t="shared" si="381"/>
        <v>0</v>
      </c>
      <c r="DG124" s="57">
        <f t="shared" si="381"/>
        <v>0</v>
      </c>
      <c r="DH124" s="57">
        <f t="shared" si="381"/>
        <v>0</v>
      </c>
      <c r="DI124" s="57">
        <f t="shared" si="381"/>
        <v>0</v>
      </c>
      <c r="DJ124" s="57">
        <f t="shared" si="381"/>
        <v>0</v>
      </c>
      <c r="DK124" s="57">
        <f t="shared" si="381"/>
        <v>0</v>
      </c>
      <c r="DL124" s="57">
        <f t="shared" si="381"/>
        <v>0</v>
      </c>
      <c r="DM124" s="57">
        <f t="shared" si="381"/>
        <v>0</v>
      </c>
      <c r="DN124" s="57">
        <f t="shared" si="381"/>
        <v>0</v>
      </c>
      <c r="DO124" s="57">
        <f t="shared" si="381"/>
        <v>0</v>
      </c>
      <c r="DP124" s="57">
        <f t="shared" si="381"/>
        <v>0</v>
      </c>
      <c r="DQ124" s="57">
        <f t="shared" si="381"/>
        <v>0</v>
      </c>
      <c r="DR124" s="57">
        <f t="shared" si="381"/>
        <v>0</v>
      </c>
      <c r="DS124" s="57">
        <f t="shared" si="381"/>
        <v>0</v>
      </c>
      <c r="DT124" s="57">
        <f t="shared" si="381"/>
        <v>0</v>
      </c>
      <c r="DU124" s="57">
        <f t="shared" si="381"/>
        <v>0</v>
      </c>
      <c r="DV124" s="57">
        <f t="shared" si="381"/>
        <v>0</v>
      </c>
      <c r="DW124" s="57">
        <f t="shared" si="381"/>
        <v>0</v>
      </c>
    </row>
    <row r="125" spans="3:127" ht="16.5" thickTop="1" thickBot="1" x14ac:dyDescent="0.3">
      <c r="C125" s="114" t="str">
        <f t="shared" si="369"/>
        <v>Costo Variabile 24</v>
      </c>
      <c r="H125" s="57">
        <f t="shared" si="370"/>
        <v>0</v>
      </c>
      <c r="I125" s="57">
        <f t="shared" si="382"/>
        <v>0</v>
      </c>
      <c r="J125" s="57">
        <f t="shared" si="382"/>
        <v>0</v>
      </c>
      <c r="K125" s="57">
        <f t="shared" si="382"/>
        <v>0</v>
      </c>
      <c r="L125" s="57">
        <f t="shared" si="382"/>
        <v>0</v>
      </c>
      <c r="M125" s="57">
        <f t="shared" si="382"/>
        <v>0</v>
      </c>
      <c r="N125" s="57">
        <f t="shared" si="382"/>
        <v>0</v>
      </c>
      <c r="O125" s="57">
        <f t="shared" si="382"/>
        <v>0</v>
      </c>
      <c r="P125" s="57">
        <f t="shared" si="382"/>
        <v>0</v>
      </c>
      <c r="Q125" s="57">
        <f t="shared" si="382"/>
        <v>0</v>
      </c>
      <c r="R125" s="57">
        <f t="shared" si="382"/>
        <v>0</v>
      </c>
      <c r="S125" s="57">
        <f t="shared" si="382"/>
        <v>0</v>
      </c>
      <c r="T125" s="57">
        <f t="shared" si="382"/>
        <v>0</v>
      </c>
      <c r="U125" s="57">
        <f t="shared" si="382"/>
        <v>0</v>
      </c>
      <c r="V125" s="57">
        <f t="shared" si="382"/>
        <v>0</v>
      </c>
      <c r="W125" s="57">
        <f t="shared" si="382"/>
        <v>0</v>
      </c>
      <c r="X125" s="57">
        <f t="shared" si="382"/>
        <v>0</v>
      </c>
      <c r="Y125" s="57">
        <f t="shared" si="382"/>
        <v>0</v>
      </c>
      <c r="Z125" s="57">
        <f t="shared" si="382"/>
        <v>0</v>
      </c>
      <c r="AA125" s="57">
        <f t="shared" si="382"/>
        <v>0</v>
      </c>
      <c r="AB125" s="57">
        <f t="shared" si="382"/>
        <v>0</v>
      </c>
      <c r="AC125" s="57">
        <f t="shared" si="382"/>
        <v>0</v>
      </c>
      <c r="AD125" s="57">
        <f t="shared" si="382"/>
        <v>0</v>
      </c>
      <c r="AE125" s="57">
        <f t="shared" si="382"/>
        <v>0</v>
      </c>
      <c r="AF125" s="57">
        <f t="shared" si="382"/>
        <v>0</v>
      </c>
      <c r="AG125" s="57">
        <f t="shared" si="382"/>
        <v>0</v>
      </c>
      <c r="AH125" s="57">
        <f t="shared" si="382"/>
        <v>0</v>
      </c>
      <c r="AI125" s="57">
        <f t="shared" si="382"/>
        <v>0</v>
      </c>
      <c r="AJ125" s="57">
        <f t="shared" si="382"/>
        <v>0</v>
      </c>
      <c r="AK125" s="57">
        <f t="shared" si="382"/>
        <v>0</v>
      </c>
      <c r="AL125" s="57">
        <f t="shared" si="382"/>
        <v>0</v>
      </c>
      <c r="AM125" s="57">
        <f t="shared" si="382"/>
        <v>0</v>
      </c>
      <c r="AN125" s="57">
        <f t="shared" si="382"/>
        <v>0</v>
      </c>
      <c r="AO125" s="57">
        <f t="shared" si="382"/>
        <v>0</v>
      </c>
      <c r="AP125" s="57">
        <f t="shared" si="382"/>
        <v>0</v>
      </c>
      <c r="AQ125" s="57">
        <f t="shared" si="382"/>
        <v>0</v>
      </c>
      <c r="AR125" s="57">
        <f t="shared" si="382"/>
        <v>0</v>
      </c>
      <c r="AS125" s="57">
        <f t="shared" si="382"/>
        <v>0</v>
      </c>
      <c r="AT125" s="57">
        <f t="shared" si="382"/>
        <v>0</v>
      </c>
      <c r="AU125" s="57">
        <f t="shared" si="382"/>
        <v>0</v>
      </c>
      <c r="AV125" s="57">
        <f t="shared" si="382"/>
        <v>0</v>
      </c>
      <c r="AW125" s="57">
        <f t="shared" si="382"/>
        <v>0</v>
      </c>
      <c r="AX125" s="57">
        <f t="shared" si="382"/>
        <v>0</v>
      </c>
      <c r="AY125" s="57">
        <f t="shared" si="382"/>
        <v>0</v>
      </c>
      <c r="AZ125" s="57">
        <f t="shared" si="382"/>
        <v>0</v>
      </c>
      <c r="BA125" s="57">
        <f t="shared" si="382"/>
        <v>0</v>
      </c>
      <c r="BB125" s="57">
        <f t="shared" si="382"/>
        <v>0</v>
      </c>
      <c r="BC125" s="57">
        <f t="shared" si="382"/>
        <v>0</v>
      </c>
      <c r="BD125" s="57">
        <f t="shared" si="382"/>
        <v>0</v>
      </c>
      <c r="BE125" s="57">
        <f t="shared" si="382"/>
        <v>0</v>
      </c>
      <c r="BF125" s="57">
        <f t="shared" si="382"/>
        <v>0</v>
      </c>
      <c r="BG125" s="57">
        <f t="shared" si="382"/>
        <v>0</v>
      </c>
      <c r="BH125" s="57">
        <f t="shared" si="382"/>
        <v>0</v>
      </c>
      <c r="BI125" s="57">
        <f t="shared" si="382"/>
        <v>0</v>
      </c>
      <c r="BJ125" s="57">
        <f t="shared" si="382"/>
        <v>0</v>
      </c>
      <c r="BK125" s="57">
        <f t="shared" si="382"/>
        <v>0</v>
      </c>
      <c r="BL125" s="57">
        <f t="shared" si="382"/>
        <v>0</v>
      </c>
      <c r="BM125" s="57">
        <f t="shared" si="382"/>
        <v>0</v>
      </c>
      <c r="BN125" s="57">
        <f t="shared" si="382"/>
        <v>0</v>
      </c>
      <c r="BO125" s="57">
        <f t="shared" si="382"/>
        <v>0</v>
      </c>
      <c r="BP125" s="57">
        <f t="shared" si="382"/>
        <v>0</v>
      </c>
      <c r="BQ125" s="57">
        <f t="shared" si="382"/>
        <v>0</v>
      </c>
      <c r="BR125" s="57">
        <f t="shared" si="382"/>
        <v>0</v>
      </c>
      <c r="BS125" s="57">
        <f t="shared" si="382"/>
        <v>0</v>
      </c>
      <c r="BT125" s="57">
        <f t="shared" si="382"/>
        <v>0</v>
      </c>
      <c r="BU125" s="57">
        <f t="shared" si="381"/>
        <v>0</v>
      </c>
      <c r="BV125" s="57">
        <f t="shared" si="381"/>
        <v>0</v>
      </c>
      <c r="BW125" s="57">
        <f t="shared" si="381"/>
        <v>0</v>
      </c>
      <c r="BX125" s="57">
        <f t="shared" si="381"/>
        <v>0</v>
      </c>
      <c r="BY125" s="57">
        <f t="shared" si="381"/>
        <v>0</v>
      </c>
      <c r="BZ125" s="57">
        <f t="shared" si="381"/>
        <v>0</v>
      </c>
      <c r="CA125" s="57">
        <f t="shared" si="381"/>
        <v>0</v>
      </c>
      <c r="CB125" s="57">
        <f t="shared" si="381"/>
        <v>0</v>
      </c>
      <c r="CC125" s="57">
        <f t="shared" si="381"/>
        <v>0</v>
      </c>
      <c r="CD125" s="57">
        <f t="shared" si="381"/>
        <v>0</v>
      </c>
      <c r="CE125" s="57">
        <f t="shared" si="381"/>
        <v>0</v>
      </c>
      <c r="CF125" s="57">
        <f t="shared" si="381"/>
        <v>0</v>
      </c>
      <c r="CG125" s="57">
        <f t="shared" si="381"/>
        <v>0</v>
      </c>
      <c r="CH125" s="57">
        <f t="shared" si="381"/>
        <v>0</v>
      </c>
      <c r="CI125" s="57">
        <f t="shared" si="381"/>
        <v>0</v>
      </c>
      <c r="CJ125" s="57">
        <f t="shared" si="381"/>
        <v>0</v>
      </c>
      <c r="CK125" s="57">
        <f t="shared" si="381"/>
        <v>0</v>
      </c>
      <c r="CL125" s="57">
        <f t="shared" si="381"/>
        <v>0</v>
      </c>
      <c r="CM125" s="57">
        <f t="shared" si="381"/>
        <v>0</v>
      </c>
      <c r="CN125" s="57">
        <f t="shared" si="381"/>
        <v>0</v>
      </c>
      <c r="CO125" s="57">
        <f t="shared" si="381"/>
        <v>0</v>
      </c>
      <c r="CP125" s="57">
        <f t="shared" si="381"/>
        <v>0</v>
      </c>
      <c r="CQ125" s="57">
        <f t="shared" si="381"/>
        <v>0</v>
      </c>
      <c r="CR125" s="57">
        <f t="shared" si="381"/>
        <v>0</v>
      </c>
      <c r="CS125" s="57">
        <f t="shared" si="381"/>
        <v>0</v>
      </c>
      <c r="CT125" s="57">
        <f t="shared" si="381"/>
        <v>0</v>
      </c>
      <c r="CU125" s="57">
        <f t="shared" si="381"/>
        <v>0</v>
      </c>
      <c r="CV125" s="57">
        <f t="shared" si="381"/>
        <v>0</v>
      </c>
      <c r="CW125" s="57">
        <f t="shared" si="381"/>
        <v>0</v>
      </c>
      <c r="CX125" s="57">
        <f t="shared" si="381"/>
        <v>0</v>
      </c>
      <c r="CY125" s="57">
        <f t="shared" si="381"/>
        <v>0</v>
      </c>
      <c r="CZ125" s="57">
        <f t="shared" si="381"/>
        <v>0</v>
      </c>
      <c r="DA125" s="57">
        <f t="shared" si="381"/>
        <v>0</v>
      </c>
      <c r="DB125" s="57">
        <f t="shared" si="381"/>
        <v>0</v>
      </c>
      <c r="DC125" s="57">
        <f t="shared" si="381"/>
        <v>0</v>
      </c>
      <c r="DD125" s="57">
        <f t="shared" si="381"/>
        <v>0</v>
      </c>
      <c r="DE125" s="57">
        <f t="shared" si="381"/>
        <v>0</v>
      </c>
      <c r="DF125" s="57">
        <f t="shared" si="381"/>
        <v>0</v>
      </c>
      <c r="DG125" s="57">
        <f t="shared" si="381"/>
        <v>0</v>
      </c>
      <c r="DH125" s="57">
        <f t="shared" si="381"/>
        <v>0</v>
      </c>
      <c r="DI125" s="57">
        <f t="shared" si="381"/>
        <v>0</v>
      </c>
      <c r="DJ125" s="57">
        <f t="shared" si="381"/>
        <v>0</v>
      </c>
      <c r="DK125" s="57">
        <f t="shared" si="381"/>
        <v>0</v>
      </c>
      <c r="DL125" s="57">
        <f t="shared" si="381"/>
        <v>0</v>
      </c>
      <c r="DM125" s="57">
        <f t="shared" si="381"/>
        <v>0</v>
      </c>
      <c r="DN125" s="57">
        <f t="shared" si="381"/>
        <v>0</v>
      </c>
      <c r="DO125" s="57">
        <f t="shared" si="381"/>
        <v>0</v>
      </c>
      <c r="DP125" s="57">
        <f t="shared" si="381"/>
        <v>0</v>
      </c>
      <c r="DQ125" s="57">
        <f t="shared" si="381"/>
        <v>0</v>
      </c>
      <c r="DR125" s="57">
        <f t="shared" si="381"/>
        <v>0</v>
      </c>
      <c r="DS125" s="57">
        <f t="shared" si="381"/>
        <v>0</v>
      </c>
      <c r="DT125" s="57">
        <f t="shared" si="381"/>
        <v>0</v>
      </c>
      <c r="DU125" s="57">
        <f t="shared" si="381"/>
        <v>0</v>
      </c>
      <c r="DV125" s="57">
        <f t="shared" si="381"/>
        <v>0</v>
      </c>
      <c r="DW125" s="57">
        <f t="shared" si="381"/>
        <v>0</v>
      </c>
    </row>
    <row r="126" spans="3:127" ht="16.5" thickTop="1" thickBot="1" x14ac:dyDescent="0.3">
      <c r="C126" s="114" t="str">
        <f t="shared" si="369"/>
        <v>Costo Variabile 25</v>
      </c>
      <c r="H126" s="57">
        <f t="shared" si="370"/>
        <v>0</v>
      </c>
      <c r="I126" s="57">
        <f t="shared" si="382"/>
        <v>0</v>
      </c>
      <c r="J126" s="57">
        <f t="shared" si="382"/>
        <v>0</v>
      </c>
      <c r="K126" s="57">
        <f t="shared" si="382"/>
        <v>0</v>
      </c>
      <c r="L126" s="57">
        <f t="shared" si="382"/>
        <v>0</v>
      </c>
      <c r="M126" s="57">
        <f t="shared" si="382"/>
        <v>0</v>
      </c>
      <c r="N126" s="57">
        <f t="shared" si="382"/>
        <v>0</v>
      </c>
      <c r="O126" s="57">
        <f t="shared" si="382"/>
        <v>0</v>
      </c>
      <c r="P126" s="57">
        <f t="shared" si="382"/>
        <v>0</v>
      </c>
      <c r="Q126" s="57">
        <f t="shared" si="382"/>
        <v>0</v>
      </c>
      <c r="R126" s="57">
        <f t="shared" si="382"/>
        <v>0</v>
      </c>
      <c r="S126" s="57">
        <f t="shared" si="382"/>
        <v>0</v>
      </c>
      <c r="T126" s="57">
        <f t="shared" si="382"/>
        <v>0</v>
      </c>
      <c r="U126" s="57">
        <f t="shared" si="382"/>
        <v>0</v>
      </c>
      <c r="V126" s="57">
        <f t="shared" si="382"/>
        <v>0</v>
      </c>
      <c r="W126" s="57">
        <f t="shared" si="382"/>
        <v>0</v>
      </c>
      <c r="X126" s="57">
        <f t="shared" si="382"/>
        <v>0</v>
      </c>
      <c r="Y126" s="57">
        <f t="shared" si="382"/>
        <v>0</v>
      </c>
      <c r="Z126" s="57">
        <f t="shared" si="382"/>
        <v>0</v>
      </c>
      <c r="AA126" s="57">
        <f t="shared" si="382"/>
        <v>0</v>
      </c>
      <c r="AB126" s="57">
        <f t="shared" si="382"/>
        <v>0</v>
      </c>
      <c r="AC126" s="57">
        <f t="shared" si="382"/>
        <v>0</v>
      </c>
      <c r="AD126" s="57">
        <f t="shared" si="382"/>
        <v>0</v>
      </c>
      <c r="AE126" s="57">
        <f t="shared" si="382"/>
        <v>0</v>
      </c>
      <c r="AF126" s="57">
        <f t="shared" si="382"/>
        <v>0</v>
      </c>
      <c r="AG126" s="57">
        <f t="shared" si="382"/>
        <v>0</v>
      </c>
      <c r="AH126" s="57">
        <f t="shared" si="382"/>
        <v>0</v>
      </c>
      <c r="AI126" s="57">
        <f t="shared" si="382"/>
        <v>0</v>
      </c>
      <c r="AJ126" s="57">
        <f t="shared" si="382"/>
        <v>0</v>
      </c>
      <c r="AK126" s="57">
        <f t="shared" si="382"/>
        <v>0</v>
      </c>
      <c r="AL126" s="57">
        <f t="shared" si="382"/>
        <v>0</v>
      </c>
      <c r="AM126" s="57">
        <f t="shared" si="382"/>
        <v>0</v>
      </c>
      <c r="AN126" s="57">
        <f t="shared" si="382"/>
        <v>0</v>
      </c>
      <c r="AO126" s="57">
        <f t="shared" si="382"/>
        <v>0</v>
      </c>
      <c r="AP126" s="57">
        <f t="shared" si="382"/>
        <v>0</v>
      </c>
      <c r="AQ126" s="57">
        <f t="shared" si="382"/>
        <v>0</v>
      </c>
      <c r="AR126" s="57">
        <f t="shared" si="382"/>
        <v>0</v>
      </c>
      <c r="AS126" s="57">
        <f t="shared" si="382"/>
        <v>0</v>
      </c>
      <c r="AT126" s="57">
        <f t="shared" si="382"/>
        <v>0</v>
      </c>
      <c r="AU126" s="57">
        <f t="shared" si="382"/>
        <v>0</v>
      </c>
      <c r="AV126" s="57">
        <f t="shared" si="382"/>
        <v>0</v>
      </c>
      <c r="AW126" s="57">
        <f t="shared" si="382"/>
        <v>0</v>
      </c>
      <c r="AX126" s="57">
        <f t="shared" si="382"/>
        <v>0</v>
      </c>
      <c r="AY126" s="57">
        <f t="shared" si="382"/>
        <v>0</v>
      </c>
      <c r="AZ126" s="57">
        <f t="shared" si="382"/>
        <v>0</v>
      </c>
      <c r="BA126" s="57">
        <f t="shared" si="382"/>
        <v>0</v>
      </c>
      <c r="BB126" s="57">
        <f t="shared" si="382"/>
        <v>0</v>
      </c>
      <c r="BC126" s="57">
        <f t="shared" si="382"/>
        <v>0</v>
      </c>
      <c r="BD126" s="57">
        <f t="shared" si="382"/>
        <v>0</v>
      </c>
      <c r="BE126" s="57">
        <f t="shared" si="382"/>
        <v>0</v>
      </c>
      <c r="BF126" s="57">
        <f t="shared" si="382"/>
        <v>0</v>
      </c>
      <c r="BG126" s="57">
        <f t="shared" si="382"/>
        <v>0</v>
      </c>
      <c r="BH126" s="57">
        <f t="shared" si="382"/>
        <v>0</v>
      </c>
      <c r="BI126" s="57">
        <f t="shared" si="382"/>
        <v>0</v>
      </c>
      <c r="BJ126" s="57">
        <f t="shared" si="382"/>
        <v>0</v>
      </c>
      <c r="BK126" s="57">
        <f t="shared" si="382"/>
        <v>0</v>
      </c>
      <c r="BL126" s="57">
        <f t="shared" si="382"/>
        <v>0</v>
      </c>
      <c r="BM126" s="57">
        <f t="shared" si="382"/>
        <v>0</v>
      </c>
      <c r="BN126" s="57">
        <f t="shared" si="382"/>
        <v>0</v>
      </c>
      <c r="BO126" s="57">
        <f t="shared" si="382"/>
        <v>0</v>
      </c>
      <c r="BP126" s="57">
        <f t="shared" si="382"/>
        <v>0</v>
      </c>
      <c r="BQ126" s="57">
        <f t="shared" si="382"/>
        <v>0</v>
      </c>
      <c r="BR126" s="57">
        <f t="shared" si="382"/>
        <v>0</v>
      </c>
      <c r="BS126" s="57">
        <f t="shared" si="382"/>
        <v>0</v>
      </c>
      <c r="BT126" s="57">
        <f t="shared" si="382"/>
        <v>0</v>
      </c>
      <c r="BU126" s="57">
        <f t="shared" si="381"/>
        <v>0</v>
      </c>
      <c r="BV126" s="57">
        <f t="shared" si="381"/>
        <v>0</v>
      </c>
      <c r="BW126" s="57">
        <f t="shared" si="381"/>
        <v>0</v>
      </c>
      <c r="BX126" s="57">
        <f t="shared" si="381"/>
        <v>0</v>
      </c>
      <c r="BY126" s="57">
        <f t="shared" si="381"/>
        <v>0</v>
      </c>
      <c r="BZ126" s="57">
        <f t="shared" si="381"/>
        <v>0</v>
      </c>
      <c r="CA126" s="57">
        <f t="shared" si="381"/>
        <v>0</v>
      </c>
      <c r="CB126" s="57">
        <f t="shared" si="381"/>
        <v>0</v>
      </c>
      <c r="CC126" s="57">
        <f t="shared" si="381"/>
        <v>0</v>
      </c>
      <c r="CD126" s="57">
        <f t="shared" si="381"/>
        <v>0</v>
      </c>
      <c r="CE126" s="57">
        <f t="shared" si="381"/>
        <v>0</v>
      </c>
      <c r="CF126" s="57">
        <f t="shared" si="381"/>
        <v>0</v>
      </c>
      <c r="CG126" s="57">
        <f t="shared" si="381"/>
        <v>0</v>
      </c>
      <c r="CH126" s="57">
        <f t="shared" si="381"/>
        <v>0</v>
      </c>
      <c r="CI126" s="57">
        <f t="shared" si="381"/>
        <v>0</v>
      </c>
      <c r="CJ126" s="57">
        <f t="shared" si="381"/>
        <v>0</v>
      </c>
      <c r="CK126" s="57">
        <f t="shared" si="381"/>
        <v>0</v>
      </c>
      <c r="CL126" s="57">
        <f t="shared" si="381"/>
        <v>0</v>
      </c>
      <c r="CM126" s="57">
        <f t="shared" si="381"/>
        <v>0</v>
      </c>
      <c r="CN126" s="57">
        <f t="shared" si="381"/>
        <v>0</v>
      </c>
      <c r="CO126" s="57">
        <f t="shared" si="381"/>
        <v>0</v>
      </c>
      <c r="CP126" s="57">
        <f t="shared" si="381"/>
        <v>0</v>
      </c>
      <c r="CQ126" s="57">
        <f t="shared" si="381"/>
        <v>0</v>
      </c>
      <c r="CR126" s="57">
        <f t="shared" si="381"/>
        <v>0</v>
      </c>
      <c r="CS126" s="57">
        <f t="shared" si="381"/>
        <v>0</v>
      </c>
      <c r="CT126" s="57">
        <f t="shared" si="381"/>
        <v>0</v>
      </c>
      <c r="CU126" s="57">
        <f t="shared" si="381"/>
        <v>0</v>
      </c>
      <c r="CV126" s="57">
        <f t="shared" si="381"/>
        <v>0</v>
      </c>
      <c r="CW126" s="57">
        <f t="shared" si="381"/>
        <v>0</v>
      </c>
      <c r="CX126" s="57">
        <f t="shared" si="381"/>
        <v>0</v>
      </c>
      <c r="CY126" s="57">
        <f t="shared" si="381"/>
        <v>0</v>
      </c>
      <c r="CZ126" s="57">
        <f t="shared" si="381"/>
        <v>0</v>
      </c>
      <c r="DA126" s="57">
        <f t="shared" si="381"/>
        <v>0</v>
      </c>
      <c r="DB126" s="57">
        <f t="shared" si="381"/>
        <v>0</v>
      </c>
      <c r="DC126" s="57">
        <f t="shared" si="381"/>
        <v>0</v>
      </c>
      <c r="DD126" s="57">
        <f t="shared" si="381"/>
        <v>0</v>
      </c>
      <c r="DE126" s="57">
        <f t="shared" si="381"/>
        <v>0</v>
      </c>
      <c r="DF126" s="57">
        <f t="shared" si="381"/>
        <v>0</v>
      </c>
      <c r="DG126" s="57">
        <f t="shared" si="381"/>
        <v>0</v>
      </c>
      <c r="DH126" s="57">
        <f t="shared" si="381"/>
        <v>0</v>
      </c>
      <c r="DI126" s="57">
        <f t="shared" si="381"/>
        <v>0</v>
      </c>
      <c r="DJ126" s="57">
        <f t="shared" si="381"/>
        <v>0</v>
      </c>
      <c r="DK126" s="57">
        <f t="shared" si="381"/>
        <v>0</v>
      </c>
      <c r="DL126" s="57">
        <f t="shared" si="381"/>
        <v>0</v>
      </c>
      <c r="DM126" s="57">
        <f t="shared" si="381"/>
        <v>0</v>
      </c>
      <c r="DN126" s="57">
        <f t="shared" si="381"/>
        <v>0</v>
      </c>
      <c r="DO126" s="57">
        <f t="shared" si="381"/>
        <v>0</v>
      </c>
      <c r="DP126" s="57">
        <f t="shared" si="381"/>
        <v>0</v>
      </c>
      <c r="DQ126" s="57">
        <f t="shared" si="381"/>
        <v>0</v>
      </c>
      <c r="DR126" s="57">
        <f t="shared" si="381"/>
        <v>0</v>
      </c>
      <c r="DS126" s="57">
        <f t="shared" si="381"/>
        <v>0</v>
      </c>
      <c r="DT126" s="57">
        <f t="shared" si="381"/>
        <v>0</v>
      </c>
      <c r="DU126" s="57">
        <f t="shared" si="381"/>
        <v>0</v>
      </c>
      <c r="DV126" s="57">
        <f t="shared" si="381"/>
        <v>0</v>
      </c>
      <c r="DW126" s="57">
        <f t="shared" si="381"/>
        <v>0</v>
      </c>
    </row>
    <row r="127" spans="3:127" ht="16.5" thickTop="1" thickBot="1" x14ac:dyDescent="0.3">
      <c r="C127" s="114" t="str">
        <f t="shared" si="369"/>
        <v>Costo Variabile 26</v>
      </c>
      <c r="H127" s="57">
        <f t="shared" si="370"/>
        <v>0</v>
      </c>
      <c r="I127" s="57">
        <f t="shared" si="382"/>
        <v>0</v>
      </c>
      <c r="J127" s="57">
        <f t="shared" si="382"/>
        <v>0</v>
      </c>
      <c r="K127" s="57">
        <f t="shared" si="382"/>
        <v>0</v>
      </c>
      <c r="L127" s="57">
        <f t="shared" si="382"/>
        <v>0</v>
      </c>
      <c r="M127" s="57">
        <f t="shared" si="382"/>
        <v>0</v>
      </c>
      <c r="N127" s="57">
        <f t="shared" si="382"/>
        <v>0</v>
      </c>
      <c r="O127" s="57">
        <f t="shared" si="382"/>
        <v>0</v>
      </c>
      <c r="P127" s="57">
        <f t="shared" si="382"/>
        <v>0</v>
      </c>
      <c r="Q127" s="57">
        <f t="shared" si="382"/>
        <v>0</v>
      </c>
      <c r="R127" s="57">
        <f t="shared" si="382"/>
        <v>0</v>
      </c>
      <c r="S127" s="57">
        <f t="shared" si="382"/>
        <v>0</v>
      </c>
      <c r="T127" s="57">
        <f t="shared" si="382"/>
        <v>0</v>
      </c>
      <c r="U127" s="57">
        <f t="shared" si="382"/>
        <v>0</v>
      </c>
      <c r="V127" s="57">
        <f t="shared" si="382"/>
        <v>0</v>
      </c>
      <c r="W127" s="57">
        <f t="shared" si="382"/>
        <v>0</v>
      </c>
      <c r="X127" s="57">
        <f t="shared" si="382"/>
        <v>0</v>
      </c>
      <c r="Y127" s="57">
        <f t="shared" si="382"/>
        <v>0</v>
      </c>
      <c r="Z127" s="57">
        <f t="shared" si="382"/>
        <v>0</v>
      </c>
      <c r="AA127" s="57">
        <f t="shared" si="382"/>
        <v>0</v>
      </c>
      <c r="AB127" s="57">
        <f t="shared" si="382"/>
        <v>0</v>
      </c>
      <c r="AC127" s="57">
        <f t="shared" si="382"/>
        <v>0</v>
      </c>
      <c r="AD127" s="57">
        <f t="shared" si="382"/>
        <v>0</v>
      </c>
      <c r="AE127" s="57">
        <f t="shared" si="382"/>
        <v>0</v>
      </c>
      <c r="AF127" s="57">
        <f t="shared" si="382"/>
        <v>0</v>
      </c>
      <c r="AG127" s="57">
        <f t="shared" si="382"/>
        <v>0</v>
      </c>
      <c r="AH127" s="57">
        <f t="shared" si="382"/>
        <v>0</v>
      </c>
      <c r="AI127" s="57">
        <f t="shared" si="382"/>
        <v>0</v>
      </c>
      <c r="AJ127" s="57">
        <f t="shared" si="382"/>
        <v>0</v>
      </c>
      <c r="AK127" s="57">
        <f t="shared" si="382"/>
        <v>0</v>
      </c>
      <c r="AL127" s="57">
        <f t="shared" si="382"/>
        <v>0</v>
      </c>
      <c r="AM127" s="57">
        <f t="shared" si="382"/>
        <v>0</v>
      </c>
      <c r="AN127" s="57">
        <f t="shared" si="382"/>
        <v>0</v>
      </c>
      <c r="AO127" s="57">
        <f t="shared" si="382"/>
        <v>0</v>
      </c>
      <c r="AP127" s="57">
        <f t="shared" si="382"/>
        <v>0</v>
      </c>
      <c r="AQ127" s="57">
        <f t="shared" si="382"/>
        <v>0</v>
      </c>
      <c r="AR127" s="57">
        <f t="shared" si="382"/>
        <v>0</v>
      </c>
      <c r="AS127" s="57">
        <f t="shared" si="382"/>
        <v>0</v>
      </c>
      <c r="AT127" s="57">
        <f t="shared" si="382"/>
        <v>0</v>
      </c>
      <c r="AU127" s="57">
        <f t="shared" si="382"/>
        <v>0</v>
      </c>
      <c r="AV127" s="57">
        <f t="shared" si="382"/>
        <v>0</v>
      </c>
      <c r="AW127" s="57">
        <f t="shared" si="382"/>
        <v>0</v>
      </c>
      <c r="AX127" s="57">
        <f t="shared" si="382"/>
        <v>0</v>
      </c>
      <c r="AY127" s="57">
        <f t="shared" si="382"/>
        <v>0</v>
      </c>
      <c r="AZ127" s="57">
        <f t="shared" si="382"/>
        <v>0</v>
      </c>
      <c r="BA127" s="57">
        <f t="shared" si="382"/>
        <v>0</v>
      </c>
      <c r="BB127" s="57">
        <f t="shared" si="382"/>
        <v>0</v>
      </c>
      <c r="BC127" s="57">
        <f t="shared" si="382"/>
        <v>0</v>
      </c>
      <c r="BD127" s="57">
        <f t="shared" si="382"/>
        <v>0</v>
      </c>
      <c r="BE127" s="57">
        <f t="shared" si="382"/>
        <v>0</v>
      </c>
      <c r="BF127" s="57">
        <f t="shared" si="382"/>
        <v>0</v>
      </c>
      <c r="BG127" s="57">
        <f t="shared" si="382"/>
        <v>0</v>
      </c>
      <c r="BH127" s="57">
        <f t="shared" si="382"/>
        <v>0</v>
      </c>
      <c r="BI127" s="57">
        <f t="shared" si="382"/>
        <v>0</v>
      </c>
      <c r="BJ127" s="57">
        <f t="shared" si="382"/>
        <v>0</v>
      </c>
      <c r="BK127" s="57">
        <f t="shared" si="382"/>
        <v>0</v>
      </c>
      <c r="BL127" s="57">
        <f t="shared" si="382"/>
        <v>0</v>
      </c>
      <c r="BM127" s="57">
        <f t="shared" si="382"/>
        <v>0</v>
      </c>
      <c r="BN127" s="57">
        <f t="shared" si="382"/>
        <v>0</v>
      </c>
      <c r="BO127" s="57">
        <f t="shared" si="382"/>
        <v>0</v>
      </c>
      <c r="BP127" s="57">
        <f t="shared" si="382"/>
        <v>0</v>
      </c>
      <c r="BQ127" s="57">
        <f t="shared" si="382"/>
        <v>0</v>
      </c>
      <c r="BR127" s="57">
        <f t="shared" si="382"/>
        <v>0</v>
      </c>
      <c r="BS127" s="57">
        <f t="shared" si="382"/>
        <v>0</v>
      </c>
      <c r="BT127" s="57">
        <f t="shared" ref="BT127:DW130" si="383">+BT31+BT63-BT95</f>
        <v>0</v>
      </c>
      <c r="BU127" s="57">
        <f t="shared" si="383"/>
        <v>0</v>
      </c>
      <c r="BV127" s="57">
        <f t="shared" si="383"/>
        <v>0</v>
      </c>
      <c r="BW127" s="57">
        <f t="shared" si="383"/>
        <v>0</v>
      </c>
      <c r="BX127" s="57">
        <f t="shared" si="383"/>
        <v>0</v>
      </c>
      <c r="BY127" s="57">
        <f t="shared" si="383"/>
        <v>0</v>
      </c>
      <c r="BZ127" s="57">
        <f t="shared" si="383"/>
        <v>0</v>
      </c>
      <c r="CA127" s="57">
        <f t="shared" si="383"/>
        <v>0</v>
      </c>
      <c r="CB127" s="57">
        <f t="shared" si="383"/>
        <v>0</v>
      </c>
      <c r="CC127" s="57">
        <f t="shared" si="383"/>
        <v>0</v>
      </c>
      <c r="CD127" s="57">
        <f t="shared" si="383"/>
        <v>0</v>
      </c>
      <c r="CE127" s="57">
        <f t="shared" si="383"/>
        <v>0</v>
      </c>
      <c r="CF127" s="57">
        <f t="shared" si="383"/>
        <v>0</v>
      </c>
      <c r="CG127" s="57">
        <f t="shared" si="383"/>
        <v>0</v>
      </c>
      <c r="CH127" s="57">
        <f t="shared" si="383"/>
        <v>0</v>
      </c>
      <c r="CI127" s="57">
        <f t="shared" si="383"/>
        <v>0</v>
      </c>
      <c r="CJ127" s="57">
        <f t="shared" si="383"/>
        <v>0</v>
      </c>
      <c r="CK127" s="57">
        <f t="shared" si="383"/>
        <v>0</v>
      </c>
      <c r="CL127" s="57">
        <f t="shared" si="383"/>
        <v>0</v>
      </c>
      <c r="CM127" s="57">
        <f t="shared" si="383"/>
        <v>0</v>
      </c>
      <c r="CN127" s="57">
        <f t="shared" si="383"/>
        <v>0</v>
      </c>
      <c r="CO127" s="57">
        <f t="shared" si="383"/>
        <v>0</v>
      </c>
      <c r="CP127" s="57">
        <f t="shared" si="383"/>
        <v>0</v>
      </c>
      <c r="CQ127" s="57">
        <f t="shared" si="383"/>
        <v>0</v>
      </c>
      <c r="CR127" s="57">
        <f t="shared" si="383"/>
        <v>0</v>
      </c>
      <c r="CS127" s="57">
        <f t="shared" si="383"/>
        <v>0</v>
      </c>
      <c r="CT127" s="57">
        <f t="shared" si="383"/>
        <v>0</v>
      </c>
      <c r="CU127" s="57">
        <f t="shared" si="383"/>
        <v>0</v>
      </c>
      <c r="CV127" s="57">
        <f t="shared" si="383"/>
        <v>0</v>
      </c>
      <c r="CW127" s="57">
        <f t="shared" si="383"/>
        <v>0</v>
      </c>
      <c r="CX127" s="57">
        <f t="shared" si="383"/>
        <v>0</v>
      </c>
      <c r="CY127" s="57">
        <f t="shared" si="383"/>
        <v>0</v>
      </c>
      <c r="CZ127" s="57">
        <f t="shared" si="383"/>
        <v>0</v>
      </c>
      <c r="DA127" s="57">
        <f t="shared" si="383"/>
        <v>0</v>
      </c>
      <c r="DB127" s="57">
        <f t="shared" si="383"/>
        <v>0</v>
      </c>
      <c r="DC127" s="57">
        <f t="shared" si="383"/>
        <v>0</v>
      </c>
      <c r="DD127" s="57">
        <f t="shared" si="383"/>
        <v>0</v>
      </c>
      <c r="DE127" s="57">
        <f t="shared" si="383"/>
        <v>0</v>
      </c>
      <c r="DF127" s="57">
        <f t="shared" si="383"/>
        <v>0</v>
      </c>
      <c r="DG127" s="57">
        <f t="shared" si="383"/>
        <v>0</v>
      </c>
      <c r="DH127" s="57">
        <f t="shared" si="383"/>
        <v>0</v>
      </c>
      <c r="DI127" s="57">
        <f t="shared" si="383"/>
        <v>0</v>
      </c>
      <c r="DJ127" s="57">
        <f t="shared" si="383"/>
        <v>0</v>
      </c>
      <c r="DK127" s="57">
        <f t="shared" si="383"/>
        <v>0</v>
      </c>
      <c r="DL127" s="57">
        <f t="shared" si="383"/>
        <v>0</v>
      </c>
      <c r="DM127" s="57">
        <f t="shared" si="383"/>
        <v>0</v>
      </c>
      <c r="DN127" s="57">
        <f t="shared" si="383"/>
        <v>0</v>
      </c>
      <c r="DO127" s="57">
        <f t="shared" si="383"/>
        <v>0</v>
      </c>
      <c r="DP127" s="57">
        <f t="shared" si="383"/>
        <v>0</v>
      </c>
      <c r="DQ127" s="57">
        <f t="shared" si="383"/>
        <v>0</v>
      </c>
      <c r="DR127" s="57">
        <f t="shared" si="383"/>
        <v>0</v>
      </c>
      <c r="DS127" s="57">
        <f t="shared" si="383"/>
        <v>0</v>
      </c>
      <c r="DT127" s="57">
        <f t="shared" si="383"/>
        <v>0</v>
      </c>
      <c r="DU127" s="57">
        <f t="shared" si="383"/>
        <v>0</v>
      </c>
      <c r="DV127" s="57">
        <f t="shared" si="383"/>
        <v>0</v>
      </c>
      <c r="DW127" s="57">
        <f t="shared" si="383"/>
        <v>0</v>
      </c>
    </row>
    <row r="128" spans="3:127" ht="16.5" thickTop="1" thickBot="1" x14ac:dyDescent="0.3">
      <c r="C128" s="114" t="str">
        <f t="shared" si="369"/>
        <v>Costo Variabile 27</v>
      </c>
      <c r="H128" s="57">
        <f t="shared" si="370"/>
        <v>0</v>
      </c>
      <c r="I128" s="57">
        <f t="shared" ref="I128:BT131" si="384">+I32+I64-I96</f>
        <v>0</v>
      </c>
      <c r="J128" s="57">
        <f t="shared" si="384"/>
        <v>0</v>
      </c>
      <c r="K128" s="57">
        <f t="shared" si="384"/>
        <v>0</v>
      </c>
      <c r="L128" s="57">
        <f t="shared" si="384"/>
        <v>0</v>
      </c>
      <c r="M128" s="57">
        <f t="shared" si="384"/>
        <v>0</v>
      </c>
      <c r="N128" s="57">
        <f t="shared" si="384"/>
        <v>0</v>
      </c>
      <c r="O128" s="57">
        <f t="shared" si="384"/>
        <v>0</v>
      </c>
      <c r="P128" s="57">
        <f t="shared" si="384"/>
        <v>0</v>
      </c>
      <c r="Q128" s="57">
        <f t="shared" si="384"/>
        <v>0</v>
      </c>
      <c r="R128" s="57">
        <f t="shared" si="384"/>
        <v>0</v>
      </c>
      <c r="S128" s="57">
        <f t="shared" si="384"/>
        <v>0</v>
      </c>
      <c r="T128" s="57">
        <f t="shared" si="384"/>
        <v>0</v>
      </c>
      <c r="U128" s="57">
        <f t="shared" si="384"/>
        <v>0</v>
      </c>
      <c r="V128" s="57">
        <f t="shared" si="384"/>
        <v>0</v>
      </c>
      <c r="W128" s="57">
        <f t="shared" si="384"/>
        <v>0</v>
      </c>
      <c r="X128" s="57">
        <f t="shared" si="384"/>
        <v>0</v>
      </c>
      <c r="Y128" s="57">
        <f t="shared" si="384"/>
        <v>0</v>
      </c>
      <c r="Z128" s="57">
        <f t="shared" si="384"/>
        <v>0</v>
      </c>
      <c r="AA128" s="57">
        <f t="shared" si="384"/>
        <v>0</v>
      </c>
      <c r="AB128" s="57">
        <f t="shared" si="384"/>
        <v>0</v>
      </c>
      <c r="AC128" s="57">
        <f t="shared" si="384"/>
        <v>0</v>
      </c>
      <c r="AD128" s="57">
        <f t="shared" si="384"/>
        <v>0</v>
      </c>
      <c r="AE128" s="57">
        <f t="shared" si="384"/>
        <v>0</v>
      </c>
      <c r="AF128" s="57">
        <f t="shared" si="384"/>
        <v>0</v>
      </c>
      <c r="AG128" s="57">
        <f t="shared" si="384"/>
        <v>0</v>
      </c>
      <c r="AH128" s="57">
        <f t="shared" si="384"/>
        <v>0</v>
      </c>
      <c r="AI128" s="57">
        <f t="shared" si="384"/>
        <v>0</v>
      </c>
      <c r="AJ128" s="57">
        <f t="shared" si="384"/>
        <v>0</v>
      </c>
      <c r="AK128" s="57">
        <f t="shared" si="384"/>
        <v>0</v>
      </c>
      <c r="AL128" s="57">
        <f t="shared" si="384"/>
        <v>0</v>
      </c>
      <c r="AM128" s="57">
        <f t="shared" si="384"/>
        <v>0</v>
      </c>
      <c r="AN128" s="57">
        <f t="shared" si="384"/>
        <v>0</v>
      </c>
      <c r="AO128" s="57">
        <f t="shared" si="384"/>
        <v>0</v>
      </c>
      <c r="AP128" s="57">
        <f t="shared" si="384"/>
        <v>0</v>
      </c>
      <c r="AQ128" s="57">
        <f t="shared" si="384"/>
        <v>0</v>
      </c>
      <c r="AR128" s="57">
        <f t="shared" si="384"/>
        <v>0</v>
      </c>
      <c r="AS128" s="57">
        <f t="shared" si="384"/>
        <v>0</v>
      </c>
      <c r="AT128" s="57">
        <f t="shared" si="384"/>
        <v>0</v>
      </c>
      <c r="AU128" s="57">
        <f t="shared" si="384"/>
        <v>0</v>
      </c>
      <c r="AV128" s="57">
        <f t="shared" si="384"/>
        <v>0</v>
      </c>
      <c r="AW128" s="57">
        <f t="shared" si="384"/>
        <v>0</v>
      </c>
      <c r="AX128" s="57">
        <f t="shared" si="384"/>
        <v>0</v>
      </c>
      <c r="AY128" s="57">
        <f t="shared" si="384"/>
        <v>0</v>
      </c>
      <c r="AZ128" s="57">
        <f t="shared" si="384"/>
        <v>0</v>
      </c>
      <c r="BA128" s="57">
        <f t="shared" si="384"/>
        <v>0</v>
      </c>
      <c r="BB128" s="57">
        <f t="shared" si="384"/>
        <v>0</v>
      </c>
      <c r="BC128" s="57">
        <f t="shared" si="384"/>
        <v>0</v>
      </c>
      <c r="BD128" s="57">
        <f t="shared" si="384"/>
        <v>0</v>
      </c>
      <c r="BE128" s="57">
        <f t="shared" si="384"/>
        <v>0</v>
      </c>
      <c r="BF128" s="57">
        <f t="shared" si="384"/>
        <v>0</v>
      </c>
      <c r="BG128" s="57">
        <f t="shared" si="384"/>
        <v>0</v>
      </c>
      <c r="BH128" s="57">
        <f t="shared" si="384"/>
        <v>0</v>
      </c>
      <c r="BI128" s="57">
        <f t="shared" si="384"/>
        <v>0</v>
      </c>
      <c r="BJ128" s="57">
        <f t="shared" si="384"/>
        <v>0</v>
      </c>
      <c r="BK128" s="57">
        <f t="shared" si="384"/>
        <v>0</v>
      </c>
      <c r="BL128" s="57">
        <f t="shared" si="384"/>
        <v>0</v>
      </c>
      <c r="BM128" s="57">
        <f t="shared" si="384"/>
        <v>0</v>
      </c>
      <c r="BN128" s="57">
        <f t="shared" si="384"/>
        <v>0</v>
      </c>
      <c r="BO128" s="57">
        <f t="shared" si="384"/>
        <v>0</v>
      </c>
      <c r="BP128" s="57">
        <f t="shared" si="384"/>
        <v>0</v>
      </c>
      <c r="BQ128" s="57">
        <f t="shared" si="384"/>
        <v>0</v>
      </c>
      <c r="BR128" s="57">
        <f t="shared" si="384"/>
        <v>0</v>
      </c>
      <c r="BS128" s="57">
        <f t="shared" si="384"/>
        <v>0</v>
      </c>
      <c r="BT128" s="57">
        <f t="shared" si="384"/>
        <v>0</v>
      </c>
      <c r="BU128" s="57">
        <f t="shared" si="383"/>
        <v>0</v>
      </c>
      <c r="BV128" s="57">
        <f t="shared" si="383"/>
        <v>0</v>
      </c>
      <c r="BW128" s="57">
        <f t="shared" si="383"/>
        <v>0</v>
      </c>
      <c r="BX128" s="57">
        <f t="shared" si="383"/>
        <v>0</v>
      </c>
      <c r="BY128" s="57">
        <f t="shared" si="383"/>
        <v>0</v>
      </c>
      <c r="BZ128" s="57">
        <f t="shared" si="383"/>
        <v>0</v>
      </c>
      <c r="CA128" s="57">
        <f t="shared" si="383"/>
        <v>0</v>
      </c>
      <c r="CB128" s="57">
        <f t="shared" si="383"/>
        <v>0</v>
      </c>
      <c r="CC128" s="57">
        <f t="shared" si="383"/>
        <v>0</v>
      </c>
      <c r="CD128" s="57">
        <f t="shared" si="383"/>
        <v>0</v>
      </c>
      <c r="CE128" s="57">
        <f t="shared" si="383"/>
        <v>0</v>
      </c>
      <c r="CF128" s="57">
        <f t="shared" si="383"/>
        <v>0</v>
      </c>
      <c r="CG128" s="57">
        <f t="shared" si="383"/>
        <v>0</v>
      </c>
      <c r="CH128" s="57">
        <f t="shared" si="383"/>
        <v>0</v>
      </c>
      <c r="CI128" s="57">
        <f t="shared" si="383"/>
        <v>0</v>
      </c>
      <c r="CJ128" s="57">
        <f t="shared" si="383"/>
        <v>0</v>
      </c>
      <c r="CK128" s="57">
        <f t="shared" si="383"/>
        <v>0</v>
      </c>
      <c r="CL128" s="57">
        <f t="shared" si="383"/>
        <v>0</v>
      </c>
      <c r="CM128" s="57">
        <f t="shared" si="383"/>
        <v>0</v>
      </c>
      <c r="CN128" s="57">
        <f t="shared" si="383"/>
        <v>0</v>
      </c>
      <c r="CO128" s="57">
        <f t="shared" si="383"/>
        <v>0</v>
      </c>
      <c r="CP128" s="57">
        <f t="shared" si="383"/>
        <v>0</v>
      </c>
      <c r="CQ128" s="57">
        <f t="shared" si="383"/>
        <v>0</v>
      </c>
      <c r="CR128" s="57">
        <f t="shared" si="383"/>
        <v>0</v>
      </c>
      <c r="CS128" s="57">
        <f t="shared" si="383"/>
        <v>0</v>
      </c>
      <c r="CT128" s="57">
        <f t="shared" si="383"/>
        <v>0</v>
      </c>
      <c r="CU128" s="57">
        <f t="shared" si="383"/>
        <v>0</v>
      </c>
      <c r="CV128" s="57">
        <f t="shared" si="383"/>
        <v>0</v>
      </c>
      <c r="CW128" s="57">
        <f t="shared" si="383"/>
        <v>0</v>
      </c>
      <c r="CX128" s="57">
        <f t="shared" si="383"/>
        <v>0</v>
      </c>
      <c r="CY128" s="57">
        <f t="shared" si="383"/>
        <v>0</v>
      </c>
      <c r="CZ128" s="57">
        <f t="shared" si="383"/>
        <v>0</v>
      </c>
      <c r="DA128" s="57">
        <f t="shared" si="383"/>
        <v>0</v>
      </c>
      <c r="DB128" s="57">
        <f t="shared" si="383"/>
        <v>0</v>
      </c>
      <c r="DC128" s="57">
        <f t="shared" si="383"/>
        <v>0</v>
      </c>
      <c r="DD128" s="57">
        <f t="shared" si="383"/>
        <v>0</v>
      </c>
      <c r="DE128" s="57">
        <f t="shared" si="383"/>
        <v>0</v>
      </c>
      <c r="DF128" s="57">
        <f t="shared" si="383"/>
        <v>0</v>
      </c>
      <c r="DG128" s="57">
        <f t="shared" si="383"/>
        <v>0</v>
      </c>
      <c r="DH128" s="57">
        <f t="shared" si="383"/>
        <v>0</v>
      </c>
      <c r="DI128" s="57">
        <f t="shared" si="383"/>
        <v>0</v>
      </c>
      <c r="DJ128" s="57">
        <f t="shared" si="383"/>
        <v>0</v>
      </c>
      <c r="DK128" s="57">
        <f t="shared" si="383"/>
        <v>0</v>
      </c>
      <c r="DL128" s="57">
        <f t="shared" si="383"/>
        <v>0</v>
      </c>
      <c r="DM128" s="57">
        <f t="shared" si="383"/>
        <v>0</v>
      </c>
      <c r="DN128" s="57">
        <f t="shared" si="383"/>
        <v>0</v>
      </c>
      <c r="DO128" s="57">
        <f t="shared" si="383"/>
        <v>0</v>
      </c>
      <c r="DP128" s="57">
        <f t="shared" si="383"/>
        <v>0</v>
      </c>
      <c r="DQ128" s="57">
        <f t="shared" si="383"/>
        <v>0</v>
      </c>
      <c r="DR128" s="57">
        <f t="shared" si="383"/>
        <v>0</v>
      </c>
      <c r="DS128" s="57">
        <f t="shared" si="383"/>
        <v>0</v>
      </c>
      <c r="DT128" s="57">
        <f t="shared" si="383"/>
        <v>0</v>
      </c>
      <c r="DU128" s="57">
        <f t="shared" si="383"/>
        <v>0</v>
      </c>
      <c r="DV128" s="57">
        <f t="shared" si="383"/>
        <v>0</v>
      </c>
      <c r="DW128" s="57">
        <f t="shared" si="383"/>
        <v>0</v>
      </c>
    </row>
    <row r="129" spans="3:127" ht="16.5" thickTop="1" thickBot="1" x14ac:dyDescent="0.3">
      <c r="C129" s="114" t="str">
        <f t="shared" si="369"/>
        <v>Costo Variabile 28</v>
      </c>
      <c r="H129" s="57">
        <f t="shared" si="370"/>
        <v>0</v>
      </c>
      <c r="I129" s="57">
        <f t="shared" si="384"/>
        <v>0</v>
      </c>
      <c r="J129" s="57">
        <f t="shared" si="384"/>
        <v>0</v>
      </c>
      <c r="K129" s="57">
        <f t="shared" si="384"/>
        <v>0</v>
      </c>
      <c r="L129" s="57">
        <f t="shared" si="384"/>
        <v>0</v>
      </c>
      <c r="M129" s="57">
        <f t="shared" si="384"/>
        <v>0</v>
      </c>
      <c r="N129" s="57">
        <f t="shared" si="384"/>
        <v>0</v>
      </c>
      <c r="O129" s="57">
        <f t="shared" si="384"/>
        <v>0</v>
      </c>
      <c r="P129" s="57">
        <f t="shared" si="384"/>
        <v>0</v>
      </c>
      <c r="Q129" s="57">
        <f t="shared" si="384"/>
        <v>0</v>
      </c>
      <c r="R129" s="57">
        <f t="shared" si="384"/>
        <v>0</v>
      </c>
      <c r="S129" s="57">
        <f t="shared" si="384"/>
        <v>0</v>
      </c>
      <c r="T129" s="57">
        <f t="shared" si="384"/>
        <v>0</v>
      </c>
      <c r="U129" s="57">
        <f t="shared" si="384"/>
        <v>0</v>
      </c>
      <c r="V129" s="57">
        <f t="shared" si="384"/>
        <v>0</v>
      </c>
      <c r="W129" s="57">
        <f t="shared" si="384"/>
        <v>0</v>
      </c>
      <c r="X129" s="57">
        <f t="shared" si="384"/>
        <v>0</v>
      </c>
      <c r="Y129" s="57">
        <f t="shared" si="384"/>
        <v>0</v>
      </c>
      <c r="Z129" s="57">
        <f t="shared" si="384"/>
        <v>0</v>
      </c>
      <c r="AA129" s="57">
        <f t="shared" si="384"/>
        <v>0</v>
      </c>
      <c r="AB129" s="57">
        <f t="shared" si="384"/>
        <v>0</v>
      </c>
      <c r="AC129" s="57">
        <f t="shared" si="384"/>
        <v>0</v>
      </c>
      <c r="AD129" s="57">
        <f t="shared" si="384"/>
        <v>0</v>
      </c>
      <c r="AE129" s="57">
        <f t="shared" si="384"/>
        <v>0</v>
      </c>
      <c r="AF129" s="57">
        <f t="shared" si="384"/>
        <v>0</v>
      </c>
      <c r="AG129" s="57">
        <f t="shared" si="384"/>
        <v>0</v>
      </c>
      <c r="AH129" s="57">
        <f t="shared" si="384"/>
        <v>0</v>
      </c>
      <c r="AI129" s="57">
        <f t="shared" si="384"/>
        <v>0</v>
      </c>
      <c r="AJ129" s="57">
        <f t="shared" si="384"/>
        <v>0</v>
      </c>
      <c r="AK129" s="57">
        <f t="shared" si="384"/>
        <v>0</v>
      </c>
      <c r="AL129" s="57">
        <f t="shared" si="384"/>
        <v>0</v>
      </c>
      <c r="AM129" s="57">
        <f t="shared" si="384"/>
        <v>0</v>
      </c>
      <c r="AN129" s="57">
        <f t="shared" si="384"/>
        <v>0</v>
      </c>
      <c r="AO129" s="57">
        <f t="shared" si="384"/>
        <v>0</v>
      </c>
      <c r="AP129" s="57">
        <f t="shared" si="384"/>
        <v>0</v>
      </c>
      <c r="AQ129" s="57">
        <f t="shared" si="384"/>
        <v>0</v>
      </c>
      <c r="AR129" s="57">
        <f t="shared" si="384"/>
        <v>0</v>
      </c>
      <c r="AS129" s="57">
        <f t="shared" si="384"/>
        <v>0</v>
      </c>
      <c r="AT129" s="57">
        <f t="shared" si="384"/>
        <v>0</v>
      </c>
      <c r="AU129" s="57">
        <f t="shared" si="384"/>
        <v>0</v>
      </c>
      <c r="AV129" s="57">
        <f t="shared" si="384"/>
        <v>0</v>
      </c>
      <c r="AW129" s="57">
        <f t="shared" si="384"/>
        <v>0</v>
      </c>
      <c r="AX129" s="57">
        <f t="shared" si="384"/>
        <v>0</v>
      </c>
      <c r="AY129" s="57">
        <f t="shared" si="384"/>
        <v>0</v>
      </c>
      <c r="AZ129" s="57">
        <f t="shared" si="384"/>
        <v>0</v>
      </c>
      <c r="BA129" s="57">
        <f t="shared" si="384"/>
        <v>0</v>
      </c>
      <c r="BB129" s="57">
        <f t="shared" si="384"/>
        <v>0</v>
      </c>
      <c r="BC129" s="57">
        <f t="shared" si="384"/>
        <v>0</v>
      </c>
      <c r="BD129" s="57">
        <f t="shared" si="384"/>
        <v>0</v>
      </c>
      <c r="BE129" s="57">
        <f t="shared" si="384"/>
        <v>0</v>
      </c>
      <c r="BF129" s="57">
        <f t="shared" si="384"/>
        <v>0</v>
      </c>
      <c r="BG129" s="57">
        <f t="shared" si="384"/>
        <v>0</v>
      </c>
      <c r="BH129" s="57">
        <f t="shared" si="384"/>
        <v>0</v>
      </c>
      <c r="BI129" s="57">
        <f t="shared" si="384"/>
        <v>0</v>
      </c>
      <c r="BJ129" s="57">
        <f t="shared" si="384"/>
        <v>0</v>
      </c>
      <c r="BK129" s="57">
        <f t="shared" si="384"/>
        <v>0</v>
      </c>
      <c r="BL129" s="57">
        <f t="shared" si="384"/>
        <v>0</v>
      </c>
      <c r="BM129" s="57">
        <f t="shared" si="384"/>
        <v>0</v>
      </c>
      <c r="BN129" s="57">
        <f t="shared" si="384"/>
        <v>0</v>
      </c>
      <c r="BO129" s="57">
        <f t="shared" si="384"/>
        <v>0</v>
      </c>
      <c r="BP129" s="57">
        <f t="shared" si="384"/>
        <v>0</v>
      </c>
      <c r="BQ129" s="57">
        <f t="shared" si="384"/>
        <v>0</v>
      </c>
      <c r="BR129" s="57">
        <f t="shared" si="384"/>
        <v>0</v>
      </c>
      <c r="BS129" s="57">
        <f t="shared" si="384"/>
        <v>0</v>
      </c>
      <c r="BT129" s="57">
        <f t="shared" si="384"/>
        <v>0</v>
      </c>
      <c r="BU129" s="57">
        <f t="shared" si="383"/>
        <v>0</v>
      </c>
      <c r="BV129" s="57">
        <f t="shared" si="383"/>
        <v>0</v>
      </c>
      <c r="BW129" s="57">
        <f t="shared" si="383"/>
        <v>0</v>
      </c>
      <c r="BX129" s="57">
        <f t="shared" si="383"/>
        <v>0</v>
      </c>
      <c r="BY129" s="57">
        <f t="shared" si="383"/>
        <v>0</v>
      </c>
      <c r="BZ129" s="57">
        <f t="shared" si="383"/>
        <v>0</v>
      </c>
      <c r="CA129" s="57">
        <f t="shared" si="383"/>
        <v>0</v>
      </c>
      <c r="CB129" s="57">
        <f t="shared" si="383"/>
        <v>0</v>
      </c>
      <c r="CC129" s="57">
        <f t="shared" si="383"/>
        <v>0</v>
      </c>
      <c r="CD129" s="57">
        <f t="shared" si="383"/>
        <v>0</v>
      </c>
      <c r="CE129" s="57">
        <f t="shared" si="383"/>
        <v>0</v>
      </c>
      <c r="CF129" s="57">
        <f t="shared" si="383"/>
        <v>0</v>
      </c>
      <c r="CG129" s="57">
        <f t="shared" si="383"/>
        <v>0</v>
      </c>
      <c r="CH129" s="57">
        <f t="shared" si="383"/>
        <v>0</v>
      </c>
      <c r="CI129" s="57">
        <f t="shared" si="383"/>
        <v>0</v>
      </c>
      <c r="CJ129" s="57">
        <f t="shared" si="383"/>
        <v>0</v>
      </c>
      <c r="CK129" s="57">
        <f t="shared" si="383"/>
        <v>0</v>
      </c>
      <c r="CL129" s="57">
        <f t="shared" si="383"/>
        <v>0</v>
      </c>
      <c r="CM129" s="57">
        <f t="shared" si="383"/>
        <v>0</v>
      </c>
      <c r="CN129" s="57">
        <f t="shared" si="383"/>
        <v>0</v>
      </c>
      <c r="CO129" s="57">
        <f t="shared" si="383"/>
        <v>0</v>
      </c>
      <c r="CP129" s="57">
        <f t="shared" si="383"/>
        <v>0</v>
      </c>
      <c r="CQ129" s="57">
        <f t="shared" si="383"/>
        <v>0</v>
      </c>
      <c r="CR129" s="57">
        <f t="shared" si="383"/>
        <v>0</v>
      </c>
      <c r="CS129" s="57">
        <f t="shared" si="383"/>
        <v>0</v>
      </c>
      <c r="CT129" s="57">
        <f t="shared" si="383"/>
        <v>0</v>
      </c>
      <c r="CU129" s="57">
        <f t="shared" si="383"/>
        <v>0</v>
      </c>
      <c r="CV129" s="57">
        <f t="shared" si="383"/>
        <v>0</v>
      </c>
      <c r="CW129" s="57">
        <f t="shared" si="383"/>
        <v>0</v>
      </c>
      <c r="CX129" s="57">
        <f t="shared" si="383"/>
        <v>0</v>
      </c>
      <c r="CY129" s="57">
        <f t="shared" si="383"/>
        <v>0</v>
      </c>
      <c r="CZ129" s="57">
        <f t="shared" si="383"/>
        <v>0</v>
      </c>
      <c r="DA129" s="57">
        <f t="shared" si="383"/>
        <v>0</v>
      </c>
      <c r="DB129" s="57">
        <f t="shared" si="383"/>
        <v>0</v>
      </c>
      <c r="DC129" s="57">
        <f t="shared" si="383"/>
        <v>0</v>
      </c>
      <c r="DD129" s="57">
        <f t="shared" si="383"/>
        <v>0</v>
      </c>
      <c r="DE129" s="57">
        <f t="shared" si="383"/>
        <v>0</v>
      </c>
      <c r="DF129" s="57">
        <f t="shared" si="383"/>
        <v>0</v>
      </c>
      <c r="DG129" s="57">
        <f t="shared" si="383"/>
        <v>0</v>
      </c>
      <c r="DH129" s="57">
        <f t="shared" si="383"/>
        <v>0</v>
      </c>
      <c r="DI129" s="57">
        <f t="shared" si="383"/>
        <v>0</v>
      </c>
      <c r="DJ129" s="57">
        <f t="shared" si="383"/>
        <v>0</v>
      </c>
      <c r="DK129" s="57">
        <f t="shared" si="383"/>
        <v>0</v>
      </c>
      <c r="DL129" s="57">
        <f t="shared" si="383"/>
        <v>0</v>
      </c>
      <c r="DM129" s="57">
        <f t="shared" si="383"/>
        <v>0</v>
      </c>
      <c r="DN129" s="57">
        <f t="shared" si="383"/>
        <v>0</v>
      </c>
      <c r="DO129" s="57">
        <f t="shared" si="383"/>
        <v>0</v>
      </c>
      <c r="DP129" s="57">
        <f t="shared" si="383"/>
        <v>0</v>
      </c>
      <c r="DQ129" s="57">
        <f t="shared" si="383"/>
        <v>0</v>
      </c>
      <c r="DR129" s="57">
        <f t="shared" si="383"/>
        <v>0</v>
      </c>
      <c r="DS129" s="57">
        <f t="shared" si="383"/>
        <v>0</v>
      </c>
      <c r="DT129" s="57">
        <f t="shared" si="383"/>
        <v>0</v>
      </c>
      <c r="DU129" s="57">
        <f t="shared" si="383"/>
        <v>0</v>
      </c>
      <c r="DV129" s="57">
        <f t="shared" si="383"/>
        <v>0</v>
      </c>
      <c r="DW129" s="57">
        <f t="shared" si="383"/>
        <v>0</v>
      </c>
    </row>
    <row r="130" spans="3:127" ht="16.5" thickTop="1" thickBot="1" x14ac:dyDescent="0.3">
      <c r="C130" s="114" t="str">
        <f>+C98</f>
        <v>Costo Variabile 29</v>
      </c>
      <c r="H130" s="57">
        <f t="shared" si="370"/>
        <v>0</v>
      </c>
      <c r="I130" s="57">
        <f t="shared" si="384"/>
        <v>0</v>
      </c>
      <c r="J130" s="57">
        <f t="shared" si="384"/>
        <v>0</v>
      </c>
      <c r="K130" s="57">
        <f t="shared" si="384"/>
        <v>0</v>
      </c>
      <c r="L130" s="57">
        <f t="shared" si="384"/>
        <v>0</v>
      </c>
      <c r="M130" s="57">
        <f t="shared" si="384"/>
        <v>0</v>
      </c>
      <c r="N130" s="57">
        <f t="shared" si="384"/>
        <v>0</v>
      </c>
      <c r="O130" s="57">
        <f t="shared" si="384"/>
        <v>0</v>
      </c>
      <c r="P130" s="57">
        <f t="shared" si="384"/>
        <v>0</v>
      </c>
      <c r="Q130" s="57">
        <f t="shared" si="384"/>
        <v>0</v>
      </c>
      <c r="R130" s="57">
        <f t="shared" si="384"/>
        <v>0</v>
      </c>
      <c r="S130" s="57">
        <f t="shared" si="384"/>
        <v>0</v>
      </c>
      <c r="T130" s="57">
        <f t="shared" si="384"/>
        <v>0</v>
      </c>
      <c r="U130" s="57">
        <f t="shared" si="384"/>
        <v>0</v>
      </c>
      <c r="V130" s="57">
        <f t="shared" si="384"/>
        <v>0</v>
      </c>
      <c r="W130" s="57">
        <f t="shared" si="384"/>
        <v>0</v>
      </c>
      <c r="X130" s="57">
        <f t="shared" si="384"/>
        <v>0</v>
      </c>
      <c r="Y130" s="57">
        <f t="shared" si="384"/>
        <v>0</v>
      </c>
      <c r="Z130" s="57">
        <f t="shared" si="384"/>
        <v>0</v>
      </c>
      <c r="AA130" s="57">
        <f t="shared" si="384"/>
        <v>0</v>
      </c>
      <c r="AB130" s="57">
        <f t="shared" si="384"/>
        <v>0</v>
      </c>
      <c r="AC130" s="57">
        <f t="shared" si="384"/>
        <v>0</v>
      </c>
      <c r="AD130" s="57">
        <f t="shared" si="384"/>
        <v>0</v>
      </c>
      <c r="AE130" s="57">
        <f t="shared" si="384"/>
        <v>0</v>
      </c>
      <c r="AF130" s="57">
        <f t="shared" si="384"/>
        <v>0</v>
      </c>
      <c r="AG130" s="57">
        <f t="shared" si="384"/>
        <v>0</v>
      </c>
      <c r="AH130" s="57">
        <f t="shared" si="384"/>
        <v>0</v>
      </c>
      <c r="AI130" s="57">
        <f t="shared" si="384"/>
        <v>0</v>
      </c>
      <c r="AJ130" s="57">
        <f t="shared" si="384"/>
        <v>0</v>
      </c>
      <c r="AK130" s="57">
        <f t="shared" si="384"/>
        <v>0</v>
      </c>
      <c r="AL130" s="57">
        <f t="shared" si="384"/>
        <v>0</v>
      </c>
      <c r="AM130" s="57">
        <f t="shared" si="384"/>
        <v>0</v>
      </c>
      <c r="AN130" s="57">
        <f t="shared" si="384"/>
        <v>0</v>
      </c>
      <c r="AO130" s="57">
        <f t="shared" si="384"/>
        <v>0</v>
      </c>
      <c r="AP130" s="57">
        <f t="shared" si="384"/>
        <v>0</v>
      </c>
      <c r="AQ130" s="57">
        <f t="shared" si="384"/>
        <v>0</v>
      </c>
      <c r="AR130" s="57">
        <f t="shared" si="384"/>
        <v>0</v>
      </c>
      <c r="AS130" s="57">
        <f t="shared" si="384"/>
        <v>0</v>
      </c>
      <c r="AT130" s="57">
        <f t="shared" si="384"/>
        <v>0</v>
      </c>
      <c r="AU130" s="57">
        <f t="shared" si="384"/>
        <v>0</v>
      </c>
      <c r="AV130" s="57">
        <f t="shared" si="384"/>
        <v>0</v>
      </c>
      <c r="AW130" s="57">
        <f t="shared" si="384"/>
        <v>0</v>
      </c>
      <c r="AX130" s="57">
        <f t="shared" si="384"/>
        <v>0</v>
      </c>
      <c r="AY130" s="57">
        <f t="shared" si="384"/>
        <v>0</v>
      </c>
      <c r="AZ130" s="57">
        <f t="shared" si="384"/>
        <v>0</v>
      </c>
      <c r="BA130" s="57">
        <f t="shared" si="384"/>
        <v>0</v>
      </c>
      <c r="BB130" s="57">
        <f t="shared" si="384"/>
        <v>0</v>
      </c>
      <c r="BC130" s="57">
        <f t="shared" si="384"/>
        <v>0</v>
      </c>
      <c r="BD130" s="57">
        <f t="shared" si="384"/>
        <v>0</v>
      </c>
      <c r="BE130" s="57">
        <f t="shared" si="384"/>
        <v>0</v>
      </c>
      <c r="BF130" s="57">
        <f t="shared" si="384"/>
        <v>0</v>
      </c>
      <c r="BG130" s="57">
        <f t="shared" si="384"/>
        <v>0</v>
      </c>
      <c r="BH130" s="57">
        <f t="shared" si="384"/>
        <v>0</v>
      </c>
      <c r="BI130" s="57">
        <f t="shared" si="384"/>
        <v>0</v>
      </c>
      <c r="BJ130" s="57">
        <f t="shared" si="384"/>
        <v>0</v>
      </c>
      <c r="BK130" s="57">
        <f t="shared" si="384"/>
        <v>0</v>
      </c>
      <c r="BL130" s="57">
        <f t="shared" si="384"/>
        <v>0</v>
      </c>
      <c r="BM130" s="57">
        <f t="shared" si="384"/>
        <v>0</v>
      </c>
      <c r="BN130" s="57">
        <f t="shared" si="384"/>
        <v>0</v>
      </c>
      <c r="BO130" s="57">
        <f t="shared" si="384"/>
        <v>0</v>
      </c>
      <c r="BP130" s="57">
        <f t="shared" si="384"/>
        <v>0</v>
      </c>
      <c r="BQ130" s="57">
        <f t="shared" si="384"/>
        <v>0</v>
      </c>
      <c r="BR130" s="57">
        <f t="shared" si="384"/>
        <v>0</v>
      </c>
      <c r="BS130" s="57">
        <f t="shared" si="384"/>
        <v>0</v>
      </c>
      <c r="BT130" s="57">
        <f t="shared" si="384"/>
        <v>0</v>
      </c>
      <c r="BU130" s="57">
        <f t="shared" si="383"/>
        <v>0</v>
      </c>
      <c r="BV130" s="57">
        <f t="shared" si="383"/>
        <v>0</v>
      </c>
      <c r="BW130" s="57">
        <f t="shared" si="383"/>
        <v>0</v>
      </c>
      <c r="BX130" s="57">
        <f t="shared" si="383"/>
        <v>0</v>
      </c>
      <c r="BY130" s="57">
        <f t="shared" si="383"/>
        <v>0</v>
      </c>
      <c r="BZ130" s="57">
        <f t="shared" si="383"/>
        <v>0</v>
      </c>
      <c r="CA130" s="57">
        <f t="shared" si="383"/>
        <v>0</v>
      </c>
      <c r="CB130" s="57">
        <f t="shared" si="383"/>
        <v>0</v>
      </c>
      <c r="CC130" s="57">
        <f t="shared" si="383"/>
        <v>0</v>
      </c>
      <c r="CD130" s="57">
        <f t="shared" si="383"/>
        <v>0</v>
      </c>
      <c r="CE130" s="57">
        <f t="shared" si="383"/>
        <v>0</v>
      </c>
      <c r="CF130" s="57">
        <f t="shared" si="383"/>
        <v>0</v>
      </c>
      <c r="CG130" s="57">
        <f t="shared" si="383"/>
        <v>0</v>
      </c>
      <c r="CH130" s="57">
        <f t="shared" si="383"/>
        <v>0</v>
      </c>
      <c r="CI130" s="57">
        <f t="shared" si="383"/>
        <v>0</v>
      </c>
      <c r="CJ130" s="57">
        <f t="shared" si="383"/>
        <v>0</v>
      </c>
      <c r="CK130" s="57">
        <f t="shared" si="383"/>
        <v>0</v>
      </c>
      <c r="CL130" s="57">
        <f t="shared" si="383"/>
        <v>0</v>
      </c>
      <c r="CM130" s="57">
        <f t="shared" si="383"/>
        <v>0</v>
      </c>
      <c r="CN130" s="57">
        <f t="shared" si="383"/>
        <v>0</v>
      </c>
      <c r="CO130" s="57">
        <f t="shared" si="383"/>
        <v>0</v>
      </c>
      <c r="CP130" s="57">
        <f t="shared" si="383"/>
        <v>0</v>
      </c>
      <c r="CQ130" s="57">
        <f t="shared" si="383"/>
        <v>0</v>
      </c>
      <c r="CR130" s="57">
        <f t="shared" si="383"/>
        <v>0</v>
      </c>
      <c r="CS130" s="57">
        <f t="shared" si="383"/>
        <v>0</v>
      </c>
      <c r="CT130" s="57">
        <f t="shared" si="383"/>
        <v>0</v>
      </c>
      <c r="CU130" s="57">
        <f t="shared" si="383"/>
        <v>0</v>
      </c>
      <c r="CV130" s="57">
        <f t="shared" si="383"/>
        <v>0</v>
      </c>
      <c r="CW130" s="57">
        <f t="shared" si="383"/>
        <v>0</v>
      </c>
      <c r="CX130" s="57">
        <f t="shared" si="383"/>
        <v>0</v>
      </c>
      <c r="CY130" s="57">
        <f t="shared" si="383"/>
        <v>0</v>
      </c>
      <c r="CZ130" s="57">
        <f t="shared" si="383"/>
        <v>0</v>
      </c>
      <c r="DA130" s="57">
        <f t="shared" si="383"/>
        <v>0</v>
      </c>
      <c r="DB130" s="57">
        <f t="shared" si="383"/>
        <v>0</v>
      </c>
      <c r="DC130" s="57">
        <f t="shared" si="383"/>
        <v>0</v>
      </c>
      <c r="DD130" s="57">
        <f t="shared" si="383"/>
        <v>0</v>
      </c>
      <c r="DE130" s="57">
        <f t="shared" si="383"/>
        <v>0</v>
      </c>
      <c r="DF130" s="57">
        <f t="shared" si="383"/>
        <v>0</v>
      </c>
      <c r="DG130" s="57">
        <f t="shared" si="383"/>
        <v>0</v>
      </c>
      <c r="DH130" s="57">
        <f t="shared" si="383"/>
        <v>0</v>
      </c>
      <c r="DI130" s="57">
        <f t="shared" si="383"/>
        <v>0</v>
      </c>
      <c r="DJ130" s="57">
        <f t="shared" si="383"/>
        <v>0</v>
      </c>
      <c r="DK130" s="57">
        <f t="shared" si="383"/>
        <v>0</v>
      </c>
      <c r="DL130" s="57">
        <f t="shared" si="383"/>
        <v>0</v>
      </c>
      <c r="DM130" s="57">
        <f t="shared" si="383"/>
        <v>0</v>
      </c>
      <c r="DN130" s="57">
        <f t="shared" si="383"/>
        <v>0</v>
      </c>
      <c r="DO130" s="57">
        <f t="shared" si="383"/>
        <v>0</v>
      </c>
      <c r="DP130" s="57">
        <f t="shared" si="383"/>
        <v>0</v>
      </c>
      <c r="DQ130" s="57">
        <f t="shared" si="383"/>
        <v>0</v>
      </c>
      <c r="DR130" s="57">
        <f t="shared" si="383"/>
        <v>0</v>
      </c>
      <c r="DS130" s="57">
        <f t="shared" si="383"/>
        <v>0</v>
      </c>
      <c r="DT130" s="57">
        <f t="shared" si="383"/>
        <v>0</v>
      </c>
      <c r="DU130" s="57">
        <f t="shared" si="383"/>
        <v>0</v>
      </c>
      <c r="DV130" s="57">
        <f t="shared" si="383"/>
        <v>0</v>
      </c>
      <c r="DW130" s="57">
        <f t="shared" si="383"/>
        <v>0</v>
      </c>
    </row>
    <row r="131" spans="3:127" ht="16.5" thickTop="1" thickBot="1" x14ac:dyDescent="0.3">
      <c r="C131" s="114" t="str">
        <f t="shared" si="369"/>
        <v>Costo Variabile 30</v>
      </c>
      <c r="H131" s="57">
        <f t="shared" si="370"/>
        <v>0</v>
      </c>
      <c r="I131" s="57">
        <f t="shared" si="384"/>
        <v>0</v>
      </c>
      <c r="J131" s="57">
        <f t="shared" si="384"/>
        <v>0</v>
      </c>
      <c r="K131" s="57">
        <f t="shared" si="384"/>
        <v>0</v>
      </c>
      <c r="L131" s="57">
        <f t="shared" si="384"/>
        <v>0</v>
      </c>
      <c r="M131" s="57">
        <f t="shared" si="384"/>
        <v>0</v>
      </c>
      <c r="N131" s="57">
        <f t="shared" si="384"/>
        <v>0</v>
      </c>
      <c r="O131" s="57">
        <f t="shared" si="384"/>
        <v>0</v>
      </c>
      <c r="P131" s="57">
        <f t="shared" si="384"/>
        <v>0</v>
      </c>
      <c r="Q131" s="57">
        <f t="shared" si="384"/>
        <v>0</v>
      </c>
      <c r="R131" s="57">
        <f t="shared" si="384"/>
        <v>0</v>
      </c>
      <c r="S131" s="57">
        <f t="shared" si="384"/>
        <v>0</v>
      </c>
      <c r="T131" s="57">
        <f t="shared" si="384"/>
        <v>0</v>
      </c>
      <c r="U131" s="57">
        <f t="shared" si="384"/>
        <v>0</v>
      </c>
      <c r="V131" s="57">
        <f t="shared" si="384"/>
        <v>0</v>
      </c>
      <c r="W131" s="57">
        <f t="shared" si="384"/>
        <v>0</v>
      </c>
      <c r="X131" s="57">
        <f t="shared" si="384"/>
        <v>0</v>
      </c>
      <c r="Y131" s="57">
        <f t="shared" si="384"/>
        <v>0</v>
      </c>
      <c r="Z131" s="57">
        <f t="shared" si="384"/>
        <v>0</v>
      </c>
      <c r="AA131" s="57">
        <f t="shared" si="384"/>
        <v>0</v>
      </c>
      <c r="AB131" s="57">
        <f t="shared" si="384"/>
        <v>0</v>
      </c>
      <c r="AC131" s="57">
        <f t="shared" si="384"/>
        <v>0</v>
      </c>
      <c r="AD131" s="57">
        <f t="shared" si="384"/>
        <v>0</v>
      </c>
      <c r="AE131" s="57">
        <f t="shared" si="384"/>
        <v>0</v>
      </c>
      <c r="AF131" s="57">
        <f t="shared" si="384"/>
        <v>0</v>
      </c>
      <c r="AG131" s="57">
        <f t="shared" si="384"/>
        <v>0</v>
      </c>
      <c r="AH131" s="57">
        <f t="shared" si="384"/>
        <v>0</v>
      </c>
      <c r="AI131" s="57">
        <f t="shared" si="384"/>
        <v>0</v>
      </c>
      <c r="AJ131" s="57">
        <f t="shared" si="384"/>
        <v>0</v>
      </c>
      <c r="AK131" s="57">
        <f t="shared" si="384"/>
        <v>0</v>
      </c>
      <c r="AL131" s="57">
        <f t="shared" si="384"/>
        <v>0</v>
      </c>
      <c r="AM131" s="57">
        <f t="shared" si="384"/>
        <v>0</v>
      </c>
      <c r="AN131" s="57">
        <f t="shared" si="384"/>
        <v>0</v>
      </c>
      <c r="AO131" s="57">
        <f t="shared" si="384"/>
        <v>0</v>
      </c>
      <c r="AP131" s="57">
        <f t="shared" si="384"/>
        <v>0</v>
      </c>
      <c r="AQ131" s="57">
        <f t="shared" si="384"/>
        <v>0</v>
      </c>
      <c r="AR131" s="57">
        <f t="shared" si="384"/>
        <v>0</v>
      </c>
      <c r="AS131" s="57">
        <f t="shared" si="384"/>
        <v>0</v>
      </c>
      <c r="AT131" s="57">
        <f t="shared" si="384"/>
        <v>0</v>
      </c>
      <c r="AU131" s="57">
        <f t="shared" si="384"/>
        <v>0</v>
      </c>
      <c r="AV131" s="57">
        <f t="shared" si="384"/>
        <v>0</v>
      </c>
      <c r="AW131" s="57">
        <f t="shared" si="384"/>
        <v>0</v>
      </c>
      <c r="AX131" s="57">
        <f t="shared" si="384"/>
        <v>0</v>
      </c>
      <c r="AY131" s="57">
        <f t="shared" si="384"/>
        <v>0</v>
      </c>
      <c r="AZ131" s="57">
        <f t="shared" si="384"/>
        <v>0</v>
      </c>
      <c r="BA131" s="57">
        <f t="shared" si="384"/>
        <v>0</v>
      </c>
      <c r="BB131" s="57">
        <f t="shared" si="384"/>
        <v>0</v>
      </c>
      <c r="BC131" s="57">
        <f t="shared" si="384"/>
        <v>0</v>
      </c>
      <c r="BD131" s="57">
        <f t="shared" si="384"/>
        <v>0</v>
      </c>
      <c r="BE131" s="57">
        <f t="shared" si="384"/>
        <v>0</v>
      </c>
      <c r="BF131" s="57">
        <f t="shared" si="384"/>
        <v>0</v>
      </c>
      <c r="BG131" s="57">
        <f t="shared" si="384"/>
        <v>0</v>
      </c>
      <c r="BH131" s="57">
        <f t="shared" si="384"/>
        <v>0</v>
      </c>
      <c r="BI131" s="57">
        <f t="shared" si="384"/>
        <v>0</v>
      </c>
      <c r="BJ131" s="57">
        <f t="shared" si="384"/>
        <v>0</v>
      </c>
      <c r="BK131" s="57">
        <f t="shared" si="384"/>
        <v>0</v>
      </c>
      <c r="BL131" s="57">
        <f t="shared" si="384"/>
        <v>0</v>
      </c>
      <c r="BM131" s="57">
        <f t="shared" si="384"/>
        <v>0</v>
      </c>
      <c r="BN131" s="57">
        <f t="shared" si="384"/>
        <v>0</v>
      </c>
      <c r="BO131" s="57">
        <f t="shared" si="384"/>
        <v>0</v>
      </c>
      <c r="BP131" s="57">
        <f t="shared" si="384"/>
        <v>0</v>
      </c>
      <c r="BQ131" s="57">
        <f t="shared" si="384"/>
        <v>0</v>
      </c>
      <c r="BR131" s="57">
        <f t="shared" si="384"/>
        <v>0</v>
      </c>
      <c r="BS131" s="57">
        <f t="shared" si="384"/>
        <v>0</v>
      </c>
      <c r="BT131" s="57">
        <f t="shared" ref="BT131:DW131" si="385">+BT35+BT67-BT99</f>
        <v>0</v>
      </c>
      <c r="BU131" s="57">
        <f t="shared" si="385"/>
        <v>0</v>
      </c>
      <c r="BV131" s="57">
        <f t="shared" si="385"/>
        <v>0</v>
      </c>
      <c r="BW131" s="57">
        <f t="shared" si="385"/>
        <v>0</v>
      </c>
      <c r="BX131" s="57">
        <f t="shared" si="385"/>
        <v>0</v>
      </c>
      <c r="BY131" s="57">
        <f t="shared" si="385"/>
        <v>0</v>
      </c>
      <c r="BZ131" s="57">
        <f t="shared" si="385"/>
        <v>0</v>
      </c>
      <c r="CA131" s="57">
        <f t="shared" si="385"/>
        <v>0</v>
      </c>
      <c r="CB131" s="57">
        <f t="shared" si="385"/>
        <v>0</v>
      </c>
      <c r="CC131" s="57">
        <f t="shared" si="385"/>
        <v>0</v>
      </c>
      <c r="CD131" s="57">
        <f t="shared" si="385"/>
        <v>0</v>
      </c>
      <c r="CE131" s="57">
        <f t="shared" si="385"/>
        <v>0</v>
      </c>
      <c r="CF131" s="57">
        <f t="shared" si="385"/>
        <v>0</v>
      </c>
      <c r="CG131" s="57">
        <f t="shared" si="385"/>
        <v>0</v>
      </c>
      <c r="CH131" s="57">
        <f t="shared" si="385"/>
        <v>0</v>
      </c>
      <c r="CI131" s="57">
        <f t="shared" si="385"/>
        <v>0</v>
      </c>
      <c r="CJ131" s="57">
        <f t="shared" si="385"/>
        <v>0</v>
      </c>
      <c r="CK131" s="57">
        <f t="shared" si="385"/>
        <v>0</v>
      </c>
      <c r="CL131" s="57">
        <f t="shared" si="385"/>
        <v>0</v>
      </c>
      <c r="CM131" s="57">
        <f t="shared" si="385"/>
        <v>0</v>
      </c>
      <c r="CN131" s="57">
        <f t="shared" si="385"/>
        <v>0</v>
      </c>
      <c r="CO131" s="57">
        <f t="shared" si="385"/>
        <v>0</v>
      </c>
      <c r="CP131" s="57">
        <f t="shared" si="385"/>
        <v>0</v>
      </c>
      <c r="CQ131" s="57">
        <f t="shared" si="385"/>
        <v>0</v>
      </c>
      <c r="CR131" s="57">
        <f t="shared" si="385"/>
        <v>0</v>
      </c>
      <c r="CS131" s="57">
        <f t="shared" si="385"/>
        <v>0</v>
      </c>
      <c r="CT131" s="57">
        <f t="shared" si="385"/>
        <v>0</v>
      </c>
      <c r="CU131" s="57">
        <f t="shared" si="385"/>
        <v>0</v>
      </c>
      <c r="CV131" s="57">
        <f t="shared" si="385"/>
        <v>0</v>
      </c>
      <c r="CW131" s="57">
        <f t="shared" si="385"/>
        <v>0</v>
      </c>
      <c r="CX131" s="57">
        <f t="shared" si="385"/>
        <v>0</v>
      </c>
      <c r="CY131" s="57">
        <f t="shared" si="385"/>
        <v>0</v>
      </c>
      <c r="CZ131" s="57">
        <f t="shared" si="385"/>
        <v>0</v>
      </c>
      <c r="DA131" s="57">
        <f t="shared" si="385"/>
        <v>0</v>
      </c>
      <c r="DB131" s="57">
        <f t="shared" si="385"/>
        <v>0</v>
      </c>
      <c r="DC131" s="57">
        <f t="shared" si="385"/>
        <v>0</v>
      </c>
      <c r="DD131" s="57">
        <f t="shared" si="385"/>
        <v>0</v>
      </c>
      <c r="DE131" s="57">
        <f t="shared" si="385"/>
        <v>0</v>
      </c>
      <c r="DF131" s="57">
        <f t="shared" si="385"/>
        <v>0</v>
      </c>
      <c r="DG131" s="57">
        <f t="shared" si="385"/>
        <v>0</v>
      </c>
      <c r="DH131" s="57">
        <f t="shared" si="385"/>
        <v>0</v>
      </c>
      <c r="DI131" s="57">
        <f t="shared" si="385"/>
        <v>0</v>
      </c>
      <c r="DJ131" s="57">
        <f t="shared" si="385"/>
        <v>0</v>
      </c>
      <c r="DK131" s="57">
        <f t="shared" si="385"/>
        <v>0</v>
      </c>
      <c r="DL131" s="57">
        <f t="shared" si="385"/>
        <v>0</v>
      </c>
      <c r="DM131" s="57">
        <f t="shared" si="385"/>
        <v>0</v>
      </c>
      <c r="DN131" s="57">
        <f t="shared" si="385"/>
        <v>0</v>
      </c>
      <c r="DO131" s="57">
        <f t="shared" si="385"/>
        <v>0</v>
      </c>
      <c r="DP131" s="57">
        <f t="shared" si="385"/>
        <v>0</v>
      </c>
      <c r="DQ131" s="57">
        <f t="shared" si="385"/>
        <v>0</v>
      </c>
      <c r="DR131" s="57">
        <f t="shared" si="385"/>
        <v>0</v>
      </c>
      <c r="DS131" s="57">
        <f t="shared" si="385"/>
        <v>0</v>
      </c>
      <c r="DT131" s="57">
        <f t="shared" si="385"/>
        <v>0</v>
      </c>
      <c r="DU131" s="57">
        <f t="shared" si="385"/>
        <v>0</v>
      </c>
      <c r="DV131" s="57">
        <f t="shared" si="385"/>
        <v>0</v>
      </c>
      <c r="DW131" s="57">
        <f t="shared" si="385"/>
        <v>0</v>
      </c>
    </row>
    <row r="132" spans="3:127" ht="15.75" thickTop="1" x14ac:dyDescent="0.25">
      <c r="G132" s="16" t="s">
        <v>184</v>
      </c>
      <c r="H132" s="91">
        <f>SUM(H102:H131)</f>
        <v>0</v>
      </c>
      <c r="I132" s="91">
        <f t="shared" ref="I132:BT132" si="386">SUM(I102:I131)</f>
        <v>0</v>
      </c>
      <c r="J132" s="91">
        <f t="shared" si="386"/>
        <v>0</v>
      </c>
      <c r="K132" s="91">
        <f t="shared" si="386"/>
        <v>0</v>
      </c>
      <c r="L132" s="91">
        <f t="shared" si="386"/>
        <v>0</v>
      </c>
      <c r="M132" s="91">
        <f t="shared" si="386"/>
        <v>0</v>
      </c>
      <c r="N132" s="91">
        <f t="shared" si="386"/>
        <v>0</v>
      </c>
      <c r="O132" s="91">
        <f t="shared" si="386"/>
        <v>0</v>
      </c>
      <c r="P132" s="91">
        <f t="shared" si="386"/>
        <v>0</v>
      </c>
      <c r="Q132" s="91">
        <f t="shared" si="386"/>
        <v>0</v>
      </c>
      <c r="R132" s="91">
        <f t="shared" si="386"/>
        <v>0</v>
      </c>
      <c r="S132" s="91">
        <f t="shared" si="386"/>
        <v>0</v>
      </c>
      <c r="T132" s="91">
        <f t="shared" si="386"/>
        <v>0</v>
      </c>
      <c r="U132" s="91">
        <f t="shared" si="386"/>
        <v>0</v>
      </c>
      <c r="V132" s="91">
        <f t="shared" si="386"/>
        <v>0</v>
      </c>
      <c r="W132" s="91">
        <f t="shared" si="386"/>
        <v>0</v>
      </c>
      <c r="X132" s="91">
        <f t="shared" si="386"/>
        <v>0</v>
      </c>
      <c r="Y132" s="91">
        <f t="shared" si="386"/>
        <v>0</v>
      </c>
      <c r="Z132" s="91">
        <f t="shared" si="386"/>
        <v>0</v>
      </c>
      <c r="AA132" s="91">
        <f t="shared" si="386"/>
        <v>0</v>
      </c>
      <c r="AB132" s="91">
        <f t="shared" si="386"/>
        <v>0</v>
      </c>
      <c r="AC132" s="91">
        <f t="shared" si="386"/>
        <v>0</v>
      </c>
      <c r="AD132" s="91">
        <f t="shared" si="386"/>
        <v>0</v>
      </c>
      <c r="AE132" s="91">
        <f t="shared" si="386"/>
        <v>0</v>
      </c>
      <c r="AF132" s="91">
        <f t="shared" si="386"/>
        <v>0</v>
      </c>
      <c r="AG132" s="91">
        <f t="shared" si="386"/>
        <v>0</v>
      </c>
      <c r="AH132" s="91">
        <f t="shared" si="386"/>
        <v>0</v>
      </c>
      <c r="AI132" s="91">
        <f t="shared" si="386"/>
        <v>0</v>
      </c>
      <c r="AJ132" s="91">
        <f t="shared" si="386"/>
        <v>0</v>
      </c>
      <c r="AK132" s="91">
        <f t="shared" si="386"/>
        <v>0</v>
      </c>
      <c r="AL132" s="91">
        <f t="shared" si="386"/>
        <v>0</v>
      </c>
      <c r="AM132" s="91">
        <f t="shared" si="386"/>
        <v>0</v>
      </c>
      <c r="AN132" s="91">
        <f t="shared" si="386"/>
        <v>0</v>
      </c>
      <c r="AO132" s="91">
        <f t="shared" si="386"/>
        <v>0</v>
      </c>
      <c r="AP132" s="91">
        <f t="shared" si="386"/>
        <v>0</v>
      </c>
      <c r="AQ132" s="91">
        <f t="shared" si="386"/>
        <v>0</v>
      </c>
      <c r="AR132" s="91">
        <f t="shared" si="386"/>
        <v>0</v>
      </c>
      <c r="AS132" s="91">
        <f t="shared" si="386"/>
        <v>0</v>
      </c>
      <c r="AT132" s="91">
        <f t="shared" si="386"/>
        <v>0</v>
      </c>
      <c r="AU132" s="91">
        <f t="shared" si="386"/>
        <v>0</v>
      </c>
      <c r="AV132" s="91">
        <f t="shared" si="386"/>
        <v>0</v>
      </c>
      <c r="AW132" s="91">
        <f t="shared" si="386"/>
        <v>0</v>
      </c>
      <c r="AX132" s="91">
        <f t="shared" si="386"/>
        <v>0</v>
      </c>
      <c r="AY132" s="91">
        <f t="shared" si="386"/>
        <v>0</v>
      </c>
      <c r="AZ132" s="91">
        <f t="shared" si="386"/>
        <v>0</v>
      </c>
      <c r="BA132" s="91">
        <f t="shared" si="386"/>
        <v>0</v>
      </c>
      <c r="BB132" s="91">
        <f t="shared" si="386"/>
        <v>0</v>
      </c>
      <c r="BC132" s="91">
        <f t="shared" si="386"/>
        <v>0</v>
      </c>
      <c r="BD132" s="91">
        <f t="shared" si="386"/>
        <v>0</v>
      </c>
      <c r="BE132" s="91">
        <f t="shared" si="386"/>
        <v>0</v>
      </c>
      <c r="BF132" s="91">
        <f t="shared" si="386"/>
        <v>0</v>
      </c>
      <c r="BG132" s="91">
        <f t="shared" si="386"/>
        <v>0</v>
      </c>
      <c r="BH132" s="91">
        <f t="shared" si="386"/>
        <v>0</v>
      </c>
      <c r="BI132" s="91">
        <f t="shared" si="386"/>
        <v>0</v>
      </c>
      <c r="BJ132" s="91">
        <f t="shared" si="386"/>
        <v>0</v>
      </c>
      <c r="BK132" s="91">
        <f t="shared" si="386"/>
        <v>0</v>
      </c>
      <c r="BL132" s="91">
        <f t="shared" si="386"/>
        <v>0</v>
      </c>
      <c r="BM132" s="91">
        <f t="shared" si="386"/>
        <v>0</v>
      </c>
      <c r="BN132" s="91">
        <f t="shared" si="386"/>
        <v>0</v>
      </c>
      <c r="BO132" s="91">
        <f t="shared" si="386"/>
        <v>0</v>
      </c>
      <c r="BP132" s="91">
        <f t="shared" si="386"/>
        <v>0</v>
      </c>
      <c r="BQ132" s="91">
        <f t="shared" si="386"/>
        <v>0</v>
      </c>
      <c r="BR132" s="91">
        <f t="shared" si="386"/>
        <v>0</v>
      </c>
      <c r="BS132" s="91">
        <f t="shared" si="386"/>
        <v>0</v>
      </c>
      <c r="BT132" s="91">
        <f t="shared" si="386"/>
        <v>0</v>
      </c>
      <c r="BU132" s="91">
        <f t="shared" ref="BU132:DW132" si="387">SUM(BU102:BU131)</f>
        <v>0</v>
      </c>
      <c r="BV132" s="91">
        <f t="shared" si="387"/>
        <v>0</v>
      </c>
      <c r="BW132" s="91">
        <f t="shared" si="387"/>
        <v>0</v>
      </c>
      <c r="BX132" s="91">
        <f t="shared" si="387"/>
        <v>0</v>
      </c>
      <c r="BY132" s="91">
        <f t="shared" si="387"/>
        <v>0</v>
      </c>
      <c r="BZ132" s="91">
        <f t="shared" si="387"/>
        <v>0</v>
      </c>
      <c r="CA132" s="91">
        <f t="shared" si="387"/>
        <v>0</v>
      </c>
      <c r="CB132" s="91">
        <f t="shared" si="387"/>
        <v>0</v>
      </c>
      <c r="CC132" s="91">
        <f t="shared" si="387"/>
        <v>0</v>
      </c>
      <c r="CD132" s="91">
        <f t="shared" si="387"/>
        <v>0</v>
      </c>
      <c r="CE132" s="91">
        <f t="shared" si="387"/>
        <v>0</v>
      </c>
      <c r="CF132" s="91">
        <f t="shared" si="387"/>
        <v>0</v>
      </c>
      <c r="CG132" s="91">
        <f t="shared" si="387"/>
        <v>0</v>
      </c>
      <c r="CH132" s="91">
        <f t="shared" si="387"/>
        <v>0</v>
      </c>
      <c r="CI132" s="91">
        <f t="shared" si="387"/>
        <v>0</v>
      </c>
      <c r="CJ132" s="91">
        <f t="shared" si="387"/>
        <v>0</v>
      </c>
      <c r="CK132" s="91">
        <f t="shared" si="387"/>
        <v>0</v>
      </c>
      <c r="CL132" s="91">
        <f t="shared" si="387"/>
        <v>0</v>
      </c>
      <c r="CM132" s="91">
        <f t="shared" si="387"/>
        <v>0</v>
      </c>
      <c r="CN132" s="91">
        <f t="shared" si="387"/>
        <v>0</v>
      </c>
      <c r="CO132" s="91">
        <f t="shared" si="387"/>
        <v>0</v>
      </c>
      <c r="CP132" s="91">
        <f t="shared" si="387"/>
        <v>0</v>
      </c>
      <c r="CQ132" s="91">
        <f t="shared" si="387"/>
        <v>0</v>
      </c>
      <c r="CR132" s="91">
        <f t="shared" si="387"/>
        <v>0</v>
      </c>
      <c r="CS132" s="91">
        <f t="shared" si="387"/>
        <v>0</v>
      </c>
      <c r="CT132" s="91">
        <f t="shared" si="387"/>
        <v>0</v>
      </c>
      <c r="CU132" s="91">
        <f t="shared" si="387"/>
        <v>0</v>
      </c>
      <c r="CV132" s="91">
        <f t="shared" si="387"/>
        <v>0</v>
      </c>
      <c r="CW132" s="91">
        <f t="shared" si="387"/>
        <v>0</v>
      </c>
      <c r="CX132" s="91">
        <f t="shared" si="387"/>
        <v>0</v>
      </c>
      <c r="CY132" s="91">
        <f t="shared" si="387"/>
        <v>0</v>
      </c>
      <c r="CZ132" s="91">
        <f t="shared" si="387"/>
        <v>0</v>
      </c>
      <c r="DA132" s="91">
        <f t="shared" si="387"/>
        <v>0</v>
      </c>
      <c r="DB132" s="91">
        <f t="shared" si="387"/>
        <v>0</v>
      </c>
      <c r="DC132" s="91">
        <f t="shared" si="387"/>
        <v>0</v>
      </c>
      <c r="DD132" s="91">
        <f t="shared" si="387"/>
        <v>0</v>
      </c>
      <c r="DE132" s="91">
        <f t="shared" si="387"/>
        <v>0</v>
      </c>
      <c r="DF132" s="91">
        <f t="shared" si="387"/>
        <v>0</v>
      </c>
      <c r="DG132" s="91">
        <f t="shared" si="387"/>
        <v>0</v>
      </c>
      <c r="DH132" s="91">
        <f t="shared" si="387"/>
        <v>0</v>
      </c>
      <c r="DI132" s="91">
        <f t="shared" si="387"/>
        <v>0</v>
      </c>
      <c r="DJ132" s="91">
        <f t="shared" si="387"/>
        <v>0</v>
      </c>
      <c r="DK132" s="91">
        <f t="shared" si="387"/>
        <v>0</v>
      </c>
      <c r="DL132" s="91">
        <f t="shared" si="387"/>
        <v>0</v>
      </c>
      <c r="DM132" s="91">
        <f t="shared" si="387"/>
        <v>0</v>
      </c>
      <c r="DN132" s="91">
        <f t="shared" si="387"/>
        <v>0</v>
      </c>
      <c r="DO132" s="91">
        <f t="shared" si="387"/>
        <v>0</v>
      </c>
      <c r="DP132" s="91">
        <f t="shared" si="387"/>
        <v>0</v>
      </c>
      <c r="DQ132" s="91">
        <f t="shared" si="387"/>
        <v>0</v>
      </c>
      <c r="DR132" s="91">
        <f t="shared" si="387"/>
        <v>0</v>
      </c>
      <c r="DS132" s="91">
        <f t="shared" si="387"/>
        <v>0</v>
      </c>
      <c r="DT132" s="91">
        <f t="shared" si="387"/>
        <v>0</v>
      </c>
      <c r="DU132" s="91">
        <f t="shared" si="387"/>
        <v>0</v>
      </c>
      <c r="DV132" s="91">
        <f t="shared" si="387"/>
        <v>0</v>
      </c>
      <c r="DW132" s="91">
        <f t="shared" si="387"/>
        <v>0</v>
      </c>
    </row>
  </sheetData>
  <hyperlinks>
    <hyperlink ref="C1" location="Input!A1" display="MENU" xr:uid="{F73339AA-2C11-4A31-85BB-09D43EA521C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C1856-0668-4F2F-A783-E5C86554938A}">
  <sheetPr>
    <tabColor theme="5" tint="0.39997558519241921"/>
    <pageSetUpPr fitToPage="1"/>
  </sheetPr>
  <dimension ref="B1:L6"/>
  <sheetViews>
    <sheetView showGridLines="0" workbookViewId="0">
      <selection activeCell="B4" sqref="B4:L4"/>
    </sheetView>
  </sheetViews>
  <sheetFormatPr defaultRowHeight="15" x14ac:dyDescent="0.25"/>
  <cols>
    <col min="2" max="2" width="25.28515625" bestFit="1" customWidth="1"/>
  </cols>
  <sheetData>
    <row r="1" spans="2:12" ht="28.5" x14ac:dyDescent="0.45">
      <c r="B1" s="4" t="s">
        <v>8</v>
      </c>
    </row>
    <row r="3" spans="2:12" x14ac:dyDescent="0.25">
      <c r="C3" s="140">
        <f>+T_Vendite!C3</f>
        <v>0</v>
      </c>
      <c r="D3" s="140">
        <f>+T_Vendite!D3</f>
        <v>1</v>
      </c>
      <c r="E3" s="140">
        <f>+T_Vendite!E3</f>
        <v>2</v>
      </c>
      <c r="F3" s="140">
        <f>+T_Vendite!F3</f>
        <v>3</v>
      </c>
      <c r="G3" s="140">
        <f>+T_Vendite!G3</f>
        <v>4</v>
      </c>
      <c r="H3" s="140">
        <f>+T_Vendite!H3</f>
        <v>5</v>
      </c>
      <c r="I3" s="140">
        <f>+T_Vendite!I3</f>
        <v>6</v>
      </c>
      <c r="J3" s="140">
        <f>+T_Vendite!J3</f>
        <v>7</v>
      </c>
      <c r="K3" s="140">
        <f>+T_Vendite!K3</f>
        <v>8</v>
      </c>
      <c r="L3" s="140">
        <f>+T_Vendite!L3</f>
        <v>9</v>
      </c>
    </row>
    <row r="4" spans="2:12" x14ac:dyDescent="0.25">
      <c r="B4" s="78" t="s">
        <v>1</v>
      </c>
      <c r="C4" s="93">
        <f>+T_Vendite!C4</f>
        <v>0</v>
      </c>
      <c r="D4" s="93">
        <f>+T_Vendite!D4</f>
        <v>0</v>
      </c>
      <c r="E4" s="93">
        <f>+T_Vendite!E4</f>
        <v>0</v>
      </c>
      <c r="F4" s="93">
        <f>+T_Vendite!F4</f>
        <v>0</v>
      </c>
      <c r="G4" s="93">
        <f>+T_Vendite!G4</f>
        <v>0</v>
      </c>
      <c r="H4" s="93">
        <f>+T_Vendite!H4</f>
        <v>0</v>
      </c>
      <c r="I4" s="93">
        <f>+T_Vendite!I4</f>
        <v>0</v>
      </c>
      <c r="J4" s="93">
        <f>+T_Vendite!J4</f>
        <v>0</v>
      </c>
      <c r="K4" s="93">
        <f>+T_Vendite!K4</f>
        <v>0</v>
      </c>
      <c r="L4" s="93">
        <f>+T_Vendite!L4</f>
        <v>0</v>
      </c>
    </row>
    <row r="5" spans="2:12" x14ac:dyDescent="0.25">
      <c r="B5" s="78" t="s">
        <v>8</v>
      </c>
      <c r="C5" s="93">
        <f>+SUM(C_Variabili!H36:S36)</f>
        <v>0</v>
      </c>
      <c r="D5" s="93">
        <f>+SUM(C_Variabili!T36:AE36)</f>
        <v>0</v>
      </c>
      <c r="E5" s="93">
        <f>+SUM(C_Variabili!AF36:AQ36)</f>
        <v>0</v>
      </c>
      <c r="F5" s="93">
        <f>+SUM(C_Variabili!AR36:BC36)</f>
        <v>0</v>
      </c>
      <c r="G5" s="93">
        <f>+SUM(C_Variabili!BD36:BO36)</f>
        <v>0</v>
      </c>
      <c r="H5" s="93">
        <f>+SUM(C_Variabili!BP36:CA36)</f>
        <v>0</v>
      </c>
      <c r="I5" s="93">
        <f>+SUM(C_Variabili!CB36:CM36)</f>
        <v>0</v>
      </c>
      <c r="J5" s="93">
        <f>+SUM(C_Variabili!CN36:CY36)</f>
        <v>0</v>
      </c>
      <c r="K5" s="93">
        <f>+SUM(C_Variabili!CZ36:DK36)</f>
        <v>0</v>
      </c>
      <c r="L5" s="93">
        <f>+SUM(C_Variabili!DL36:DW36)</f>
        <v>0</v>
      </c>
    </row>
    <row r="6" spans="2:12" x14ac:dyDescent="0.25">
      <c r="B6" s="78" t="s">
        <v>479</v>
      </c>
      <c r="C6" s="157" t="str">
        <f>+IF(C4=0,"na",C5/C4)</f>
        <v>na</v>
      </c>
      <c r="D6" s="157" t="str">
        <f t="shared" ref="D6:L6" si="0">+IF(D4=0,"na",D5/D4)</f>
        <v>na</v>
      </c>
      <c r="E6" s="157" t="str">
        <f t="shared" si="0"/>
        <v>na</v>
      </c>
      <c r="F6" s="157" t="str">
        <f t="shared" si="0"/>
        <v>na</v>
      </c>
      <c r="G6" s="157" t="str">
        <f t="shared" si="0"/>
        <v>na</v>
      </c>
      <c r="H6" s="157" t="str">
        <f t="shared" si="0"/>
        <v>na</v>
      </c>
      <c r="I6" s="157" t="str">
        <f t="shared" si="0"/>
        <v>na</v>
      </c>
      <c r="J6" s="157" t="str">
        <f t="shared" si="0"/>
        <v>na</v>
      </c>
      <c r="K6" s="157" t="str">
        <f t="shared" si="0"/>
        <v>na</v>
      </c>
      <c r="L6" s="157" t="str">
        <f t="shared" si="0"/>
        <v>na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C0022-5AFE-424E-A1B4-B8D68262E9D3}">
  <sheetPr>
    <tabColor theme="7" tint="0.79998168889431442"/>
  </sheetPr>
  <dimension ref="A1:DW77"/>
  <sheetViews>
    <sheetView showGridLines="0" workbookViewId="0">
      <selection activeCell="C1" sqref="C1"/>
    </sheetView>
  </sheetViews>
  <sheetFormatPr defaultRowHeight="15" x14ac:dyDescent="0.25"/>
  <cols>
    <col min="2" max="2" width="32.5703125" bestFit="1" customWidth="1"/>
    <col min="3" max="3" width="44.42578125" bestFit="1" customWidth="1"/>
    <col min="4" max="4" width="41.5703125" bestFit="1" customWidth="1"/>
    <col min="5" max="5" width="19.42578125" bestFit="1" customWidth="1"/>
    <col min="7" max="7" width="16.85546875" bestFit="1" customWidth="1"/>
    <col min="8" max="13" width="9.28515625" bestFit="1" customWidth="1"/>
  </cols>
  <sheetData>
    <row r="1" spans="1:127" ht="28.5" x14ac:dyDescent="0.45">
      <c r="A1" s="29" t="s">
        <v>446</v>
      </c>
      <c r="B1" s="4"/>
      <c r="C1" s="13" t="s">
        <v>40</v>
      </c>
      <c r="D1" s="7" t="s">
        <v>27</v>
      </c>
      <c r="E1" s="192">
        <f>+P_Iniziali!D4-1</f>
        <v>-1</v>
      </c>
      <c r="H1" s="126">
        <f>+'SP-mese'!D3</f>
        <v>0</v>
      </c>
      <c r="I1" s="126">
        <f>+'SP-mese'!E3</f>
        <v>0</v>
      </c>
      <c r="J1" s="126">
        <f>+'SP-mese'!F3</f>
        <v>0</v>
      </c>
      <c r="K1" s="126">
        <f>+'SP-mese'!G3</f>
        <v>0</v>
      </c>
      <c r="L1" s="126">
        <f>+'SP-mese'!H3</f>
        <v>0</v>
      </c>
      <c r="M1" s="126">
        <f>+'SP-mese'!I3</f>
        <v>0</v>
      </c>
      <c r="N1" s="126">
        <f>+'SP-mese'!J3</f>
        <v>0</v>
      </c>
      <c r="O1" s="126">
        <f>+'SP-mese'!K3</f>
        <v>0</v>
      </c>
      <c r="P1" s="126">
        <f>+'SP-mese'!L3</f>
        <v>0</v>
      </c>
      <c r="Q1" s="126">
        <f>+'SP-mese'!M3</f>
        <v>0</v>
      </c>
      <c r="R1" s="126">
        <f>+'SP-mese'!N3</f>
        <v>0</v>
      </c>
      <c r="S1" s="126">
        <f>+'SP-mese'!O3</f>
        <v>0</v>
      </c>
      <c r="T1" s="126">
        <f>+'SP-mese'!P3</f>
        <v>1</v>
      </c>
      <c r="U1" s="126">
        <f>+'SP-mese'!Q3</f>
        <v>1</v>
      </c>
      <c r="V1" s="126">
        <f>+'SP-mese'!R3</f>
        <v>1</v>
      </c>
      <c r="W1" s="126">
        <f>+'SP-mese'!S3</f>
        <v>1</v>
      </c>
      <c r="X1" s="126">
        <f>+'SP-mese'!T3</f>
        <v>1</v>
      </c>
      <c r="Y1" s="126">
        <f>+'SP-mese'!U3</f>
        <v>1</v>
      </c>
      <c r="Z1" s="126">
        <f>+'SP-mese'!V3</f>
        <v>1</v>
      </c>
      <c r="AA1" s="126">
        <f>+'SP-mese'!W3</f>
        <v>1</v>
      </c>
      <c r="AB1" s="126">
        <f>+'SP-mese'!X3</f>
        <v>1</v>
      </c>
      <c r="AC1" s="126">
        <f>+'SP-mese'!Y3</f>
        <v>1</v>
      </c>
      <c r="AD1" s="126">
        <f>+'SP-mese'!Z3</f>
        <v>1</v>
      </c>
      <c r="AE1" s="126">
        <f>+'SP-mese'!AA3</f>
        <v>1</v>
      </c>
      <c r="AF1" s="126">
        <f>+'SP-mese'!AB3</f>
        <v>2</v>
      </c>
      <c r="AG1" s="126">
        <f>+'SP-mese'!AC3</f>
        <v>2</v>
      </c>
      <c r="AH1" s="126">
        <f>+'SP-mese'!AD3</f>
        <v>2</v>
      </c>
      <c r="AI1" s="126">
        <f>+'SP-mese'!AE3</f>
        <v>2</v>
      </c>
      <c r="AJ1" s="126">
        <f>+'SP-mese'!AF3</f>
        <v>2</v>
      </c>
      <c r="AK1" s="126">
        <f>+'SP-mese'!AG3</f>
        <v>2</v>
      </c>
      <c r="AL1" s="126">
        <f>+'SP-mese'!AH3</f>
        <v>2</v>
      </c>
      <c r="AM1" s="126">
        <f>+'SP-mese'!AI3</f>
        <v>2</v>
      </c>
      <c r="AN1" s="126">
        <f>+'SP-mese'!AJ3</f>
        <v>2</v>
      </c>
      <c r="AO1" s="126">
        <f>+'SP-mese'!AK3</f>
        <v>2</v>
      </c>
      <c r="AP1" s="126">
        <f>+'SP-mese'!AL3</f>
        <v>2</v>
      </c>
      <c r="AQ1" s="126">
        <f>+'SP-mese'!AM3</f>
        <v>2</v>
      </c>
      <c r="AR1" s="126">
        <f>+'SP-mese'!AN3</f>
        <v>3</v>
      </c>
      <c r="AS1" s="126">
        <f>+'SP-mese'!AO3</f>
        <v>3</v>
      </c>
      <c r="AT1" s="126">
        <f>+'SP-mese'!AP3</f>
        <v>3</v>
      </c>
      <c r="AU1" s="126">
        <f>+'SP-mese'!AQ3</f>
        <v>3</v>
      </c>
      <c r="AV1" s="126">
        <f>+'SP-mese'!AR3</f>
        <v>3</v>
      </c>
      <c r="AW1" s="126">
        <f>+'SP-mese'!AS3</f>
        <v>3</v>
      </c>
      <c r="AX1" s="126">
        <f>+'SP-mese'!AT3</f>
        <v>3</v>
      </c>
      <c r="AY1" s="126">
        <f>+'SP-mese'!AU3</f>
        <v>3</v>
      </c>
      <c r="AZ1" s="126">
        <f>+'SP-mese'!AV3</f>
        <v>3</v>
      </c>
      <c r="BA1" s="126">
        <f>+'SP-mese'!AW3</f>
        <v>3</v>
      </c>
      <c r="BB1" s="126">
        <f>+'SP-mese'!AX3</f>
        <v>3</v>
      </c>
      <c r="BC1" s="126">
        <f>+'SP-mese'!AY3</f>
        <v>3</v>
      </c>
      <c r="BD1" s="126">
        <f>+'SP-mese'!AZ3</f>
        <v>4</v>
      </c>
      <c r="BE1" s="126">
        <f>+'SP-mese'!BA3</f>
        <v>4</v>
      </c>
      <c r="BF1" s="126">
        <f>+'SP-mese'!BB3</f>
        <v>4</v>
      </c>
      <c r="BG1" s="126">
        <f>+'SP-mese'!BC3</f>
        <v>4</v>
      </c>
      <c r="BH1" s="126">
        <f>+'SP-mese'!BD3</f>
        <v>4</v>
      </c>
      <c r="BI1" s="126">
        <f>+'SP-mese'!BE3</f>
        <v>4</v>
      </c>
      <c r="BJ1" s="126">
        <f>+'SP-mese'!BF3</f>
        <v>4</v>
      </c>
      <c r="BK1" s="126">
        <f>+'SP-mese'!BG3</f>
        <v>4</v>
      </c>
      <c r="BL1" s="126">
        <f>+'SP-mese'!BH3</f>
        <v>4</v>
      </c>
      <c r="BM1" s="126">
        <f>+'SP-mese'!BI3</f>
        <v>4</v>
      </c>
      <c r="BN1" s="126">
        <f>+'SP-mese'!BJ3</f>
        <v>4</v>
      </c>
      <c r="BO1" s="126">
        <f>+'SP-mese'!BK3</f>
        <v>4</v>
      </c>
      <c r="BP1" s="126">
        <f>+'SP-mese'!BL3</f>
        <v>5</v>
      </c>
      <c r="BQ1" s="126">
        <f>+'SP-mese'!BM3</f>
        <v>5</v>
      </c>
      <c r="BR1" s="126">
        <f>+'SP-mese'!BN3</f>
        <v>5</v>
      </c>
      <c r="BS1" s="126">
        <f>+'SP-mese'!BO3</f>
        <v>5</v>
      </c>
      <c r="BT1" s="126">
        <f>+'SP-mese'!BP3</f>
        <v>5</v>
      </c>
      <c r="BU1" s="126">
        <f>+'SP-mese'!BQ3</f>
        <v>5</v>
      </c>
      <c r="BV1" s="126">
        <f>+'SP-mese'!BR3</f>
        <v>5</v>
      </c>
      <c r="BW1" s="126">
        <f>+'SP-mese'!BS3</f>
        <v>5</v>
      </c>
      <c r="BX1" s="126">
        <f>+'SP-mese'!BT3</f>
        <v>5</v>
      </c>
      <c r="BY1" s="126">
        <f>+'SP-mese'!BU3</f>
        <v>5</v>
      </c>
      <c r="BZ1" s="126">
        <f>+'SP-mese'!BV3</f>
        <v>5</v>
      </c>
      <c r="CA1" s="126">
        <f>+'SP-mese'!BW3</f>
        <v>5</v>
      </c>
      <c r="CB1" s="126">
        <f>+'SP-mese'!BX3</f>
        <v>6</v>
      </c>
      <c r="CC1" s="126">
        <f>+'SP-mese'!BY3</f>
        <v>6</v>
      </c>
      <c r="CD1" s="126">
        <f>+'SP-mese'!BZ3</f>
        <v>6</v>
      </c>
      <c r="CE1" s="126">
        <f>+'SP-mese'!CA3</f>
        <v>6</v>
      </c>
      <c r="CF1" s="126">
        <f>+'SP-mese'!CB3</f>
        <v>6</v>
      </c>
      <c r="CG1" s="126">
        <f>+'SP-mese'!CC3</f>
        <v>6</v>
      </c>
      <c r="CH1" s="126">
        <f>+'SP-mese'!CD3</f>
        <v>6</v>
      </c>
      <c r="CI1" s="126">
        <f>+'SP-mese'!CE3</f>
        <v>6</v>
      </c>
      <c r="CJ1" s="126">
        <f>+'SP-mese'!CF3</f>
        <v>6</v>
      </c>
      <c r="CK1" s="126">
        <f>+'SP-mese'!CG3</f>
        <v>6</v>
      </c>
      <c r="CL1" s="126">
        <f>+'SP-mese'!CH3</f>
        <v>6</v>
      </c>
      <c r="CM1" s="126">
        <f>+'SP-mese'!CI3</f>
        <v>6</v>
      </c>
      <c r="CN1" s="126">
        <f>+'SP-mese'!CJ3</f>
        <v>7</v>
      </c>
      <c r="CO1" s="126">
        <f>+'SP-mese'!CK3</f>
        <v>7</v>
      </c>
      <c r="CP1" s="126">
        <f>+'SP-mese'!CL3</f>
        <v>7</v>
      </c>
      <c r="CQ1" s="126">
        <f>+'SP-mese'!CM3</f>
        <v>7</v>
      </c>
      <c r="CR1" s="126">
        <f>+'SP-mese'!CN3</f>
        <v>7</v>
      </c>
      <c r="CS1" s="126">
        <f>+'SP-mese'!CO3</f>
        <v>7</v>
      </c>
      <c r="CT1" s="126">
        <f>+'SP-mese'!CP3</f>
        <v>7</v>
      </c>
      <c r="CU1" s="126">
        <f>+'SP-mese'!CQ3</f>
        <v>7</v>
      </c>
      <c r="CV1" s="126">
        <f>+'SP-mese'!CR3</f>
        <v>7</v>
      </c>
      <c r="CW1" s="126">
        <f>+'SP-mese'!CS3</f>
        <v>7</v>
      </c>
      <c r="CX1" s="126">
        <f>+'SP-mese'!CT3</f>
        <v>7</v>
      </c>
      <c r="CY1" s="126">
        <f>+'SP-mese'!CU3</f>
        <v>7</v>
      </c>
      <c r="CZ1" s="126">
        <f>+'SP-mese'!CV3</f>
        <v>8</v>
      </c>
      <c r="DA1" s="126">
        <f>+'SP-mese'!CW3</f>
        <v>8</v>
      </c>
      <c r="DB1" s="126">
        <f>+'SP-mese'!CX3</f>
        <v>8</v>
      </c>
      <c r="DC1" s="126">
        <f>+'SP-mese'!CY3</f>
        <v>8</v>
      </c>
      <c r="DD1" s="126">
        <f>+'SP-mese'!CZ3</f>
        <v>8</v>
      </c>
      <c r="DE1" s="126">
        <f>+'SP-mese'!DA3</f>
        <v>8</v>
      </c>
      <c r="DF1" s="126">
        <f>+'SP-mese'!DB3</f>
        <v>8</v>
      </c>
      <c r="DG1" s="126">
        <f>+'SP-mese'!DC3</f>
        <v>8</v>
      </c>
      <c r="DH1" s="126">
        <f>+'SP-mese'!DD3</f>
        <v>8</v>
      </c>
      <c r="DI1" s="126">
        <f>+'SP-mese'!DE3</f>
        <v>8</v>
      </c>
      <c r="DJ1" s="126">
        <f>+'SP-mese'!DF3</f>
        <v>8</v>
      </c>
      <c r="DK1" s="126">
        <f>+'SP-mese'!DG3</f>
        <v>8</v>
      </c>
      <c r="DL1" s="126">
        <f>+'SP-mese'!DH3</f>
        <v>9</v>
      </c>
      <c r="DM1" s="126">
        <f>+'SP-mese'!DI3</f>
        <v>9</v>
      </c>
      <c r="DN1" s="126">
        <f>+'SP-mese'!DJ3</f>
        <v>9</v>
      </c>
      <c r="DO1" s="126">
        <f>+'SP-mese'!DK3</f>
        <v>9</v>
      </c>
      <c r="DP1" s="126">
        <f>+'SP-mese'!DL3</f>
        <v>9</v>
      </c>
      <c r="DQ1" s="126">
        <f>+'SP-mese'!DM3</f>
        <v>9</v>
      </c>
      <c r="DR1" s="126">
        <f>+'SP-mese'!DN3</f>
        <v>9</v>
      </c>
      <c r="DS1" s="126">
        <f>+'SP-mese'!DO3</f>
        <v>9</v>
      </c>
      <c r="DT1" s="126">
        <f>+'SP-mese'!DP3</f>
        <v>9</v>
      </c>
      <c r="DU1" s="126">
        <f>+'SP-mese'!DQ3</f>
        <v>9</v>
      </c>
      <c r="DV1" s="126">
        <f>+'SP-mese'!DR3</f>
        <v>9</v>
      </c>
      <c r="DW1" s="126">
        <f>+'SP-mese'!DS3</f>
        <v>9</v>
      </c>
    </row>
    <row r="2" spans="1:127" ht="29.25" thickBot="1" x14ac:dyDescent="0.5">
      <c r="A2" s="62" t="s">
        <v>102</v>
      </c>
      <c r="B2" s="4"/>
      <c r="C2" s="4"/>
      <c r="D2" s="7"/>
      <c r="E2" s="192"/>
      <c r="H2" s="126" t="str">
        <f>+'SP-mese'!D4</f>
        <v>gen</v>
      </c>
      <c r="I2" s="126" t="str">
        <f>+'SP-mese'!E4</f>
        <v>feb</v>
      </c>
      <c r="J2" s="126" t="str">
        <f>+'SP-mese'!F4</f>
        <v>mar</v>
      </c>
      <c r="K2" s="126" t="str">
        <f>+'SP-mese'!G4</f>
        <v>apr</v>
      </c>
      <c r="L2" s="126" t="str">
        <f>+'SP-mese'!H4</f>
        <v>mag</v>
      </c>
      <c r="M2" s="126" t="str">
        <f>+'SP-mese'!I4</f>
        <v>giu</v>
      </c>
      <c r="N2" s="126" t="str">
        <f>+'SP-mese'!J4</f>
        <v>lug</v>
      </c>
      <c r="O2" s="126" t="str">
        <f>+'SP-mese'!K4</f>
        <v>ago</v>
      </c>
      <c r="P2" s="126" t="str">
        <f>+'SP-mese'!L4</f>
        <v>set</v>
      </c>
      <c r="Q2" s="126" t="str">
        <f>+'SP-mese'!M4</f>
        <v>ott</v>
      </c>
      <c r="R2" s="126" t="str">
        <f>+'SP-mese'!N4</f>
        <v>nov</v>
      </c>
      <c r="S2" s="126" t="str">
        <f>+'SP-mese'!O4</f>
        <v>dic</v>
      </c>
      <c r="T2" s="126" t="str">
        <f>+'SP-mese'!P4</f>
        <v>gen</v>
      </c>
      <c r="U2" s="126" t="str">
        <f>+'SP-mese'!Q4</f>
        <v>feb</v>
      </c>
      <c r="V2" s="126" t="str">
        <f>+'SP-mese'!R4</f>
        <v>mar</v>
      </c>
      <c r="W2" s="126" t="str">
        <f>+'SP-mese'!S4</f>
        <v>apr</v>
      </c>
      <c r="X2" s="126" t="str">
        <f>+'SP-mese'!T4</f>
        <v>mag</v>
      </c>
      <c r="Y2" s="126" t="str">
        <f>+'SP-mese'!U4</f>
        <v>giu</v>
      </c>
      <c r="Z2" s="126" t="str">
        <f>+'SP-mese'!V4</f>
        <v>lug</v>
      </c>
      <c r="AA2" s="126" t="str">
        <f>+'SP-mese'!W4</f>
        <v>ago</v>
      </c>
      <c r="AB2" s="126" t="str">
        <f>+'SP-mese'!X4</f>
        <v>set</v>
      </c>
      <c r="AC2" s="126" t="str">
        <f>+'SP-mese'!Y4</f>
        <v>ott</v>
      </c>
      <c r="AD2" s="126" t="str">
        <f>+'SP-mese'!Z4</f>
        <v>nov</v>
      </c>
      <c r="AE2" s="126" t="str">
        <f>+'SP-mese'!AA4</f>
        <v>dic</v>
      </c>
      <c r="AF2" s="126" t="str">
        <f>+'SP-mese'!AB4</f>
        <v>gen</v>
      </c>
      <c r="AG2" s="126" t="str">
        <f>+'SP-mese'!AC4</f>
        <v>feb</v>
      </c>
      <c r="AH2" s="126" t="str">
        <f>+'SP-mese'!AD4</f>
        <v>mar</v>
      </c>
      <c r="AI2" s="126" t="str">
        <f>+'SP-mese'!AE4</f>
        <v>apr</v>
      </c>
      <c r="AJ2" s="126" t="str">
        <f>+'SP-mese'!AF4</f>
        <v>mag</v>
      </c>
      <c r="AK2" s="126" t="str">
        <f>+'SP-mese'!AG4</f>
        <v>giu</v>
      </c>
      <c r="AL2" s="126" t="str">
        <f>+'SP-mese'!AH4</f>
        <v>lug</v>
      </c>
      <c r="AM2" s="126" t="str">
        <f>+'SP-mese'!AI4</f>
        <v>ago</v>
      </c>
      <c r="AN2" s="126" t="str">
        <f>+'SP-mese'!AJ4</f>
        <v>set</v>
      </c>
      <c r="AO2" s="126" t="str">
        <f>+'SP-mese'!AK4</f>
        <v>ott</v>
      </c>
      <c r="AP2" s="126" t="str">
        <f>+'SP-mese'!AL4</f>
        <v>nov</v>
      </c>
      <c r="AQ2" s="126" t="str">
        <f>+'SP-mese'!AM4</f>
        <v>dic</v>
      </c>
      <c r="AR2" s="126" t="str">
        <f>+'SP-mese'!AN4</f>
        <v>gen</v>
      </c>
      <c r="AS2" s="126" t="str">
        <f>+'SP-mese'!AO4</f>
        <v>feb</v>
      </c>
      <c r="AT2" s="126" t="str">
        <f>+'SP-mese'!AP4</f>
        <v>mar</v>
      </c>
      <c r="AU2" s="126" t="str">
        <f>+'SP-mese'!AQ4</f>
        <v>apr</v>
      </c>
      <c r="AV2" s="126" t="str">
        <f>+'SP-mese'!AR4</f>
        <v>mag</v>
      </c>
      <c r="AW2" s="126" t="str">
        <f>+'SP-mese'!AS4</f>
        <v>giu</v>
      </c>
      <c r="AX2" s="126" t="str">
        <f>+'SP-mese'!AT4</f>
        <v>lug</v>
      </c>
      <c r="AY2" s="126" t="str">
        <f>+'SP-mese'!AU4</f>
        <v>ago</v>
      </c>
      <c r="AZ2" s="126" t="str">
        <f>+'SP-mese'!AV4</f>
        <v>set</v>
      </c>
      <c r="BA2" s="126" t="str">
        <f>+'SP-mese'!AW4</f>
        <v>ott</v>
      </c>
      <c r="BB2" s="126" t="str">
        <f>+'SP-mese'!AX4</f>
        <v>nov</v>
      </c>
      <c r="BC2" s="126" t="str">
        <f>+'SP-mese'!AY4</f>
        <v>dic</v>
      </c>
      <c r="BD2" s="126" t="str">
        <f>+'SP-mese'!AZ4</f>
        <v>gen</v>
      </c>
      <c r="BE2" s="126" t="str">
        <f>+'SP-mese'!BA4</f>
        <v>feb</v>
      </c>
      <c r="BF2" s="126" t="str">
        <f>+'SP-mese'!BB4</f>
        <v>mar</v>
      </c>
      <c r="BG2" s="126" t="str">
        <f>+'SP-mese'!BC4</f>
        <v>apr</v>
      </c>
      <c r="BH2" s="126" t="str">
        <f>+'SP-mese'!BD4</f>
        <v>mag</v>
      </c>
      <c r="BI2" s="126" t="str">
        <f>+'SP-mese'!BE4</f>
        <v>giu</v>
      </c>
      <c r="BJ2" s="126" t="str">
        <f>+'SP-mese'!BF4</f>
        <v>lug</v>
      </c>
      <c r="BK2" s="126" t="str">
        <f>+'SP-mese'!BG4</f>
        <v>ago</v>
      </c>
      <c r="BL2" s="126" t="str">
        <f>+'SP-mese'!BH4</f>
        <v>set</v>
      </c>
      <c r="BM2" s="126" t="str">
        <f>+'SP-mese'!BI4</f>
        <v>ott</v>
      </c>
      <c r="BN2" s="126" t="str">
        <f>+'SP-mese'!BJ4</f>
        <v>nov</v>
      </c>
      <c r="BO2" s="126" t="str">
        <f>+'SP-mese'!BK4</f>
        <v>dic</v>
      </c>
      <c r="BP2" s="126" t="str">
        <f>+'SP-mese'!BL4</f>
        <v>gen</v>
      </c>
      <c r="BQ2" s="126" t="str">
        <f>+'SP-mese'!BM4</f>
        <v>feb</v>
      </c>
      <c r="BR2" s="126" t="str">
        <f>+'SP-mese'!BN4</f>
        <v>mar</v>
      </c>
      <c r="BS2" s="126" t="str">
        <f>+'SP-mese'!BO4</f>
        <v>apr</v>
      </c>
      <c r="BT2" s="126" t="str">
        <f>+'SP-mese'!BP4</f>
        <v>mag</v>
      </c>
      <c r="BU2" s="126" t="str">
        <f>+'SP-mese'!BQ4</f>
        <v>giu</v>
      </c>
      <c r="BV2" s="126" t="str">
        <f>+'SP-mese'!BR4</f>
        <v>lug</v>
      </c>
      <c r="BW2" s="126" t="str">
        <f>+'SP-mese'!BS4</f>
        <v>ago</v>
      </c>
      <c r="BX2" s="126" t="str">
        <f>+'SP-mese'!BT4</f>
        <v>set</v>
      </c>
      <c r="BY2" s="126" t="str">
        <f>+'SP-mese'!BU4</f>
        <v>ott</v>
      </c>
      <c r="BZ2" s="126" t="str">
        <f>+'SP-mese'!BV4</f>
        <v>nov</v>
      </c>
      <c r="CA2" s="126" t="str">
        <f>+'SP-mese'!BW4</f>
        <v>dic</v>
      </c>
      <c r="CB2" s="126" t="str">
        <f>+'SP-mese'!BX4</f>
        <v>gen</v>
      </c>
      <c r="CC2" s="126" t="str">
        <f>+'SP-mese'!BY4</f>
        <v>feb</v>
      </c>
      <c r="CD2" s="126" t="str">
        <f>+'SP-mese'!BZ4</f>
        <v>mar</v>
      </c>
      <c r="CE2" s="126" t="str">
        <f>+'SP-mese'!CA4</f>
        <v>apr</v>
      </c>
      <c r="CF2" s="126" t="str">
        <f>+'SP-mese'!CB4</f>
        <v>mag</v>
      </c>
      <c r="CG2" s="126" t="str">
        <f>+'SP-mese'!CC4</f>
        <v>giu</v>
      </c>
      <c r="CH2" s="126" t="str">
        <f>+'SP-mese'!CD4</f>
        <v>lug</v>
      </c>
      <c r="CI2" s="126" t="str">
        <f>+'SP-mese'!CE4</f>
        <v>ago</v>
      </c>
      <c r="CJ2" s="126" t="str">
        <f>+'SP-mese'!CF4</f>
        <v>set</v>
      </c>
      <c r="CK2" s="126" t="str">
        <f>+'SP-mese'!CG4</f>
        <v>ott</v>
      </c>
      <c r="CL2" s="126" t="str">
        <f>+'SP-mese'!CH4</f>
        <v>nov</v>
      </c>
      <c r="CM2" s="126" t="str">
        <f>+'SP-mese'!CI4</f>
        <v>dic</v>
      </c>
      <c r="CN2" s="126" t="str">
        <f>+'SP-mese'!CJ4</f>
        <v>gen</v>
      </c>
      <c r="CO2" s="126" t="str">
        <f>+'SP-mese'!CK4</f>
        <v>feb</v>
      </c>
      <c r="CP2" s="126" t="str">
        <f>+'SP-mese'!CL4</f>
        <v>mar</v>
      </c>
      <c r="CQ2" s="126" t="str">
        <f>+'SP-mese'!CM4</f>
        <v>apr</v>
      </c>
      <c r="CR2" s="126" t="str">
        <f>+'SP-mese'!CN4</f>
        <v>mag</v>
      </c>
      <c r="CS2" s="126" t="str">
        <f>+'SP-mese'!CO4</f>
        <v>giu</v>
      </c>
      <c r="CT2" s="126" t="str">
        <f>+'SP-mese'!CP4</f>
        <v>lug</v>
      </c>
      <c r="CU2" s="126" t="str">
        <f>+'SP-mese'!CQ4</f>
        <v>ago</v>
      </c>
      <c r="CV2" s="126" t="str">
        <f>+'SP-mese'!CR4</f>
        <v>set</v>
      </c>
      <c r="CW2" s="126" t="str">
        <f>+'SP-mese'!CS4</f>
        <v>ott</v>
      </c>
      <c r="CX2" s="126" t="str">
        <f>+'SP-mese'!CT4</f>
        <v>nov</v>
      </c>
      <c r="CY2" s="126" t="str">
        <f>+'SP-mese'!CU4</f>
        <v>dic</v>
      </c>
      <c r="CZ2" s="126" t="str">
        <f>+'SP-mese'!CV4</f>
        <v>gen</v>
      </c>
      <c r="DA2" s="126" t="str">
        <f>+'SP-mese'!CW4</f>
        <v>feb</v>
      </c>
      <c r="DB2" s="126" t="str">
        <f>+'SP-mese'!CX4</f>
        <v>mar</v>
      </c>
      <c r="DC2" s="126" t="str">
        <f>+'SP-mese'!CY4</f>
        <v>apr</v>
      </c>
      <c r="DD2" s="126" t="str">
        <f>+'SP-mese'!CZ4</f>
        <v>mag</v>
      </c>
      <c r="DE2" s="126" t="str">
        <f>+'SP-mese'!DA4</f>
        <v>giu</v>
      </c>
      <c r="DF2" s="126" t="str">
        <f>+'SP-mese'!DB4</f>
        <v>lug</v>
      </c>
      <c r="DG2" s="126" t="str">
        <f>+'SP-mese'!DC4</f>
        <v>ago</v>
      </c>
      <c r="DH2" s="126" t="str">
        <f>+'SP-mese'!DD4</f>
        <v>set</v>
      </c>
      <c r="DI2" s="126" t="str">
        <f>+'SP-mese'!DE4</f>
        <v>ott</v>
      </c>
      <c r="DJ2" s="126" t="str">
        <f>+'SP-mese'!DF4</f>
        <v>nov</v>
      </c>
      <c r="DK2" s="126" t="str">
        <f>+'SP-mese'!DG4</f>
        <v>dic</v>
      </c>
      <c r="DL2" s="126" t="str">
        <f>+'SP-mese'!DH4</f>
        <v>gen</v>
      </c>
      <c r="DM2" s="126" t="str">
        <f>+'SP-mese'!DI4</f>
        <v>feb</v>
      </c>
      <c r="DN2" s="126" t="str">
        <f>+'SP-mese'!DJ4</f>
        <v>mar</v>
      </c>
      <c r="DO2" s="126" t="str">
        <f>+'SP-mese'!DK4</f>
        <v>apr</v>
      </c>
      <c r="DP2" s="126" t="str">
        <f>+'SP-mese'!DL4</f>
        <v>mag</v>
      </c>
      <c r="DQ2" s="126" t="str">
        <f>+'SP-mese'!DM4</f>
        <v>giu</v>
      </c>
      <c r="DR2" s="126" t="str">
        <f>+'SP-mese'!DN4</f>
        <v>lug</v>
      </c>
      <c r="DS2" s="126" t="str">
        <f>+'SP-mese'!DO4</f>
        <v>ago</v>
      </c>
      <c r="DT2" s="126" t="str">
        <f>+'SP-mese'!DP4</f>
        <v>set</v>
      </c>
      <c r="DU2" s="126" t="str">
        <f>+'SP-mese'!DQ4</f>
        <v>ott</v>
      </c>
      <c r="DV2" s="126" t="str">
        <f>+'SP-mese'!DR4</f>
        <v>nov</v>
      </c>
      <c r="DW2" s="126" t="str">
        <f>+'SP-mese'!DS4</f>
        <v>dic</v>
      </c>
    </row>
    <row r="3" spans="1:127" ht="30" thickTop="1" thickBot="1" x14ac:dyDescent="0.5">
      <c r="A3" s="15"/>
      <c r="B3" s="29" t="s">
        <v>103</v>
      </c>
      <c r="C3" s="6"/>
      <c r="D3" s="4"/>
      <c r="E3" s="187"/>
    </row>
    <row r="4" spans="1:127" ht="22.5" thickTop="1" thickBot="1" x14ac:dyDescent="0.4">
      <c r="A4" s="15"/>
      <c r="B4" s="29" t="s">
        <v>104</v>
      </c>
      <c r="C4" s="6"/>
      <c r="D4" s="6"/>
      <c r="E4" s="193"/>
    </row>
    <row r="5" spans="1:127" ht="16.5" thickTop="1" thickBot="1" x14ac:dyDescent="0.3">
      <c r="A5" s="15"/>
      <c r="B5" s="15"/>
      <c r="C5" s="68" t="s">
        <v>105</v>
      </c>
      <c r="D5" s="30"/>
      <c r="E5" s="187"/>
      <c r="G5" t="s">
        <v>448</v>
      </c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  <c r="CE5" s="187"/>
      <c r="CF5" s="187"/>
      <c r="CG5" s="187"/>
      <c r="CH5" s="187"/>
      <c r="CI5" s="187"/>
      <c r="CJ5" s="187"/>
      <c r="CK5" s="187"/>
      <c r="CL5" s="187"/>
      <c r="CM5" s="187"/>
      <c r="CN5" s="187"/>
      <c r="CO5" s="187"/>
      <c r="CP5" s="187"/>
      <c r="CQ5" s="187"/>
      <c r="CR5" s="187"/>
      <c r="CS5" s="187"/>
      <c r="CT5" s="187"/>
      <c r="CU5" s="187"/>
      <c r="CV5" s="187"/>
      <c r="CW5" s="187"/>
      <c r="CX5" s="187"/>
      <c r="CY5" s="187"/>
      <c r="CZ5" s="187"/>
      <c r="DA5" s="187"/>
      <c r="DB5" s="187"/>
      <c r="DC5" s="187"/>
      <c r="DD5" s="187"/>
      <c r="DE5" s="187"/>
      <c r="DF5" s="187"/>
      <c r="DG5" s="187"/>
      <c r="DH5" s="187"/>
      <c r="DI5" s="187"/>
      <c r="DJ5" s="187"/>
      <c r="DK5" s="187"/>
      <c r="DL5" s="187"/>
      <c r="DM5" s="187"/>
      <c r="DN5" s="187"/>
      <c r="DO5" s="187"/>
      <c r="DP5" s="187"/>
      <c r="DQ5" s="187"/>
      <c r="DR5" s="187"/>
      <c r="DS5" s="187"/>
      <c r="DT5" s="187"/>
      <c r="DU5" s="187"/>
      <c r="DV5" s="187"/>
      <c r="DW5" s="187"/>
    </row>
    <row r="6" spans="1:127" ht="16.5" thickTop="1" thickBot="1" x14ac:dyDescent="0.3">
      <c r="A6" s="15"/>
      <c r="B6" s="15"/>
      <c r="C6" s="69" t="s">
        <v>107</v>
      </c>
      <c r="D6" s="32"/>
      <c r="E6" s="187"/>
      <c r="G6" t="s">
        <v>448</v>
      </c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</row>
    <row r="7" spans="1:127" ht="16.5" thickTop="1" thickBot="1" x14ac:dyDescent="0.3">
      <c r="A7" s="15"/>
      <c r="B7" s="15"/>
      <c r="C7" s="68" t="s">
        <v>108</v>
      </c>
      <c r="D7" s="32"/>
      <c r="E7" s="187"/>
      <c r="G7" t="s">
        <v>448</v>
      </c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</row>
    <row r="8" spans="1:127" ht="16.5" thickTop="1" thickBot="1" x14ac:dyDescent="0.3">
      <c r="A8" s="15"/>
      <c r="B8" s="15"/>
      <c r="C8" s="69" t="s">
        <v>109</v>
      </c>
      <c r="D8" s="32"/>
      <c r="E8" s="187"/>
      <c r="G8" t="s">
        <v>448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</row>
    <row r="9" spans="1:127" ht="16.5" thickTop="1" thickBot="1" x14ac:dyDescent="0.3">
      <c r="A9" s="15"/>
      <c r="B9" s="15"/>
      <c r="C9" s="68" t="s">
        <v>110</v>
      </c>
      <c r="D9" s="32"/>
      <c r="E9" s="187"/>
      <c r="G9" t="s">
        <v>448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</row>
    <row r="10" spans="1:127" ht="19.5" thickTop="1" x14ac:dyDescent="0.3">
      <c r="A10" s="15"/>
      <c r="B10" s="15"/>
      <c r="C10" s="30" t="s">
        <v>142</v>
      </c>
      <c r="D10" s="30"/>
      <c r="E10" s="193">
        <f>+SUM(E5:E9)</f>
        <v>0</v>
      </c>
    </row>
    <row r="11" spans="1:127" ht="15.75" thickBot="1" x14ac:dyDescent="0.3">
      <c r="A11" s="15"/>
      <c r="B11" s="15"/>
      <c r="C11" s="15"/>
      <c r="D11" s="16"/>
      <c r="E11" s="192"/>
    </row>
    <row r="12" spans="1:127" ht="22.5" thickTop="1" thickBot="1" x14ac:dyDescent="0.4">
      <c r="A12" s="15"/>
      <c r="B12" s="29" t="s">
        <v>139</v>
      </c>
      <c r="C12" s="6"/>
      <c r="D12" s="6"/>
      <c r="E12" s="187"/>
    </row>
    <row r="13" spans="1:127" ht="15.75" thickTop="1" x14ac:dyDescent="0.25">
      <c r="A13" s="15"/>
      <c r="B13" s="15"/>
      <c r="C13" s="15"/>
      <c r="D13" s="16"/>
      <c r="E13" s="192"/>
    </row>
    <row r="14" spans="1:127" ht="21" x14ac:dyDescent="0.35">
      <c r="A14" s="15"/>
      <c r="B14" s="29" t="s">
        <v>111</v>
      </c>
      <c r="C14" s="6"/>
      <c r="D14" s="6"/>
      <c r="E14" s="192"/>
    </row>
    <row r="15" spans="1:127" ht="19.5" thickBot="1" x14ac:dyDescent="0.35">
      <c r="A15" s="15"/>
      <c r="B15" s="15"/>
      <c r="C15" s="30" t="s">
        <v>112</v>
      </c>
      <c r="D15" s="30"/>
      <c r="E15" s="193">
        <f>+E16</f>
        <v>0</v>
      </c>
    </row>
    <row r="16" spans="1:127" ht="16.5" thickTop="1" thickBot="1" x14ac:dyDescent="0.3">
      <c r="A16" s="15"/>
      <c r="B16" s="15"/>
      <c r="C16" s="39"/>
      <c r="D16" s="31" t="s">
        <v>55</v>
      </c>
      <c r="E16" s="187"/>
    </row>
    <row r="17" spans="1:127" ht="20.25" thickTop="1" thickBot="1" x14ac:dyDescent="0.35">
      <c r="A17" s="15"/>
      <c r="B17" s="15"/>
      <c r="C17" s="30" t="s">
        <v>113</v>
      </c>
      <c r="D17" s="32"/>
      <c r="E17" s="193">
        <f>+E18</f>
        <v>0</v>
      </c>
    </row>
    <row r="18" spans="1:127" ht="16.5" thickTop="1" thickBot="1" x14ac:dyDescent="0.3">
      <c r="A18" s="15"/>
      <c r="B18" s="15"/>
      <c r="C18" s="39"/>
      <c r="D18" s="31" t="s">
        <v>56</v>
      </c>
      <c r="E18" s="187"/>
      <c r="G18" t="s">
        <v>447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</row>
    <row r="19" spans="1:127" ht="20.25" thickTop="1" thickBot="1" x14ac:dyDescent="0.35">
      <c r="A19" s="15"/>
      <c r="B19" s="15"/>
      <c r="C19" s="16" t="s">
        <v>114</v>
      </c>
      <c r="D19" s="32"/>
      <c r="E19" s="193">
        <f>+SUM(E20:E21)</f>
        <v>0</v>
      </c>
    </row>
    <row r="20" spans="1:127" ht="16.5" thickTop="1" thickBot="1" x14ac:dyDescent="0.3">
      <c r="A20" s="15"/>
      <c r="B20" s="15"/>
      <c r="C20" s="39"/>
      <c r="D20" s="31" t="s">
        <v>57</v>
      </c>
      <c r="E20" s="187"/>
    </row>
    <row r="21" spans="1:127" ht="16.5" thickTop="1" thickBot="1" x14ac:dyDescent="0.3">
      <c r="A21" s="15"/>
      <c r="B21" s="15"/>
      <c r="C21" s="39"/>
      <c r="D21" s="31" t="s">
        <v>58</v>
      </c>
      <c r="E21" s="187"/>
    </row>
    <row r="22" spans="1:127" ht="20.25" thickTop="1" thickBot="1" x14ac:dyDescent="0.35">
      <c r="A22" s="15"/>
      <c r="B22" s="15"/>
      <c r="C22" s="30" t="s">
        <v>115</v>
      </c>
      <c r="D22" s="32"/>
      <c r="E22" s="193">
        <f>+SUM(E23:E24)</f>
        <v>0</v>
      </c>
    </row>
    <row r="23" spans="1:127" ht="16.5" thickTop="1" thickBot="1" x14ac:dyDescent="0.3">
      <c r="A23" s="15"/>
      <c r="B23" s="15"/>
      <c r="C23" s="39"/>
      <c r="D23" s="31" t="s">
        <v>59</v>
      </c>
      <c r="E23" s="187"/>
      <c r="G23" t="s">
        <v>447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</row>
    <row r="24" spans="1:127" ht="16.5" thickTop="1" thickBot="1" x14ac:dyDescent="0.3">
      <c r="A24" s="15"/>
      <c r="B24" s="15"/>
      <c r="C24" s="39"/>
      <c r="D24" s="31" t="s">
        <v>60</v>
      </c>
      <c r="E24" s="187"/>
      <c r="G24" t="s">
        <v>447</v>
      </c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</row>
    <row r="25" spans="1:127" ht="19.5" thickTop="1" x14ac:dyDescent="0.3">
      <c r="A25" s="15"/>
      <c r="B25" s="15"/>
      <c r="C25" s="30" t="s">
        <v>141</v>
      </c>
      <c r="D25" s="30"/>
      <c r="E25" s="193">
        <f>+E15-E18+E19-E22</f>
        <v>0</v>
      </c>
    </row>
    <row r="26" spans="1:127" x14ac:dyDescent="0.25">
      <c r="A26" s="15"/>
      <c r="B26" s="15"/>
      <c r="C26" s="15"/>
      <c r="D26" s="16"/>
      <c r="E26" s="192"/>
    </row>
    <row r="27" spans="1:127" x14ac:dyDescent="0.25">
      <c r="A27" s="15"/>
      <c r="B27" s="15"/>
      <c r="C27" s="15"/>
      <c r="D27" s="34"/>
      <c r="E27" s="192"/>
    </row>
    <row r="28" spans="1:127" ht="21" x14ac:dyDescent="0.35">
      <c r="A28" s="15"/>
      <c r="B28" s="29" t="s">
        <v>116</v>
      </c>
      <c r="C28" s="6"/>
      <c r="D28" s="6"/>
      <c r="E28" s="192"/>
    </row>
    <row r="29" spans="1:127" ht="19.5" thickBot="1" x14ac:dyDescent="0.35">
      <c r="A29" s="15"/>
      <c r="B29" s="15"/>
      <c r="C29" s="30" t="s">
        <v>117</v>
      </c>
      <c r="D29" s="35"/>
      <c r="E29" s="193">
        <f>+SUM(E30:E32)</f>
        <v>0</v>
      </c>
    </row>
    <row r="30" spans="1:127" ht="16.5" thickTop="1" thickBot="1" x14ac:dyDescent="0.3">
      <c r="A30" s="15"/>
      <c r="B30" s="15"/>
      <c r="C30" s="64"/>
      <c r="D30" s="36" t="s">
        <v>61</v>
      </c>
      <c r="E30" s="187"/>
    </row>
    <row r="31" spans="1:127" ht="16.5" thickTop="1" thickBot="1" x14ac:dyDescent="0.3">
      <c r="A31" s="15"/>
      <c r="B31" s="15"/>
      <c r="C31" s="65"/>
      <c r="D31" s="36" t="s">
        <v>62</v>
      </c>
      <c r="E31" s="187"/>
    </row>
    <row r="32" spans="1:127" ht="16.5" thickTop="1" thickBot="1" x14ac:dyDescent="0.3">
      <c r="A32" s="15"/>
      <c r="B32" s="15"/>
      <c r="C32" s="65"/>
      <c r="D32" s="36" t="s">
        <v>63</v>
      </c>
      <c r="E32" s="187"/>
    </row>
    <row r="33" spans="1:127" ht="20.25" thickTop="1" thickBot="1" x14ac:dyDescent="0.35">
      <c r="A33" s="15"/>
      <c r="B33" s="15"/>
      <c r="C33" s="35" t="s">
        <v>118</v>
      </c>
      <c r="D33" s="37"/>
      <c r="E33" s="193">
        <f>+SUM(E34:E36)</f>
        <v>0</v>
      </c>
    </row>
    <row r="34" spans="1:127" ht="16.5" thickTop="1" thickBot="1" x14ac:dyDescent="0.3">
      <c r="A34" s="15"/>
      <c r="B34" s="15"/>
      <c r="C34" s="64"/>
      <c r="D34" s="36" t="s">
        <v>64</v>
      </c>
      <c r="E34" s="187"/>
      <c r="G34" t="s">
        <v>447</v>
      </c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</row>
    <row r="35" spans="1:127" ht="16.5" thickTop="1" thickBot="1" x14ac:dyDescent="0.3">
      <c r="A35" s="15"/>
      <c r="B35" s="15"/>
      <c r="C35" s="65"/>
      <c r="D35" s="36" t="s">
        <v>65</v>
      </c>
      <c r="E35" s="187"/>
      <c r="G35" t="s">
        <v>447</v>
      </c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</row>
    <row r="36" spans="1:127" ht="16.5" thickTop="1" thickBot="1" x14ac:dyDescent="0.3">
      <c r="A36" s="15"/>
      <c r="B36" s="15"/>
      <c r="C36" s="65"/>
      <c r="D36" s="36" t="s">
        <v>66</v>
      </c>
      <c r="E36" s="187"/>
      <c r="G36" t="s">
        <v>447</v>
      </c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</row>
    <row r="37" spans="1:127" ht="15.75" thickTop="1" x14ac:dyDescent="0.25">
      <c r="A37" s="15"/>
      <c r="B37" s="15"/>
      <c r="C37" s="66"/>
      <c r="D37" s="67"/>
      <c r="E37" s="192"/>
    </row>
    <row r="38" spans="1:127" ht="21" x14ac:dyDescent="0.35">
      <c r="A38" s="15"/>
      <c r="B38" s="6"/>
      <c r="C38" s="30" t="s">
        <v>140</v>
      </c>
      <c r="D38" s="30"/>
      <c r="E38" s="193">
        <f>+E29-E33</f>
        <v>0</v>
      </c>
    </row>
    <row r="39" spans="1:127" ht="21" x14ac:dyDescent="0.35">
      <c r="A39" s="15"/>
      <c r="B39" s="6"/>
      <c r="C39" s="6"/>
      <c r="D39" s="16"/>
      <c r="E39" s="192"/>
    </row>
    <row r="40" spans="1:127" ht="21.75" thickBot="1" x14ac:dyDescent="0.4">
      <c r="A40" s="15"/>
      <c r="B40" s="6"/>
      <c r="C40" s="6"/>
      <c r="D40" s="16"/>
      <c r="E40" s="192"/>
    </row>
    <row r="41" spans="1:127" ht="22.5" thickTop="1" thickBot="1" x14ac:dyDescent="0.4">
      <c r="A41" s="15"/>
      <c r="B41" s="71" t="s">
        <v>119</v>
      </c>
      <c r="C41" s="71"/>
      <c r="D41" s="72"/>
      <c r="E41" s="194">
        <f>+E38+E25+E12+E10+E3</f>
        <v>0</v>
      </c>
    </row>
    <row r="42" spans="1:127" ht="21.75" thickTop="1" x14ac:dyDescent="0.35">
      <c r="A42" s="15"/>
      <c r="B42" s="6"/>
      <c r="C42" s="6"/>
      <c r="D42" s="6"/>
      <c r="E42" s="192"/>
    </row>
    <row r="43" spans="1:127" x14ac:dyDescent="0.25">
      <c r="A43" s="15"/>
      <c r="B43" s="15"/>
      <c r="C43" s="15"/>
      <c r="D43" s="15"/>
      <c r="E43" s="192"/>
    </row>
    <row r="44" spans="1:127" ht="27" thickBot="1" x14ac:dyDescent="0.45">
      <c r="A44" s="62" t="s">
        <v>120</v>
      </c>
      <c r="B44" s="15"/>
      <c r="C44" s="15"/>
      <c r="D44" s="63"/>
      <c r="E44" s="192"/>
    </row>
    <row r="45" spans="1:127" ht="22.5" thickTop="1" thickBot="1" x14ac:dyDescent="0.4">
      <c r="A45" s="15"/>
      <c r="B45" s="29" t="s">
        <v>121</v>
      </c>
      <c r="C45" s="6"/>
      <c r="D45" s="6"/>
      <c r="E45" s="187"/>
    </row>
    <row r="46" spans="1:127" ht="21.75" thickTop="1" x14ac:dyDescent="0.35">
      <c r="A46" s="15"/>
      <c r="B46" s="29" t="s">
        <v>122</v>
      </c>
      <c r="C46" s="6"/>
      <c r="D46" s="39"/>
      <c r="E46" s="192"/>
    </row>
    <row r="47" spans="1:127" ht="19.5" thickBot="1" x14ac:dyDescent="0.35">
      <c r="A47" s="15"/>
      <c r="B47" s="15"/>
      <c r="C47" s="30" t="s">
        <v>123</v>
      </c>
      <c r="D47" s="30"/>
      <c r="E47" s="193">
        <f>+E48+E49</f>
        <v>0</v>
      </c>
    </row>
    <row r="48" spans="1:127" ht="16.5" thickTop="1" thickBot="1" x14ac:dyDescent="0.3">
      <c r="A48" s="15"/>
      <c r="B48" s="15"/>
      <c r="C48" s="33"/>
      <c r="D48" s="31" t="s">
        <v>124</v>
      </c>
      <c r="E48" s="187"/>
      <c r="G48" t="s">
        <v>449</v>
      </c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</row>
    <row r="49" spans="1:127" ht="16.5" thickTop="1" thickBot="1" x14ac:dyDescent="0.3">
      <c r="A49" s="15"/>
      <c r="B49" s="15"/>
      <c r="C49" s="39"/>
      <c r="D49" s="31" t="s">
        <v>125</v>
      </c>
      <c r="E49" s="187"/>
      <c r="G49" t="s">
        <v>449</v>
      </c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</row>
    <row r="50" spans="1:127" ht="16.5" thickTop="1" thickBot="1" x14ac:dyDescent="0.3">
      <c r="A50" s="15"/>
      <c r="B50" s="15"/>
      <c r="C50" s="68" t="s">
        <v>106</v>
      </c>
      <c r="D50" s="32"/>
      <c r="E50" s="187"/>
      <c r="G50" t="s">
        <v>449</v>
      </c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</row>
    <row r="51" spans="1:127" ht="16.5" thickTop="1" thickBot="1" x14ac:dyDescent="0.3">
      <c r="A51" s="15"/>
      <c r="B51" s="15"/>
      <c r="C51" s="69" t="s">
        <v>226</v>
      </c>
      <c r="D51" s="32"/>
      <c r="E51" s="187"/>
      <c r="G51" t="s">
        <v>449</v>
      </c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</row>
    <row r="52" spans="1:127" ht="16.5" thickTop="1" thickBot="1" x14ac:dyDescent="0.3">
      <c r="A52" s="15"/>
      <c r="B52" s="15"/>
      <c r="C52" s="69" t="s">
        <v>109</v>
      </c>
      <c r="D52" s="32"/>
      <c r="E52" s="187"/>
      <c r="G52" t="s">
        <v>449</v>
      </c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</row>
    <row r="53" spans="1:127" ht="16.5" thickTop="1" thickBot="1" x14ac:dyDescent="0.3">
      <c r="A53" s="15"/>
      <c r="B53" s="15"/>
      <c r="C53" s="68" t="s">
        <v>126</v>
      </c>
      <c r="D53" s="32"/>
      <c r="E53" s="187"/>
      <c r="G53" t="s">
        <v>449</v>
      </c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</row>
    <row r="54" spans="1:127" ht="16.5" thickTop="1" thickBot="1" x14ac:dyDescent="0.3">
      <c r="A54" s="15"/>
      <c r="B54" s="15"/>
      <c r="C54" s="69" t="s">
        <v>127</v>
      </c>
      <c r="D54" s="32"/>
      <c r="E54" s="187"/>
      <c r="G54" t="s">
        <v>449</v>
      </c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</row>
    <row r="55" spans="1:127" ht="19.5" thickTop="1" x14ac:dyDescent="0.3">
      <c r="A55" s="15"/>
      <c r="B55" s="15"/>
      <c r="C55" s="30" t="s">
        <v>143</v>
      </c>
      <c r="D55" s="30"/>
      <c r="E55" s="193">
        <f>+SUM(E50:E54)+E47</f>
        <v>0</v>
      </c>
    </row>
    <row r="56" spans="1:127" x14ac:dyDescent="0.25">
      <c r="A56" s="15"/>
      <c r="B56" s="15"/>
      <c r="C56" s="73"/>
      <c r="D56" s="73"/>
    </row>
    <row r="57" spans="1:127" ht="21.75" thickBot="1" x14ac:dyDescent="0.4">
      <c r="A57" s="15"/>
      <c r="B57" s="29" t="s">
        <v>128</v>
      </c>
      <c r="C57" s="6"/>
      <c r="D57" s="63"/>
    </row>
    <row r="58" spans="1:127" ht="16.5" thickTop="1" thickBot="1" x14ac:dyDescent="0.3">
      <c r="A58" s="15"/>
      <c r="B58" s="15"/>
      <c r="C58" s="69" t="s">
        <v>129</v>
      </c>
      <c r="D58" s="32"/>
      <c r="E58" s="187"/>
      <c r="G58" t="s">
        <v>451</v>
      </c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</row>
    <row r="59" spans="1:127" ht="16.5" thickTop="1" thickBot="1" x14ac:dyDescent="0.3">
      <c r="A59" s="15"/>
      <c r="B59" s="15"/>
      <c r="G59" t="s">
        <v>452</v>
      </c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</row>
    <row r="60" spans="1:127" ht="16.5" thickTop="1" thickBot="1" x14ac:dyDescent="0.3">
      <c r="A60" s="15"/>
      <c r="B60" s="15"/>
      <c r="C60" s="69" t="s">
        <v>130</v>
      </c>
      <c r="D60" s="30"/>
      <c r="E60" s="187"/>
      <c r="G60" t="s">
        <v>450</v>
      </c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</row>
    <row r="61" spans="1:127" ht="16.5" thickTop="1" thickBot="1" x14ac:dyDescent="0.3">
      <c r="A61" s="15"/>
      <c r="B61" s="15"/>
      <c r="C61" s="69" t="s">
        <v>131</v>
      </c>
      <c r="D61" s="30"/>
      <c r="E61" s="187"/>
      <c r="G61" t="s">
        <v>450</v>
      </c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</row>
    <row r="62" spans="1:127" ht="16.5" thickTop="1" thickBot="1" x14ac:dyDescent="0.3">
      <c r="A62" s="15"/>
      <c r="B62" s="15"/>
      <c r="C62" s="69" t="s">
        <v>472</v>
      </c>
      <c r="D62" s="30"/>
      <c r="E62" s="187"/>
      <c r="G62" t="s">
        <v>451</v>
      </c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</row>
    <row r="63" spans="1:127" ht="16.5" thickTop="1" thickBot="1" x14ac:dyDescent="0.3">
      <c r="A63" s="15"/>
      <c r="B63" s="15"/>
      <c r="C63" s="16"/>
      <c r="D63" s="16"/>
      <c r="G63" t="s">
        <v>452</v>
      </c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</row>
    <row r="64" spans="1:127" ht="19.5" thickTop="1" x14ac:dyDescent="0.3">
      <c r="A64" s="15"/>
      <c r="B64" s="15"/>
      <c r="C64" s="30" t="s">
        <v>144</v>
      </c>
      <c r="D64" s="30"/>
      <c r="E64" s="193">
        <f>+SUM(E58:E62)</f>
        <v>0</v>
      </c>
    </row>
    <row r="65" spans="1:5" ht="19.5" thickBot="1" x14ac:dyDescent="0.35">
      <c r="A65" s="15"/>
      <c r="B65" s="29" t="s">
        <v>132</v>
      </c>
      <c r="C65" s="63"/>
      <c r="D65" s="63"/>
    </row>
    <row r="66" spans="1:5" ht="16.5" thickTop="1" thickBot="1" x14ac:dyDescent="0.3">
      <c r="A66" s="15"/>
      <c r="B66" s="15"/>
      <c r="C66" s="69" t="s">
        <v>133</v>
      </c>
      <c r="D66" s="32"/>
      <c r="E66" s="187"/>
    </row>
    <row r="67" spans="1:5" ht="16.5" thickTop="1" thickBot="1" x14ac:dyDescent="0.3">
      <c r="A67" s="15"/>
      <c r="B67" s="15"/>
      <c r="C67" s="69" t="s">
        <v>134</v>
      </c>
      <c r="D67" s="32"/>
      <c r="E67" s="187"/>
    </row>
    <row r="68" spans="1:5" ht="16.5" thickTop="1" thickBot="1" x14ac:dyDescent="0.3">
      <c r="A68" s="15"/>
      <c r="B68" s="15"/>
      <c r="C68" s="69" t="s">
        <v>135</v>
      </c>
      <c r="D68" s="32"/>
      <c r="E68" s="187"/>
    </row>
    <row r="69" spans="1:5" ht="16.5" thickTop="1" thickBot="1" x14ac:dyDescent="0.3">
      <c r="A69" s="15"/>
      <c r="B69" s="15"/>
      <c r="C69" s="69" t="s">
        <v>136</v>
      </c>
      <c r="D69" s="32"/>
      <c r="E69" s="187"/>
    </row>
    <row r="70" spans="1:5" ht="16.5" thickTop="1" thickBot="1" x14ac:dyDescent="0.3">
      <c r="A70" s="15"/>
      <c r="B70" s="15"/>
      <c r="C70" s="69" t="s">
        <v>137</v>
      </c>
      <c r="D70" s="32"/>
      <c r="E70" s="187"/>
    </row>
    <row r="71" spans="1:5" ht="15.75" thickTop="1" x14ac:dyDescent="0.25">
      <c r="A71" s="15"/>
      <c r="B71" s="15"/>
      <c r="C71" s="16"/>
      <c r="D71" s="16"/>
    </row>
    <row r="72" spans="1:5" ht="18.75" x14ac:dyDescent="0.3">
      <c r="A72" s="15"/>
      <c r="B72" s="15"/>
      <c r="C72" s="30" t="s">
        <v>145</v>
      </c>
      <c r="D72" s="30"/>
      <c r="E72" s="193">
        <f>+SUM(E66:E70)</f>
        <v>0</v>
      </c>
    </row>
    <row r="73" spans="1:5" x14ac:dyDescent="0.25">
      <c r="A73" s="15"/>
      <c r="B73" s="15"/>
      <c r="C73" s="15"/>
      <c r="D73" s="16"/>
    </row>
    <row r="74" spans="1:5" ht="15.75" thickBot="1" x14ac:dyDescent="0.3">
      <c r="A74" s="15"/>
      <c r="B74" s="15"/>
      <c r="C74" s="15"/>
      <c r="D74" s="16"/>
    </row>
    <row r="75" spans="1:5" ht="22.5" thickTop="1" thickBot="1" x14ac:dyDescent="0.4">
      <c r="A75" s="15"/>
      <c r="B75" s="71" t="s">
        <v>138</v>
      </c>
      <c r="C75" s="71"/>
      <c r="D75" s="72"/>
      <c r="E75" s="194">
        <f>+E72+E64+E55+E45</f>
        <v>0</v>
      </c>
    </row>
    <row r="76" spans="1:5" ht="21.75" thickTop="1" x14ac:dyDescent="0.35">
      <c r="A76" s="15"/>
      <c r="B76" s="6"/>
      <c r="C76" s="6"/>
      <c r="D76" s="15"/>
      <c r="E76" s="15"/>
    </row>
    <row r="77" spans="1:5" x14ac:dyDescent="0.25">
      <c r="A77" s="15"/>
      <c r="B77" s="15"/>
      <c r="C77" s="15"/>
      <c r="D77" s="63" t="s">
        <v>185</v>
      </c>
      <c r="E77" s="195">
        <f>+E41-E75</f>
        <v>0</v>
      </c>
    </row>
  </sheetData>
  <hyperlinks>
    <hyperlink ref="C1" location="Input!A1" display="MENU" xr:uid="{CB9F274F-4CDC-4A00-A3A8-88E5B27E5542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2254-DEDD-482A-BCE9-3ED043DDF579}">
  <sheetPr>
    <tabColor theme="4" tint="0.79998168889431442"/>
  </sheetPr>
  <dimension ref="A1:DW168"/>
  <sheetViews>
    <sheetView showGridLines="0" workbookViewId="0">
      <pane xSplit="6" ySplit="5" topLeftCell="G60" activePane="bottomRight" state="frozen"/>
      <selection pane="topRight" activeCell="G1" sqref="G1"/>
      <selection pane="bottomLeft" activeCell="A6" sqref="A6"/>
      <selection pane="bottomRight" activeCell="C1" sqref="C1"/>
    </sheetView>
  </sheetViews>
  <sheetFormatPr defaultRowHeight="15" x14ac:dyDescent="0.25"/>
  <cols>
    <col min="2" max="2" width="17.28515625" customWidth="1"/>
    <col min="3" max="3" width="19.140625" customWidth="1"/>
    <col min="4" max="4" width="17" customWidth="1"/>
    <col min="5" max="5" width="12.28515625" bestFit="1" customWidth="1"/>
    <col min="6" max="6" width="10.5703125" customWidth="1"/>
    <col min="8" max="8" width="10.5703125" bestFit="1" customWidth="1"/>
  </cols>
  <sheetData>
    <row r="1" spans="1:127" ht="18.75" x14ac:dyDescent="0.3">
      <c r="A1" s="29" t="s">
        <v>361</v>
      </c>
      <c r="C1" s="214" t="s">
        <v>40</v>
      </c>
    </row>
    <row r="4" spans="1:127" ht="21" x14ac:dyDescent="0.35">
      <c r="C4" s="6" t="s">
        <v>355</v>
      </c>
      <c r="G4" s="99" t="str">
        <f>+Vendite!F5</f>
        <v>anno</v>
      </c>
      <c r="H4" s="54">
        <f>+I_Vendite!J2</f>
        <v>0</v>
      </c>
      <c r="I4" s="54">
        <f>+I_Vendite!K2</f>
        <v>0</v>
      </c>
      <c r="J4" s="54">
        <f>+I_Vendite!L2</f>
        <v>0</v>
      </c>
      <c r="K4" s="54">
        <f>+I_Vendite!M2</f>
        <v>0</v>
      </c>
      <c r="L4" s="54">
        <f>+I_Vendite!N2</f>
        <v>0</v>
      </c>
      <c r="M4" s="54">
        <f>+I_Vendite!O2</f>
        <v>0</v>
      </c>
      <c r="N4" s="54">
        <f>+I_Vendite!P2</f>
        <v>0</v>
      </c>
      <c r="O4" s="54">
        <f>+I_Vendite!Q2</f>
        <v>0</v>
      </c>
      <c r="P4" s="54">
        <f>+I_Vendite!R2</f>
        <v>0</v>
      </c>
      <c r="Q4" s="54">
        <f>+I_Vendite!S2</f>
        <v>0</v>
      </c>
      <c r="R4" s="54">
        <f>+I_Vendite!T2</f>
        <v>0</v>
      </c>
      <c r="S4" s="54">
        <f>+I_Vendite!U2</f>
        <v>0</v>
      </c>
      <c r="T4" s="54">
        <f>+I_Vendite!V2</f>
        <v>1</v>
      </c>
      <c r="U4" s="54">
        <f>+I_Vendite!W2</f>
        <v>1</v>
      </c>
      <c r="V4" s="54">
        <f>+I_Vendite!X2</f>
        <v>1</v>
      </c>
      <c r="W4" s="54">
        <f>+I_Vendite!Y2</f>
        <v>1</v>
      </c>
      <c r="X4" s="54">
        <f>+I_Vendite!Z2</f>
        <v>1</v>
      </c>
      <c r="Y4" s="54">
        <f>+I_Vendite!AA2</f>
        <v>1</v>
      </c>
      <c r="Z4" s="54">
        <f>+I_Vendite!AB2</f>
        <v>1</v>
      </c>
      <c r="AA4" s="54">
        <f>+I_Vendite!AC2</f>
        <v>1</v>
      </c>
      <c r="AB4" s="54">
        <f>+I_Vendite!AD2</f>
        <v>1</v>
      </c>
      <c r="AC4" s="54">
        <f>+I_Vendite!AE2</f>
        <v>1</v>
      </c>
      <c r="AD4" s="54">
        <f>+I_Vendite!AF2</f>
        <v>1</v>
      </c>
      <c r="AE4" s="54">
        <f>+I_Vendite!AG2</f>
        <v>1</v>
      </c>
      <c r="AF4" s="54">
        <f>+I_Vendite!AH2</f>
        <v>2</v>
      </c>
      <c r="AG4" s="54">
        <f>+I_Vendite!AI2</f>
        <v>2</v>
      </c>
      <c r="AH4" s="54">
        <f>+I_Vendite!AJ2</f>
        <v>2</v>
      </c>
      <c r="AI4" s="54">
        <f>+I_Vendite!AK2</f>
        <v>2</v>
      </c>
      <c r="AJ4" s="54">
        <f>+I_Vendite!AL2</f>
        <v>2</v>
      </c>
      <c r="AK4" s="54">
        <f>+I_Vendite!AM2</f>
        <v>2</v>
      </c>
      <c r="AL4" s="54">
        <f>+I_Vendite!AN2</f>
        <v>2</v>
      </c>
      <c r="AM4" s="54">
        <f>+I_Vendite!AO2</f>
        <v>2</v>
      </c>
      <c r="AN4" s="54">
        <f>+I_Vendite!AP2</f>
        <v>2</v>
      </c>
      <c r="AO4" s="54">
        <f>+I_Vendite!AQ2</f>
        <v>2</v>
      </c>
      <c r="AP4" s="54">
        <f>+I_Vendite!AR2</f>
        <v>2</v>
      </c>
      <c r="AQ4" s="54">
        <f>+I_Vendite!AS2</f>
        <v>2</v>
      </c>
      <c r="AR4" s="54">
        <f>+I_Vendite!AT2</f>
        <v>3</v>
      </c>
      <c r="AS4" s="54">
        <f>+I_Vendite!AU2</f>
        <v>3</v>
      </c>
      <c r="AT4" s="54">
        <f>+I_Vendite!AV2</f>
        <v>3</v>
      </c>
      <c r="AU4" s="54">
        <f>+I_Vendite!AW2</f>
        <v>3</v>
      </c>
      <c r="AV4" s="54">
        <f>+I_Vendite!AX2</f>
        <v>3</v>
      </c>
      <c r="AW4" s="54">
        <f>+I_Vendite!AY2</f>
        <v>3</v>
      </c>
      <c r="AX4" s="54">
        <f>+I_Vendite!AZ2</f>
        <v>3</v>
      </c>
      <c r="AY4" s="54">
        <f>+I_Vendite!BA2</f>
        <v>3</v>
      </c>
      <c r="AZ4" s="54">
        <f>+I_Vendite!BB2</f>
        <v>3</v>
      </c>
      <c r="BA4" s="54">
        <f>+I_Vendite!BC2</f>
        <v>3</v>
      </c>
      <c r="BB4" s="54">
        <f>+I_Vendite!BD2</f>
        <v>3</v>
      </c>
      <c r="BC4" s="54">
        <f>+I_Vendite!BE2</f>
        <v>3</v>
      </c>
      <c r="BD4" s="54">
        <f>+I_Vendite!BF2</f>
        <v>4</v>
      </c>
      <c r="BE4" s="54">
        <f>+I_Vendite!BG2</f>
        <v>4</v>
      </c>
      <c r="BF4" s="54">
        <f>+I_Vendite!BH2</f>
        <v>4</v>
      </c>
      <c r="BG4" s="54">
        <f>+I_Vendite!BI2</f>
        <v>4</v>
      </c>
      <c r="BH4" s="54">
        <f>+I_Vendite!BJ2</f>
        <v>4</v>
      </c>
      <c r="BI4" s="54">
        <f>+I_Vendite!BK2</f>
        <v>4</v>
      </c>
      <c r="BJ4" s="54">
        <f>+I_Vendite!BL2</f>
        <v>4</v>
      </c>
      <c r="BK4" s="54">
        <f>+I_Vendite!BM2</f>
        <v>4</v>
      </c>
      <c r="BL4" s="54">
        <f>+I_Vendite!BN2</f>
        <v>4</v>
      </c>
      <c r="BM4" s="54">
        <f>+I_Vendite!BO2</f>
        <v>4</v>
      </c>
      <c r="BN4" s="54">
        <f>+I_Vendite!BP2</f>
        <v>4</v>
      </c>
      <c r="BO4" s="54">
        <f>+I_Vendite!BQ2</f>
        <v>4</v>
      </c>
      <c r="BP4" s="54">
        <f>+I_Vendite!BR2</f>
        <v>5</v>
      </c>
      <c r="BQ4" s="54">
        <f>+I_Vendite!BS2</f>
        <v>5</v>
      </c>
      <c r="BR4" s="54">
        <f>+I_Vendite!BT2</f>
        <v>5</v>
      </c>
      <c r="BS4" s="54">
        <f>+I_Vendite!BU2</f>
        <v>5</v>
      </c>
      <c r="BT4" s="54">
        <f>+I_Vendite!BV2</f>
        <v>5</v>
      </c>
      <c r="BU4" s="54">
        <f>+I_Vendite!BW2</f>
        <v>5</v>
      </c>
      <c r="BV4" s="54">
        <f>+I_Vendite!BX2</f>
        <v>5</v>
      </c>
      <c r="BW4" s="54">
        <f>+I_Vendite!BY2</f>
        <v>5</v>
      </c>
      <c r="BX4" s="54">
        <f>+I_Vendite!BZ2</f>
        <v>5</v>
      </c>
      <c r="BY4" s="54">
        <f>+I_Vendite!CA2</f>
        <v>5</v>
      </c>
      <c r="BZ4" s="54">
        <f>+I_Vendite!CB2</f>
        <v>5</v>
      </c>
      <c r="CA4" s="54">
        <f>+I_Vendite!CC2</f>
        <v>5</v>
      </c>
      <c r="CB4" s="54">
        <f>+I_Vendite!CD2</f>
        <v>6</v>
      </c>
      <c r="CC4" s="54">
        <f>+I_Vendite!CE2</f>
        <v>6</v>
      </c>
      <c r="CD4" s="54">
        <f>+I_Vendite!CF2</f>
        <v>6</v>
      </c>
      <c r="CE4" s="54">
        <f>+I_Vendite!CG2</f>
        <v>6</v>
      </c>
      <c r="CF4" s="54">
        <f>+I_Vendite!CH2</f>
        <v>6</v>
      </c>
      <c r="CG4" s="54">
        <f>+I_Vendite!CI2</f>
        <v>6</v>
      </c>
      <c r="CH4" s="54">
        <f>+I_Vendite!CJ2</f>
        <v>6</v>
      </c>
      <c r="CI4" s="54">
        <f>+I_Vendite!CK2</f>
        <v>6</v>
      </c>
      <c r="CJ4" s="54">
        <f>+I_Vendite!CL2</f>
        <v>6</v>
      </c>
      <c r="CK4" s="54">
        <f>+I_Vendite!CM2</f>
        <v>6</v>
      </c>
      <c r="CL4" s="54">
        <f>+I_Vendite!CN2</f>
        <v>6</v>
      </c>
      <c r="CM4" s="54">
        <f>+I_Vendite!CO2</f>
        <v>6</v>
      </c>
      <c r="CN4" s="54">
        <f>+I_Vendite!CP2</f>
        <v>7</v>
      </c>
      <c r="CO4" s="54">
        <f>+I_Vendite!CQ2</f>
        <v>7</v>
      </c>
      <c r="CP4" s="54">
        <f>+I_Vendite!CR2</f>
        <v>7</v>
      </c>
      <c r="CQ4" s="54">
        <f>+I_Vendite!CS2</f>
        <v>7</v>
      </c>
      <c r="CR4" s="54">
        <f>+I_Vendite!CT2</f>
        <v>7</v>
      </c>
      <c r="CS4" s="54">
        <f>+I_Vendite!CU2</f>
        <v>7</v>
      </c>
      <c r="CT4" s="54">
        <f>+I_Vendite!CV2</f>
        <v>7</v>
      </c>
      <c r="CU4" s="54">
        <f>+I_Vendite!CW2</f>
        <v>7</v>
      </c>
      <c r="CV4" s="54">
        <f>+I_Vendite!CX2</f>
        <v>7</v>
      </c>
      <c r="CW4" s="54">
        <f>+I_Vendite!CY2</f>
        <v>7</v>
      </c>
      <c r="CX4" s="54">
        <f>+I_Vendite!CZ2</f>
        <v>7</v>
      </c>
      <c r="CY4" s="54">
        <f>+I_Vendite!DA2</f>
        <v>7</v>
      </c>
      <c r="CZ4" s="54">
        <f>+I_Vendite!DB2</f>
        <v>8</v>
      </c>
      <c r="DA4" s="54">
        <f>+I_Vendite!DC2</f>
        <v>8</v>
      </c>
      <c r="DB4" s="54">
        <f>+I_Vendite!DD2</f>
        <v>8</v>
      </c>
      <c r="DC4" s="54">
        <f>+I_Vendite!DE2</f>
        <v>8</v>
      </c>
      <c r="DD4" s="54">
        <f>+I_Vendite!DF2</f>
        <v>8</v>
      </c>
      <c r="DE4" s="54">
        <f>+I_Vendite!DG2</f>
        <v>8</v>
      </c>
      <c r="DF4" s="54">
        <f>+I_Vendite!DH2</f>
        <v>8</v>
      </c>
      <c r="DG4" s="54">
        <f>+I_Vendite!DI2</f>
        <v>8</v>
      </c>
      <c r="DH4" s="54">
        <f>+I_Vendite!DJ2</f>
        <v>8</v>
      </c>
      <c r="DI4" s="54">
        <f>+I_Vendite!DK2</f>
        <v>8</v>
      </c>
      <c r="DJ4" s="54">
        <f>+I_Vendite!DL2</f>
        <v>8</v>
      </c>
      <c r="DK4" s="54">
        <f>+I_Vendite!DM2</f>
        <v>8</v>
      </c>
      <c r="DL4" s="54">
        <f>+I_Vendite!DN2</f>
        <v>9</v>
      </c>
      <c r="DM4" s="54">
        <f>+I_Vendite!DO2</f>
        <v>9</v>
      </c>
      <c r="DN4" s="54">
        <f>+I_Vendite!DP2</f>
        <v>9</v>
      </c>
      <c r="DO4" s="54">
        <f>+I_Vendite!DQ2</f>
        <v>9</v>
      </c>
      <c r="DP4" s="54">
        <f>+I_Vendite!DR2</f>
        <v>9</v>
      </c>
      <c r="DQ4" s="54">
        <f>+I_Vendite!DS2</f>
        <v>9</v>
      </c>
      <c r="DR4" s="54">
        <f>+I_Vendite!DT2</f>
        <v>9</v>
      </c>
      <c r="DS4" s="54">
        <f>+I_Vendite!DU2</f>
        <v>9</v>
      </c>
      <c r="DT4" s="54">
        <f>+I_Vendite!DV2</f>
        <v>9</v>
      </c>
      <c r="DU4" s="54">
        <f>+I_Vendite!DW2</f>
        <v>9</v>
      </c>
      <c r="DV4" s="54">
        <f>+I_Vendite!DX2</f>
        <v>9</v>
      </c>
      <c r="DW4" s="54">
        <f>+I_Vendite!DY2</f>
        <v>9</v>
      </c>
    </row>
    <row r="5" spans="1:127" ht="37.9" customHeight="1" thickBot="1" x14ac:dyDescent="0.3">
      <c r="C5" s="97" t="str">
        <f>+I_Vendite!C3</f>
        <v>Categoria</v>
      </c>
      <c r="D5" s="98" t="str">
        <f>+I_Vendite!D3</f>
        <v>Incidenza Costo Acquisto %</v>
      </c>
      <c r="G5" s="99" t="str">
        <f>+Vendite!F6</f>
        <v>mese</v>
      </c>
      <c r="H5" s="54" t="str">
        <f>+I_Vendite!J3</f>
        <v>gen</v>
      </c>
      <c r="I5" s="54" t="str">
        <f>+I_Vendite!K3</f>
        <v>feb</v>
      </c>
      <c r="J5" s="54" t="str">
        <f>+I_Vendite!L3</f>
        <v>mar</v>
      </c>
      <c r="K5" s="54" t="str">
        <f>+I_Vendite!M3</f>
        <v>apr</v>
      </c>
      <c r="L5" s="54" t="str">
        <f>+I_Vendite!N3</f>
        <v>mag</v>
      </c>
      <c r="M5" s="54" t="str">
        <f>+I_Vendite!O3</f>
        <v>giu</v>
      </c>
      <c r="N5" s="54" t="str">
        <f>+I_Vendite!P3</f>
        <v>lug</v>
      </c>
      <c r="O5" s="54" t="str">
        <f>+I_Vendite!Q3</f>
        <v>ago</v>
      </c>
      <c r="P5" s="54" t="str">
        <f>+I_Vendite!R3</f>
        <v>set</v>
      </c>
      <c r="Q5" s="54" t="str">
        <f>+I_Vendite!S3</f>
        <v>ott</v>
      </c>
      <c r="R5" s="54" t="str">
        <f>+I_Vendite!T3</f>
        <v>nov</v>
      </c>
      <c r="S5" s="54" t="str">
        <f>+I_Vendite!U3</f>
        <v>dic</v>
      </c>
      <c r="T5" s="54" t="str">
        <f>+I_Vendite!V3</f>
        <v>gen</v>
      </c>
      <c r="U5" s="54" t="str">
        <f>+I_Vendite!W3</f>
        <v>feb</v>
      </c>
      <c r="V5" s="54" t="str">
        <f>+I_Vendite!X3</f>
        <v>mar</v>
      </c>
      <c r="W5" s="54" t="str">
        <f>+I_Vendite!Y3</f>
        <v>apr</v>
      </c>
      <c r="X5" s="54" t="str">
        <f>+I_Vendite!Z3</f>
        <v>mag</v>
      </c>
      <c r="Y5" s="54" t="str">
        <f>+I_Vendite!AA3</f>
        <v>giu</v>
      </c>
      <c r="Z5" s="54" t="str">
        <f>+I_Vendite!AB3</f>
        <v>lug</v>
      </c>
      <c r="AA5" s="54" t="str">
        <f>+I_Vendite!AC3</f>
        <v>ago</v>
      </c>
      <c r="AB5" s="54" t="str">
        <f>+I_Vendite!AD3</f>
        <v>set</v>
      </c>
      <c r="AC5" s="54" t="str">
        <f>+I_Vendite!AE3</f>
        <v>ott</v>
      </c>
      <c r="AD5" s="54" t="str">
        <f>+I_Vendite!AF3</f>
        <v>nov</v>
      </c>
      <c r="AE5" s="54" t="str">
        <f>+I_Vendite!AG3</f>
        <v>dic</v>
      </c>
      <c r="AF5" s="54" t="str">
        <f>+I_Vendite!AH3</f>
        <v>gen</v>
      </c>
      <c r="AG5" s="54" t="str">
        <f>+I_Vendite!AI3</f>
        <v>feb</v>
      </c>
      <c r="AH5" s="54" t="str">
        <f>+I_Vendite!AJ3</f>
        <v>mar</v>
      </c>
      <c r="AI5" s="54" t="str">
        <f>+I_Vendite!AK3</f>
        <v>apr</v>
      </c>
      <c r="AJ5" s="54" t="str">
        <f>+I_Vendite!AL3</f>
        <v>mag</v>
      </c>
      <c r="AK5" s="54" t="str">
        <f>+I_Vendite!AM3</f>
        <v>giu</v>
      </c>
      <c r="AL5" s="54" t="str">
        <f>+I_Vendite!AN3</f>
        <v>lug</v>
      </c>
      <c r="AM5" s="54" t="str">
        <f>+I_Vendite!AO3</f>
        <v>ago</v>
      </c>
      <c r="AN5" s="54" t="str">
        <f>+I_Vendite!AP3</f>
        <v>set</v>
      </c>
      <c r="AO5" s="54" t="str">
        <f>+I_Vendite!AQ3</f>
        <v>ott</v>
      </c>
      <c r="AP5" s="54" t="str">
        <f>+I_Vendite!AR3</f>
        <v>nov</v>
      </c>
      <c r="AQ5" s="54" t="str">
        <f>+I_Vendite!AS3</f>
        <v>dic</v>
      </c>
      <c r="AR5" s="54" t="str">
        <f>+I_Vendite!AT3</f>
        <v>gen</v>
      </c>
      <c r="AS5" s="54" t="str">
        <f>+I_Vendite!AU3</f>
        <v>feb</v>
      </c>
      <c r="AT5" s="54" t="str">
        <f>+I_Vendite!AV3</f>
        <v>mar</v>
      </c>
      <c r="AU5" s="54" t="str">
        <f>+I_Vendite!AW3</f>
        <v>apr</v>
      </c>
      <c r="AV5" s="54" t="str">
        <f>+I_Vendite!AX3</f>
        <v>mag</v>
      </c>
      <c r="AW5" s="54" t="str">
        <f>+I_Vendite!AY3</f>
        <v>giu</v>
      </c>
      <c r="AX5" s="54" t="str">
        <f>+I_Vendite!AZ3</f>
        <v>lug</v>
      </c>
      <c r="AY5" s="54" t="str">
        <f>+I_Vendite!BA3</f>
        <v>ago</v>
      </c>
      <c r="AZ5" s="54" t="str">
        <f>+I_Vendite!BB3</f>
        <v>set</v>
      </c>
      <c r="BA5" s="54" t="str">
        <f>+I_Vendite!BC3</f>
        <v>ott</v>
      </c>
      <c r="BB5" s="54" t="str">
        <f>+I_Vendite!BD3</f>
        <v>nov</v>
      </c>
      <c r="BC5" s="54" t="str">
        <f>+I_Vendite!BE3</f>
        <v>dic</v>
      </c>
      <c r="BD5" s="54" t="str">
        <f>+I_Vendite!BF3</f>
        <v>gen</v>
      </c>
      <c r="BE5" s="54" t="str">
        <f>+I_Vendite!BG3</f>
        <v>feb</v>
      </c>
      <c r="BF5" s="54" t="str">
        <f>+I_Vendite!BH3</f>
        <v>mar</v>
      </c>
      <c r="BG5" s="54" t="str">
        <f>+I_Vendite!BI3</f>
        <v>apr</v>
      </c>
      <c r="BH5" s="54" t="str">
        <f>+I_Vendite!BJ3</f>
        <v>mag</v>
      </c>
      <c r="BI5" s="54" t="str">
        <f>+I_Vendite!BK3</f>
        <v>giu</v>
      </c>
      <c r="BJ5" s="54" t="str">
        <f>+I_Vendite!BL3</f>
        <v>lug</v>
      </c>
      <c r="BK5" s="54" t="str">
        <f>+I_Vendite!BM3</f>
        <v>ago</v>
      </c>
      <c r="BL5" s="54" t="str">
        <f>+I_Vendite!BN3</f>
        <v>set</v>
      </c>
      <c r="BM5" s="54" t="str">
        <f>+I_Vendite!BO3</f>
        <v>ott</v>
      </c>
      <c r="BN5" s="54" t="str">
        <f>+I_Vendite!BP3</f>
        <v>nov</v>
      </c>
      <c r="BO5" s="54" t="str">
        <f>+I_Vendite!BQ3</f>
        <v>dic</v>
      </c>
      <c r="BP5" s="54" t="str">
        <f>+I_Vendite!BR3</f>
        <v>gen</v>
      </c>
      <c r="BQ5" s="54" t="str">
        <f>+I_Vendite!BS3</f>
        <v>feb</v>
      </c>
      <c r="BR5" s="54" t="str">
        <f>+I_Vendite!BT3</f>
        <v>mar</v>
      </c>
      <c r="BS5" s="54" t="str">
        <f>+I_Vendite!BU3</f>
        <v>apr</v>
      </c>
      <c r="BT5" s="54" t="str">
        <f>+I_Vendite!BV3</f>
        <v>mag</v>
      </c>
      <c r="BU5" s="54" t="str">
        <f>+I_Vendite!BW3</f>
        <v>giu</v>
      </c>
      <c r="BV5" s="54" t="str">
        <f>+I_Vendite!BX3</f>
        <v>lug</v>
      </c>
      <c r="BW5" s="54" t="str">
        <f>+I_Vendite!BY3</f>
        <v>ago</v>
      </c>
      <c r="BX5" s="54" t="str">
        <f>+I_Vendite!BZ3</f>
        <v>set</v>
      </c>
      <c r="BY5" s="54" t="str">
        <f>+I_Vendite!CA3</f>
        <v>ott</v>
      </c>
      <c r="BZ5" s="54" t="str">
        <f>+I_Vendite!CB3</f>
        <v>nov</v>
      </c>
      <c r="CA5" s="54" t="str">
        <f>+I_Vendite!CC3</f>
        <v>dic</v>
      </c>
      <c r="CB5" s="54" t="str">
        <f>+I_Vendite!CD3</f>
        <v>gen</v>
      </c>
      <c r="CC5" s="54" t="str">
        <f>+I_Vendite!CE3</f>
        <v>feb</v>
      </c>
      <c r="CD5" s="54" t="str">
        <f>+I_Vendite!CF3</f>
        <v>mar</v>
      </c>
      <c r="CE5" s="54" t="str">
        <f>+I_Vendite!CG3</f>
        <v>apr</v>
      </c>
      <c r="CF5" s="54" t="str">
        <f>+I_Vendite!CH3</f>
        <v>mag</v>
      </c>
      <c r="CG5" s="54" t="str">
        <f>+I_Vendite!CI3</f>
        <v>giu</v>
      </c>
      <c r="CH5" s="54" t="str">
        <f>+I_Vendite!CJ3</f>
        <v>lug</v>
      </c>
      <c r="CI5" s="54" t="str">
        <f>+I_Vendite!CK3</f>
        <v>ago</v>
      </c>
      <c r="CJ5" s="54" t="str">
        <f>+I_Vendite!CL3</f>
        <v>set</v>
      </c>
      <c r="CK5" s="54" t="str">
        <f>+I_Vendite!CM3</f>
        <v>ott</v>
      </c>
      <c r="CL5" s="54" t="str">
        <f>+I_Vendite!CN3</f>
        <v>nov</v>
      </c>
      <c r="CM5" s="54" t="str">
        <f>+I_Vendite!CO3</f>
        <v>dic</v>
      </c>
      <c r="CN5" s="54" t="str">
        <f>+I_Vendite!CP3</f>
        <v>gen</v>
      </c>
      <c r="CO5" s="54" t="str">
        <f>+I_Vendite!CQ3</f>
        <v>feb</v>
      </c>
      <c r="CP5" s="54" t="str">
        <f>+I_Vendite!CR3</f>
        <v>mar</v>
      </c>
      <c r="CQ5" s="54" t="str">
        <f>+I_Vendite!CS3</f>
        <v>apr</v>
      </c>
      <c r="CR5" s="54" t="str">
        <f>+I_Vendite!CT3</f>
        <v>mag</v>
      </c>
      <c r="CS5" s="54" t="str">
        <f>+I_Vendite!CU3</f>
        <v>giu</v>
      </c>
      <c r="CT5" s="54" t="str">
        <f>+I_Vendite!CV3</f>
        <v>lug</v>
      </c>
      <c r="CU5" s="54" t="str">
        <f>+I_Vendite!CW3</f>
        <v>ago</v>
      </c>
      <c r="CV5" s="54" t="str">
        <f>+I_Vendite!CX3</f>
        <v>set</v>
      </c>
      <c r="CW5" s="54" t="str">
        <f>+I_Vendite!CY3</f>
        <v>ott</v>
      </c>
      <c r="CX5" s="54" t="str">
        <f>+I_Vendite!CZ3</f>
        <v>nov</v>
      </c>
      <c r="CY5" s="54" t="str">
        <f>+I_Vendite!DA3</f>
        <v>dic</v>
      </c>
      <c r="CZ5" s="54" t="str">
        <f>+I_Vendite!DB3</f>
        <v>gen</v>
      </c>
      <c r="DA5" s="54" t="str">
        <f>+I_Vendite!DC3</f>
        <v>feb</v>
      </c>
      <c r="DB5" s="54" t="str">
        <f>+I_Vendite!DD3</f>
        <v>mar</v>
      </c>
      <c r="DC5" s="54" t="str">
        <f>+I_Vendite!DE3</f>
        <v>apr</v>
      </c>
      <c r="DD5" s="54" t="str">
        <f>+I_Vendite!DF3</f>
        <v>mag</v>
      </c>
      <c r="DE5" s="54" t="str">
        <f>+I_Vendite!DG3</f>
        <v>giu</v>
      </c>
      <c r="DF5" s="54" t="str">
        <f>+I_Vendite!DH3</f>
        <v>lug</v>
      </c>
      <c r="DG5" s="54" t="str">
        <f>+I_Vendite!DI3</f>
        <v>ago</v>
      </c>
      <c r="DH5" s="54" t="str">
        <f>+I_Vendite!DJ3</f>
        <v>set</v>
      </c>
      <c r="DI5" s="54" t="str">
        <f>+I_Vendite!DK3</f>
        <v>ott</v>
      </c>
      <c r="DJ5" s="54" t="str">
        <f>+I_Vendite!DL3</f>
        <v>nov</v>
      </c>
      <c r="DK5" s="54" t="str">
        <f>+I_Vendite!DM3</f>
        <v>dic</v>
      </c>
      <c r="DL5" s="54" t="str">
        <f>+I_Vendite!DN3</f>
        <v>gen</v>
      </c>
      <c r="DM5" s="54" t="str">
        <f>+I_Vendite!DO3</f>
        <v>feb</v>
      </c>
      <c r="DN5" s="54" t="str">
        <f>+I_Vendite!DP3</f>
        <v>mar</v>
      </c>
      <c r="DO5" s="54" t="str">
        <f>+I_Vendite!DQ3</f>
        <v>apr</v>
      </c>
      <c r="DP5" s="54" t="str">
        <f>+I_Vendite!DR3</f>
        <v>mag</v>
      </c>
      <c r="DQ5" s="54" t="str">
        <f>+I_Vendite!DS3</f>
        <v>giu</v>
      </c>
      <c r="DR5" s="54" t="str">
        <f>+I_Vendite!DT3</f>
        <v>lug</v>
      </c>
      <c r="DS5" s="54" t="str">
        <f>+I_Vendite!DU3</f>
        <v>ago</v>
      </c>
      <c r="DT5" s="54" t="str">
        <f>+I_Vendite!DV3</f>
        <v>set</v>
      </c>
      <c r="DU5" s="54" t="str">
        <f>+I_Vendite!DW3</f>
        <v>ott</v>
      </c>
      <c r="DV5" s="54" t="str">
        <f>+I_Vendite!DX3</f>
        <v>nov</v>
      </c>
      <c r="DW5" s="54" t="str">
        <f>+I_Vendite!DY3</f>
        <v>dic</v>
      </c>
    </row>
    <row r="6" spans="1:127" ht="16.5" thickTop="1" thickBot="1" x14ac:dyDescent="0.3">
      <c r="C6" s="117">
        <f>+I_Vendite!C4</f>
        <v>0</v>
      </c>
      <c r="D6" s="55">
        <f>+I_Vendite!D4</f>
        <v>0</v>
      </c>
      <c r="H6" s="57">
        <f>+$D6*Vendite!G7</f>
        <v>0</v>
      </c>
      <c r="I6" s="57">
        <f>+$D6*Vendite!H7</f>
        <v>0</v>
      </c>
      <c r="J6" s="57">
        <f>+$D6*Vendite!I7</f>
        <v>0</v>
      </c>
      <c r="K6" s="57">
        <f>+$D6*Vendite!J7</f>
        <v>0</v>
      </c>
      <c r="L6" s="57">
        <f>+$D6*Vendite!K7</f>
        <v>0</v>
      </c>
      <c r="M6" s="57">
        <f>+$D6*Vendite!L7</f>
        <v>0</v>
      </c>
      <c r="N6" s="57">
        <f>+$D6*Vendite!M7</f>
        <v>0</v>
      </c>
      <c r="O6" s="57">
        <f>+$D6*Vendite!N7</f>
        <v>0</v>
      </c>
      <c r="P6" s="57">
        <f>+$D6*Vendite!O7</f>
        <v>0</v>
      </c>
      <c r="Q6" s="57">
        <f>+$D6*Vendite!P7</f>
        <v>0</v>
      </c>
      <c r="R6" s="57">
        <f>+$D6*Vendite!Q7</f>
        <v>0</v>
      </c>
      <c r="S6" s="57">
        <f>+$D6*Vendite!R7</f>
        <v>0</v>
      </c>
      <c r="T6" s="57">
        <f>+$D6*Vendite!S7</f>
        <v>0</v>
      </c>
      <c r="U6" s="57">
        <f>+$D6*Vendite!T7</f>
        <v>0</v>
      </c>
      <c r="V6" s="57">
        <f>+$D6*Vendite!U7</f>
        <v>0</v>
      </c>
      <c r="W6" s="57">
        <f>+$D6*Vendite!V7</f>
        <v>0</v>
      </c>
      <c r="X6" s="57">
        <f>+$D6*Vendite!W7</f>
        <v>0</v>
      </c>
      <c r="Y6" s="57">
        <f>+$D6*Vendite!X7</f>
        <v>0</v>
      </c>
      <c r="Z6" s="57">
        <f>+$D6*Vendite!Y7</f>
        <v>0</v>
      </c>
      <c r="AA6" s="57">
        <f>+$D6*Vendite!Z7</f>
        <v>0</v>
      </c>
      <c r="AB6" s="57">
        <f>+$D6*Vendite!AA7</f>
        <v>0</v>
      </c>
      <c r="AC6" s="57">
        <f>+$D6*Vendite!AB7</f>
        <v>0</v>
      </c>
      <c r="AD6" s="57">
        <f>+$D6*Vendite!AC7</f>
        <v>0</v>
      </c>
      <c r="AE6" s="57">
        <f>+$D6*Vendite!AD7</f>
        <v>0</v>
      </c>
      <c r="AF6" s="57">
        <f>+$D6*Vendite!AE7</f>
        <v>0</v>
      </c>
      <c r="AG6" s="57">
        <f>+$D6*Vendite!AF7</f>
        <v>0</v>
      </c>
      <c r="AH6" s="57">
        <f>+$D6*Vendite!AG7</f>
        <v>0</v>
      </c>
      <c r="AI6" s="57">
        <f>+$D6*Vendite!AH7</f>
        <v>0</v>
      </c>
      <c r="AJ6" s="57">
        <f>+$D6*Vendite!AI7</f>
        <v>0</v>
      </c>
      <c r="AK6" s="57">
        <f>+$D6*Vendite!AJ7</f>
        <v>0</v>
      </c>
      <c r="AL6" s="57">
        <f>+$D6*Vendite!AK7</f>
        <v>0</v>
      </c>
      <c r="AM6" s="57">
        <f>+$D6*Vendite!AL7</f>
        <v>0</v>
      </c>
      <c r="AN6" s="57">
        <f>+$D6*Vendite!AM7</f>
        <v>0</v>
      </c>
      <c r="AO6" s="57">
        <f>+$D6*Vendite!AN7</f>
        <v>0</v>
      </c>
      <c r="AP6" s="57">
        <f>+$D6*Vendite!AO7</f>
        <v>0</v>
      </c>
      <c r="AQ6" s="57">
        <f>+$D6*Vendite!AP7</f>
        <v>0</v>
      </c>
      <c r="AR6" s="57">
        <f>+$D6*Vendite!AQ7</f>
        <v>0</v>
      </c>
      <c r="AS6" s="57">
        <f>+$D6*Vendite!AR7</f>
        <v>0</v>
      </c>
      <c r="AT6" s="57">
        <f>+$D6*Vendite!AS7</f>
        <v>0</v>
      </c>
      <c r="AU6" s="57">
        <f>+$D6*Vendite!AT7</f>
        <v>0</v>
      </c>
      <c r="AV6" s="57">
        <f>+$D6*Vendite!AU7</f>
        <v>0</v>
      </c>
      <c r="AW6" s="57">
        <f>+$D6*Vendite!AV7</f>
        <v>0</v>
      </c>
      <c r="AX6" s="57">
        <f>+$D6*Vendite!AW7</f>
        <v>0</v>
      </c>
      <c r="AY6" s="57">
        <f>+$D6*Vendite!AX7</f>
        <v>0</v>
      </c>
      <c r="AZ6" s="57">
        <f>+$D6*Vendite!AY7</f>
        <v>0</v>
      </c>
      <c r="BA6" s="57">
        <f>+$D6*Vendite!AZ7</f>
        <v>0</v>
      </c>
      <c r="BB6" s="57">
        <f>+$D6*Vendite!BA7</f>
        <v>0</v>
      </c>
      <c r="BC6" s="57">
        <f>+$D6*Vendite!BB7</f>
        <v>0</v>
      </c>
      <c r="BD6" s="57">
        <f>+$D6*Vendite!BC7</f>
        <v>0</v>
      </c>
      <c r="BE6" s="57">
        <f>+$D6*Vendite!BD7</f>
        <v>0</v>
      </c>
      <c r="BF6" s="57">
        <f>+$D6*Vendite!BE7</f>
        <v>0</v>
      </c>
      <c r="BG6" s="57">
        <f>+$D6*Vendite!BF7</f>
        <v>0</v>
      </c>
      <c r="BH6" s="57">
        <f>+$D6*Vendite!BG7</f>
        <v>0</v>
      </c>
      <c r="BI6" s="57">
        <f>+$D6*Vendite!BH7</f>
        <v>0</v>
      </c>
      <c r="BJ6" s="57">
        <f>+$D6*Vendite!BI7</f>
        <v>0</v>
      </c>
      <c r="BK6" s="57">
        <f>+$D6*Vendite!BJ7</f>
        <v>0</v>
      </c>
      <c r="BL6" s="57">
        <f>+$D6*Vendite!BK7</f>
        <v>0</v>
      </c>
      <c r="BM6" s="57">
        <f>+$D6*Vendite!BL7</f>
        <v>0</v>
      </c>
      <c r="BN6" s="57">
        <f>+$D6*Vendite!BM7</f>
        <v>0</v>
      </c>
      <c r="BO6" s="57">
        <f>+$D6*Vendite!BN7</f>
        <v>0</v>
      </c>
      <c r="BP6" s="57">
        <f>+$D6*Vendite!BO7</f>
        <v>0</v>
      </c>
      <c r="BQ6" s="57">
        <f>+$D6*Vendite!BP7</f>
        <v>0</v>
      </c>
      <c r="BR6" s="57">
        <f>+$D6*Vendite!BQ7</f>
        <v>0</v>
      </c>
      <c r="BS6" s="57">
        <f>+$D6*Vendite!BR7</f>
        <v>0</v>
      </c>
      <c r="BT6" s="57">
        <f>+$D6*Vendite!BS7</f>
        <v>0</v>
      </c>
      <c r="BU6" s="57">
        <f>+$D6*Vendite!BT7</f>
        <v>0</v>
      </c>
      <c r="BV6" s="57">
        <f>+$D6*Vendite!BU7</f>
        <v>0</v>
      </c>
      <c r="BW6" s="57">
        <f>+$D6*Vendite!BV7</f>
        <v>0</v>
      </c>
      <c r="BX6" s="57">
        <f>+$D6*Vendite!BW7</f>
        <v>0</v>
      </c>
      <c r="BY6" s="57">
        <f>+$D6*Vendite!BX7</f>
        <v>0</v>
      </c>
      <c r="BZ6" s="57">
        <f>+$D6*Vendite!BY7</f>
        <v>0</v>
      </c>
      <c r="CA6" s="57">
        <f>+$D6*Vendite!BZ7</f>
        <v>0</v>
      </c>
      <c r="CB6" s="57">
        <f>+$D6*Vendite!CA7</f>
        <v>0</v>
      </c>
      <c r="CC6" s="57">
        <f>+$D6*Vendite!CB7</f>
        <v>0</v>
      </c>
      <c r="CD6" s="57">
        <f>+$D6*Vendite!CC7</f>
        <v>0</v>
      </c>
      <c r="CE6" s="57">
        <f>+$D6*Vendite!CD7</f>
        <v>0</v>
      </c>
      <c r="CF6" s="57">
        <f>+$D6*Vendite!CE7</f>
        <v>0</v>
      </c>
      <c r="CG6" s="57">
        <f>+$D6*Vendite!CF7</f>
        <v>0</v>
      </c>
      <c r="CH6" s="57">
        <f>+$D6*Vendite!CG7</f>
        <v>0</v>
      </c>
      <c r="CI6" s="57">
        <f>+$D6*Vendite!CH7</f>
        <v>0</v>
      </c>
      <c r="CJ6" s="57">
        <f>+$D6*Vendite!CI7</f>
        <v>0</v>
      </c>
      <c r="CK6" s="57">
        <f>+$D6*Vendite!CJ7</f>
        <v>0</v>
      </c>
      <c r="CL6" s="57">
        <f>+$D6*Vendite!CK7</f>
        <v>0</v>
      </c>
      <c r="CM6" s="57">
        <f>+$D6*Vendite!CL7</f>
        <v>0</v>
      </c>
      <c r="CN6" s="57">
        <f>+$D6*Vendite!CM7</f>
        <v>0</v>
      </c>
      <c r="CO6" s="57">
        <f>+$D6*Vendite!CN7</f>
        <v>0</v>
      </c>
      <c r="CP6" s="57">
        <f>+$D6*Vendite!CO7</f>
        <v>0</v>
      </c>
      <c r="CQ6" s="57">
        <f>+$D6*Vendite!CP7</f>
        <v>0</v>
      </c>
      <c r="CR6" s="57">
        <f>+$D6*Vendite!CQ7</f>
        <v>0</v>
      </c>
      <c r="CS6" s="57">
        <f>+$D6*Vendite!CR7</f>
        <v>0</v>
      </c>
      <c r="CT6" s="57">
        <f>+$D6*Vendite!CS7</f>
        <v>0</v>
      </c>
      <c r="CU6" s="57">
        <f>+$D6*Vendite!CT7</f>
        <v>0</v>
      </c>
      <c r="CV6" s="57">
        <f>+$D6*Vendite!CU7</f>
        <v>0</v>
      </c>
      <c r="CW6" s="57">
        <f>+$D6*Vendite!CV7</f>
        <v>0</v>
      </c>
      <c r="CX6" s="57">
        <f>+$D6*Vendite!CW7</f>
        <v>0</v>
      </c>
      <c r="CY6" s="57">
        <f>+$D6*Vendite!CX7</f>
        <v>0</v>
      </c>
      <c r="CZ6" s="57">
        <f>+$D6*Vendite!CY7</f>
        <v>0</v>
      </c>
      <c r="DA6" s="57">
        <f>+$D6*Vendite!CZ7</f>
        <v>0</v>
      </c>
      <c r="DB6" s="57">
        <f>+$D6*Vendite!DA7</f>
        <v>0</v>
      </c>
      <c r="DC6" s="57">
        <f>+$D6*Vendite!DB7</f>
        <v>0</v>
      </c>
      <c r="DD6" s="57">
        <f>+$D6*Vendite!DC7</f>
        <v>0</v>
      </c>
      <c r="DE6" s="57">
        <f>+$D6*Vendite!DD7</f>
        <v>0</v>
      </c>
      <c r="DF6" s="57">
        <f>+$D6*Vendite!DE7</f>
        <v>0</v>
      </c>
      <c r="DG6" s="57">
        <f>+$D6*Vendite!DF7</f>
        <v>0</v>
      </c>
      <c r="DH6" s="57">
        <f>+$D6*Vendite!DG7</f>
        <v>0</v>
      </c>
      <c r="DI6" s="57">
        <f>+$D6*Vendite!DH7</f>
        <v>0</v>
      </c>
      <c r="DJ6" s="57">
        <f>+$D6*Vendite!DI7</f>
        <v>0</v>
      </c>
      <c r="DK6" s="57">
        <f>+$D6*Vendite!DJ7</f>
        <v>0</v>
      </c>
      <c r="DL6" s="57">
        <f>+$D6*Vendite!DK7</f>
        <v>0</v>
      </c>
      <c r="DM6" s="57">
        <f>+$D6*Vendite!DL7</f>
        <v>0</v>
      </c>
      <c r="DN6" s="57">
        <f>+$D6*Vendite!DM7</f>
        <v>0</v>
      </c>
      <c r="DO6" s="57">
        <f>+$D6*Vendite!DN7</f>
        <v>0</v>
      </c>
      <c r="DP6" s="57">
        <f>+$D6*Vendite!DO7</f>
        <v>0</v>
      </c>
      <c r="DQ6" s="57">
        <f>+$D6*Vendite!DP7</f>
        <v>0</v>
      </c>
      <c r="DR6" s="57">
        <f>+$D6*Vendite!DQ7</f>
        <v>0</v>
      </c>
      <c r="DS6" s="57">
        <f>+$D6*Vendite!DR7</f>
        <v>0</v>
      </c>
      <c r="DT6" s="57">
        <f>+$D6*Vendite!DS7</f>
        <v>0</v>
      </c>
      <c r="DU6" s="57">
        <f>+$D6*Vendite!DT7</f>
        <v>0</v>
      </c>
      <c r="DV6" s="57">
        <f>+$D6*Vendite!DU7</f>
        <v>0</v>
      </c>
      <c r="DW6" s="57">
        <f>+$D6*Vendite!DV7</f>
        <v>0</v>
      </c>
    </row>
    <row r="7" spans="1:127" ht="16.5" thickTop="1" thickBot="1" x14ac:dyDescent="0.3">
      <c r="C7" s="117">
        <f>+I_Vendite!C5</f>
        <v>0</v>
      </c>
      <c r="D7" s="55">
        <f>+I_Vendite!D5</f>
        <v>0</v>
      </c>
      <c r="H7" s="57">
        <f>+$D7*Vendite!G8</f>
        <v>0</v>
      </c>
      <c r="I7" s="57">
        <f>+$D7*Vendite!H8</f>
        <v>0</v>
      </c>
      <c r="J7" s="57">
        <f>+$D7*Vendite!I8</f>
        <v>0</v>
      </c>
      <c r="K7" s="57">
        <f>+$D7*Vendite!J8</f>
        <v>0</v>
      </c>
      <c r="L7" s="57">
        <f>+$D7*Vendite!K8</f>
        <v>0</v>
      </c>
      <c r="M7" s="57">
        <f>+$D7*Vendite!L8</f>
        <v>0</v>
      </c>
      <c r="N7" s="57">
        <f>+$D7*Vendite!M8</f>
        <v>0</v>
      </c>
      <c r="O7" s="57">
        <f>+$D7*Vendite!N8</f>
        <v>0</v>
      </c>
      <c r="P7" s="57">
        <f>+$D7*Vendite!O8</f>
        <v>0</v>
      </c>
      <c r="Q7" s="57">
        <f>+$D7*Vendite!P8</f>
        <v>0</v>
      </c>
      <c r="R7" s="57">
        <f>+$D7*Vendite!Q8</f>
        <v>0</v>
      </c>
      <c r="S7" s="57">
        <f>+$D7*Vendite!R8</f>
        <v>0</v>
      </c>
      <c r="T7" s="57">
        <f>+$D7*Vendite!S8</f>
        <v>0</v>
      </c>
      <c r="U7" s="57">
        <f>+$D7*Vendite!T8</f>
        <v>0</v>
      </c>
      <c r="V7" s="57">
        <f>+$D7*Vendite!U8</f>
        <v>0</v>
      </c>
      <c r="W7" s="57">
        <f>+$D7*Vendite!V8</f>
        <v>0</v>
      </c>
      <c r="X7" s="57">
        <f>+$D7*Vendite!W8</f>
        <v>0</v>
      </c>
      <c r="Y7" s="57">
        <f>+$D7*Vendite!X8</f>
        <v>0</v>
      </c>
      <c r="Z7" s="57">
        <f>+$D7*Vendite!Y8</f>
        <v>0</v>
      </c>
      <c r="AA7" s="57">
        <f>+$D7*Vendite!Z8</f>
        <v>0</v>
      </c>
      <c r="AB7" s="57">
        <f>+$D7*Vendite!AA8</f>
        <v>0</v>
      </c>
      <c r="AC7" s="57">
        <f>+$D7*Vendite!AB8</f>
        <v>0</v>
      </c>
      <c r="AD7" s="57">
        <f>+$D7*Vendite!AC8</f>
        <v>0</v>
      </c>
      <c r="AE7" s="57">
        <f>+$D7*Vendite!AD8</f>
        <v>0</v>
      </c>
      <c r="AF7" s="57">
        <f>+$D7*Vendite!AE8</f>
        <v>0</v>
      </c>
      <c r="AG7" s="57">
        <f>+$D7*Vendite!AF8</f>
        <v>0</v>
      </c>
      <c r="AH7" s="57">
        <f>+$D7*Vendite!AG8</f>
        <v>0</v>
      </c>
      <c r="AI7" s="57">
        <f>+$D7*Vendite!AH8</f>
        <v>0</v>
      </c>
      <c r="AJ7" s="57">
        <f>+$D7*Vendite!AI8</f>
        <v>0</v>
      </c>
      <c r="AK7" s="57">
        <f>+$D7*Vendite!AJ8</f>
        <v>0</v>
      </c>
      <c r="AL7" s="57">
        <f>+$D7*Vendite!AK8</f>
        <v>0</v>
      </c>
      <c r="AM7" s="57">
        <f>+$D7*Vendite!AL8</f>
        <v>0</v>
      </c>
      <c r="AN7" s="57">
        <f>+$D7*Vendite!AM8</f>
        <v>0</v>
      </c>
      <c r="AO7" s="57">
        <f>+$D7*Vendite!AN8</f>
        <v>0</v>
      </c>
      <c r="AP7" s="57">
        <f>+$D7*Vendite!AO8</f>
        <v>0</v>
      </c>
      <c r="AQ7" s="57">
        <f>+$D7*Vendite!AP8</f>
        <v>0</v>
      </c>
      <c r="AR7" s="57">
        <f>+$D7*Vendite!AQ8</f>
        <v>0</v>
      </c>
      <c r="AS7" s="57">
        <f>+$D7*Vendite!AR8</f>
        <v>0</v>
      </c>
      <c r="AT7" s="57">
        <f>+$D7*Vendite!AS8</f>
        <v>0</v>
      </c>
      <c r="AU7" s="57">
        <f>+$D7*Vendite!AT8</f>
        <v>0</v>
      </c>
      <c r="AV7" s="57">
        <f>+$D7*Vendite!AU8</f>
        <v>0</v>
      </c>
      <c r="AW7" s="57">
        <f>+$D7*Vendite!AV8</f>
        <v>0</v>
      </c>
      <c r="AX7" s="57">
        <f>+$D7*Vendite!AW8</f>
        <v>0</v>
      </c>
      <c r="AY7" s="57">
        <f>+$D7*Vendite!AX8</f>
        <v>0</v>
      </c>
      <c r="AZ7" s="57">
        <f>+$D7*Vendite!AY8</f>
        <v>0</v>
      </c>
      <c r="BA7" s="57">
        <f>+$D7*Vendite!AZ8</f>
        <v>0</v>
      </c>
      <c r="BB7" s="57">
        <f>+$D7*Vendite!BA8</f>
        <v>0</v>
      </c>
      <c r="BC7" s="57">
        <f>+$D7*Vendite!BB8</f>
        <v>0</v>
      </c>
      <c r="BD7" s="57">
        <f>+$D7*Vendite!BC8</f>
        <v>0</v>
      </c>
      <c r="BE7" s="57">
        <f>+$D7*Vendite!BD8</f>
        <v>0</v>
      </c>
      <c r="BF7" s="57">
        <f>+$D7*Vendite!BE8</f>
        <v>0</v>
      </c>
      <c r="BG7" s="57">
        <f>+$D7*Vendite!BF8</f>
        <v>0</v>
      </c>
      <c r="BH7" s="57">
        <f>+$D7*Vendite!BG8</f>
        <v>0</v>
      </c>
      <c r="BI7" s="57">
        <f>+$D7*Vendite!BH8</f>
        <v>0</v>
      </c>
      <c r="BJ7" s="57">
        <f>+$D7*Vendite!BI8</f>
        <v>0</v>
      </c>
      <c r="BK7" s="57">
        <f>+$D7*Vendite!BJ8</f>
        <v>0</v>
      </c>
      <c r="BL7" s="57">
        <f>+$D7*Vendite!BK8</f>
        <v>0</v>
      </c>
      <c r="BM7" s="57">
        <f>+$D7*Vendite!BL8</f>
        <v>0</v>
      </c>
      <c r="BN7" s="57">
        <f>+$D7*Vendite!BM8</f>
        <v>0</v>
      </c>
      <c r="BO7" s="57">
        <f>+$D7*Vendite!BN8</f>
        <v>0</v>
      </c>
      <c r="BP7" s="57">
        <f>+$D7*Vendite!BO8</f>
        <v>0</v>
      </c>
      <c r="BQ7" s="57">
        <f>+$D7*Vendite!BP8</f>
        <v>0</v>
      </c>
      <c r="BR7" s="57">
        <f>+$D7*Vendite!BQ8</f>
        <v>0</v>
      </c>
      <c r="BS7" s="57">
        <f>+$D7*Vendite!BR8</f>
        <v>0</v>
      </c>
      <c r="BT7" s="57">
        <f>+$D7*Vendite!BS8</f>
        <v>0</v>
      </c>
      <c r="BU7" s="57">
        <f>+$D7*Vendite!BT8</f>
        <v>0</v>
      </c>
      <c r="BV7" s="57">
        <f>+$D7*Vendite!BU8</f>
        <v>0</v>
      </c>
      <c r="BW7" s="57">
        <f>+$D7*Vendite!BV8</f>
        <v>0</v>
      </c>
      <c r="BX7" s="57">
        <f>+$D7*Vendite!BW8</f>
        <v>0</v>
      </c>
      <c r="BY7" s="57">
        <f>+$D7*Vendite!BX8</f>
        <v>0</v>
      </c>
      <c r="BZ7" s="57">
        <f>+$D7*Vendite!BY8</f>
        <v>0</v>
      </c>
      <c r="CA7" s="57">
        <f>+$D7*Vendite!BZ8</f>
        <v>0</v>
      </c>
      <c r="CB7" s="57">
        <f>+$D7*Vendite!CA8</f>
        <v>0</v>
      </c>
      <c r="CC7" s="57">
        <f>+$D7*Vendite!CB8</f>
        <v>0</v>
      </c>
      <c r="CD7" s="57">
        <f>+$D7*Vendite!CC8</f>
        <v>0</v>
      </c>
      <c r="CE7" s="57">
        <f>+$D7*Vendite!CD8</f>
        <v>0</v>
      </c>
      <c r="CF7" s="57">
        <f>+$D7*Vendite!CE8</f>
        <v>0</v>
      </c>
      <c r="CG7" s="57">
        <f>+$D7*Vendite!CF8</f>
        <v>0</v>
      </c>
      <c r="CH7" s="57">
        <f>+$D7*Vendite!CG8</f>
        <v>0</v>
      </c>
      <c r="CI7" s="57">
        <f>+$D7*Vendite!CH8</f>
        <v>0</v>
      </c>
      <c r="CJ7" s="57">
        <f>+$D7*Vendite!CI8</f>
        <v>0</v>
      </c>
      <c r="CK7" s="57">
        <f>+$D7*Vendite!CJ8</f>
        <v>0</v>
      </c>
      <c r="CL7" s="57">
        <f>+$D7*Vendite!CK8</f>
        <v>0</v>
      </c>
      <c r="CM7" s="57">
        <f>+$D7*Vendite!CL8</f>
        <v>0</v>
      </c>
      <c r="CN7" s="57">
        <f>+$D7*Vendite!CM8</f>
        <v>0</v>
      </c>
      <c r="CO7" s="57">
        <f>+$D7*Vendite!CN8</f>
        <v>0</v>
      </c>
      <c r="CP7" s="57">
        <f>+$D7*Vendite!CO8</f>
        <v>0</v>
      </c>
      <c r="CQ7" s="57">
        <f>+$D7*Vendite!CP8</f>
        <v>0</v>
      </c>
      <c r="CR7" s="57">
        <f>+$D7*Vendite!CQ8</f>
        <v>0</v>
      </c>
      <c r="CS7" s="57">
        <f>+$D7*Vendite!CR8</f>
        <v>0</v>
      </c>
      <c r="CT7" s="57">
        <f>+$D7*Vendite!CS8</f>
        <v>0</v>
      </c>
      <c r="CU7" s="57">
        <f>+$D7*Vendite!CT8</f>
        <v>0</v>
      </c>
      <c r="CV7" s="57">
        <f>+$D7*Vendite!CU8</f>
        <v>0</v>
      </c>
      <c r="CW7" s="57">
        <f>+$D7*Vendite!CV8</f>
        <v>0</v>
      </c>
      <c r="CX7" s="57">
        <f>+$D7*Vendite!CW8</f>
        <v>0</v>
      </c>
      <c r="CY7" s="57">
        <f>+$D7*Vendite!CX8</f>
        <v>0</v>
      </c>
      <c r="CZ7" s="57">
        <f>+$D7*Vendite!CY8</f>
        <v>0</v>
      </c>
      <c r="DA7" s="57">
        <f>+$D7*Vendite!CZ8</f>
        <v>0</v>
      </c>
      <c r="DB7" s="57">
        <f>+$D7*Vendite!DA8</f>
        <v>0</v>
      </c>
      <c r="DC7" s="57">
        <f>+$D7*Vendite!DB8</f>
        <v>0</v>
      </c>
      <c r="DD7" s="57">
        <f>+$D7*Vendite!DC8</f>
        <v>0</v>
      </c>
      <c r="DE7" s="57">
        <f>+$D7*Vendite!DD8</f>
        <v>0</v>
      </c>
      <c r="DF7" s="57">
        <f>+$D7*Vendite!DE8</f>
        <v>0</v>
      </c>
      <c r="DG7" s="57">
        <f>+$D7*Vendite!DF8</f>
        <v>0</v>
      </c>
      <c r="DH7" s="57">
        <f>+$D7*Vendite!DG8</f>
        <v>0</v>
      </c>
      <c r="DI7" s="57">
        <f>+$D7*Vendite!DH8</f>
        <v>0</v>
      </c>
      <c r="DJ7" s="57">
        <f>+$D7*Vendite!DI8</f>
        <v>0</v>
      </c>
      <c r="DK7" s="57">
        <f>+$D7*Vendite!DJ8</f>
        <v>0</v>
      </c>
      <c r="DL7" s="57">
        <f>+$D7*Vendite!DK8</f>
        <v>0</v>
      </c>
      <c r="DM7" s="57">
        <f>+$D7*Vendite!DL8</f>
        <v>0</v>
      </c>
      <c r="DN7" s="57">
        <f>+$D7*Vendite!DM8</f>
        <v>0</v>
      </c>
      <c r="DO7" s="57">
        <f>+$D7*Vendite!DN8</f>
        <v>0</v>
      </c>
      <c r="DP7" s="57">
        <f>+$D7*Vendite!DO8</f>
        <v>0</v>
      </c>
      <c r="DQ7" s="57">
        <f>+$D7*Vendite!DP8</f>
        <v>0</v>
      </c>
      <c r="DR7" s="57">
        <f>+$D7*Vendite!DQ8</f>
        <v>0</v>
      </c>
      <c r="DS7" s="57">
        <f>+$D7*Vendite!DR8</f>
        <v>0</v>
      </c>
      <c r="DT7" s="57">
        <f>+$D7*Vendite!DS8</f>
        <v>0</v>
      </c>
      <c r="DU7" s="57">
        <f>+$D7*Vendite!DT8</f>
        <v>0</v>
      </c>
      <c r="DV7" s="57">
        <f>+$D7*Vendite!DU8</f>
        <v>0</v>
      </c>
      <c r="DW7" s="57">
        <f>+$D7*Vendite!DV8</f>
        <v>0</v>
      </c>
    </row>
    <row r="8" spans="1:127" ht="16.5" thickTop="1" thickBot="1" x14ac:dyDescent="0.3">
      <c r="C8" s="117">
        <f>+I_Vendite!C6</f>
        <v>0</v>
      </c>
      <c r="D8" s="55">
        <f>+I_Vendite!D6</f>
        <v>0</v>
      </c>
      <c r="H8" s="57">
        <f>+$D8*Vendite!G9</f>
        <v>0</v>
      </c>
      <c r="I8" s="57">
        <f>+$D8*Vendite!H9</f>
        <v>0</v>
      </c>
      <c r="J8" s="57">
        <f>+$D8*Vendite!I9</f>
        <v>0</v>
      </c>
      <c r="K8" s="57">
        <f>+$D8*Vendite!J9</f>
        <v>0</v>
      </c>
      <c r="L8" s="57">
        <f>+$D8*Vendite!K9</f>
        <v>0</v>
      </c>
      <c r="M8" s="57">
        <f>+$D8*Vendite!L9</f>
        <v>0</v>
      </c>
      <c r="N8" s="57">
        <f>+$D8*Vendite!M9</f>
        <v>0</v>
      </c>
      <c r="O8" s="57">
        <f>+$D8*Vendite!N9</f>
        <v>0</v>
      </c>
      <c r="P8" s="57">
        <f>+$D8*Vendite!O9</f>
        <v>0</v>
      </c>
      <c r="Q8" s="57">
        <f>+$D8*Vendite!P9</f>
        <v>0</v>
      </c>
      <c r="R8" s="57">
        <f>+$D8*Vendite!Q9</f>
        <v>0</v>
      </c>
      <c r="S8" s="57">
        <f>+$D8*Vendite!R9</f>
        <v>0</v>
      </c>
      <c r="T8" s="57">
        <f>+$D8*Vendite!S9</f>
        <v>0</v>
      </c>
      <c r="U8" s="57">
        <f>+$D8*Vendite!T9</f>
        <v>0</v>
      </c>
      <c r="V8" s="57">
        <f>+$D8*Vendite!U9</f>
        <v>0</v>
      </c>
      <c r="W8" s="57">
        <f>+$D8*Vendite!V9</f>
        <v>0</v>
      </c>
      <c r="X8" s="57">
        <f>+$D8*Vendite!W9</f>
        <v>0</v>
      </c>
      <c r="Y8" s="57">
        <f>+$D8*Vendite!X9</f>
        <v>0</v>
      </c>
      <c r="Z8" s="57">
        <f>+$D8*Vendite!Y9</f>
        <v>0</v>
      </c>
      <c r="AA8" s="57">
        <f>+$D8*Vendite!Z9</f>
        <v>0</v>
      </c>
      <c r="AB8" s="57">
        <f>+$D8*Vendite!AA9</f>
        <v>0</v>
      </c>
      <c r="AC8" s="57">
        <f>+$D8*Vendite!AB9</f>
        <v>0</v>
      </c>
      <c r="AD8" s="57">
        <f>+$D8*Vendite!AC9</f>
        <v>0</v>
      </c>
      <c r="AE8" s="57">
        <f>+$D8*Vendite!AD9</f>
        <v>0</v>
      </c>
      <c r="AF8" s="57">
        <f>+$D8*Vendite!AE9</f>
        <v>0</v>
      </c>
      <c r="AG8" s="57">
        <f>+$D8*Vendite!AF9</f>
        <v>0</v>
      </c>
      <c r="AH8" s="57">
        <f>+$D8*Vendite!AG9</f>
        <v>0</v>
      </c>
      <c r="AI8" s="57">
        <f>+$D8*Vendite!AH9</f>
        <v>0</v>
      </c>
      <c r="AJ8" s="57">
        <f>+$D8*Vendite!AI9</f>
        <v>0</v>
      </c>
      <c r="AK8" s="57">
        <f>+$D8*Vendite!AJ9</f>
        <v>0</v>
      </c>
      <c r="AL8" s="57">
        <f>+$D8*Vendite!AK9</f>
        <v>0</v>
      </c>
      <c r="AM8" s="57">
        <f>+$D8*Vendite!AL9</f>
        <v>0</v>
      </c>
      <c r="AN8" s="57">
        <f>+$D8*Vendite!AM9</f>
        <v>0</v>
      </c>
      <c r="AO8" s="57">
        <f>+$D8*Vendite!AN9</f>
        <v>0</v>
      </c>
      <c r="AP8" s="57">
        <f>+$D8*Vendite!AO9</f>
        <v>0</v>
      </c>
      <c r="AQ8" s="57">
        <f>+$D8*Vendite!AP9</f>
        <v>0</v>
      </c>
      <c r="AR8" s="57">
        <f>+$D8*Vendite!AQ9</f>
        <v>0</v>
      </c>
      <c r="AS8" s="57">
        <f>+$D8*Vendite!AR9</f>
        <v>0</v>
      </c>
      <c r="AT8" s="57">
        <f>+$D8*Vendite!AS9</f>
        <v>0</v>
      </c>
      <c r="AU8" s="57">
        <f>+$D8*Vendite!AT9</f>
        <v>0</v>
      </c>
      <c r="AV8" s="57">
        <f>+$D8*Vendite!AU9</f>
        <v>0</v>
      </c>
      <c r="AW8" s="57">
        <f>+$D8*Vendite!AV9</f>
        <v>0</v>
      </c>
      <c r="AX8" s="57">
        <f>+$D8*Vendite!AW9</f>
        <v>0</v>
      </c>
      <c r="AY8" s="57">
        <f>+$D8*Vendite!AX9</f>
        <v>0</v>
      </c>
      <c r="AZ8" s="57">
        <f>+$D8*Vendite!AY9</f>
        <v>0</v>
      </c>
      <c r="BA8" s="57">
        <f>+$D8*Vendite!AZ9</f>
        <v>0</v>
      </c>
      <c r="BB8" s="57">
        <f>+$D8*Vendite!BA9</f>
        <v>0</v>
      </c>
      <c r="BC8" s="57">
        <f>+$D8*Vendite!BB9</f>
        <v>0</v>
      </c>
      <c r="BD8" s="57">
        <f>+$D8*Vendite!BC9</f>
        <v>0</v>
      </c>
      <c r="BE8" s="57">
        <f>+$D8*Vendite!BD9</f>
        <v>0</v>
      </c>
      <c r="BF8" s="57">
        <f>+$D8*Vendite!BE9</f>
        <v>0</v>
      </c>
      <c r="BG8" s="57">
        <f>+$D8*Vendite!BF9</f>
        <v>0</v>
      </c>
      <c r="BH8" s="57">
        <f>+$D8*Vendite!BG9</f>
        <v>0</v>
      </c>
      <c r="BI8" s="57">
        <f>+$D8*Vendite!BH9</f>
        <v>0</v>
      </c>
      <c r="BJ8" s="57">
        <f>+$D8*Vendite!BI9</f>
        <v>0</v>
      </c>
      <c r="BK8" s="57">
        <f>+$D8*Vendite!BJ9</f>
        <v>0</v>
      </c>
      <c r="BL8" s="57">
        <f>+$D8*Vendite!BK9</f>
        <v>0</v>
      </c>
      <c r="BM8" s="57">
        <f>+$D8*Vendite!BL9</f>
        <v>0</v>
      </c>
      <c r="BN8" s="57">
        <f>+$D8*Vendite!BM9</f>
        <v>0</v>
      </c>
      <c r="BO8" s="57">
        <f>+$D8*Vendite!BN9</f>
        <v>0</v>
      </c>
      <c r="BP8" s="57">
        <f>+$D8*Vendite!BO9</f>
        <v>0</v>
      </c>
      <c r="BQ8" s="57">
        <f>+$D8*Vendite!BP9</f>
        <v>0</v>
      </c>
      <c r="BR8" s="57">
        <f>+$D8*Vendite!BQ9</f>
        <v>0</v>
      </c>
      <c r="BS8" s="57">
        <f>+$D8*Vendite!BR9</f>
        <v>0</v>
      </c>
      <c r="BT8" s="57">
        <f>+$D8*Vendite!BS9</f>
        <v>0</v>
      </c>
      <c r="BU8" s="57">
        <f>+$D8*Vendite!BT9</f>
        <v>0</v>
      </c>
      <c r="BV8" s="57">
        <f>+$D8*Vendite!BU9</f>
        <v>0</v>
      </c>
      <c r="BW8" s="57">
        <f>+$D8*Vendite!BV9</f>
        <v>0</v>
      </c>
      <c r="BX8" s="57">
        <f>+$D8*Vendite!BW9</f>
        <v>0</v>
      </c>
      <c r="BY8" s="57">
        <f>+$D8*Vendite!BX9</f>
        <v>0</v>
      </c>
      <c r="BZ8" s="57">
        <f>+$D8*Vendite!BY9</f>
        <v>0</v>
      </c>
      <c r="CA8" s="57">
        <f>+$D8*Vendite!BZ9</f>
        <v>0</v>
      </c>
      <c r="CB8" s="57">
        <f>+$D8*Vendite!CA9</f>
        <v>0</v>
      </c>
      <c r="CC8" s="57">
        <f>+$D8*Vendite!CB9</f>
        <v>0</v>
      </c>
      <c r="CD8" s="57">
        <f>+$D8*Vendite!CC9</f>
        <v>0</v>
      </c>
      <c r="CE8" s="57">
        <f>+$D8*Vendite!CD9</f>
        <v>0</v>
      </c>
      <c r="CF8" s="57">
        <f>+$D8*Vendite!CE9</f>
        <v>0</v>
      </c>
      <c r="CG8" s="57">
        <f>+$D8*Vendite!CF9</f>
        <v>0</v>
      </c>
      <c r="CH8" s="57">
        <f>+$D8*Vendite!CG9</f>
        <v>0</v>
      </c>
      <c r="CI8" s="57">
        <f>+$D8*Vendite!CH9</f>
        <v>0</v>
      </c>
      <c r="CJ8" s="57">
        <f>+$D8*Vendite!CI9</f>
        <v>0</v>
      </c>
      <c r="CK8" s="57">
        <f>+$D8*Vendite!CJ9</f>
        <v>0</v>
      </c>
      <c r="CL8" s="57">
        <f>+$D8*Vendite!CK9</f>
        <v>0</v>
      </c>
      <c r="CM8" s="57">
        <f>+$D8*Vendite!CL9</f>
        <v>0</v>
      </c>
      <c r="CN8" s="57">
        <f>+$D8*Vendite!CM9</f>
        <v>0</v>
      </c>
      <c r="CO8" s="57">
        <f>+$D8*Vendite!CN9</f>
        <v>0</v>
      </c>
      <c r="CP8" s="57">
        <f>+$D8*Vendite!CO9</f>
        <v>0</v>
      </c>
      <c r="CQ8" s="57">
        <f>+$D8*Vendite!CP9</f>
        <v>0</v>
      </c>
      <c r="CR8" s="57">
        <f>+$D8*Vendite!CQ9</f>
        <v>0</v>
      </c>
      <c r="CS8" s="57">
        <f>+$D8*Vendite!CR9</f>
        <v>0</v>
      </c>
      <c r="CT8" s="57">
        <f>+$D8*Vendite!CS9</f>
        <v>0</v>
      </c>
      <c r="CU8" s="57">
        <f>+$D8*Vendite!CT9</f>
        <v>0</v>
      </c>
      <c r="CV8" s="57">
        <f>+$D8*Vendite!CU9</f>
        <v>0</v>
      </c>
      <c r="CW8" s="57">
        <f>+$D8*Vendite!CV9</f>
        <v>0</v>
      </c>
      <c r="CX8" s="57">
        <f>+$D8*Vendite!CW9</f>
        <v>0</v>
      </c>
      <c r="CY8" s="57">
        <f>+$D8*Vendite!CX9</f>
        <v>0</v>
      </c>
      <c r="CZ8" s="57">
        <f>+$D8*Vendite!CY9</f>
        <v>0</v>
      </c>
      <c r="DA8" s="57">
        <f>+$D8*Vendite!CZ9</f>
        <v>0</v>
      </c>
      <c r="DB8" s="57">
        <f>+$D8*Vendite!DA9</f>
        <v>0</v>
      </c>
      <c r="DC8" s="57">
        <f>+$D8*Vendite!DB9</f>
        <v>0</v>
      </c>
      <c r="DD8" s="57">
        <f>+$D8*Vendite!DC9</f>
        <v>0</v>
      </c>
      <c r="DE8" s="57">
        <f>+$D8*Vendite!DD9</f>
        <v>0</v>
      </c>
      <c r="DF8" s="57">
        <f>+$D8*Vendite!DE9</f>
        <v>0</v>
      </c>
      <c r="DG8" s="57">
        <f>+$D8*Vendite!DF9</f>
        <v>0</v>
      </c>
      <c r="DH8" s="57">
        <f>+$D8*Vendite!DG9</f>
        <v>0</v>
      </c>
      <c r="DI8" s="57">
        <f>+$D8*Vendite!DH9</f>
        <v>0</v>
      </c>
      <c r="DJ8" s="57">
        <f>+$D8*Vendite!DI9</f>
        <v>0</v>
      </c>
      <c r="DK8" s="57">
        <f>+$D8*Vendite!DJ9</f>
        <v>0</v>
      </c>
      <c r="DL8" s="57">
        <f>+$D8*Vendite!DK9</f>
        <v>0</v>
      </c>
      <c r="DM8" s="57">
        <f>+$D8*Vendite!DL9</f>
        <v>0</v>
      </c>
      <c r="DN8" s="57">
        <f>+$D8*Vendite!DM9</f>
        <v>0</v>
      </c>
      <c r="DO8" s="57">
        <f>+$D8*Vendite!DN9</f>
        <v>0</v>
      </c>
      <c r="DP8" s="57">
        <f>+$D8*Vendite!DO9</f>
        <v>0</v>
      </c>
      <c r="DQ8" s="57">
        <f>+$D8*Vendite!DP9</f>
        <v>0</v>
      </c>
      <c r="DR8" s="57">
        <f>+$D8*Vendite!DQ9</f>
        <v>0</v>
      </c>
      <c r="DS8" s="57">
        <f>+$D8*Vendite!DR9</f>
        <v>0</v>
      </c>
      <c r="DT8" s="57">
        <f>+$D8*Vendite!DS9</f>
        <v>0</v>
      </c>
      <c r="DU8" s="57">
        <f>+$D8*Vendite!DT9</f>
        <v>0</v>
      </c>
      <c r="DV8" s="57">
        <f>+$D8*Vendite!DU9</f>
        <v>0</v>
      </c>
      <c r="DW8" s="57">
        <f>+$D8*Vendite!DV9</f>
        <v>0</v>
      </c>
    </row>
    <row r="9" spans="1:127" ht="16.5" thickTop="1" thickBot="1" x14ac:dyDescent="0.3">
      <c r="C9" s="117">
        <f>+I_Vendite!C7</f>
        <v>0</v>
      </c>
      <c r="D9" s="55">
        <f>+I_Vendite!D7</f>
        <v>0</v>
      </c>
      <c r="H9" s="57">
        <f>+$D9*Vendite!G10</f>
        <v>0</v>
      </c>
      <c r="I9" s="57">
        <f>+$D9*Vendite!H10</f>
        <v>0</v>
      </c>
      <c r="J9" s="57">
        <f>+$D9*Vendite!I10</f>
        <v>0</v>
      </c>
      <c r="K9" s="57">
        <f>+$D9*Vendite!J10</f>
        <v>0</v>
      </c>
      <c r="L9" s="57">
        <f>+$D9*Vendite!K10</f>
        <v>0</v>
      </c>
      <c r="M9" s="57">
        <f>+$D9*Vendite!L10</f>
        <v>0</v>
      </c>
      <c r="N9" s="57">
        <f>+$D9*Vendite!M10</f>
        <v>0</v>
      </c>
      <c r="O9" s="57">
        <f>+$D9*Vendite!N10</f>
        <v>0</v>
      </c>
      <c r="P9" s="57">
        <f>+$D9*Vendite!O10</f>
        <v>0</v>
      </c>
      <c r="Q9" s="57">
        <f>+$D9*Vendite!P10</f>
        <v>0</v>
      </c>
      <c r="R9" s="57">
        <f>+$D9*Vendite!Q10</f>
        <v>0</v>
      </c>
      <c r="S9" s="57">
        <f>+$D9*Vendite!R10</f>
        <v>0</v>
      </c>
      <c r="T9" s="57">
        <f>+$D9*Vendite!S10</f>
        <v>0</v>
      </c>
      <c r="U9" s="57">
        <f>+$D9*Vendite!T10</f>
        <v>0</v>
      </c>
      <c r="V9" s="57">
        <f>+$D9*Vendite!U10</f>
        <v>0</v>
      </c>
      <c r="W9" s="57">
        <f>+$D9*Vendite!V10</f>
        <v>0</v>
      </c>
      <c r="X9" s="57">
        <f>+$D9*Vendite!W10</f>
        <v>0</v>
      </c>
      <c r="Y9" s="57">
        <f>+$D9*Vendite!X10</f>
        <v>0</v>
      </c>
      <c r="Z9" s="57">
        <f>+$D9*Vendite!Y10</f>
        <v>0</v>
      </c>
      <c r="AA9" s="57">
        <f>+$D9*Vendite!Z10</f>
        <v>0</v>
      </c>
      <c r="AB9" s="57">
        <f>+$D9*Vendite!AA10</f>
        <v>0</v>
      </c>
      <c r="AC9" s="57">
        <f>+$D9*Vendite!AB10</f>
        <v>0</v>
      </c>
      <c r="AD9" s="57">
        <f>+$D9*Vendite!AC10</f>
        <v>0</v>
      </c>
      <c r="AE9" s="57">
        <f>+$D9*Vendite!AD10</f>
        <v>0</v>
      </c>
      <c r="AF9" s="57">
        <f>+$D9*Vendite!AE10</f>
        <v>0</v>
      </c>
      <c r="AG9" s="57">
        <f>+$D9*Vendite!AF10</f>
        <v>0</v>
      </c>
      <c r="AH9" s="57">
        <f>+$D9*Vendite!AG10</f>
        <v>0</v>
      </c>
      <c r="AI9" s="57">
        <f>+$D9*Vendite!AH10</f>
        <v>0</v>
      </c>
      <c r="AJ9" s="57">
        <f>+$D9*Vendite!AI10</f>
        <v>0</v>
      </c>
      <c r="AK9" s="57">
        <f>+$D9*Vendite!AJ10</f>
        <v>0</v>
      </c>
      <c r="AL9" s="57">
        <f>+$D9*Vendite!AK10</f>
        <v>0</v>
      </c>
      <c r="AM9" s="57">
        <f>+$D9*Vendite!AL10</f>
        <v>0</v>
      </c>
      <c r="AN9" s="57">
        <f>+$D9*Vendite!AM10</f>
        <v>0</v>
      </c>
      <c r="AO9" s="57">
        <f>+$D9*Vendite!AN10</f>
        <v>0</v>
      </c>
      <c r="AP9" s="57">
        <f>+$D9*Vendite!AO10</f>
        <v>0</v>
      </c>
      <c r="AQ9" s="57">
        <f>+$D9*Vendite!AP10</f>
        <v>0</v>
      </c>
      <c r="AR9" s="57">
        <f>+$D9*Vendite!AQ10</f>
        <v>0</v>
      </c>
      <c r="AS9" s="57">
        <f>+$D9*Vendite!AR10</f>
        <v>0</v>
      </c>
      <c r="AT9" s="57">
        <f>+$D9*Vendite!AS10</f>
        <v>0</v>
      </c>
      <c r="AU9" s="57">
        <f>+$D9*Vendite!AT10</f>
        <v>0</v>
      </c>
      <c r="AV9" s="57">
        <f>+$D9*Vendite!AU10</f>
        <v>0</v>
      </c>
      <c r="AW9" s="57">
        <f>+$D9*Vendite!AV10</f>
        <v>0</v>
      </c>
      <c r="AX9" s="57">
        <f>+$D9*Vendite!AW10</f>
        <v>0</v>
      </c>
      <c r="AY9" s="57">
        <f>+$D9*Vendite!AX10</f>
        <v>0</v>
      </c>
      <c r="AZ9" s="57">
        <f>+$D9*Vendite!AY10</f>
        <v>0</v>
      </c>
      <c r="BA9" s="57">
        <f>+$D9*Vendite!AZ10</f>
        <v>0</v>
      </c>
      <c r="BB9" s="57">
        <f>+$D9*Vendite!BA10</f>
        <v>0</v>
      </c>
      <c r="BC9" s="57">
        <f>+$D9*Vendite!BB10</f>
        <v>0</v>
      </c>
      <c r="BD9" s="57">
        <f>+$D9*Vendite!BC10</f>
        <v>0</v>
      </c>
      <c r="BE9" s="57">
        <f>+$D9*Vendite!BD10</f>
        <v>0</v>
      </c>
      <c r="BF9" s="57">
        <f>+$D9*Vendite!BE10</f>
        <v>0</v>
      </c>
      <c r="BG9" s="57">
        <f>+$D9*Vendite!BF10</f>
        <v>0</v>
      </c>
      <c r="BH9" s="57">
        <f>+$D9*Vendite!BG10</f>
        <v>0</v>
      </c>
      <c r="BI9" s="57">
        <f>+$D9*Vendite!BH10</f>
        <v>0</v>
      </c>
      <c r="BJ9" s="57">
        <f>+$D9*Vendite!BI10</f>
        <v>0</v>
      </c>
      <c r="BK9" s="57">
        <f>+$D9*Vendite!BJ10</f>
        <v>0</v>
      </c>
      <c r="BL9" s="57">
        <f>+$D9*Vendite!BK10</f>
        <v>0</v>
      </c>
      <c r="BM9" s="57">
        <f>+$D9*Vendite!BL10</f>
        <v>0</v>
      </c>
      <c r="BN9" s="57">
        <f>+$D9*Vendite!BM10</f>
        <v>0</v>
      </c>
      <c r="BO9" s="57">
        <f>+$D9*Vendite!BN10</f>
        <v>0</v>
      </c>
      <c r="BP9" s="57">
        <f>+$D9*Vendite!BO10</f>
        <v>0</v>
      </c>
      <c r="BQ9" s="57">
        <f>+$D9*Vendite!BP10</f>
        <v>0</v>
      </c>
      <c r="BR9" s="57">
        <f>+$D9*Vendite!BQ10</f>
        <v>0</v>
      </c>
      <c r="BS9" s="57">
        <f>+$D9*Vendite!BR10</f>
        <v>0</v>
      </c>
      <c r="BT9" s="57">
        <f>+$D9*Vendite!BS10</f>
        <v>0</v>
      </c>
      <c r="BU9" s="57">
        <f>+$D9*Vendite!BT10</f>
        <v>0</v>
      </c>
      <c r="BV9" s="57">
        <f>+$D9*Vendite!BU10</f>
        <v>0</v>
      </c>
      <c r="BW9" s="57">
        <f>+$D9*Vendite!BV10</f>
        <v>0</v>
      </c>
      <c r="BX9" s="57">
        <f>+$D9*Vendite!BW10</f>
        <v>0</v>
      </c>
      <c r="BY9" s="57">
        <f>+$D9*Vendite!BX10</f>
        <v>0</v>
      </c>
      <c r="BZ9" s="57">
        <f>+$D9*Vendite!BY10</f>
        <v>0</v>
      </c>
      <c r="CA9" s="57">
        <f>+$D9*Vendite!BZ10</f>
        <v>0</v>
      </c>
      <c r="CB9" s="57">
        <f>+$D9*Vendite!CA10</f>
        <v>0</v>
      </c>
      <c r="CC9" s="57">
        <f>+$D9*Vendite!CB10</f>
        <v>0</v>
      </c>
      <c r="CD9" s="57">
        <f>+$D9*Vendite!CC10</f>
        <v>0</v>
      </c>
      <c r="CE9" s="57">
        <f>+$D9*Vendite!CD10</f>
        <v>0</v>
      </c>
      <c r="CF9" s="57">
        <f>+$D9*Vendite!CE10</f>
        <v>0</v>
      </c>
      <c r="CG9" s="57">
        <f>+$D9*Vendite!CF10</f>
        <v>0</v>
      </c>
      <c r="CH9" s="57">
        <f>+$D9*Vendite!CG10</f>
        <v>0</v>
      </c>
      <c r="CI9" s="57">
        <f>+$D9*Vendite!CH10</f>
        <v>0</v>
      </c>
      <c r="CJ9" s="57">
        <f>+$D9*Vendite!CI10</f>
        <v>0</v>
      </c>
      <c r="CK9" s="57">
        <f>+$D9*Vendite!CJ10</f>
        <v>0</v>
      </c>
      <c r="CL9" s="57">
        <f>+$D9*Vendite!CK10</f>
        <v>0</v>
      </c>
      <c r="CM9" s="57">
        <f>+$D9*Vendite!CL10</f>
        <v>0</v>
      </c>
      <c r="CN9" s="57">
        <f>+$D9*Vendite!CM10</f>
        <v>0</v>
      </c>
      <c r="CO9" s="57">
        <f>+$D9*Vendite!CN10</f>
        <v>0</v>
      </c>
      <c r="CP9" s="57">
        <f>+$D9*Vendite!CO10</f>
        <v>0</v>
      </c>
      <c r="CQ9" s="57">
        <f>+$D9*Vendite!CP10</f>
        <v>0</v>
      </c>
      <c r="CR9" s="57">
        <f>+$D9*Vendite!CQ10</f>
        <v>0</v>
      </c>
      <c r="CS9" s="57">
        <f>+$D9*Vendite!CR10</f>
        <v>0</v>
      </c>
      <c r="CT9" s="57">
        <f>+$D9*Vendite!CS10</f>
        <v>0</v>
      </c>
      <c r="CU9" s="57">
        <f>+$D9*Vendite!CT10</f>
        <v>0</v>
      </c>
      <c r="CV9" s="57">
        <f>+$D9*Vendite!CU10</f>
        <v>0</v>
      </c>
      <c r="CW9" s="57">
        <f>+$D9*Vendite!CV10</f>
        <v>0</v>
      </c>
      <c r="CX9" s="57">
        <f>+$D9*Vendite!CW10</f>
        <v>0</v>
      </c>
      <c r="CY9" s="57">
        <f>+$D9*Vendite!CX10</f>
        <v>0</v>
      </c>
      <c r="CZ9" s="57">
        <f>+$D9*Vendite!CY10</f>
        <v>0</v>
      </c>
      <c r="DA9" s="57">
        <f>+$D9*Vendite!CZ10</f>
        <v>0</v>
      </c>
      <c r="DB9" s="57">
        <f>+$D9*Vendite!DA10</f>
        <v>0</v>
      </c>
      <c r="DC9" s="57">
        <f>+$D9*Vendite!DB10</f>
        <v>0</v>
      </c>
      <c r="DD9" s="57">
        <f>+$D9*Vendite!DC10</f>
        <v>0</v>
      </c>
      <c r="DE9" s="57">
        <f>+$D9*Vendite!DD10</f>
        <v>0</v>
      </c>
      <c r="DF9" s="57">
        <f>+$D9*Vendite!DE10</f>
        <v>0</v>
      </c>
      <c r="DG9" s="57">
        <f>+$D9*Vendite!DF10</f>
        <v>0</v>
      </c>
      <c r="DH9" s="57">
        <f>+$D9*Vendite!DG10</f>
        <v>0</v>
      </c>
      <c r="DI9" s="57">
        <f>+$D9*Vendite!DH10</f>
        <v>0</v>
      </c>
      <c r="DJ9" s="57">
        <f>+$D9*Vendite!DI10</f>
        <v>0</v>
      </c>
      <c r="DK9" s="57">
        <f>+$D9*Vendite!DJ10</f>
        <v>0</v>
      </c>
      <c r="DL9" s="57">
        <f>+$D9*Vendite!DK10</f>
        <v>0</v>
      </c>
      <c r="DM9" s="57">
        <f>+$D9*Vendite!DL10</f>
        <v>0</v>
      </c>
      <c r="DN9" s="57">
        <f>+$D9*Vendite!DM10</f>
        <v>0</v>
      </c>
      <c r="DO9" s="57">
        <f>+$D9*Vendite!DN10</f>
        <v>0</v>
      </c>
      <c r="DP9" s="57">
        <f>+$D9*Vendite!DO10</f>
        <v>0</v>
      </c>
      <c r="DQ9" s="57">
        <f>+$D9*Vendite!DP10</f>
        <v>0</v>
      </c>
      <c r="DR9" s="57">
        <f>+$D9*Vendite!DQ10</f>
        <v>0</v>
      </c>
      <c r="DS9" s="57">
        <f>+$D9*Vendite!DR10</f>
        <v>0</v>
      </c>
      <c r="DT9" s="57">
        <f>+$D9*Vendite!DS10</f>
        <v>0</v>
      </c>
      <c r="DU9" s="57">
        <f>+$D9*Vendite!DT10</f>
        <v>0</v>
      </c>
      <c r="DV9" s="57">
        <f>+$D9*Vendite!DU10</f>
        <v>0</v>
      </c>
      <c r="DW9" s="57">
        <f>+$D9*Vendite!DV10</f>
        <v>0</v>
      </c>
    </row>
    <row r="10" spans="1:127" ht="16.5" thickTop="1" thickBot="1" x14ac:dyDescent="0.3">
      <c r="C10" s="117">
        <f>+I_Vendite!C8</f>
        <v>0</v>
      </c>
      <c r="D10" s="55">
        <f>+I_Vendite!D8</f>
        <v>0</v>
      </c>
      <c r="H10" s="57">
        <f>+$D10*Vendite!G11</f>
        <v>0</v>
      </c>
      <c r="I10" s="57">
        <f>+$D10*Vendite!H11</f>
        <v>0</v>
      </c>
      <c r="J10" s="57">
        <f>+$D10*Vendite!I11</f>
        <v>0</v>
      </c>
      <c r="K10" s="57">
        <f>+$D10*Vendite!J11</f>
        <v>0</v>
      </c>
      <c r="L10" s="57">
        <f>+$D10*Vendite!K11</f>
        <v>0</v>
      </c>
      <c r="M10" s="57">
        <f>+$D10*Vendite!L11</f>
        <v>0</v>
      </c>
      <c r="N10" s="57">
        <f>+$D10*Vendite!M11</f>
        <v>0</v>
      </c>
      <c r="O10" s="57">
        <f>+$D10*Vendite!N11</f>
        <v>0</v>
      </c>
      <c r="P10" s="57">
        <f>+$D10*Vendite!O11</f>
        <v>0</v>
      </c>
      <c r="Q10" s="57">
        <f>+$D10*Vendite!P11</f>
        <v>0</v>
      </c>
      <c r="R10" s="57">
        <f>+$D10*Vendite!Q11</f>
        <v>0</v>
      </c>
      <c r="S10" s="57">
        <f>+$D10*Vendite!R11</f>
        <v>0</v>
      </c>
      <c r="T10" s="57">
        <f>+$D10*Vendite!S11</f>
        <v>0</v>
      </c>
      <c r="U10" s="57">
        <f>+$D10*Vendite!T11</f>
        <v>0</v>
      </c>
      <c r="V10" s="57">
        <f>+$D10*Vendite!U11</f>
        <v>0</v>
      </c>
      <c r="W10" s="57">
        <f>+$D10*Vendite!V11</f>
        <v>0</v>
      </c>
      <c r="X10" s="57">
        <f>+$D10*Vendite!W11</f>
        <v>0</v>
      </c>
      <c r="Y10" s="57">
        <f>+$D10*Vendite!X11</f>
        <v>0</v>
      </c>
      <c r="Z10" s="57">
        <f>+$D10*Vendite!Y11</f>
        <v>0</v>
      </c>
      <c r="AA10" s="57">
        <f>+$D10*Vendite!Z11</f>
        <v>0</v>
      </c>
      <c r="AB10" s="57">
        <f>+$D10*Vendite!AA11</f>
        <v>0</v>
      </c>
      <c r="AC10" s="57">
        <f>+$D10*Vendite!AB11</f>
        <v>0</v>
      </c>
      <c r="AD10" s="57">
        <f>+$D10*Vendite!AC11</f>
        <v>0</v>
      </c>
      <c r="AE10" s="57">
        <f>+$D10*Vendite!AD11</f>
        <v>0</v>
      </c>
      <c r="AF10" s="57">
        <f>+$D10*Vendite!AE11</f>
        <v>0</v>
      </c>
      <c r="AG10" s="57">
        <f>+$D10*Vendite!AF11</f>
        <v>0</v>
      </c>
      <c r="AH10" s="57">
        <f>+$D10*Vendite!AG11</f>
        <v>0</v>
      </c>
      <c r="AI10" s="57">
        <f>+$D10*Vendite!AH11</f>
        <v>0</v>
      </c>
      <c r="AJ10" s="57">
        <f>+$D10*Vendite!AI11</f>
        <v>0</v>
      </c>
      <c r="AK10" s="57">
        <f>+$D10*Vendite!AJ11</f>
        <v>0</v>
      </c>
      <c r="AL10" s="57">
        <f>+$D10*Vendite!AK11</f>
        <v>0</v>
      </c>
      <c r="AM10" s="57">
        <f>+$D10*Vendite!AL11</f>
        <v>0</v>
      </c>
      <c r="AN10" s="57">
        <f>+$D10*Vendite!AM11</f>
        <v>0</v>
      </c>
      <c r="AO10" s="57">
        <f>+$D10*Vendite!AN11</f>
        <v>0</v>
      </c>
      <c r="AP10" s="57">
        <f>+$D10*Vendite!AO11</f>
        <v>0</v>
      </c>
      <c r="AQ10" s="57">
        <f>+$D10*Vendite!AP11</f>
        <v>0</v>
      </c>
      <c r="AR10" s="57">
        <f>+$D10*Vendite!AQ11</f>
        <v>0</v>
      </c>
      <c r="AS10" s="57">
        <f>+$D10*Vendite!AR11</f>
        <v>0</v>
      </c>
      <c r="AT10" s="57">
        <f>+$D10*Vendite!AS11</f>
        <v>0</v>
      </c>
      <c r="AU10" s="57">
        <f>+$D10*Vendite!AT11</f>
        <v>0</v>
      </c>
      <c r="AV10" s="57">
        <f>+$D10*Vendite!AU11</f>
        <v>0</v>
      </c>
      <c r="AW10" s="57">
        <f>+$D10*Vendite!AV11</f>
        <v>0</v>
      </c>
      <c r="AX10" s="57">
        <f>+$D10*Vendite!AW11</f>
        <v>0</v>
      </c>
      <c r="AY10" s="57">
        <f>+$D10*Vendite!AX11</f>
        <v>0</v>
      </c>
      <c r="AZ10" s="57">
        <f>+$D10*Vendite!AY11</f>
        <v>0</v>
      </c>
      <c r="BA10" s="57">
        <f>+$D10*Vendite!AZ11</f>
        <v>0</v>
      </c>
      <c r="BB10" s="57">
        <f>+$D10*Vendite!BA11</f>
        <v>0</v>
      </c>
      <c r="BC10" s="57">
        <f>+$D10*Vendite!BB11</f>
        <v>0</v>
      </c>
      <c r="BD10" s="57">
        <f>+$D10*Vendite!BC11</f>
        <v>0</v>
      </c>
      <c r="BE10" s="57">
        <f>+$D10*Vendite!BD11</f>
        <v>0</v>
      </c>
      <c r="BF10" s="57">
        <f>+$D10*Vendite!BE11</f>
        <v>0</v>
      </c>
      <c r="BG10" s="57">
        <f>+$D10*Vendite!BF11</f>
        <v>0</v>
      </c>
      <c r="BH10" s="57">
        <f>+$D10*Vendite!BG11</f>
        <v>0</v>
      </c>
      <c r="BI10" s="57">
        <f>+$D10*Vendite!BH11</f>
        <v>0</v>
      </c>
      <c r="BJ10" s="57">
        <f>+$D10*Vendite!BI11</f>
        <v>0</v>
      </c>
      <c r="BK10" s="57">
        <f>+$D10*Vendite!BJ11</f>
        <v>0</v>
      </c>
      <c r="BL10" s="57">
        <f>+$D10*Vendite!BK11</f>
        <v>0</v>
      </c>
      <c r="BM10" s="57">
        <f>+$D10*Vendite!BL11</f>
        <v>0</v>
      </c>
      <c r="BN10" s="57">
        <f>+$D10*Vendite!BM11</f>
        <v>0</v>
      </c>
      <c r="BO10" s="57">
        <f>+$D10*Vendite!BN11</f>
        <v>0</v>
      </c>
      <c r="BP10" s="57">
        <f>+$D10*Vendite!BO11</f>
        <v>0</v>
      </c>
      <c r="BQ10" s="57">
        <f>+$D10*Vendite!BP11</f>
        <v>0</v>
      </c>
      <c r="BR10" s="57">
        <f>+$D10*Vendite!BQ11</f>
        <v>0</v>
      </c>
      <c r="BS10" s="57">
        <f>+$D10*Vendite!BR11</f>
        <v>0</v>
      </c>
      <c r="BT10" s="57">
        <f>+$D10*Vendite!BS11</f>
        <v>0</v>
      </c>
      <c r="BU10" s="57">
        <f>+$D10*Vendite!BT11</f>
        <v>0</v>
      </c>
      <c r="BV10" s="57">
        <f>+$D10*Vendite!BU11</f>
        <v>0</v>
      </c>
      <c r="BW10" s="57">
        <f>+$D10*Vendite!BV11</f>
        <v>0</v>
      </c>
      <c r="BX10" s="57">
        <f>+$D10*Vendite!BW11</f>
        <v>0</v>
      </c>
      <c r="BY10" s="57">
        <f>+$D10*Vendite!BX11</f>
        <v>0</v>
      </c>
      <c r="BZ10" s="57">
        <f>+$D10*Vendite!BY11</f>
        <v>0</v>
      </c>
      <c r="CA10" s="57">
        <f>+$D10*Vendite!BZ11</f>
        <v>0</v>
      </c>
      <c r="CB10" s="57">
        <f>+$D10*Vendite!CA11</f>
        <v>0</v>
      </c>
      <c r="CC10" s="57">
        <f>+$D10*Vendite!CB11</f>
        <v>0</v>
      </c>
      <c r="CD10" s="57">
        <f>+$D10*Vendite!CC11</f>
        <v>0</v>
      </c>
      <c r="CE10" s="57">
        <f>+$D10*Vendite!CD11</f>
        <v>0</v>
      </c>
      <c r="CF10" s="57">
        <f>+$D10*Vendite!CE11</f>
        <v>0</v>
      </c>
      <c r="CG10" s="57">
        <f>+$D10*Vendite!CF11</f>
        <v>0</v>
      </c>
      <c r="CH10" s="57">
        <f>+$D10*Vendite!CG11</f>
        <v>0</v>
      </c>
      <c r="CI10" s="57">
        <f>+$D10*Vendite!CH11</f>
        <v>0</v>
      </c>
      <c r="CJ10" s="57">
        <f>+$D10*Vendite!CI11</f>
        <v>0</v>
      </c>
      <c r="CK10" s="57">
        <f>+$D10*Vendite!CJ11</f>
        <v>0</v>
      </c>
      <c r="CL10" s="57">
        <f>+$D10*Vendite!CK11</f>
        <v>0</v>
      </c>
      <c r="CM10" s="57">
        <f>+$D10*Vendite!CL11</f>
        <v>0</v>
      </c>
      <c r="CN10" s="57">
        <f>+$D10*Vendite!CM11</f>
        <v>0</v>
      </c>
      <c r="CO10" s="57">
        <f>+$D10*Vendite!CN11</f>
        <v>0</v>
      </c>
      <c r="CP10" s="57">
        <f>+$D10*Vendite!CO11</f>
        <v>0</v>
      </c>
      <c r="CQ10" s="57">
        <f>+$D10*Vendite!CP11</f>
        <v>0</v>
      </c>
      <c r="CR10" s="57">
        <f>+$D10*Vendite!CQ11</f>
        <v>0</v>
      </c>
      <c r="CS10" s="57">
        <f>+$D10*Vendite!CR11</f>
        <v>0</v>
      </c>
      <c r="CT10" s="57">
        <f>+$D10*Vendite!CS11</f>
        <v>0</v>
      </c>
      <c r="CU10" s="57">
        <f>+$D10*Vendite!CT11</f>
        <v>0</v>
      </c>
      <c r="CV10" s="57">
        <f>+$D10*Vendite!CU11</f>
        <v>0</v>
      </c>
      <c r="CW10" s="57">
        <f>+$D10*Vendite!CV11</f>
        <v>0</v>
      </c>
      <c r="CX10" s="57">
        <f>+$D10*Vendite!CW11</f>
        <v>0</v>
      </c>
      <c r="CY10" s="57">
        <f>+$D10*Vendite!CX11</f>
        <v>0</v>
      </c>
      <c r="CZ10" s="57">
        <f>+$D10*Vendite!CY11</f>
        <v>0</v>
      </c>
      <c r="DA10" s="57">
        <f>+$D10*Vendite!CZ11</f>
        <v>0</v>
      </c>
      <c r="DB10" s="57">
        <f>+$D10*Vendite!DA11</f>
        <v>0</v>
      </c>
      <c r="DC10" s="57">
        <f>+$D10*Vendite!DB11</f>
        <v>0</v>
      </c>
      <c r="DD10" s="57">
        <f>+$D10*Vendite!DC11</f>
        <v>0</v>
      </c>
      <c r="DE10" s="57">
        <f>+$D10*Vendite!DD11</f>
        <v>0</v>
      </c>
      <c r="DF10" s="57">
        <f>+$D10*Vendite!DE11</f>
        <v>0</v>
      </c>
      <c r="DG10" s="57">
        <f>+$D10*Vendite!DF11</f>
        <v>0</v>
      </c>
      <c r="DH10" s="57">
        <f>+$D10*Vendite!DG11</f>
        <v>0</v>
      </c>
      <c r="DI10" s="57">
        <f>+$D10*Vendite!DH11</f>
        <v>0</v>
      </c>
      <c r="DJ10" s="57">
        <f>+$D10*Vendite!DI11</f>
        <v>0</v>
      </c>
      <c r="DK10" s="57">
        <f>+$D10*Vendite!DJ11</f>
        <v>0</v>
      </c>
      <c r="DL10" s="57">
        <f>+$D10*Vendite!DK11</f>
        <v>0</v>
      </c>
      <c r="DM10" s="57">
        <f>+$D10*Vendite!DL11</f>
        <v>0</v>
      </c>
      <c r="DN10" s="57">
        <f>+$D10*Vendite!DM11</f>
        <v>0</v>
      </c>
      <c r="DO10" s="57">
        <f>+$D10*Vendite!DN11</f>
        <v>0</v>
      </c>
      <c r="DP10" s="57">
        <f>+$D10*Vendite!DO11</f>
        <v>0</v>
      </c>
      <c r="DQ10" s="57">
        <f>+$D10*Vendite!DP11</f>
        <v>0</v>
      </c>
      <c r="DR10" s="57">
        <f>+$D10*Vendite!DQ11</f>
        <v>0</v>
      </c>
      <c r="DS10" s="57">
        <f>+$D10*Vendite!DR11</f>
        <v>0</v>
      </c>
      <c r="DT10" s="57">
        <f>+$D10*Vendite!DS11</f>
        <v>0</v>
      </c>
      <c r="DU10" s="57">
        <f>+$D10*Vendite!DT11</f>
        <v>0</v>
      </c>
      <c r="DV10" s="57">
        <f>+$D10*Vendite!DU11</f>
        <v>0</v>
      </c>
      <c r="DW10" s="57">
        <f>+$D10*Vendite!DV11</f>
        <v>0</v>
      </c>
    </row>
    <row r="11" spans="1:127" ht="16.5" thickTop="1" thickBot="1" x14ac:dyDescent="0.3">
      <c r="C11" s="117">
        <f>+I_Vendite!C9</f>
        <v>0</v>
      </c>
      <c r="D11" s="55">
        <f>+I_Vendite!D9</f>
        <v>0</v>
      </c>
      <c r="H11" s="57">
        <f>+$D11*Vendite!G12</f>
        <v>0</v>
      </c>
      <c r="I11" s="57">
        <f>+$D11*Vendite!H12</f>
        <v>0</v>
      </c>
      <c r="J11" s="57">
        <f>+$D11*Vendite!I12</f>
        <v>0</v>
      </c>
      <c r="K11" s="57">
        <f>+$D11*Vendite!J12</f>
        <v>0</v>
      </c>
      <c r="L11" s="57">
        <f>+$D11*Vendite!K12</f>
        <v>0</v>
      </c>
      <c r="M11" s="57">
        <f>+$D11*Vendite!L12</f>
        <v>0</v>
      </c>
      <c r="N11" s="57">
        <f>+$D11*Vendite!M12</f>
        <v>0</v>
      </c>
      <c r="O11" s="57">
        <f>+$D11*Vendite!N12</f>
        <v>0</v>
      </c>
      <c r="P11" s="57">
        <f>+$D11*Vendite!O12</f>
        <v>0</v>
      </c>
      <c r="Q11" s="57">
        <f>+$D11*Vendite!P12</f>
        <v>0</v>
      </c>
      <c r="R11" s="57">
        <f>+$D11*Vendite!Q12</f>
        <v>0</v>
      </c>
      <c r="S11" s="57">
        <f>+$D11*Vendite!R12</f>
        <v>0</v>
      </c>
      <c r="T11" s="57">
        <f>+$D11*Vendite!S12</f>
        <v>0</v>
      </c>
      <c r="U11" s="57">
        <f>+$D11*Vendite!T12</f>
        <v>0</v>
      </c>
      <c r="V11" s="57">
        <f>+$D11*Vendite!U12</f>
        <v>0</v>
      </c>
      <c r="W11" s="57">
        <f>+$D11*Vendite!V12</f>
        <v>0</v>
      </c>
      <c r="X11" s="57">
        <f>+$D11*Vendite!W12</f>
        <v>0</v>
      </c>
      <c r="Y11" s="57">
        <f>+$D11*Vendite!X12</f>
        <v>0</v>
      </c>
      <c r="Z11" s="57">
        <f>+$D11*Vendite!Y12</f>
        <v>0</v>
      </c>
      <c r="AA11" s="57">
        <f>+$D11*Vendite!Z12</f>
        <v>0</v>
      </c>
      <c r="AB11" s="57">
        <f>+$D11*Vendite!AA12</f>
        <v>0</v>
      </c>
      <c r="AC11" s="57">
        <f>+$D11*Vendite!AB12</f>
        <v>0</v>
      </c>
      <c r="AD11" s="57">
        <f>+$D11*Vendite!AC12</f>
        <v>0</v>
      </c>
      <c r="AE11" s="57">
        <f>+$D11*Vendite!AD12</f>
        <v>0</v>
      </c>
      <c r="AF11" s="57">
        <f>+$D11*Vendite!AE12</f>
        <v>0</v>
      </c>
      <c r="AG11" s="57">
        <f>+$D11*Vendite!AF12</f>
        <v>0</v>
      </c>
      <c r="AH11" s="57">
        <f>+$D11*Vendite!AG12</f>
        <v>0</v>
      </c>
      <c r="AI11" s="57">
        <f>+$D11*Vendite!AH12</f>
        <v>0</v>
      </c>
      <c r="AJ11" s="57">
        <f>+$D11*Vendite!AI12</f>
        <v>0</v>
      </c>
      <c r="AK11" s="57">
        <f>+$D11*Vendite!AJ12</f>
        <v>0</v>
      </c>
      <c r="AL11" s="57">
        <f>+$D11*Vendite!AK12</f>
        <v>0</v>
      </c>
      <c r="AM11" s="57">
        <f>+$D11*Vendite!AL12</f>
        <v>0</v>
      </c>
      <c r="AN11" s="57">
        <f>+$D11*Vendite!AM12</f>
        <v>0</v>
      </c>
      <c r="AO11" s="57">
        <f>+$D11*Vendite!AN12</f>
        <v>0</v>
      </c>
      <c r="AP11" s="57">
        <f>+$D11*Vendite!AO12</f>
        <v>0</v>
      </c>
      <c r="AQ11" s="57">
        <f>+$D11*Vendite!AP12</f>
        <v>0</v>
      </c>
      <c r="AR11" s="57">
        <f>+$D11*Vendite!AQ12</f>
        <v>0</v>
      </c>
      <c r="AS11" s="57">
        <f>+$D11*Vendite!AR12</f>
        <v>0</v>
      </c>
      <c r="AT11" s="57">
        <f>+$D11*Vendite!AS12</f>
        <v>0</v>
      </c>
      <c r="AU11" s="57">
        <f>+$D11*Vendite!AT12</f>
        <v>0</v>
      </c>
      <c r="AV11" s="57">
        <f>+$D11*Vendite!AU12</f>
        <v>0</v>
      </c>
      <c r="AW11" s="57">
        <f>+$D11*Vendite!AV12</f>
        <v>0</v>
      </c>
      <c r="AX11" s="57">
        <f>+$D11*Vendite!AW12</f>
        <v>0</v>
      </c>
      <c r="AY11" s="57">
        <f>+$D11*Vendite!AX12</f>
        <v>0</v>
      </c>
      <c r="AZ11" s="57">
        <f>+$D11*Vendite!AY12</f>
        <v>0</v>
      </c>
      <c r="BA11" s="57">
        <f>+$D11*Vendite!AZ12</f>
        <v>0</v>
      </c>
      <c r="BB11" s="57">
        <f>+$D11*Vendite!BA12</f>
        <v>0</v>
      </c>
      <c r="BC11" s="57">
        <f>+$D11*Vendite!BB12</f>
        <v>0</v>
      </c>
      <c r="BD11" s="57">
        <f>+$D11*Vendite!BC12</f>
        <v>0</v>
      </c>
      <c r="BE11" s="57">
        <f>+$D11*Vendite!BD12</f>
        <v>0</v>
      </c>
      <c r="BF11" s="57">
        <f>+$D11*Vendite!BE12</f>
        <v>0</v>
      </c>
      <c r="BG11" s="57">
        <f>+$D11*Vendite!BF12</f>
        <v>0</v>
      </c>
      <c r="BH11" s="57">
        <f>+$D11*Vendite!BG12</f>
        <v>0</v>
      </c>
      <c r="BI11" s="57">
        <f>+$D11*Vendite!BH12</f>
        <v>0</v>
      </c>
      <c r="BJ11" s="57">
        <f>+$D11*Vendite!BI12</f>
        <v>0</v>
      </c>
      <c r="BK11" s="57">
        <f>+$D11*Vendite!BJ12</f>
        <v>0</v>
      </c>
      <c r="BL11" s="57">
        <f>+$D11*Vendite!BK12</f>
        <v>0</v>
      </c>
      <c r="BM11" s="57">
        <f>+$D11*Vendite!BL12</f>
        <v>0</v>
      </c>
      <c r="BN11" s="57">
        <f>+$D11*Vendite!BM12</f>
        <v>0</v>
      </c>
      <c r="BO11" s="57">
        <f>+$D11*Vendite!BN12</f>
        <v>0</v>
      </c>
      <c r="BP11" s="57">
        <f>+$D11*Vendite!BO12</f>
        <v>0</v>
      </c>
      <c r="BQ11" s="57">
        <f>+$D11*Vendite!BP12</f>
        <v>0</v>
      </c>
      <c r="BR11" s="57">
        <f>+$D11*Vendite!BQ12</f>
        <v>0</v>
      </c>
      <c r="BS11" s="57">
        <f>+$D11*Vendite!BR12</f>
        <v>0</v>
      </c>
      <c r="BT11" s="57">
        <f>+$D11*Vendite!BS12</f>
        <v>0</v>
      </c>
      <c r="BU11" s="57">
        <f>+$D11*Vendite!BT12</f>
        <v>0</v>
      </c>
      <c r="BV11" s="57">
        <f>+$D11*Vendite!BU12</f>
        <v>0</v>
      </c>
      <c r="BW11" s="57">
        <f>+$D11*Vendite!BV12</f>
        <v>0</v>
      </c>
      <c r="BX11" s="57">
        <f>+$D11*Vendite!BW12</f>
        <v>0</v>
      </c>
      <c r="BY11" s="57">
        <f>+$D11*Vendite!BX12</f>
        <v>0</v>
      </c>
      <c r="BZ11" s="57">
        <f>+$D11*Vendite!BY12</f>
        <v>0</v>
      </c>
      <c r="CA11" s="57">
        <f>+$D11*Vendite!BZ12</f>
        <v>0</v>
      </c>
      <c r="CB11" s="57">
        <f>+$D11*Vendite!CA12</f>
        <v>0</v>
      </c>
      <c r="CC11" s="57">
        <f>+$D11*Vendite!CB12</f>
        <v>0</v>
      </c>
      <c r="CD11" s="57">
        <f>+$D11*Vendite!CC12</f>
        <v>0</v>
      </c>
      <c r="CE11" s="57">
        <f>+$D11*Vendite!CD12</f>
        <v>0</v>
      </c>
      <c r="CF11" s="57">
        <f>+$D11*Vendite!CE12</f>
        <v>0</v>
      </c>
      <c r="CG11" s="57">
        <f>+$D11*Vendite!CF12</f>
        <v>0</v>
      </c>
      <c r="CH11" s="57">
        <f>+$D11*Vendite!CG12</f>
        <v>0</v>
      </c>
      <c r="CI11" s="57">
        <f>+$D11*Vendite!CH12</f>
        <v>0</v>
      </c>
      <c r="CJ11" s="57">
        <f>+$D11*Vendite!CI12</f>
        <v>0</v>
      </c>
      <c r="CK11" s="57">
        <f>+$D11*Vendite!CJ12</f>
        <v>0</v>
      </c>
      <c r="CL11" s="57">
        <f>+$D11*Vendite!CK12</f>
        <v>0</v>
      </c>
      <c r="CM11" s="57">
        <f>+$D11*Vendite!CL12</f>
        <v>0</v>
      </c>
      <c r="CN11" s="57">
        <f>+$D11*Vendite!CM12</f>
        <v>0</v>
      </c>
      <c r="CO11" s="57">
        <f>+$D11*Vendite!CN12</f>
        <v>0</v>
      </c>
      <c r="CP11" s="57">
        <f>+$D11*Vendite!CO12</f>
        <v>0</v>
      </c>
      <c r="CQ11" s="57">
        <f>+$D11*Vendite!CP12</f>
        <v>0</v>
      </c>
      <c r="CR11" s="57">
        <f>+$D11*Vendite!CQ12</f>
        <v>0</v>
      </c>
      <c r="CS11" s="57">
        <f>+$D11*Vendite!CR12</f>
        <v>0</v>
      </c>
      <c r="CT11" s="57">
        <f>+$D11*Vendite!CS12</f>
        <v>0</v>
      </c>
      <c r="CU11" s="57">
        <f>+$D11*Vendite!CT12</f>
        <v>0</v>
      </c>
      <c r="CV11" s="57">
        <f>+$D11*Vendite!CU12</f>
        <v>0</v>
      </c>
      <c r="CW11" s="57">
        <f>+$D11*Vendite!CV12</f>
        <v>0</v>
      </c>
      <c r="CX11" s="57">
        <f>+$D11*Vendite!CW12</f>
        <v>0</v>
      </c>
      <c r="CY11" s="57">
        <f>+$D11*Vendite!CX12</f>
        <v>0</v>
      </c>
      <c r="CZ11" s="57">
        <f>+$D11*Vendite!CY12</f>
        <v>0</v>
      </c>
      <c r="DA11" s="57">
        <f>+$D11*Vendite!CZ12</f>
        <v>0</v>
      </c>
      <c r="DB11" s="57">
        <f>+$D11*Vendite!DA12</f>
        <v>0</v>
      </c>
      <c r="DC11" s="57">
        <f>+$D11*Vendite!DB12</f>
        <v>0</v>
      </c>
      <c r="DD11" s="57">
        <f>+$D11*Vendite!DC12</f>
        <v>0</v>
      </c>
      <c r="DE11" s="57">
        <f>+$D11*Vendite!DD12</f>
        <v>0</v>
      </c>
      <c r="DF11" s="57">
        <f>+$D11*Vendite!DE12</f>
        <v>0</v>
      </c>
      <c r="DG11" s="57">
        <f>+$D11*Vendite!DF12</f>
        <v>0</v>
      </c>
      <c r="DH11" s="57">
        <f>+$D11*Vendite!DG12</f>
        <v>0</v>
      </c>
      <c r="DI11" s="57">
        <f>+$D11*Vendite!DH12</f>
        <v>0</v>
      </c>
      <c r="DJ11" s="57">
        <f>+$D11*Vendite!DI12</f>
        <v>0</v>
      </c>
      <c r="DK11" s="57">
        <f>+$D11*Vendite!DJ12</f>
        <v>0</v>
      </c>
      <c r="DL11" s="57">
        <f>+$D11*Vendite!DK12</f>
        <v>0</v>
      </c>
      <c r="DM11" s="57">
        <f>+$D11*Vendite!DL12</f>
        <v>0</v>
      </c>
      <c r="DN11" s="57">
        <f>+$D11*Vendite!DM12</f>
        <v>0</v>
      </c>
      <c r="DO11" s="57">
        <f>+$D11*Vendite!DN12</f>
        <v>0</v>
      </c>
      <c r="DP11" s="57">
        <f>+$D11*Vendite!DO12</f>
        <v>0</v>
      </c>
      <c r="DQ11" s="57">
        <f>+$D11*Vendite!DP12</f>
        <v>0</v>
      </c>
      <c r="DR11" s="57">
        <f>+$D11*Vendite!DQ12</f>
        <v>0</v>
      </c>
      <c r="DS11" s="57">
        <f>+$D11*Vendite!DR12</f>
        <v>0</v>
      </c>
      <c r="DT11" s="57">
        <f>+$D11*Vendite!DS12</f>
        <v>0</v>
      </c>
      <c r="DU11" s="57">
        <f>+$D11*Vendite!DT12</f>
        <v>0</v>
      </c>
      <c r="DV11" s="57">
        <f>+$D11*Vendite!DU12</f>
        <v>0</v>
      </c>
      <c r="DW11" s="57">
        <f>+$D11*Vendite!DV12</f>
        <v>0</v>
      </c>
    </row>
    <row r="12" spans="1:127" ht="16.5" thickTop="1" thickBot="1" x14ac:dyDescent="0.3">
      <c r="C12" s="117">
        <f>+I_Vendite!C10</f>
        <v>0</v>
      </c>
      <c r="D12" s="55">
        <f>+I_Vendite!D10</f>
        <v>0</v>
      </c>
      <c r="H12" s="57">
        <f>+$D12*Vendite!G13</f>
        <v>0</v>
      </c>
      <c r="I12" s="57">
        <f>+$D12*Vendite!H13</f>
        <v>0</v>
      </c>
      <c r="J12" s="57">
        <f>+$D12*Vendite!I13</f>
        <v>0</v>
      </c>
      <c r="K12" s="57">
        <f>+$D12*Vendite!J13</f>
        <v>0</v>
      </c>
      <c r="L12" s="57">
        <f>+$D12*Vendite!K13</f>
        <v>0</v>
      </c>
      <c r="M12" s="57">
        <f>+$D12*Vendite!L13</f>
        <v>0</v>
      </c>
      <c r="N12" s="57">
        <f>+$D12*Vendite!M13</f>
        <v>0</v>
      </c>
      <c r="O12" s="57">
        <f>+$D12*Vendite!N13</f>
        <v>0</v>
      </c>
      <c r="P12" s="57">
        <f>+$D12*Vendite!O13</f>
        <v>0</v>
      </c>
      <c r="Q12" s="57">
        <f>+$D12*Vendite!P13</f>
        <v>0</v>
      </c>
      <c r="R12" s="57">
        <f>+$D12*Vendite!Q13</f>
        <v>0</v>
      </c>
      <c r="S12" s="57">
        <f>+$D12*Vendite!R13</f>
        <v>0</v>
      </c>
      <c r="T12" s="57">
        <f>+$D12*Vendite!S13</f>
        <v>0</v>
      </c>
      <c r="U12" s="57">
        <f>+$D12*Vendite!T13</f>
        <v>0</v>
      </c>
      <c r="V12" s="57">
        <f>+$D12*Vendite!U13</f>
        <v>0</v>
      </c>
      <c r="W12" s="57">
        <f>+$D12*Vendite!V13</f>
        <v>0</v>
      </c>
      <c r="X12" s="57">
        <f>+$D12*Vendite!W13</f>
        <v>0</v>
      </c>
      <c r="Y12" s="57">
        <f>+$D12*Vendite!X13</f>
        <v>0</v>
      </c>
      <c r="Z12" s="57">
        <f>+$D12*Vendite!Y13</f>
        <v>0</v>
      </c>
      <c r="AA12" s="57">
        <f>+$D12*Vendite!Z13</f>
        <v>0</v>
      </c>
      <c r="AB12" s="57">
        <f>+$D12*Vendite!AA13</f>
        <v>0</v>
      </c>
      <c r="AC12" s="57">
        <f>+$D12*Vendite!AB13</f>
        <v>0</v>
      </c>
      <c r="AD12" s="57">
        <f>+$D12*Vendite!AC13</f>
        <v>0</v>
      </c>
      <c r="AE12" s="57">
        <f>+$D12*Vendite!AD13</f>
        <v>0</v>
      </c>
      <c r="AF12" s="57">
        <f>+$D12*Vendite!AE13</f>
        <v>0</v>
      </c>
      <c r="AG12" s="57">
        <f>+$D12*Vendite!AF13</f>
        <v>0</v>
      </c>
      <c r="AH12" s="57">
        <f>+$D12*Vendite!AG13</f>
        <v>0</v>
      </c>
      <c r="AI12" s="57">
        <f>+$D12*Vendite!AH13</f>
        <v>0</v>
      </c>
      <c r="AJ12" s="57">
        <f>+$D12*Vendite!AI13</f>
        <v>0</v>
      </c>
      <c r="AK12" s="57">
        <f>+$D12*Vendite!AJ13</f>
        <v>0</v>
      </c>
      <c r="AL12" s="57">
        <f>+$D12*Vendite!AK13</f>
        <v>0</v>
      </c>
      <c r="AM12" s="57">
        <f>+$D12*Vendite!AL13</f>
        <v>0</v>
      </c>
      <c r="AN12" s="57">
        <f>+$D12*Vendite!AM13</f>
        <v>0</v>
      </c>
      <c r="AO12" s="57">
        <f>+$D12*Vendite!AN13</f>
        <v>0</v>
      </c>
      <c r="AP12" s="57">
        <f>+$D12*Vendite!AO13</f>
        <v>0</v>
      </c>
      <c r="AQ12" s="57">
        <f>+$D12*Vendite!AP13</f>
        <v>0</v>
      </c>
      <c r="AR12" s="57">
        <f>+$D12*Vendite!AQ13</f>
        <v>0</v>
      </c>
      <c r="AS12" s="57">
        <f>+$D12*Vendite!AR13</f>
        <v>0</v>
      </c>
      <c r="AT12" s="57">
        <f>+$D12*Vendite!AS13</f>
        <v>0</v>
      </c>
      <c r="AU12" s="57">
        <f>+$D12*Vendite!AT13</f>
        <v>0</v>
      </c>
      <c r="AV12" s="57">
        <f>+$D12*Vendite!AU13</f>
        <v>0</v>
      </c>
      <c r="AW12" s="57">
        <f>+$D12*Vendite!AV13</f>
        <v>0</v>
      </c>
      <c r="AX12" s="57">
        <f>+$D12*Vendite!AW13</f>
        <v>0</v>
      </c>
      <c r="AY12" s="57">
        <f>+$D12*Vendite!AX13</f>
        <v>0</v>
      </c>
      <c r="AZ12" s="57">
        <f>+$D12*Vendite!AY13</f>
        <v>0</v>
      </c>
      <c r="BA12" s="57">
        <f>+$D12*Vendite!AZ13</f>
        <v>0</v>
      </c>
      <c r="BB12" s="57">
        <f>+$D12*Vendite!BA13</f>
        <v>0</v>
      </c>
      <c r="BC12" s="57">
        <f>+$D12*Vendite!BB13</f>
        <v>0</v>
      </c>
      <c r="BD12" s="57">
        <f>+$D12*Vendite!BC13</f>
        <v>0</v>
      </c>
      <c r="BE12" s="57">
        <f>+$D12*Vendite!BD13</f>
        <v>0</v>
      </c>
      <c r="BF12" s="57">
        <f>+$D12*Vendite!BE13</f>
        <v>0</v>
      </c>
      <c r="BG12" s="57">
        <f>+$D12*Vendite!BF13</f>
        <v>0</v>
      </c>
      <c r="BH12" s="57">
        <f>+$D12*Vendite!BG13</f>
        <v>0</v>
      </c>
      <c r="BI12" s="57">
        <f>+$D12*Vendite!BH13</f>
        <v>0</v>
      </c>
      <c r="BJ12" s="57">
        <f>+$D12*Vendite!BI13</f>
        <v>0</v>
      </c>
      <c r="BK12" s="57">
        <f>+$D12*Vendite!BJ13</f>
        <v>0</v>
      </c>
      <c r="BL12" s="57">
        <f>+$D12*Vendite!BK13</f>
        <v>0</v>
      </c>
      <c r="BM12" s="57">
        <f>+$D12*Vendite!BL13</f>
        <v>0</v>
      </c>
      <c r="BN12" s="57">
        <f>+$D12*Vendite!BM13</f>
        <v>0</v>
      </c>
      <c r="BO12" s="57">
        <f>+$D12*Vendite!BN13</f>
        <v>0</v>
      </c>
      <c r="BP12" s="57">
        <f>+$D12*Vendite!BO13</f>
        <v>0</v>
      </c>
      <c r="BQ12" s="57">
        <f>+$D12*Vendite!BP13</f>
        <v>0</v>
      </c>
      <c r="BR12" s="57">
        <f>+$D12*Vendite!BQ13</f>
        <v>0</v>
      </c>
      <c r="BS12" s="57">
        <f>+$D12*Vendite!BR13</f>
        <v>0</v>
      </c>
      <c r="BT12" s="57">
        <f>+$D12*Vendite!BS13</f>
        <v>0</v>
      </c>
      <c r="BU12" s="57">
        <f>+$D12*Vendite!BT13</f>
        <v>0</v>
      </c>
      <c r="BV12" s="57">
        <f>+$D12*Vendite!BU13</f>
        <v>0</v>
      </c>
      <c r="BW12" s="57">
        <f>+$D12*Vendite!BV13</f>
        <v>0</v>
      </c>
      <c r="BX12" s="57">
        <f>+$D12*Vendite!BW13</f>
        <v>0</v>
      </c>
      <c r="BY12" s="57">
        <f>+$D12*Vendite!BX13</f>
        <v>0</v>
      </c>
      <c r="BZ12" s="57">
        <f>+$D12*Vendite!BY13</f>
        <v>0</v>
      </c>
      <c r="CA12" s="57">
        <f>+$D12*Vendite!BZ13</f>
        <v>0</v>
      </c>
      <c r="CB12" s="57">
        <f>+$D12*Vendite!CA13</f>
        <v>0</v>
      </c>
      <c r="CC12" s="57">
        <f>+$D12*Vendite!CB13</f>
        <v>0</v>
      </c>
      <c r="CD12" s="57">
        <f>+$D12*Vendite!CC13</f>
        <v>0</v>
      </c>
      <c r="CE12" s="57">
        <f>+$D12*Vendite!CD13</f>
        <v>0</v>
      </c>
      <c r="CF12" s="57">
        <f>+$D12*Vendite!CE13</f>
        <v>0</v>
      </c>
      <c r="CG12" s="57">
        <f>+$D12*Vendite!CF13</f>
        <v>0</v>
      </c>
      <c r="CH12" s="57">
        <f>+$D12*Vendite!CG13</f>
        <v>0</v>
      </c>
      <c r="CI12" s="57">
        <f>+$D12*Vendite!CH13</f>
        <v>0</v>
      </c>
      <c r="CJ12" s="57">
        <f>+$D12*Vendite!CI13</f>
        <v>0</v>
      </c>
      <c r="CK12" s="57">
        <f>+$D12*Vendite!CJ13</f>
        <v>0</v>
      </c>
      <c r="CL12" s="57">
        <f>+$D12*Vendite!CK13</f>
        <v>0</v>
      </c>
      <c r="CM12" s="57">
        <f>+$D12*Vendite!CL13</f>
        <v>0</v>
      </c>
      <c r="CN12" s="57">
        <f>+$D12*Vendite!CM13</f>
        <v>0</v>
      </c>
      <c r="CO12" s="57">
        <f>+$D12*Vendite!CN13</f>
        <v>0</v>
      </c>
      <c r="CP12" s="57">
        <f>+$D12*Vendite!CO13</f>
        <v>0</v>
      </c>
      <c r="CQ12" s="57">
        <f>+$D12*Vendite!CP13</f>
        <v>0</v>
      </c>
      <c r="CR12" s="57">
        <f>+$D12*Vendite!CQ13</f>
        <v>0</v>
      </c>
      <c r="CS12" s="57">
        <f>+$D12*Vendite!CR13</f>
        <v>0</v>
      </c>
      <c r="CT12" s="57">
        <f>+$D12*Vendite!CS13</f>
        <v>0</v>
      </c>
      <c r="CU12" s="57">
        <f>+$D12*Vendite!CT13</f>
        <v>0</v>
      </c>
      <c r="CV12" s="57">
        <f>+$D12*Vendite!CU13</f>
        <v>0</v>
      </c>
      <c r="CW12" s="57">
        <f>+$D12*Vendite!CV13</f>
        <v>0</v>
      </c>
      <c r="CX12" s="57">
        <f>+$D12*Vendite!CW13</f>
        <v>0</v>
      </c>
      <c r="CY12" s="57">
        <f>+$D12*Vendite!CX13</f>
        <v>0</v>
      </c>
      <c r="CZ12" s="57">
        <f>+$D12*Vendite!CY13</f>
        <v>0</v>
      </c>
      <c r="DA12" s="57">
        <f>+$D12*Vendite!CZ13</f>
        <v>0</v>
      </c>
      <c r="DB12" s="57">
        <f>+$D12*Vendite!DA13</f>
        <v>0</v>
      </c>
      <c r="DC12" s="57">
        <f>+$D12*Vendite!DB13</f>
        <v>0</v>
      </c>
      <c r="DD12" s="57">
        <f>+$D12*Vendite!DC13</f>
        <v>0</v>
      </c>
      <c r="DE12" s="57">
        <f>+$D12*Vendite!DD13</f>
        <v>0</v>
      </c>
      <c r="DF12" s="57">
        <f>+$D12*Vendite!DE13</f>
        <v>0</v>
      </c>
      <c r="DG12" s="57">
        <f>+$D12*Vendite!DF13</f>
        <v>0</v>
      </c>
      <c r="DH12" s="57">
        <f>+$D12*Vendite!DG13</f>
        <v>0</v>
      </c>
      <c r="DI12" s="57">
        <f>+$D12*Vendite!DH13</f>
        <v>0</v>
      </c>
      <c r="DJ12" s="57">
        <f>+$D12*Vendite!DI13</f>
        <v>0</v>
      </c>
      <c r="DK12" s="57">
        <f>+$D12*Vendite!DJ13</f>
        <v>0</v>
      </c>
      <c r="DL12" s="57">
        <f>+$D12*Vendite!DK13</f>
        <v>0</v>
      </c>
      <c r="DM12" s="57">
        <f>+$D12*Vendite!DL13</f>
        <v>0</v>
      </c>
      <c r="DN12" s="57">
        <f>+$D12*Vendite!DM13</f>
        <v>0</v>
      </c>
      <c r="DO12" s="57">
        <f>+$D12*Vendite!DN13</f>
        <v>0</v>
      </c>
      <c r="DP12" s="57">
        <f>+$D12*Vendite!DO13</f>
        <v>0</v>
      </c>
      <c r="DQ12" s="57">
        <f>+$D12*Vendite!DP13</f>
        <v>0</v>
      </c>
      <c r="DR12" s="57">
        <f>+$D12*Vendite!DQ13</f>
        <v>0</v>
      </c>
      <c r="DS12" s="57">
        <f>+$D12*Vendite!DR13</f>
        <v>0</v>
      </c>
      <c r="DT12" s="57">
        <f>+$D12*Vendite!DS13</f>
        <v>0</v>
      </c>
      <c r="DU12" s="57">
        <f>+$D12*Vendite!DT13</f>
        <v>0</v>
      </c>
      <c r="DV12" s="57">
        <f>+$D12*Vendite!DU13</f>
        <v>0</v>
      </c>
      <c r="DW12" s="57">
        <f>+$D12*Vendite!DV13</f>
        <v>0</v>
      </c>
    </row>
    <row r="13" spans="1:127" ht="16.5" thickTop="1" thickBot="1" x14ac:dyDescent="0.3">
      <c r="C13" s="117">
        <f>+I_Vendite!C11</f>
        <v>0</v>
      </c>
      <c r="D13" s="55">
        <f>+I_Vendite!D11</f>
        <v>0</v>
      </c>
      <c r="H13" s="57">
        <f>+$D13*Vendite!G14</f>
        <v>0</v>
      </c>
      <c r="I13" s="57">
        <f>+$D13*Vendite!H14</f>
        <v>0</v>
      </c>
      <c r="J13" s="57">
        <f>+$D13*Vendite!I14</f>
        <v>0</v>
      </c>
      <c r="K13" s="57">
        <f>+$D13*Vendite!J14</f>
        <v>0</v>
      </c>
      <c r="L13" s="57">
        <f>+$D13*Vendite!K14</f>
        <v>0</v>
      </c>
      <c r="M13" s="57">
        <f>+$D13*Vendite!L14</f>
        <v>0</v>
      </c>
      <c r="N13" s="57">
        <f>+$D13*Vendite!M14</f>
        <v>0</v>
      </c>
      <c r="O13" s="57">
        <f>+$D13*Vendite!N14</f>
        <v>0</v>
      </c>
      <c r="P13" s="57">
        <f>+$D13*Vendite!O14</f>
        <v>0</v>
      </c>
      <c r="Q13" s="57">
        <f>+$D13*Vendite!P14</f>
        <v>0</v>
      </c>
      <c r="R13" s="57">
        <f>+$D13*Vendite!Q14</f>
        <v>0</v>
      </c>
      <c r="S13" s="57">
        <f>+$D13*Vendite!R14</f>
        <v>0</v>
      </c>
      <c r="T13" s="57">
        <f>+$D13*Vendite!S14</f>
        <v>0</v>
      </c>
      <c r="U13" s="57">
        <f>+$D13*Vendite!T14</f>
        <v>0</v>
      </c>
      <c r="V13" s="57">
        <f>+$D13*Vendite!U14</f>
        <v>0</v>
      </c>
      <c r="W13" s="57">
        <f>+$D13*Vendite!V14</f>
        <v>0</v>
      </c>
      <c r="X13" s="57">
        <f>+$D13*Vendite!W14</f>
        <v>0</v>
      </c>
      <c r="Y13" s="57">
        <f>+$D13*Vendite!X14</f>
        <v>0</v>
      </c>
      <c r="Z13" s="57">
        <f>+$D13*Vendite!Y14</f>
        <v>0</v>
      </c>
      <c r="AA13" s="57">
        <f>+$D13*Vendite!Z14</f>
        <v>0</v>
      </c>
      <c r="AB13" s="57">
        <f>+$D13*Vendite!AA14</f>
        <v>0</v>
      </c>
      <c r="AC13" s="57">
        <f>+$D13*Vendite!AB14</f>
        <v>0</v>
      </c>
      <c r="AD13" s="57">
        <f>+$D13*Vendite!AC14</f>
        <v>0</v>
      </c>
      <c r="AE13" s="57">
        <f>+$D13*Vendite!AD14</f>
        <v>0</v>
      </c>
      <c r="AF13" s="57">
        <f>+$D13*Vendite!AE14</f>
        <v>0</v>
      </c>
      <c r="AG13" s="57">
        <f>+$D13*Vendite!AF14</f>
        <v>0</v>
      </c>
      <c r="AH13" s="57">
        <f>+$D13*Vendite!AG14</f>
        <v>0</v>
      </c>
      <c r="AI13" s="57">
        <f>+$D13*Vendite!AH14</f>
        <v>0</v>
      </c>
      <c r="AJ13" s="57">
        <f>+$D13*Vendite!AI14</f>
        <v>0</v>
      </c>
      <c r="AK13" s="57">
        <f>+$D13*Vendite!AJ14</f>
        <v>0</v>
      </c>
      <c r="AL13" s="57">
        <f>+$D13*Vendite!AK14</f>
        <v>0</v>
      </c>
      <c r="AM13" s="57">
        <f>+$D13*Vendite!AL14</f>
        <v>0</v>
      </c>
      <c r="AN13" s="57">
        <f>+$D13*Vendite!AM14</f>
        <v>0</v>
      </c>
      <c r="AO13" s="57">
        <f>+$D13*Vendite!AN14</f>
        <v>0</v>
      </c>
      <c r="AP13" s="57">
        <f>+$D13*Vendite!AO14</f>
        <v>0</v>
      </c>
      <c r="AQ13" s="57">
        <f>+$D13*Vendite!AP14</f>
        <v>0</v>
      </c>
      <c r="AR13" s="57">
        <f>+$D13*Vendite!AQ14</f>
        <v>0</v>
      </c>
      <c r="AS13" s="57">
        <f>+$D13*Vendite!AR14</f>
        <v>0</v>
      </c>
      <c r="AT13" s="57">
        <f>+$D13*Vendite!AS14</f>
        <v>0</v>
      </c>
      <c r="AU13" s="57">
        <f>+$D13*Vendite!AT14</f>
        <v>0</v>
      </c>
      <c r="AV13" s="57">
        <f>+$D13*Vendite!AU14</f>
        <v>0</v>
      </c>
      <c r="AW13" s="57">
        <f>+$D13*Vendite!AV14</f>
        <v>0</v>
      </c>
      <c r="AX13" s="57">
        <f>+$D13*Vendite!AW14</f>
        <v>0</v>
      </c>
      <c r="AY13" s="57">
        <f>+$D13*Vendite!AX14</f>
        <v>0</v>
      </c>
      <c r="AZ13" s="57">
        <f>+$D13*Vendite!AY14</f>
        <v>0</v>
      </c>
      <c r="BA13" s="57">
        <f>+$D13*Vendite!AZ14</f>
        <v>0</v>
      </c>
      <c r="BB13" s="57">
        <f>+$D13*Vendite!BA14</f>
        <v>0</v>
      </c>
      <c r="BC13" s="57">
        <f>+$D13*Vendite!BB14</f>
        <v>0</v>
      </c>
      <c r="BD13" s="57">
        <f>+$D13*Vendite!BC14</f>
        <v>0</v>
      </c>
      <c r="BE13" s="57">
        <f>+$D13*Vendite!BD14</f>
        <v>0</v>
      </c>
      <c r="BF13" s="57">
        <f>+$D13*Vendite!BE14</f>
        <v>0</v>
      </c>
      <c r="BG13" s="57">
        <f>+$D13*Vendite!BF14</f>
        <v>0</v>
      </c>
      <c r="BH13" s="57">
        <f>+$D13*Vendite!BG14</f>
        <v>0</v>
      </c>
      <c r="BI13" s="57">
        <f>+$D13*Vendite!BH14</f>
        <v>0</v>
      </c>
      <c r="BJ13" s="57">
        <f>+$D13*Vendite!BI14</f>
        <v>0</v>
      </c>
      <c r="BK13" s="57">
        <f>+$D13*Vendite!BJ14</f>
        <v>0</v>
      </c>
      <c r="BL13" s="57">
        <f>+$D13*Vendite!BK14</f>
        <v>0</v>
      </c>
      <c r="BM13" s="57">
        <f>+$D13*Vendite!BL14</f>
        <v>0</v>
      </c>
      <c r="BN13" s="57">
        <f>+$D13*Vendite!BM14</f>
        <v>0</v>
      </c>
      <c r="BO13" s="57">
        <f>+$D13*Vendite!BN14</f>
        <v>0</v>
      </c>
      <c r="BP13" s="57">
        <f>+$D13*Vendite!BO14</f>
        <v>0</v>
      </c>
      <c r="BQ13" s="57">
        <f>+$D13*Vendite!BP14</f>
        <v>0</v>
      </c>
      <c r="BR13" s="57">
        <f>+$D13*Vendite!BQ14</f>
        <v>0</v>
      </c>
      <c r="BS13" s="57">
        <f>+$D13*Vendite!BR14</f>
        <v>0</v>
      </c>
      <c r="BT13" s="57">
        <f>+$D13*Vendite!BS14</f>
        <v>0</v>
      </c>
      <c r="BU13" s="57">
        <f>+$D13*Vendite!BT14</f>
        <v>0</v>
      </c>
      <c r="BV13" s="57">
        <f>+$D13*Vendite!BU14</f>
        <v>0</v>
      </c>
      <c r="BW13" s="57">
        <f>+$D13*Vendite!BV14</f>
        <v>0</v>
      </c>
      <c r="BX13" s="57">
        <f>+$D13*Vendite!BW14</f>
        <v>0</v>
      </c>
      <c r="BY13" s="57">
        <f>+$D13*Vendite!BX14</f>
        <v>0</v>
      </c>
      <c r="BZ13" s="57">
        <f>+$D13*Vendite!BY14</f>
        <v>0</v>
      </c>
      <c r="CA13" s="57">
        <f>+$D13*Vendite!BZ14</f>
        <v>0</v>
      </c>
      <c r="CB13" s="57">
        <f>+$D13*Vendite!CA14</f>
        <v>0</v>
      </c>
      <c r="CC13" s="57">
        <f>+$D13*Vendite!CB14</f>
        <v>0</v>
      </c>
      <c r="CD13" s="57">
        <f>+$D13*Vendite!CC14</f>
        <v>0</v>
      </c>
      <c r="CE13" s="57">
        <f>+$D13*Vendite!CD14</f>
        <v>0</v>
      </c>
      <c r="CF13" s="57">
        <f>+$D13*Vendite!CE14</f>
        <v>0</v>
      </c>
      <c r="CG13" s="57">
        <f>+$D13*Vendite!CF14</f>
        <v>0</v>
      </c>
      <c r="CH13" s="57">
        <f>+$D13*Vendite!CG14</f>
        <v>0</v>
      </c>
      <c r="CI13" s="57">
        <f>+$D13*Vendite!CH14</f>
        <v>0</v>
      </c>
      <c r="CJ13" s="57">
        <f>+$D13*Vendite!CI14</f>
        <v>0</v>
      </c>
      <c r="CK13" s="57">
        <f>+$D13*Vendite!CJ14</f>
        <v>0</v>
      </c>
      <c r="CL13" s="57">
        <f>+$D13*Vendite!CK14</f>
        <v>0</v>
      </c>
      <c r="CM13" s="57">
        <f>+$D13*Vendite!CL14</f>
        <v>0</v>
      </c>
      <c r="CN13" s="57">
        <f>+$D13*Vendite!CM14</f>
        <v>0</v>
      </c>
      <c r="CO13" s="57">
        <f>+$D13*Vendite!CN14</f>
        <v>0</v>
      </c>
      <c r="CP13" s="57">
        <f>+$D13*Vendite!CO14</f>
        <v>0</v>
      </c>
      <c r="CQ13" s="57">
        <f>+$D13*Vendite!CP14</f>
        <v>0</v>
      </c>
      <c r="CR13" s="57">
        <f>+$D13*Vendite!CQ14</f>
        <v>0</v>
      </c>
      <c r="CS13" s="57">
        <f>+$D13*Vendite!CR14</f>
        <v>0</v>
      </c>
      <c r="CT13" s="57">
        <f>+$D13*Vendite!CS14</f>
        <v>0</v>
      </c>
      <c r="CU13" s="57">
        <f>+$D13*Vendite!CT14</f>
        <v>0</v>
      </c>
      <c r="CV13" s="57">
        <f>+$D13*Vendite!CU14</f>
        <v>0</v>
      </c>
      <c r="CW13" s="57">
        <f>+$D13*Vendite!CV14</f>
        <v>0</v>
      </c>
      <c r="CX13" s="57">
        <f>+$D13*Vendite!CW14</f>
        <v>0</v>
      </c>
      <c r="CY13" s="57">
        <f>+$D13*Vendite!CX14</f>
        <v>0</v>
      </c>
      <c r="CZ13" s="57">
        <f>+$D13*Vendite!CY14</f>
        <v>0</v>
      </c>
      <c r="DA13" s="57">
        <f>+$D13*Vendite!CZ14</f>
        <v>0</v>
      </c>
      <c r="DB13" s="57">
        <f>+$D13*Vendite!DA14</f>
        <v>0</v>
      </c>
      <c r="DC13" s="57">
        <f>+$D13*Vendite!DB14</f>
        <v>0</v>
      </c>
      <c r="DD13" s="57">
        <f>+$D13*Vendite!DC14</f>
        <v>0</v>
      </c>
      <c r="DE13" s="57">
        <f>+$D13*Vendite!DD14</f>
        <v>0</v>
      </c>
      <c r="DF13" s="57">
        <f>+$D13*Vendite!DE14</f>
        <v>0</v>
      </c>
      <c r="DG13" s="57">
        <f>+$D13*Vendite!DF14</f>
        <v>0</v>
      </c>
      <c r="DH13" s="57">
        <f>+$D13*Vendite!DG14</f>
        <v>0</v>
      </c>
      <c r="DI13" s="57">
        <f>+$D13*Vendite!DH14</f>
        <v>0</v>
      </c>
      <c r="DJ13" s="57">
        <f>+$D13*Vendite!DI14</f>
        <v>0</v>
      </c>
      <c r="DK13" s="57">
        <f>+$D13*Vendite!DJ14</f>
        <v>0</v>
      </c>
      <c r="DL13" s="57">
        <f>+$D13*Vendite!DK14</f>
        <v>0</v>
      </c>
      <c r="DM13" s="57">
        <f>+$D13*Vendite!DL14</f>
        <v>0</v>
      </c>
      <c r="DN13" s="57">
        <f>+$D13*Vendite!DM14</f>
        <v>0</v>
      </c>
      <c r="DO13" s="57">
        <f>+$D13*Vendite!DN14</f>
        <v>0</v>
      </c>
      <c r="DP13" s="57">
        <f>+$D13*Vendite!DO14</f>
        <v>0</v>
      </c>
      <c r="DQ13" s="57">
        <f>+$D13*Vendite!DP14</f>
        <v>0</v>
      </c>
      <c r="DR13" s="57">
        <f>+$D13*Vendite!DQ14</f>
        <v>0</v>
      </c>
      <c r="DS13" s="57">
        <f>+$D13*Vendite!DR14</f>
        <v>0</v>
      </c>
      <c r="DT13" s="57">
        <f>+$D13*Vendite!DS14</f>
        <v>0</v>
      </c>
      <c r="DU13" s="57">
        <f>+$D13*Vendite!DT14</f>
        <v>0</v>
      </c>
      <c r="DV13" s="57">
        <f>+$D13*Vendite!DU14</f>
        <v>0</v>
      </c>
      <c r="DW13" s="57">
        <f>+$D13*Vendite!DV14</f>
        <v>0</v>
      </c>
    </row>
    <row r="14" spans="1:127" ht="16.5" thickTop="1" thickBot="1" x14ac:dyDescent="0.3">
      <c r="C14" s="117">
        <f>+I_Vendite!C12</f>
        <v>0</v>
      </c>
      <c r="D14" s="55">
        <f>+I_Vendite!D12</f>
        <v>0</v>
      </c>
      <c r="H14" s="57">
        <f>+$D14*Vendite!G15</f>
        <v>0</v>
      </c>
      <c r="I14" s="57">
        <f>+$D14*Vendite!H15</f>
        <v>0</v>
      </c>
      <c r="J14" s="57">
        <f>+$D14*Vendite!I15</f>
        <v>0</v>
      </c>
      <c r="K14" s="57">
        <f>+$D14*Vendite!J15</f>
        <v>0</v>
      </c>
      <c r="L14" s="57">
        <f>+$D14*Vendite!K15</f>
        <v>0</v>
      </c>
      <c r="M14" s="57">
        <f>+$D14*Vendite!L15</f>
        <v>0</v>
      </c>
      <c r="N14" s="57">
        <f>+$D14*Vendite!M15</f>
        <v>0</v>
      </c>
      <c r="O14" s="57">
        <f>+$D14*Vendite!N15</f>
        <v>0</v>
      </c>
      <c r="P14" s="57">
        <f>+$D14*Vendite!O15</f>
        <v>0</v>
      </c>
      <c r="Q14" s="57">
        <f>+$D14*Vendite!P15</f>
        <v>0</v>
      </c>
      <c r="R14" s="57">
        <f>+$D14*Vendite!Q15</f>
        <v>0</v>
      </c>
      <c r="S14" s="57">
        <f>+$D14*Vendite!R15</f>
        <v>0</v>
      </c>
      <c r="T14" s="57">
        <f>+$D14*Vendite!S15</f>
        <v>0</v>
      </c>
      <c r="U14" s="57">
        <f>+$D14*Vendite!T15</f>
        <v>0</v>
      </c>
      <c r="V14" s="57">
        <f>+$D14*Vendite!U15</f>
        <v>0</v>
      </c>
      <c r="W14" s="57">
        <f>+$D14*Vendite!V15</f>
        <v>0</v>
      </c>
      <c r="X14" s="57">
        <f>+$D14*Vendite!W15</f>
        <v>0</v>
      </c>
      <c r="Y14" s="57">
        <f>+$D14*Vendite!X15</f>
        <v>0</v>
      </c>
      <c r="Z14" s="57">
        <f>+$D14*Vendite!Y15</f>
        <v>0</v>
      </c>
      <c r="AA14" s="57">
        <f>+$D14*Vendite!Z15</f>
        <v>0</v>
      </c>
      <c r="AB14" s="57">
        <f>+$D14*Vendite!AA15</f>
        <v>0</v>
      </c>
      <c r="AC14" s="57">
        <f>+$D14*Vendite!AB15</f>
        <v>0</v>
      </c>
      <c r="AD14" s="57">
        <f>+$D14*Vendite!AC15</f>
        <v>0</v>
      </c>
      <c r="AE14" s="57">
        <f>+$D14*Vendite!AD15</f>
        <v>0</v>
      </c>
      <c r="AF14" s="57">
        <f>+$D14*Vendite!AE15</f>
        <v>0</v>
      </c>
      <c r="AG14" s="57">
        <f>+$D14*Vendite!AF15</f>
        <v>0</v>
      </c>
      <c r="AH14" s="57">
        <f>+$D14*Vendite!AG15</f>
        <v>0</v>
      </c>
      <c r="AI14" s="57">
        <f>+$D14*Vendite!AH15</f>
        <v>0</v>
      </c>
      <c r="AJ14" s="57">
        <f>+$D14*Vendite!AI15</f>
        <v>0</v>
      </c>
      <c r="AK14" s="57">
        <f>+$D14*Vendite!AJ15</f>
        <v>0</v>
      </c>
      <c r="AL14" s="57">
        <f>+$D14*Vendite!AK15</f>
        <v>0</v>
      </c>
      <c r="AM14" s="57">
        <f>+$D14*Vendite!AL15</f>
        <v>0</v>
      </c>
      <c r="AN14" s="57">
        <f>+$D14*Vendite!AM15</f>
        <v>0</v>
      </c>
      <c r="AO14" s="57">
        <f>+$D14*Vendite!AN15</f>
        <v>0</v>
      </c>
      <c r="AP14" s="57">
        <f>+$D14*Vendite!AO15</f>
        <v>0</v>
      </c>
      <c r="AQ14" s="57">
        <f>+$D14*Vendite!AP15</f>
        <v>0</v>
      </c>
      <c r="AR14" s="57">
        <f>+$D14*Vendite!AQ15</f>
        <v>0</v>
      </c>
      <c r="AS14" s="57">
        <f>+$D14*Vendite!AR15</f>
        <v>0</v>
      </c>
      <c r="AT14" s="57">
        <f>+$D14*Vendite!AS15</f>
        <v>0</v>
      </c>
      <c r="AU14" s="57">
        <f>+$D14*Vendite!AT15</f>
        <v>0</v>
      </c>
      <c r="AV14" s="57">
        <f>+$D14*Vendite!AU15</f>
        <v>0</v>
      </c>
      <c r="AW14" s="57">
        <f>+$D14*Vendite!AV15</f>
        <v>0</v>
      </c>
      <c r="AX14" s="57">
        <f>+$D14*Vendite!AW15</f>
        <v>0</v>
      </c>
      <c r="AY14" s="57">
        <f>+$D14*Vendite!AX15</f>
        <v>0</v>
      </c>
      <c r="AZ14" s="57">
        <f>+$D14*Vendite!AY15</f>
        <v>0</v>
      </c>
      <c r="BA14" s="57">
        <f>+$D14*Vendite!AZ15</f>
        <v>0</v>
      </c>
      <c r="BB14" s="57">
        <f>+$D14*Vendite!BA15</f>
        <v>0</v>
      </c>
      <c r="BC14" s="57">
        <f>+$D14*Vendite!BB15</f>
        <v>0</v>
      </c>
      <c r="BD14" s="57">
        <f>+$D14*Vendite!BC15</f>
        <v>0</v>
      </c>
      <c r="BE14" s="57">
        <f>+$D14*Vendite!BD15</f>
        <v>0</v>
      </c>
      <c r="BF14" s="57">
        <f>+$D14*Vendite!BE15</f>
        <v>0</v>
      </c>
      <c r="BG14" s="57">
        <f>+$D14*Vendite!BF15</f>
        <v>0</v>
      </c>
      <c r="BH14" s="57">
        <f>+$D14*Vendite!BG15</f>
        <v>0</v>
      </c>
      <c r="BI14" s="57">
        <f>+$D14*Vendite!BH15</f>
        <v>0</v>
      </c>
      <c r="BJ14" s="57">
        <f>+$D14*Vendite!BI15</f>
        <v>0</v>
      </c>
      <c r="BK14" s="57">
        <f>+$D14*Vendite!BJ15</f>
        <v>0</v>
      </c>
      <c r="BL14" s="57">
        <f>+$D14*Vendite!BK15</f>
        <v>0</v>
      </c>
      <c r="BM14" s="57">
        <f>+$D14*Vendite!BL15</f>
        <v>0</v>
      </c>
      <c r="BN14" s="57">
        <f>+$D14*Vendite!BM15</f>
        <v>0</v>
      </c>
      <c r="BO14" s="57">
        <f>+$D14*Vendite!BN15</f>
        <v>0</v>
      </c>
      <c r="BP14" s="57">
        <f>+$D14*Vendite!BO15</f>
        <v>0</v>
      </c>
      <c r="BQ14" s="57">
        <f>+$D14*Vendite!BP15</f>
        <v>0</v>
      </c>
      <c r="BR14" s="57">
        <f>+$D14*Vendite!BQ15</f>
        <v>0</v>
      </c>
      <c r="BS14" s="57">
        <f>+$D14*Vendite!BR15</f>
        <v>0</v>
      </c>
      <c r="BT14" s="57">
        <f>+$D14*Vendite!BS15</f>
        <v>0</v>
      </c>
      <c r="BU14" s="57">
        <f>+$D14*Vendite!BT15</f>
        <v>0</v>
      </c>
      <c r="BV14" s="57">
        <f>+$D14*Vendite!BU15</f>
        <v>0</v>
      </c>
      <c r="BW14" s="57">
        <f>+$D14*Vendite!BV15</f>
        <v>0</v>
      </c>
      <c r="BX14" s="57">
        <f>+$D14*Vendite!BW15</f>
        <v>0</v>
      </c>
      <c r="BY14" s="57">
        <f>+$D14*Vendite!BX15</f>
        <v>0</v>
      </c>
      <c r="BZ14" s="57">
        <f>+$D14*Vendite!BY15</f>
        <v>0</v>
      </c>
      <c r="CA14" s="57">
        <f>+$D14*Vendite!BZ15</f>
        <v>0</v>
      </c>
      <c r="CB14" s="57">
        <f>+$D14*Vendite!CA15</f>
        <v>0</v>
      </c>
      <c r="CC14" s="57">
        <f>+$D14*Vendite!CB15</f>
        <v>0</v>
      </c>
      <c r="CD14" s="57">
        <f>+$D14*Vendite!CC15</f>
        <v>0</v>
      </c>
      <c r="CE14" s="57">
        <f>+$D14*Vendite!CD15</f>
        <v>0</v>
      </c>
      <c r="CF14" s="57">
        <f>+$D14*Vendite!CE15</f>
        <v>0</v>
      </c>
      <c r="CG14" s="57">
        <f>+$D14*Vendite!CF15</f>
        <v>0</v>
      </c>
      <c r="CH14" s="57">
        <f>+$D14*Vendite!CG15</f>
        <v>0</v>
      </c>
      <c r="CI14" s="57">
        <f>+$D14*Vendite!CH15</f>
        <v>0</v>
      </c>
      <c r="CJ14" s="57">
        <f>+$D14*Vendite!CI15</f>
        <v>0</v>
      </c>
      <c r="CK14" s="57">
        <f>+$D14*Vendite!CJ15</f>
        <v>0</v>
      </c>
      <c r="CL14" s="57">
        <f>+$D14*Vendite!CK15</f>
        <v>0</v>
      </c>
      <c r="CM14" s="57">
        <f>+$D14*Vendite!CL15</f>
        <v>0</v>
      </c>
      <c r="CN14" s="57">
        <f>+$D14*Vendite!CM15</f>
        <v>0</v>
      </c>
      <c r="CO14" s="57">
        <f>+$D14*Vendite!CN15</f>
        <v>0</v>
      </c>
      <c r="CP14" s="57">
        <f>+$D14*Vendite!CO15</f>
        <v>0</v>
      </c>
      <c r="CQ14" s="57">
        <f>+$D14*Vendite!CP15</f>
        <v>0</v>
      </c>
      <c r="CR14" s="57">
        <f>+$D14*Vendite!CQ15</f>
        <v>0</v>
      </c>
      <c r="CS14" s="57">
        <f>+$D14*Vendite!CR15</f>
        <v>0</v>
      </c>
      <c r="CT14" s="57">
        <f>+$D14*Vendite!CS15</f>
        <v>0</v>
      </c>
      <c r="CU14" s="57">
        <f>+$D14*Vendite!CT15</f>
        <v>0</v>
      </c>
      <c r="CV14" s="57">
        <f>+$D14*Vendite!CU15</f>
        <v>0</v>
      </c>
      <c r="CW14" s="57">
        <f>+$D14*Vendite!CV15</f>
        <v>0</v>
      </c>
      <c r="CX14" s="57">
        <f>+$D14*Vendite!CW15</f>
        <v>0</v>
      </c>
      <c r="CY14" s="57">
        <f>+$D14*Vendite!CX15</f>
        <v>0</v>
      </c>
      <c r="CZ14" s="57">
        <f>+$D14*Vendite!CY15</f>
        <v>0</v>
      </c>
      <c r="DA14" s="57">
        <f>+$D14*Vendite!CZ15</f>
        <v>0</v>
      </c>
      <c r="DB14" s="57">
        <f>+$D14*Vendite!DA15</f>
        <v>0</v>
      </c>
      <c r="DC14" s="57">
        <f>+$D14*Vendite!DB15</f>
        <v>0</v>
      </c>
      <c r="DD14" s="57">
        <f>+$D14*Vendite!DC15</f>
        <v>0</v>
      </c>
      <c r="DE14" s="57">
        <f>+$D14*Vendite!DD15</f>
        <v>0</v>
      </c>
      <c r="DF14" s="57">
        <f>+$D14*Vendite!DE15</f>
        <v>0</v>
      </c>
      <c r="DG14" s="57">
        <f>+$D14*Vendite!DF15</f>
        <v>0</v>
      </c>
      <c r="DH14" s="57">
        <f>+$D14*Vendite!DG15</f>
        <v>0</v>
      </c>
      <c r="DI14" s="57">
        <f>+$D14*Vendite!DH15</f>
        <v>0</v>
      </c>
      <c r="DJ14" s="57">
        <f>+$D14*Vendite!DI15</f>
        <v>0</v>
      </c>
      <c r="DK14" s="57">
        <f>+$D14*Vendite!DJ15</f>
        <v>0</v>
      </c>
      <c r="DL14" s="57">
        <f>+$D14*Vendite!DK15</f>
        <v>0</v>
      </c>
      <c r="DM14" s="57">
        <f>+$D14*Vendite!DL15</f>
        <v>0</v>
      </c>
      <c r="DN14" s="57">
        <f>+$D14*Vendite!DM15</f>
        <v>0</v>
      </c>
      <c r="DO14" s="57">
        <f>+$D14*Vendite!DN15</f>
        <v>0</v>
      </c>
      <c r="DP14" s="57">
        <f>+$D14*Vendite!DO15</f>
        <v>0</v>
      </c>
      <c r="DQ14" s="57">
        <f>+$D14*Vendite!DP15</f>
        <v>0</v>
      </c>
      <c r="DR14" s="57">
        <f>+$D14*Vendite!DQ15</f>
        <v>0</v>
      </c>
      <c r="DS14" s="57">
        <f>+$D14*Vendite!DR15</f>
        <v>0</v>
      </c>
      <c r="DT14" s="57">
        <f>+$D14*Vendite!DS15</f>
        <v>0</v>
      </c>
      <c r="DU14" s="57">
        <f>+$D14*Vendite!DT15</f>
        <v>0</v>
      </c>
      <c r="DV14" s="57">
        <f>+$D14*Vendite!DU15</f>
        <v>0</v>
      </c>
      <c r="DW14" s="57">
        <f>+$D14*Vendite!DV15</f>
        <v>0</v>
      </c>
    </row>
    <row r="15" spans="1:127" ht="16.5" thickTop="1" thickBot="1" x14ac:dyDescent="0.3">
      <c r="C15" s="117">
        <f>+I_Vendite!C13</f>
        <v>0</v>
      </c>
      <c r="D15" s="55">
        <f>+I_Vendite!D13</f>
        <v>0</v>
      </c>
      <c r="H15" s="57">
        <f>+$D15*Vendite!G16</f>
        <v>0</v>
      </c>
      <c r="I15" s="57">
        <f>+$D15*Vendite!H16</f>
        <v>0</v>
      </c>
      <c r="J15" s="57">
        <f>+$D15*Vendite!I16</f>
        <v>0</v>
      </c>
      <c r="K15" s="57">
        <f>+$D15*Vendite!J16</f>
        <v>0</v>
      </c>
      <c r="L15" s="57">
        <f>+$D15*Vendite!K16</f>
        <v>0</v>
      </c>
      <c r="M15" s="57">
        <f>+$D15*Vendite!L16</f>
        <v>0</v>
      </c>
      <c r="N15" s="57">
        <f>+$D15*Vendite!M16</f>
        <v>0</v>
      </c>
      <c r="O15" s="57">
        <f>+$D15*Vendite!N16</f>
        <v>0</v>
      </c>
      <c r="P15" s="57">
        <f>+$D15*Vendite!O16</f>
        <v>0</v>
      </c>
      <c r="Q15" s="57">
        <f>+$D15*Vendite!P16</f>
        <v>0</v>
      </c>
      <c r="R15" s="57">
        <f>+$D15*Vendite!Q16</f>
        <v>0</v>
      </c>
      <c r="S15" s="57">
        <f>+$D15*Vendite!R16</f>
        <v>0</v>
      </c>
      <c r="T15" s="57">
        <f>+$D15*Vendite!S16</f>
        <v>0</v>
      </c>
      <c r="U15" s="57">
        <f>+$D15*Vendite!T16</f>
        <v>0</v>
      </c>
      <c r="V15" s="57">
        <f>+$D15*Vendite!U16</f>
        <v>0</v>
      </c>
      <c r="W15" s="57">
        <f>+$D15*Vendite!V16</f>
        <v>0</v>
      </c>
      <c r="X15" s="57">
        <f>+$D15*Vendite!W16</f>
        <v>0</v>
      </c>
      <c r="Y15" s="57">
        <f>+$D15*Vendite!X16</f>
        <v>0</v>
      </c>
      <c r="Z15" s="57">
        <f>+$D15*Vendite!Y16</f>
        <v>0</v>
      </c>
      <c r="AA15" s="57">
        <f>+$D15*Vendite!Z16</f>
        <v>0</v>
      </c>
      <c r="AB15" s="57">
        <f>+$D15*Vendite!AA16</f>
        <v>0</v>
      </c>
      <c r="AC15" s="57">
        <f>+$D15*Vendite!AB16</f>
        <v>0</v>
      </c>
      <c r="AD15" s="57">
        <f>+$D15*Vendite!AC16</f>
        <v>0</v>
      </c>
      <c r="AE15" s="57">
        <f>+$D15*Vendite!AD16</f>
        <v>0</v>
      </c>
      <c r="AF15" s="57">
        <f>+$D15*Vendite!AE16</f>
        <v>0</v>
      </c>
      <c r="AG15" s="57">
        <f>+$D15*Vendite!AF16</f>
        <v>0</v>
      </c>
      <c r="AH15" s="57">
        <f>+$D15*Vendite!AG16</f>
        <v>0</v>
      </c>
      <c r="AI15" s="57">
        <f>+$D15*Vendite!AH16</f>
        <v>0</v>
      </c>
      <c r="AJ15" s="57">
        <f>+$D15*Vendite!AI16</f>
        <v>0</v>
      </c>
      <c r="AK15" s="57">
        <f>+$D15*Vendite!AJ16</f>
        <v>0</v>
      </c>
      <c r="AL15" s="57">
        <f>+$D15*Vendite!AK16</f>
        <v>0</v>
      </c>
      <c r="AM15" s="57">
        <f>+$D15*Vendite!AL16</f>
        <v>0</v>
      </c>
      <c r="AN15" s="57">
        <f>+$D15*Vendite!AM16</f>
        <v>0</v>
      </c>
      <c r="AO15" s="57">
        <f>+$D15*Vendite!AN16</f>
        <v>0</v>
      </c>
      <c r="AP15" s="57">
        <f>+$D15*Vendite!AO16</f>
        <v>0</v>
      </c>
      <c r="AQ15" s="57">
        <f>+$D15*Vendite!AP16</f>
        <v>0</v>
      </c>
      <c r="AR15" s="57">
        <f>+$D15*Vendite!AQ16</f>
        <v>0</v>
      </c>
      <c r="AS15" s="57">
        <f>+$D15*Vendite!AR16</f>
        <v>0</v>
      </c>
      <c r="AT15" s="57">
        <f>+$D15*Vendite!AS16</f>
        <v>0</v>
      </c>
      <c r="AU15" s="57">
        <f>+$D15*Vendite!AT16</f>
        <v>0</v>
      </c>
      <c r="AV15" s="57">
        <f>+$D15*Vendite!AU16</f>
        <v>0</v>
      </c>
      <c r="AW15" s="57">
        <f>+$D15*Vendite!AV16</f>
        <v>0</v>
      </c>
      <c r="AX15" s="57">
        <f>+$D15*Vendite!AW16</f>
        <v>0</v>
      </c>
      <c r="AY15" s="57">
        <f>+$D15*Vendite!AX16</f>
        <v>0</v>
      </c>
      <c r="AZ15" s="57">
        <f>+$D15*Vendite!AY16</f>
        <v>0</v>
      </c>
      <c r="BA15" s="57">
        <f>+$D15*Vendite!AZ16</f>
        <v>0</v>
      </c>
      <c r="BB15" s="57">
        <f>+$D15*Vendite!BA16</f>
        <v>0</v>
      </c>
      <c r="BC15" s="57">
        <f>+$D15*Vendite!BB16</f>
        <v>0</v>
      </c>
      <c r="BD15" s="57">
        <f>+$D15*Vendite!BC16</f>
        <v>0</v>
      </c>
      <c r="BE15" s="57">
        <f>+$D15*Vendite!BD16</f>
        <v>0</v>
      </c>
      <c r="BF15" s="57">
        <f>+$D15*Vendite!BE16</f>
        <v>0</v>
      </c>
      <c r="BG15" s="57">
        <f>+$D15*Vendite!BF16</f>
        <v>0</v>
      </c>
      <c r="BH15" s="57">
        <f>+$D15*Vendite!BG16</f>
        <v>0</v>
      </c>
      <c r="BI15" s="57">
        <f>+$D15*Vendite!BH16</f>
        <v>0</v>
      </c>
      <c r="BJ15" s="57">
        <f>+$D15*Vendite!BI16</f>
        <v>0</v>
      </c>
      <c r="BK15" s="57">
        <f>+$D15*Vendite!BJ16</f>
        <v>0</v>
      </c>
      <c r="BL15" s="57">
        <f>+$D15*Vendite!BK16</f>
        <v>0</v>
      </c>
      <c r="BM15" s="57">
        <f>+$D15*Vendite!BL16</f>
        <v>0</v>
      </c>
      <c r="BN15" s="57">
        <f>+$D15*Vendite!BM16</f>
        <v>0</v>
      </c>
      <c r="BO15" s="57">
        <f>+$D15*Vendite!BN16</f>
        <v>0</v>
      </c>
      <c r="BP15" s="57">
        <f>+$D15*Vendite!BO16</f>
        <v>0</v>
      </c>
      <c r="BQ15" s="57">
        <f>+$D15*Vendite!BP16</f>
        <v>0</v>
      </c>
      <c r="BR15" s="57">
        <f>+$D15*Vendite!BQ16</f>
        <v>0</v>
      </c>
      <c r="BS15" s="57">
        <f>+$D15*Vendite!BR16</f>
        <v>0</v>
      </c>
      <c r="BT15" s="57">
        <f>+$D15*Vendite!BS16</f>
        <v>0</v>
      </c>
      <c r="BU15" s="57">
        <f>+$D15*Vendite!BT16</f>
        <v>0</v>
      </c>
      <c r="BV15" s="57">
        <f>+$D15*Vendite!BU16</f>
        <v>0</v>
      </c>
      <c r="BW15" s="57">
        <f>+$D15*Vendite!BV16</f>
        <v>0</v>
      </c>
      <c r="BX15" s="57">
        <f>+$D15*Vendite!BW16</f>
        <v>0</v>
      </c>
      <c r="BY15" s="57">
        <f>+$D15*Vendite!BX16</f>
        <v>0</v>
      </c>
      <c r="BZ15" s="57">
        <f>+$D15*Vendite!BY16</f>
        <v>0</v>
      </c>
      <c r="CA15" s="57">
        <f>+$D15*Vendite!BZ16</f>
        <v>0</v>
      </c>
      <c r="CB15" s="57">
        <f>+$D15*Vendite!CA16</f>
        <v>0</v>
      </c>
      <c r="CC15" s="57">
        <f>+$D15*Vendite!CB16</f>
        <v>0</v>
      </c>
      <c r="CD15" s="57">
        <f>+$D15*Vendite!CC16</f>
        <v>0</v>
      </c>
      <c r="CE15" s="57">
        <f>+$D15*Vendite!CD16</f>
        <v>0</v>
      </c>
      <c r="CF15" s="57">
        <f>+$D15*Vendite!CE16</f>
        <v>0</v>
      </c>
      <c r="CG15" s="57">
        <f>+$D15*Vendite!CF16</f>
        <v>0</v>
      </c>
      <c r="CH15" s="57">
        <f>+$D15*Vendite!CG16</f>
        <v>0</v>
      </c>
      <c r="CI15" s="57">
        <f>+$D15*Vendite!CH16</f>
        <v>0</v>
      </c>
      <c r="CJ15" s="57">
        <f>+$D15*Vendite!CI16</f>
        <v>0</v>
      </c>
      <c r="CK15" s="57">
        <f>+$D15*Vendite!CJ16</f>
        <v>0</v>
      </c>
      <c r="CL15" s="57">
        <f>+$D15*Vendite!CK16</f>
        <v>0</v>
      </c>
      <c r="CM15" s="57">
        <f>+$D15*Vendite!CL16</f>
        <v>0</v>
      </c>
      <c r="CN15" s="57">
        <f>+$D15*Vendite!CM16</f>
        <v>0</v>
      </c>
      <c r="CO15" s="57">
        <f>+$D15*Vendite!CN16</f>
        <v>0</v>
      </c>
      <c r="CP15" s="57">
        <f>+$D15*Vendite!CO16</f>
        <v>0</v>
      </c>
      <c r="CQ15" s="57">
        <f>+$D15*Vendite!CP16</f>
        <v>0</v>
      </c>
      <c r="CR15" s="57">
        <f>+$D15*Vendite!CQ16</f>
        <v>0</v>
      </c>
      <c r="CS15" s="57">
        <f>+$D15*Vendite!CR16</f>
        <v>0</v>
      </c>
      <c r="CT15" s="57">
        <f>+$D15*Vendite!CS16</f>
        <v>0</v>
      </c>
      <c r="CU15" s="57">
        <f>+$D15*Vendite!CT16</f>
        <v>0</v>
      </c>
      <c r="CV15" s="57">
        <f>+$D15*Vendite!CU16</f>
        <v>0</v>
      </c>
      <c r="CW15" s="57">
        <f>+$D15*Vendite!CV16</f>
        <v>0</v>
      </c>
      <c r="CX15" s="57">
        <f>+$D15*Vendite!CW16</f>
        <v>0</v>
      </c>
      <c r="CY15" s="57">
        <f>+$D15*Vendite!CX16</f>
        <v>0</v>
      </c>
      <c r="CZ15" s="57">
        <f>+$D15*Vendite!CY16</f>
        <v>0</v>
      </c>
      <c r="DA15" s="57">
        <f>+$D15*Vendite!CZ16</f>
        <v>0</v>
      </c>
      <c r="DB15" s="57">
        <f>+$D15*Vendite!DA16</f>
        <v>0</v>
      </c>
      <c r="DC15" s="57">
        <f>+$D15*Vendite!DB16</f>
        <v>0</v>
      </c>
      <c r="DD15" s="57">
        <f>+$D15*Vendite!DC16</f>
        <v>0</v>
      </c>
      <c r="DE15" s="57">
        <f>+$D15*Vendite!DD16</f>
        <v>0</v>
      </c>
      <c r="DF15" s="57">
        <f>+$D15*Vendite!DE16</f>
        <v>0</v>
      </c>
      <c r="DG15" s="57">
        <f>+$D15*Vendite!DF16</f>
        <v>0</v>
      </c>
      <c r="DH15" s="57">
        <f>+$D15*Vendite!DG16</f>
        <v>0</v>
      </c>
      <c r="DI15" s="57">
        <f>+$D15*Vendite!DH16</f>
        <v>0</v>
      </c>
      <c r="DJ15" s="57">
        <f>+$D15*Vendite!DI16</f>
        <v>0</v>
      </c>
      <c r="DK15" s="57">
        <f>+$D15*Vendite!DJ16</f>
        <v>0</v>
      </c>
      <c r="DL15" s="57">
        <f>+$D15*Vendite!DK16</f>
        <v>0</v>
      </c>
      <c r="DM15" s="57">
        <f>+$D15*Vendite!DL16</f>
        <v>0</v>
      </c>
      <c r="DN15" s="57">
        <f>+$D15*Vendite!DM16</f>
        <v>0</v>
      </c>
      <c r="DO15" s="57">
        <f>+$D15*Vendite!DN16</f>
        <v>0</v>
      </c>
      <c r="DP15" s="57">
        <f>+$D15*Vendite!DO16</f>
        <v>0</v>
      </c>
      <c r="DQ15" s="57">
        <f>+$D15*Vendite!DP16</f>
        <v>0</v>
      </c>
      <c r="DR15" s="57">
        <f>+$D15*Vendite!DQ16</f>
        <v>0</v>
      </c>
      <c r="DS15" s="57">
        <f>+$D15*Vendite!DR16</f>
        <v>0</v>
      </c>
      <c r="DT15" s="57">
        <f>+$D15*Vendite!DS16</f>
        <v>0</v>
      </c>
      <c r="DU15" s="57">
        <f>+$D15*Vendite!DT16</f>
        <v>0</v>
      </c>
      <c r="DV15" s="57">
        <f>+$D15*Vendite!DU16</f>
        <v>0</v>
      </c>
      <c r="DW15" s="57">
        <f>+$D15*Vendite!DV16</f>
        <v>0</v>
      </c>
    </row>
    <row r="16" spans="1:127" ht="16.5" thickTop="1" thickBot="1" x14ac:dyDescent="0.3">
      <c r="C16" s="117">
        <f>+I_Vendite!C14</f>
        <v>0</v>
      </c>
      <c r="D16" s="55">
        <f>+I_Vendite!D14</f>
        <v>0</v>
      </c>
      <c r="H16" s="57">
        <f>+$D16*Vendite!G17</f>
        <v>0</v>
      </c>
      <c r="I16" s="57">
        <f>+$D16*Vendite!H17</f>
        <v>0</v>
      </c>
      <c r="J16" s="57">
        <f>+$D16*Vendite!I17</f>
        <v>0</v>
      </c>
      <c r="K16" s="57">
        <f>+$D16*Vendite!J17</f>
        <v>0</v>
      </c>
      <c r="L16" s="57">
        <f>+$D16*Vendite!K17</f>
        <v>0</v>
      </c>
      <c r="M16" s="57">
        <f>+$D16*Vendite!L17</f>
        <v>0</v>
      </c>
      <c r="N16" s="57">
        <f>+$D16*Vendite!M17</f>
        <v>0</v>
      </c>
      <c r="O16" s="57">
        <f>+$D16*Vendite!N17</f>
        <v>0</v>
      </c>
      <c r="P16" s="57">
        <f>+$D16*Vendite!O17</f>
        <v>0</v>
      </c>
      <c r="Q16" s="57">
        <f>+$D16*Vendite!P17</f>
        <v>0</v>
      </c>
      <c r="R16" s="57">
        <f>+$D16*Vendite!Q17</f>
        <v>0</v>
      </c>
      <c r="S16" s="57">
        <f>+$D16*Vendite!R17</f>
        <v>0</v>
      </c>
      <c r="T16" s="57">
        <f>+$D16*Vendite!S17</f>
        <v>0</v>
      </c>
      <c r="U16" s="57">
        <f>+$D16*Vendite!T17</f>
        <v>0</v>
      </c>
      <c r="V16" s="57">
        <f>+$D16*Vendite!U17</f>
        <v>0</v>
      </c>
      <c r="W16" s="57">
        <f>+$D16*Vendite!V17</f>
        <v>0</v>
      </c>
      <c r="X16" s="57">
        <f>+$D16*Vendite!W17</f>
        <v>0</v>
      </c>
      <c r="Y16" s="57">
        <f>+$D16*Vendite!X17</f>
        <v>0</v>
      </c>
      <c r="Z16" s="57">
        <f>+$D16*Vendite!Y17</f>
        <v>0</v>
      </c>
      <c r="AA16" s="57">
        <f>+$D16*Vendite!Z17</f>
        <v>0</v>
      </c>
      <c r="AB16" s="57">
        <f>+$D16*Vendite!AA17</f>
        <v>0</v>
      </c>
      <c r="AC16" s="57">
        <f>+$D16*Vendite!AB17</f>
        <v>0</v>
      </c>
      <c r="AD16" s="57">
        <f>+$D16*Vendite!AC17</f>
        <v>0</v>
      </c>
      <c r="AE16" s="57">
        <f>+$D16*Vendite!AD17</f>
        <v>0</v>
      </c>
      <c r="AF16" s="57">
        <f>+$D16*Vendite!AE17</f>
        <v>0</v>
      </c>
      <c r="AG16" s="57">
        <f>+$D16*Vendite!AF17</f>
        <v>0</v>
      </c>
      <c r="AH16" s="57">
        <f>+$D16*Vendite!AG17</f>
        <v>0</v>
      </c>
      <c r="AI16" s="57">
        <f>+$D16*Vendite!AH17</f>
        <v>0</v>
      </c>
      <c r="AJ16" s="57">
        <f>+$D16*Vendite!AI17</f>
        <v>0</v>
      </c>
      <c r="AK16" s="57">
        <f>+$D16*Vendite!AJ17</f>
        <v>0</v>
      </c>
      <c r="AL16" s="57">
        <f>+$D16*Vendite!AK17</f>
        <v>0</v>
      </c>
      <c r="AM16" s="57">
        <f>+$D16*Vendite!AL17</f>
        <v>0</v>
      </c>
      <c r="AN16" s="57">
        <f>+$D16*Vendite!AM17</f>
        <v>0</v>
      </c>
      <c r="AO16" s="57">
        <f>+$D16*Vendite!AN17</f>
        <v>0</v>
      </c>
      <c r="AP16" s="57">
        <f>+$D16*Vendite!AO17</f>
        <v>0</v>
      </c>
      <c r="AQ16" s="57">
        <f>+$D16*Vendite!AP17</f>
        <v>0</v>
      </c>
      <c r="AR16" s="57">
        <f>+$D16*Vendite!AQ17</f>
        <v>0</v>
      </c>
      <c r="AS16" s="57">
        <f>+$D16*Vendite!AR17</f>
        <v>0</v>
      </c>
      <c r="AT16" s="57">
        <f>+$D16*Vendite!AS17</f>
        <v>0</v>
      </c>
      <c r="AU16" s="57">
        <f>+$D16*Vendite!AT17</f>
        <v>0</v>
      </c>
      <c r="AV16" s="57">
        <f>+$D16*Vendite!AU17</f>
        <v>0</v>
      </c>
      <c r="AW16" s="57">
        <f>+$D16*Vendite!AV17</f>
        <v>0</v>
      </c>
      <c r="AX16" s="57">
        <f>+$D16*Vendite!AW17</f>
        <v>0</v>
      </c>
      <c r="AY16" s="57">
        <f>+$D16*Vendite!AX17</f>
        <v>0</v>
      </c>
      <c r="AZ16" s="57">
        <f>+$D16*Vendite!AY17</f>
        <v>0</v>
      </c>
      <c r="BA16" s="57">
        <f>+$D16*Vendite!AZ17</f>
        <v>0</v>
      </c>
      <c r="BB16" s="57">
        <f>+$D16*Vendite!BA17</f>
        <v>0</v>
      </c>
      <c r="BC16" s="57">
        <f>+$D16*Vendite!BB17</f>
        <v>0</v>
      </c>
      <c r="BD16" s="57">
        <f>+$D16*Vendite!BC17</f>
        <v>0</v>
      </c>
      <c r="BE16" s="57">
        <f>+$D16*Vendite!BD17</f>
        <v>0</v>
      </c>
      <c r="BF16" s="57">
        <f>+$D16*Vendite!BE17</f>
        <v>0</v>
      </c>
      <c r="BG16" s="57">
        <f>+$D16*Vendite!BF17</f>
        <v>0</v>
      </c>
      <c r="BH16" s="57">
        <f>+$D16*Vendite!BG17</f>
        <v>0</v>
      </c>
      <c r="BI16" s="57">
        <f>+$D16*Vendite!BH17</f>
        <v>0</v>
      </c>
      <c r="BJ16" s="57">
        <f>+$D16*Vendite!BI17</f>
        <v>0</v>
      </c>
      <c r="BK16" s="57">
        <f>+$D16*Vendite!BJ17</f>
        <v>0</v>
      </c>
      <c r="BL16" s="57">
        <f>+$D16*Vendite!BK17</f>
        <v>0</v>
      </c>
      <c r="BM16" s="57">
        <f>+$D16*Vendite!BL17</f>
        <v>0</v>
      </c>
      <c r="BN16" s="57">
        <f>+$D16*Vendite!BM17</f>
        <v>0</v>
      </c>
      <c r="BO16" s="57">
        <f>+$D16*Vendite!BN17</f>
        <v>0</v>
      </c>
      <c r="BP16" s="57">
        <f>+$D16*Vendite!BO17</f>
        <v>0</v>
      </c>
      <c r="BQ16" s="57">
        <f>+$D16*Vendite!BP17</f>
        <v>0</v>
      </c>
      <c r="BR16" s="57">
        <f>+$D16*Vendite!BQ17</f>
        <v>0</v>
      </c>
      <c r="BS16" s="57">
        <f>+$D16*Vendite!BR17</f>
        <v>0</v>
      </c>
      <c r="BT16" s="57">
        <f>+$D16*Vendite!BS17</f>
        <v>0</v>
      </c>
      <c r="BU16" s="57">
        <f>+$D16*Vendite!BT17</f>
        <v>0</v>
      </c>
      <c r="BV16" s="57">
        <f>+$D16*Vendite!BU17</f>
        <v>0</v>
      </c>
      <c r="BW16" s="57">
        <f>+$D16*Vendite!BV17</f>
        <v>0</v>
      </c>
      <c r="BX16" s="57">
        <f>+$D16*Vendite!BW17</f>
        <v>0</v>
      </c>
      <c r="BY16" s="57">
        <f>+$D16*Vendite!BX17</f>
        <v>0</v>
      </c>
      <c r="BZ16" s="57">
        <f>+$D16*Vendite!BY17</f>
        <v>0</v>
      </c>
      <c r="CA16" s="57">
        <f>+$D16*Vendite!BZ17</f>
        <v>0</v>
      </c>
      <c r="CB16" s="57">
        <f>+$D16*Vendite!CA17</f>
        <v>0</v>
      </c>
      <c r="CC16" s="57">
        <f>+$D16*Vendite!CB17</f>
        <v>0</v>
      </c>
      <c r="CD16" s="57">
        <f>+$D16*Vendite!CC17</f>
        <v>0</v>
      </c>
      <c r="CE16" s="57">
        <f>+$D16*Vendite!CD17</f>
        <v>0</v>
      </c>
      <c r="CF16" s="57">
        <f>+$D16*Vendite!CE17</f>
        <v>0</v>
      </c>
      <c r="CG16" s="57">
        <f>+$D16*Vendite!CF17</f>
        <v>0</v>
      </c>
      <c r="CH16" s="57">
        <f>+$D16*Vendite!CG17</f>
        <v>0</v>
      </c>
      <c r="CI16" s="57">
        <f>+$D16*Vendite!CH17</f>
        <v>0</v>
      </c>
      <c r="CJ16" s="57">
        <f>+$D16*Vendite!CI17</f>
        <v>0</v>
      </c>
      <c r="CK16" s="57">
        <f>+$D16*Vendite!CJ17</f>
        <v>0</v>
      </c>
      <c r="CL16" s="57">
        <f>+$D16*Vendite!CK17</f>
        <v>0</v>
      </c>
      <c r="CM16" s="57">
        <f>+$D16*Vendite!CL17</f>
        <v>0</v>
      </c>
      <c r="CN16" s="57">
        <f>+$D16*Vendite!CM17</f>
        <v>0</v>
      </c>
      <c r="CO16" s="57">
        <f>+$D16*Vendite!CN17</f>
        <v>0</v>
      </c>
      <c r="CP16" s="57">
        <f>+$D16*Vendite!CO17</f>
        <v>0</v>
      </c>
      <c r="CQ16" s="57">
        <f>+$D16*Vendite!CP17</f>
        <v>0</v>
      </c>
      <c r="CR16" s="57">
        <f>+$D16*Vendite!CQ17</f>
        <v>0</v>
      </c>
      <c r="CS16" s="57">
        <f>+$D16*Vendite!CR17</f>
        <v>0</v>
      </c>
      <c r="CT16" s="57">
        <f>+$D16*Vendite!CS17</f>
        <v>0</v>
      </c>
      <c r="CU16" s="57">
        <f>+$D16*Vendite!CT17</f>
        <v>0</v>
      </c>
      <c r="CV16" s="57">
        <f>+$D16*Vendite!CU17</f>
        <v>0</v>
      </c>
      <c r="CW16" s="57">
        <f>+$D16*Vendite!CV17</f>
        <v>0</v>
      </c>
      <c r="CX16" s="57">
        <f>+$D16*Vendite!CW17</f>
        <v>0</v>
      </c>
      <c r="CY16" s="57">
        <f>+$D16*Vendite!CX17</f>
        <v>0</v>
      </c>
      <c r="CZ16" s="57">
        <f>+$D16*Vendite!CY17</f>
        <v>0</v>
      </c>
      <c r="DA16" s="57">
        <f>+$D16*Vendite!CZ17</f>
        <v>0</v>
      </c>
      <c r="DB16" s="57">
        <f>+$D16*Vendite!DA17</f>
        <v>0</v>
      </c>
      <c r="DC16" s="57">
        <f>+$D16*Vendite!DB17</f>
        <v>0</v>
      </c>
      <c r="DD16" s="57">
        <f>+$D16*Vendite!DC17</f>
        <v>0</v>
      </c>
      <c r="DE16" s="57">
        <f>+$D16*Vendite!DD17</f>
        <v>0</v>
      </c>
      <c r="DF16" s="57">
        <f>+$D16*Vendite!DE17</f>
        <v>0</v>
      </c>
      <c r="DG16" s="57">
        <f>+$D16*Vendite!DF17</f>
        <v>0</v>
      </c>
      <c r="DH16" s="57">
        <f>+$D16*Vendite!DG17</f>
        <v>0</v>
      </c>
      <c r="DI16" s="57">
        <f>+$D16*Vendite!DH17</f>
        <v>0</v>
      </c>
      <c r="DJ16" s="57">
        <f>+$D16*Vendite!DI17</f>
        <v>0</v>
      </c>
      <c r="DK16" s="57">
        <f>+$D16*Vendite!DJ17</f>
        <v>0</v>
      </c>
      <c r="DL16" s="57">
        <f>+$D16*Vendite!DK17</f>
        <v>0</v>
      </c>
      <c r="DM16" s="57">
        <f>+$D16*Vendite!DL17</f>
        <v>0</v>
      </c>
      <c r="DN16" s="57">
        <f>+$D16*Vendite!DM17</f>
        <v>0</v>
      </c>
      <c r="DO16" s="57">
        <f>+$D16*Vendite!DN17</f>
        <v>0</v>
      </c>
      <c r="DP16" s="57">
        <f>+$D16*Vendite!DO17</f>
        <v>0</v>
      </c>
      <c r="DQ16" s="57">
        <f>+$D16*Vendite!DP17</f>
        <v>0</v>
      </c>
      <c r="DR16" s="57">
        <f>+$D16*Vendite!DQ17</f>
        <v>0</v>
      </c>
      <c r="DS16" s="57">
        <f>+$D16*Vendite!DR17</f>
        <v>0</v>
      </c>
      <c r="DT16" s="57">
        <f>+$D16*Vendite!DS17</f>
        <v>0</v>
      </c>
      <c r="DU16" s="57">
        <f>+$D16*Vendite!DT17</f>
        <v>0</v>
      </c>
      <c r="DV16" s="57">
        <f>+$D16*Vendite!DU17</f>
        <v>0</v>
      </c>
      <c r="DW16" s="57">
        <f>+$D16*Vendite!DV17</f>
        <v>0</v>
      </c>
    </row>
    <row r="17" spans="3:127" ht="16.5" thickTop="1" thickBot="1" x14ac:dyDescent="0.3">
      <c r="C17" s="117">
        <f>+I_Vendite!C15</f>
        <v>0</v>
      </c>
      <c r="D17" s="55">
        <f>+I_Vendite!D15</f>
        <v>0</v>
      </c>
      <c r="H17" s="57">
        <f>+$D17*Vendite!G18</f>
        <v>0</v>
      </c>
      <c r="I17" s="57">
        <f>+$D17*Vendite!H18</f>
        <v>0</v>
      </c>
      <c r="J17" s="57">
        <f>+$D17*Vendite!I18</f>
        <v>0</v>
      </c>
      <c r="K17" s="57">
        <f>+$D17*Vendite!J18</f>
        <v>0</v>
      </c>
      <c r="L17" s="57">
        <f>+$D17*Vendite!K18</f>
        <v>0</v>
      </c>
      <c r="M17" s="57">
        <f>+$D17*Vendite!L18</f>
        <v>0</v>
      </c>
      <c r="N17" s="57">
        <f>+$D17*Vendite!M18</f>
        <v>0</v>
      </c>
      <c r="O17" s="57">
        <f>+$D17*Vendite!N18</f>
        <v>0</v>
      </c>
      <c r="P17" s="57">
        <f>+$D17*Vendite!O18</f>
        <v>0</v>
      </c>
      <c r="Q17" s="57">
        <f>+$D17*Vendite!P18</f>
        <v>0</v>
      </c>
      <c r="R17" s="57">
        <f>+$D17*Vendite!Q18</f>
        <v>0</v>
      </c>
      <c r="S17" s="57">
        <f>+$D17*Vendite!R18</f>
        <v>0</v>
      </c>
      <c r="T17" s="57">
        <f>+$D17*Vendite!S18</f>
        <v>0</v>
      </c>
      <c r="U17" s="57">
        <f>+$D17*Vendite!T18</f>
        <v>0</v>
      </c>
      <c r="V17" s="57">
        <f>+$D17*Vendite!U18</f>
        <v>0</v>
      </c>
      <c r="W17" s="57">
        <f>+$D17*Vendite!V18</f>
        <v>0</v>
      </c>
      <c r="X17" s="57">
        <f>+$D17*Vendite!W18</f>
        <v>0</v>
      </c>
      <c r="Y17" s="57">
        <f>+$D17*Vendite!X18</f>
        <v>0</v>
      </c>
      <c r="Z17" s="57">
        <f>+$D17*Vendite!Y18</f>
        <v>0</v>
      </c>
      <c r="AA17" s="57">
        <f>+$D17*Vendite!Z18</f>
        <v>0</v>
      </c>
      <c r="AB17" s="57">
        <f>+$D17*Vendite!AA18</f>
        <v>0</v>
      </c>
      <c r="AC17" s="57">
        <f>+$D17*Vendite!AB18</f>
        <v>0</v>
      </c>
      <c r="AD17" s="57">
        <f>+$D17*Vendite!AC18</f>
        <v>0</v>
      </c>
      <c r="AE17" s="57">
        <f>+$D17*Vendite!AD18</f>
        <v>0</v>
      </c>
      <c r="AF17" s="57">
        <f>+$D17*Vendite!AE18</f>
        <v>0</v>
      </c>
      <c r="AG17" s="57">
        <f>+$D17*Vendite!AF18</f>
        <v>0</v>
      </c>
      <c r="AH17" s="57">
        <f>+$D17*Vendite!AG18</f>
        <v>0</v>
      </c>
      <c r="AI17" s="57">
        <f>+$D17*Vendite!AH18</f>
        <v>0</v>
      </c>
      <c r="AJ17" s="57">
        <f>+$D17*Vendite!AI18</f>
        <v>0</v>
      </c>
      <c r="AK17" s="57">
        <f>+$D17*Vendite!AJ18</f>
        <v>0</v>
      </c>
      <c r="AL17" s="57">
        <f>+$D17*Vendite!AK18</f>
        <v>0</v>
      </c>
      <c r="AM17" s="57">
        <f>+$D17*Vendite!AL18</f>
        <v>0</v>
      </c>
      <c r="AN17" s="57">
        <f>+$D17*Vendite!AM18</f>
        <v>0</v>
      </c>
      <c r="AO17" s="57">
        <f>+$D17*Vendite!AN18</f>
        <v>0</v>
      </c>
      <c r="AP17" s="57">
        <f>+$D17*Vendite!AO18</f>
        <v>0</v>
      </c>
      <c r="AQ17" s="57">
        <f>+$D17*Vendite!AP18</f>
        <v>0</v>
      </c>
      <c r="AR17" s="57">
        <f>+$D17*Vendite!AQ18</f>
        <v>0</v>
      </c>
      <c r="AS17" s="57">
        <f>+$D17*Vendite!AR18</f>
        <v>0</v>
      </c>
      <c r="AT17" s="57">
        <f>+$D17*Vendite!AS18</f>
        <v>0</v>
      </c>
      <c r="AU17" s="57">
        <f>+$D17*Vendite!AT18</f>
        <v>0</v>
      </c>
      <c r="AV17" s="57">
        <f>+$D17*Vendite!AU18</f>
        <v>0</v>
      </c>
      <c r="AW17" s="57">
        <f>+$D17*Vendite!AV18</f>
        <v>0</v>
      </c>
      <c r="AX17" s="57">
        <f>+$D17*Vendite!AW18</f>
        <v>0</v>
      </c>
      <c r="AY17" s="57">
        <f>+$D17*Vendite!AX18</f>
        <v>0</v>
      </c>
      <c r="AZ17" s="57">
        <f>+$D17*Vendite!AY18</f>
        <v>0</v>
      </c>
      <c r="BA17" s="57">
        <f>+$D17*Vendite!AZ18</f>
        <v>0</v>
      </c>
      <c r="BB17" s="57">
        <f>+$D17*Vendite!BA18</f>
        <v>0</v>
      </c>
      <c r="BC17" s="57">
        <f>+$D17*Vendite!BB18</f>
        <v>0</v>
      </c>
      <c r="BD17" s="57">
        <f>+$D17*Vendite!BC18</f>
        <v>0</v>
      </c>
      <c r="BE17" s="57">
        <f>+$D17*Vendite!BD18</f>
        <v>0</v>
      </c>
      <c r="BF17" s="57">
        <f>+$D17*Vendite!BE18</f>
        <v>0</v>
      </c>
      <c r="BG17" s="57">
        <f>+$D17*Vendite!BF18</f>
        <v>0</v>
      </c>
      <c r="BH17" s="57">
        <f>+$D17*Vendite!BG18</f>
        <v>0</v>
      </c>
      <c r="BI17" s="57">
        <f>+$D17*Vendite!BH18</f>
        <v>0</v>
      </c>
      <c r="BJ17" s="57">
        <f>+$D17*Vendite!BI18</f>
        <v>0</v>
      </c>
      <c r="BK17" s="57">
        <f>+$D17*Vendite!BJ18</f>
        <v>0</v>
      </c>
      <c r="BL17" s="57">
        <f>+$D17*Vendite!BK18</f>
        <v>0</v>
      </c>
      <c r="BM17" s="57">
        <f>+$D17*Vendite!BL18</f>
        <v>0</v>
      </c>
      <c r="BN17" s="57">
        <f>+$D17*Vendite!BM18</f>
        <v>0</v>
      </c>
      <c r="BO17" s="57">
        <f>+$D17*Vendite!BN18</f>
        <v>0</v>
      </c>
      <c r="BP17" s="57">
        <f>+$D17*Vendite!BO18</f>
        <v>0</v>
      </c>
      <c r="BQ17" s="57">
        <f>+$D17*Vendite!BP18</f>
        <v>0</v>
      </c>
      <c r="BR17" s="57">
        <f>+$D17*Vendite!BQ18</f>
        <v>0</v>
      </c>
      <c r="BS17" s="57">
        <f>+$D17*Vendite!BR18</f>
        <v>0</v>
      </c>
      <c r="BT17" s="57">
        <f>+$D17*Vendite!BS18</f>
        <v>0</v>
      </c>
      <c r="BU17" s="57">
        <f>+$D17*Vendite!BT18</f>
        <v>0</v>
      </c>
      <c r="BV17" s="57">
        <f>+$D17*Vendite!BU18</f>
        <v>0</v>
      </c>
      <c r="BW17" s="57">
        <f>+$D17*Vendite!BV18</f>
        <v>0</v>
      </c>
      <c r="BX17" s="57">
        <f>+$D17*Vendite!BW18</f>
        <v>0</v>
      </c>
      <c r="BY17" s="57">
        <f>+$D17*Vendite!BX18</f>
        <v>0</v>
      </c>
      <c r="BZ17" s="57">
        <f>+$D17*Vendite!BY18</f>
        <v>0</v>
      </c>
      <c r="CA17" s="57">
        <f>+$D17*Vendite!BZ18</f>
        <v>0</v>
      </c>
      <c r="CB17" s="57">
        <f>+$D17*Vendite!CA18</f>
        <v>0</v>
      </c>
      <c r="CC17" s="57">
        <f>+$D17*Vendite!CB18</f>
        <v>0</v>
      </c>
      <c r="CD17" s="57">
        <f>+$D17*Vendite!CC18</f>
        <v>0</v>
      </c>
      <c r="CE17" s="57">
        <f>+$D17*Vendite!CD18</f>
        <v>0</v>
      </c>
      <c r="CF17" s="57">
        <f>+$D17*Vendite!CE18</f>
        <v>0</v>
      </c>
      <c r="CG17" s="57">
        <f>+$D17*Vendite!CF18</f>
        <v>0</v>
      </c>
      <c r="CH17" s="57">
        <f>+$D17*Vendite!CG18</f>
        <v>0</v>
      </c>
      <c r="CI17" s="57">
        <f>+$D17*Vendite!CH18</f>
        <v>0</v>
      </c>
      <c r="CJ17" s="57">
        <f>+$D17*Vendite!CI18</f>
        <v>0</v>
      </c>
      <c r="CK17" s="57">
        <f>+$D17*Vendite!CJ18</f>
        <v>0</v>
      </c>
      <c r="CL17" s="57">
        <f>+$D17*Vendite!CK18</f>
        <v>0</v>
      </c>
      <c r="CM17" s="57">
        <f>+$D17*Vendite!CL18</f>
        <v>0</v>
      </c>
      <c r="CN17" s="57">
        <f>+$D17*Vendite!CM18</f>
        <v>0</v>
      </c>
      <c r="CO17" s="57">
        <f>+$D17*Vendite!CN18</f>
        <v>0</v>
      </c>
      <c r="CP17" s="57">
        <f>+$D17*Vendite!CO18</f>
        <v>0</v>
      </c>
      <c r="CQ17" s="57">
        <f>+$D17*Vendite!CP18</f>
        <v>0</v>
      </c>
      <c r="CR17" s="57">
        <f>+$D17*Vendite!CQ18</f>
        <v>0</v>
      </c>
      <c r="CS17" s="57">
        <f>+$D17*Vendite!CR18</f>
        <v>0</v>
      </c>
      <c r="CT17" s="57">
        <f>+$D17*Vendite!CS18</f>
        <v>0</v>
      </c>
      <c r="CU17" s="57">
        <f>+$D17*Vendite!CT18</f>
        <v>0</v>
      </c>
      <c r="CV17" s="57">
        <f>+$D17*Vendite!CU18</f>
        <v>0</v>
      </c>
      <c r="CW17" s="57">
        <f>+$D17*Vendite!CV18</f>
        <v>0</v>
      </c>
      <c r="CX17" s="57">
        <f>+$D17*Vendite!CW18</f>
        <v>0</v>
      </c>
      <c r="CY17" s="57">
        <f>+$D17*Vendite!CX18</f>
        <v>0</v>
      </c>
      <c r="CZ17" s="57">
        <f>+$D17*Vendite!CY18</f>
        <v>0</v>
      </c>
      <c r="DA17" s="57">
        <f>+$D17*Vendite!CZ18</f>
        <v>0</v>
      </c>
      <c r="DB17" s="57">
        <f>+$D17*Vendite!DA18</f>
        <v>0</v>
      </c>
      <c r="DC17" s="57">
        <f>+$D17*Vendite!DB18</f>
        <v>0</v>
      </c>
      <c r="DD17" s="57">
        <f>+$D17*Vendite!DC18</f>
        <v>0</v>
      </c>
      <c r="DE17" s="57">
        <f>+$D17*Vendite!DD18</f>
        <v>0</v>
      </c>
      <c r="DF17" s="57">
        <f>+$D17*Vendite!DE18</f>
        <v>0</v>
      </c>
      <c r="DG17" s="57">
        <f>+$D17*Vendite!DF18</f>
        <v>0</v>
      </c>
      <c r="DH17" s="57">
        <f>+$D17*Vendite!DG18</f>
        <v>0</v>
      </c>
      <c r="DI17" s="57">
        <f>+$D17*Vendite!DH18</f>
        <v>0</v>
      </c>
      <c r="DJ17" s="57">
        <f>+$D17*Vendite!DI18</f>
        <v>0</v>
      </c>
      <c r="DK17" s="57">
        <f>+$D17*Vendite!DJ18</f>
        <v>0</v>
      </c>
      <c r="DL17" s="57">
        <f>+$D17*Vendite!DK18</f>
        <v>0</v>
      </c>
      <c r="DM17" s="57">
        <f>+$D17*Vendite!DL18</f>
        <v>0</v>
      </c>
      <c r="DN17" s="57">
        <f>+$D17*Vendite!DM18</f>
        <v>0</v>
      </c>
      <c r="DO17" s="57">
        <f>+$D17*Vendite!DN18</f>
        <v>0</v>
      </c>
      <c r="DP17" s="57">
        <f>+$D17*Vendite!DO18</f>
        <v>0</v>
      </c>
      <c r="DQ17" s="57">
        <f>+$D17*Vendite!DP18</f>
        <v>0</v>
      </c>
      <c r="DR17" s="57">
        <f>+$D17*Vendite!DQ18</f>
        <v>0</v>
      </c>
      <c r="DS17" s="57">
        <f>+$D17*Vendite!DR18</f>
        <v>0</v>
      </c>
      <c r="DT17" s="57">
        <f>+$D17*Vendite!DS18</f>
        <v>0</v>
      </c>
      <c r="DU17" s="57">
        <f>+$D17*Vendite!DT18</f>
        <v>0</v>
      </c>
      <c r="DV17" s="57">
        <f>+$D17*Vendite!DU18</f>
        <v>0</v>
      </c>
      <c r="DW17" s="57">
        <f>+$D17*Vendite!DV18</f>
        <v>0</v>
      </c>
    </row>
    <row r="18" spans="3:127" ht="16.5" thickTop="1" thickBot="1" x14ac:dyDescent="0.3">
      <c r="C18" s="117">
        <f>+I_Vendite!C16</f>
        <v>0</v>
      </c>
      <c r="D18" s="55">
        <f>+I_Vendite!D16</f>
        <v>0</v>
      </c>
      <c r="H18" s="57">
        <f>+$D18*Vendite!G19</f>
        <v>0</v>
      </c>
      <c r="I18" s="57">
        <f>+$D18*Vendite!H19</f>
        <v>0</v>
      </c>
      <c r="J18" s="57">
        <f>+$D18*Vendite!I19</f>
        <v>0</v>
      </c>
      <c r="K18" s="57">
        <f>+$D18*Vendite!J19</f>
        <v>0</v>
      </c>
      <c r="L18" s="57">
        <f>+$D18*Vendite!K19</f>
        <v>0</v>
      </c>
      <c r="M18" s="57">
        <f>+$D18*Vendite!L19</f>
        <v>0</v>
      </c>
      <c r="N18" s="57">
        <f>+$D18*Vendite!M19</f>
        <v>0</v>
      </c>
      <c r="O18" s="57">
        <f>+$D18*Vendite!N19</f>
        <v>0</v>
      </c>
      <c r="P18" s="57">
        <f>+$D18*Vendite!O19</f>
        <v>0</v>
      </c>
      <c r="Q18" s="57">
        <f>+$D18*Vendite!P19</f>
        <v>0</v>
      </c>
      <c r="R18" s="57">
        <f>+$D18*Vendite!Q19</f>
        <v>0</v>
      </c>
      <c r="S18" s="57">
        <f>+$D18*Vendite!R19</f>
        <v>0</v>
      </c>
      <c r="T18" s="57">
        <f>+$D18*Vendite!S19</f>
        <v>0</v>
      </c>
      <c r="U18" s="57">
        <f>+$D18*Vendite!T19</f>
        <v>0</v>
      </c>
      <c r="V18" s="57">
        <f>+$D18*Vendite!U19</f>
        <v>0</v>
      </c>
      <c r="W18" s="57">
        <f>+$D18*Vendite!V19</f>
        <v>0</v>
      </c>
      <c r="X18" s="57">
        <f>+$D18*Vendite!W19</f>
        <v>0</v>
      </c>
      <c r="Y18" s="57">
        <f>+$D18*Vendite!X19</f>
        <v>0</v>
      </c>
      <c r="Z18" s="57">
        <f>+$D18*Vendite!Y19</f>
        <v>0</v>
      </c>
      <c r="AA18" s="57">
        <f>+$D18*Vendite!Z19</f>
        <v>0</v>
      </c>
      <c r="AB18" s="57">
        <f>+$D18*Vendite!AA19</f>
        <v>0</v>
      </c>
      <c r="AC18" s="57">
        <f>+$D18*Vendite!AB19</f>
        <v>0</v>
      </c>
      <c r="AD18" s="57">
        <f>+$D18*Vendite!AC19</f>
        <v>0</v>
      </c>
      <c r="AE18" s="57">
        <f>+$D18*Vendite!AD19</f>
        <v>0</v>
      </c>
      <c r="AF18" s="57">
        <f>+$D18*Vendite!AE19</f>
        <v>0</v>
      </c>
      <c r="AG18" s="57">
        <f>+$D18*Vendite!AF19</f>
        <v>0</v>
      </c>
      <c r="AH18" s="57">
        <f>+$D18*Vendite!AG19</f>
        <v>0</v>
      </c>
      <c r="AI18" s="57">
        <f>+$D18*Vendite!AH19</f>
        <v>0</v>
      </c>
      <c r="AJ18" s="57">
        <f>+$D18*Vendite!AI19</f>
        <v>0</v>
      </c>
      <c r="AK18" s="57">
        <f>+$D18*Vendite!AJ19</f>
        <v>0</v>
      </c>
      <c r="AL18" s="57">
        <f>+$D18*Vendite!AK19</f>
        <v>0</v>
      </c>
      <c r="AM18" s="57">
        <f>+$D18*Vendite!AL19</f>
        <v>0</v>
      </c>
      <c r="AN18" s="57">
        <f>+$D18*Vendite!AM19</f>
        <v>0</v>
      </c>
      <c r="AO18" s="57">
        <f>+$D18*Vendite!AN19</f>
        <v>0</v>
      </c>
      <c r="AP18" s="57">
        <f>+$D18*Vendite!AO19</f>
        <v>0</v>
      </c>
      <c r="AQ18" s="57">
        <f>+$D18*Vendite!AP19</f>
        <v>0</v>
      </c>
      <c r="AR18" s="57">
        <f>+$D18*Vendite!AQ19</f>
        <v>0</v>
      </c>
      <c r="AS18" s="57">
        <f>+$D18*Vendite!AR19</f>
        <v>0</v>
      </c>
      <c r="AT18" s="57">
        <f>+$D18*Vendite!AS19</f>
        <v>0</v>
      </c>
      <c r="AU18" s="57">
        <f>+$D18*Vendite!AT19</f>
        <v>0</v>
      </c>
      <c r="AV18" s="57">
        <f>+$D18*Vendite!AU19</f>
        <v>0</v>
      </c>
      <c r="AW18" s="57">
        <f>+$D18*Vendite!AV19</f>
        <v>0</v>
      </c>
      <c r="AX18" s="57">
        <f>+$D18*Vendite!AW19</f>
        <v>0</v>
      </c>
      <c r="AY18" s="57">
        <f>+$D18*Vendite!AX19</f>
        <v>0</v>
      </c>
      <c r="AZ18" s="57">
        <f>+$D18*Vendite!AY19</f>
        <v>0</v>
      </c>
      <c r="BA18" s="57">
        <f>+$D18*Vendite!AZ19</f>
        <v>0</v>
      </c>
      <c r="BB18" s="57">
        <f>+$D18*Vendite!BA19</f>
        <v>0</v>
      </c>
      <c r="BC18" s="57">
        <f>+$D18*Vendite!BB19</f>
        <v>0</v>
      </c>
      <c r="BD18" s="57">
        <f>+$D18*Vendite!BC19</f>
        <v>0</v>
      </c>
      <c r="BE18" s="57">
        <f>+$D18*Vendite!BD19</f>
        <v>0</v>
      </c>
      <c r="BF18" s="57">
        <f>+$D18*Vendite!BE19</f>
        <v>0</v>
      </c>
      <c r="BG18" s="57">
        <f>+$D18*Vendite!BF19</f>
        <v>0</v>
      </c>
      <c r="BH18" s="57">
        <f>+$D18*Vendite!BG19</f>
        <v>0</v>
      </c>
      <c r="BI18" s="57">
        <f>+$D18*Vendite!BH19</f>
        <v>0</v>
      </c>
      <c r="BJ18" s="57">
        <f>+$D18*Vendite!BI19</f>
        <v>0</v>
      </c>
      <c r="BK18" s="57">
        <f>+$D18*Vendite!BJ19</f>
        <v>0</v>
      </c>
      <c r="BL18" s="57">
        <f>+$D18*Vendite!BK19</f>
        <v>0</v>
      </c>
      <c r="BM18" s="57">
        <f>+$D18*Vendite!BL19</f>
        <v>0</v>
      </c>
      <c r="BN18" s="57">
        <f>+$D18*Vendite!BM19</f>
        <v>0</v>
      </c>
      <c r="BO18" s="57">
        <f>+$D18*Vendite!BN19</f>
        <v>0</v>
      </c>
      <c r="BP18" s="57">
        <f>+$D18*Vendite!BO19</f>
        <v>0</v>
      </c>
      <c r="BQ18" s="57">
        <f>+$D18*Vendite!BP19</f>
        <v>0</v>
      </c>
      <c r="BR18" s="57">
        <f>+$D18*Vendite!BQ19</f>
        <v>0</v>
      </c>
      <c r="BS18" s="57">
        <f>+$D18*Vendite!BR19</f>
        <v>0</v>
      </c>
      <c r="BT18" s="57">
        <f>+$D18*Vendite!BS19</f>
        <v>0</v>
      </c>
      <c r="BU18" s="57">
        <f>+$D18*Vendite!BT19</f>
        <v>0</v>
      </c>
      <c r="BV18" s="57">
        <f>+$D18*Vendite!BU19</f>
        <v>0</v>
      </c>
      <c r="BW18" s="57">
        <f>+$D18*Vendite!BV19</f>
        <v>0</v>
      </c>
      <c r="BX18" s="57">
        <f>+$D18*Vendite!BW19</f>
        <v>0</v>
      </c>
      <c r="BY18" s="57">
        <f>+$D18*Vendite!BX19</f>
        <v>0</v>
      </c>
      <c r="BZ18" s="57">
        <f>+$D18*Vendite!BY19</f>
        <v>0</v>
      </c>
      <c r="CA18" s="57">
        <f>+$D18*Vendite!BZ19</f>
        <v>0</v>
      </c>
      <c r="CB18" s="57">
        <f>+$D18*Vendite!CA19</f>
        <v>0</v>
      </c>
      <c r="CC18" s="57">
        <f>+$D18*Vendite!CB19</f>
        <v>0</v>
      </c>
      <c r="CD18" s="57">
        <f>+$D18*Vendite!CC19</f>
        <v>0</v>
      </c>
      <c r="CE18" s="57">
        <f>+$D18*Vendite!CD19</f>
        <v>0</v>
      </c>
      <c r="CF18" s="57">
        <f>+$D18*Vendite!CE19</f>
        <v>0</v>
      </c>
      <c r="CG18" s="57">
        <f>+$D18*Vendite!CF19</f>
        <v>0</v>
      </c>
      <c r="CH18" s="57">
        <f>+$D18*Vendite!CG19</f>
        <v>0</v>
      </c>
      <c r="CI18" s="57">
        <f>+$D18*Vendite!CH19</f>
        <v>0</v>
      </c>
      <c r="CJ18" s="57">
        <f>+$D18*Vendite!CI19</f>
        <v>0</v>
      </c>
      <c r="CK18" s="57">
        <f>+$D18*Vendite!CJ19</f>
        <v>0</v>
      </c>
      <c r="CL18" s="57">
        <f>+$D18*Vendite!CK19</f>
        <v>0</v>
      </c>
      <c r="CM18" s="57">
        <f>+$D18*Vendite!CL19</f>
        <v>0</v>
      </c>
      <c r="CN18" s="57">
        <f>+$D18*Vendite!CM19</f>
        <v>0</v>
      </c>
      <c r="CO18" s="57">
        <f>+$D18*Vendite!CN19</f>
        <v>0</v>
      </c>
      <c r="CP18" s="57">
        <f>+$D18*Vendite!CO19</f>
        <v>0</v>
      </c>
      <c r="CQ18" s="57">
        <f>+$D18*Vendite!CP19</f>
        <v>0</v>
      </c>
      <c r="CR18" s="57">
        <f>+$D18*Vendite!CQ19</f>
        <v>0</v>
      </c>
      <c r="CS18" s="57">
        <f>+$D18*Vendite!CR19</f>
        <v>0</v>
      </c>
      <c r="CT18" s="57">
        <f>+$D18*Vendite!CS19</f>
        <v>0</v>
      </c>
      <c r="CU18" s="57">
        <f>+$D18*Vendite!CT19</f>
        <v>0</v>
      </c>
      <c r="CV18" s="57">
        <f>+$D18*Vendite!CU19</f>
        <v>0</v>
      </c>
      <c r="CW18" s="57">
        <f>+$D18*Vendite!CV19</f>
        <v>0</v>
      </c>
      <c r="CX18" s="57">
        <f>+$D18*Vendite!CW19</f>
        <v>0</v>
      </c>
      <c r="CY18" s="57">
        <f>+$D18*Vendite!CX19</f>
        <v>0</v>
      </c>
      <c r="CZ18" s="57">
        <f>+$D18*Vendite!CY19</f>
        <v>0</v>
      </c>
      <c r="DA18" s="57">
        <f>+$D18*Vendite!CZ19</f>
        <v>0</v>
      </c>
      <c r="DB18" s="57">
        <f>+$D18*Vendite!DA19</f>
        <v>0</v>
      </c>
      <c r="DC18" s="57">
        <f>+$D18*Vendite!DB19</f>
        <v>0</v>
      </c>
      <c r="DD18" s="57">
        <f>+$D18*Vendite!DC19</f>
        <v>0</v>
      </c>
      <c r="DE18" s="57">
        <f>+$D18*Vendite!DD19</f>
        <v>0</v>
      </c>
      <c r="DF18" s="57">
        <f>+$D18*Vendite!DE19</f>
        <v>0</v>
      </c>
      <c r="DG18" s="57">
        <f>+$D18*Vendite!DF19</f>
        <v>0</v>
      </c>
      <c r="DH18" s="57">
        <f>+$D18*Vendite!DG19</f>
        <v>0</v>
      </c>
      <c r="DI18" s="57">
        <f>+$D18*Vendite!DH19</f>
        <v>0</v>
      </c>
      <c r="DJ18" s="57">
        <f>+$D18*Vendite!DI19</f>
        <v>0</v>
      </c>
      <c r="DK18" s="57">
        <f>+$D18*Vendite!DJ19</f>
        <v>0</v>
      </c>
      <c r="DL18" s="57">
        <f>+$D18*Vendite!DK19</f>
        <v>0</v>
      </c>
      <c r="DM18" s="57">
        <f>+$D18*Vendite!DL19</f>
        <v>0</v>
      </c>
      <c r="DN18" s="57">
        <f>+$D18*Vendite!DM19</f>
        <v>0</v>
      </c>
      <c r="DO18" s="57">
        <f>+$D18*Vendite!DN19</f>
        <v>0</v>
      </c>
      <c r="DP18" s="57">
        <f>+$D18*Vendite!DO19</f>
        <v>0</v>
      </c>
      <c r="DQ18" s="57">
        <f>+$D18*Vendite!DP19</f>
        <v>0</v>
      </c>
      <c r="DR18" s="57">
        <f>+$D18*Vendite!DQ19</f>
        <v>0</v>
      </c>
      <c r="DS18" s="57">
        <f>+$D18*Vendite!DR19</f>
        <v>0</v>
      </c>
      <c r="DT18" s="57">
        <f>+$D18*Vendite!DS19</f>
        <v>0</v>
      </c>
      <c r="DU18" s="57">
        <f>+$D18*Vendite!DT19</f>
        <v>0</v>
      </c>
      <c r="DV18" s="57">
        <f>+$D18*Vendite!DU19</f>
        <v>0</v>
      </c>
      <c r="DW18" s="57">
        <f>+$D18*Vendite!DV19</f>
        <v>0</v>
      </c>
    </row>
    <row r="19" spans="3:127" ht="16.5" thickTop="1" thickBot="1" x14ac:dyDescent="0.3">
      <c r="C19" s="117">
        <f>+I_Vendite!C17</f>
        <v>0</v>
      </c>
      <c r="D19" s="55">
        <f>+I_Vendite!D17</f>
        <v>0</v>
      </c>
      <c r="H19" s="57">
        <f>+$D19*Vendite!G20</f>
        <v>0</v>
      </c>
      <c r="I19" s="57">
        <f>+$D19*Vendite!H20</f>
        <v>0</v>
      </c>
      <c r="J19" s="57">
        <f>+$D19*Vendite!I20</f>
        <v>0</v>
      </c>
      <c r="K19" s="57">
        <f>+$D19*Vendite!J20</f>
        <v>0</v>
      </c>
      <c r="L19" s="57">
        <f>+$D19*Vendite!K20</f>
        <v>0</v>
      </c>
      <c r="M19" s="57">
        <f>+$D19*Vendite!L20</f>
        <v>0</v>
      </c>
      <c r="N19" s="57">
        <f>+$D19*Vendite!M20</f>
        <v>0</v>
      </c>
      <c r="O19" s="57">
        <f>+$D19*Vendite!N20</f>
        <v>0</v>
      </c>
      <c r="P19" s="57">
        <f>+$D19*Vendite!O20</f>
        <v>0</v>
      </c>
      <c r="Q19" s="57">
        <f>+$D19*Vendite!P20</f>
        <v>0</v>
      </c>
      <c r="R19" s="57">
        <f>+$D19*Vendite!Q20</f>
        <v>0</v>
      </c>
      <c r="S19" s="57">
        <f>+$D19*Vendite!R20</f>
        <v>0</v>
      </c>
      <c r="T19" s="57">
        <f>+$D19*Vendite!S20</f>
        <v>0</v>
      </c>
      <c r="U19" s="57">
        <f>+$D19*Vendite!T20</f>
        <v>0</v>
      </c>
      <c r="V19" s="57">
        <f>+$D19*Vendite!U20</f>
        <v>0</v>
      </c>
      <c r="W19" s="57">
        <f>+$D19*Vendite!V20</f>
        <v>0</v>
      </c>
      <c r="X19" s="57">
        <f>+$D19*Vendite!W20</f>
        <v>0</v>
      </c>
      <c r="Y19" s="57">
        <f>+$D19*Vendite!X20</f>
        <v>0</v>
      </c>
      <c r="Z19" s="57">
        <f>+$D19*Vendite!Y20</f>
        <v>0</v>
      </c>
      <c r="AA19" s="57">
        <f>+$D19*Vendite!Z20</f>
        <v>0</v>
      </c>
      <c r="AB19" s="57">
        <f>+$D19*Vendite!AA20</f>
        <v>0</v>
      </c>
      <c r="AC19" s="57">
        <f>+$D19*Vendite!AB20</f>
        <v>0</v>
      </c>
      <c r="AD19" s="57">
        <f>+$D19*Vendite!AC20</f>
        <v>0</v>
      </c>
      <c r="AE19" s="57">
        <f>+$D19*Vendite!AD20</f>
        <v>0</v>
      </c>
      <c r="AF19" s="57">
        <f>+$D19*Vendite!AE20</f>
        <v>0</v>
      </c>
      <c r="AG19" s="57">
        <f>+$D19*Vendite!AF20</f>
        <v>0</v>
      </c>
      <c r="AH19" s="57">
        <f>+$D19*Vendite!AG20</f>
        <v>0</v>
      </c>
      <c r="AI19" s="57">
        <f>+$D19*Vendite!AH20</f>
        <v>0</v>
      </c>
      <c r="AJ19" s="57">
        <f>+$D19*Vendite!AI20</f>
        <v>0</v>
      </c>
      <c r="AK19" s="57">
        <f>+$D19*Vendite!AJ20</f>
        <v>0</v>
      </c>
      <c r="AL19" s="57">
        <f>+$D19*Vendite!AK20</f>
        <v>0</v>
      </c>
      <c r="AM19" s="57">
        <f>+$D19*Vendite!AL20</f>
        <v>0</v>
      </c>
      <c r="AN19" s="57">
        <f>+$D19*Vendite!AM20</f>
        <v>0</v>
      </c>
      <c r="AO19" s="57">
        <f>+$D19*Vendite!AN20</f>
        <v>0</v>
      </c>
      <c r="AP19" s="57">
        <f>+$D19*Vendite!AO20</f>
        <v>0</v>
      </c>
      <c r="AQ19" s="57">
        <f>+$D19*Vendite!AP20</f>
        <v>0</v>
      </c>
      <c r="AR19" s="57">
        <f>+$D19*Vendite!AQ20</f>
        <v>0</v>
      </c>
      <c r="AS19" s="57">
        <f>+$D19*Vendite!AR20</f>
        <v>0</v>
      </c>
      <c r="AT19" s="57">
        <f>+$D19*Vendite!AS20</f>
        <v>0</v>
      </c>
      <c r="AU19" s="57">
        <f>+$D19*Vendite!AT20</f>
        <v>0</v>
      </c>
      <c r="AV19" s="57">
        <f>+$D19*Vendite!AU20</f>
        <v>0</v>
      </c>
      <c r="AW19" s="57">
        <f>+$D19*Vendite!AV20</f>
        <v>0</v>
      </c>
      <c r="AX19" s="57">
        <f>+$D19*Vendite!AW20</f>
        <v>0</v>
      </c>
      <c r="AY19" s="57">
        <f>+$D19*Vendite!AX20</f>
        <v>0</v>
      </c>
      <c r="AZ19" s="57">
        <f>+$D19*Vendite!AY20</f>
        <v>0</v>
      </c>
      <c r="BA19" s="57">
        <f>+$D19*Vendite!AZ20</f>
        <v>0</v>
      </c>
      <c r="BB19" s="57">
        <f>+$D19*Vendite!BA20</f>
        <v>0</v>
      </c>
      <c r="BC19" s="57">
        <f>+$D19*Vendite!BB20</f>
        <v>0</v>
      </c>
      <c r="BD19" s="57">
        <f>+$D19*Vendite!BC20</f>
        <v>0</v>
      </c>
      <c r="BE19" s="57">
        <f>+$D19*Vendite!BD20</f>
        <v>0</v>
      </c>
      <c r="BF19" s="57">
        <f>+$D19*Vendite!BE20</f>
        <v>0</v>
      </c>
      <c r="BG19" s="57">
        <f>+$D19*Vendite!BF20</f>
        <v>0</v>
      </c>
      <c r="BH19" s="57">
        <f>+$D19*Vendite!BG20</f>
        <v>0</v>
      </c>
      <c r="BI19" s="57">
        <f>+$D19*Vendite!BH20</f>
        <v>0</v>
      </c>
      <c r="BJ19" s="57">
        <f>+$D19*Vendite!BI20</f>
        <v>0</v>
      </c>
      <c r="BK19" s="57">
        <f>+$D19*Vendite!BJ20</f>
        <v>0</v>
      </c>
      <c r="BL19" s="57">
        <f>+$D19*Vendite!BK20</f>
        <v>0</v>
      </c>
      <c r="BM19" s="57">
        <f>+$D19*Vendite!BL20</f>
        <v>0</v>
      </c>
      <c r="BN19" s="57">
        <f>+$D19*Vendite!BM20</f>
        <v>0</v>
      </c>
      <c r="BO19" s="57">
        <f>+$D19*Vendite!BN20</f>
        <v>0</v>
      </c>
      <c r="BP19" s="57">
        <f>+$D19*Vendite!BO20</f>
        <v>0</v>
      </c>
      <c r="BQ19" s="57">
        <f>+$D19*Vendite!BP20</f>
        <v>0</v>
      </c>
      <c r="BR19" s="57">
        <f>+$D19*Vendite!BQ20</f>
        <v>0</v>
      </c>
      <c r="BS19" s="57">
        <f>+$D19*Vendite!BR20</f>
        <v>0</v>
      </c>
      <c r="BT19" s="57">
        <f>+$D19*Vendite!BS20</f>
        <v>0</v>
      </c>
      <c r="BU19" s="57">
        <f>+$D19*Vendite!BT20</f>
        <v>0</v>
      </c>
      <c r="BV19" s="57">
        <f>+$D19*Vendite!BU20</f>
        <v>0</v>
      </c>
      <c r="BW19" s="57">
        <f>+$D19*Vendite!BV20</f>
        <v>0</v>
      </c>
      <c r="BX19" s="57">
        <f>+$D19*Vendite!BW20</f>
        <v>0</v>
      </c>
      <c r="BY19" s="57">
        <f>+$D19*Vendite!BX20</f>
        <v>0</v>
      </c>
      <c r="BZ19" s="57">
        <f>+$D19*Vendite!BY20</f>
        <v>0</v>
      </c>
      <c r="CA19" s="57">
        <f>+$D19*Vendite!BZ20</f>
        <v>0</v>
      </c>
      <c r="CB19" s="57">
        <f>+$D19*Vendite!CA20</f>
        <v>0</v>
      </c>
      <c r="CC19" s="57">
        <f>+$D19*Vendite!CB20</f>
        <v>0</v>
      </c>
      <c r="CD19" s="57">
        <f>+$D19*Vendite!CC20</f>
        <v>0</v>
      </c>
      <c r="CE19" s="57">
        <f>+$D19*Vendite!CD20</f>
        <v>0</v>
      </c>
      <c r="CF19" s="57">
        <f>+$D19*Vendite!CE20</f>
        <v>0</v>
      </c>
      <c r="CG19" s="57">
        <f>+$D19*Vendite!CF20</f>
        <v>0</v>
      </c>
      <c r="CH19" s="57">
        <f>+$D19*Vendite!CG20</f>
        <v>0</v>
      </c>
      <c r="CI19" s="57">
        <f>+$D19*Vendite!CH20</f>
        <v>0</v>
      </c>
      <c r="CJ19" s="57">
        <f>+$D19*Vendite!CI20</f>
        <v>0</v>
      </c>
      <c r="CK19" s="57">
        <f>+$D19*Vendite!CJ20</f>
        <v>0</v>
      </c>
      <c r="CL19" s="57">
        <f>+$D19*Vendite!CK20</f>
        <v>0</v>
      </c>
      <c r="CM19" s="57">
        <f>+$D19*Vendite!CL20</f>
        <v>0</v>
      </c>
      <c r="CN19" s="57">
        <f>+$D19*Vendite!CM20</f>
        <v>0</v>
      </c>
      <c r="CO19" s="57">
        <f>+$D19*Vendite!CN20</f>
        <v>0</v>
      </c>
      <c r="CP19" s="57">
        <f>+$D19*Vendite!CO20</f>
        <v>0</v>
      </c>
      <c r="CQ19" s="57">
        <f>+$D19*Vendite!CP20</f>
        <v>0</v>
      </c>
      <c r="CR19" s="57">
        <f>+$D19*Vendite!CQ20</f>
        <v>0</v>
      </c>
      <c r="CS19" s="57">
        <f>+$D19*Vendite!CR20</f>
        <v>0</v>
      </c>
      <c r="CT19" s="57">
        <f>+$D19*Vendite!CS20</f>
        <v>0</v>
      </c>
      <c r="CU19" s="57">
        <f>+$D19*Vendite!CT20</f>
        <v>0</v>
      </c>
      <c r="CV19" s="57">
        <f>+$D19*Vendite!CU20</f>
        <v>0</v>
      </c>
      <c r="CW19" s="57">
        <f>+$D19*Vendite!CV20</f>
        <v>0</v>
      </c>
      <c r="CX19" s="57">
        <f>+$D19*Vendite!CW20</f>
        <v>0</v>
      </c>
      <c r="CY19" s="57">
        <f>+$D19*Vendite!CX20</f>
        <v>0</v>
      </c>
      <c r="CZ19" s="57">
        <f>+$D19*Vendite!CY20</f>
        <v>0</v>
      </c>
      <c r="DA19" s="57">
        <f>+$D19*Vendite!CZ20</f>
        <v>0</v>
      </c>
      <c r="DB19" s="57">
        <f>+$D19*Vendite!DA20</f>
        <v>0</v>
      </c>
      <c r="DC19" s="57">
        <f>+$D19*Vendite!DB20</f>
        <v>0</v>
      </c>
      <c r="DD19" s="57">
        <f>+$D19*Vendite!DC20</f>
        <v>0</v>
      </c>
      <c r="DE19" s="57">
        <f>+$D19*Vendite!DD20</f>
        <v>0</v>
      </c>
      <c r="DF19" s="57">
        <f>+$D19*Vendite!DE20</f>
        <v>0</v>
      </c>
      <c r="DG19" s="57">
        <f>+$D19*Vendite!DF20</f>
        <v>0</v>
      </c>
      <c r="DH19" s="57">
        <f>+$D19*Vendite!DG20</f>
        <v>0</v>
      </c>
      <c r="DI19" s="57">
        <f>+$D19*Vendite!DH20</f>
        <v>0</v>
      </c>
      <c r="DJ19" s="57">
        <f>+$D19*Vendite!DI20</f>
        <v>0</v>
      </c>
      <c r="DK19" s="57">
        <f>+$D19*Vendite!DJ20</f>
        <v>0</v>
      </c>
      <c r="DL19" s="57">
        <f>+$D19*Vendite!DK20</f>
        <v>0</v>
      </c>
      <c r="DM19" s="57">
        <f>+$D19*Vendite!DL20</f>
        <v>0</v>
      </c>
      <c r="DN19" s="57">
        <f>+$D19*Vendite!DM20</f>
        <v>0</v>
      </c>
      <c r="DO19" s="57">
        <f>+$D19*Vendite!DN20</f>
        <v>0</v>
      </c>
      <c r="DP19" s="57">
        <f>+$D19*Vendite!DO20</f>
        <v>0</v>
      </c>
      <c r="DQ19" s="57">
        <f>+$D19*Vendite!DP20</f>
        <v>0</v>
      </c>
      <c r="DR19" s="57">
        <f>+$D19*Vendite!DQ20</f>
        <v>0</v>
      </c>
      <c r="DS19" s="57">
        <f>+$D19*Vendite!DR20</f>
        <v>0</v>
      </c>
      <c r="DT19" s="57">
        <f>+$D19*Vendite!DS20</f>
        <v>0</v>
      </c>
      <c r="DU19" s="57">
        <f>+$D19*Vendite!DT20</f>
        <v>0</v>
      </c>
      <c r="DV19" s="57">
        <f>+$D19*Vendite!DU20</f>
        <v>0</v>
      </c>
      <c r="DW19" s="57">
        <f>+$D19*Vendite!DV20</f>
        <v>0</v>
      </c>
    </row>
    <row r="20" spans="3:127" ht="16.5" thickTop="1" thickBot="1" x14ac:dyDescent="0.3">
      <c r="C20" s="117">
        <f>+I_Vendite!C18</f>
        <v>0</v>
      </c>
      <c r="D20" s="55">
        <f>+I_Vendite!D18</f>
        <v>0</v>
      </c>
      <c r="H20" s="57">
        <f>+$D20*Vendite!G21</f>
        <v>0</v>
      </c>
      <c r="I20" s="57">
        <f>+$D20*Vendite!H21</f>
        <v>0</v>
      </c>
      <c r="J20" s="57">
        <f>+$D20*Vendite!I21</f>
        <v>0</v>
      </c>
      <c r="K20" s="57">
        <f>+$D20*Vendite!J21</f>
        <v>0</v>
      </c>
      <c r="L20" s="57">
        <f>+$D20*Vendite!K21</f>
        <v>0</v>
      </c>
      <c r="M20" s="57">
        <f>+$D20*Vendite!L21</f>
        <v>0</v>
      </c>
      <c r="N20" s="57">
        <f>+$D20*Vendite!M21</f>
        <v>0</v>
      </c>
      <c r="O20" s="57">
        <f>+$D20*Vendite!N21</f>
        <v>0</v>
      </c>
      <c r="P20" s="57">
        <f>+$D20*Vendite!O21</f>
        <v>0</v>
      </c>
      <c r="Q20" s="57">
        <f>+$D20*Vendite!P21</f>
        <v>0</v>
      </c>
      <c r="R20" s="57">
        <f>+$D20*Vendite!Q21</f>
        <v>0</v>
      </c>
      <c r="S20" s="57">
        <f>+$D20*Vendite!R21</f>
        <v>0</v>
      </c>
      <c r="T20" s="57">
        <f>+$D20*Vendite!S21</f>
        <v>0</v>
      </c>
      <c r="U20" s="57">
        <f>+$D20*Vendite!T21</f>
        <v>0</v>
      </c>
      <c r="V20" s="57">
        <f>+$D20*Vendite!U21</f>
        <v>0</v>
      </c>
      <c r="W20" s="57">
        <f>+$D20*Vendite!V21</f>
        <v>0</v>
      </c>
      <c r="X20" s="57">
        <f>+$D20*Vendite!W21</f>
        <v>0</v>
      </c>
      <c r="Y20" s="57">
        <f>+$D20*Vendite!X21</f>
        <v>0</v>
      </c>
      <c r="Z20" s="57">
        <f>+$D20*Vendite!Y21</f>
        <v>0</v>
      </c>
      <c r="AA20" s="57">
        <f>+$D20*Vendite!Z21</f>
        <v>0</v>
      </c>
      <c r="AB20" s="57">
        <f>+$D20*Vendite!AA21</f>
        <v>0</v>
      </c>
      <c r="AC20" s="57">
        <f>+$D20*Vendite!AB21</f>
        <v>0</v>
      </c>
      <c r="AD20" s="57">
        <f>+$D20*Vendite!AC21</f>
        <v>0</v>
      </c>
      <c r="AE20" s="57">
        <f>+$D20*Vendite!AD21</f>
        <v>0</v>
      </c>
      <c r="AF20" s="57">
        <f>+$D20*Vendite!AE21</f>
        <v>0</v>
      </c>
      <c r="AG20" s="57">
        <f>+$D20*Vendite!AF21</f>
        <v>0</v>
      </c>
      <c r="AH20" s="57">
        <f>+$D20*Vendite!AG21</f>
        <v>0</v>
      </c>
      <c r="AI20" s="57">
        <f>+$D20*Vendite!AH21</f>
        <v>0</v>
      </c>
      <c r="AJ20" s="57">
        <f>+$D20*Vendite!AI21</f>
        <v>0</v>
      </c>
      <c r="AK20" s="57">
        <f>+$D20*Vendite!AJ21</f>
        <v>0</v>
      </c>
      <c r="AL20" s="57">
        <f>+$D20*Vendite!AK21</f>
        <v>0</v>
      </c>
      <c r="AM20" s="57">
        <f>+$D20*Vendite!AL21</f>
        <v>0</v>
      </c>
      <c r="AN20" s="57">
        <f>+$D20*Vendite!AM21</f>
        <v>0</v>
      </c>
      <c r="AO20" s="57">
        <f>+$D20*Vendite!AN21</f>
        <v>0</v>
      </c>
      <c r="AP20" s="57">
        <f>+$D20*Vendite!AO21</f>
        <v>0</v>
      </c>
      <c r="AQ20" s="57">
        <f>+$D20*Vendite!AP21</f>
        <v>0</v>
      </c>
      <c r="AR20" s="57">
        <f>+$D20*Vendite!AQ21</f>
        <v>0</v>
      </c>
      <c r="AS20" s="57">
        <f>+$D20*Vendite!AR21</f>
        <v>0</v>
      </c>
      <c r="AT20" s="57">
        <f>+$D20*Vendite!AS21</f>
        <v>0</v>
      </c>
      <c r="AU20" s="57">
        <f>+$D20*Vendite!AT21</f>
        <v>0</v>
      </c>
      <c r="AV20" s="57">
        <f>+$D20*Vendite!AU21</f>
        <v>0</v>
      </c>
      <c r="AW20" s="57">
        <f>+$D20*Vendite!AV21</f>
        <v>0</v>
      </c>
      <c r="AX20" s="57">
        <f>+$D20*Vendite!AW21</f>
        <v>0</v>
      </c>
      <c r="AY20" s="57">
        <f>+$D20*Vendite!AX21</f>
        <v>0</v>
      </c>
      <c r="AZ20" s="57">
        <f>+$D20*Vendite!AY21</f>
        <v>0</v>
      </c>
      <c r="BA20" s="57">
        <f>+$D20*Vendite!AZ21</f>
        <v>0</v>
      </c>
      <c r="BB20" s="57">
        <f>+$D20*Vendite!BA21</f>
        <v>0</v>
      </c>
      <c r="BC20" s="57">
        <f>+$D20*Vendite!BB21</f>
        <v>0</v>
      </c>
      <c r="BD20" s="57">
        <f>+$D20*Vendite!BC21</f>
        <v>0</v>
      </c>
      <c r="BE20" s="57">
        <f>+$D20*Vendite!BD21</f>
        <v>0</v>
      </c>
      <c r="BF20" s="57">
        <f>+$D20*Vendite!BE21</f>
        <v>0</v>
      </c>
      <c r="BG20" s="57">
        <f>+$D20*Vendite!BF21</f>
        <v>0</v>
      </c>
      <c r="BH20" s="57">
        <f>+$D20*Vendite!BG21</f>
        <v>0</v>
      </c>
      <c r="BI20" s="57">
        <f>+$D20*Vendite!BH21</f>
        <v>0</v>
      </c>
      <c r="BJ20" s="57">
        <f>+$D20*Vendite!BI21</f>
        <v>0</v>
      </c>
      <c r="BK20" s="57">
        <f>+$D20*Vendite!BJ21</f>
        <v>0</v>
      </c>
      <c r="BL20" s="57">
        <f>+$D20*Vendite!BK21</f>
        <v>0</v>
      </c>
      <c r="BM20" s="57">
        <f>+$D20*Vendite!BL21</f>
        <v>0</v>
      </c>
      <c r="BN20" s="57">
        <f>+$D20*Vendite!BM21</f>
        <v>0</v>
      </c>
      <c r="BO20" s="57">
        <f>+$D20*Vendite!BN21</f>
        <v>0</v>
      </c>
      <c r="BP20" s="57">
        <f>+$D20*Vendite!BO21</f>
        <v>0</v>
      </c>
      <c r="BQ20" s="57">
        <f>+$D20*Vendite!BP21</f>
        <v>0</v>
      </c>
      <c r="BR20" s="57">
        <f>+$D20*Vendite!BQ21</f>
        <v>0</v>
      </c>
      <c r="BS20" s="57">
        <f>+$D20*Vendite!BR21</f>
        <v>0</v>
      </c>
      <c r="BT20" s="57">
        <f>+$D20*Vendite!BS21</f>
        <v>0</v>
      </c>
      <c r="BU20" s="57">
        <f>+$D20*Vendite!BT21</f>
        <v>0</v>
      </c>
      <c r="BV20" s="57">
        <f>+$D20*Vendite!BU21</f>
        <v>0</v>
      </c>
      <c r="BW20" s="57">
        <f>+$D20*Vendite!BV21</f>
        <v>0</v>
      </c>
      <c r="BX20" s="57">
        <f>+$D20*Vendite!BW21</f>
        <v>0</v>
      </c>
      <c r="BY20" s="57">
        <f>+$D20*Vendite!BX21</f>
        <v>0</v>
      </c>
      <c r="BZ20" s="57">
        <f>+$D20*Vendite!BY21</f>
        <v>0</v>
      </c>
      <c r="CA20" s="57">
        <f>+$D20*Vendite!BZ21</f>
        <v>0</v>
      </c>
      <c r="CB20" s="57">
        <f>+$D20*Vendite!CA21</f>
        <v>0</v>
      </c>
      <c r="CC20" s="57">
        <f>+$D20*Vendite!CB21</f>
        <v>0</v>
      </c>
      <c r="CD20" s="57">
        <f>+$D20*Vendite!CC21</f>
        <v>0</v>
      </c>
      <c r="CE20" s="57">
        <f>+$D20*Vendite!CD21</f>
        <v>0</v>
      </c>
      <c r="CF20" s="57">
        <f>+$D20*Vendite!CE21</f>
        <v>0</v>
      </c>
      <c r="CG20" s="57">
        <f>+$D20*Vendite!CF21</f>
        <v>0</v>
      </c>
      <c r="CH20" s="57">
        <f>+$D20*Vendite!CG21</f>
        <v>0</v>
      </c>
      <c r="CI20" s="57">
        <f>+$D20*Vendite!CH21</f>
        <v>0</v>
      </c>
      <c r="CJ20" s="57">
        <f>+$D20*Vendite!CI21</f>
        <v>0</v>
      </c>
      <c r="CK20" s="57">
        <f>+$D20*Vendite!CJ21</f>
        <v>0</v>
      </c>
      <c r="CL20" s="57">
        <f>+$D20*Vendite!CK21</f>
        <v>0</v>
      </c>
      <c r="CM20" s="57">
        <f>+$D20*Vendite!CL21</f>
        <v>0</v>
      </c>
      <c r="CN20" s="57">
        <f>+$D20*Vendite!CM21</f>
        <v>0</v>
      </c>
      <c r="CO20" s="57">
        <f>+$D20*Vendite!CN21</f>
        <v>0</v>
      </c>
      <c r="CP20" s="57">
        <f>+$D20*Vendite!CO21</f>
        <v>0</v>
      </c>
      <c r="CQ20" s="57">
        <f>+$D20*Vendite!CP21</f>
        <v>0</v>
      </c>
      <c r="CR20" s="57">
        <f>+$D20*Vendite!CQ21</f>
        <v>0</v>
      </c>
      <c r="CS20" s="57">
        <f>+$D20*Vendite!CR21</f>
        <v>0</v>
      </c>
      <c r="CT20" s="57">
        <f>+$D20*Vendite!CS21</f>
        <v>0</v>
      </c>
      <c r="CU20" s="57">
        <f>+$D20*Vendite!CT21</f>
        <v>0</v>
      </c>
      <c r="CV20" s="57">
        <f>+$D20*Vendite!CU21</f>
        <v>0</v>
      </c>
      <c r="CW20" s="57">
        <f>+$D20*Vendite!CV21</f>
        <v>0</v>
      </c>
      <c r="CX20" s="57">
        <f>+$D20*Vendite!CW21</f>
        <v>0</v>
      </c>
      <c r="CY20" s="57">
        <f>+$D20*Vendite!CX21</f>
        <v>0</v>
      </c>
      <c r="CZ20" s="57">
        <f>+$D20*Vendite!CY21</f>
        <v>0</v>
      </c>
      <c r="DA20" s="57">
        <f>+$D20*Vendite!CZ21</f>
        <v>0</v>
      </c>
      <c r="DB20" s="57">
        <f>+$D20*Vendite!DA21</f>
        <v>0</v>
      </c>
      <c r="DC20" s="57">
        <f>+$D20*Vendite!DB21</f>
        <v>0</v>
      </c>
      <c r="DD20" s="57">
        <f>+$D20*Vendite!DC21</f>
        <v>0</v>
      </c>
      <c r="DE20" s="57">
        <f>+$D20*Vendite!DD21</f>
        <v>0</v>
      </c>
      <c r="DF20" s="57">
        <f>+$D20*Vendite!DE21</f>
        <v>0</v>
      </c>
      <c r="DG20" s="57">
        <f>+$D20*Vendite!DF21</f>
        <v>0</v>
      </c>
      <c r="DH20" s="57">
        <f>+$D20*Vendite!DG21</f>
        <v>0</v>
      </c>
      <c r="DI20" s="57">
        <f>+$D20*Vendite!DH21</f>
        <v>0</v>
      </c>
      <c r="DJ20" s="57">
        <f>+$D20*Vendite!DI21</f>
        <v>0</v>
      </c>
      <c r="DK20" s="57">
        <f>+$D20*Vendite!DJ21</f>
        <v>0</v>
      </c>
      <c r="DL20" s="57">
        <f>+$D20*Vendite!DK21</f>
        <v>0</v>
      </c>
      <c r="DM20" s="57">
        <f>+$D20*Vendite!DL21</f>
        <v>0</v>
      </c>
      <c r="DN20" s="57">
        <f>+$D20*Vendite!DM21</f>
        <v>0</v>
      </c>
      <c r="DO20" s="57">
        <f>+$D20*Vendite!DN21</f>
        <v>0</v>
      </c>
      <c r="DP20" s="57">
        <f>+$D20*Vendite!DO21</f>
        <v>0</v>
      </c>
      <c r="DQ20" s="57">
        <f>+$D20*Vendite!DP21</f>
        <v>0</v>
      </c>
      <c r="DR20" s="57">
        <f>+$D20*Vendite!DQ21</f>
        <v>0</v>
      </c>
      <c r="DS20" s="57">
        <f>+$D20*Vendite!DR21</f>
        <v>0</v>
      </c>
      <c r="DT20" s="57">
        <f>+$D20*Vendite!DS21</f>
        <v>0</v>
      </c>
      <c r="DU20" s="57">
        <f>+$D20*Vendite!DT21</f>
        <v>0</v>
      </c>
      <c r="DV20" s="57">
        <f>+$D20*Vendite!DU21</f>
        <v>0</v>
      </c>
      <c r="DW20" s="57">
        <f>+$D20*Vendite!DV21</f>
        <v>0</v>
      </c>
    </row>
    <row r="21" spans="3:127" ht="16.5" thickTop="1" thickBot="1" x14ac:dyDescent="0.3">
      <c r="C21" s="117">
        <f>+I_Vendite!C19</f>
        <v>0</v>
      </c>
      <c r="D21" s="55">
        <f>+I_Vendite!D19</f>
        <v>0</v>
      </c>
      <c r="H21" s="57">
        <f>+$D21*Vendite!G22</f>
        <v>0</v>
      </c>
      <c r="I21" s="57">
        <f>+$D21*Vendite!H22</f>
        <v>0</v>
      </c>
      <c r="J21" s="57">
        <f>+$D21*Vendite!I22</f>
        <v>0</v>
      </c>
      <c r="K21" s="57">
        <f>+$D21*Vendite!J22</f>
        <v>0</v>
      </c>
      <c r="L21" s="57">
        <f>+$D21*Vendite!K22</f>
        <v>0</v>
      </c>
      <c r="M21" s="57">
        <f>+$D21*Vendite!L22</f>
        <v>0</v>
      </c>
      <c r="N21" s="57">
        <f>+$D21*Vendite!M22</f>
        <v>0</v>
      </c>
      <c r="O21" s="57">
        <f>+$D21*Vendite!N22</f>
        <v>0</v>
      </c>
      <c r="P21" s="57">
        <f>+$D21*Vendite!O22</f>
        <v>0</v>
      </c>
      <c r="Q21" s="57">
        <f>+$D21*Vendite!P22</f>
        <v>0</v>
      </c>
      <c r="R21" s="57">
        <f>+$D21*Vendite!Q22</f>
        <v>0</v>
      </c>
      <c r="S21" s="57">
        <f>+$D21*Vendite!R22</f>
        <v>0</v>
      </c>
      <c r="T21" s="57">
        <f>+$D21*Vendite!S22</f>
        <v>0</v>
      </c>
      <c r="U21" s="57">
        <f>+$D21*Vendite!T22</f>
        <v>0</v>
      </c>
      <c r="V21" s="57">
        <f>+$D21*Vendite!U22</f>
        <v>0</v>
      </c>
      <c r="W21" s="57">
        <f>+$D21*Vendite!V22</f>
        <v>0</v>
      </c>
      <c r="X21" s="57">
        <f>+$D21*Vendite!W22</f>
        <v>0</v>
      </c>
      <c r="Y21" s="57">
        <f>+$D21*Vendite!X22</f>
        <v>0</v>
      </c>
      <c r="Z21" s="57">
        <f>+$D21*Vendite!Y22</f>
        <v>0</v>
      </c>
      <c r="AA21" s="57">
        <f>+$D21*Vendite!Z22</f>
        <v>0</v>
      </c>
      <c r="AB21" s="57">
        <f>+$D21*Vendite!AA22</f>
        <v>0</v>
      </c>
      <c r="AC21" s="57">
        <f>+$D21*Vendite!AB22</f>
        <v>0</v>
      </c>
      <c r="AD21" s="57">
        <f>+$D21*Vendite!AC22</f>
        <v>0</v>
      </c>
      <c r="AE21" s="57">
        <f>+$D21*Vendite!AD22</f>
        <v>0</v>
      </c>
      <c r="AF21" s="57">
        <f>+$D21*Vendite!AE22</f>
        <v>0</v>
      </c>
      <c r="AG21" s="57">
        <f>+$D21*Vendite!AF22</f>
        <v>0</v>
      </c>
      <c r="AH21" s="57">
        <f>+$D21*Vendite!AG22</f>
        <v>0</v>
      </c>
      <c r="AI21" s="57">
        <f>+$D21*Vendite!AH22</f>
        <v>0</v>
      </c>
      <c r="AJ21" s="57">
        <f>+$D21*Vendite!AI22</f>
        <v>0</v>
      </c>
      <c r="AK21" s="57">
        <f>+$D21*Vendite!AJ22</f>
        <v>0</v>
      </c>
      <c r="AL21" s="57">
        <f>+$D21*Vendite!AK22</f>
        <v>0</v>
      </c>
      <c r="AM21" s="57">
        <f>+$D21*Vendite!AL22</f>
        <v>0</v>
      </c>
      <c r="AN21" s="57">
        <f>+$D21*Vendite!AM22</f>
        <v>0</v>
      </c>
      <c r="AO21" s="57">
        <f>+$D21*Vendite!AN22</f>
        <v>0</v>
      </c>
      <c r="AP21" s="57">
        <f>+$D21*Vendite!AO22</f>
        <v>0</v>
      </c>
      <c r="AQ21" s="57">
        <f>+$D21*Vendite!AP22</f>
        <v>0</v>
      </c>
      <c r="AR21" s="57">
        <f>+$D21*Vendite!AQ22</f>
        <v>0</v>
      </c>
      <c r="AS21" s="57">
        <f>+$D21*Vendite!AR22</f>
        <v>0</v>
      </c>
      <c r="AT21" s="57">
        <f>+$D21*Vendite!AS22</f>
        <v>0</v>
      </c>
      <c r="AU21" s="57">
        <f>+$D21*Vendite!AT22</f>
        <v>0</v>
      </c>
      <c r="AV21" s="57">
        <f>+$D21*Vendite!AU22</f>
        <v>0</v>
      </c>
      <c r="AW21" s="57">
        <f>+$D21*Vendite!AV22</f>
        <v>0</v>
      </c>
      <c r="AX21" s="57">
        <f>+$D21*Vendite!AW22</f>
        <v>0</v>
      </c>
      <c r="AY21" s="57">
        <f>+$D21*Vendite!AX22</f>
        <v>0</v>
      </c>
      <c r="AZ21" s="57">
        <f>+$D21*Vendite!AY22</f>
        <v>0</v>
      </c>
      <c r="BA21" s="57">
        <f>+$D21*Vendite!AZ22</f>
        <v>0</v>
      </c>
      <c r="BB21" s="57">
        <f>+$D21*Vendite!BA22</f>
        <v>0</v>
      </c>
      <c r="BC21" s="57">
        <f>+$D21*Vendite!BB22</f>
        <v>0</v>
      </c>
      <c r="BD21" s="57">
        <f>+$D21*Vendite!BC22</f>
        <v>0</v>
      </c>
      <c r="BE21" s="57">
        <f>+$D21*Vendite!BD22</f>
        <v>0</v>
      </c>
      <c r="BF21" s="57">
        <f>+$D21*Vendite!BE22</f>
        <v>0</v>
      </c>
      <c r="BG21" s="57">
        <f>+$D21*Vendite!BF22</f>
        <v>0</v>
      </c>
      <c r="BH21" s="57">
        <f>+$D21*Vendite!BG22</f>
        <v>0</v>
      </c>
      <c r="BI21" s="57">
        <f>+$D21*Vendite!BH22</f>
        <v>0</v>
      </c>
      <c r="BJ21" s="57">
        <f>+$D21*Vendite!BI22</f>
        <v>0</v>
      </c>
      <c r="BK21" s="57">
        <f>+$D21*Vendite!BJ22</f>
        <v>0</v>
      </c>
      <c r="BL21" s="57">
        <f>+$D21*Vendite!BK22</f>
        <v>0</v>
      </c>
      <c r="BM21" s="57">
        <f>+$D21*Vendite!BL22</f>
        <v>0</v>
      </c>
      <c r="BN21" s="57">
        <f>+$D21*Vendite!BM22</f>
        <v>0</v>
      </c>
      <c r="BO21" s="57">
        <f>+$D21*Vendite!BN22</f>
        <v>0</v>
      </c>
      <c r="BP21" s="57">
        <f>+$D21*Vendite!BO22</f>
        <v>0</v>
      </c>
      <c r="BQ21" s="57">
        <f>+$D21*Vendite!BP22</f>
        <v>0</v>
      </c>
      <c r="BR21" s="57">
        <f>+$D21*Vendite!BQ22</f>
        <v>0</v>
      </c>
      <c r="BS21" s="57">
        <f>+$D21*Vendite!BR22</f>
        <v>0</v>
      </c>
      <c r="BT21" s="57">
        <f>+$D21*Vendite!BS22</f>
        <v>0</v>
      </c>
      <c r="BU21" s="57">
        <f>+$D21*Vendite!BT22</f>
        <v>0</v>
      </c>
      <c r="BV21" s="57">
        <f>+$D21*Vendite!BU22</f>
        <v>0</v>
      </c>
      <c r="BW21" s="57">
        <f>+$D21*Vendite!BV22</f>
        <v>0</v>
      </c>
      <c r="BX21" s="57">
        <f>+$D21*Vendite!BW22</f>
        <v>0</v>
      </c>
      <c r="BY21" s="57">
        <f>+$D21*Vendite!BX22</f>
        <v>0</v>
      </c>
      <c r="BZ21" s="57">
        <f>+$D21*Vendite!BY22</f>
        <v>0</v>
      </c>
      <c r="CA21" s="57">
        <f>+$D21*Vendite!BZ22</f>
        <v>0</v>
      </c>
      <c r="CB21" s="57">
        <f>+$D21*Vendite!CA22</f>
        <v>0</v>
      </c>
      <c r="CC21" s="57">
        <f>+$D21*Vendite!CB22</f>
        <v>0</v>
      </c>
      <c r="CD21" s="57">
        <f>+$D21*Vendite!CC22</f>
        <v>0</v>
      </c>
      <c r="CE21" s="57">
        <f>+$D21*Vendite!CD22</f>
        <v>0</v>
      </c>
      <c r="CF21" s="57">
        <f>+$D21*Vendite!CE22</f>
        <v>0</v>
      </c>
      <c r="CG21" s="57">
        <f>+$D21*Vendite!CF22</f>
        <v>0</v>
      </c>
      <c r="CH21" s="57">
        <f>+$D21*Vendite!CG22</f>
        <v>0</v>
      </c>
      <c r="CI21" s="57">
        <f>+$D21*Vendite!CH22</f>
        <v>0</v>
      </c>
      <c r="CJ21" s="57">
        <f>+$D21*Vendite!CI22</f>
        <v>0</v>
      </c>
      <c r="CK21" s="57">
        <f>+$D21*Vendite!CJ22</f>
        <v>0</v>
      </c>
      <c r="CL21" s="57">
        <f>+$D21*Vendite!CK22</f>
        <v>0</v>
      </c>
      <c r="CM21" s="57">
        <f>+$D21*Vendite!CL22</f>
        <v>0</v>
      </c>
      <c r="CN21" s="57">
        <f>+$D21*Vendite!CM22</f>
        <v>0</v>
      </c>
      <c r="CO21" s="57">
        <f>+$D21*Vendite!CN22</f>
        <v>0</v>
      </c>
      <c r="CP21" s="57">
        <f>+$D21*Vendite!CO22</f>
        <v>0</v>
      </c>
      <c r="CQ21" s="57">
        <f>+$D21*Vendite!CP22</f>
        <v>0</v>
      </c>
      <c r="CR21" s="57">
        <f>+$D21*Vendite!CQ22</f>
        <v>0</v>
      </c>
      <c r="CS21" s="57">
        <f>+$D21*Vendite!CR22</f>
        <v>0</v>
      </c>
      <c r="CT21" s="57">
        <f>+$D21*Vendite!CS22</f>
        <v>0</v>
      </c>
      <c r="CU21" s="57">
        <f>+$D21*Vendite!CT22</f>
        <v>0</v>
      </c>
      <c r="CV21" s="57">
        <f>+$D21*Vendite!CU22</f>
        <v>0</v>
      </c>
      <c r="CW21" s="57">
        <f>+$D21*Vendite!CV22</f>
        <v>0</v>
      </c>
      <c r="CX21" s="57">
        <f>+$D21*Vendite!CW22</f>
        <v>0</v>
      </c>
      <c r="CY21" s="57">
        <f>+$D21*Vendite!CX22</f>
        <v>0</v>
      </c>
      <c r="CZ21" s="57">
        <f>+$D21*Vendite!CY22</f>
        <v>0</v>
      </c>
      <c r="DA21" s="57">
        <f>+$D21*Vendite!CZ22</f>
        <v>0</v>
      </c>
      <c r="DB21" s="57">
        <f>+$D21*Vendite!DA22</f>
        <v>0</v>
      </c>
      <c r="DC21" s="57">
        <f>+$D21*Vendite!DB22</f>
        <v>0</v>
      </c>
      <c r="DD21" s="57">
        <f>+$D21*Vendite!DC22</f>
        <v>0</v>
      </c>
      <c r="DE21" s="57">
        <f>+$D21*Vendite!DD22</f>
        <v>0</v>
      </c>
      <c r="DF21" s="57">
        <f>+$D21*Vendite!DE22</f>
        <v>0</v>
      </c>
      <c r="DG21" s="57">
        <f>+$D21*Vendite!DF22</f>
        <v>0</v>
      </c>
      <c r="DH21" s="57">
        <f>+$D21*Vendite!DG22</f>
        <v>0</v>
      </c>
      <c r="DI21" s="57">
        <f>+$D21*Vendite!DH22</f>
        <v>0</v>
      </c>
      <c r="DJ21" s="57">
        <f>+$D21*Vendite!DI22</f>
        <v>0</v>
      </c>
      <c r="DK21" s="57">
        <f>+$D21*Vendite!DJ22</f>
        <v>0</v>
      </c>
      <c r="DL21" s="57">
        <f>+$D21*Vendite!DK22</f>
        <v>0</v>
      </c>
      <c r="DM21" s="57">
        <f>+$D21*Vendite!DL22</f>
        <v>0</v>
      </c>
      <c r="DN21" s="57">
        <f>+$D21*Vendite!DM22</f>
        <v>0</v>
      </c>
      <c r="DO21" s="57">
        <f>+$D21*Vendite!DN22</f>
        <v>0</v>
      </c>
      <c r="DP21" s="57">
        <f>+$D21*Vendite!DO22</f>
        <v>0</v>
      </c>
      <c r="DQ21" s="57">
        <f>+$D21*Vendite!DP22</f>
        <v>0</v>
      </c>
      <c r="DR21" s="57">
        <f>+$D21*Vendite!DQ22</f>
        <v>0</v>
      </c>
      <c r="DS21" s="57">
        <f>+$D21*Vendite!DR22</f>
        <v>0</v>
      </c>
      <c r="DT21" s="57">
        <f>+$D21*Vendite!DS22</f>
        <v>0</v>
      </c>
      <c r="DU21" s="57">
        <f>+$D21*Vendite!DT22</f>
        <v>0</v>
      </c>
      <c r="DV21" s="57">
        <f>+$D21*Vendite!DU22</f>
        <v>0</v>
      </c>
      <c r="DW21" s="57">
        <f>+$D21*Vendite!DV22</f>
        <v>0</v>
      </c>
    </row>
    <row r="22" spans="3:127" ht="16.5" thickTop="1" thickBot="1" x14ac:dyDescent="0.3">
      <c r="C22" s="117">
        <f>+I_Vendite!C20</f>
        <v>0</v>
      </c>
      <c r="D22" s="55">
        <f>+I_Vendite!D20</f>
        <v>0</v>
      </c>
      <c r="H22" s="57">
        <f>+$D22*Vendite!G23</f>
        <v>0</v>
      </c>
      <c r="I22" s="57">
        <f>+$D22*Vendite!H23</f>
        <v>0</v>
      </c>
      <c r="J22" s="57">
        <f>+$D22*Vendite!I23</f>
        <v>0</v>
      </c>
      <c r="K22" s="57">
        <f>+$D22*Vendite!J23</f>
        <v>0</v>
      </c>
      <c r="L22" s="57">
        <f>+$D22*Vendite!K23</f>
        <v>0</v>
      </c>
      <c r="M22" s="57">
        <f>+$D22*Vendite!L23</f>
        <v>0</v>
      </c>
      <c r="N22" s="57">
        <f>+$D22*Vendite!M23</f>
        <v>0</v>
      </c>
      <c r="O22" s="57">
        <f>+$D22*Vendite!N23</f>
        <v>0</v>
      </c>
      <c r="P22" s="57">
        <f>+$D22*Vendite!O23</f>
        <v>0</v>
      </c>
      <c r="Q22" s="57">
        <f>+$D22*Vendite!P23</f>
        <v>0</v>
      </c>
      <c r="R22" s="57">
        <f>+$D22*Vendite!Q23</f>
        <v>0</v>
      </c>
      <c r="S22" s="57">
        <f>+$D22*Vendite!R23</f>
        <v>0</v>
      </c>
      <c r="T22" s="57">
        <f>+$D22*Vendite!S23</f>
        <v>0</v>
      </c>
      <c r="U22" s="57">
        <f>+$D22*Vendite!T23</f>
        <v>0</v>
      </c>
      <c r="V22" s="57">
        <f>+$D22*Vendite!U23</f>
        <v>0</v>
      </c>
      <c r="W22" s="57">
        <f>+$D22*Vendite!V23</f>
        <v>0</v>
      </c>
      <c r="X22" s="57">
        <f>+$D22*Vendite!W23</f>
        <v>0</v>
      </c>
      <c r="Y22" s="57">
        <f>+$D22*Vendite!X23</f>
        <v>0</v>
      </c>
      <c r="Z22" s="57">
        <f>+$D22*Vendite!Y23</f>
        <v>0</v>
      </c>
      <c r="AA22" s="57">
        <f>+$D22*Vendite!Z23</f>
        <v>0</v>
      </c>
      <c r="AB22" s="57">
        <f>+$D22*Vendite!AA23</f>
        <v>0</v>
      </c>
      <c r="AC22" s="57">
        <f>+$D22*Vendite!AB23</f>
        <v>0</v>
      </c>
      <c r="AD22" s="57">
        <f>+$D22*Vendite!AC23</f>
        <v>0</v>
      </c>
      <c r="AE22" s="57">
        <f>+$D22*Vendite!AD23</f>
        <v>0</v>
      </c>
      <c r="AF22" s="57">
        <f>+$D22*Vendite!AE23</f>
        <v>0</v>
      </c>
      <c r="AG22" s="57">
        <f>+$D22*Vendite!AF23</f>
        <v>0</v>
      </c>
      <c r="AH22" s="57">
        <f>+$D22*Vendite!AG23</f>
        <v>0</v>
      </c>
      <c r="AI22" s="57">
        <f>+$D22*Vendite!AH23</f>
        <v>0</v>
      </c>
      <c r="AJ22" s="57">
        <f>+$D22*Vendite!AI23</f>
        <v>0</v>
      </c>
      <c r="AK22" s="57">
        <f>+$D22*Vendite!AJ23</f>
        <v>0</v>
      </c>
      <c r="AL22" s="57">
        <f>+$D22*Vendite!AK23</f>
        <v>0</v>
      </c>
      <c r="AM22" s="57">
        <f>+$D22*Vendite!AL23</f>
        <v>0</v>
      </c>
      <c r="AN22" s="57">
        <f>+$D22*Vendite!AM23</f>
        <v>0</v>
      </c>
      <c r="AO22" s="57">
        <f>+$D22*Vendite!AN23</f>
        <v>0</v>
      </c>
      <c r="AP22" s="57">
        <f>+$D22*Vendite!AO23</f>
        <v>0</v>
      </c>
      <c r="AQ22" s="57">
        <f>+$D22*Vendite!AP23</f>
        <v>0</v>
      </c>
      <c r="AR22" s="57">
        <f>+$D22*Vendite!AQ23</f>
        <v>0</v>
      </c>
      <c r="AS22" s="57">
        <f>+$D22*Vendite!AR23</f>
        <v>0</v>
      </c>
      <c r="AT22" s="57">
        <f>+$D22*Vendite!AS23</f>
        <v>0</v>
      </c>
      <c r="AU22" s="57">
        <f>+$D22*Vendite!AT23</f>
        <v>0</v>
      </c>
      <c r="AV22" s="57">
        <f>+$D22*Vendite!AU23</f>
        <v>0</v>
      </c>
      <c r="AW22" s="57">
        <f>+$D22*Vendite!AV23</f>
        <v>0</v>
      </c>
      <c r="AX22" s="57">
        <f>+$D22*Vendite!AW23</f>
        <v>0</v>
      </c>
      <c r="AY22" s="57">
        <f>+$D22*Vendite!AX23</f>
        <v>0</v>
      </c>
      <c r="AZ22" s="57">
        <f>+$D22*Vendite!AY23</f>
        <v>0</v>
      </c>
      <c r="BA22" s="57">
        <f>+$D22*Vendite!AZ23</f>
        <v>0</v>
      </c>
      <c r="BB22" s="57">
        <f>+$D22*Vendite!BA23</f>
        <v>0</v>
      </c>
      <c r="BC22" s="57">
        <f>+$D22*Vendite!BB23</f>
        <v>0</v>
      </c>
      <c r="BD22" s="57">
        <f>+$D22*Vendite!BC23</f>
        <v>0</v>
      </c>
      <c r="BE22" s="57">
        <f>+$D22*Vendite!BD23</f>
        <v>0</v>
      </c>
      <c r="BF22" s="57">
        <f>+$D22*Vendite!BE23</f>
        <v>0</v>
      </c>
      <c r="BG22" s="57">
        <f>+$D22*Vendite!BF23</f>
        <v>0</v>
      </c>
      <c r="BH22" s="57">
        <f>+$D22*Vendite!BG23</f>
        <v>0</v>
      </c>
      <c r="BI22" s="57">
        <f>+$D22*Vendite!BH23</f>
        <v>0</v>
      </c>
      <c r="BJ22" s="57">
        <f>+$D22*Vendite!BI23</f>
        <v>0</v>
      </c>
      <c r="BK22" s="57">
        <f>+$D22*Vendite!BJ23</f>
        <v>0</v>
      </c>
      <c r="BL22" s="57">
        <f>+$D22*Vendite!BK23</f>
        <v>0</v>
      </c>
      <c r="BM22" s="57">
        <f>+$D22*Vendite!BL23</f>
        <v>0</v>
      </c>
      <c r="BN22" s="57">
        <f>+$D22*Vendite!BM23</f>
        <v>0</v>
      </c>
      <c r="BO22" s="57">
        <f>+$D22*Vendite!BN23</f>
        <v>0</v>
      </c>
      <c r="BP22" s="57">
        <f>+$D22*Vendite!BO23</f>
        <v>0</v>
      </c>
      <c r="BQ22" s="57">
        <f>+$D22*Vendite!BP23</f>
        <v>0</v>
      </c>
      <c r="BR22" s="57">
        <f>+$D22*Vendite!BQ23</f>
        <v>0</v>
      </c>
      <c r="BS22" s="57">
        <f>+$D22*Vendite!BR23</f>
        <v>0</v>
      </c>
      <c r="BT22" s="57">
        <f>+$D22*Vendite!BS23</f>
        <v>0</v>
      </c>
      <c r="BU22" s="57">
        <f>+$D22*Vendite!BT23</f>
        <v>0</v>
      </c>
      <c r="BV22" s="57">
        <f>+$D22*Vendite!BU23</f>
        <v>0</v>
      </c>
      <c r="BW22" s="57">
        <f>+$D22*Vendite!BV23</f>
        <v>0</v>
      </c>
      <c r="BX22" s="57">
        <f>+$D22*Vendite!BW23</f>
        <v>0</v>
      </c>
      <c r="BY22" s="57">
        <f>+$D22*Vendite!BX23</f>
        <v>0</v>
      </c>
      <c r="BZ22" s="57">
        <f>+$D22*Vendite!BY23</f>
        <v>0</v>
      </c>
      <c r="CA22" s="57">
        <f>+$D22*Vendite!BZ23</f>
        <v>0</v>
      </c>
      <c r="CB22" s="57">
        <f>+$D22*Vendite!CA23</f>
        <v>0</v>
      </c>
      <c r="CC22" s="57">
        <f>+$D22*Vendite!CB23</f>
        <v>0</v>
      </c>
      <c r="CD22" s="57">
        <f>+$D22*Vendite!CC23</f>
        <v>0</v>
      </c>
      <c r="CE22" s="57">
        <f>+$D22*Vendite!CD23</f>
        <v>0</v>
      </c>
      <c r="CF22" s="57">
        <f>+$D22*Vendite!CE23</f>
        <v>0</v>
      </c>
      <c r="CG22" s="57">
        <f>+$D22*Vendite!CF23</f>
        <v>0</v>
      </c>
      <c r="CH22" s="57">
        <f>+$D22*Vendite!CG23</f>
        <v>0</v>
      </c>
      <c r="CI22" s="57">
        <f>+$D22*Vendite!CH23</f>
        <v>0</v>
      </c>
      <c r="CJ22" s="57">
        <f>+$D22*Vendite!CI23</f>
        <v>0</v>
      </c>
      <c r="CK22" s="57">
        <f>+$D22*Vendite!CJ23</f>
        <v>0</v>
      </c>
      <c r="CL22" s="57">
        <f>+$D22*Vendite!CK23</f>
        <v>0</v>
      </c>
      <c r="CM22" s="57">
        <f>+$D22*Vendite!CL23</f>
        <v>0</v>
      </c>
      <c r="CN22" s="57">
        <f>+$D22*Vendite!CM23</f>
        <v>0</v>
      </c>
      <c r="CO22" s="57">
        <f>+$D22*Vendite!CN23</f>
        <v>0</v>
      </c>
      <c r="CP22" s="57">
        <f>+$D22*Vendite!CO23</f>
        <v>0</v>
      </c>
      <c r="CQ22" s="57">
        <f>+$D22*Vendite!CP23</f>
        <v>0</v>
      </c>
      <c r="CR22" s="57">
        <f>+$D22*Vendite!CQ23</f>
        <v>0</v>
      </c>
      <c r="CS22" s="57">
        <f>+$D22*Vendite!CR23</f>
        <v>0</v>
      </c>
      <c r="CT22" s="57">
        <f>+$D22*Vendite!CS23</f>
        <v>0</v>
      </c>
      <c r="CU22" s="57">
        <f>+$D22*Vendite!CT23</f>
        <v>0</v>
      </c>
      <c r="CV22" s="57">
        <f>+$D22*Vendite!CU23</f>
        <v>0</v>
      </c>
      <c r="CW22" s="57">
        <f>+$D22*Vendite!CV23</f>
        <v>0</v>
      </c>
      <c r="CX22" s="57">
        <f>+$D22*Vendite!CW23</f>
        <v>0</v>
      </c>
      <c r="CY22" s="57">
        <f>+$D22*Vendite!CX23</f>
        <v>0</v>
      </c>
      <c r="CZ22" s="57">
        <f>+$D22*Vendite!CY23</f>
        <v>0</v>
      </c>
      <c r="DA22" s="57">
        <f>+$D22*Vendite!CZ23</f>
        <v>0</v>
      </c>
      <c r="DB22" s="57">
        <f>+$D22*Vendite!DA23</f>
        <v>0</v>
      </c>
      <c r="DC22" s="57">
        <f>+$D22*Vendite!DB23</f>
        <v>0</v>
      </c>
      <c r="DD22" s="57">
        <f>+$D22*Vendite!DC23</f>
        <v>0</v>
      </c>
      <c r="DE22" s="57">
        <f>+$D22*Vendite!DD23</f>
        <v>0</v>
      </c>
      <c r="DF22" s="57">
        <f>+$D22*Vendite!DE23</f>
        <v>0</v>
      </c>
      <c r="DG22" s="57">
        <f>+$D22*Vendite!DF23</f>
        <v>0</v>
      </c>
      <c r="DH22" s="57">
        <f>+$D22*Vendite!DG23</f>
        <v>0</v>
      </c>
      <c r="DI22" s="57">
        <f>+$D22*Vendite!DH23</f>
        <v>0</v>
      </c>
      <c r="DJ22" s="57">
        <f>+$D22*Vendite!DI23</f>
        <v>0</v>
      </c>
      <c r="DK22" s="57">
        <f>+$D22*Vendite!DJ23</f>
        <v>0</v>
      </c>
      <c r="DL22" s="57">
        <f>+$D22*Vendite!DK23</f>
        <v>0</v>
      </c>
      <c r="DM22" s="57">
        <f>+$D22*Vendite!DL23</f>
        <v>0</v>
      </c>
      <c r="DN22" s="57">
        <f>+$D22*Vendite!DM23</f>
        <v>0</v>
      </c>
      <c r="DO22" s="57">
        <f>+$D22*Vendite!DN23</f>
        <v>0</v>
      </c>
      <c r="DP22" s="57">
        <f>+$D22*Vendite!DO23</f>
        <v>0</v>
      </c>
      <c r="DQ22" s="57">
        <f>+$D22*Vendite!DP23</f>
        <v>0</v>
      </c>
      <c r="DR22" s="57">
        <f>+$D22*Vendite!DQ23</f>
        <v>0</v>
      </c>
      <c r="DS22" s="57">
        <f>+$D22*Vendite!DR23</f>
        <v>0</v>
      </c>
      <c r="DT22" s="57">
        <f>+$D22*Vendite!DS23</f>
        <v>0</v>
      </c>
      <c r="DU22" s="57">
        <f>+$D22*Vendite!DT23</f>
        <v>0</v>
      </c>
      <c r="DV22" s="57">
        <f>+$D22*Vendite!DU23</f>
        <v>0</v>
      </c>
      <c r="DW22" s="57">
        <f>+$D22*Vendite!DV23</f>
        <v>0</v>
      </c>
    </row>
    <row r="23" spans="3:127" ht="16.5" thickTop="1" thickBot="1" x14ac:dyDescent="0.3">
      <c r="C23" s="117">
        <f>+I_Vendite!C21</f>
        <v>0</v>
      </c>
      <c r="D23" s="55">
        <f>+I_Vendite!D21</f>
        <v>0</v>
      </c>
      <c r="H23" s="57">
        <f>+$D23*Vendite!G24</f>
        <v>0</v>
      </c>
      <c r="I23" s="57">
        <f>+$D23*Vendite!H24</f>
        <v>0</v>
      </c>
      <c r="J23" s="57">
        <f>+$D23*Vendite!I24</f>
        <v>0</v>
      </c>
      <c r="K23" s="57">
        <f>+$D23*Vendite!J24</f>
        <v>0</v>
      </c>
      <c r="L23" s="57">
        <f>+$D23*Vendite!K24</f>
        <v>0</v>
      </c>
      <c r="M23" s="57">
        <f>+$D23*Vendite!L24</f>
        <v>0</v>
      </c>
      <c r="N23" s="57">
        <f>+$D23*Vendite!M24</f>
        <v>0</v>
      </c>
      <c r="O23" s="57">
        <f>+$D23*Vendite!N24</f>
        <v>0</v>
      </c>
      <c r="P23" s="57">
        <f>+$D23*Vendite!O24</f>
        <v>0</v>
      </c>
      <c r="Q23" s="57">
        <f>+$D23*Vendite!P24</f>
        <v>0</v>
      </c>
      <c r="R23" s="57">
        <f>+$D23*Vendite!Q24</f>
        <v>0</v>
      </c>
      <c r="S23" s="57">
        <f>+$D23*Vendite!R24</f>
        <v>0</v>
      </c>
      <c r="T23" s="57">
        <f>+$D23*Vendite!S24</f>
        <v>0</v>
      </c>
      <c r="U23" s="57">
        <f>+$D23*Vendite!T24</f>
        <v>0</v>
      </c>
      <c r="V23" s="57">
        <f>+$D23*Vendite!U24</f>
        <v>0</v>
      </c>
      <c r="W23" s="57">
        <f>+$D23*Vendite!V24</f>
        <v>0</v>
      </c>
      <c r="X23" s="57">
        <f>+$D23*Vendite!W24</f>
        <v>0</v>
      </c>
      <c r="Y23" s="57">
        <f>+$D23*Vendite!X24</f>
        <v>0</v>
      </c>
      <c r="Z23" s="57">
        <f>+$D23*Vendite!Y24</f>
        <v>0</v>
      </c>
      <c r="AA23" s="57">
        <f>+$D23*Vendite!Z24</f>
        <v>0</v>
      </c>
      <c r="AB23" s="57">
        <f>+$D23*Vendite!AA24</f>
        <v>0</v>
      </c>
      <c r="AC23" s="57">
        <f>+$D23*Vendite!AB24</f>
        <v>0</v>
      </c>
      <c r="AD23" s="57">
        <f>+$D23*Vendite!AC24</f>
        <v>0</v>
      </c>
      <c r="AE23" s="57">
        <f>+$D23*Vendite!AD24</f>
        <v>0</v>
      </c>
      <c r="AF23" s="57">
        <f>+$D23*Vendite!AE24</f>
        <v>0</v>
      </c>
      <c r="AG23" s="57">
        <f>+$D23*Vendite!AF24</f>
        <v>0</v>
      </c>
      <c r="AH23" s="57">
        <f>+$D23*Vendite!AG24</f>
        <v>0</v>
      </c>
      <c r="AI23" s="57">
        <f>+$D23*Vendite!AH24</f>
        <v>0</v>
      </c>
      <c r="AJ23" s="57">
        <f>+$D23*Vendite!AI24</f>
        <v>0</v>
      </c>
      <c r="AK23" s="57">
        <f>+$D23*Vendite!AJ24</f>
        <v>0</v>
      </c>
      <c r="AL23" s="57">
        <f>+$D23*Vendite!AK24</f>
        <v>0</v>
      </c>
      <c r="AM23" s="57">
        <f>+$D23*Vendite!AL24</f>
        <v>0</v>
      </c>
      <c r="AN23" s="57">
        <f>+$D23*Vendite!AM24</f>
        <v>0</v>
      </c>
      <c r="AO23" s="57">
        <f>+$D23*Vendite!AN24</f>
        <v>0</v>
      </c>
      <c r="AP23" s="57">
        <f>+$D23*Vendite!AO24</f>
        <v>0</v>
      </c>
      <c r="AQ23" s="57">
        <f>+$D23*Vendite!AP24</f>
        <v>0</v>
      </c>
      <c r="AR23" s="57">
        <f>+$D23*Vendite!AQ24</f>
        <v>0</v>
      </c>
      <c r="AS23" s="57">
        <f>+$D23*Vendite!AR24</f>
        <v>0</v>
      </c>
      <c r="AT23" s="57">
        <f>+$D23*Vendite!AS24</f>
        <v>0</v>
      </c>
      <c r="AU23" s="57">
        <f>+$D23*Vendite!AT24</f>
        <v>0</v>
      </c>
      <c r="AV23" s="57">
        <f>+$D23*Vendite!AU24</f>
        <v>0</v>
      </c>
      <c r="AW23" s="57">
        <f>+$D23*Vendite!AV24</f>
        <v>0</v>
      </c>
      <c r="AX23" s="57">
        <f>+$D23*Vendite!AW24</f>
        <v>0</v>
      </c>
      <c r="AY23" s="57">
        <f>+$D23*Vendite!AX24</f>
        <v>0</v>
      </c>
      <c r="AZ23" s="57">
        <f>+$D23*Vendite!AY24</f>
        <v>0</v>
      </c>
      <c r="BA23" s="57">
        <f>+$D23*Vendite!AZ24</f>
        <v>0</v>
      </c>
      <c r="BB23" s="57">
        <f>+$D23*Vendite!BA24</f>
        <v>0</v>
      </c>
      <c r="BC23" s="57">
        <f>+$D23*Vendite!BB24</f>
        <v>0</v>
      </c>
      <c r="BD23" s="57">
        <f>+$D23*Vendite!BC24</f>
        <v>0</v>
      </c>
      <c r="BE23" s="57">
        <f>+$D23*Vendite!BD24</f>
        <v>0</v>
      </c>
      <c r="BF23" s="57">
        <f>+$D23*Vendite!BE24</f>
        <v>0</v>
      </c>
      <c r="BG23" s="57">
        <f>+$D23*Vendite!BF24</f>
        <v>0</v>
      </c>
      <c r="BH23" s="57">
        <f>+$D23*Vendite!BG24</f>
        <v>0</v>
      </c>
      <c r="BI23" s="57">
        <f>+$D23*Vendite!BH24</f>
        <v>0</v>
      </c>
      <c r="BJ23" s="57">
        <f>+$D23*Vendite!BI24</f>
        <v>0</v>
      </c>
      <c r="BK23" s="57">
        <f>+$D23*Vendite!BJ24</f>
        <v>0</v>
      </c>
      <c r="BL23" s="57">
        <f>+$D23*Vendite!BK24</f>
        <v>0</v>
      </c>
      <c r="BM23" s="57">
        <f>+$D23*Vendite!BL24</f>
        <v>0</v>
      </c>
      <c r="BN23" s="57">
        <f>+$D23*Vendite!BM24</f>
        <v>0</v>
      </c>
      <c r="BO23" s="57">
        <f>+$D23*Vendite!BN24</f>
        <v>0</v>
      </c>
      <c r="BP23" s="57">
        <f>+$D23*Vendite!BO24</f>
        <v>0</v>
      </c>
      <c r="BQ23" s="57">
        <f>+$D23*Vendite!BP24</f>
        <v>0</v>
      </c>
      <c r="BR23" s="57">
        <f>+$D23*Vendite!BQ24</f>
        <v>0</v>
      </c>
      <c r="BS23" s="57">
        <f>+$D23*Vendite!BR24</f>
        <v>0</v>
      </c>
      <c r="BT23" s="57">
        <f>+$D23*Vendite!BS24</f>
        <v>0</v>
      </c>
      <c r="BU23" s="57">
        <f>+$D23*Vendite!BT24</f>
        <v>0</v>
      </c>
      <c r="BV23" s="57">
        <f>+$D23*Vendite!BU24</f>
        <v>0</v>
      </c>
      <c r="BW23" s="57">
        <f>+$D23*Vendite!BV24</f>
        <v>0</v>
      </c>
      <c r="BX23" s="57">
        <f>+$D23*Vendite!BW24</f>
        <v>0</v>
      </c>
      <c r="BY23" s="57">
        <f>+$D23*Vendite!BX24</f>
        <v>0</v>
      </c>
      <c r="BZ23" s="57">
        <f>+$D23*Vendite!BY24</f>
        <v>0</v>
      </c>
      <c r="CA23" s="57">
        <f>+$D23*Vendite!BZ24</f>
        <v>0</v>
      </c>
      <c r="CB23" s="57">
        <f>+$D23*Vendite!CA24</f>
        <v>0</v>
      </c>
      <c r="CC23" s="57">
        <f>+$D23*Vendite!CB24</f>
        <v>0</v>
      </c>
      <c r="CD23" s="57">
        <f>+$D23*Vendite!CC24</f>
        <v>0</v>
      </c>
      <c r="CE23" s="57">
        <f>+$D23*Vendite!CD24</f>
        <v>0</v>
      </c>
      <c r="CF23" s="57">
        <f>+$D23*Vendite!CE24</f>
        <v>0</v>
      </c>
      <c r="CG23" s="57">
        <f>+$D23*Vendite!CF24</f>
        <v>0</v>
      </c>
      <c r="CH23" s="57">
        <f>+$D23*Vendite!CG24</f>
        <v>0</v>
      </c>
      <c r="CI23" s="57">
        <f>+$D23*Vendite!CH24</f>
        <v>0</v>
      </c>
      <c r="CJ23" s="57">
        <f>+$D23*Vendite!CI24</f>
        <v>0</v>
      </c>
      <c r="CK23" s="57">
        <f>+$D23*Vendite!CJ24</f>
        <v>0</v>
      </c>
      <c r="CL23" s="57">
        <f>+$D23*Vendite!CK24</f>
        <v>0</v>
      </c>
      <c r="CM23" s="57">
        <f>+$D23*Vendite!CL24</f>
        <v>0</v>
      </c>
      <c r="CN23" s="57">
        <f>+$D23*Vendite!CM24</f>
        <v>0</v>
      </c>
      <c r="CO23" s="57">
        <f>+$D23*Vendite!CN24</f>
        <v>0</v>
      </c>
      <c r="CP23" s="57">
        <f>+$D23*Vendite!CO24</f>
        <v>0</v>
      </c>
      <c r="CQ23" s="57">
        <f>+$D23*Vendite!CP24</f>
        <v>0</v>
      </c>
      <c r="CR23" s="57">
        <f>+$D23*Vendite!CQ24</f>
        <v>0</v>
      </c>
      <c r="CS23" s="57">
        <f>+$D23*Vendite!CR24</f>
        <v>0</v>
      </c>
      <c r="CT23" s="57">
        <f>+$D23*Vendite!CS24</f>
        <v>0</v>
      </c>
      <c r="CU23" s="57">
        <f>+$D23*Vendite!CT24</f>
        <v>0</v>
      </c>
      <c r="CV23" s="57">
        <f>+$D23*Vendite!CU24</f>
        <v>0</v>
      </c>
      <c r="CW23" s="57">
        <f>+$D23*Vendite!CV24</f>
        <v>0</v>
      </c>
      <c r="CX23" s="57">
        <f>+$D23*Vendite!CW24</f>
        <v>0</v>
      </c>
      <c r="CY23" s="57">
        <f>+$D23*Vendite!CX24</f>
        <v>0</v>
      </c>
      <c r="CZ23" s="57">
        <f>+$D23*Vendite!CY24</f>
        <v>0</v>
      </c>
      <c r="DA23" s="57">
        <f>+$D23*Vendite!CZ24</f>
        <v>0</v>
      </c>
      <c r="DB23" s="57">
        <f>+$D23*Vendite!DA24</f>
        <v>0</v>
      </c>
      <c r="DC23" s="57">
        <f>+$D23*Vendite!DB24</f>
        <v>0</v>
      </c>
      <c r="DD23" s="57">
        <f>+$D23*Vendite!DC24</f>
        <v>0</v>
      </c>
      <c r="DE23" s="57">
        <f>+$D23*Vendite!DD24</f>
        <v>0</v>
      </c>
      <c r="DF23" s="57">
        <f>+$D23*Vendite!DE24</f>
        <v>0</v>
      </c>
      <c r="DG23" s="57">
        <f>+$D23*Vendite!DF24</f>
        <v>0</v>
      </c>
      <c r="DH23" s="57">
        <f>+$D23*Vendite!DG24</f>
        <v>0</v>
      </c>
      <c r="DI23" s="57">
        <f>+$D23*Vendite!DH24</f>
        <v>0</v>
      </c>
      <c r="DJ23" s="57">
        <f>+$D23*Vendite!DI24</f>
        <v>0</v>
      </c>
      <c r="DK23" s="57">
        <f>+$D23*Vendite!DJ24</f>
        <v>0</v>
      </c>
      <c r="DL23" s="57">
        <f>+$D23*Vendite!DK24</f>
        <v>0</v>
      </c>
      <c r="DM23" s="57">
        <f>+$D23*Vendite!DL24</f>
        <v>0</v>
      </c>
      <c r="DN23" s="57">
        <f>+$D23*Vendite!DM24</f>
        <v>0</v>
      </c>
      <c r="DO23" s="57">
        <f>+$D23*Vendite!DN24</f>
        <v>0</v>
      </c>
      <c r="DP23" s="57">
        <f>+$D23*Vendite!DO24</f>
        <v>0</v>
      </c>
      <c r="DQ23" s="57">
        <f>+$D23*Vendite!DP24</f>
        <v>0</v>
      </c>
      <c r="DR23" s="57">
        <f>+$D23*Vendite!DQ24</f>
        <v>0</v>
      </c>
      <c r="DS23" s="57">
        <f>+$D23*Vendite!DR24</f>
        <v>0</v>
      </c>
      <c r="DT23" s="57">
        <f>+$D23*Vendite!DS24</f>
        <v>0</v>
      </c>
      <c r="DU23" s="57">
        <f>+$D23*Vendite!DT24</f>
        <v>0</v>
      </c>
      <c r="DV23" s="57">
        <f>+$D23*Vendite!DU24</f>
        <v>0</v>
      </c>
      <c r="DW23" s="57">
        <f>+$D23*Vendite!DV24</f>
        <v>0</v>
      </c>
    </row>
    <row r="24" spans="3:127" ht="16.5" thickTop="1" thickBot="1" x14ac:dyDescent="0.3">
      <c r="C24" s="117">
        <f>+I_Vendite!C22</f>
        <v>0</v>
      </c>
      <c r="D24" s="55">
        <f>+I_Vendite!D22</f>
        <v>0</v>
      </c>
      <c r="H24" s="57">
        <f>+$D24*Vendite!G25</f>
        <v>0</v>
      </c>
      <c r="I24" s="57">
        <f>+$D24*Vendite!H25</f>
        <v>0</v>
      </c>
      <c r="J24" s="57">
        <f>+$D24*Vendite!I25</f>
        <v>0</v>
      </c>
      <c r="K24" s="57">
        <f>+$D24*Vendite!J25</f>
        <v>0</v>
      </c>
      <c r="L24" s="57">
        <f>+$D24*Vendite!K25</f>
        <v>0</v>
      </c>
      <c r="M24" s="57">
        <f>+$D24*Vendite!L25</f>
        <v>0</v>
      </c>
      <c r="N24" s="57">
        <f>+$D24*Vendite!M25</f>
        <v>0</v>
      </c>
      <c r="O24" s="57">
        <f>+$D24*Vendite!N25</f>
        <v>0</v>
      </c>
      <c r="P24" s="57">
        <f>+$D24*Vendite!O25</f>
        <v>0</v>
      </c>
      <c r="Q24" s="57">
        <f>+$D24*Vendite!P25</f>
        <v>0</v>
      </c>
      <c r="R24" s="57">
        <f>+$D24*Vendite!Q25</f>
        <v>0</v>
      </c>
      <c r="S24" s="57">
        <f>+$D24*Vendite!R25</f>
        <v>0</v>
      </c>
      <c r="T24" s="57">
        <f>+$D24*Vendite!S25</f>
        <v>0</v>
      </c>
      <c r="U24" s="57">
        <f>+$D24*Vendite!T25</f>
        <v>0</v>
      </c>
      <c r="V24" s="57">
        <f>+$D24*Vendite!U25</f>
        <v>0</v>
      </c>
      <c r="W24" s="57">
        <f>+$D24*Vendite!V25</f>
        <v>0</v>
      </c>
      <c r="X24" s="57">
        <f>+$D24*Vendite!W25</f>
        <v>0</v>
      </c>
      <c r="Y24" s="57">
        <f>+$D24*Vendite!X25</f>
        <v>0</v>
      </c>
      <c r="Z24" s="57">
        <f>+$D24*Vendite!Y25</f>
        <v>0</v>
      </c>
      <c r="AA24" s="57">
        <f>+$D24*Vendite!Z25</f>
        <v>0</v>
      </c>
      <c r="AB24" s="57">
        <f>+$D24*Vendite!AA25</f>
        <v>0</v>
      </c>
      <c r="AC24" s="57">
        <f>+$D24*Vendite!AB25</f>
        <v>0</v>
      </c>
      <c r="AD24" s="57">
        <f>+$D24*Vendite!AC25</f>
        <v>0</v>
      </c>
      <c r="AE24" s="57">
        <f>+$D24*Vendite!AD25</f>
        <v>0</v>
      </c>
      <c r="AF24" s="57">
        <f>+$D24*Vendite!AE25</f>
        <v>0</v>
      </c>
      <c r="AG24" s="57">
        <f>+$D24*Vendite!AF25</f>
        <v>0</v>
      </c>
      <c r="AH24" s="57">
        <f>+$D24*Vendite!AG25</f>
        <v>0</v>
      </c>
      <c r="AI24" s="57">
        <f>+$D24*Vendite!AH25</f>
        <v>0</v>
      </c>
      <c r="AJ24" s="57">
        <f>+$D24*Vendite!AI25</f>
        <v>0</v>
      </c>
      <c r="AK24" s="57">
        <f>+$D24*Vendite!AJ25</f>
        <v>0</v>
      </c>
      <c r="AL24" s="57">
        <f>+$D24*Vendite!AK25</f>
        <v>0</v>
      </c>
      <c r="AM24" s="57">
        <f>+$D24*Vendite!AL25</f>
        <v>0</v>
      </c>
      <c r="AN24" s="57">
        <f>+$D24*Vendite!AM25</f>
        <v>0</v>
      </c>
      <c r="AO24" s="57">
        <f>+$D24*Vendite!AN25</f>
        <v>0</v>
      </c>
      <c r="AP24" s="57">
        <f>+$D24*Vendite!AO25</f>
        <v>0</v>
      </c>
      <c r="AQ24" s="57">
        <f>+$D24*Vendite!AP25</f>
        <v>0</v>
      </c>
      <c r="AR24" s="57">
        <f>+$D24*Vendite!AQ25</f>
        <v>0</v>
      </c>
      <c r="AS24" s="57">
        <f>+$D24*Vendite!AR25</f>
        <v>0</v>
      </c>
      <c r="AT24" s="57">
        <f>+$D24*Vendite!AS25</f>
        <v>0</v>
      </c>
      <c r="AU24" s="57">
        <f>+$D24*Vendite!AT25</f>
        <v>0</v>
      </c>
      <c r="AV24" s="57">
        <f>+$D24*Vendite!AU25</f>
        <v>0</v>
      </c>
      <c r="AW24" s="57">
        <f>+$D24*Vendite!AV25</f>
        <v>0</v>
      </c>
      <c r="AX24" s="57">
        <f>+$D24*Vendite!AW25</f>
        <v>0</v>
      </c>
      <c r="AY24" s="57">
        <f>+$D24*Vendite!AX25</f>
        <v>0</v>
      </c>
      <c r="AZ24" s="57">
        <f>+$D24*Vendite!AY25</f>
        <v>0</v>
      </c>
      <c r="BA24" s="57">
        <f>+$D24*Vendite!AZ25</f>
        <v>0</v>
      </c>
      <c r="BB24" s="57">
        <f>+$D24*Vendite!BA25</f>
        <v>0</v>
      </c>
      <c r="BC24" s="57">
        <f>+$D24*Vendite!BB25</f>
        <v>0</v>
      </c>
      <c r="BD24" s="57">
        <f>+$D24*Vendite!BC25</f>
        <v>0</v>
      </c>
      <c r="BE24" s="57">
        <f>+$D24*Vendite!BD25</f>
        <v>0</v>
      </c>
      <c r="BF24" s="57">
        <f>+$D24*Vendite!BE25</f>
        <v>0</v>
      </c>
      <c r="BG24" s="57">
        <f>+$D24*Vendite!BF25</f>
        <v>0</v>
      </c>
      <c r="BH24" s="57">
        <f>+$D24*Vendite!BG25</f>
        <v>0</v>
      </c>
      <c r="BI24" s="57">
        <f>+$D24*Vendite!BH25</f>
        <v>0</v>
      </c>
      <c r="BJ24" s="57">
        <f>+$D24*Vendite!BI25</f>
        <v>0</v>
      </c>
      <c r="BK24" s="57">
        <f>+$D24*Vendite!BJ25</f>
        <v>0</v>
      </c>
      <c r="BL24" s="57">
        <f>+$D24*Vendite!BK25</f>
        <v>0</v>
      </c>
      <c r="BM24" s="57">
        <f>+$D24*Vendite!BL25</f>
        <v>0</v>
      </c>
      <c r="BN24" s="57">
        <f>+$D24*Vendite!BM25</f>
        <v>0</v>
      </c>
      <c r="BO24" s="57">
        <f>+$D24*Vendite!BN25</f>
        <v>0</v>
      </c>
      <c r="BP24" s="57">
        <f>+$D24*Vendite!BO25</f>
        <v>0</v>
      </c>
      <c r="BQ24" s="57">
        <f>+$D24*Vendite!BP25</f>
        <v>0</v>
      </c>
      <c r="BR24" s="57">
        <f>+$D24*Vendite!BQ25</f>
        <v>0</v>
      </c>
      <c r="BS24" s="57">
        <f>+$D24*Vendite!BR25</f>
        <v>0</v>
      </c>
      <c r="BT24" s="57">
        <f>+$D24*Vendite!BS25</f>
        <v>0</v>
      </c>
      <c r="BU24" s="57">
        <f>+$D24*Vendite!BT25</f>
        <v>0</v>
      </c>
      <c r="BV24" s="57">
        <f>+$D24*Vendite!BU25</f>
        <v>0</v>
      </c>
      <c r="BW24" s="57">
        <f>+$D24*Vendite!BV25</f>
        <v>0</v>
      </c>
      <c r="BX24" s="57">
        <f>+$D24*Vendite!BW25</f>
        <v>0</v>
      </c>
      <c r="BY24" s="57">
        <f>+$D24*Vendite!BX25</f>
        <v>0</v>
      </c>
      <c r="BZ24" s="57">
        <f>+$D24*Vendite!BY25</f>
        <v>0</v>
      </c>
      <c r="CA24" s="57">
        <f>+$D24*Vendite!BZ25</f>
        <v>0</v>
      </c>
      <c r="CB24" s="57">
        <f>+$D24*Vendite!CA25</f>
        <v>0</v>
      </c>
      <c r="CC24" s="57">
        <f>+$D24*Vendite!CB25</f>
        <v>0</v>
      </c>
      <c r="CD24" s="57">
        <f>+$D24*Vendite!CC25</f>
        <v>0</v>
      </c>
      <c r="CE24" s="57">
        <f>+$D24*Vendite!CD25</f>
        <v>0</v>
      </c>
      <c r="CF24" s="57">
        <f>+$D24*Vendite!CE25</f>
        <v>0</v>
      </c>
      <c r="CG24" s="57">
        <f>+$D24*Vendite!CF25</f>
        <v>0</v>
      </c>
      <c r="CH24" s="57">
        <f>+$D24*Vendite!CG25</f>
        <v>0</v>
      </c>
      <c r="CI24" s="57">
        <f>+$D24*Vendite!CH25</f>
        <v>0</v>
      </c>
      <c r="CJ24" s="57">
        <f>+$D24*Vendite!CI25</f>
        <v>0</v>
      </c>
      <c r="CK24" s="57">
        <f>+$D24*Vendite!CJ25</f>
        <v>0</v>
      </c>
      <c r="CL24" s="57">
        <f>+$D24*Vendite!CK25</f>
        <v>0</v>
      </c>
      <c r="CM24" s="57">
        <f>+$D24*Vendite!CL25</f>
        <v>0</v>
      </c>
      <c r="CN24" s="57">
        <f>+$D24*Vendite!CM25</f>
        <v>0</v>
      </c>
      <c r="CO24" s="57">
        <f>+$D24*Vendite!CN25</f>
        <v>0</v>
      </c>
      <c r="CP24" s="57">
        <f>+$D24*Vendite!CO25</f>
        <v>0</v>
      </c>
      <c r="CQ24" s="57">
        <f>+$D24*Vendite!CP25</f>
        <v>0</v>
      </c>
      <c r="CR24" s="57">
        <f>+$D24*Vendite!CQ25</f>
        <v>0</v>
      </c>
      <c r="CS24" s="57">
        <f>+$D24*Vendite!CR25</f>
        <v>0</v>
      </c>
      <c r="CT24" s="57">
        <f>+$D24*Vendite!CS25</f>
        <v>0</v>
      </c>
      <c r="CU24" s="57">
        <f>+$D24*Vendite!CT25</f>
        <v>0</v>
      </c>
      <c r="CV24" s="57">
        <f>+$D24*Vendite!CU25</f>
        <v>0</v>
      </c>
      <c r="CW24" s="57">
        <f>+$D24*Vendite!CV25</f>
        <v>0</v>
      </c>
      <c r="CX24" s="57">
        <f>+$D24*Vendite!CW25</f>
        <v>0</v>
      </c>
      <c r="CY24" s="57">
        <f>+$D24*Vendite!CX25</f>
        <v>0</v>
      </c>
      <c r="CZ24" s="57">
        <f>+$D24*Vendite!CY25</f>
        <v>0</v>
      </c>
      <c r="DA24" s="57">
        <f>+$D24*Vendite!CZ25</f>
        <v>0</v>
      </c>
      <c r="DB24" s="57">
        <f>+$D24*Vendite!DA25</f>
        <v>0</v>
      </c>
      <c r="DC24" s="57">
        <f>+$D24*Vendite!DB25</f>
        <v>0</v>
      </c>
      <c r="DD24" s="57">
        <f>+$D24*Vendite!DC25</f>
        <v>0</v>
      </c>
      <c r="DE24" s="57">
        <f>+$D24*Vendite!DD25</f>
        <v>0</v>
      </c>
      <c r="DF24" s="57">
        <f>+$D24*Vendite!DE25</f>
        <v>0</v>
      </c>
      <c r="DG24" s="57">
        <f>+$D24*Vendite!DF25</f>
        <v>0</v>
      </c>
      <c r="DH24" s="57">
        <f>+$D24*Vendite!DG25</f>
        <v>0</v>
      </c>
      <c r="DI24" s="57">
        <f>+$D24*Vendite!DH25</f>
        <v>0</v>
      </c>
      <c r="DJ24" s="57">
        <f>+$D24*Vendite!DI25</f>
        <v>0</v>
      </c>
      <c r="DK24" s="57">
        <f>+$D24*Vendite!DJ25</f>
        <v>0</v>
      </c>
      <c r="DL24" s="57">
        <f>+$D24*Vendite!DK25</f>
        <v>0</v>
      </c>
      <c r="DM24" s="57">
        <f>+$D24*Vendite!DL25</f>
        <v>0</v>
      </c>
      <c r="DN24" s="57">
        <f>+$D24*Vendite!DM25</f>
        <v>0</v>
      </c>
      <c r="DO24" s="57">
        <f>+$D24*Vendite!DN25</f>
        <v>0</v>
      </c>
      <c r="DP24" s="57">
        <f>+$D24*Vendite!DO25</f>
        <v>0</v>
      </c>
      <c r="DQ24" s="57">
        <f>+$D24*Vendite!DP25</f>
        <v>0</v>
      </c>
      <c r="DR24" s="57">
        <f>+$D24*Vendite!DQ25</f>
        <v>0</v>
      </c>
      <c r="DS24" s="57">
        <f>+$D24*Vendite!DR25</f>
        <v>0</v>
      </c>
      <c r="DT24" s="57">
        <f>+$D24*Vendite!DS25</f>
        <v>0</v>
      </c>
      <c r="DU24" s="57">
        <f>+$D24*Vendite!DT25</f>
        <v>0</v>
      </c>
      <c r="DV24" s="57">
        <f>+$D24*Vendite!DU25</f>
        <v>0</v>
      </c>
      <c r="DW24" s="57">
        <f>+$D24*Vendite!DV25</f>
        <v>0</v>
      </c>
    </row>
    <row r="25" spans="3:127" ht="16.5" thickTop="1" thickBot="1" x14ac:dyDescent="0.3">
      <c r="C25" s="117">
        <f>+I_Vendite!C23</f>
        <v>0</v>
      </c>
      <c r="D25" s="55">
        <f>+I_Vendite!D23</f>
        <v>0</v>
      </c>
      <c r="H25" s="57">
        <f>+$D25*Vendite!G26</f>
        <v>0</v>
      </c>
      <c r="I25" s="57">
        <f>+$D25*Vendite!H26</f>
        <v>0</v>
      </c>
      <c r="J25" s="57">
        <f>+$D25*Vendite!I26</f>
        <v>0</v>
      </c>
      <c r="K25" s="57">
        <f>+$D25*Vendite!J26</f>
        <v>0</v>
      </c>
      <c r="L25" s="57">
        <f>+$D25*Vendite!K26</f>
        <v>0</v>
      </c>
      <c r="M25" s="57">
        <f>+$D25*Vendite!L26</f>
        <v>0</v>
      </c>
      <c r="N25" s="57">
        <f>+$D25*Vendite!M26</f>
        <v>0</v>
      </c>
      <c r="O25" s="57">
        <f>+$D25*Vendite!N26</f>
        <v>0</v>
      </c>
      <c r="P25" s="57">
        <f>+$D25*Vendite!O26</f>
        <v>0</v>
      </c>
      <c r="Q25" s="57">
        <f>+$D25*Vendite!P26</f>
        <v>0</v>
      </c>
      <c r="R25" s="57">
        <f>+$D25*Vendite!Q26</f>
        <v>0</v>
      </c>
      <c r="S25" s="57">
        <f>+$D25*Vendite!R26</f>
        <v>0</v>
      </c>
      <c r="T25" s="57">
        <f>+$D25*Vendite!S26</f>
        <v>0</v>
      </c>
      <c r="U25" s="57">
        <f>+$D25*Vendite!T26</f>
        <v>0</v>
      </c>
      <c r="V25" s="57">
        <f>+$D25*Vendite!U26</f>
        <v>0</v>
      </c>
      <c r="W25" s="57">
        <f>+$D25*Vendite!V26</f>
        <v>0</v>
      </c>
      <c r="X25" s="57">
        <f>+$D25*Vendite!W26</f>
        <v>0</v>
      </c>
      <c r="Y25" s="57">
        <f>+$D25*Vendite!X26</f>
        <v>0</v>
      </c>
      <c r="Z25" s="57">
        <f>+$D25*Vendite!Y26</f>
        <v>0</v>
      </c>
      <c r="AA25" s="57">
        <f>+$D25*Vendite!Z26</f>
        <v>0</v>
      </c>
      <c r="AB25" s="57">
        <f>+$D25*Vendite!AA26</f>
        <v>0</v>
      </c>
      <c r="AC25" s="57">
        <f>+$D25*Vendite!AB26</f>
        <v>0</v>
      </c>
      <c r="AD25" s="57">
        <f>+$D25*Vendite!AC26</f>
        <v>0</v>
      </c>
      <c r="AE25" s="57">
        <f>+$D25*Vendite!AD26</f>
        <v>0</v>
      </c>
      <c r="AF25" s="57">
        <f>+$D25*Vendite!AE26</f>
        <v>0</v>
      </c>
      <c r="AG25" s="57">
        <f>+$D25*Vendite!AF26</f>
        <v>0</v>
      </c>
      <c r="AH25" s="57">
        <f>+$D25*Vendite!AG26</f>
        <v>0</v>
      </c>
      <c r="AI25" s="57">
        <f>+$D25*Vendite!AH26</f>
        <v>0</v>
      </c>
      <c r="AJ25" s="57">
        <f>+$D25*Vendite!AI26</f>
        <v>0</v>
      </c>
      <c r="AK25" s="57">
        <f>+$D25*Vendite!AJ26</f>
        <v>0</v>
      </c>
      <c r="AL25" s="57">
        <f>+$D25*Vendite!AK26</f>
        <v>0</v>
      </c>
      <c r="AM25" s="57">
        <f>+$D25*Vendite!AL26</f>
        <v>0</v>
      </c>
      <c r="AN25" s="57">
        <f>+$D25*Vendite!AM26</f>
        <v>0</v>
      </c>
      <c r="AO25" s="57">
        <f>+$D25*Vendite!AN26</f>
        <v>0</v>
      </c>
      <c r="AP25" s="57">
        <f>+$D25*Vendite!AO26</f>
        <v>0</v>
      </c>
      <c r="AQ25" s="57">
        <f>+$D25*Vendite!AP26</f>
        <v>0</v>
      </c>
      <c r="AR25" s="57">
        <f>+$D25*Vendite!AQ26</f>
        <v>0</v>
      </c>
      <c r="AS25" s="57">
        <f>+$D25*Vendite!AR26</f>
        <v>0</v>
      </c>
      <c r="AT25" s="57">
        <f>+$D25*Vendite!AS26</f>
        <v>0</v>
      </c>
      <c r="AU25" s="57">
        <f>+$D25*Vendite!AT26</f>
        <v>0</v>
      </c>
      <c r="AV25" s="57">
        <f>+$D25*Vendite!AU26</f>
        <v>0</v>
      </c>
      <c r="AW25" s="57">
        <f>+$D25*Vendite!AV26</f>
        <v>0</v>
      </c>
      <c r="AX25" s="57">
        <f>+$D25*Vendite!AW26</f>
        <v>0</v>
      </c>
      <c r="AY25" s="57">
        <f>+$D25*Vendite!AX26</f>
        <v>0</v>
      </c>
      <c r="AZ25" s="57">
        <f>+$D25*Vendite!AY26</f>
        <v>0</v>
      </c>
      <c r="BA25" s="57">
        <f>+$D25*Vendite!AZ26</f>
        <v>0</v>
      </c>
      <c r="BB25" s="57">
        <f>+$D25*Vendite!BA26</f>
        <v>0</v>
      </c>
      <c r="BC25" s="57">
        <f>+$D25*Vendite!BB26</f>
        <v>0</v>
      </c>
      <c r="BD25" s="57">
        <f>+$D25*Vendite!BC26</f>
        <v>0</v>
      </c>
      <c r="BE25" s="57">
        <f>+$D25*Vendite!BD26</f>
        <v>0</v>
      </c>
      <c r="BF25" s="57">
        <f>+$D25*Vendite!BE26</f>
        <v>0</v>
      </c>
      <c r="BG25" s="57">
        <f>+$D25*Vendite!BF26</f>
        <v>0</v>
      </c>
      <c r="BH25" s="57">
        <f>+$D25*Vendite!BG26</f>
        <v>0</v>
      </c>
      <c r="BI25" s="57">
        <f>+$D25*Vendite!BH26</f>
        <v>0</v>
      </c>
      <c r="BJ25" s="57">
        <f>+$D25*Vendite!BI26</f>
        <v>0</v>
      </c>
      <c r="BK25" s="57">
        <f>+$D25*Vendite!BJ26</f>
        <v>0</v>
      </c>
      <c r="BL25" s="57">
        <f>+$D25*Vendite!BK26</f>
        <v>0</v>
      </c>
      <c r="BM25" s="57">
        <f>+$D25*Vendite!BL26</f>
        <v>0</v>
      </c>
      <c r="BN25" s="57">
        <f>+$D25*Vendite!BM26</f>
        <v>0</v>
      </c>
      <c r="BO25" s="57">
        <f>+$D25*Vendite!BN26</f>
        <v>0</v>
      </c>
      <c r="BP25" s="57">
        <f>+$D25*Vendite!BO26</f>
        <v>0</v>
      </c>
      <c r="BQ25" s="57">
        <f>+$D25*Vendite!BP26</f>
        <v>0</v>
      </c>
      <c r="BR25" s="57">
        <f>+$D25*Vendite!BQ26</f>
        <v>0</v>
      </c>
      <c r="BS25" s="57">
        <f>+$D25*Vendite!BR26</f>
        <v>0</v>
      </c>
      <c r="BT25" s="57">
        <f>+$D25*Vendite!BS26</f>
        <v>0</v>
      </c>
      <c r="BU25" s="57">
        <f>+$D25*Vendite!BT26</f>
        <v>0</v>
      </c>
      <c r="BV25" s="57">
        <f>+$D25*Vendite!BU26</f>
        <v>0</v>
      </c>
      <c r="BW25" s="57">
        <f>+$D25*Vendite!BV26</f>
        <v>0</v>
      </c>
      <c r="BX25" s="57">
        <f>+$D25*Vendite!BW26</f>
        <v>0</v>
      </c>
      <c r="BY25" s="57">
        <f>+$D25*Vendite!BX26</f>
        <v>0</v>
      </c>
      <c r="BZ25" s="57">
        <f>+$D25*Vendite!BY26</f>
        <v>0</v>
      </c>
      <c r="CA25" s="57">
        <f>+$D25*Vendite!BZ26</f>
        <v>0</v>
      </c>
      <c r="CB25" s="57">
        <f>+$D25*Vendite!CA26</f>
        <v>0</v>
      </c>
      <c r="CC25" s="57">
        <f>+$D25*Vendite!CB26</f>
        <v>0</v>
      </c>
      <c r="CD25" s="57">
        <f>+$D25*Vendite!CC26</f>
        <v>0</v>
      </c>
      <c r="CE25" s="57">
        <f>+$D25*Vendite!CD26</f>
        <v>0</v>
      </c>
      <c r="CF25" s="57">
        <f>+$D25*Vendite!CE26</f>
        <v>0</v>
      </c>
      <c r="CG25" s="57">
        <f>+$D25*Vendite!CF26</f>
        <v>0</v>
      </c>
      <c r="CH25" s="57">
        <f>+$D25*Vendite!CG26</f>
        <v>0</v>
      </c>
      <c r="CI25" s="57">
        <f>+$D25*Vendite!CH26</f>
        <v>0</v>
      </c>
      <c r="CJ25" s="57">
        <f>+$D25*Vendite!CI26</f>
        <v>0</v>
      </c>
      <c r="CK25" s="57">
        <f>+$D25*Vendite!CJ26</f>
        <v>0</v>
      </c>
      <c r="CL25" s="57">
        <f>+$D25*Vendite!CK26</f>
        <v>0</v>
      </c>
      <c r="CM25" s="57">
        <f>+$D25*Vendite!CL26</f>
        <v>0</v>
      </c>
      <c r="CN25" s="57">
        <f>+$D25*Vendite!CM26</f>
        <v>0</v>
      </c>
      <c r="CO25" s="57">
        <f>+$D25*Vendite!CN26</f>
        <v>0</v>
      </c>
      <c r="CP25" s="57">
        <f>+$D25*Vendite!CO26</f>
        <v>0</v>
      </c>
      <c r="CQ25" s="57">
        <f>+$D25*Vendite!CP26</f>
        <v>0</v>
      </c>
      <c r="CR25" s="57">
        <f>+$D25*Vendite!CQ26</f>
        <v>0</v>
      </c>
      <c r="CS25" s="57">
        <f>+$D25*Vendite!CR26</f>
        <v>0</v>
      </c>
      <c r="CT25" s="57">
        <f>+$D25*Vendite!CS26</f>
        <v>0</v>
      </c>
      <c r="CU25" s="57">
        <f>+$D25*Vendite!CT26</f>
        <v>0</v>
      </c>
      <c r="CV25" s="57">
        <f>+$D25*Vendite!CU26</f>
        <v>0</v>
      </c>
      <c r="CW25" s="57">
        <f>+$D25*Vendite!CV26</f>
        <v>0</v>
      </c>
      <c r="CX25" s="57">
        <f>+$D25*Vendite!CW26</f>
        <v>0</v>
      </c>
      <c r="CY25" s="57">
        <f>+$D25*Vendite!CX26</f>
        <v>0</v>
      </c>
      <c r="CZ25" s="57">
        <f>+$D25*Vendite!CY26</f>
        <v>0</v>
      </c>
      <c r="DA25" s="57">
        <f>+$D25*Vendite!CZ26</f>
        <v>0</v>
      </c>
      <c r="DB25" s="57">
        <f>+$D25*Vendite!DA26</f>
        <v>0</v>
      </c>
      <c r="DC25" s="57">
        <f>+$D25*Vendite!DB26</f>
        <v>0</v>
      </c>
      <c r="DD25" s="57">
        <f>+$D25*Vendite!DC26</f>
        <v>0</v>
      </c>
      <c r="DE25" s="57">
        <f>+$D25*Vendite!DD26</f>
        <v>0</v>
      </c>
      <c r="DF25" s="57">
        <f>+$D25*Vendite!DE26</f>
        <v>0</v>
      </c>
      <c r="DG25" s="57">
        <f>+$D25*Vendite!DF26</f>
        <v>0</v>
      </c>
      <c r="DH25" s="57">
        <f>+$D25*Vendite!DG26</f>
        <v>0</v>
      </c>
      <c r="DI25" s="57">
        <f>+$D25*Vendite!DH26</f>
        <v>0</v>
      </c>
      <c r="DJ25" s="57">
        <f>+$D25*Vendite!DI26</f>
        <v>0</v>
      </c>
      <c r="DK25" s="57">
        <f>+$D25*Vendite!DJ26</f>
        <v>0</v>
      </c>
      <c r="DL25" s="57">
        <f>+$D25*Vendite!DK26</f>
        <v>0</v>
      </c>
      <c r="DM25" s="57">
        <f>+$D25*Vendite!DL26</f>
        <v>0</v>
      </c>
      <c r="DN25" s="57">
        <f>+$D25*Vendite!DM26</f>
        <v>0</v>
      </c>
      <c r="DO25" s="57">
        <f>+$D25*Vendite!DN26</f>
        <v>0</v>
      </c>
      <c r="DP25" s="57">
        <f>+$D25*Vendite!DO26</f>
        <v>0</v>
      </c>
      <c r="DQ25" s="57">
        <f>+$D25*Vendite!DP26</f>
        <v>0</v>
      </c>
      <c r="DR25" s="57">
        <f>+$D25*Vendite!DQ26</f>
        <v>0</v>
      </c>
      <c r="DS25" s="57">
        <f>+$D25*Vendite!DR26</f>
        <v>0</v>
      </c>
      <c r="DT25" s="57">
        <f>+$D25*Vendite!DS26</f>
        <v>0</v>
      </c>
      <c r="DU25" s="57">
        <f>+$D25*Vendite!DT26</f>
        <v>0</v>
      </c>
      <c r="DV25" s="57">
        <f>+$D25*Vendite!DU26</f>
        <v>0</v>
      </c>
      <c r="DW25" s="57">
        <f>+$D25*Vendite!DV26</f>
        <v>0</v>
      </c>
    </row>
    <row r="26" spans="3:127" ht="16.5" thickTop="1" thickBot="1" x14ac:dyDescent="0.3">
      <c r="C26" s="117">
        <f>+I_Vendite!C24</f>
        <v>0</v>
      </c>
      <c r="D26" s="55">
        <f>+I_Vendite!D24</f>
        <v>0</v>
      </c>
      <c r="H26" s="57">
        <f>+$D26*Vendite!G27</f>
        <v>0</v>
      </c>
      <c r="I26" s="57">
        <f>+$D26*Vendite!H27</f>
        <v>0</v>
      </c>
      <c r="J26" s="57">
        <f>+$D26*Vendite!I27</f>
        <v>0</v>
      </c>
      <c r="K26" s="57">
        <f>+$D26*Vendite!J27</f>
        <v>0</v>
      </c>
      <c r="L26" s="57">
        <f>+$D26*Vendite!K27</f>
        <v>0</v>
      </c>
      <c r="M26" s="57">
        <f>+$D26*Vendite!L27</f>
        <v>0</v>
      </c>
      <c r="N26" s="57">
        <f>+$D26*Vendite!M27</f>
        <v>0</v>
      </c>
      <c r="O26" s="57">
        <f>+$D26*Vendite!N27</f>
        <v>0</v>
      </c>
      <c r="P26" s="57">
        <f>+$D26*Vendite!O27</f>
        <v>0</v>
      </c>
      <c r="Q26" s="57">
        <f>+$D26*Vendite!P27</f>
        <v>0</v>
      </c>
      <c r="R26" s="57">
        <f>+$D26*Vendite!Q27</f>
        <v>0</v>
      </c>
      <c r="S26" s="57">
        <f>+$D26*Vendite!R27</f>
        <v>0</v>
      </c>
      <c r="T26" s="57">
        <f>+$D26*Vendite!S27</f>
        <v>0</v>
      </c>
      <c r="U26" s="57">
        <f>+$D26*Vendite!T27</f>
        <v>0</v>
      </c>
      <c r="V26" s="57">
        <f>+$D26*Vendite!U27</f>
        <v>0</v>
      </c>
      <c r="W26" s="57">
        <f>+$D26*Vendite!V27</f>
        <v>0</v>
      </c>
      <c r="X26" s="57">
        <f>+$D26*Vendite!W27</f>
        <v>0</v>
      </c>
      <c r="Y26" s="57">
        <f>+$D26*Vendite!X27</f>
        <v>0</v>
      </c>
      <c r="Z26" s="57">
        <f>+$D26*Vendite!Y27</f>
        <v>0</v>
      </c>
      <c r="AA26" s="57">
        <f>+$D26*Vendite!Z27</f>
        <v>0</v>
      </c>
      <c r="AB26" s="57">
        <f>+$D26*Vendite!AA27</f>
        <v>0</v>
      </c>
      <c r="AC26" s="57">
        <f>+$D26*Vendite!AB27</f>
        <v>0</v>
      </c>
      <c r="AD26" s="57">
        <f>+$D26*Vendite!AC27</f>
        <v>0</v>
      </c>
      <c r="AE26" s="57">
        <f>+$D26*Vendite!AD27</f>
        <v>0</v>
      </c>
      <c r="AF26" s="57">
        <f>+$D26*Vendite!AE27</f>
        <v>0</v>
      </c>
      <c r="AG26" s="57">
        <f>+$D26*Vendite!AF27</f>
        <v>0</v>
      </c>
      <c r="AH26" s="57">
        <f>+$D26*Vendite!AG27</f>
        <v>0</v>
      </c>
      <c r="AI26" s="57">
        <f>+$D26*Vendite!AH27</f>
        <v>0</v>
      </c>
      <c r="AJ26" s="57">
        <f>+$D26*Vendite!AI27</f>
        <v>0</v>
      </c>
      <c r="AK26" s="57">
        <f>+$D26*Vendite!AJ27</f>
        <v>0</v>
      </c>
      <c r="AL26" s="57">
        <f>+$D26*Vendite!AK27</f>
        <v>0</v>
      </c>
      <c r="AM26" s="57">
        <f>+$D26*Vendite!AL27</f>
        <v>0</v>
      </c>
      <c r="AN26" s="57">
        <f>+$D26*Vendite!AM27</f>
        <v>0</v>
      </c>
      <c r="AO26" s="57">
        <f>+$D26*Vendite!AN27</f>
        <v>0</v>
      </c>
      <c r="AP26" s="57">
        <f>+$D26*Vendite!AO27</f>
        <v>0</v>
      </c>
      <c r="AQ26" s="57">
        <f>+$D26*Vendite!AP27</f>
        <v>0</v>
      </c>
      <c r="AR26" s="57">
        <f>+$D26*Vendite!AQ27</f>
        <v>0</v>
      </c>
      <c r="AS26" s="57">
        <f>+$D26*Vendite!AR27</f>
        <v>0</v>
      </c>
      <c r="AT26" s="57">
        <f>+$D26*Vendite!AS27</f>
        <v>0</v>
      </c>
      <c r="AU26" s="57">
        <f>+$D26*Vendite!AT27</f>
        <v>0</v>
      </c>
      <c r="AV26" s="57">
        <f>+$D26*Vendite!AU27</f>
        <v>0</v>
      </c>
      <c r="AW26" s="57">
        <f>+$D26*Vendite!AV27</f>
        <v>0</v>
      </c>
      <c r="AX26" s="57">
        <f>+$D26*Vendite!AW27</f>
        <v>0</v>
      </c>
      <c r="AY26" s="57">
        <f>+$D26*Vendite!AX27</f>
        <v>0</v>
      </c>
      <c r="AZ26" s="57">
        <f>+$D26*Vendite!AY27</f>
        <v>0</v>
      </c>
      <c r="BA26" s="57">
        <f>+$D26*Vendite!AZ27</f>
        <v>0</v>
      </c>
      <c r="BB26" s="57">
        <f>+$D26*Vendite!BA27</f>
        <v>0</v>
      </c>
      <c r="BC26" s="57">
        <f>+$D26*Vendite!BB27</f>
        <v>0</v>
      </c>
      <c r="BD26" s="57">
        <f>+$D26*Vendite!BC27</f>
        <v>0</v>
      </c>
      <c r="BE26" s="57">
        <f>+$D26*Vendite!BD27</f>
        <v>0</v>
      </c>
      <c r="BF26" s="57">
        <f>+$D26*Vendite!BE27</f>
        <v>0</v>
      </c>
      <c r="BG26" s="57">
        <f>+$D26*Vendite!BF27</f>
        <v>0</v>
      </c>
      <c r="BH26" s="57">
        <f>+$D26*Vendite!BG27</f>
        <v>0</v>
      </c>
      <c r="BI26" s="57">
        <f>+$D26*Vendite!BH27</f>
        <v>0</v>
      </c>
      <c r="BJ26" s="57">
        <f>+$D26*Vendite!BI27</f>
        <v>0</v>
      </c>
      <c r="BK26" s="57">
        <f>+$D26*Vendite!BJ27</f>
        <v>0</v>
      </c>
      <c r="BL26" s="57">
        <f>+$D26*Vendite!BK27</f>
        <v>0</v>
      </c>
      <c r="BM26" s="57">
        <f>+$D26*Vendite!BL27</f>
        <v>0</v>
      </c>
      <c r="BN26" s="57">
        <f>+$D26*Vendite!BM27</f>
        <v>0</v>
      </c>
      <c r="BO26" s="57">
        <f>+$D26*Vendite!BN27</f>
        <v>0</v>
      </c>
      <c r="BP26" s="57">
        <f>+$D26*Vendite!BO27</f>
        <v>0</v>
      </c>
      <c r="BQ26" s="57">
        <f>+$D26*Vendite!BP27</f>
        <v>0</v>
      </c>
      <c r="BR26" s="57">
        <f>+$D26*Vendite!BQ27</f>
        <v>0</v>
      </c>
      <c r="BS26" s="57">
        <f>+$D26*Vendite!BR27</f>
        <v>0</v>
      </c>
      <c r="BT26" s="57">
        <f>+$D26*Vendite!BS27</f>
        <v>0</v>
      </c>
      <c r="BU26" s="57">
        <f>+$D26*Vendite!BT27</f>
        <v>0</v>
      </c>
      <c r="BV26" s="57">
        <f>+$D26*Vendite!BU27</f>
        <v>0</v>
      </c>
      <c r="BW26" s="57">
        <f>+$D26*Vendite!BV27</f>
        <v>0</v>
      </c>
      <c r="BX26" s="57">
        <f>+$D26*Vendite!BW27</f>
        <v>0</v>
      </c>
      <c r="BY26" s="57">
        <f>+$D26*Vendite!BX27</f>
        <v>0</v>
      </c>
      <c r="BZ26" s="57">
        <f>+$D26*Vendite!BY27</f>
        <v>0</v>
      </c>
      <c r="CA26" s="57">
        <f>+$D26*Vendite!BZ27</f>
        <v>0</v>
      </c>
      <c r="CB26" s="57">
        <f>+$D26*Vendite!CA27</f>
        <v>0</v>
      </c>
      <c r="CC26" s="57">
        <f>+$D26*Vendite!CB27</f>
        <v>0</v>
      </c>
      <c r="CD26" s="57">
        <f>+$D26*Vendite!CC27</f>
        <v>0</v>
      </c>
      <c r="CE26" s="57">
        <f>+$D26*Vendite!CD27</f>
        <v>0</v>
      </c>
      <c r="CF26" s="57">
        <f>+$D26*Vendite!CE27</f>
        <v>0</v>
      </c>
      <c r="CG26" s="57">
        <f>+$D26*Vendite!CF27</f>
        <v>0</v>
      </c>
      <c r="CH26" s="57">
        <f>+$D26*Vendite!CG27</f>
        <v>0</v>
      </c>
      <c r="CI26" s="57">
        <f>+$D26*Vendite!CH27</f>
        <v>0</v>
      </c>
      <c r="CJ26" s="57">
        <f>+$D26*Vendite!CI27</f>
        <v>0</v>
      </c>
      <c r="CK26" s="57">
        <f>+$D26*Vendite!CJ27</f>
        <v>0</v>
      </c>
      <c r="CL26" s="57">
        <f>+$D26*Vendite!CK27</f>
        <v>0</v>
      </c>
      <c r="CM26" s="57">
        <f>+$D26*Vendite!CL27</f>
        <v>0</v>
      </c>
      <c r="CN26" s="57">
        <f>+$D26*Vendite!CM27</f>
        <v>0</v>
      </c>
      <c r="CO26" s="57">
        <f>+$D26*Vendite!CN27</f>
        <v>0</v>
      </c>
      <c r="CP26" s="57">
        <f>+$D26*Vendite!CO27</f>
        <v>0</v>
      </c>
      <c r="CQ26" s="57">
        <f>+$D26*Vendite!CP27</f>
        <v>0</v>
      </c>
      <c r="CR26" s="57">
        <f>+$D26*Vendite!CQ27</f>
        <v>0</v>
      </c>
      <c r="CS26" s="57">
        <f>+$D26*Vendite!CR27</f>
        <v>0</v>
      </c>
      <c r="CT26" s="57">
        <f>+$D26*Vendite!CS27</f>
        <v>0</v>
      </c>
      <c r="CU26" s="57">
        <f>+$D26*Vendite!CT27</f>
        <v>0</v>
      </c>
      <c r="CV26" s="57">
        <f>+$D26*Vendite!CU27</f>
        <v>0</v>
      </c>
      <c r="CW26" s="57">
        <f>+$D26*Vendite!CV27</f>
        <v>0</v>
      </c>
      <c r="CX26" s="57">
        <f>+$D26*Vendite!CW27</f>
        <v>0</v>
      </c>
      <c r="CY26" s="57">
        <f>+$D26*Vendite!CX27</f>
        <v>0</v>
      </c>
      <c r="CZ26" s="57">
        <f>+$D26*Vendite!CY27</f>
        <v>0</v>
      </c>
      <c r="DA26" s="57">
        <f>+$D26*Vendite!CZ27</f>
        <v>0</v>
      </c>
      <c r="DB26" s="57">
        <f>+$D26*Vendite!DA27</f>
        <v>0</v>
      </c>
      <c r="DC26" s="57">
        <f>+$D26*Vendite!DB27</f>
        <v>0</v>
      </c>
      <c r="DD26" s="57">
        <f>+$D26*Vendite!DC27</f>
        <v>0</v>
      </c>
      <c r="DE26" s="57">
        <f>+$D26*Vendite!DD27</f>
        <v>0</v>
      </c>
      <c r="DF26" s="57">
        <f>+$D26*Vendite!DE27</f>
        <v>0</v>
      </c>
      <c r="DG26" s="57">
        <f>+$D26*Vendite!DF27</f>
        <v>0</v>
      </c>
      <c r="DH26" s="57">
        <f>+$D26*Vendite!DG27</f>
        <v>0</v>
      </c>
      <c r="DI26" s="57">
        <f>+$D26*Vendite!DH27</f>
        <v>0</v>
      </c>
      <c r="DJ26" s="57">
        <f>+$D26*Vendite!DI27</f>
        <v>0</v>
      </c>
      <c r="DK26" s="57">
        <f>+$D26*Vendite!DJ27</f>
        <v>0</v>
      </c>
      <c r="DL26" s="57">
        <f>+$D26*Vendite!DK27</f>
        <v>0</v>
      </c>
      <c r="DM26" s="57">
        <f>+$D26*Vendite!DL27</f>
        <v>0</v>
      </c>
      <c r="DN26" s="57">
        <f>+$D26*Vendite!DM27</f>
        <v>0</v>
      </c>
      <c r="DO26" s="57">
        <f>+$D26*Vendite!DN27</f>
        <v>0</v>
      </c>
      <c r="DP26" s="57">
        <f>+$D26*Vendite!DO27</f>
        <v>0</v>
      </c>
      <c r="DQ26" s="57">
        <f>+$D26*Vendite!DP27</f>
        <v>0</v>
      </c>
      <c r="DR26" s="57">
        <f>+$D26*Vendite!DQ27</f>
        <v>0</v>
      </c>
      <c r="DS26" s="57">
        <f>+$D26*Vendite!DR27</f>
        <v>0</v>
      </c>
      <c r="DT26" s="57">
        <f>+$D26*Vendite!DS27</f>
        <v>0</v>
      </c>
      <c r="DU26" s="57">
        <f>+$D26*Vendite!DT27</f>
        <v>0</v>
      </c>
      <c r="DV26" s="57">
        <f>+$D26*Vendite!DU27</f>
        <v>0</v>
      </c>
      <c r="DW26" s="57">
        <f>+$D26*Vendite!DV27</f>
        <v>0</v>
      </c>
    </row>
    <row r="27" spans="3:127" ht="16.5" thickTop="1" thickBot="1" x14ac:dyDescent="0.3">
      <c r="C27" s="117">
        <f>+I_Vendite!C25</f>
        <v>0</v>
      </c>
      <c r="D27" s="55">
        <f>+I_Vendite!D25</f>
        <v>0</v>
      </c>
      <c r="H27" s="57">
        <f>+$D27*Vendite!G28</f>
        <v>0</v>
      </c>
      <c r="I27" s="57">
        <f>+$D27*Vendite!H28</f>
        <v>0</v>
      </c>
      <c r="J27" s="57">
        <f>+$D27*Vendite!I28</f>
        <v>0</v>
      </c>
      <c r="K27" s="57">
        <f>+$D27*Vendite!J28</f>
        <v>0</v>
      </c>
      <c r="L27" s="57">
        <f>+$D27*Vendite!K28</f>
        <v>0</v>
      </c>
      <c r="M27" s="57">
        <f>+$D27*Vendite!L28</f>
        <v>0</v>
      </c>
      <c r="N27" s="57">
        <f>+$D27*Vendite!M28</f>
        <v>0</v>
      </c>
      <c r="O27" s="57">
        <f>+$D27*Vendite!N28</f>
        <v>0</v>
      </c>
      <c r="P27" s="57">
        <f>+$D27*Vendite!O28</f>
        <v>0</v>
      </c>
      <c r="Q27" s="57">
        <f>+$D27*Vendite!P28</f>
        <v>0</v>
      </c>
      <c r="R27" s="57">
        <f>+$D27*Vendite!Q28</f>
        <v>0</v>
      </c>
      <c r="S27" s="57">
        <f>+$D27*Vendite!R28</f>
        <v>0</v>
      </c>
      <c r="T27" s="57">
        <f>+$D27*Vendite!S28</f>
        <v>0</v>
      </c>
      <c r="U27" s="57">
        <f>+$D27*Vendite!T28</f>
        <v>0</v>
      </c>
      <c r="V27" s="57">
        <f>+$D27*Vendite!U28</f>
        <v>0</v>
      </c>
      <c r="W27" s="57">
        <f>+$D27*Vendite!V28</f>
        <v>0</v>
      </c>
      <c r="X27" s="57">
        <f>+$D27*Vendite!W28</f>
        <v>0</v>
      </c>
      <c r="Y27" s="57">
        <f>+$D27*Vendite!X28</f>
        <v>0</v>
      </c>
      <c r="Z27" s="57">
        <f>+$D27*Vendite!Y28</f>
        <v>0</v>
      </c>
      <c r="AA27" s="57">
        <f>+$D27*Vendite!Z28</f>
        <v>0</v>
      </c>
      <c r="AB27" s="57">
        <f>+$D27*Vendite!AA28</f>
        <v>0</v>
      </c>
      <c r="AC27" s="57">
        <f>+$D27*Vendite!AB28</f>
        <v>0</v>
      </c>
      <c r="AD27" s="57">
        <f>+$D27*Vendite!AC28</f>
        <v>0</v>
      </c>
      <c r="AE27" s="57">
        <f>+$D27*Vendite!AD28</f>
        <v>0</v>
      </c>
      <c r="AF27" s="57">
        <f>+$D27*Vendite!AE28</f>
        <v>0</v>
      </c>
      <c r="AG27" s="57">
        <f>+$D27*Vendite!AF28</f>
        <v>0</v>
      </c>
      <c r="AH27" s="57">
        <f>+$D27*Vendite!AG28</f>
        <v>0</v>
      </c>
      <c r="AI27" s="57">
        <f>+$D27*Vendite!AH28</f>
        <v>0</v>
      </c>
      <c r="AJ27" s="57">
        <f>+$D27*Vendite!AI28</f>
        <v>0</v>
      </c>
      <c r="AK27" s="57">
        <f>+$D27*Vendite!AJ28</f>
        <v>0</v>
      </c>
      <c r="AL27" s="57">
        <f>+$D27*Vendite!AK28</f>
        <v>0</v>
      </c>
      <c r="AM27" s="57">
        <f>+$D27*Vendite!AL28</f>
        <v>0</v>
      </c>
      <c r="AN27" s="57">
        <f>+$D27*Vendite!AM28</f>
        <v>0</v>
      </c>
      <c r="AO27" s="57">
        <f>+$D27*Vendite!AN28</f>
        <v>0</v>
      </c>
      <c r="AP27" s="57">
        <f>+$D27*Vendite!AO28</f>
        <v>0</v>
      </c>
      <c r="AQ27" s="57">
        <f>+$D27*Vendite!AP28</f>
        <v>0</v>
      </c>
      <c r="AR27" s="57">
        <f>+$D27*Vendite!AQ28</f>
        <v>0</v>
      </c>
      <c r="AS27" s="57">
        <f>+$D27*Vendite!AR28</f>
        <v>0</v>
      </c>
      <c r="AT27" s="57">
        <f>+$D27*Vendite!AS28</f>
        <v>0</v>
      </c>
      <c r="AU27" s="57">
        <f>+$D27*Vendite!AT28</f>
        <v>0</v>
      </c>
      <c r="AV27" s="57">
        <f>+$D27*Vendite!AU28</f>
        <v>0</v>
      </c>
      <c r="AW27" s="57">
        <f>+$D27*Vendite!AV28</f>
        <v>0</v>
      </c>
      <c r="AX27" s="57">
        <f>+$D27*Vendite!AW28</f>
        <v>0</v>
      </c>
      <c r="AY27" s="57">
        <f>+$D27*Vendite!AX28</f>
        <v>0</v>
      </c>
      <c r="AZ27" s="57">
        <f>+$D27*Vendite!AY28</f>
        <v>0</v>
      </c>
      <c r="BA27" s="57">
        <f>+$D27*Vendite!AZ28</f>
        <v>0</v>
      </c>
      <c r="BB27" s="57">
        <f>+$D27*Vendite!BA28</f>
        <v>0</v>
      </c>
      <c r="BC27" s="57">
        <f>+$D27*Vendite!BB28</f>
        <v>0</v>
      </c>
      <c r="BD27" s="57">
        <f>+$D27*Vendite!BC28</f>
        <v>0</v>
      </c>
      <c r="BE27" s="57">
        <f>+$D27*Vendite!BD28</f>
        <v>0</v>
      </c>
      <c r="BF27" s="57">
        <f>+$D27*Vendite!BE28</f>
        <v>0</v>
      </c>
      <c r="BG27" s="57">
        <f>+$D27*Vendite!BF28</f>
        <v>0</v>
      </c>
      <c r="BH27" s="57">
        <f>+$D27*Vendite!BG28</f>
        <v>0</v>
      </c>
      <c r="BI27" s="57">
        <f>+$D27*Vendite!BH28</f>
        <v>0</v>
      </c>
      <c r="BJ27" s="57">
        <f>+$D27*Vendite!BI28</f>
        <v>0</v>
      </c>
      <c r="BK27" s="57">
        <f>+$D27*Vendite!BJ28</f>
        <v>0</v>
      </c>
      <c r="BL27" s="57">
        <f>+$D27*Vendite!BK28</f>
        <v>0</v>
      </c>
      <c r="BM27" s="57">
        <f>+$D27*Vendite!BL28</f>
        <v>0</v>
      </c>
      <c r="BN27" s="57">
        <f>+$D27*Vendite!BM28</f>
        <v>0</v>
      </c>
      <c r="BO27" s="57">
        <f>+$D27*Vendite!BN28</f>
        <v>0</v>
      </c>
      <c r="BP27" s="57">
        <f>+$D27*Vendite!BO28</f>
        <v>0</v>
      </c>
      <c r="BQ27" s="57">
        <f>+$D27*Vendite!BP28</f>
        <v>0</v>
      </c>
      <c r="BR27" s="57">
        <f>+$D27*Vendite!BQ28</f>
        <v>0</v>
      </c>
      <c r="BS27" s="57">
        <f>+$D27*Vendite!BR28</f>
        <v>0</v>
      </c>
      <c r="BT27" s="57">
        <f>+$D27*Vendite!BS28</f>
        <v>0</v>
      </c>
      <c r="BU27" s="57">
        <f>+$D27*Vendite!BT28</f>
        <v>0</v>
      </c>
      <c r="BV27" s="57">
        <f>+$D27*Vendite!BU28</f>
        <v>0</v>
      </c>
      <c r="BW27" s="57">
        <f>+$D27*Vendite!BV28</f>
        <v>0</v>
      </c>
      <c r="BX27" s="57">
        <f>+$D27*Vendite!BW28</f>
        <v>0</v>
      </c>
      <c r="BY27" s="57">
        <f>+$D27*Vendite!BX28</f>
        <v>0</v>
      </c>
      <c r="BZ27" s="57">
        <f>+$D27*Vendite!BY28</f>
        <v>0</v>
      </c>
      <c r="CA27" s="57">
        <f>+$D27*Vendite!BZ28</f>
        <v>0</v>
      </c>
      <c r="CB27" s="57">
        <f>+$D27*Vendite!CA28</f>
        <v>0</v>
      </c>
      <c r="CC27" s="57">
        <f>+$D27*Vendite!CB28</f>
        <v>0</v>
      </c>
      <c r="CD27" s="57">
        <f>+$D27*Vendite!CC28</f>
        <v>0</v>
      </c>
      <c r="CE27" s="57">
        <f>+$D27*Vendite!CD28</f>
        <v>0</v>
      </c>
      <c r="CF27" s="57">
        <f>+$D27*Vendite!CE28</f>
        <v>0</v>
      </c>
      <c r="CG27" s="57">
        <f>+$D27*Vendite!CF28</f>
        <v>0</v>
      </c>
      <c r="CH27" s="57">
        <f>+$D27*Vendite!CG28</f>
        <v>0</v>
      </c>
      <c r="CI27" s="57">
        <f>+$D27*Vendite!CH28</f>
        <v>0</v>
      </c>
      <c r="CJ27" s="57">
        <f>+$D27*Vendite!CI28</f>
        <v>0</v>
      </c>
      <c r="CK27" s="57">
        <f>+$D27*Vendite!CJ28</f>
        <v>0</v>
      </c>
      <c r="CL27" s="57">
        <f>+$D27*Vendite!CK28</f>
        <v>0</v>
      </c>
      <c r="CM27" s="57">
        <f>+$D27*Vendite!CL28</f>
        <v>0</v>
      </c>
      <c r="CN27" s="57">
        <f>+$D27*Vendite!CM28</f>
        <v>0</v>
      </c>
      <c r="CO27" s="57">
        <f>+$D27*Vendite!CN28</f>
        <v>0</v>
      </c>
      <c r="CP27" s="57">
        <f>+$D27*Vendite!CO28</f>
        <v>0</v>
      </c>
      <c r="CQ27" s="57">
        <f>+$D27*Vendite!CP28</f>
        <v>0</v>
      </c>
      <c r="CR27" s="57">
        <f>+$D27*Vendite!CQ28</f>
        <v>0</v>
      </c>
      <c r="CS27" s="57">
        <f>+$D27*Vendite!CR28</f>
        <v>0</v>
      </c>
      <c r="CT27" s="57">
        <f>+$D27*Vendite!CS28</f>
        <v>0</v>
      </c>
      <c r="CU27" s="57">
        <f>+$D27*Vendite!CT28</f>
        <v>0</v>
      </c>
      <c r="CV27" s="57">
        <f>+$D27*Vendite!CU28</f>
        <v>0</v>
      </c>
      <c r="CW27" s="57">
        <f>+$D27*Vendite!CV28</f>
        <v>0</v>
      </c>
      <c r="CX27" s="57">
        <f>+$D27*Vendite!CW28</f>
        <v>0</v>
      </c>
      <c r="CY27" s="57">
        <f>+$D27*Vendite!CX28</f>
        <v>0</v>
      </c>
      <c r="CZ27" s="57">
        <f>+$D27*Vendite!CY28</f>
        <v>0</v>
      </c>
      <c r="DA27" s="57">
        <f>+$D27*Vendite!CZ28</f>
        <v>0</v>
      </c>
      <c r="DB27" s="57">
        <f>+$D27*Vendite!DA28</f>
        <v>0</v>
      </c>
      <c r="DC27" s="57">
        <f>+$D27*Vendite!DB28</f>
        <v>0</v>
      </c>
      <c r="DD27" s="57">
        <f>+$D27*Vendite!DC28</f>
        <v>0</v>
      </c>
      <c r="DE27" s="57">
        <f>+$D27*Vendite!DD28</f>
        <v>0</v>
      </c>
      <c r="DF27" s="57">
        <f>+$D27*Vendite!DE28</f>
        <v>0</v>
      </c>
      <c r="DG27" s="57">
        <f>+$D27*Vendite!DF28</f>
        <v>0</v>
      </c>
      <c r="DH27" s="57">
        <f>+$D27*Vendite!DG28</f>
        <v>0</v>
      </c>
      <c r="DI27" s="57">
        <f>+$D27*Vendite!DH28</f>
        <v>0</v>
      </c>
      <c r="DJ27" s="57">
        <f>+$D27*Vendite!DI28</f>
        <v>0</v>
      </c>
      <c r="DK27" s="57">
        <f>+$D27*Vendite!DJ28</f>
        <v>0</v>
      </c>
      <c r="DL27" s="57">
        <f>+$D27*Vendite!DK28</f>
        <v>0</v>
      </c>
      <c r="DM27" s="57">
        <f>+$D27*Vendite!DL28</f>
        <v>0</v>
      </c>
      <c r="DN27" s="57">
        <f>+$D27*Vendite!DM28</f>
        <v>0</v>
      </c>
      <c r="DO27" s="57">
        <f>+$D27*Vendite!DN28</f>
        <v>0</v>
      </c>
      <c r="DP27" s="57">
        <f>+$D27*Vendite!DO28</f>
        <v>0</v>
      </c>
      <c r="DQ27" s="57">
        <f>+$D27*Vendite!DP28</f>
        <v>0</v>
      </c>
      <c r="DR27" s="57">
        <f>+$D27*Vendite!DQ28</f>
        <v>0</v>
      </c>
      <c r="DS27" s="57">
        <f>+$D27*Vendite!DR28</f>
        <v>0</v>
      </c>
      <c r="DT27" s="57">
        <f>+$D27*Vendite!DS28</f>
        <v>0</v>
      </c>
      <c r="DU27" s="57">
        <f>+$D27*Vendite!DT28</f>
        <v>0</v>
      </c>
      <c r="DV27" s="57">
        <f>+$D27*Vendite!DU28</f>
        <v>0</v>
      </c>
      <c r="DW27" s="57">
        <f>+$D27*Vendite!DV28</f>
        <v>0</v>
      </c>
    </row>
    <row r="28" spans="3:127" ht="16.5" thickTop="1" thickBot="1" x14ac:dyDescent="0.3">
      <c r="C28" s="117">
        <f>+I_Vendite!C26</f>
        <v>0</v>
      </c>
      <c r="D28" s="55">
        <f>+I_Vendite!D26</f>
        <v>0</v>
      </c>
      <c r="H28" s="57">
        <f>+$D28*Vendite!G29</f>
        <v>0</v>
      </c>
      <c r="I28" s="57">
        <f>+$D28*Vendite!H29</f>
        <v>0</v>
      </c>
      <c r="J28" s="57">
        <f>+$D28*Vendite!I29</f>
        <v>0</v>
      </c>
      <c r="K28" s="57">
        <f>+$D28*Vendite!J29</f>
        <v>0</v>
      </c>
      <c r="L28" s="57">
        <f>+$D28*Vendite!K29</f>
        <v>0</v>
      </c>
      <c r="M28" s="57">
        <f>+$D28*Vendite!L29</f>
        <v>0</v>
      </c>
      <c r="N28" s="57">
        <f>+$D28*Vendite!M29</f>
        <v>0</v>
      </c>
      <c r="O28" s="57">
        <f>+$D28*Vendite!N29</f>
        <v>0</v>
      </c>
      <c r="P28" s="57">
        <f>+$D28*Vendite!O29</f>
        <v>0</v>
      </c>
      <c r="Q28" s="57">
        <f>+$D28*Vendite!P29</f>
        <v>0</v>
      </c>
      <c r="R28" s="57">
        <f>+$D28*Vendite!Q29</f>
        <v>0</v>
      </c>
      <c r="S28" s="57">
        <f>+$D28*Vendite!R29</f>
        <v>0</v>
      </c>
      <c r="T28" s="57">
        <f>+$D28*Vendite!S29</f>
        <v>0</v>
      </c>
      <c r="U28" s="57">
        <f>+$D28*Vendite!T29</f>
        <v>0</v>
      </c>
      <c r="V28" s="57">
        <f>+$D28*Vendite!U29</f>
        <v>0</v>
      </c>
      <c r="W28" s="57">
        <f>+$D28*Vendite!V29</f>
        <v>0</v>
      </c>
      <c r="X28" s="57">
        <f>+$D28*Vendite!W29</f>
        <v>0</v>
      </c>
      <c r="Y28" s="57">
        <f>+$D28*Vendite!X29</f>
        <v>0</v>
      </c>
      <c r="Z28" s="57">
        <f>+$D28*Vendite!Y29</f>
        <v>0</v>
      </c>
      <c r="AA28" s="57">
        <f>+$D28*Vendite!Z29</f>
        <v>0</v>
      </c>
      <c r="AB28" s="57">
        <f>+$D28*Vendite!AA29</f>
        <v>0</v>
      </c>
      <c r="AC28" s="57">
        <f>+$D28*Vendite!AB29</f>
        <v>0</v>
      </c>
      <c r="AD28" s="57">
        <f>+$D28*Vendite!AC29</f>
        <v>0</v>
      </c>
      <c r="AE28" s="57">
        <f>+$D28*Vendite!AD29</f>
        <v>0</v>
      </c>
      <c r="AF28" s="57">
        <f>+$D28*Vendite!AE29</f>
        <v>0</v>
      </c>
      <c r="AG28" s="57">
        <f>+$D28*Vendite!AF29</f>
        <v>0</v>
      </c>
      <c r="AH28" s="57">
        <f>+$D28*Vendite!AG29</f>
        <v>0</v>
      </c>
      <c r="AI28" s="57">
        <f>+$D28*Vendite!AH29</f>
        <v>0</v>
      </c>
      <c r="AJ28" s="57">
        <f>+$D28*Vendite!AI29</f>
        <v>0</v>
      </c>
      <c r="AK28" s="57">
        <f>+$D28*Vendite!AJ29</f>
        <v>0</v>
      </c>
      <c r="AL28" s="57">
        <f>+$D28*Vendite!AK29</f>
        <v>0</v>
      </c>
      <c r="AM28" s="57">
        <f>+$D28*Vendite!AL29</f>
        <v>0</v>
      </c>
      <c r="AN28" s="57">
        <f>+$D28*Vendite!AM29</f>
        <v>0</v>
      </c>
      <c r="AO28" s="57">
        <f>+$D28*Vendite!AN29</f>
        <v>0</v>
      </c>
      <c r="AP28" s="57">
        <f>+$D28*Vendite!AO29</f>
        <v>0</v>
      </c>
      <c r="AQ28" s="57">
        <f>+$D28*Vendite!AP29</f>
        <v>0</v>
      </c>
      <c r="AR28" s="57">
        <f>+$D28*Vendite!AQ29</f>
        <v>0</v>
      </c>
      <c r="AS28" s="57">
        <f>+$D28*Vendite!AR29</f>
        <v>0</v>
      </c>
      <c r="AT28" s="57">
        <f>+$D28*Vendite!AS29</f>
        <v>0</v>
      </c>
      <c r="AU28" s="57">
        <f>+$D28*Vendite!AT29</f>
        <v>0</v>
      </c>
      <c r="AV28" s="57">
        <f>+$D28*Vendite!AU29</f>
        <v>0</v>
      </c>
      <c r="AW28" s="57">
        <f>+$D28*Vendite!AV29</f>
        <v>0</v>
      </c>
      <c r="AX28" s="57">
        <f>+$D28*Vendite!AW29</f>
        <v>0</v>
      </c>
      <c r="AY28" s="57">
        <f>+$D28*Vendite!AX29</f>
        <v>0</v>
      </c>
      <c r="AZ28" s="57">
        <f>+$D28*Vendite!AY29</f>
        <v>0</v>
      </c>
      <c r="BA28" s="57">
        <f>+$D28*Vendite!AZ29</f>
        <v>0</v>
      </c>
      <c r="BB28" s="57">
        <f>+$D28*Vendite!BA29</f>
        <v>0</v>
      </c>
      <c r="BC28" s="57">
        <f>+$D28*Vendite!BB29</f>
        <v>0</v>
      </c>
      <c r="BD28" s="57">
        <f>+$D28*Vendite!BC29</f>
        <v>0</v>
      </c>
      <c r="BE28" s="57">
        <f>+$D28*Vendite!BD29</f>
        <v>0</v>
      </c>
      <c r="BF28" s="57">
        <f>+$D28*Vendite!BE29</f>
        <v>0</v>
      </c>
      <c r="BG28" s="57">
        <f>+$D28*Vendite!BF29</f>
        <v>0</v>
      </c>
      <c r="BH28" s="57">
        <f>+$D28*Vendite!BG29</f>
        <v>0</v>
      </c>
      <c r="BI28" s="57">
        <f>+$D28*Vendite!BH29</f>
        <v>0</v>
      </c>
      <c r="BJ28" s="57">
        <f>+$D28*Vendite!BI29</f>
        <v>0</v>
      </c>
      <c r="BK28" s="57">
        <f>+$D28*Vendite!BJ29</f>
        <v>0</v>
      </c>
      <c r="BL28" s="57">
        <f>+$D28*Vendite!BK29</f>
        <v>0</v>
      </c>
      <c r="BM28" s="57">
        <f>+$D28*Vendite!BL29</f>
        <v>0</v>
      </c>
      <c r="BN28" s="57">
        <f>+$D28*Vendite!BM29</f>
        <v>0</v>
      </c>
      <c r="BO28" s="57">
        <f>+$D28*Vendite!BN29</f>
        <v>0</v>
      </c>
      <c r="BP28" s="57">
        <f>+$D28*Vendite!BO29</f>
        <v>0</v>
      </c>
      <c r="BQ28" s="57">
        <f>+$D28*Vendite!BP29</f>
        <v>0</v>
      </c>
      <c r="BR28" s="57">
        <f>+$D28*Vendite!BQ29</f>
        <v>0</v>
      </c>
      <c r="BS28" s="57">
        <f>+$D28*Vendite!BR29</f>
        <v>0</v>
      </c>
      <c r="BT28" s="57">
        <f>+$D28*Vendite!BS29</f>
        <v>0</v>
      </c>
      <c r="BU28" s="57">
        <f>+$D28*Vendite!BT29</f>
        <v>0</v>
      </c>
      <c r="BV28" s="57">
        <f>+$D28*Vendite!BU29</f>
        <v>0</v>
      </c>
      <c r="BW28" s="57">
        <f>+$D28*Vendite!BV29</f>
        <v>0</v>
      </c>
      <c r="BX28" s="57">
        <f>+$D28*Vendite!BW29</f>
        <v>0</v>
      </c>
      <c r="BY28" s="57">
        <f>+$D28*Vendite!BX29</f>
        <v>0</v>
      </c>
      <c r="BZ28" s="57">
        <f>+$D28*Vendite!BY29</f>
        <v>0</v>
      </c>
      <c r="CA28" s="57">
        <f>+$D28*Vendite!BZ29</f>
        <v>0</v>
      </c>
      <c r="CB28" s="57">
        <f>+$D28*Vendite!CA29</f>
        <v>0</v>
      </c>
      <c r="CC28" s="57">
        <f>+$D28*Vendite!CB29</f>
        <v>0</v>
      </c>
      <c r="CD28" s="57">
        <f>+$D28*Vendite!CC29</f>
        <v>0</v>
      </c>
      <c r="CE28" s="57">
        <f>+$D28*Vendite!CD29</f>
        <v>0</v>
      </c>
      <c r="CF28" s="57">
        <f>+$D28*Vendite!CE29</f>
        <v>0</v>
      </c>
      <c r="CG28" s="57">
        <f>+$D28*Vendite!CF29</f>
        <v>0</v>
      </c>
      <c r="CH28" s="57">
        <f>+$D28*Vendite!CG29</f>
        <v>0</v>
      </c>
      <c r="CI28" s="57">
        <f>+$D28*Vendite!CH29</f>
        <v>0</v>
      </c>
      <c r="CJ28" s="57">
        <f>+$D28*Vendite!CI29</f>
        <v>0</v>
      </c>
      <c r="CK28" s="57">
        <f>+$D28*Vendite!CJ29</f>
        <v>0</v>
      </c>
      <c r="CL28" s="57">
        <f>+$D28*Vendite!CK29</f>
        <v>0</v>
      </c>
      <c r="CM28" s="57">
        <f>+$D28*Vendite!CL29</f>
        <v>0</v>
      </c>
      <c r="CN28" s="57">
        <f>+$D28*Vendite!CM29</f>
        <v>0</v>
      </c>
      <c r="CO28" s="57">
        <f>+$D28*Vendite!CN29</f>
        <v>0</v>
      </c>
      <c r="CP28" s="57">
        <f>+$D28*Vendite!CO29</f>
        <v>0</v>
      </c>
      <c r="CQ28" s="57">
        <f>+$D28*Vendite!CP29</f>
        <v>0</v>
      </c>
      <c r="CR28" s="57">
        <f>+$D28*Vendite!CQ29</f>
        <v>0</v>
      </c>
      <c r="CS28" s="57">
        <f>+$D28*Vendite!CR29</f>
        <v>0</v>
      </c>
      <c r="CT28" s="57">
        <f>+$D28*Vendite!CS29</f>
        <v>0</v>
      </c>
      <c r="CU28" s="57">
        <f>+$D28*Vendite!CT29</f>
        <v>0</v>
      </c>
      <c r="CV28" s="57">
        <f>+$D28*Vendite!CU29</f>
        <v>0</v>
      </c>
      <c r="CW28" s="57">
        <f>+$D28*Vendite!CV29</f>
        <v>0</v>
      </c>
      <c r="CX28" s="57">
        <f>+$D28*Vendite!CW29</f>
        <v>0</v>
      </c>
      <c r="CY28" s="57">
        <f>+$D28*Vendite!CX29</f>
        <v>0</v>
      </c>
      <c r="CZ28" s="57">
        <f>+$D28*Vendite!CY29</f>
        <v>0</v>
      </c>
      <c r="DA28" s="57">
        <f>+$D28*Vendite!CZ29</f>
        <v>0</v>
      </c>
      <c r="DB28" s="57">
        <f>+$D28*Vendite!DA29</f>
        <v>0</v>
      </c>
      <c r="DC28" s="57">
        <f>+$D28*Vendite!DB29</f>
        <v>0</v>
      </c>
      <c r="DD28" s="57">
        <f>+$D28*Vendite!DC29</f>
        <v>0</v>
      </c>
      <c r="DE28" s="57">
        <f>+$D28*Vendite!DD29</f>
        <v>0</v>
      </c>
      <c r="DF28" s="57">
        <f>+$D28*Vendite!DE29</f>
        <v>0</v>
      </c>
      <c r="DG28" s="57">
        <f>+$D28*Vendite!DF29</f>
        <v>0</v>
      </c>
      <c r="DH28" s="57">
        <f>+$D28*Vendite!DG29</f>
        <v>0</v>
      </c>
      <c r="DI28" s="57">
        <f>+$D28*Vendite!DH29</f>
        <v>0</v>
      </c>
      <c r="DJ28" s="57">
        <f>+$D28*Vendite!DI29</f>
        <v>0</v>
      </c>
      <c r="DK28" s="57">
        <f>+$D28*Vendite!DJ29</f>
        <v>0</v>
      </c>
      <c r="DL28" s="57">
        <f>+$D28*Vendite!DK29</f>
        <v>0</v>
      </c>
      <c r="DM28" s="57">
        <f>+$D28*Vendite!DL29</f>
        <v>0</v>
      </c>
      <c r="DN28" s="57">
        <f>+$D28*Vendite!DM29</f>
        <v>0</v>
      </c>
      <c r="DO28" s="57">
        <f>+$D28*Vendite!DN29</f>
        <v>0</v>
      </c>
      <c r="DP28" s="57">
        <f>+$D28*Vendite!DO29</f>
        <v>0</v>
      </c>
      <c r="DQ28" s="57">
        <f>+$D28*Vendite!DP29</f>
        <v>0</v>
      </c>
      <c r="DR28" s="57">
        <f>+$D28*Vendite!DQ29</f>
        <v>0</v>
      </c>
      <c r="DS28" s="57">
        <f>+$D28*Vendite!DR29</f>
        <v>0</v>
      </c>
      <c r="DT28" s="57">
        <f>+$D28*Vendite!DS29</f>
        <v>0</v>
      </c>
      <c r="DU28" s="57">
        <f>+$D28*Vendite!DT29</f>
        <v>0</v>
      </c>
      <c r="DV28" s="57">
        <f>+$D28*Vendite!DU29</f>
        <v>0</v>
      </c>
      <c r="DW28" s="57">
        <f>+$D28*Vendite!DV29</f>
        <v>0</v>
      </c>
    </row>
    <row r="29" spans="3:127" ht="16.5" thickTop="1" thickBot="1" x14ac:dyDescent="0.3">
      <c r="C29" s="117">
        <f>+I_Vendite!C27</f>
        <v>0</v>
      </c>
      <c r="D29" s="55">
        <f>+I_Vendite!D27</f>
        <v>0</v>
      </c>
      <c r="H29" s="57">
        <f>+$D29*Vendite!G30</f>
        <v>0</v>
      </c>
      <c r="I29" s="57">
        <f>+$D29*Vendite!H30</f>
        <v>0</v>
      </c>
      <c r="J29" s="57">
        <f>+$D29*Vendite!I30</f>
        <v>0</v>
      </c>
      <c r="K29" s="57">
        <f>+$D29*Vendite!J30</f>
        <v>0</v>
      </c>
      <c r="L29" s="57">
        <f>+$D29*Vendite!K30</f>
        <v>0</v>
      </c>
      <c r="M29" s="57">
        <f>+$D29*Vendite!L30</f>
        <v>0</v>
      </c>
      <c r="N29" s="57">
        <f>+$D29*Vendite!M30</f>
        <v>0</v>
      </c>
      <c r="O29" s="57">
        <f>+$D29*Vendite!N30</f>
        <v>0</v>
      </c>
      <c r="P29" s="57">
        <f>+$D29*Vendite!O30</f>
        <v>0</v>
      </c>
      <c r="Q29" s="57">
        <f>+$D29*Vendite!P30</f>
        <v>0</v>
      </c>
      <c r="R29" s="57">
        <f>+$D29*Vendite!Q30</f>
        <v>0</v>
      </c>
      <c r="S29" s="57">
        <f>+$D29*Vendite!R30</f>
        <v>0</v>
      </c>
      <c r="T29" s="57">
        <f>+$D29*Vendite!S30</f>
        <v>0</v>
      </c>
      <c r="U29" s="57">
        <f>+$D29*Vendite!T30</f>
        <v>0</v>
      </c>
      <c r="V29" s="57">
        <f>+$D29*Vendite!U30</f>
        <v>0</v>
      </c>
      <c r="W29" s="57">
        <f>+$D29*Vendite!V30</f>
        <v>0</v>
      </c>
      <c r="X29" s="57">
        <f>+$D29*Vendite!W30</f>
        <v>0</v>
      </c>
      <c r="Y29" s="57">
        <f>+$D29*Vendite!X30</f>
        <v>0</v>
      </c>
      <c r="Z29" s="57">
        <f>+$D29*Vendite!Y30</f>
        <v>0</v>
      </c>
      <c r="AA29" s="57">
        <f>+$D29*Vendite!Z30</f>
        <v>0</v>
      </c>
      <c r="AB29" s="57">
        <f>+$D29*Vendite!AA30</f>
        <v>0</v>
      </c>
      <c r="AC29" s="57">
        <f>+$D29*Vendite!AB30</f>
        <v>0</v>
      </c>
      <c r="AD29" s="57">
        <f>+$D29*Vendite!AC30</f>
        <v>0</v>
      </c>
      <c r="AE29" s="57">
        <f>+$D29*Vendite!AD30</f>
        <v>0</v>
      </c>
      <c r="AF29" s="57">
        <f>+$D29*Vendite!AE30</f>
        <v>0</v>
      </c>
      <c r="AG29" s="57">
        <f>+$D29*Vendite!AF30</f>
        <v>0</v>
      </c>
      <c r="AH29" s="57">
        <f>+$D29*Vendite!AG30</f>
        <v>0</v>
      </c>
      <c r="AI29" s="57">
        <f>+$D29*Vendite!AH30</f>
        <v>0</v>
      </c>
      <c r="AJ29" s="57">
        <f>+$D29*Vendite!AI30</f>
        <v>0</v>
      </c>
      <c r="AK29" s="57">
        <f>+$D29*Vendite!AJ30</f>
        <v>0</v>
      </c>
      <c r="AL29" s="57">
        <f>+$D29*Vendite!AK30</f>
        <v>0</v>
      </c>
      <c r="AM29" s="57">
        <f>+$D29*Vendite!AL30</f>
        <v>0</v>
      </c>
      <c r="AN29" s="57">
        <f>+$D29*Vendite!AM30</f>
        <v>0</v>
      </c>
      <c r="AO29" s="57">
        <f>+$D29*Vendite!AN30</f>
        <v>0</v>
      </c>
      <c r="AP29" s="57">
        <f>+$D29*Vendite!AO30</f>
        <v>0</v>
      </c>
      <c r="AQ29" s="57">
        <f>+$D29*Vendite!AP30</f>
        <v>0</v>
      </c>
      <c r="AR29" s="57">
        <f>+$D29*Vendite!AQ30</f>
        <v>0</v>
      </c>
      <c r="AS29" s="57">
        <f>+$D29*Vendite!AR30</f>
        <v>0</v>
      </c>
      <c r="AT29" s="57">
        <f>+$D29*Vendite!AS30</f>
        <v>0</v>
      </c>
      <c r="AU29" s="57">
        <f>+$D29*Vendite!AT30</f>
        <v>0</v>
      </c>
      <c r="AV29" s="57">
        <f>+$D29*Vendite!AU30</f>
        <v>0</v>
      </c>
      <c r="AW29" s="57">
        <f>+$D29*Vendite!AV30</f>
        <v>0</v>
      </c>
      <c r="AX29" s="57">
        <f>+$D29*Vendite!AW30</f>
        <v>0</v>
      </c>
      <c r="AY29" s="57">
        <f>+$D29*Vendite!AX30</f>
        <v>0</v>
      </c>
      <c r="AZ29" s="57">
        <f>+$D29*Vendite!AY30</f>
        <v>0</v>
      </c>
      <c r="BA29" s="57">
        <f>+$D29*Vendite!AZ30</f>
        <v>0</v>
      </c>
      <c r="BB29" s="57">
        <f>+$D29*Vendite!BA30</f>
        <v>0</v>
      </c>
      <c r="BC29" s="57">
        <f>+$D29*Vendite!BB30</f>
        <v>0</v>
      </c>
      <c r="BD29" s="57">
        <f>+$D29*Vendite!BC30</f>
        <v>0</v>
      </c>
      <c r="BE29" s="57">
        <f>+$D29*Vendite!BD30</f>
        <v>0</v>
      </c>
      <c r="BF29" s="57">
        <f>+$D29*Vendite!BE30</f>
        <v>0</v>
      </c>
      <c r="BG29" s="57">
        <f>+$D29*Vendite!BF30</f>
        <v>0</v>
      </c>
      <c r="BH29" s="57">
        <f>+$D29*Vendite!BG30</f>
        <v>0</v>
      </c>
      <c r="BI29" s="57">
        <f>+$D29*Vendite!BH30</f>
        <v>0</v>
      </c>
      <c r="BJ29" s="57">
        <f>+$D29*Vendite!BI30</f>
        <v>0</v>
      </c>
      <c r="BK29" s="57">
        <f>+$D29*Vendite!BJ30</f>
        <v>0</v>
      </c>
      <c r="BL29" s="57">
        <f>+$D29*Vendite!BK30</f>
        <v>0</v>
      </c>
      <c r="BM29" s="57">
        <f>+$D29*Vendite!BL30</f>
        <v>0</v>
      </c>
      <c r="BN29" s="57">
        <f>+$D29*Vendite!BM30</f>
        <v>0</v>
      </c>
      <c r="BO29" s="57">
        <f>+$D29*Vendite!BN30</f>
        <v>0</v>
      </c>
      <c r="BP29" s="57">
        <f>+$D29*Vendite!BO30</f>
        <v>0</v>
      </c>
      <c r="BQ29" s="57">
        <f>+$D29*Vendite!BP30</f>
        <v>0</v>
      </c>
      <c r="BR29" s="57">
        <f>+$D29*Vendite!BQ30</f>
        <v>0</v>
      </c>
      <c r="BS29" s="57">
        <f>+$D29*Vendite!BR30</f>
        <v>0</v>
      </c>
      <c r="BT29" s="57">
        <f>+$D29*Vendite!BS30</f>
        <v>0</v>
      </c>
      <c r="BU29" s="57">
        <f>+$D29*Vendite!BT30</f>
        <v>0</v>
      </c>
      <c r="BV29" s="57">
        <f>+$D29*Vendite!BU30</f>
        <v>0</v>
      </c>
      <c r="BW29" s="57">
        <f>+$D29*Vendite!BV30</f>
        <v>0</v>
      </c>
      <c r="BX29" s="57">
        <f>+$D29*Vendite!BW30</f>
        <v>0</v>
      </c>
      <c r="BY29" s="57">
        <f>+$D29*Vendite!BX30</f>
        <v>0</v>
      </c>
      <c r="BZ29" s="57">
        <f>+$D29*Vendite!BY30</f>
        <v>0</v>
      </c>
      <c r="CA29" s="57">
        <f>+$D29*Vendite!BZ30</f>
        <v>0</v>
      </c>
      <c r="CB29" s="57">
        <f>+$D29*Vendite!CA30</f>
        <v>0</v>
      </c>
      <c r="CC29" s="57">
        <f>+$D29*Vendite!CB30</f>
        <v>0</v>
      </c>
      <c r="CD29" s="57">
        <f>+$D29*Vendite!CC30</f>
        <v>0</v>
      </c>
      <c r="CE29" s="57">
        <f>+$D29*Vendite!CD30</f>
        <v>0</v>
      </c>
      <c r="CF29" s="57">
        <f>+$D29*Vendite!CE30</f>
        <v>0</v>
      </c>
      <c r="CG29" s="57">
        <f>+$D29*Vendite!CF30</f>
        <v>0</v>
      </c>
      <c r="CH29" s="57">
        <f>+$D29*Vendite!CG30</f>
        <v>0</v>
      </c>
      <c r="CI29" s="57">
        <f>+$D29*Vendite!CH30</f>
        <v>0</v>
      </c>
      <c r="CJ29" s="57">
        <f>+$D29*Vendite!CI30</f>
        <v>0</v>
      </c>
      <c r="CK29" s="57">
        <f>+$D29*Vendite!CJ30</f>
        <v>0</v>
      </c>
      <c r="CL29" s="57">
        <f>+$D29*Vendite!CK30</f>
        <v>0</v>
      </c>
      <c r="CM29" s="57">
        <f>+$D29*Vendite!CL30</f>
        <v>0</v>
      </c>
      <c r="CN29" s="57">
        <f>+$D29*Vendite!CM30</f>
        <v>0</v>
      </c>
      <c r="CO29" s="57">
        <f>+$D29*Vendite!CN30</f>
        <v>0</v>
      </c>
      <c r="CP29" s="57">
        <f>+$D29*Vendite!CO30</f>
        <v>0</v>
      </c>
      <c r="CQ29" s="57">
        <f>+$D29*Vendite!CP30</f>
        <v>0</v>
      </c>
      <c r="CR29" s="57">
        <f>+$D29*Vendite!CQ30</f>
        <v>0</v>
      </c>
      <c r="CS29" s="57">
        <f>+$D29*Vendite!CR30</f>
        <v>0</v>
      </c>
      <c r="CT29" s="57">
        <f>+$D29*Vendite!CS30</f>
        <v>0</v>
      </c>
      <c r="CU29" s="57">
        <f>+$D29*Vendite!CT30</f>
        <v>0</v>
      </c>
      <c r="CV29" s="57">
        <f>+$D29*Vendite!CU30</f>
        <v>0</v>
      </c>
      <c r="CW29" s="57">
        <f>+$D29*Vendite!CV30</f>
        <v>0</v>
      </c>
      <c r="CX29" s="57">
        <f>+$D29*Vendite!CW30</f>
        <v>0</v>
      </c>
      <c r="CY29" s="57">
        <f>+$D29*Vendite!CX30</f>
        <v>0</v>
      </c>
      <c r="CZ29" s="57">
        <f>+$D29*Vendite!CY30</f>
        <v>0</v>
      </c>
      <c r="DA29" s="57">
        <f>+$D29*Vendite!CZ30</f>
        <v>0</v>
      </c>
      <c r="DB29" s="57">
        <f>+$D29*Vendite!DA30</f>
        <v>0</v>
      </c>
      <c r="DC29" s="57">
        <f>+$D29*Vendite!DB30</f>
        <v>0</v>
      </c>
      <c r="DD29" s="57">
        <f>+$D29*Vendite!DC30</f>
        <v>0</v>
      </c>
      <c r="DE29" s="57">
        <f>+$D29*Vendite!DD30</f>
        <v>0</v>
      </c>
      <c r="DF29" s="57">
        <f>+$D29*Vendite!DE30</f>
        <v>0</v>
      </c>
      <c r="DG29" s="57">
        <f>+$D29*Vendite!DF30</f>
        <v>0</v>
      </c>
      <c r="DH29" s="57">
        <f>+$D29*Vendite!DG30</f>
        <v>0</v>
      </c>
      <c r="DI29" s="57">
        <f>+$D29*Vendite!DH30</f>
        <v>0</v>
      </c>
      <c r="DJ29" s="57">
        <f>+$D29*Vendite!DI30</f>
        <v>0</v>
      </c>
      <c r="DK29" s="57">
        <f>+$D29*Vendite!DJ30</f>
        <v>0</v>
      </c>
      <c r="DL29" s="57">
        <f>+$D29*Vendite!DK30</f>
        <v>0</v>
      </c>
      <c r="DM29" s="57">
        <f>+$D29*Vendite!DL30</f>
        <v>0</v>
      </c>
      <c r="DN29" s="57">
        <f>+$D29*Vendite!DM30</f>
        <v>0</v>
      </c>
      <c r="DO29" s="57">
        <f>+$D29*Vendite!DN30</f>
        <v>0</v>
      </c>
      <c r="DP29" s="57">
        <f>+$D29*Vendite!DO30</f>
        <v>0</v>
      </c>
      <c r="DQ29" s="57">
        <f>+$D29*Vendite!DP30</f>
        <v>0</v>
      </c>
      <c r="DR29" s="57">
        <f>+$D29*Vendite!DQ30</f>
        <v>0</v>
      </c>
      <c r="DS29" s="57">
        <f>+$D29*Vendite!DR30</f>
        <v>0</v>
      </c>
      <c r="DT29" s="57">
        <f>+$D29*Vendite!DS30</f>
        <v>0</v>
      </c>
      <c r="DU29" s="57">
        <f>+$D29*Vendite!DT30</f>
        <v>0</v>
      </c>
      <c r="DV29" s="57">
        <f>+$D29*Vendite!DU30</f>
        <v>0</v>
      </c>
      <c r="DW29" s="57">
        <f>+$D29*Vendite!DV30</f>
        <v>0</v>
      </c>
    </row>
    <row r="30" spans="3:127" ht="16.5" thickTop="1" thickBot="1" x14ac:dyDescent="0.3">
      <c r="C30" s="117">
        <f>+I_Vendite!C28</f>
        <v>0</v>
      </c>
      <c r="D30" s="55">
        <f>+I_Vendite!D28</f>
        <v>0</v>
      </c>
      <c r="H30" s="57">
        <f>+$D30*Vendite!G31</f>
        <v>0</v>
      </c>
      <c r="I30" s="57">
        <f>+$D30*Vendite!H31</f>
        <v>0</v>
      </c>
      <c r="J30" s="57">
        <f>+$D30*Vendite!I31</f>
        <v>0</v>
      </c>
      <c r="K30" s="57">
        <f>+$D30*Vendite!J31</f>
        <v>0</v>
      </c>
      <c r="L30" s="57">
        <f>+$D30*Vendite!K31</f>
        <v>0</v>
      </c>
      <c r="M30" s="57">
        <f>+$D30*Vendite!L31</f>
        <v>0</v>
      </c>
      <c r="N30" s="57">
        <f>+$D30*Vendite!M31</f>
        <v>0</v>
      </c>
      <c r="O30" s="57">
        <f>+$D30*Vendite!N31</f>
        <v>0</v>
      </c>
      <c r="P30" s="57">
        <f>+$D30*Vendite!O31</f>
        <v>0</v>
      </c>
      <c r="Q30" s="57">
        <f>+$D30*Vendite!P31</f>
        <v>0</v>
      </c>
      <c r="R30" s="57">
        <f>+$D30*Vendite!Q31</f>
        <v>0</v>
      </c>
      <c r="S30" s="57">
        <f>+$D30*Vendite!R31</f>
        <v>0</v>
      </c>
      <c r="T30" s="57">
        <f>+$D30*Vendite!S31</f>
        <v>0</v>
      </c>
      <c r="U30" s="57">
        <f>+$D30*Vendite!T31</f>
        <v>0</v>
      </c>
      <c r="V30" s="57">
        <f>+$D30*Vendite!U31</f>
        <v>0</v>
      </c>
      <c r="W30" s="57">
        <f>+$D30*Vendite!V31</f>
        <v>0</v>
      </c>
      <c r="X30" s="57">
        <f>+$D30*Vendite!W31</f>
        <v>0</v>
      </c>
      <c r="Y30" s="57">
        <f>+$D30*Vendite!X31</f>
        <v>0</v>
      </c>
      <c r="Z30" s="57">
        <f>+$D30*Vendite!Y31</f>
        <v>0</v>
      </c>
      <c r="AA30" s="57">
        <f>+$D30*Vendite!Z31</f>
        <v>0</v>
      </c>
      <c r="AB30" s="57">
        <f>+$D30*Vendite!AA31</f>
        <v>0</v>
      </c>
      <c r="AC30" s="57">
        <f>+$D30*Vendite!AB31</f>
        <v>0</v>
      </c>
      <c r="AD30" s="57">
        <f>+$D30*Vendite!AC31</f>
        <v>0</v>
      </c>
      <c r="AE30" s="57">
        <f>+$D30*Vendite!AD31</f>
        <v>0</v>
      </c>
      <c r="AF30" s="57">
        <f>+$D30*Vendite!AE31</f>
        <v>0</v>
      </c>
      <c r="AG30" s="57">
        <f>+$D30*Vendite!AF31</f>
        <v>0</v>
      </c>
      <c r="AH30" s="57">
        <f>+$D30*Vendite!AG31</f>
        <v>0</v>
      </c>
      <c r="AI30" s="57">
        <f>+$D30*Vendite!AH31</f>
        <v>0</v>
      </c>
      <c r="AJ30" s="57">
        <f>+$D30*Vendite!AI31</f>
        <v>0</v>
      </c>
      <c r="AK30" s="57">
        <f>+$D30*Vendite!AJ31</f>
        <v>0</v>
      </c>
      <c r="AL30" s="57">
        <f>+$D30*Vendite!AK31</f>
        <v>0</v>
      </c>
      <c r="AM30" s="57">
        <f>+$D30*Vendite!AL31</f>
        <v>0</v>
      </c>
      <c r="AN30" s="57">
        <f>+$D30*Vendite!AM31</f>
        <v>0</v>
      </c>
      <c r="AO30" s="57">
        <f>+$D30*Vendite!AN31</f>
        <v>0</v>
      </c>
      <c r="AP30" s="57">
        <f>+$D30*Vendite!AO31</f>
        <v>0</v>
      </c>
      <c r="AQ30" s="57">
        <f>+$D30*Vendite!AP31</f>
        <v>0</v>
      </c>
      <c r="AR30" s="57">
        <f>+$D30*Vendite!AQ31</f>
        <v>0</v>
      </c>
      <c r="AS30" s="57">
        <f>+$D30*Vendite!AR31</f>
        <v>0</v>
      </c>
      <c r="AT30" s="57">
        <f>+$D30*Vendite!AS31</f>
        <v>0</v>
      </c>
      <c r="AU30" s="57">
        <f>+$D30*Vendite!AT31</f>
        <v>0</v>
      </c>
      <c r="AV30" s="57">
        <f>+$D30*Vendite!AU31</f>
        <v>0</v>
      </c>
      <c r="AW30" s="57">
        <f>+$D30*Vendite!AV31</f>
        <v>0</v>
      </c>
      <c r="AX30" s="57">
        <f>+$D30*Vendite!AW31</f>
        <v>0</v>
      </c>
      <c r="AY30" s="57">
        <f>+$D30*Vendite!AX31</f>
        <v>0</v>
      </c>
      <c r="AZ30" s="57">
        <f>+$D30*Vendite!AY31</f>
        <v>0</v>
      </c>
      <c r="BA30" s="57">
        <f>+$D30*Vendite!AZ31</f>
        <v>0</v>
      </c>
      <c r="BB30" s="57">
        <f>+$D30*Vendite!BA31</f>
        <v>0</v>
      </c>
      <c r="BC30" s="57">
        <f>+$D30*Vendite!BB31</f>
        <v>0</v>
      </c>
      <c r="BD30" s="57">
        <f>+$D30*Vendite!BC31</f>
        <v>0</v>
      </c>
      <c r="BE30" s="57">
        <f>+$D30*Vendite!BD31</f>
        <v>0</v>
      </c>
      <c r="BF30" s="57">
        <f>+$D30*Vendite!BE31</f>
        <v>0</v>
      </c>
      <c r="BG30" s="57">
        <f>+$D30*Vendite!BF31</f>
        <v>0</v>
      </c>
      <c r="BH30" s="57">
        <f>+$D30*Vendite!BG31</f>
        <v>0</v>
      </c>
      <c r="BI30" s="57">
        <f>+$D30*Vendite!BH31</f>
        <v>0</v>
      </c>
      <c r="BJ30" s="57">
        <f>+$D30*Vendite!BI31</f>
        <v>0</v>
      </c>
      <c r="BK30" s="57">
        <f>+$D30*Vendite!BJ31</f>
        <v>0</v>
      </c>
      <c r="BL30" s="57">
        <f>+$D30*Vendite!BK31</f>
        <v>0</v>
      </c>
      <c r="BM30" s="57">
        <f>+$D30*Vendite!BL31</f>
        <v>0</v>
      </c>
      <c r="BN30" s="57">
        <f>+$D30*Vendite!BM31</f>
        <v>0</v>
      </c>
      <c r="BO30" s="57">
        <f>+$D30*Vendite!BN31</f>
        <v>0</v>
      </c>
      <c r="BP30" s="57">
        <f>+$D30*Vendite!BO31</f>
        <v>0</v>
      </c>
      <c r="BQ30" s="57">
        <f>+$D30*Vendite!BP31</f>
        <v>0</v>
      </c>
      <c r="BR30" s="57">
        <f>+$D30*Vendite!BQ31</f>
        <v>0</v>
      </c>
      <c r="BS30" s="57">
        <f>+$D30*Vendite!BR31</f>
        <v>0</v>
      </c>
      <c r="BT30" s="57">
        <f>+$D30*Vendite!BS31</f>
        <v>0</v>
      </c>
      <c r="BU30" s="57">
        <f>+$D30*Vendite!BT31</f>
        <v>0</v>
      </c>
      <c r="BV30" s="57">
        <f>+$D30*Vendite!BU31</f>
        <v>0</v>
      </c>
      <c r="BW30" s="57">
        <f>+$D30*Vendite!BV31</f>
        <v>0</v>
      </c>
      <c r="BX30" s="57">
        <f>+$D30*Vendite!BW31</f>
        <v>0</v>
      </c>
      <c r="BY30" s="57">
        <f>+$D30*Vendite!BX31</f>
        <v>0</v>
      </c>
      <c r="BZ30" s="57">
        <f>+$D30*Vendite!BY31</f>
        <v>0</v>
      </c>
      <c r="CA30" s="57">
        <f>+$D30*Vendite!BZ31</f>
        <v>0</v>
      </c>
      <c r="CB30" s="57">
        <f>+$D30*Vendite!CA31</f>
        <v>0</v>
      </c>
      <c r="CC30" s="57">
        <f>+$D30*Vendite!CB31</f>
        <v>0</v>
      </c>
      <c r="CD30" s="57">
        <f>+$D30*Vendite!CC31</f>
        <v>0</v>
      </c>
      <c r="CE30" s="57">
        <f>+$D30*Vendite!CD31</f>
        <v>0</v>
      </c>
      <c r="CF30" s="57">
        <f>+$D30*Vendite!CE31</f>
        <v>0</v>
      </c>
      <c r="CG30" s="57">
        <f>+$D30*Vendite!CF31</f>
        <v>0</v>
      </c>
      <c r="CH30" s="57">
        <f>+$D30*Vendite!CG31</f>
        <v>0</v>
      </c>
      <c r="CI30" s="57">
        <f>+$D30*Vendite!CH31</f>
        <v>0</v>
      </c>
      <c r="CJ30" s="57">
        <f>+$D30*Vendite!CI31</f>
        <v>0</v>
      </c>
      <c r="CK30" s="57">
        <f>+$D30*Vendite!CJ31</f>
        <v>0</v>
      </c>
      <c r="CL30" s="57">
        <f>+$D30*Vendite!CK31</f>
        <v>0</v>
      </c>
      <c r="CM30" s="57">
        <f>+$D30*Vendite!CL31</f>
        <v>0</v>
      </c>
      <c r="CN30" s="57">
        <f>+$D30*Vendite!CM31</f>
        <v>0</v>
      </c>
      <c r="CO30" s="57">
        <f>+$D30*Vendite!CN31</f>
        <v>0</v>
      </c>
      <c r="CP30" s="57">
        <f>+$D30*Vendite!CO31</f>
        <v>0</v>
      </c>
      <c r="CQ30" s="57">
        <f>+$D30*Vendite!CP31</f>
        <v>0</v>
      </c>
      <c r="CR30" s="57">
        <f>+$D30*Vendite!CQ31</f>
        <v>0</v>
      </c>
      <c r="CS30" s="57">
        <f>+$D30*Vendite!CR31</f>
        <v>0</v>
      </c>
      <c r="CT30" s="57">
        <f>+$D30*Vendite!CS31</f>
        <v>0</v>
      </c>
      <c r="CU30" s="57">
        <f>+$D30*Vendite!CT31</f>
        <v>0</v>
      </c>
      <c r="CV30" s="57">
        <f>+$D30*Vendite!CU31</f>
        <v>0</v>
      </c>
      <c r="CW30" s="57">
        <f>+$D30*Vendite!CV31</f>
        <v>0</v>
      </c>
      <c r="CX30" s="57">
        <f>+$D30*Vendite!CW31</f>
        <v>0</v>
      </c>
      <c r="CY30" s="57">
        <f>+$D30*Vendite!CX31</f>
        <v>0</v>
      </c>
      <c r="CZ30" s="57">
        <f>+$D30*Vendite!CY31</f>
        <v>0</v>
      </c>
      <c r="DA30" s="57">
        <f>+$D30*Vendite!CZ31</f>
        <v>0</v>
      </c>
      <c r="DB30" s="57">
        <f>+$D30*Vendite!DA31</f>
        <v>0</v>
      </c>
      <c r="DC30" s="57">
        <f>+$D30*Vendite!DB31</f>
        <v>0</v>
      </c>
      <c r="DD30" s="57">
        <f>+$D30*Vendite!DC31</f>
        <v>0</v>
      </c>
      <c r="DE30" s="57">
        <f>+$D30*Vendite!DD31</f>
        <v>0</v>
      </c>
      <c r="DF30" s="57">
        <f>+$D30*Vendite!DE31</f>
        <v>0</v>
      </c>
      <c r="DG30" s="57">
        <f>+$D30*Vendite!DF31</f>
        <v>0</v>
      </c>
      <c r="DH30" s="57">
        <f>+$D30*Vendite!DG31</f>
        <v>0</v>
      </c>
      <c r="DI30" s="57">
        <f>+$D30*Vendite!DH31</f>
        <v>0</v>
      </c>
      <c r="DJ30" s="57">
        <f>+$D30*Vendite!DI31</f>
        <v>0</v>
      </c>
      <c r="DK30" s="57">
        <f>+$D30*Vendite!DJ31</f>
        <v>0</v>
      </c>
      <c r="DL30" s="57">
        <f>+$D30*Vendite!DK31</f>
        <v>0</v>
      </c>
      <c r="DM30" s="57">
        <f>+$D30*Vendite!DL31</f>
        <v>0</v>
      </c>
      <c r="DN30" s="57">
        <f>+$D30*Vendite!DM31</f>
        <v>0</v>
      </c>
      <c r="DO30" s="57">
        <f>+$D30*Vendite!DN31</f>
        <v>0</v>
      </c>
      <c r="DP30" s="57">
        <f>+$D30*Vendite!DO31</f>
        <v>0</v>
      </c>
      <c r="DQ30" s="57">
        <f>+$D30*Vendite!DP31</f>
        <v>0</v>
      </c>
      <c r="DR30" s="57">
        <f>+$D30*Vendite!DQ31</f>
        <v>0</v>
      </c>
      <c r="DS30" s="57">
        <f>+$D30*Vendite!DR31</f>
        <v>0</v>
      </c>
      <c r="DT30" s="57">
        <f>+$D30*Vendite!DS31</f>
        <v>0</v>
      </c>
      <c r="DU30" s="57">
        <f>+$D30*Vendite!DT31</f>
        <v>0</v>
      </c>
      <c r="DV30" s="57">
        <f>+$D30*Vendite!DU31</f>
        <v>0</v>
      </c>
      <c r="DW30" s="57">
        <f>+$D30*Vendite!DV31</f>
        <v>0</v>
      </c>
    </row>
    <row r="31" spans="3:127" ht="16.5" thickTop="1" thickBot="1" x14ac:dyDescent="0.3">
      <c r="C31" s="117">
        <f>+I_Vendite!C29</f>
        <v>0</v>
      </c>
      <c r="D31" s="55">
        <f>+I_Vendite!D29</f>
        <v>0</v>
      </c>
      <c r="H31" s="57">
        <f>+$D31*Vendite!G32</f>
        <v>0</v>
      </c>
      <c r="I31" s="57">
        <f>+$D31*Vendite!H32</f>
        <v>0</v>
      </c>
      <c r="J31" s="57">
        <f>+$D31*Vendite!I32</f>
        <v>0</v>
      </c>
      <c r="K31" s="57">
        <f>+$D31*Vendite!J32</f>
        <v>0</v>
      </c>
      <c r="L31" s="57">
        <f>+$D31*Vendite!K32</f>
        <v>0</v>
      </c>
      <c r="M31" s="57">
        <f>+$D31*Vendite!L32</f>
        <v>0</v>
      </c>
      <c r="N31" s="57">
        <f>+$D31*Vendite!M32</f>
        <v>0</v>
      </c>
      <c r="O31" s="57">
        <f>+$D31*Vendite!N32</f>
        <v>0</v>
      </c>
      <c r="P31" s="57">
        <f>+$D31*Vendite!O32</f>
        <v>0</v>
      </c>
      <c r="Q31" s="57">
        <f>+$D31*Vendite!P32</f>
        <v>0</v>
      </c>
      <c r="R31" s="57">
        <f>+$D31*Vendite!Q32</f>
        <v>0</v>
      </c>
      <c r="S31" s="57">
        <f>+$D31*Vendite!R32</f>
        <v>0</v>
      </c>
      <c r="T31" s="57">
        <f>+$D31*Vendite!S32</f>
        <v>0</v>
      </c>
      <c r="U31" s="57">
        <f>+$D31*Vendite!T32</f>
        <v>0</v>
      </c>
      <c r="V31" s="57">
        <f>+$D31*Vendite!U32</f>
        <v>0</v>
      </c>
      <c r="W31" s="57">
        <f>+$D31*Vendite!V32</f>
        <v>0</v>
      </c>
      <c r="X31" s="57">
        <f>+$D31*Vendite!W32</f>
        <v>0</v>
      </c>
      <c r="Y31" s="57">
        <f>+$D31*Vendite!X32</f>
        <v>0</v>
      </c>
      <c r="Z31" s="57">
        <f>+$D31*Vendite!Y32</f>
        <v>0</v>
      </c>
      <c r="AA31" s="57">
        <f>+$D31*Vendite!Z32</f>
        <v>0</v>
      </c>
      <c r="AB31" s="57">
        <f>+$D31*Vendite!AA32</f>
        <v>0</v>
      </c>
      <c r="AC31" s="57">
        <f>+$D31*Vendite!AB32</f>
        <v>0</v>
      </c>
      <c r="AD31" s="57">
        <f>+$D31*Vendite!AC32</f>
        <v>0</v>
      </c>
      <c r="AE31" s="57">
        <f>+$D31*Vendite!AD32</f>
        <v>0</v>
      </c>
      <c r="AF31" s="57">
        <f>+$D31*Vendite!AE32</f>
        <v>0</v>
      </c>
      <c r="AG31" s="57">
        <f>+$D31*Vendite!AF32</f>
        <v>0</v>
      </c>
      <c r="AH31" s="57">
        <f>+$D31*Vendite!AG32</f>
        <v>0</v>
      </c>
      <c r="AI31" s="57">
        <f>+$D31*Vendite!AH32</f>
        <v>0</v>
      </c>
      <c r="AJ31" s="57">
        <f>+$D31*Vendite!AI32</f>
        <v>0</v>
      </c>
      <c r="AK31" s="57">
        <f>+$D31*Vendite!AJ32</f>
        <v>0</v>
      </c>
      <c r="AL31" s="57">
        <f>+$D31*Vendite!AK32</f>
        <v>0</v>
      </c>
      <c r="AM31" s="57">
        <f>+$D31*Vendite!AL32</f>
        <v>0</v>
      </c>
      <c r="AN31" s="57">
        <f>+$D31*Vendite!AM32</f>
        <v>0</v>
      </c>
      <c r="AO31" s="57">
        <f>+$D31*Vendite!AN32</f>
        <v>0</v>
      </c>
      <c r="AP31" s="57">
        <f>+$D31*Vendite!AO32</f>
        <v>0</v>
      </c>
      <c r="AQ31" s="57">
        <f>+$D31*Vendite!AP32</f>
        <v>0</v>
      </c>
      <c r="AR31" s="57">
        <f>+$D31*Vendite!AQ32</f>
        <v>0</v>
      </c>
      <c r="AS31" s="57">
        <f>+$D31*Vendite!AR32</f>
        <v>0</v>
      </c>
      <c r="AT31" s="57">
        <f>+$D31*Vendite!AS32</f>
        <v>0</v>
      </c>
      <c r="AU31" s="57">
        <f>+$D31*Vendite!AT32</f>
        <v>0</v>
      </c>
      <c r="AV31" s="57">
        <f>+$D31*Vendite!AU32</f>
        <v>0</v>
      </c>
      <c r="AW31" s="57">
        <f>+$D31*Vendite!AV32</f>
        <v>0</v>
      </c>
      <c r="AX31" s="57">
        <f>+$D31*Vendite!AW32</f>
        <v>0</v>
      </c>
      <c r="AY31" s="57">
        <f>+$D31*Vendite!AX32</f>
        <v>0</v>
      </c>
      <c r="AZ31" s="57">
        <f>+$D31*Vendite!AY32</f>
        <v>0</v>
      </c>
      <c r="BA31" s="57">
        <f>+$D31*Vendite!AZ32</f>
        <v>0</v>
      </c>
      <c r="BB31" s="57">
        <f>+$D31*Vendite!BA32</f>
        <v>0</v>
      </c>
      <c r="BC31" s="57">
        <f>+$D31*Vendite!BB32</f>
        <v>0</v>
      </c>
      <c r="BD31" s="57">
        <f>+$D31*Vendite!BC32</f>
        <v>0</v>
      </c>
      <c r="BE31" s="57">
        <f>+$D31*Vendite!BD32</f>
        <v>0</v>
      </c>
      <c r="BF31" s="57">
        <f>+$D31*Vendite!BE32</f>
        <v>0</v>
      </c>
      <c r="BG31" s="57">
        <f>+$D31*Vendite!BF32</f>
        <v>0</v>
      </c>
      <c r="BH31" s="57">
        <f>+$D31*Vendite!BG32</f>
        <v>0</v>
      </c>
      <c r="BI31" s="57">
        <f>+$D31*Vendite!BH32</f>
        <v>0</v>
      </c>
      <c r="BJ31" s="57">
        <f>+$D31*Vendite!BI32</f>
        <v>0</v>
      </c>
      <c r="BK31" s="57">
        <f>+$D31*Vendite!BJ32</f>
        <v>0</v>
      </c>
      <c r="BL31" s="57">
        <f>+$D31*Vendite!BK32</f>
        <v>0</v>
      </c>
      <c r="BM31" s="57">
        <f>+$D31*Vendite!BL32</f>
        <v>0</v>
      </c>
      <c r="BN31" s="57">
        <f>+$D31*Vendite!BM32</f>
        <v>0</v>
      </c>
      <c r="BO31" s="57">
        <f>+$D31*Vendite!BN32</f>
        <v>0</v>
      </c>
      <c r="BP31" s="57">
        <f>+$D31*Vendite!BO32</f>
        <v>0</v>
      </c>
      <c r="BQ31" s="57">
        <f>+$D31*Vendite!BP32</f>
        <v>0</v>
      </c>
      <c r="BR31" s="57">
        <f>+$D31*Vendite!BQ32</f>
        <v>0</v>
      </c>
      <c r="BS31" s="57">
        <f>+$D31*Vendite!BR32</f>
        <v>0</v>
      </c>
      <c r="BT31" s="57">
        <f>+$D31*Vendite!BS32</f>
        <v>0</v>
      </c>
      <c r="BU31" s="57">
        <f>+$D31*Vendite!BT32</f>
        <v>0</v>
      </c>
      <c r="BV31" s="57">
        <f>+$D31*Vendite!BU32</f>
        <v>0</v>
      </c>
      <c r="BW31" s="57">
        <f>+$D31*Vendite!BV32</f>
        <v>0</v>
      </c>
      <c r="BX31" s="57">
        <f>+$D31*Vendite!BW32</f>
        <v>0</v>
      </c>
      <c r="BY31" s="57">
        <f>+$D31*Vendite!BX32</f>
        <v>0</v>
      </c>
      <c r="BZ31" s="57">
        <f>+$D31*Vendite!BY32</f>
        <v>0</v>
      </c>
      <c r="CA31" s="57">
        <f>+$D31*Vendite!BZ32</f>
        <v>0</v>
      </c>
      <c r="CB31" s="57">
        <f>+$D31*Vendite!CA32</f>
        <v>0</v>
      </c>
      <c r="CC31" s="57">
        <f>+$D31*Vendite!CB32</f>
        <v>0</v>
      </c>
      <c r="CD31" s="57">
        <f>+$D31*Vendite!CC32</f>
        <v>0</v>
      </c>
      <c r="CE31" s="57">
        <f>+$D31*Vendite!CD32</f>
        <v>0</v>
      </c>
      <c r="CF31" s="57">
        <f>+$D31*Vendite!CE32</f>
        <v>0</v>
      </c>
      <c r="CG31" s="57">
        <f>+$D31*Vendite!CF32</f>
        <v>0</v>
      </c>
      <c r="CH31" s="57">
        <f>+$D31*Vendite!CG32</f>
        <v>0</v>
      </c>
      <c r="CI31" s="57">
        <f>+$D31*Vendite!CH32</f>
        <v>0</v>
      </c>
      <c r="CJ31" s="57">
        <f>+$D31*Vendite!CI32</f>
        <v>0</v>
      </c>
      <c r="CK31" s="57">
        <f>+$D31*Vendite!CJ32</f>
        <v>0</v>
      </c>
      <c r="CL31" s="57">
        <f>+$D31*Vendite!CK32</f>
        <v>0</v>
      </c>
      <c r="CM31" s="57">
        <f>+$D31*Vendite!CL32</f>
        <v>0</v>
      </c>
      <c r="CN31" s="57">
        <f>+$D31*Vendite!CM32</f>
        <v>0</v>
      </c>
      <c r="CO31" s="57">
        <f>+$D31*Vendite!CN32</f>
        <v>0</v>
      </c>
      <c r="CP31" s="57">
        <f>+$D31*Vendite!CO32</f>
        <v>0</v>
      </c>
      <c r="CQ31" s="57">
        <f>+$D31*Vendite!CP32</f>
        <v>0</v>
      </c>
      <c r="CR31" s="57">
        <f>+$D31*Vendite!CQ32</f>
        <v>0</v>
      </c>
      <c r="CS31" s="57">
        <f>+$D31*Vendite!CR32</f>
        <v>0</v>
      </c>
      <c r="CT31" s="57">
        <f>+$D31*Vendite!CS32</f>
        <v>0</v>
      </c>
      <c r="CU31" s="57">
        <f>+$D31*Vendite!CT32</f>
        <v>0</v>
      </c>
      <c r="CV31" s="57">
        <f>+$D31*Vendite!CU32</f>
        <v>0</v>
      </c>
      <c r="CW31" s="57">
        <f>+$D31*Vendite!CV32</f>
        <v>0</v>
      </c>
      <c r="CX31" s="57">
        <f>+$D31*Vendite!CW32</f>
        <v>0</v>
      </c>
      <c r="CY31" s="57">
        <f>+$D31*Vendite!CX32</f>
        <v>0</v>
      </c>
      <c r="CZ31" s="57">
        <f>+$D31*Vendite!CY32</f>
        <v>0</v>
      </c>
      <c r="DA31" s="57">
        <f>+$D31*Vendite!CZ32</f>
        <v>0</v>
      </c>
      <c r="DB31" s="57">
        <f>+$D31*Vendite!DA32</f>
        <v>0</v>
      </c>
      <c r="DC31" s="57">
        <f>+$D31*Vendite!DB32</f>
        <v>0</v>
      </c>
      <c r="DD31" s="57">
        <f>+$D31*Vendite!DC32</f>
        <v>0</v>
      </c>
      <c r="DE31" s="57">
        <f>+$D31*Vendite!DD32</f>
        <v>0</v>
      </c>
      <c r="DF31" s="57">
        <f>+$D31*Vendite!DE32</f>
        <v>0</v>
      </c>
      <c r="DG31" s="57">
        <f>+$D31*Vendite!DF32</f>
        <v>0</v>
      </c>
      <c r="DH31" s="57">
        <f>+$D31*Vendite!DG32</f>
        <v>0</v>
      </c>
      <c r="DI31" s="57">
        <f>+$D31*Vendite!DH32</f>
        <v>0</v>
      </c>
      <c r="DJ31" s="57">
        <f>+$D31*Vendite!DI32</f>
        <v>0</v>
      </c>
      <c r="DK31" s="57">
        <f>+$D31*Vendite!DJ32</f>
        <v>0</v>
      </c>
      <c r="DL31" s="57">
        <f>+$D31*Vendite!DK32</f>
        <v>0</v>
      </c>
      <c r="DM31" s="57">
        <f>+$D31*Vendite!DL32</f>
        <v>0</v>
      </c>
      <c r="DN31" s="57">
        <f>+$D31*Vendite!DM32</f>
        <v>0</v>
      </c>
      <c r="DO31" s="57">
        <f>+$D31*Vendite!DN32</f>
        <v>0</v>
      </c>
      <c r="DP31" s="57">
        <f>+$D31*Vendite!DO32</f>
        <v>0</v>
      </c>
      <c r="DQ31" s="57">
        <f>+$D31*Vendite!DP32</f>
        <v>0</v>
      </c>
      <c r="DR31" s="57">
        <f>+$D31*Vendite!DQ32</f>
        <v>0</v>
      </c>
      <c r="DS31" s="57">
        <f>+$D31*Vendite!DR32</f>
        <v>0</v>
      </c>
      <c r="DT31" s="57">
        <f>+$D31*Vendite!DS32</f>
        <v>0</v>
      </c>
      <c r="DU31" s="57">
        <f>+$D31*Vendite!DT32</f>
        <v>0</v>
      </c>
      <c r="DV31" s="57">
        <f>+$D31*Vendite!DU32</f>
        <v>0</v>
      </c>
      <c r="DW31" s="57">
        <f>+$D31*Vendite!DV32</f>
        <v>0</v>
      </c>
    </row>
    <row r="32" spans="3:127" ht="16.5" thickTop="1" thickBot="1" x14ac:dyDescent="0.3">
      <c r="C32" s="117">
        <f>+I_Vendite!C30</f>
        <v>0</v>
      </c>
      <c r="D32" s="55">
        <f>+I_Vendite!D30</f>
        <v>0</v>
      </c>
      <c r="H32" s="57">
        <f>+$D32*Vendite!G33</f>
        <v>0</v>
      </c>
      <c r="I32" s="57">
        <f>+$D32*Vendite!H33</f>
        <v>0</v>
      </c>
      <c r="J32" s="57">
        <f>+$D32*Vendite!I33</f>
        <v>0</v>
      </c>
      <c r="K32" s="57">
        <f>+$D32*Vendite!J33</f>
        <v>0</v>
      </c>
      <c r="L32" s="57">
        <f>+$D32*Vendite!K33</f>
        <v>0</v>
      </c>
      <c r="M32" s="57">
        <f>+$D32*Vendite!L33</f>
        <v>0</v>
      </c>
      <c r="N32" s="57">
        <f>+$D32*Vendite!M33</f>
        <v>0</v>
      </c>
      <c r="O32" s="57">
        <f>+$D32*Vendite!N33</f>
        <v>0</v>
      </c>
      <c r="P32" s="57">
        <f>+$D32*Vendite!O33</f>
        <v>0</v>
      </c>
      <c r="Q32" s="57">
        <f>+$D32*Vendite!P33</f>
        <v>0</v>
      </c>
      <c r="R32" s="57">
        <f>+$D32*Vendite!Q33</f>
        <v>0</v>
      </c>
      <c r="S32" s="57">
        <f>+$D32*Vendite!R33</f>
        <v>0</v>
      </c>
      <c r="T32" s="57">
        <f>+$D32*Vendite!S33</f>
        <v>0</v>
      </c>
      <c r="U32" s="57">
        <f>+$D32*Vendite!T33</f>
        <v>0</v>
      </c>
      <c r="V32" s="57">
        <f>+$D32*Vendite!U33</f>
        <v>0</v>
      </c>
      <c r="W32" s="57">
        <f>+$D32*Vendite!V33</f>
        <v>0</v>
      </c>
      <c r="X32" s="57">
        <f>+$D32*Vendite!W33</f>
        <v>0</v>
      </c>
      <c r="Y32" s="57">
        <f>+$D32*Vendite!X33</f>
        <v>0</v>
      </c>
      <c r="Z32" s="57">
        <f>+$D32*Vendite!Y33</f>
        <v>0</v>
      </c>
      <c r="AA32" s="57">
        <f>+$D32*Vendite!Z33</f>
        <v>0</v>
      </c>
      <c r="AB32" s="57">
        <f>+$D32*Vendite!AA33</f>
        <v>0</v>
      </c>
      <c r="AC32" s="57">
        <f>+$D32*Vendite!AB33</f>
        <v>0</v>
      </c>
      <c r="AD32" s="57">
        <f>+$D32*Vendite!AC33</f>
        <v>0</v>
      </c>
      <c r="AE32" s="57">
        <f>+$D32*Vendite!AD33</f>
        <v>0</v>
      </c>
      <c r="AF32" s="57">
        <f>+$D32*Vendite!AE33</f>
        <v>0</v>
      </c>
      <c r="AG32" s="57">
        <f>+$D32*Vendite!AF33</f>
        <v>0</v>
      </c>
      <c r="AH32" s="57">
        <f>+$D32*Vendite!AG33</f>
        <v>0</v>
      </c>
      <c r="AI32" s="57">
        <f>+$D32*Vendite!AH33</f>
        <v>0</v>
      </c>
      <c r="AJ32" s="57">
        <f>+$D32*Vendite!AI33</f>
        <v>0</v>
      </c>
      <c r="AK32" s="57">
        <f>+$D32*Vendite!AJ33</f>
        <v>0</v>
      </c>
      <c r="AL32" s="57">
        <f>+$D32*Vendite!AK33</f>
        <v>0</v>
      </c>
      <c r="AM32" s="57">
        <f>+$D32*Vendite!AL33</f>
        <v>0</v>
      </c>
      <c r="AN32" s="57">
        <f>+$D32*Vendite!AM33</f>
        <v>0</v>
      </c>
      <c r="AO32" s="57">
        <f>+$D32*Vendite!AN33</f>
        <v>0</v>
      </c>
      <c r="AP32" s="57">
        <f>+$D32*Vendite!AO33</f>
        <v>0</v>
      </c>
      <c r="AQ32" s="57">
        <f>+$D32*Vendite!AP33</f>
        <v>0</v>
      </c>
      <c r="AR32" s="57">
        <f>+$D32*Vendite!AQ33</f>
        <v>0</v>
      </c>
      <c r="AS32" s="57">
        <f>+$D32*Vendite!AR33</f>
        <v>0</v>
      </c>
      <c r="AT32" s="57">
        <f>+$D32*Vendite!AS33</f>
        <v>0</v>
      </c>
      <c r="AU32" s="57">
        <f>+$D32*Vendite!AT33</f>
        <v>0</v>
      </c>
      <c r="AV32" s="57">
        <f>+$D32*Vendite!AU33</f>
        <v>0</v>
      </c>
      <c r="AW32" s="57">
        <f>+$D32*Vendite!AV33</f>
        <v>0</v>
      </c>
      <c r="AX32" s="57">
        <f>+$D32*Vendite!AW33</f>
        <v>0</v>
      </c>
      <c r="AY32" s="57">
        <f>+$D32*Vendite!AX33</f>
        <v>0</v>
      </c>
      <c r="AZ32" s="57">
        <f>+$D32*Vendite!AY33</f>
        <v>0</v>
      </c>
      <c r="BA32" s="57">
        <f>+$D32*Vendite!AZ33</f>
        <v>0</v>
      </c>
      <c r="BB32" s="57">
        <f>+$D32*Vendite!BA33</f>
        <v>0</v>
      </c>
      <c r="BC32" s="57">
        <f>+$D32*Vendite!BB33</f>
        <v>0</v>
      </c>
      <c r="BD32" s="57">
        <f>+$D32*Vendite!BC33</f>
        <v>0</v>
      </c>
      <c r="BE32" s="57">
        <f>+$D32*Vendite!BD33</f>
        <v>0</v>
      </c>
      <c r="BF32" s="57">
        <f>+$D32*Vendite!BE33</f>
        <v>0</v>
      </c>
      <c r="BG32" s="57">
        <f>+$D32*Vendite!BF33</f>
        <v>0</v>
      </c>
      <c r="BH32" s="57">
        <f>+$D32*Vendite!BG33</f>
        <v>0</v>
      </c>
      <c r="BI32" s="57">
        <f>+$D32*Vendite!BH33</f>
        <v>0</v>
      </c>
      <c r="BJ32" s="57">
        <f>+$D32*Vendite!BI33</f>
        <v>0</v>
      </c>
      <c r="BK32" s="57">
        <f>+$D32*Vendite!BJ33</f>
        <v>0</v>
      </c>
      <c r="BL32" s="57">
        <f>+$D32*Vendite!BK33</f>
        <v>0</v>
      </c>
      <c r="BM32" s="57">
        <f>+$D32*Vendite!BL33</f>
        <v>0</v>
      </c>
      <c r="BN32" s="57">
        <f>+$D32*Vendite!BM33</f>
        <v>0</v>
      </c>
      <c r="BO32" s="57">
        <f>+$D32*Vendite!BN33</f>
        <v>0</v>
      </c>
      <c r="BP32" s="57">
        <f>+$D32*Vendite!BO33</f>
        <v>0</v>
      </c>
      <c r="BQ32" s="57">
        <f>+$D32*Vendite!BP33</f>
        <v>0</v>
      </c>
      <c r="BR32" s="57">
        <f>+$D32*Vendite!BQ33</f>
        <v>0</v>
      </c>
      <c r="BS32" s="57">
        <f>+$D32*Vendite!BR33</f>
        <v>0</v>
      </c>
      <c r="BT32" s="57">
        <f>+$D32*Vendite!BS33</f>
        <v>0</v>
      </c>
      <c r="BU32" s="57">
        <f>+$D32*Vendite!BT33</f>
        <v>0</v>
      </c>
      <c r="BV32" s="57">
        <f>+$D32*Vendite!BU33</f>
        <v>0</v>
      </c>
      <c r="BW32" s="57">
        <f>+$D32*Vendite!BV33</f>
        <v>0</v>
      </c>
      <c r="BX32" s="57">
        <f>+$D32*Vendite!BW33</f>
        <v>0</v>
      </c>
      <c r="BY32" s="57">
        <f>+$D32*Vendite!BX33</f>
        <v>0</v>
      </c>
      <c r="BZ32" s="57">
        <f>+$D32*Vendite!BY33</f>
        <v>0</v>
      </c>
      <c r="CA32" s="57">
        <f>+$D32*Vendite!BZ33</f>
        <v>0</v>
      </c>
      <c r="CB32" s="57">
        <f>+$D32*Vendite!CA33</f>
        <v>0</v>
      </c>
      <c r="CC32" s="57">
        <f>+$D32*Vendite!CB33</f>
        <v>0</v>
      </c>
      <c r="CD32" s="57">
        <f>+$D32*Vendite!CC33</f>
        <v>0</v>
      </c>
      <c r="CE32" s="57">
        <f>+$D32*Vendite!CD33</f>
        <v>0</v>
      </c>
      <c r="CF32" s="57">
        <f>+$D32*Vendite!CE33</f>
        <v>0</v>
      </c>
      <c r="CG32" s="57">
        <f>+$D32*Vendite!CF33</f>
        <v>0</v>
      </c>
      <c r="CH32" s="57">
        <f>+$D32*Vendite!CG33</f>
        <v>0</v>
      </c>
      <c r="CI32" s="57">
        <f>+$D32*Vendite!CH33</f>
        <v>0</v>
      </c>
      <c r="CJ32" s="57">
        <f>+$D32*Vendite!CI33</f>
        <v>0</v>
      </c>
      <c r="CK32" s="57">
        <f>+$D32*Vendite!CJ33</f>
        <v>0</v>
      </c>
      <c r="CL32" s="57">
        <f>+$D32*Vendite!CK33</f>
        <v>0</v>
      </c>
      <c r="CM32" s="57">
        <f>+$D32*Vendite!CL33</f>
        <v>0</v>
      </c>
      <c r="CN32" s="57">
        <f>+$D32*Vendite!CM33</f>
        <v>0</v>
      </c>
      <c r="CO32" s="57">
        <f>+$D32*Vendite!CN33</f>
        <v>0</v>
      </c>
      <c r="CP32" s="57">
        <f>+$D32*Vendite!CO33</f>
        <v>0</v>
      </c>
      <c r="CQ32" s="57">
        <f>+$D32*Vendite!CP33</f>
        <v>0</v>
      </c>
      <c r="CR32" s="57">
        <f>+$D32*Vendite!CQ33</f>
        <v>0</v>
      </c>
      <c r="CS32" s="57">
        <f>+$D32*Vendite!CR33</f>
        <v>0</v>
      </c>
      <c r="CT32" s="57">
        <f>+$D32*Vendite!CS33</f>
        <v>0</v>
      </c>
      <c r="CU32" s="57">
        <f>+$D32*Vendite!CT33</f>
        <v>0</v>
      </c>
      <c r="CV32" s="57">
        <f>+$D32*Vendite!CU33</f>
        <v>0</v>
      </c>
      <c r="CW32" s="57">
        <f>+$D32*Vendite!CV33</f>
        <v>0</v>
      </c>
      <c r="CX32" s="57">
        <f>+$D32*Vendite!CW33</f>
        <v>0</v>
      </c>
      <c r="CY32" s="57">
        <f>+$D32*Vendite!CX33</f>
        <v>0</v>
      </c>
      <c r="CZ32" s="57">
        <f>+$D32*Vendite!CY33</f>
        <v>0</v>
      </c>
      <c r="DA32" s="57">
        <f>+$D32*Vendite!CZ33</f>
        <v>0</v>
      </c>
      <c r="DB32" s="57">
        <f>+$D32*Vendite!DA33</f>
        <v>0</v>
      </c>
      <c r="DC32" s="57">
        <f>+$D32*Vendite!DB33</f>
        <v>0</v>
      </c>
      <c r="DD32" s="57">
        <f>+$D32*Vendite!DC33</f>
        <v>0</v>
      </c>
      <c r="DE32" s="57">
        <f>+$D32*Vendite!DD33</f>
        <v>0</v>
      </c>
      <c r="DF32" s="57">
        <f>+$D32*Vendite!DE33</f>
        <v>0</v>
      </c>
      <c r="DG32" s="57">
        <f>+$D32*Vendite!DF33</f>
        <v>0</v>
      </c>
      <c r="DH32" s="57">
        <f>+$D32*Vendite!DG33</f>
        <v>0</v>
      </c>
      <c r="DI32" s="57">
        <f>+$D32*Vendite!DH33</f>
        <v>0</v>
      </c>
      <c r="DJ32" s="57">
        <f>+$D32*Vendite!DI33</f>
        <v>0</v>
      </c>
      <c r="DK32" s="57">
        <f>+$D32*Vendite!DJ33</f>
        <v>0</v>
      </c>
      <c r="DL32" s="57">
        <f>+$D32*Vendite!DK33</f>
        <v>0</v>
      </c>
      <c r="DM32" s="57">
        <f>+$D32*Vendite!DL33</f>
        <v>0</v>
      </c>
      <c r="DN32" s="57">
        <f>+$D32*Vendite!DM33</f>
        <v>0</v>
      </c>
      <c r="DO32" s="57">
        <f>+$D32*Vendite!DN33</f>
        <v>0</v>
      </c>
      <c r="DP32" s="57">
        <f>+$D32*Vendite!DO33</f>
        <v>0</v>
      </c>
      <c r="DQ32" s="57">
        <f>+$D32*Vendite!DP33</f>
        <v>0</v>
      </c>
      <c r="DR32" s="57">
        <f>+$D32*Vendite!DQ33</f>
        <v>0</v>
      </c>
      <c r="DS32" s="57">
        <f>+$D32*Vendite!DR33</f>
        <v>0</v>
      </c>
      <c r="DT32" s="57">
        <f>+$D32*Vendite!DS33</f>
        <v>0</v>
      </c>
      <c r="DU32" s="57">
        <f>+$D32*Vendite!DT33</f>
        <v>0</v>
      </c>
      <c r="DV32" s="57">
        <f>+$D32*Vendite!DU33</f>
        <v>0</v>
      </c>
      <c r="DW32" s="57">
        <f>+$D32*Vendite!DV33</f>
        <v>0</v>
      </c>
    </row>
    <row r="33" spans="3:127" ht="16.5" thickTop="1" thickBot="1" x14ac:dyDescent="0.3">
      <c r="C33" s="117">
        <f>+I_Vendite!C31</f>
        <v>0</v>
      </c>
      <c r="D33" s="55">
        <f>+I_Vendite!D31</f>
        <v>0</v>
      </c>
      <c r="H33" s="57">
        <f>+$D33*Vendite!G34</f>
        <v>0</v>
      </c>
      <c r="I33" s="57">
        <f>+$D33*Vendite!H34</f>
        <v>0</v>
      </c>
      <c r="J33" s="57">
        <f>+$D33*Vendite!I34</f>
        <v>0</v>
      </c>
      <c r="K33" s="57">
        <f>+$D33*Vendite!J34</f>
        <v>0</v>
      </c>
      <c r="L33" s="57">
        <f>+$D33*Vendite!K34</f>
        <v>0</v>
      </c>
      <c r="M33" s="57">
        <f>+$D33*Vendite!L34</f>
        <v>0</v>
      </c>
      <c r="N33" s="57">
        <f>+$D33*Vendite!M34</f>
        <v>0</v>
      </c>
      <c r="O33" s="57">
        <f>+$D33*Vendite!N34</f>
        <v>0</v>
      </c>
      <c r="P33" s="57">
        <f>+$D33*Vendite!O34</f>
        <v>0</v>
      </c>
      <c r="Q33" s="57">
        <f>+$D33*Vendite!P34</f>
        <v>0</v>
      </c>
      <c r="R33" s="57">
        <f>+$D33*Vendite!Q34</f>
        <v>0</v>
      </c>
      <c r="S33" s="57">
        <f>+$D33*Vendite!R34</f>
        <v>0</v>
      </c>
      <c r="T33" s="57">
        <f>+$D33*Vendite!S34</f>
        <v>0</v>
      </c>
      <c r="U33" s="57">
        <f>+$D33*Vendite!T34</f>
        <v>0</v>
      </c>
      <c r="V33" s="57">
        <f>+$D33*Vendite!U34</f>
        <v>0</v>
      </c>
      <c r="W33" s="57">
        <f>+$D33*Vendite!V34</f>
        <v>0</v>
      </c>
      <c r="X33" s="57">
        <f>+$D33*Vendite!W34</f>
        <v>0</v>
      </c>
      <c r="Y33" s="57">
        <f>+$D33*Vendite!X34</f>
        <v>0</v>
      </c>
      <c r="Z33" s="57">
        <f>+$D33*Vendite!Y34</f>
        <v>0</v>
      </c>
      <c r="AA33" s="57">
        <f>+$D33*Vendite!Z34</f>
        <v>0</v>
      </c>
      <c r="AB33" s="57">
        <f>+$D33*Vendite!AA34</f>
        <v>0</v>
      </c>
      <c r="AC33" s="57">
        <f>+$D33*Vendite!AB34</f>
        <v>0</v>
      </c>
      <c r="AD33" s="57">
        <f>+$D33*Vendite!AC34</f>
        <v>0</v>
      </c>
      <c r="AE33" s="57">
        <f>+$D33*Vendite!AD34</f>
        <v>0</v>
      </c>
      <c r="AF33" s="57">
        <f>+$D33*Vendite!AE34</f>
        <v>0</v>
      </c>
      <c r="AG33" s="57">
        <f>+$D33*Vendite!AF34</f>
        <v>0</v>
      </c>
      <c r="AH33" s="57">
        <f>+$D33*Vendite!AG34</f>
        <v>0</v>
      </c>
      <c r="AI33" s="57">
        <f>+$D33*Vendite!AH34</f>
        <v>0</v>
      </c>
      <c r="AJ33" s="57">
        <f>+$D33*Vendite!AI34</f>
        <v>0</v>
      </c>
      <c r="AK33" s="57">
        <f>+$D33*Vendite!AJ34</f>
        <v>0</v>
      </c>
      <c r="AL33" s="57">
        <f>+$D33*Vendite!AK34</f>
        <v>0</v>
      </c>
      <c r="AM33" s="57">
        <f>+$D33*Vendite!AL34</f>
        <v>0</v>
      </c>
      <c r="AN33" s="57">
        <f>+$D33*Vendite!AM34</f>
        <v>0</v>
      </c>
      <c r="AO33" s="57">
        <f>+$D33*Vendite!AN34</f>
        <v>0</v>
      </c>
      <c r="AP33" s="57">
        <f>+$D33*Vendite!AO34</f>
        <v>0</v>
      </c>
      <c r="AQ33" s="57">
        <f>+$D33*Vendite!AP34</f>
        <v>0</v>
      </c>
      <c r="AR33" s="57">
        <f>+$D33*Vendite!AQ34</f>
        <v>0</v>
      </c>
      <c r="AS33" s="57">
        <f>+$D33*Vendite!AR34</f>
        <v>0</v>
      </c>
      <c r="AT33" s="57">
        <f>+$D33*Vendite!AS34</f>
        <v>0</v>
      </c>
      <c r="AU33" s="57">
        <f>+$D33*Vendite!AT34</f>
        <v>0</v>
      </c>
      <c r="AV33" s="57">
        <f>+$D33*Vendite!AU34</f>
        <v>0</v>
      </c>
      <c r="AW33" s="57">
        <f>+$D33*Vendite!AV34</f>
        <v>0</v>
      </c>
      <c r="AX33" s="57">
        <f>+$D33*Vendite!AW34</f>
        <v>0</v>
      </c>
      <c r="AY33" s="57">
        <f>+$D33*Vendite!AX34</f>
        <v>0</v>
      </c>
      <c r="AZ33" s="57">
        <f>+$D33*Vendite!AY34</f>
        <v>0</v>
      </c>
      <c r="BA33" s="57">
        <f>+$D33*Vendite!AZ34</f>
        <v>0</v>
      </c>
      <c r="BB33" s="57">
        <f>+$D33*Vendite!BA34</f>
        <v>0</v>
      </c>
      <c r="BC33" s="57">
        <f>+$D33*Vendite!BB34</f>
        <v>0</v>
      </c>
      <c r="BD33" s="57">
        <f>+$D33*Vendite!BC34</f>
        <v>0</v>
      </c>
      <c r="BE33" s="57">
        <f>+$D33*Vendite!BD34</f>
        <v>0</v>
      </c>
      <c r="BF33" s="57">
        <f>+$D33*Vendite!BE34</f>
        <v>0</v>
      </c>
      <c r="BG33" s="57">
        <f>+$D33*Vendite!BF34</f>
        <v>0</v>
      </c>
      <c r="BH33" s="57">
        <f>+$D33*Vendite!BG34</f>
        <v>0</v>
      </c>
      <c r="BI33" s="57">
        <f>+$D33*Vendite!BH34</f>
        <v>0</v>
      </c>
      <c r="BJ33" s="57">
        <f>+$D33*Vendite!BI34</f>
        <v>0</v>
      </c>
      <c r="BK33" s="57">
        <f>+$D33*Vendite!BJ34</f>
        <v>0</v>
      </c>
      <c r="BL33" s="57">
        <f>+$D33*Vendite!BK34</f>
        <v>0</v>
      </c>
      <c r="BM33" s="57">
        <f>+$D33*Vendite!BL34</f>
        <v>0</v>
      </c>
      <c r="BN33" s="57">
        <f>+$D33*Vendite!BM34</f>
        <v>0</v>
      </c>
      <c r="BO33" s="57">
        <f>+$D33*Vendite!BN34</f>
        <v>0</v>
      </c>
      <c r="BP33" s="57">
        <f>+$D33*Vendite!BO34</f>
        <v>0</v>
      </c>
      <c r="BQ33" s="57">
        <f>+$D33*Vendite!BP34</f>
        <v>0</v>
      </c>
      <c r="BR33" s="57">
        <f>+$D33*Vendite!BQ34</f>
        <v>0</v>
      </c>
      <c r="BS33" s="57">
        <f>+$D33*Vendite!BR34</f>
        <v>0</v>
      </c>
      <c r="BT33" s="57">
        <f>+$D33*Vendite!BS34</f>
        <v>0</v>
      </c>
      <c r="BU33" s="57">
        <f>+$D33*Vendite!BT34</f>
        <v>0</v>
      </c>
      <c r="BV33" s="57">
        <f>+$D33*Vendite!BU34</f>
        <v>0</v>
      </c>
      <c r="BW33" s="57">
        <f>+$D33*Vendite!BV34</f>
        <v>0</v>
      </c>
      <c r="BX33" s="57">
        <f>+$D33*Vendite!BW34</f>
        <v>0</v>
      </c>
      <c r="BY33" s="57">
        <f>+$D33*Vendite!BX34</f>
        <v>0</v>
      </c>
      <c r="BZ33" s="57">
        <f>+$D33*Vendite!BY34</f>
        <v>0</v>
      </c>
      <c r="CA33" s="57">
        <f>+$D33*Vendite!BZ34</f>
        <v>0</v>
      </c>
      <c r="CB33" s="57">
        <f>+$D33*Vendite!CA34</f>
        <v>0</v>
      </c>
      <c r="CC33" s="57">
        <f>+$D33*Vendite!CB34</f>
        <v>0</v>
      </c>
      <c r="CD33" s="57">
        <f>+$D33*Vendite!CC34</f>
        <v>0</v>
      </c>
      <c r="CE33" s="57">
        <f>+$D33*Vendite!CD34</f>
        <v>0</v>
      </c>
      <c r="CF33" s="57">
        <f>+$D33*Vendite!CE34</f>
        <v>0</v>
      </c>
      <c r="CG33" s="57">
        <f>+$D33*Vendite!CF34</f>
        <v>0</v>
      </c>
      <c r="CH33" s="57">
        <f>+$D33*Vendite!CG34</f>
        <v>0</v>
      </c>
      <c r="CI33" s="57">
        <f>+$D33*Vendite!CH34</f>
        <v>0</v>
      </c>
      <c r="CJ33" s="57">
        <f>+$D33*Vendite!CI34</f>
        <v>0</v>
      </c>
      <c r="CK33" s="57">
        <f>+$D33*Vendite!CJ34</f>
        <v>0</v>
      </c>
      <c r="CL33" s="57">
        <f>+$D33*Vendite!CK34</f>
        <v>0</v>
      </c>
      <c r="CM33" s="57">
        <f>+$D33*Vendite!CL34</f>
        <v>0</v>
      </c>
      <c r="CN33" s="57">
        <f>+$D33*Vendite!CM34</f>
        <v>0</v>
      </c>
      <c r="CO33" s="57">
        <f>+$D33*Vendite!CN34</f>
        <v>0</v>
      </c>
      <c r="CP33" s="57">
        <f>+$D33*Vendite!CO34</f>
        <v>0</v>
      </c>
      <c r="CQ33" s="57">
        <f>+$D33*Vendite!CP34</f>
        <v>0</v>
      </c>
      <c r="CR33" s="57">
        <f>+$D33*Vendite!CQ34</f>
        <v>0</v>
      </c>
      <c r="CS33" s="57">
        <f>+$D33*Vendite!CR34</f>
        <v>0</v>
      </c>
      <c r="CT33" s="57">
        <f>+$D33*Vendite!CS34</f>
        <v>0</v>
      </c>
      <c r="CU33" s="57">
        <f>+$D33*Vendite!CT34</f>
        <v>0</v>
      </c>
      <c r="CV33" s="57">
        <f>+$D33*Vendite!CU34</f>
        <v>0</v>
      </c>
      <c r="CW33" s="57">
        <f>+$D33*Vendite!CV34</f>
        <v>0</v>
      </c>
      <c r="CX33" s="57">
        <f>+$D33*Vendite!CW34</f>
        <v>0</v>
      </c>
      <c r="CY33" s="57">
        <f>+$D33*Vendite!CX34</f>
        <v>0</v>
      </c>
      <c r="CZ33" s="57">
        <f>+$D33*Vendite!CY34</f>
        <v>0</v>
      </c>
      <c r="DA33" s="57">
        <f>+$D33*Vendite!CZ34</f>
        <v>0</v>
      </c>
      <c r="DB33" s="57">
        <f>+$D33*Vendite!DA34</f>
        <v>0</v>
      </c>
      <c r="DC33" s="57">
        <f>+$D33*Vendite!DB34</f>
        <v>0</v>
      </c>
      <c r="DD33" s="57">
        <f>+$D33*Vendite!DC34</f>
        <v>0</v>
      </c>
      <c r="DE33" s="57">
        <f>+$D33*Vendite!DD34</f>
        <v>0</v>
      </c>
      <c r="DF33" s="57">
        <f>+$D33*Vendite!DE34</f>
        <v>0</v>
      </c>
      <c r="DG33" s="57">
        <f>+$D33*Vendite!DF34</f>
        <v>0</v>
      </c>
      <c r="DH33" s="57">
        <f>+$D33*Vendite!DG34</f>
        <v>0</v>
      </c>
      <c r="DI33" s="57">
        <f>+$D33*Vendite!DH34</f>
        <v>0</v>
      </c>
      <c r="DJ33" s="57">
        <f>+$D33*Vendite!DI34</f>
        <v>0</v>
      </c>
      <c r="DK33" s="57">
        <f>+$D33*Vendite!DJ34</f>
        <v>0</v>
      </c>
      <c r="DL33" s="57">
        <f>+$D33*Vendite!DK34</f>
        <v>0</v>
      </c>
      <c r="DM33" s="57">
        <f>+$D33*Vendite!DL34</f>
        <v>0</v>
      </c>
      <c r="DN33" s="57">
        <f>+$D33*Vendite!DM34</f>
        <v>0</v>
      </c>
      <c r="DO33" s="57">
        <f>+$D33*Vendite!DN34</f>
        <v>0</v>
      </c>
      <c r="DP33" s="57">
        <f>+$D33*Vendite!DO34</f>
        <v>0</v>
      </c>
      <c r="DQ33" s="57">
        <f>+$D33*Vendite!DP34</f>
        <v>0</v>
      </c>
      <c r="DR33" s="57">
        <f>+$D33*Vendite!DQ34</f>
        <v>0</v>
      </c>
      <c r="DS33" s="57">
        <f>+$D33*Vendite!DR34</f>
        <v>0</v>
      </c>
      <c r="DT33" s="57">
        <f>+$D33*Vendite!DS34</f>
        <v>0</v>
      </c>
      <c r="DU33" s="57">
        <f>+$D33*Vendite!DT34</f>
        <v>0</v>
      </c>
      <c r="DV33" s="57">
        <f>+$D33*Vendite!DU34</f>
        <v>0</v>
      </c>
      <c r="DW33" s="57">
        <f>+$D33*Vendite!DV34</f>
        <v>0</v>
      </c>
    </row>
    <row r="34" spans="3:127" ht="16.5" thickTop="1" thickBot="1" x14ac:dyDescent="0.3">
      <c r="C34" s="117">
        <f>+I_Vendite!C32</f>
        <v>0</v>
      </c>
      <c r="D34" s="55">
        <f>+I_Vendite!D32</f>
        <v>0</v>
      </c>
      <c r="H34" s="57">
        <f>+$D34*Vendite!G35</f>
        <v>0</v>
      </c>
      <c r="I34" s="57">
        <f>+$D34*Vendite!H35</f>
        <v>0</v>
      </c>
      <c r="J34" s="57">
        <f>+$D34*Vendite!I35</f>
        <v>0</v>
      </c>
      <c r="K34" s="57">
        <f>+$D34*Vendite!J35</f>
        <v>0</v>
      </c>
      <c r="L34" s="57">
        <f>+$D34*Vendite!K35</f>
        <v>0</v>
      </c>
      <c r="M34" s="57">
        <f>+$D34*Vendite!L35</f>
        <v>0</v>
      </c>
      <c r="N34" s="57">
        <f>+$D34*Vendite!M35</f>
        <v>0</v>
      </c>
      <c r="O34" s="57">
        <f>+$D34*Vendite!N35</f>
        <v>0</v>
      </c>
      <c r="P34" s="57">
        <f>+$D34*Vendite!O35</f>
        <v>0</v>
      </c>
      <c r="Q34" s="57">
        <f>+$D34*Vendite!P35</f>
        <v>0</v>
      </c>
      <c r="R34" s="57">
        <f>+$D34*Vendite!Q35</f>
        <v>0</v>
      </c>
      <c r="S34" s="57">
        <f>+$D34*Vendite!R35</f>
        <v>0</v>
      </c>
      <c r="T34" s="57">
        <f>+$D34*Vendite!S35</f>
        <v>0</v>
      </c>
      <c r="U34" s="57">
        <f>+$D34*Vendite!T35</f>
        <v>0</v>
      </c>
      <c r="V34" s="57">
        <f>+$D34*Vendite!U35</f>
        <v>0</v>
      </c>
      <c r="W34" s="57">
        <f>+$D34*Vendite!V35</f>
        <v>0</v>
      </c>
      <c r="X34" s="57">
        <f>+$D34*Vendite!W35</f>
        <v>0</v>
      </c>
      <c r="Y34" s="57">
        <f>+$D34*Vendite!X35</f>
        <v>0</v>
      </c>
      <c r="Z34" s="57">
        <f>+$D34*Vendite!Y35</f>
        <v>0</v>
      </c>
      <c r="AA34" s="57">
        <f>+$D34*Vendite!Z35</f>
        <v>0</v>
      </c>
      <c r="AB34" s="57">
        <f>+$D34*Vendite!AA35</f>
        <v>0</v>
      </c>
      <c r="AC34" s="57">
        <f>+$D34*Vendite!AB35</f>
        <v>0</v>
      </c>
      <c r="AD34" s="57">
        <f>+$D34*Vendite!AC35</f>
        <v>0</v>
      </c>
      <c r="AE34" s="57">
        <f>+$D34*Vendite!AD35</f>
        <v>0</v>
      </c>
      <c r="AF34" s="57">
        <f>+$D34*Vendite!AE35</f>
        <v>0</v>
      </c>
      <c r="AG34" s="57">
        <f>+$D34*Vendite!AF35</f>
        <v>0</v>
      </c>
      <c r="AH34" s="57">
        <f>+$D34*Vendite!AG35</f>
        <v>0</v>
      </c>
      <c r="AI34" s="57">
        <f>+$D34*Vendite!AH35</f>
        <v>0</v>
      </c>
      <c r="AJ34" s="57">
        <f>+$D34*Vendite!AI35</f>
        <v>0</v>
      </c>
      <c r="AK34" s="57">
        <f>+$D34*Vendite!AJ35</f>
        <v>0</v>
      </c>
      <c r="AL34" s="57">
        <f>+$D34*Vendite!AK35</f>
        <v>0</v>
      </c>
      <c r="AM34" s="57">
        <f>+$D34*Vendite!AL35</f>
        <v>0</v>
      </c>
      <c r="AN34" s="57">
        <f>+$D34*Vendite!AM35</f>
        <v>0</v>
      </c>
      <c r="AO34" s="57">
        <f>+$D34*Vendite!AN35</f>
        <v>0</v>
      </c>
      <c r="AP34" s="57">
        <f>+$D34*Vendite!AO35</f>
        <v>0</v>
      </c>
      <c r="AQ34" s="57">
        <f>+$D34*Vendite!AP35</f>
        <v>0</v>
      </c>
      <c r="AR34" s="57">
        <f>+$D34*Vendite!AQ35</f>
        <v>0</v>
      </c>
      <c r="AS34" s="57">
        <f>+$D34*Vendite!AR35</f>
        <v>0</v>
      </c>
      <c r="AT34" s="57">
        <f>+$D34*Vendite!AS35</f>
        <v>0</v>
      </c>
      <c r="AU34" s="57">
        <f>+$D34*Vendite!AT35</f>
        <v>0</v>
      </c>
      <c r="AV34" s="57">
        <f>+$D34*Vendite!AU35</f>
        <v>0</v>
      </c>
      <c r="AW34" s="57">
        <f>+$D34*Vendite!AV35</f>
        <v>0</v>
      </c>
      <c r="AX34" s="57">
        <f>+$D34*Vendite!AW35</f>
        <v>0</v>
      </c>
      <c r="AY34" s="57">
        <f>+$D34*Vendite!AX35</f>
        <v>0</v>
      </c>
      <c r="AZ34" s="57">
        <f>+$D34*Vendite!AY35</f>
        <v>0</v>
      </c>
      <c r="BA34" s="57">
        <f>+$D34*Vendite!AZ35</f>
        <v>0</v>
      </c>
      <c r="BB34" s="57">
        <f>+$D34*Vendite!BA35</f>
        <v>0</v>
      </c>
      <c r="BC34" s="57">
        <f>+$D34*Vendite!BB35</f>
        <v>0</v>
      </c>
      <c r="BD34" s="57">
        <f>+$D34*Vendite!BC35</f>
        <v>0</v>
      </c>
      <c r="BE34" s="57">
        <f>+$D34*Vendite!BD35</f>
        <v>0</v>
      </c>
      <c r="BF34" s="57">
        <f>+$D34*Vendite!BE35</f>
        <v>0</v>
      </c>
      <c r="BG34" s="57">
        <f>+$D34*Vendite!BF35</f>
        <v>0</v>
      </c>
      <c r="BH34" s="57">
        <f>+$D34*Vendite!BG35</f>
        <v>0</v>
      </c>
      <c r="BI34" s="57">
        <f>+$D34*Vendite!BH35</f>
        <v>0</v>
      </c>
      <c r="BJ34" s="57">
        <f>+$D34*Vendite!BI35</f>
        <v>0</v>
      </c>
      <c r="BK34" s="57">
        <f>+$D34*Vendite!BJ35</f>
        <v>0</v>
      </c>
      <c r="BL34" s="57">
        <f>+$D34*Vendite!BK35</f>
        <v>0</v>
      </c>
      <c r="BM34" s="57">
        <f>+$D34*Vendite!BL35</f>
        <v>0</v>
      </c>
      <c r="BN34" s="57">
        <f>+$D34*Vendite!BM35</f>
        <v>0</v>
      </c>
      <c r="BO34" s="57">
        <f>+$D34*Vendite!BN35</f>
        <v>0</v>
      </c>
      <c r="BP34" s="57">
        <f>+$D34*Vendite!BO35</f>
        <v>0</v>
      </c>
      <c r="BQ34" s="57">
        <f>+$D34*Vendite!BP35</f>
        <v>0</v>
      </c>
      <c r="BR34" s="57">
        <f>+$D34*Vendite!BQ35</f>
        <v>0</v>
      </c>
      <c r="BS34" s="57">
        <f>+$D34*Vendite!BR35</f>
        <v>0</v>
      </c>
      <c r="BT34" s="57">
        <f>+$D34*Vendite!BS35</f>
        <v>0</v>
      </c>
      <c r="BU34" s="57">
        <f>+$D34*Vendite!BT35</f>
        <v>0</v>
      </c>
      <c r="BV34" s="57">
        <f>+$D34*Vendite!BU35</f>
        <v>0</v>
      </c>
      <c r="BW34" s="57">
        <f>+$D34*Vendite!BV35</f>
        <v>0</v>
      </c>
      <c r="BX34" s="57">
        <f>+$D34*Vendite!BW35</f>
        <v>0</v>
      </c>
      <c r="BY34" s="57">
        <f>+$D34*Vendite!BX35</f>
        <v>0</v>
      </c>
      <c r="BZ34" s="57">
        <f>+$D34*Vendite!BY35</f>
        <v>0</v>
      </c>
      <c r="CA34" s="57">
        <f>+$D34*Vendite!BZ35</f>
        <v>0</v>
      </c>
      <c r="CB34" s="57">
        <f>+$D34*Vendite!CA35</f>
        <v>0</v>
      </c>
      <c r="CC34" s="57">
        <f>+$D34*Vendite!CB35</f>
        <v>0</v>
      </c>
      <c r="CD34" s="57">
        <f>+$D34*Vendite!CC35</f>
        <v>0</v>
      </c>
      <c r="CE34" s="57">
        <f>+$D34*Vendite!CD35</f>
        <v>0</v>
      </c>
      <c r="CF34" s="57">
        <f>+$D34*Vendite!CE35</f>
        <v>0</v>
      </c>
      <c r="CG34" s="57">
        <f>+$D34*Vendite!CF35</f>
        <v>0</v>
      </c>
      <c r="CH34" s="57">
        <f>+$D34*Vendite!CG35</f>
        <v>0</v>
      </c>
      <c r="CI34" s="57">
        <f>+$D34*Vendite!CH35</f>
        <v>0</v>
      </c>
      <c r="CJ34" s="57">
        <f>+$D34*Vendite!CI35</f>
        <v>0</v>
      </c>
      <c r="CK34" s="57">
        <f>+$D34*Vendite!CJ35</f>
        <v>0</v>
      </c>
      <c r="CL34" s="57">
        <f>+$D34*Vendite!CK35</f>
        <v>0</v>
      </c>
      <c r="CM34" s="57">
        <f>+$D34*Vendite!CL35</f>
        <v>0</v>
      </c>
      <c r="CN34" s="57">
        <f>+$D34*Vendite!CM35</f>
        <v>0</v>
      </c>
      <c r="CO34" s="57">
        <f>+$D34*Vendite!CN35</f>
        <v>0</v>
      </c>
      <c r="CP34" s="57">
        <f>+$D34*Vendite!CO35</f>
        <v>0</v>
      </c>
      <c r="CQ34" s="57">
        <f>+$D34*Vendite!CP35</f>
        <v>0</v>
      </c>
      <c r="CR34" s="57">
        <f>+$D34*Vendite!CQ35</f>
        <v>0</v>
      </c>
      <c r="CS34" s="57">
        <f>+$D34*Vendite!CR35</f>
        <v>0</v>
      </c>
      <c r="CT34" s="57">
        <f>+$D34*Vendite!CS35</f>
        <v>0</v>
      </c>
      <c r="CU34" s="57">
        <f>+$D34*Vendite!CT35</f>
        <v>0</v>
      </c>
      <c r="CV34" s="57">
        <f>+$D34*Vendite!CU35</f>
        <v>0</v>
      </c>
      <c r="CW34" s="57">
        <f>+$D34*Vendite!CV35</f>
        <v>0</v>
      </c>
      <c r="CX34" s="57">
        <f>+$D34*Vendite!CW35</f>
        <v>0</v>
      </c>
      <c r="CY34" s="57">
        <f>+$D34*Vendite!CX35</f>
        <v>0</v>
      </c>
      <c r="CZ34" s="57">
        <f>+$D34*Vendite!CY35</f>
        <v>0</v>
      </c>
      <c r="DA34" s="57">
        <f>+$D34*Vendite!CZ35</f>
        <v>0</v>
      </c>
      <c r="DB34" s="57">
        <f>+$D34*Vendite!DA35</f>
        <v>0</v>
      </c>
      <c r="DC34" s="57">
        <f>+$D34*Vendite!DB35</f>
        <v>0</v>
      </c>
      <c r="DD34" s="57">
        <f>+$D34*Vendite!DC35</f>
        <v>0</v>
      </c>
      <c r="DE34" s="57">
        <f>+$D34*Vendite!DD35</f>
        <v>0</v>
      </c>
      <c r="DF34" s="57">
        <f>+$D34*Vendite!DE35</f>
        <v>0</v>
      </c>
      <c r="DG34" s="57">
        <f>+$D34*Vendite!DF35</f>
        <v>0</v>
      </c>
      <c r="DH34" s="57">
        <f>+$D34*Vendite!DG35</f>
        <v>0</v>
      </c>
      <c r="DI34" s="57">
        <f>+$D34*Vendite!DH35</f>
        <v>0</v>
      </c>
      <c r="DJ34" s="57">
        <f>+$D34*Vendite!DI35</f>
        <v>0</v>
      </c>
      <c r="DK34" s="57">
        <f>+$D34*Vendite!DJ35</f>
        <v>0</v>
      </c>
      <c r="DL34" s="57">
        <f>+$D34*Vendite!DK35</f>
        <v>0</v>
      </c>
      <c r="DM34" s="57">
        <f>+$D34*Vendite!DL35</f>
        <v>0</v>
      </c>
      <c r="DN34" s="57">
        <f>+$D34*Vendite!DM35</f>
        <v>0</v>
      </c>
      <c r="DO34" s="57">
        <f>+$D34*Vendite!DN35</f>
        <v>0</v>
      </c>
      <c r="DP34" s="57">
        <f>+$D34*Vendite!DO35</f>
        <v>0</v>
      </c>
      <c r="DQ34" s="57">
        <f>+$D34*Vendite!DP35</f>
        <v>0</v>
      </c>
      <c r="DR34" s="57">
        <f>+$D34*Vendite!DQ35</f>
        <v>0</v>
      </c>
      <c r="DS34" s="57">
        <f>+$D34*Vendite!DR35</f>
        <v>0</v>
      </c>
      <c r="DT34" s="57">
        <f>+$D34*Vendite!DS35</f>
        <v>0</v>
      </c>
      <c r="DU34" s="57">
        <f>+$D34*Vendite!DT35</f>
        <v>0</v>
      </c>
      <c r="DV34" s="57">
        <f>+$D34*Vendite!DU35</f>
        <v>0</v>
      </c>
      <c r="DW34" s="57">
        <f>+$D34*Vendite!DV35</f>
        <v>0</v>
      </c>
    </row>
    <row r="35" spans="3:127" ht="16.5" thickTop="1" thickBot="1" x14ac:dyDescent="0.3">
      <c r="C35" s="117">
        <f>+I_Vendite!C33</f>
        <v>0</v>
      </c>
      <c r="D35" s="55">
        <f>+I_Vendite!D33</f>
        <v>0</v>
      </c>
      <c r="H35" s="57">
        <f>+$D35*Vendite!G36</f>
        <v>0</v>
      </c>
      <c r="I35" s="57">
        <f>+$D35*Vendite!H36</f>
        <v>0</v>
      </c>
      <c r="J35" s="57">
        <f>+$D35*Vendite!I36</f>
        <v>0</v>
      </c>
      <c r="K35" s="57">
        <f>+$D35*Vendite!J36</f>
        <v>0</v>
      </c>
      <c r="L35" s="57">
        <f>+$D35*Vendite!K36</f>
        <v>0</v>
      </c>
      <c r="M35" s="57">
        <f>+$D35*Vendite!L36</f>
        <v>0</v>
      </c>
      <c r="N35" s="57">
        <f>+$D35*Vendite!M36</f>
        <v>0</v>
      </c>
      <c r="O35" s="57">
        <f>+$D35*Vendite!N36</f>
        <v>0</v>
      </c>
      <c r="P35" s="57">
        <f>+$D35*Vendite!O36</f>
        <v>0</v>
      </c>
      <c r="Q35" s="57">
        <f>+$D35*Vendite!P36</f>
        <v>0</v>
      </c>
      <c r="R35" s="57">
        <f>+$D35*Vendite!Q36</f>
        <v>0</v>
      </c>
      <c r="S35" s="57">
        <f>+$D35*Vendite!R36</f>
        <v>0</v>
      </c>
      <c r="T35" s="57">
        <f>+$D35*Vendite!S36</f>
        <v>0</v>
      </c>
      <c r="U35" s="57">
        <f>+$D35*Vendite!T36</f>
        <v>0</v>
      </c>
      <c r="V35" s="57">
        <f>+$D35*Vendite!U36</f>
        <v>0</v>
      </c>
      <c r="W35" s="57">
        <f>+$D35*Vendite!V36</f>
        <v>0</v>
      </c>
      <c r="X35" s="57">
        <f>+$D35*Vendite!W36</f>
        <v>0</v>
      </c>
      <c r="Y35" s="57">
        <f>+$D35*Vendite!X36</f>
        <v>0</v>
      </c>
      <c r="Z35" s="57">
        <f>+$D35*Vendite!Y36</f>
        <v>0</v>
      </c>
      <c r="AA35" s="57">
        <f>+$D35*Vendite!Z36</f>
        <v>0</v>
      </c>
      <c r="AB35" s="57">
        <f>+$D35*Vendite!AA36</f>
        <v>0</v>
      </c>
      <c r="AC35" s="57">
        <f>+$D35*Vendite!AB36</f>
        <v>0</v>
      </c>
      <c r="AD35" s="57">
        <f>+$D35*Vendite!AC36</f>
        <v>0</v>
      </c>
      <c r="AE35" s="57">
        <f>+$D35*Vendite!AD36</f>
        <v>0</v>
      </c>
      <c r="AF35" s="57">
        <f>+$D35*Vendite!AE36</f>
        <v>0</v>
      </c>
      <c r="AG35" s="57">
        <f>+$D35*Vendite!AF36</f>
        <v>0</v>
      </c>
      <c r="AH35" s="57">
        <f>+$D35*Vendite!AG36</f>
        <v>0</v>
      </c>
      <c r="AI35" s="57">
        <f>+$D35*Vendite!AH36</f>
        <v>0</v>
      </c>
      <c r="AJ35" s="57">
        <f>+$D35*Vendite!AI36</f>
        <v>0</v>
      </c>
      <c r="AK35" s="57">
        <f>+$D35*Vendite!AJ36</f>
        <v>0</v>
      </c>
      <c r="AL35" s="57">
        <f>+$D35*Vendite!AK36</f>
        <v>0</v>
      </c>
      <c r="AM35" s="57">
        <f>+$D35*Vendite!AL36</f>
        <v>0</v>
      </c>
      <c r="AN35" s="57">
        <f>+$D35*Vendite!AM36</f>
        <v>0</v>
      </c>
      <c r="AO35" s="57">
        <f>+$D35*Vendite!AN36</f>
        <v>0</v>
      </c>
      <c r="AP35" s="57">
        <f>+$D35*Vendite!AO36</f>
        <v>0</v>
      </c>
      <c r="AQ35" s="57">
        <f>+$D35*Vendite!AP36</f>
        <v>0</v>
      </c>
      <c r="AR35" s="57">
        <f>+$D35*Vendite!AQ36</f>
        <v>0</v>
      </c>
      <c r="AS35" s="57">
        <f>+$D35*Vendite!AR36</f>
        <v>0</v>
      </c>
      <c r="AT35" s="57">
        <f>+$D35*Vendite!AS36</f>
        <v>0</v>
      </c>
      <c r="AU35" s="57">
        <f>+$D35*Vendite!AT36</f>
        <v>0</v>
      </c>
      <c r="AV35" s="57">
        <f>+$D35*Vendite!AU36</f>
        <v>0</v>
      </c>
      <c r="AW35" s="57">
        <f>+$D35*Vendite!AV36</f>
        <v>0</v>
      </c>
      <c r="AX35" s="57">
        <f>+$D35*Vendite!AW36</f>
        <v>0</v>
      </c>
      <c r="AY35" s="57">
        <f>+$D35*Vendite!AX36</f>
        <v>0</v>
      </c>
      <c r="AZ35" s="57">
        <f>+$D35*Vendite!AY36</f>
        <v>0</v>
      </c>
      <c r="BA35" s="57">
        <f>+$D35*Vendite!AZ36</f>
        <v>0</v>
      </c>
      <c r="BB35" s="57">
        <f>+$D35*Vendite!BA36</f>
        <v>0</v>
      </c>
      <c r="BC35" s="57">
        <f>+$D35*Vendite!BB36</f>
        <v>0</v>
      </c>
      <c r="BD35" s="57">
        <f>+$D35*Vendite!BC36</f>
        <v>0</v>
      </c>
      <c r="BE35" s="57">
        <f>+$D35*Vendite!BD36</f>
        <v>0</v>
      </c>
      <c r="BF35" s="57">
        <f>+$D35*Vendite!BE36</f>
        <v>0</v>
      </c>
      <c r="BG35" s="57">
        <f>+$D35*Vendite!BF36</f>
        <v>0</v>
      </c>
      <c r="BH35" s="57">
        <f>+$D35*Vendite!BG36</f>
        <v>0</v>
      </c>
      <c r="BI35" s="57">
        <f>+$D35*Vendite!BH36</f>
        <v>0</v>
      </c>
      <c r="BJ35" s="57">
        <f>+$D35*Vendite!BI36</f>
        <v>0</v>
      </c>
      <c r="BK35" s="57">
        <f>+$D35*Vendite!BJ36</f>
        <v>0</v>
      </c>
      <c r="BL35" s="57">
        <f>+$D35*Vendite!BK36</f>
        <v>0</v>
      </c>
      <c r="BM35" s="57">
        <f>+$D35*Vendite!BL36</f>
        <v>0</v>
      </c>
      <c r="BN35" s="57">
        <f>+$D35*Vendite!BM36</f>
        <v>0</v>
      </c>
      <c r="BO35" s="57">
        <f>+$D35*Vendite!BN36</f>
        <v>0</v>
      </c>
      <c r="BP35" s="57">
        <f>+$D35*Vendite!BO36</f>
        <v>0</v>
      </c>
      <c r="BQ35" s="57">
        <f>+$D35*Vendite!BP36</f>
        <v>0</v>
      </c>
      <c r="BR35" s="57">
        <f>+$D35*Vendite!BQ36</f>
        <v>0</v>
      </c>
      <c r="BS35" s="57">
        <f>+$D35*Vendite!BR36</f>
        <v>0</v>
      </c>
      <c r="BT35" s="57">
        <f>+$D35*Vendite!BS36</f>
        <v>0</v>
      </c>
      <c r="BU35" s="57">
        <f>+$D35*Vendite!BT36</f>
        <v>0</v>
      </c>
      <c r="BV35" s="57">
        <f>+$D35*Vendite!BU36</f>
        <v>0</v>
      </c>
      <c r="BW35" s="57">
        <f>+$D35*Vendite!BV36</f>
        <v>0</v>
      </c>
      <c r="BX35" s="57">
        <f>+$D35*Vendite!BW36</f>
        <v>0</v>
      </c>
      <c r="BY35" s="57">
        <f>+$D35*Vendite!BX36</f>
        <v>0</v>
      </c>
      <c r="BZ35" s="57">
        <f>+$D35*Vendite!BY36</f>
        <v>0</v>
      </c>
      <c r="CA35" s="57">
        <f>+$D35*Vendite!BZ36</f>
        <v>0</v>
      </c>
      <c r="CB35" s="57">
        <f>+$D35*Vendite!CA36</f>
        <v>0</v>
      </c>
      <c r="CC35" s="57">
        <f>+$D35*Vendite!CB36</f>
        <v>0</v>
      </c>
      <c r="CD35" s="57">
        <f>+$D35*Vendite!CC36</f>
        <v>0</v>
      </c>
      <c r="CE35" s="57">
        <f>+$D35*Vendite!CD36</f>
        <v>0</v>
      </c>
      <c r="CF35" s="57">
        <f>+$D35*Vendite!CE36</f>
        <v>0</v>
      </c>
      <c r="CG35" s="57">
        <f>+$D35*Vendite!CF36</f>
        <v>0</v>
      </c>
      <c r="CH35" s="57">
        <f>+$D35*Vendite!CG36</f>
        <v>0</v>
      </c>
      <c r="CI35" s="57">
        <f>+$D35*Vendite!CH36</f>
        <v>0</v>
      </c>
      <c r="CJ35" s="57">
        <f>+$D35*Vendite!CI36</f>
        <v>0</v>
      </c>
      <c r="CK35" s="57">
        <f>+$D35*Vendite!CJ36</f>
        <v>0</v>
      </c>
      <c r="CL35" s="57">
        <f>+$D35*Vendite!CK36</f>
        <v>0</v>
      </c>
      <c r="CM35" s="57">
        <f>+$D35*Vendite!CL36</f>
        <v>0</v>
      </c>
      <c r="CN35" s="57">
        <f>+$D35*Vendite!CM36</f>
        <v>0</v>
      </c>
      <c r="CO35" s="57">
        <f>+$D35*Vendite!CN36</f>
        <v>0</v>
      </c>
      <c r="CP35" s="57">
        <f>+$D35*Vendite!CO36</f>
        <v>0</v>
      </c>
      <c r="CQ35" s="57">
        <f>+$D35*Vendite!CP36</f>
        <v>0</v>
      </c>
      <c r="CR35" s="57">
        <f>+$D35*Vendite!CQ36</f>
        <v>0</v>
      </c>
      <c r="CS35" s="57">
        <f>+$D35*Vendite!CR36</f>
        <v>0</v>
      </c>
      <c r="CT35" s="57">
        <f>+$D35*Vendite!CS36</f>
        <v>0</v>
      </c>
      <c r="CU35" s="57">
        <f>+$D35*Vendite!CT36</f>
        <v>0</v>
      </c>
      <c r="CV35" s="57">
        <f>+$D35*Vendite!CU36</f>
        <v>0</v>
      </c>
      <c r="CW35" s="57">
        <f>+$D35*Vendite!CV36</f>
        <v>0</v>
      </c>
      <c r="CX35" s="57">
        <f>+$D35*Vendite!CW36</f>
        <v>0</v>
      </c>
      <c r="CY35" s="57">
        <f>+$D35*Vendite!CX36</f>
        <v>0</v>
      </c>
      <c r="CZ35" s="57">
        <f>+$D35*Vendite!CY36</f>
        <v>0</v>
      </c>
      <c r="DA35" s="57">
        <f>+$D35*Vendite!CZ36</f>
        <v>0</v>
      </c>
      <c r="DB35" s="57">
        <f>+$D35*Vendite!DA36</f>
        <v>0</v>
      </c>
      <c r="DC35" s="57">
        <f>+$D35*Vendite!DB36</f>
        <v>0</v>
      </c>
      <c r="DD35" s="57">
        <f>+$D35*Vendite!DC36</f>
        <v>0</v>
      </c>
      <c r="DE35" s="57">
        <f>+$D35*Vendite!DD36</f>
        <v>0</v>
      </c>
      <c r="DF35" s="57">
        <f>+$D35*Vendite!DE36</f>
        <v>0</v>
      </c>
      <c r="DG35" s="57">
        <f>+$D35*Vendite!DF36</f>
        <v>0</v>
      </c>
      <c r="DH35" s="57">
        <f>+$D35*Vendite!DG36</f>
        <v>0</v>
      </c>
      <c r="DI35" s="57">
        <f>+$D35*Vendite!DH36</f>
        <v>0</v>
      </c>
      <c r="DJ35" s="57">
        <f>+$D35*Vendite!DI36</f>
        <v>0</v>
      </c>
      <c r="DK35" s="57">
        <f>+$D35*Vendite!DJ36</f>
        <v>0</v>
      </c>
      <c r="DL35" s="57">
        <f>+$D35*Vendite!DK36</f>
        <v>0</v>
      </c>
      <c r="DM35" s="57">
        <f>+$D35*Vendite!DL36</f>
        <v>0</v>
      </c>
      <c r="DN35" s="57">
        <f>+$D35*Vendite!DM36</f>
        <v>0</v>
      </c>
      <c r="DO35" s="57">
        <f>+$D35*Vendite!DN36</f>
        <v>0</v>
      </c>
      <c r="DP35" s="57">
        <f>+$D35*Vendite!DO36</f>
        <v>0</v>
      </c>
      <c r="DQ35" s="57">
        <f>+$D35*Vendite!DP36</f>
        <v>0</v>
      </c>
      <c r="DR35" s="57">
        <f>+$D35*Vendite!DQ36</f>
        <v>0</v>
      </c>
      <c r="DS35" s="57">
        <f>+$D35*Vendite!DR36</f>
        <v>0</v>
      </c>
      <c r="DT35" s="57">
        <f>+$D35*Vendite!DS36</f>
        <v>0</v>
      </c>
      <c r="DU35" s="57">
        <f>+$D35*Vendite!DT36</f>
        <v>0</v>
      </c>
      <c r="DV35" s="57">
        <f>+$D35*Vendite!DU36</f>
        <v>0</v>
      </c>
      <c r="DW35" s="57">
        <f>+$D35*Vendite!DV36</f>
        <v>0</v>
      </c>
    </row>
    <row r="36" spans="3:127" ht="15.75" thickTop="1" x14ac:dyDescent="0.25">
      <c r="G36" s="16" t="s">
        <v>184</v>
      </c>
      <c r="H36" s="91">
        <f>SUM(H6:H35)</f>
        <v>0</v>
      </c>
      <c r="I36" s="91">
        <f t="shared" ref="I36:BT36" si="0">SUM(I6:I35)</f>
        <v>0</v>
      </c>
      <c r="J36" s="91">
        <f t="shared" si="0"/>
        <v>0</v>
      </c>
      <c r="K36" s="91">
        <f t="shared" si="0"/>
        <v>0</v>
      </c>
      <c r="L36" s="91">
        <f t="shared" si="0"/>
        <v>0</v>
      </c>
      <c r="M36" s="91">
        <f t="shared" si="0"/>
        <v>0</v>
      </c>
      <c r="N36" s="91">
        <f t="shared" si="0"/>
        <v>0</v>
      </c>
      <c r="O36" s="91">
        <f t="shared" si="0"/>
        <v>0</v>
      </c>
      <c r="P36" s="91">
        <f t="shared" si="0"/>
        <v>0</v>
      </c>
      <c r="Q36" s="91">
        <f t="shared" si="0"/>
        <v>0</v>
      </c>
      <c r="R36" s="91">
        <f t="shared" si="0"/>
        <v>0</v>
      </c>
      <c r="S36" s="91">
        <f t="shared" si="0"/>
        <v>0</v>
      </c>
      <c r="T36" s="91">
        <f t="shared" si="0"/>
        <v>0</v>
      </c>
      <c r="U36" s="91">
        <f t="shared" si="0"/>
        <v>0</v>
      </c>
      <c r="V36" s="91">
        <f t="shared" si="0"/>
        <v>0</v>
      </c>
      <c r="W36" s="91">
        <f t="shared" si="0"/>
        <v>0</v>
      </c>
      <c r="X36" s="91">
        <f t="shared" si="0"/>
        <v>0</v>
      </c>
      <c r="Y36" s="91">
        <f t="shared" si="0"/>
        <v>0</v>
      </c>
      <c r="Z36" s="91">
        <f t="shared" si="0"/>
        <v>0</v>
      </c>
      <c r="AA36" s="91">
        <f t="shared" si="0"/>
        <v>0</v>
      </c>
      <c r="AB36" s="91">
        <f t="shared" si="0"/>
        <v>0</v>
      </c>
      <c r="AC36" s="91">
        <f t="shared" si="0"/>
        <v>0</v>
      </c>
      <c r="AD36" s="91">
        <f t="shared" si="0"/>
        <v>0</v>
      </c>
      <c r="AE36" s="91">
        <f t="shared" si="0"/>
        <v>0</v>
      </c>
      <c r="AF36" s="91">
        <f t="shared" si="0"/>
        <v>0</v>
      </c>
      <c r="AG36" s="91">
        <f t="shared" si="0"/>
        <v>0</v>
      </c>
      <c r="AH36" s="91">
        <f t="shared" si="0"/>
        <v>0</v>
      </c>
      <c r="AI36" s="91">
        <f t="shared" si="0"/>
        <v>0</v>
      </c>
      <c r="AJ36" s="91">
        <f t="shared" si="0"/>
        <v>0</v>
      </c>
      <c r="AK36" s="91">
        <f t="shared" si="0"/>
        <v>0</v>
      </c>
      <c r="AL36" s="91">
        <f t="shared" si="0"/>
        <v>0</v>
      </c>
      <c r="AM36" s="91">
        <f t="shared" si="0"/>
        <v>0</v>
      </c>
      <c r="AN36" s="91">
        <f t="shared" si="0"/>
        <v>0</v>
      </c>
      <c r="AO36" s="91">
        <f t="shared" si="0"/>
        <v>0</v>
      </c>
      <c r="AP36" s="91">
        <f t="shared" si="0"/>
        <v>0</v>
      </c>
      <c r="AQ36" s="91">
        <f t="shared" si="0"/>
        <v>0</v>
      </c>
      <c r="AR36" s="91">
        <f t="shared" si="0"/>
        <v>0</v>
      </c>
      <c r="AS36" s="91">
        <f t="shared" si="0"/>
        <v>0</v>
      </c>
      <c r="AT36" s="91">
        <f t="shared" si="0"/>
        <v>0</v>
      </c>
      <c r="AU36" s="91">
        <f t="shared" si="0"/>
        <v>0</v>
      </c>
      <c r="AV36" s="91">
        <f t="shared" si="0"/>
        <v>0</v>
      </c>
      <c r="AW36" s="91">
        <f t="shared" si="0"/>
        <v>0</v>
      </c>
      <c r="AX36" s="91">
        <f t="shared" si="0"/>
        <v>0</v>
      </c>
      <c r="AY36" s="91">
        <f t="shared" si="0"/>
        <v>0</v>
      </c>
      <c r="AZ36" s="91">
        <f t="shared" si="0"/>
        <v>0</v>
      </c>
      <c r="BA36" s="91">
        <f t="shared" si="0"/>
        <v>0</v>
      </c>
      <c r="BB36" s="91">
        <f t="shared" si="0"/>
        <v>0</v>
      </c>
      <c r="BC36" s="91">
        <f t="shared" si="0"/>
        <v>0</v>
      </c>
      <c r="BD36" s="91">
        <f t="shared" si="0"/>
        <v>0</v>
      </c>
      <c r="BE36" s="91">
        <f t="shared" si="0"/>
        <v>0</v>
      </c>
      <c r="BF36" s="91">
        <f t="shared" si="0"/>
        <v>0</v>
      </c>
      <c r="BG36" s="91">
        <f t="shared" si="0"/>
        <v>0</v>
      </c>
      <c r="BH36" s="91">
        <f t="shared" si="0"/>
        <v>0</v>
      </c>
      <c r="BI36" s="91">
        <f t="shared" si="0"/>
        <v>0</v>
      </c>
      <c r="BJ36" s="91">
        <f t="shared" si="0"/>
        <v>0</v>
      </c>
      <c r="BK36" s="91">
        <f t="shared" si="0"/>
        <v>0</v>
      </c>
      <c r="BL36" s="91">
        <f t="shared" si="0"/>
        <v>0</v>
      </c>
      <c r="BM36" s="91">
        <f t="shared" si="0"/>
        <v>0</v>
      </c>
      <c r="BN36" s="91">
        <f t="shared" si="0"/>
        <v>0</v>
      </c>
      <c r="BO36" s="91">
        <f t="shared" si="0"/>
        <v>0</v>
      </c>
      <c r="BP36" s="91">
        <f t="shared" si="0"/>
        <v>0</v>
      </c>
      <c r="BQ36" s="91">
        <f t="shared" si="0"/>
        <v>0</v>
      </c>
      <c r="BR36" s="91">
        <f t="shared" si="0"/>
        <v>0</v>
      </c>
      <c r="BS36" s="91">
        <f t="shared" si="0"/>
        <v>0</v>
      </c>
      <c r="BT36" s="91">
        <f t="shared" si="0"/>
        <v>0</v>
      </c>
      <c r="BU36" s="91">
        <f t="shared" ref="BU36:DW36" si="1">SUM(BU6:BU35)</f>
        <v>0</v>
      </c>
      <c r="BV36" s="91">
        <f t="shared" si="1"/>
        <v>0</v>
      </c>
      <c r="BW36" s="91">
        <f t="shared" si="1"/>
        <v>0</v>
      </c>
      <c r="BX36" s="91">
        <f t="shared" si="1"/>
        <v>0</v>
      </c>
      <c r="BY36" s="91">
        <f t="shared" si="1"/>
        <v>0</v>
      </c>
      <c r="BZ36" s="91">
        <f t="shared" si="1"/>
        <v>0</v>
      </c>
      <c r="CA36" s="91">
        <f t="shared" si="1"/>
        <v>0</v>
      </c>
      <c r="CB36" s="91">
        <f t="shared" si="1"/>
        <v>0</v>
      </c>
      <c r="CC36" s="91">
        <f t="shared" si="1"/>
        <v>0</v>
      </c>
      <c r="CD36" s="91">
        <f t="shared" si="1"/>
        <v>0</v>
      </c>
      <c r="CE36" s="91">
        <f t="shared" si="1"/>
        <v>0</v>
      </c>
      <c r="CF36" s="91">
        <f t="shared" si="1"/>
        <v>0</v>
      </c>
      <c r="CG36" s="91">
        <f t="shared" si="1"/>
        <v>0</v>
      </c>
      <c r="CH36" s="91">
        <f t="shared" si="1"/>
        <v>0</v>
      </c>
      <c r="CI36" s="91">
        <f t="shared" si="1"/>
        <v>0</v>
      </c>
      <c r="CJ36" s="91">
        <f t="shared" si="1"/>
        <v>0</v>
      </c>
      <c r="CK36" s="91">
        <f t="shared" si="1"/>
        <v>0</v>
      </c>
      <c r="CL36" s="91">
        <f t="shared" si="1"/>
        <v>0</v>
      </c>
      <c r="CM36" s="91">
        <f t="shared" si="1"/>
        <v>0</v>
      </c>
      <c r="CN36" s="91">
        <f t="shared" si="1"/>
        <v>0</v>
      </c>
      <c r="CO36" s="91">
        <f t="shared" si="1"/>
        <v>0</v>
      </c>
      <c r="CP36" s="91">
        <f t="shared" si="1"/>
        <v>0</v>
      </c>
      <c r="CQ36" s="91">
        <f t="shared" si="1"/>
        <v>0</v>
      </c>
      <c r="CR36" s="91">
        <f t="shared" si="1"/>
        <v>0</v>
      </c>
      <c r="CS36" s="91">
        <f t="shared" si="1"/>
        <v>0</v>
      </c>
      <c r="CT36" s="91">
        <f t="shared" si="1"/>
        <v>0</v>
      </c>
      <c r="CU36" s="91">
        <f t="shared" si="1"/>
        <v>0</v>
      </c>
      <c r="CV36" s="91">
        <f t="shared" si="1"/>
        <v>0</v>
      </c>
      <c r="CW36" s="91">
        <f t="shared" si="1"/>
        <v>0</v>
      </c>
      <c r="CX36" s="91">
        <f t="shared" si="1"/>
        <v>0</v>
      </c>
      <c r="CY36" s="91">
        <f t="shared" si="1"/>
        <v>0</v>
      </c>
      <c r="CZ36" s="91">
        <f t="shared" si="1"/>
        <v>0</v>
      </c>
      <c r="DA36" s="91">
        <f t="shared" si="1"/>
        <v>0</v>
      </c>
      <c r="DB36" s="91">
        <f t="shared" si="1"/>
        <v>0</v>
      </c>
      <c r="DC36" s="91">
        <f t="shared" si="1"/>
        <v>0</v>
      </c>
      <c r="DD36" s="91">
        <f t="shared" si="1"/>
        <v>0</v>
      </c>
      <c r="DE36" s="91">
        <f t="shared" si="1"/>
        <v>0</v>
      </c>
      <c r="DF36" s="91">
        <f t="shared" si="1"/>
        <v>0</v>
      </c>
      <c r="DG36" s="91">
        <f t="shared" si="1"/>
        <v>0</v>
      </c>
      <c r="DH36" s="91">
        <f t="shared" si="1"/>
        <v>0</v>
      </c>
      <c r="DI36" s="91">
        <f t="shared" si="1"/>
        <v>0</v>
      </c>
      <c r="DJ36" s="91">
        <f t="shared" si="1"/>
        <v>0</v>
      </c>
      <c r="DK36" s="91">
        <f t="shared" si="1"/>
        <v>0</v>
      </c>
      <c r="DL36" s="91">
        <f t="shared" si="1"/>
        <v>0</v>
      </c>
      <c r="DM36" s="91">
        <f t="shared" si="1"/>
        <v>0</v>
      </c>
      <c r="DN36" s="91">
        <f t="shared" si="1"/>
        <v>0</v>
      </c>
      <c r="DO36" s="91">
        <f t="shared" si="1"/>
        <v>0</v>
      </c>
      <c r="DP36" s="91">
        <f t="shared" si="1"/>
        <v>0</v>
      </c>
      <c r="DQ36" s="91">
        <f t="shared" si="1"/>
        <v>0</v>
      </c>
      <c r="DR36" s="91">
        <f t="shared" si="1"/>
        <v>0</v>
      </c>
      <c r="DS36" s="91">
        <f t="shared" si="1"/>
        <v>0</v>
      </c>
      <c r="DT36" s="91">
        <f t="shared" si="1"/>
        <v>0</v>
      </c>
      <c r="DU36" s="91">
        <f t="shared" si="1"/>
        <v>0</v>
      </c>
      <c r="DV36" s="91">
        <f t="shared" si="1"/>
        <v>0</v>
      </c>
      <c r="DW36" s="91">
        <f t="shared" si="1"/>
        <v>0</v>
      </c>
    </row>
    <row r="40" spans="3:127" ht="21" x14ac:dyDescent="0.35">
      <c r="C40" s="6" t="s">
        <v>362</v>
      </c>
      <c r="G40" s="99" t="str">
        <f>+Vendite!F5</f>
        <v>anno</v>
      </c>
      <c r="H40" s="54">
        <f>+Vendite!G5</f>
        <v>0</v>
      </c>
      <c r="I40" s="54">
        <f>+Vendite!H5</f>
        <v>0</v>
      </c>
      <c r="J40" s="54">
        <f>+Vendite!I5</f>
        <v>0</v>
      </c>
      <c r="K40" s="54">
        <f>+Vendite!J5</f>
        <v>0</v>
      </c>
      <c r="L40" s="54">
        <f>+Vendite!K5</f>
        <v>0</v>
      </c>
      <c r="M40" s="54">
        <f>+Vendite!L5</f>
        <v>0</v>
      </c>
      <c r="N40" s="54">
        <f>+Vendite!M5</f>
        <v>0</v>
      </c>
      <c r="O40" s="54">
        <f>+Vendite!N5</f>
        <v>0</v>
      </c>
      <c r="P40" s="54">
        <f>+Vendite!O5</f>
        <v>0</v>
      </c>
      <c r="Q40" s="54">
        <f>+Vendite!P5</f>
        <v>0</v>
      </c>
      <c r="R40" s="54">
        <f>+Vendite!Q5</f>
        <v>0</v>
      </c>
      <c r="S40" s="54">
        <f>+Vendite!R5</f>
        <v>0</v>
      </c>
      <c r="T40" s="54">
        <f>+Vendite!S5</f>
        <v>1</v>
      </c>
      <c r="U40" s="54">
        <f>+Vendite!T5</f>
        <v>1</v>
      </c>
      <c r="V40" s="54">
        <f>+Vendite!U5</f>
        <v>1</v>
      </c>
      <c r="W40" s="54">
        <f>+Vendite!V5</f>
        <v>1</v>
      </c>
      <c r="X40" s="54">
        <f>+Vendite!W5</f>
        <v>1</v>
      </c>
      <c r="Y40" s="54">
        <f>+Vendite!X5</f>
        <v>1</v>
      </c>
      <c r="Z40" s="54">
        <f>+Vendite!Y5</f>
        <v>1</v>
      </c>
      <c r="AA40" s="54">
        <f>+Vendite!Z5</f>
        <v>1</v>
      </c>
      <c r="AB40" s="54">
        <f>+Vendite!AA5</f>
        <v>1</v>
      </c>
      <c r="AC40" s="54">
        <f>+Vendite!AB5</f>
        <v>1</v>
      </c>
      <c r="AD40" s="54">
        <f>+Vendite!AC5</f>
        <v>1</v>
      </c>
      <c r="AE40" s="54">
        <f>+Vendite!AD5</f>
        <v>1</v>
      </c>
      <c r="AF40" s="54">
        <f>+Vendite!AE5</f>
        <v>2</v>
      </c>
      <c r="AG40" s="54">
        <f>+Vendite!AF5</f>
        <v>2</v>
      </c>
      <c r="AH40" s="54">
        <f>+Vendite!AG5</f>
        <v>2</v>
      </c>
      <c r="AI40" s="54">
        <f>+Vendite!AH5</f>
        <v>2</v>
      </c>
      <c r="AJ40" s="54">
        <f>+Vendite!AI5</f>
        <v>2</v>
      </c>
      <c r="AK40" s="54">
        <f>+Vendite!AJ5</f>
        <v>2</v>
      </c>
      <c r="AL40" s="54">
        <f>+Vendite!AK5</f>
        <v>2</v>
      </c>
      <c r="AM40" s="54">
        <f>+Vendite!AL5</f>
        <v>2</v>
      </c>
      <c r="AN40" s="54">
        <f>+Vendite!AM5</f>
        <v>2</v>
      </c>
      <c r="AO40" s="54">
        <f>+Vendite!AN5</f>
        <v>2</v>
      </c>
      <c r="AP40" s="54">
        <f>+Vendite!AO5</f>
        <v>2</v>
      </c>
      <c r="AQ40" s="54">
        <f>+Vendite!AP5</f>
        <v>2</v>
      </c>
      <c r="AR40" s="54">
        <f>+Vendite!AQ5</f>
        <v>3</v>
      </c>
      <c r="AS40" s="54">
        <f>+Vendite!AR5</f>
        <v>3</v>
      </c>
      <c r="AT40" s="54">
        <f>+Vendite!AS5</f>
        <v>3</v>
      </c>
      <c r="AU40" s="54">
        <f>+Vendite!AT5</f>
        <v>3</v>
      </c>
      <c r="AV40" s="54">
        <f>+Vendite!AU5</f>
        <v>3</v>
      </c>
      <c r="AW40" s="54">
        <f>+Vendite!AV5</f>
        <v>3</v>
      </c>
      <c r="AX40" s="54">
        <f>+Vendite!AW5</f>
        <v>3</v>
      </c>
      <c r="AY40" s="54">
        <f>+Vendite!AX5</f>
        <v>3</v>
      </c>
      <c r="AZ40" s="54">
        <f>+Vendite!AY5</f>
        <v>3</v>
      </c>
      <c r="BA40" s="54">
        <f>+Vendite!AZ5</f>
        <v>3</v>
      </c>
      <c r="BB40" s="54">
        <f>+Vendite!BA5</f>
        <v>3</v>
      </c>
      <c r="BC40" s="54">
        <f>+Vendite!BB5</f>
        <v>3</v>
      </c>
      <c r="BD40" s="54">
        <f>+Vendite!BC5</f>
        <v>4</v>
      </c>
      <c r="BE40" s="54">
        <f>+Vendite!BD5</f>
        <v>4</v>
      </c>
      <c r="BF40" s="54">
        <f>+Vendite!BE5</f>
        <v>4</v>
      </c>
      <c r="BG40" s="54">
        <f>+Vendite!BF5</f>
        <v>4</v>
      </c>
      <c r="BH40" s="54">
        <f>+Vendite!BG5</f>
        <v>4</v>
      </c>
      <c r="BI40" s="54">
        <f>+Vendite!BH5</f>
        <v>4</v>
      </c>
      <c r="BJ40" s="54">
        <f>+Vendite!BI5</f>
        <v>4</v>
      </c>
      <c r="BK40" s="54">
        <f>+Vendite!BJ5</f>
        <v>4</v>
      </c>
      <c r="BL40" s="54">
        <f>+Vendite!BK5</f>
        <v>4</v>
      </c>
      <c r="BM40" s="54">
        <f>+Vendite!BL5</f>
        <v>4</v>
      </c>
      <c r="BN40" s="54">
        <f>+Vendite!BM5</f>
        <v>4</v>
      </c>
      <c r="BO40" s="54">
        <f>+Vendite!BN5</f>
        <v>4</v>
      </c>
      <c r="BP40" s="54">
        <f>+Vendite!BO5</f>
        <v>5</v>
      </c>
      <c r="BQ40" s="54">
        <f>+Vendite!BP5</f>
        <v>5</v>
      </c>
      <c r="BR40" s="54">
        <f>+Vendite!BQ5</f>
        <v>5</v>
      </c>
      <c r="BS40" s="54">
        <f>+Vendite!BR5</f>
        <v>5</v>
      </c>
      <c r="BT40" s="54">
        <f>+Vendite!BS5</f>
        <v>5</v>
      </c>
      <c r="BU40" s="54">
        <f>+Vendite!BT5</f>
        <v>5</v>
      </c>
      <c r="BV40" s="54">
        <f>+Vendite!BU5</f>
        <v>5</v>
      </c>
      <c r="BW40" s="54">
        <f>+Vendite!BV5</f>
        <v>5</v>
      </c>
      <c r="BX40" s="54">
        <f>+Vendite!BW5</f>
        <v>5</v>
      </c>
      <c r="BY40" s="54">
        <f>+Vendite!BX5</f>
        <v>5</v>
      </c>
      <c r="BZ40" s="54">
        <f>+Vendite!BY5</f>
        <v>5</v>
      </c>
      <c r="CA40" s="54">
        <f>+Vendite!BZ5</f>
        <v>5</v>
      </c>
      <c r="CB40" s="54">
        <f>+Vendite!CA5</f>
        <v>6</v>
      </c>
      <c r="CC40" s="54">
        <f>+Vendite!CB5</f>
        <v>6</v>
      </c>
      <c r="CD40" s="54">
        <f>+Vendite!CC5</f>
        <v>6</v>
      </c>
      <c r="CE40" s="54">
        <f>+Vendite!CD5</f>
        <v>6</v>
      </c>
      <c r="CF40" s="54">
        <f>+Vendite!CE5</f>
        <v>6</v>
      </c>
      <c r="CG40" s="54">
        <f>+Vendite!CF5</f>
        <v>6</v>
      </c>
      <c r="CH40" s="54">
        <f>+Vendite!CG5</f>
        <v>6</v>
      </c>
      <c r="CI40" s="54">
        <f>+Vendite!CH5</f>
        <v>6</v>
      </c>
      <c r="CJ40" s="54">
        <f>+Vendite!CI5</f>
        <v>6</v>
      </c>
      <c r="CK40" s="54">
        <f>+Vendite!CJ5</f>
        <v>6</v>
      </c>
      <c r="CL40" s="54">
        <f>+Vendite!CK5</f>
        <v>6</v>
      </c>
      <c r="CM40" s="54">
        <f>+Vendite!CL5</f>
        <v>6</v>
      </c>
      <c r="CN40" s="54">
        <f>+Vendite!CM5</f>
        <v>7</v>
      </c>
      <c r="CO40" s="54">
        <f>+Vendite!CN5</f>
        <v>7</v>
      </c>
      <c r="CP40" s="54">
        <f>+Vendite!CO5</f>
        <v>7</v>
      </c>
      <c r="CQ40" s="54">
        <f>+Vendite!CP5</f>
        <v>7</v>
      </c>
      <c r="CR40" s="54">
        <f>+Vendite!CQ5</f>
        <v>7</v>
      </c>
      <c r="CS40" s="54">
        <f>+Vendite!CR5</f>
        <v>7</v>
      </c>
      <c r="CT40" s="54">
        <f>+Vendite!CS5</f>
        <v>7</v>
      </c>
      <c r="CU40" s="54">
        <f>+Vendite!CT5</f>
        <v>7</v>
      </c>
      <c r="CV40" s="54">
        <f>+Vendite!CU5</f>
        <v>7</v>
      </c>
      <c r="CW40" s="54">
        <f>+Vendite!CV5</f>
        <v>7</v>
      </c>
      <c r="CX40" s="54">
        <f>+Vendite!CW5</f>
        <v>7</v>
      </c>
      <c r="CY40" s="54">
        <f>+Vendite!CX5</f>
        <v>7</v>
      </c>
      <c r="CZ40" s="54">
        <f>+Vendite!CY5</f>
        <v>8</v>
      </c>
      <c r="DA40" s="54">
        <f>+Vendite!CZ5</f>
        <v>8</v>
      </c>
      <c r="DB40" s="54">
        <f>+Vendite!DA5</f>
        <v>8</v>
      </c>
      <c r="DC40" s="54">
        <f>+Vendite!DB5</f>
        <v>8</v>
      </c>
      <c r="DD40" s="54">
        <f>+Vendite!DC5</f>
        <v>8</v>
      </c>
      <c r="DE40" s="54">
        <f>+Vendite!DD5</f>
        <v>8</v>
      </c>
      <c r="DF40" s="54">
        <f>+Vendite!DE5</f>
        <v>8</v>
      </c>
      <c r="DG40" s="54">
        <f>+Vendite!DF5</f>
        <v>8</v>
      </c>
      <c r="DH40" s="54">
        <f>+Vendite!DG5</f>
        <v>8</v>
      </c>
      <c r="DI40" s="54">
        <f>+Vendite!DH5</f>
        <v>8</v>
      </c>
      <c r="DJ40" s="54">
        <f>+Vendite!DI5</f>
        <v>8</v>
      </c>
      <c r="DK40" s="54">
        <f>+Vendite!DJ5</f>
        <v>8</v>
      </c>
      <c r="DL40" s="54">
        <f>+Vendite!DK5</f>
        <v>9</v>
      </c>
      <c r="DM40" s="54">
        <f>+Vendite!DL5</f>
        <v>9</v>
      </c>
      <c r="DN40" s="54">
        <f>+Vendite!DM5</f>
        <v>9</v>
      </c>
      <c r="DO40" s="54">
        <f>+Vendite!DN5</f>
        <v>9</v>
      </c>
      <c r="DP40" s="54">
        <f>+Vendite!DO5</f>
        <v>9</v>
      </c>
      <c r="DQ40" s="54">
        <f>+Vendite!DP5</f>
        <v>9</v>
      </c>
      <c r="DR40" s="54">
        <f>+Vendite!DQ5</f>
        <v>9</v>
      </c>
      <c r="DS40" s="54">
        <f>+Vendite!DR5</f>
        <v>9</v>
      </c>
      <c r="DT40" s="54">
        <f>+Vendite!DS5</f>
        <v>9</v>
      </c>
      <c r="DU40" s="54">
        <f>+Vendite!DT5</f>
        <v>9</v>
      </c>
      <c r="DV40" s="54">
        <f>+Vendite!DU5</f>
        <v>9</v>
      </c>
      <c r="DW40" s="54">
        <f>+Vendite!DV5</f>
        <v>9</v>
      </c>
    </row>
    <row r="41" spans="3:127" ht="37.9" customHeight="1" thickBot="1" x14ac:dyDescent="0.3">
      <c r="C41" s="97" t="str">
        <f>+I_Vendite!C3</f>
        <v>Categoria</v>
      </c>
      <c r="G41" s="99" t="str">
        <f>+Vendite!F6</f>
        <v>mese</v>
      </c>
      <c r="H41" s="54" t="str">
        <f>+Vendite!G6</f>
        <v>gen</v>
      </c>
      <c r="I41" s="54" t="str">
        <f>+Vendite!H6</f>
        <v>feb</v>
      </c>
      <c r="J41" s="54" t="str">
        <f>+Vendite!I6</f>
        <v>mar</v>
      </c>
      <c r="K41" s="54" t="str">
        <f>+Vendite!J6</f>
        <v>apr</v>
      </c>
      <c r="L41" s="54" t="str">
        <f>+Vendite!K6</f>
        <v>mag</v>
      </c>
      <c r="M41" s="54" t="str">
        <f>+Vendite!L6</f>
        <v>giu</v>
      </c>
      <c r="N41" s="54" t="str">
        <f>+Vendite!M6</f>
        <v>lug</v>
      </c>
      <c r="O41" s="54" t="str">
        <f>+Vendite!N6</f>
        <v>ago</v>
      </c>
      <c r="P41" s="54" t="str">
        <f>+Vendite!O6</f>
        <v>set</v>
      </c>
      <c r="Q41" s="54" t="str">
        <f>+Vendite!P6</f>
        <v>ott</v>
      </c>
      <c r="R41" s="54" t="str">
        <f>+Vendite!Q6</f>
        <v>nov</v>
      </c>
      <c r="S41" s="54" t="str">
        <f>+Vendite!R6</f>
        <v>dic</v>
      </c>
      <c r="T41" s="54" t="str">
        <f>+Vendite!S6</f>
        <v>gen</v>
      </c>
      <c r="U41" s="54" t="str">
        <f>+Vendite!T6</f>
        <v>feb</v>
      </c>
      <c r="V41" s="54" t="str">
        <f>+Vendite!U6</f>
        <v>mar</v>
      </c>
      <c r="W41" s="54" t="str">
        <f>+Vendite!V6</f>
        <v>apr</v>
      </c>
      <c r="X41" s="54" t="str">
        <f>+Vendite!W6</f>
        <v>mag</v>
      </c>
      <c r="Y41" s="54" t="str">
        <f>+Vendite!X6</f>
        <v>giu</v>
      </c>
      <c r="Z41" s="54" t="str">
        <f>+Vendite!Y6</f>
        <v>lug</v>
      </c>
      <c r="AA41" s="54" t="str">
        <f>+Vendite!Z6</f>
        <v>ago</v>
      </c>
      <c r="AB41" s="54" t="str">
        <f>+Vendite!AA6</f>
        <v>set</v>
      </c>
      <c r="AC41" s="54" t="str">
        <f>+Vendite!AB6</f>
        <v>ott</v>
      </c>
      <c r="AD41" s="54" t="str">
        <f>+Vendite!AC6</f>
        <v>nov</v>
      </c>
      <c r="AE41" s="54" t="str">
        <f>+Vendite!AD6</f>
        <v>dic</v>
      </c>
      <c r="AF41" s="54" t="str">
        <f>+Vendite!AE6</f>
        <v>gen</v>
      </c>
      <c r="AG41" s="54" t="str">
        <f>+Vendite!AF6</f>
        <v>feb</v>
      </c>
      <c r="AH41" s="54" t="str">
        <f>+Vendite!AG6</f>
        <v>mar</v>
      </c>
      <c r="AI41" s="54" t="str">
        <f>+Vendite!AH6</f>
        <v>apr</v>
      </c>
      <c r="AJ41" s="54" t="str">
        <f>+Vendite!AI6</f>
        <v>mag</v>
      </c>
      <c r="AK41" s="54" t="str">
        <f>+Vendite!AJ6</f>
        <v>giu</v>
      </c>
      <c r="AL41" s="54" t="str">
        <f>+Vendite!AK6</f>
        <v>lug</v>
      </c>
      <c r="AM41" s="54" t="str">
        <f>+Vendite!AL6</f>
        <v>ago</v>
      </c>
      <c r="AN41" s="54" t="str">
        <f>+Vendite!AM6</f>
        <v>set</v>
      </c>
      <c r="AO41" s="54" t="str">
        <f>+Vendite!AN6</f>
        <v>ott</v>
      </c>
      <c r="AP41" s="54" t="str">
        <f>+Vendite!AO6</f>
        <v>nov</v>
      </c>
      <c r="AQ41" s="54" t="str">
        <f>+Vendite!AP6</f>
        <v>dic</v>
      </c>
      <c r="AR41" s="54" t="str">
        <f>+Vendite!AQ6</f>
        <v>gen</v>
      </c>
      <c r="AS41" s="54" t="str">
        <f>+Vendite!AR6</f>
        <v>feb</v>
      </c>
      <c r="AT41" s="54" t="str">
        <f>+Vendite!AS6</f>
        <v>mar</v>
      </c>
      <c r="AU41" s="54" t="str">
        <f>+Vendite!AT6</f>
        <v>apr</v>
      </c>
      <c r="AV41" s="54" t="str">
        <f>+Vendite!AU6</f>
        <v>mag</v>
      </c>
      <c r="AW41" s="54" t="str">
        <f>+Vendite!AV6</f>
        <v>giu</v>
      </c>
      <c r="AX41" s="54" t="str">
        <f>+Vendite!AW6</f>
        <v>lug</v>
      </c>
      <c r="AY41" s="54" t="str">
        <f>+Vendite!AX6</f>
        <v>ago</v>
      </c>
      <c r="AZ41" s="54" t="str">
        <f>+Vendite!AY6</f>
        <v>set</v>
      </c>
      <c r="BA41" s="54" t="str">
        <f>+Vendite!AZ6</f>
        <v>ott</v>
      </c>
      <c r="BB41" s="54" t="str">
        <f>+Vendite!BA6</f>
        <v>nov</v>
      </c>
      <c r="BC41" s="54" t="str">
        <f>+Vendite!BB6</f>
        <v>dic</v>
      </c>
      <c r="BD41" s="54" t="str">
        <f>+Vendite!BC6</f>
        <v>gen</v>
      </c>
      <c r="BE41" s="54" t="str">
        <f>+Vendite!BD6</f>
        <v>feb</v>
      </c>
      <c r="BF41" s="54" t="str">
        <f>+Vendite!BE6</f>
        <v>mar</v>
      </c>
      <c r="BG41" s="54" t="str">
        <f>+Vendite!BF6</f>
        <v>apr</v>
      </c>
      <c r="BH41" s="54" t="str">
        <f>+Vendite!BG6</f>
        <v>mag</v>
      </c>
      <c r="BI41" s="54" t="str">
        <f>+Vendite!BH6</f>
        <v>giu</v>
      </c>
      <c r="BJ41" s="54" t="str">
        <f>+Vendite!BI6</f>
        <v>lug</v>
      </c>
      <c r="BK41" s="54" t="str">
        <f>+Vendite!BJ6</f>
        <v>ago</v>
      </c>
      <c r="BL41" s="54" t="str">
        <f>+Vendite!BK6</f>
        <v>set</v>
      </c>
      <c r="BM41" s="54" t="str">
        <f>+Vendite!BL6</f>
        <v>ott</v>
      </c>
      <c r="BN41" s="54" t="str">
        <f>+Vendite!BM6</f>
        <v>nov</v>
      </c>
      <c r="BO41" s="54" t="str">
        <f>+Vendite!BN6</f>
        <v>dic</v>
      </c>
      <c r="BP41" s="54" t="str">
        <f>+Vendite!BO6</f>
        <v>gen</v>
      </c>
      <c r="BQ41" s="54" t="str">
        <f>+Vendite!BP6</f>
        <v>feb</v>
      </c>
      <c r="BR41" s="54" t="str">
        <f>+Vendite!BQ6</f>
        <v>mar</v>
      </c>
      <c r="BS41" s="54" t="str">
        <f>+Vendite!BR6</f>
        <v>apr</v>
      </c>
      <c r="BT41" s="54" t="str">
        <f>+Vendite!BS6</f>
        <v>mag</v>
      </c>
      <c r="BU41" s="54" t="str">
        <f>+Vendite!BT6</f>
        <v>giu</v>
      </c>
      <c r="BV41" s="54" t="str">
        <f>+Vendite!BU6</f>
        <v>lug</v>
      </c>
      <c r="BW41" s="54" t="str">
        <f>+Vendite!BV6</f>
        <v>ago</v>
      </c>
      <c r="BX41" s="54" t="str">
        <f>+Vendite!BW6</f>
        <v>set</v>
      </c>
      <c r="BY41" s="54" t="str">
        <f>+Vendite!BX6</f>
        <v>ott</v>
      </c>
      <c r="BZ41" s="54" t="str">
        <f>+Vendite!BY6</f>
        <v>nov</v>
      </c>
      <c r="CA41" s="54" t="str">
        <f>+Vendite!BZ6</f>
        <v>dic</v>
      </c>
      <c r="CB41" s="54" t="str">
        <f>+Vendite!CA6</f>
        <v>gen</v>
      </c>
      <c r="CC41" s="54" t="str">
        <f>+Vendite!CB6</f>
        <v>feb</v>
      </c>
      <c r="CD41" s="54" t="str">
        <f>+Vendite!CC6</f>
        <v>mar</v>
      </c>
      <c r="CE41" s="54" t="str">
        <f>+Vendite!CD6</f>
        <v>apr</v>
      </c>
      <c r="CF41" s="54" t="str">
        <f>+Vendite!CE6</f>
        <v>mag</v>
      </c>
      <c r="CG41" s="54" t="str">
        <f>+Vendite!CF6</f>
        <v>giu</v>
      </c>
      <c r="CH41" s="54" t="str">
        <f>+Vendite!CG6</f>
        <v>lug</v>
      </c>
      <c r="CI41" s="54" t="str">
        <f>+Vendite!CH6</f>
        <v>ago</v>
      </c>
      <c r="CJ41" s="54" t="str">
        <f>+Vendite!CI6</f>
        <v>set</v>
      </c>
      <c r="CK41" s="54" t="str">
        <f>+Vendite!CJ6</f>
        <v>ott</v>
      </c>
      <c r="CL41" s="54" t="str">
        <f>+Vendite!CK6</f>
        <v>nov</v>
      </c>
      <c r="CM41" s="54" t="str">
        <f>+Vendite!CL6</f>
        <v>dic</v>
      </c>
      <c r="CN41" s="54" t="str">
        <f>+Vendite!CM6</f>
        <v>gen</v>
      </c>
      <c r="CO41" s="54" t="str">
        <f>+Vendite!CN6</f>
        <v>feb</v>
      </c>
      <c r="CP41" s="54" t="str">
        <f>+Vendite!CO6</f>
        <v>mar</v>
      </c>
      <c r="CQ41" s="54" t="str">
        <f>+Vendite!CP6</f>
        <v>apr</v>
      </c>
      <c r="CR41" s="54" t="str">
        <f>+Vendite!CQ6</f>
        <v>mag</v>
      </c>
      <c r="CS41" s="54" t="str">
        <f>+Vendite!CR6</f>
        <v>giu</v>
      </c>
      <c r="CT41" s="54" t="str">
        <f>+Vendite!CS6</f>
        <v>lug</v>
      </c>
      <c r="CU41" s="54" t="str">
        <f>+Vendite!CT6</f>
        <v>ago</v>
      </c>
      <c r="CV41" s="54" t="str">
        <f>+Vendite!CU6</f>
        <v>set</v>
      </c>
      <c r="CW41" s="54" t="str">
        <f>+Vendite!CV6</f>
        <v>ott</v>
      </c>
      <c r="CX41" s="54" t="str">
        <f>+Vendite!CW6</f>
        <v>nov</v>
      </c>
      <c r="CY41" s="54" t="str">
        <f>+Vendite!CX6</f>
        <v>dic</v>
      </c>
      <c r="CZ41" s="54" t="str">
        <f>+Vendite!CY6</f>
        <v>gen</v>
      </c>
      <c r="DA41" s="54" t="str">
        <f>+Vendite!CZ6</f>
        <v>feb</v>
      </c>
      <c r="DB41" s="54" t="str">
        <f>+Vendite!DA6</f>
        <v>mar</v>
      </c>
      <c r="DC41" s="54" t="str">
        <f>+Vendite!DB6</f>
        <v>apr</v>
      </c>
      <c r="DD41" s="54" t="str">
        <f>+Vendite!DC6</f>
        <v>mag</v>
      </c>
      <c r="DE41" s="54" t="str">
        <f>+Vendite!DD6</f>
        <v>giu</v>
      </c>
      <c r="DF41" s="54" t="str">
        <f>+Vendite!DE6</f>
        <v>lug</v>
      </c>
      <c r="DG41" s="54" t="str">
        <f>+Vendite!DF6</f>
        <v>ago</v>
      </c>
      <c r="DH41" s="54" t="str">
        <f>+Vendite!DG6</f>
        <v>set</v>
      </c>
      <c r="DI41" s="54" t="str">
        <f>+Vendite!DH6</f>
        <v>ott</v>
      </c>
      <c r="DJ41" s="54" t="str">
        <f>+Vendite!DI6</f>
        <v>nov</v>
      </c>
      <c r="DK41" s="54" t="str">
        <f>+Vendite!DJ6</f>
        <v>dic</v>
      </c>
      <c r="DL41" s="54" t="str">
        <f>+Vendite!DK6</f>
        <v>gen</v>
      </c>
      <c r="DM41" s="54" t="str">
        <f>+Vendite!DL6</f>
        <v>feb</v>
      </c>
      <c r="DN41" s="54" t="str">
        <f>+Vendite!DM6</f>
        <v>mar</v>
      </c>
      <c r="DO41" s="54" t="str">
        <f>+Vendite!DN6</f>
        <v>apr</v>
      </c>
      <c r="DP41" s="54" t="str">
        <f>+Vendite!DO6</f>
        <v>mag</v>
      </c>
      <c r="DQ41" s="54" t="str">
        <f>+Vendite!DP6</f>
        <v>giu</v>
      </c>
      <c r="DR41" s="54" t="str">
        <f>+Vendite!DQ6</f>
        <v>lug</v>
      </c>
      <c r="DS41" s="54" t="str">
        <f>+Vendite!DR6</f>
        <v>ago</v>
      </c>
      <c r="DT41" s="54" t="str">
        <f>+Vendite!DS6</f>
        <v>set</v>
      </c>
      <c r="DU41" s="54" t="str">
        <f>+Vendite!DT6</f>
        <v>ott</v>
      </c>
      <c r="DV41" s="54" t="str">
        <f>+Vendite!DU6</f>
        <v>nov</v>
      </c>
      <c r="DW41" s="54" t="str">
        <f>+Vendite!DV6</f>
        <v>dic</v>
      </c>
    </row>
    <row r="42" spans="3:127" ht="16.5" thickTop="1" thickBot="1" x14ac:dyDescent="0.3">
      <c r="C42" s="117">
        <f>+I_Vendite!C4</f>
        <v>0</v>
      </c>
      <c r="H42" s="57">
        <f>+H6+C_Magazzino!H6</f>
        <v>0</v>
      </c>
      <c r="I42" s="57">
        <f>+I6+C_Magazzino!I6-C_Magazzino!H6</f>
        <v>0</v>
      </c>
      <c r="J42" s="57">
        <f>+J6+C_Magazzino!J6-C_Magazzino!I6</f>
        <v>0</v>
      </c>
      <c r="K42" s="57">
        <f>+K6+C_Magazzino!K6-C_Magazzino!J6</f>
        <v>0</v>
      </c>
      <c r="L42" s="57">
        <f>+L6+C_Magazzino!L6-C_Magazzino!K6</f>
        <v>0</v>
      </c>
      <c r="M42" s="57">
        <f>+M6+C_Magazzino!M6-C_Magazzino!L6</f>
        <v>0</v>
      </c>
      <c r="N42" s="57">
        <f>+N6+C_Magazzino!N6-C_Magazzino!M6</f>
        <v>0</v>
      </c>
      <c r="O42" s="57">
        <f>+O6+C_Magazzino!O6-C_Magazzino!N6</f>
        <v>0</v>
      </c>
      <c r="P42" s="57">
        <f>+P6+C_Magazzino!P6-C_Magazzino!O6</f>
        <v>0</v>
      </c>
      <c r="Q42" s="57">
        <f>+Q6+C_Magazzino!Q6-C_Magazzino!P6</f>
        <v>0</v>
      </c>
      <c r="R42" s="57">
        <f>+R6+C_Magazzino!R6-C_Magazzino!Q6</f>
        <v>0</v>
      </c>
      <c r="S42" s="57">
        <f>+S6+C_Magazzino!S6-C_Magazzino!R6</f>
        <v>0</v>
      </c>
      <c r="T42" s="57">
        <f>+T6+C_Magazzino!T6-C_Magazzino!S6</f>
        <v>0</v>
      </c>
      <c r="U42" s="57">
        <f>+U6+C_Magazzino!U6-C_Magazzino!T6</f>
        <v>0</v>
      </c>
      <c r="V42" s="57">
        <f>+V6+C_Magazzino!V6-C_Magazzino!U6</f>
        <v>0</v>
      </c>
      <c r="W42" s="57">
        <f>+W6+C_Magazzino!W6-C_Magazzino!V6</f>
        <v>0</v>
      </c>
      <c r="X42" s="57">
        <f>+X6+C_Magazzino!X6-C_Magazzino!W6</f>
        <v>0</v>
      </c>
      <c r="Y42" s="57">
        <f>+Y6+C_Magazzino!Y6-C_Magazzino!X6</f>
        <v>0</v>
      </c>
      <c r="Z42" s="57">
        <f>+Z6+C_Magazzino!Z6-C_Magazzino!Y6</f>
        <v>0</v>
      </c>
      <c r="AA42" s="57">
        <f>+AA6+C_Magazzino!AA6-C_Magazzino!Z6</f>
        <v>0</v>
      </c>
      <c r="AB42" s="57">
        <f>+AB6+C_Magazzino!AB6-C_Magazzino!AA6</f>
        <v>0</v>
      </c>
      <c r="AC42" s="57">
        <f>+AC6+C_Magazzino!AC6-C_Magazzino!AB6</f>
        <v>0</v>
      </c>
      <c r="AD42" s="57">
        <f>+AD6+C_Magazzino!AD6-C_Magazzino!AC6</f>
        <v>0</v>
      </c>
      <c r="AE42" s="57">
        <f>+AE6+C_Magazzino!AE6-C_Magazzino!AD6</f>
        <v>0</v>
      </c>
      <c r="AF42" s="57">
        <f>+AF6+C_Magazzino!AF6-C_Magazzino!AE6</f>
        <v>0</v>
      </c>
      <c r="AG42" s="57">
        <f>+AG6+C_Magazzino!AG6-C_Magazzino!AF6</f>
        <v>0</v>
      </c>
      <c r="AH42" s="57">
        <f>+AH6+C_Magazzino!AH6-C_Magazzino!AG6</f>
        <v>0</v>
      </c>
      <c r="AI42" s="57">
        <f>+AI6+C_Magazzino!AI6-C_Magazzino!AH6</f>
        <v>0</v>
      </c>
      <c r="AJ42" s="57">
        <f>+AJ6+C_Magazzino!AJ6-C_Magazzino!AI6</f>
        <v>0</v>
      </c>
      <c r="AK42" s="57">
        <f>+AK6+C_Magazzino!AK6-C_Magazzino!AJ6</f>
        <v>0</v>
      </c>
      <c r="AL42" s="57">
        <f>+AL6+C_Magazzino!AL6-C_Magazzino!AK6</f>
        <v>0</v>
      </c>
      <c r="AM42" s="57">
        <f>+AM6+C_Magazzino!AM6-C_Magazzino!AL6</f>
        <v>0</v>
      </c>
      <c r="AN42" s="57">
        <f>+AN6+C_Magazzino!AN6-C_Magazzino!AM6</f>
        <v>0</v>
      </c>
      <c r="AO42" s="57">
        <f>+AO6+C_Magazzino!AO6-C_Magazzino!AN6</f>
        <v>0</v>
      </c>
      <c r="AP42" s="57">
        <f>+AP6+C_Magazzino!AP6-C_Magazzino!AO6</f>
        <v>0</v>
      </c>
      <c r="AQ42" s="57">
        <f>+AQ6+C_Magazzino!AQ6-C_Magazzino!AP6</f>
        <v>0</v>
      </c>
      <c r="AR42" s="57">
        <f>+AR6+C_Magazzino!AR6-C_Magazzino!AQ6</f>
        <v>0</v>
      </c>
      <c r="AS42" s="57">
        <f>+AS6+C_Magazzino!AS6-C_Magazzino!AR6</f>
        <v>0</v>
      </c>
      <c r="AT42" s="57">
        <f>+AT6+C_Magazzino!AT6-C_Magazzino!AS6</f>
        <v>0</v>
      </c>
      <c r="AU42" s="57">
        <f>+AU6+C_Magazzino!AU6-C_Magazzino!AT6</f>
        <v>0</v>
      </c>
      <c r="AV42" s="57">
        <f>+AV6+C_Magazzino!AV6-C_Magazzino!AU6</f>
        <v>0</v>
      </c>
      <c r="AW42" s="57">
        <f>+AW6+C_Magazzino!AW6-C_Magazzino!AV6</f>
        <v>0</v>
      </c>
      <c r="AX42" s="57">
        <f>+AX6+C_Magazzino!AX6-C_Magazzino!AW6</f>
        <v>0</v>
      </c>
      <c r="AY42" s="57">
        <f>+AY6+C_Magazzino!AY6-C_Magazzino!AX6</f>
        <v>0</v>
      </c>
      <c r="AZ42" s="57">
        <f>+AZ6+C_Magazzino!AZ6-C_Magazzino!AY6</f>
        <v>0</v>
      </c>
      <c r="BA42" s="57">
        <f>+BA6+C_Magazzino!BA6-C_Magazzino!AZ6</f>
        <v>0</v>
      </c>
      <c r="BB42" s="57">
        <f>+BB6+C_Magazzino!BB6-C_Magazzino!BA6</f>
        <v>0</v>
      </c>
      <c r="BC42" s="57">
        <f>+BC6+C_Magazzino!BC6-C_Magazzino!BB6</f>
        <v>0</v>
      </c>
      <c r="BD42" s="57">
        <f>+BD6+C_Magazzino!BD6-C_Magazzino!BC6</f>
        <v>0</v>
      </c>
      <c r="BE42" s="57">
        <f>+BE6+C_Magazzino!BE6-C_Magazzino!BD6</f>
        <v>0</v>
      </c>
      <c r="BF42" s="57">
        <f>+BF6+C_Magazzino!BF6-C_Magazzino!BE6</f>
        <v>0</v>
      </c>
      <c r="BG42" s="57">
        <f>+BG6+C_Magazzino!BG6-C_Magazzino!BF6</f>
        <v>0</v>
      </c>
      <c r="BH42" s="57">
        <f>+BH6+C_Magazzino!BH6-C_Magazzino!BG6</f>
        <v>0</v>
      </c>
      <c r="BI42" s="57">
        <f>+BI6+C_Magazzino!BI6-C_Magazzino!BH6</f>
        <v>0</v>
      </c>
      <c r="BJ42" s="57">
        <f>+BJ6+C_Magazzino!BJ6-C_Magazzino!BI6</f>
        <v>0</v>
      </c>
      <c r="BK42" s="57">
        <f>+BK6+C_Magazzino!BK6-C_Magazzino!BJ6</f>
        <v>0</v>
      </c>
      <c r="BL42" s="57">
        <f>+BL6+C_Magazzino!BL6-C_Magazzino!BK6</f>
        <v>0</v>
      </c>
      <c r="BM42" s="57">
        <f>+BM6+C_Magazzino!BM6-C_Magazzino!BL6</f>
        <v>0</v>
      </c>
      <c r="BN42" s="57">
        <f>+BN6+C_Magazzino!BN6-C_Magazzino!BM6</f>
        <v>0</v>
      </c>
      <c r="BO42" s="57">
        <f>+BO6+C_Magazzino!BO6-C_Magazzino!BN6</f>
        <v>0</v>
      </c>
      <c r="BP42" s="57">
        <f>+BP6+C_Magazzino!BP6-C_Magazzino!BO6</f>
        <v>0</v>
      </c>
      <c r="BQ42" s="57">
        <f>+BQ6+C_Magazzino!BQ6-C_Magazzino!BP6</f>
        <v>0</v>
      </c>
      <c r="BR42" s="57">
        <f>+BR6+C_Magazzino!BR6-C_Magazzino!BQ6</f>
        <v>0</v>
      </c>
      <c r="BS42" s="57">
        <f>+BS6+C_Magazzino!BS6-C_Magazzino!BR6</f>
        <v>0</v>
      </c>
      <c r="BT42" s="57">
        <f>+BT6+C_Magazzino!BT6-C_Magazzino!BS6</f>
        <v>0</v>
      </c>
      <c r="BU42" s="57">
        <f>+BU6+C_Magazzino!BU6-C_Magazzino!BT6</f>
        <v>0</v>
      </c>
      <c r="BV42" s="57">
        <f>+BV6+C_Magazzino!BV6-C_Magazzino!BU6</f>
        <v>0</v>
      </c>
      <c r="BW42" s="57">
        <f>+BW6+C_Magazzino!BW6-C_Magazzino!BV6</f>
        <v>0</v>
      </c>
      <c r="BX42" s="57">
        <f>+BX6+C_Magazzino!BX6-C_Magazzino!BW6</f>
        <v>0</v>
      </c>
      <c r="BY42" s="57">
        <f>+BY6+C_Magazzino!BY6-C_Magazzino!BX6</f>
        <v>0</v>
      </c>
      <c r="BZ42" s="57">
        <f>+BZ6+C_Magazzino!BZ6-C_Magazzino!BY6</f>
        <v>0</v>
      </c>
      <c r="CA42" s="57">
        <f>+CA6+C_Magazzino!CA6-C_Magazzino!BZ6</f>
        <v>0</v>
      </c>
      <c r="CB42" s="57">
        <f>+CB6+C_Magazzino!CB6-C_Magazzino!CA6</f>
        <v>0</v>
      </c>
      <c r="CC42" s="57">
        <f>+CC6+C_Magazzino!CC6-C_Magazzino!CB6</f>
        <v>0</v>
      </c>
      <c r="CD42" s="57">
        <f>+CD6+C_Magazzino!CD6-C_Magazzino!CC6</f>
        <v>0</v>
      </c>
      <c r="CE42" s="57">
        <f>+CE6+C_Magazzino!CE6-C_Magazzino!CD6</f>
        <v>0</v>
      </c>
      <c r="CF42" s="57">
        <f>+CF6+C_Magazzino!CF6-C_Magazzino!CE6</f>
        <v>0</v>
      </c>
      <c r="CG42" s="57">
        <f>+CG6+C_Magazzino!CG6-C_Magazzino!CF6</f>
        <v>0</v>
      </c>
      <c r="CH42" s="57">
        <f>+CH6+C_Magazzino!CH6-C_Magazzino!CG6</f>
        <v>0</v>
      </c>
      <c r="CI42" s="57">
        <f>+CI6+C_Magazzino!CI6-C_Magazzino!CH6</f>
        <v>0</v>
      </c>
      <c r="CJ42" s="57">
        <f>+CJ6+C_Magazzino!CJ6-C_Magazzino!CI6</f>
        <v>0</v>
      </c>
      <c r="CK42" s="57">
        <f>+CK6+C_Magazzino!CK6-C_Magazzino!CJ6</f>
        <v>0</v>
      </c>
      <c r="CL42" s="57">
        <f>+CL6+C_Magazzino!CL6-C_Magazzino!CK6</f>
        <v>0</v>
      </c>
      <c r="CM42" s="57">
        <f>+CM6+C_Magazzino!CM6-C_Magazzino!CL6</f>
        <v>0</v>
      </c>
      <c r="CN42" s="57">
        <f>+CN6+C_Magazzino!CN6-C_Magazzino!CM6</f>
        <v>0</v>
      </c>
      <c r="CO42" s="57">
        <f>+CO6+C_Magazzino!CO6-C_Magazzino!CN6</f>
        <v>0</v>
      </c>
      <c r="CP42" s="57">
        <f>+CP6+C_Magazzino!CP6-C_Magazzino!CO6</f>
        <v>0</v>
      </c>
      <c r="CQ42" s="57">
        <f>+CQ6+C_Magazzino!CQ6-C_Magazzino!CP6</f>
        <v>0</v>
      </c>
      <c r="CR42" s="57">
        <f>+CR6+C_Magazzino!CR6-C_Magazzino!CQ6</f>
        <v>0</v>
      </c>
      <c r="CS42" s="57">
        <f>+CS6+C_Magazzino!CS6-C_Magazzino!CR6</f>
        <v>0</v>
      </c>
      <c r="CT42" s="57">
        <f>+CT6+C_Magazzino!CT6-C_Magazzino!CS6</f>
        <v>0</v>
      </c>
      <c r="CU42" s="57">
        <f>+CU6+C_Magazzino!CU6-C_Magazzino!CT6</f>
        <v>0</v>
      </c>
      <c r="CV42" s="57">
        <f>+CV6+C_Magazzino!CV6-C_Magazzino!CU6</f>
        <v>0</v>
      </c>
      <c r="CW42" s="57">
        <f>+CW6+C_Magazzino!CW6-C_Magazzino!CV6</f>
        <v>0</v>
      </c>
      <c r="CX42" s="57">
        <f>+CX6+C_Magazzino!CX6-C_Magazzino!CW6</f>
        <v>0</v>
      </c>
      <c r="CY42" s="57">
        <f>+CY6+C_Magazzino!CY6-C_Magazzino!CX6</f>
        <v>0</v>
      </c>
      <c r="CZ42" s="57">
        <f>+CZ6+C_Magazzino!CZ6-C_Magazzino!CY6</f>
        <v>0</v>
      </c>
      <c r="DA42" s="57">
        <f>+DA6+C_Magazzino!DA6-C_Magazzino!CZ6</f>
        <v>0</v>
      </c>
      <c r="DB42" s="57">
        <f>+DB6+C_Magazzino!DB6-C_Magazzino!DA6</f>
        <v>0</v>
      </c>
      <c r="DC42" s="57">
        <f>+DC6+C_Magazzino!DC6-C_Magazzino!DB6</f>
        <v>0</v>
      </c>
      <c r="DD42" s="57">
        <f>+DD6+C_Magazzino!DD6-C_Magazzino!DC6</f>
        <v>0</v>
      </c>
      <c r="DE42" s="57">
        <f>+DE6+C_Magazzino!DE6-C_Magazzino!DD6</f>
        <v>0</v>
      </c>
      <c r="DF42" s="57">
        <f>+DF6+C_Magazzino!DF6-C_Magazzino!DE6</f>
        <v>0</v>
      </c>
      <c r="DG42" s="57">
        <f>+DG6+C_Magazzino!DG6-C_Magazzino!DF6</f>
        <v>0</v>
      </c>
      <c r="DH42" s="57">
        <f>+DH6+C_Magazzino!DH6-C_Magazzino!DG6</f>
        <v>0</v>
      </c>
      <c r="DI42" s="57">
        <f>+DI6+C_Magazzino!DI6-C_Magazzino!DH6</f>
        <v>0</v>
      </c>
      <c r="DJ42" s="57">
        <f>+DJ6+C_Magazzino!DJ6-C_Magazzino!DI6</f>
        <v>0</v>
      </c>
      <c r="DK42" s="57">
        <f>+DK6+C_Magazzino!DK6-C_Magazzino!DJ6</f>
        <v>0</v>
      </c>
      <c r="DL42" s="57">
        <f>+DL6+C_Magazzino!DL6-C_Magazzino!DK6</f>
        <v>0</v>
      </c>
      <c r="DM42" s="57">
        <f>+DM6+C_Magazzino!DM6-C_Magazzino!DL6</f>
        <v>0</v>
      </c>
      <c r="DN42" s="57">
        <f>+DN6+C_Magazzino!DN6-C_Magazzino!DM6</f>
        <v>0</v>
      </c>
      <c r="DO42" s="57">
        <f>+DO6+C_Magazzino!DO6-C_Magazzino!DN6</f>
        <v>0</v>
      </c>
      <c r="DP42" s="57">
        <f>+DP6+C_Magazzino!DP6-C_Magazzino!DO6</f>
        <v>0</v>
      </c>
      <c r="DQ42" s="57">
        <f>+DQ6+C_Magazzino!DQ6-C_Magazzino!DP6</f>
        <v>0</v>
      </c>
      <c r="DR42" s="57">
        <f>+DR6+C_Magazzino!DR6-C_Magazzino!DQ6</f>
        <v>0</v>
      </c>
      <c r="DS42" s="57">
        <f>+DS6+C_Magazzino!DS6-C_Magazzino!DR6</f>
        <v>0</v>
      </c>
      <c r="DT42" s="57">
        <f>+DT6+C_Magazzino!DT6-C_Magazzino!DS6</f>
        <v>0</v>
      </c>
      <c r="DU42" s="57">
        <f>+DU6+C_Magazzino!DU6-C_Magazzino!DT6</f>
        <v>0</v>
      </c>
      <c r="DV42" s="57">
        <f>+DV6+C_Magazzino!DV6-C_Magazzino!DU6</f>
        <v>0</v>
      </c>
      <c r="DW42" s="57">
        <f>+DW6+C_Magazzino!DW6-C_Magazzino!DV6</f>
        <v>0</v>
      </c>
    </row>
    <row r="43" spans="3:127" ht="16.5" thickTop="1" thickBot="1" x14ac:dyDescent="0.3">
      <c r="C43" s="114">
        <f>+I_Vendite!C5</f>
        <v>0</v>
      </c>
      <c r="H43" s="57">
        <f>+H7+C_Magazzino!H7</f>
        <v>0</v>
      </c>
      <c r="I43" s="57">
        <f>+I7+C_Magazzino!I7-C_Magazzino!H7</f>
        <v>0</v>
      </c>
      <c r="J43" s="57">
        <f>+J7+C_Magazzino!J7-C_Magazzino!I7</f>
        <v>0</v>
      </c>
      <c r="K43" s="57">
        <f>+K7+C_Magazzino!K7-C_Magazzino!J7</f>
        <v>0</v>
      </c>
      <c r="L43" s="57">
        <f>+L7+C_Magazzino!L7-C_Magazzino!K7</f>
        <v>0</v>
      </c>
      <c r="M43" s="57">
        <f>+M7+C_Magazzino!M7-C_Magazzino!L7</f>
        <v>0</v>
      </c>
      <c r="N43" s="57">
        <f>+N7+C_Magazzino!N7-C_Magazzino!M7</f>
        <v>0</v>
      </c>
      <c r="O43" s="57">
        <f>+O7+C_Magazzino!O7-C_Magazzino!N7</f>
        <v>0</v>
      </c>
      <c r="P43" s="57">
        <f>+P7+C_Magazzino!P7-C_Magazzino!O7</f>
        <v>0</v>
      </c>
      <c r="Q43" s="57">
        <f>+Q7+C_Magazzino!Q7-C_Magazzino!P7</f>
        <v>0</v>
      </c>
      <c r="R43" s="57">
        <f>+R7+C_Magazzino!R7-C_Magazzino!Q7</f>
        <v>0</v>
      </c>
      <c r="S43" s="57">
        <f>+S7+C_Magazzino!S7-C_Magazzino!R7</f>
        <v>0</v>
      </c>
      <c r="T43" s="57">
        <f>+T7+C_Magazzino!T7-C_Magazzino!S7</f>
        <v>0</v>
      </c>
      <c r="U43" s="57">
        <f>+U7+C_Magazzino!U7-C_Magazzino!T7</f>
        <v>0</v>
      </c>
      <c r="V43" s="57">
        <f>+V7+C_Magazzino!V7-C_Magazzino!U7</f>
        <v>0</v>
      </c>
      <c r="W43" s="57">
        <f>+W7+C_Magazzino!W7-C_Magazzino!V7</f>
        <v>0</v>
      </c>
      <c r="X43" s="57">
        <f>+X7+C_Magazzino!X7-C_Magazzino!W7</f>
        <v>0</v>
      </c>
      <c r="Y43" s="57">
        <f>+Y7+C_Magazzino!Y7-C_Magazzino!X7</f>
        <v>0</v>
      </c>
      <c r="Z43" s="57">
        <f>+Z7+C_Magazzino!Z7-C_Magazzino!Y7</f>
        <v>0</v>
      </c>
      <c r="AA43" s="57">
        <f>+AA7+C_Magazzino!AA7-C_Magazzino!Z7</f>
        <v>0</v>
      </c>
      <c r="AB43" s="57">
        <f>+AB7+C_Magazzino!AB7-C_Magazzino!AA7</f>
        <v>0</v>
      </c>
      <c r="AC43" s="57">
        <f>+AC7+C_Magazzino!AC7-C_Magazzino!AB7</f>
        <v>0</v>
      </c>
      <c r="AD43" s="57">
        <f>+AD7+C_Magazzino!AD7-C_Magazzino!AC7</f>
        <v>0</v>
      </c>
      <c r="AE43" s="57">
        <f>+AE7+C_Magazzino!AE7-C_Magazzino!AD7</f>
        <v>0</v>
      </c>
      <c r="AF43" s="57">
        <f>+AF7+C_Magazzino!AF7-C_Magazzino!AE7</f>
        <v>0</v>
      </c>
      <c r="AG43" s="57">
        <f>+AG7+C_Magazzino!AG7-C_Magazzino!AF7</f>
        <v>0</v>
      </c>
      <c r="AH43" s="57">
        <f>+AH7+C_Magazzino!AH7-C_Magazzino!AG7</f>
        <v>0</v>
      </c>
      <c r="AI43" s="57">
        <f>+AI7+C_Magazzino!AI7-C_Magazzino!AH7</f>
        <v>0</v>
      </c>
      <c r="AJ43" s="57">
        <f>+AJ7+C_Magazzino!AJ7-C_Magazzino!AI7</f>
        <v>0</v>
      </c>
      <c r="AK43" s="57">
        <f>+AK7+C_Magazzino!AK7-C_Magazzino!AJ7</f>
        <v>0</v>
      </c>
      <c r="AL43" s="57">
        <f>+AL7+C_Magazzino!AL7-C_Magazzino!AK7</f>
        <v>0</v>
      </c>
      <c r="AM43" s="57">
        <f>+AM7+C_Magazzino!AM7-C_Magazzino!AL7</f>
        <v>0</v>
      </c>
      <c r="AN43" s="57">
        <f>+AN7+C_Magazzino!AN7-C_Magazzino!AM7</f>
        <v>0</v>
      </c>
      <c r="AO43" s="57">
        <f>+AO7+C_Magazzino!AO7-C_Magazzino!AN7</f>
        <v>0</v>
      </c>
      <c r="AP43" s="57">
        <f>+AP7+C_Magazzino!AP7-C_Magazzino!AO7</f>
        <v>0</v>
      </c>
      <c r="AQ43" s="57">
        <f>+AQ7+C_Magazzino!AQ7-C_Magazzino!AP7</f>
        <v>0</v>
      </c>
      <c r="AR43" s="57">
        <f>+AR7+C_Magazzino!AR7-C_Magazzino!AQ7</f>
        <v>0</v>
      </c>
      <c r="AS43" s="57">
        <f>+AS7+C_Magazzino!AS7-C_Magazzino!AR7</f>
        <v>0</v>
      </c>
      <c r="AT43" s="57">
        <f>+AT7+C_Magazzino!AT7-C_Magazzino!AS7</f>
        <v>0</v>
      </c>
      <c r="AU43" s="57">
        <f>+AU7+C_Magazzino!AU7-C_Magazzino!AT7</f>
        <v>0</v>
      </c>
      <c r="AV43" s="57">
        <f>+AV7+C_Magazzino!AV7-C_Magazzino!AU7</f>
        <v>0</v>
      </c>
      <c r="AW43" s="57">
        <f>+AW7+C_Magazzino!AW7-C_Magazzino!AV7</f>
        <v>0</v>
      </c>
      <c r="AX43" s="57">
        <f>+AX7+C_Magazzino!AX7-C_Magazzino!AW7</f>
        <v>0</v>
      </c>
      <c r="AY43" s="57">
        <f>+AY7+C_Magazzino!AY7-C_Magazzino!AX7</f>
        <v>0</v>
      </c>
      <c r="AZ43" s="57">
        <f>+AZ7+C_Magazzino!AZ7-C_Magazzino!AY7</f>
        <v>0</v>
      </c>
      <c r="BA43" s="57">
        <f>+BA7+C_Magazzino!BA7-C_Magazzino!AZ7</f>
        <v>0</v>
      </c>
      <c r="BB43" s="57">
        <f>+BB7+C_Magazzino!BB7-C_Magazzino!BA7</f>
        <v>0</v>
      </c>
      <c r="BC43" s="57">
        <f>+BC7+C_Magazzino!BC7-C_Magazzino!BB7</f>
        <v>0</v>
      </c>
      <c r="BD43" s="57">
        <f>+BD7+C_Magazzino!BD7-C_Magazzino!BC7</f>
        <v>0</v>
      </c>
      <c r="BE43" s="57">
        <f>+BE7+C_Magazzino!BE7-C_Magazzino!BD7</f>
        <v>0</v>
      </c>
      <c r="BF43" s="57">
        <f>+BF7+C_Magazzino!BF7-C_Magazzino!BE7</f>
        <v>0</v>
      </c>
      <c r="BG43" s="57">
        <f>+BG7+C_Magazzino!BG7-C_Magazzino!BF7</f>
        <v>0</v>
      </c>
      <c r="BH43" s="57">
        <f>+BH7+C_Magazzino!BH7-C_Magazzino!BG7</f>
        <v>0</v>
      </c>
      <c r="BI43" s="57">
        <f>+BI7+C_Magazzino!BI7-C_Magazzino!BH7</f>
        <v>0</v>
      </c>
      <c r="BJ43" s="57">
        <f>+BJ7+C_Magazzino!BJ7-C_Magazzino!BI7</f>
        <v>0</v>
      </c>
      <c r="BK43" s="57">
        <f>+BK7+C_Magazzino!BK7-C_Magazzino!BJ7</f>
        <v>0</v>
      </c>
      <c r="BL43" s="57">
        <f>+BL7+C_Magazzino!BL7-C_Magazzino!BK7</f>
        <v>0</v>
      </c>
      <c r="BM43" s="57">
        <f>+BM7+C_Magazzino!BM7-C_Magazzino!BL7</f>
        <v>0</v>
      </c>
      <c r="BN43" s="57">
        <f>+BN7+C_Magazzino!BN7-C_Magazzino!BM7</f>
        <v>0</v>
      </c>
      <c r="BO43" s="57">
        <f>+BO7+C_Magazzino!BO7-C_Magazzino!BN7</f>
        <v>0</v>
      </c>
      <c r="BP43" s="57">
        <f>+BP7+C_Magazzino!BP7-C_Magazzino!BO7</f>
        <v>0</v>
      </c>
      <c r="BQ43" s="57">
        <f>+BQ7+C_Magazzino!BQ7-C_Magazzino!BP7</f>
        <v>0</v>
      </c>
      <c r="BR43" s="57">
        <f>+BR7+C_Magazzino!BR7-C_Magazzino!BQ7</f>
        <v>0</v>
      </c>
      <c r="BS43" s="57">
        <f>+BS7+C_Magazzino!BS7-C_Magazzino!BR7</f>
        <v>0</v>
      </c>
      <c r="BT43" s="57">
        <f>+BT7+C_Magazzino!BT7-C_Magazzino!BS7</f>
        <v>0</v>
      </c>
      <c r="BU43" s="57">
        <f>+BU7+C_Magazzino!BU7-C_Magazzino!BT7</f>
        <v>0</v>
      </c>
      <c r="BV43" s="57">
        <f>+BV7+C_Magazzino!BV7-C_Magazzino!BU7</f>
        <v>0</v>
      </c>
      <c r="BW43" s="57">
        <f>+BW7+C_Magazzino!BW7-C_Magazzino!BV7</f>
        <v>0</v>
      </c>
      <c r="BX43" s="57">
        <f>+BX7+C_Magazzino!BX7-C_Magazzino!BW7</f>
        <v>0</v>
      </c>
      <c r="BY43" s="57">
        <f>+BY7+C_Magazzino!BY7-C_Magazzino!BX7</f>
        <v>0</v>
      </c>
      <c r="BZ43" s="57">
        <f>+BZ7+C_Magazzino!BZ7-C_Magazzino!BY7</f>
        <v>0</v>
      </c>
      <c r="CA43" s="57">
        <f>+CA7+C_Magazzino!CA7-C_Magazzino!BZ7</f>
        <v>0</v>
      </c>
      <c r="CB43" s="57">
        <f>+CB7+C_Magazzino!CB7-C_Magazzino!CA7</f>
        <v>0</v>
      </c>
      <c r="CC43" s="57">
        <f>+CC7+C_Magazzino!CC7-C_Magazzino!CB7</f>
        <v>0</v>
      </c>
      <c r="CD43" s="57">
        <f>+CD7+C_Magazzino!CD7-C_Magazzino!CC7</f>
        <v>0</v>
      </c>
      <c r="CE43" s="57">
        <f>+CE7+C_Magazzino!CE7-C_Magazzino!CD7</f>
        <v>0</v>
      </c>
      <c r="CF43" s="57">
        <f>+CF7+C_Magazzino!CF7-C_Magazzino!CE7</f>
        <v>0</v>
      </c>
      <c r="CG43" s="57">
        <f>+CG7+C_Magazzino!CG7-C_Magazzino!CF7</f>
        <v>0</v>
      </c>
      <c r="CH43" s="57">
        <f>+CH7+C_Magazzino!CH7-C_Magazzino!CG7</f>
        <v>0</v>
      </c>
      <c r="CI43" s="57">
        <f>+CI7+C_Magazzino!CI7-C_Magazzino!CH7</f>
        <v>0</v>
      </c>
      <c r="CJ43" s="57">
        <f>+CJ7+C_Magazzino!CJ7-C_Magazzino!CI7</f>
        <v>0</v>
      </c>
      <c r="CK43" s="57">
        <f>+CK7+C_Magazzino!CK7-C_Magazzino!CJ7</f>
        <v>0</v>
      </c>
      <c r="CL43" s="57">
        <f>+CL7+C_Magazzino!CL7-C_Magazzino!CK7</f>
        <v>0</v>
      </c>
      <c r="CM43" s="57">
        <f>+CM7+C_Magazzino!CM7-C_Magazzino!CL7</f>
        <v>0</v>
      </c>
      <c r="CN43" s="57">
        <f>+CN7+C_Magazzino!CN7-C_Magazzino!CM7</f>
        <v>0</v>
      </c>
      <c r="CO43" s="57">
        <f>+CO7+C_Magazzino!CO7-C_Magazzino!CN7</f>
        <v>0</v>
      </c>
      <c r="CP43" s="57">
        <f>+CP7+C_Magazzino!CP7-C_Magazzino!CO7</f>
        <v>0</v>
      </c>
      <c r="CQ43" s="57">
        <f>+CQ7+C_Magazzino!CQ7-C_Magazzino!CP7</f>
        <v>0</v>
      </c>
      <c r="CR43" s="57">
        <f>+CR7+C_Magazzino!CR7-C_Magazzino!CQ7</f>
        <v>0</v>
      </c>
      <c r="CS43" s="57">
        <f>+CS7+C_Magazzino!CS7-C_Magazzino!CR7</f>
        <v>0</v>
      </c>
      <c r="CT43" s="57">
        <f>+CT7+C_Magazzino!CT7-C_Magazzino!CS7</f>
        <v>0</v>
      </c>
      <c r="CU43" s="57">
        <f>+CU7+C_Magazzino!CU7-C_Magazzino!CT7</f>
        <v>0</v>
      </c>
      <c r="CV43" s="57">
        <f>+CV7+C_Magazzino!CV7-C_Magazzino!CU7</f>
        <v>0</v>
      </c>
      <c r="CW43" s="57">
        <f>+CW7+C_Magazzino!CW7-C_Magazzino!CV7</f>
        <v>0</v>
      </c>
      <c r="CX43" s="57">
        <f>+CX7+C_Magazzino!CX7-C_Magazzino!CW7</f>
        <v>0</v>
      </c>
      <c r="CY43" s="57">
        <f>+CY7+C_Magazzino!CY7-C_Magazzino!CX7</f>
        <v>0</v>
      </c>
      <c r="CZ43" s="57">
        <f>+CZ7+C_Magazzino!CZ7-C_Magazzino!CY7</f>
        <v>0</v>
      </c>
      <c r="DA43" s="57">
        <f>+DA7+C_Magazzino!DA7-C_Magazzino!CZ7</f>
        <v>0</v>
      </c>
      <c r="DB43" s="57">
        <f>+DB7+C_Magazzino!DB7-C_Magazzino!DA7</f>
        <v>0</v>
      </c>
      <c r="DC43" s="57">
        <f>+DC7+C_Magazzino!DC7-C_Magazzino!DB7</f>
        <v>0</v>
      </c>
      <c r="DD43" s="57">
        <f>+DD7+C_Magazzino!DD7-C_Magazzino!DC7</f>
        <v>0</v>
      </c>
      <c r="DE43" s="57">
        <f>+DE7+C_Magazzino!DE7-C_Magazzino!DD7</f>
        <v>0</v>
      </c>
      <c r="DF43" s="57">
        <f>+DF7+C_Magazzino!DF7-C_Magazzino!DE7</f>
        <v>0</v>
      </c>
      <c r="DG43" s="57">
        <f>+DG7+C_Magazzino!DG7-C_Magazzino!DF7</f>
        <v>0</v>
      </c>
      <c r="DH43" s="57">
        <f>+DH7+C_Magazzino!DH7-C_Magazzino!DG7</f>
        <v>0</v>
      </c>
      <c r="DI43" s="57">
        <f>+DI7+C_Magazzino!DI7-C_Magazzino!DH7</f>
        <v>0</v>
      </c>
      <c r="DJ43" s="57">
        <f>+DJ7+C_Magazzino!DJ7-C_Magazzino!DI7</f>
        <v>0</v>
      </c>
      <c r="DK43" s="57">
        <f>+DK7+C_Magazzino!DK7-C_Magazzino!DJ7</f>
        <v>0</v>
      </c>
      <c r="DL43" s="57">
        <f>+DL7+C_Magazzino!DL7-C_Magazzino!DK7</f>
        <v>0</v>
      </c>
      <c r="DM43" s="57">
        <f>+DM7+C_Magazzino!DM7-C_Magazzino!DL7</f>
        <v>0</v>
      </c>
      <c r="DN43" s="57">
        <f>+DN7+C_Magazzino!DN7-C_Magazzino!DM7</f>
        <v>0</v>
      </c>
      <c r="DO43" s="57">
        <f>+DO7+C_Magazzino!DO7-C_Magazzino!DN7</f>
        <v>0</v>
      </c>
      <c r="DP43" s="57">
        <f>+DP7+C_Magazzino!DP7-C_Magazzino!DO7</f>
        <v>0</v>
      </c>
      <c r="DQ43" s="57">
        <f>+DQ7+C_Magazzino!DQ7-C_Magazzino!DP7</f>
        <v>0</v>
      </c>
      <c r="DR43" s="57">
        <f>+DR7+C_Magazzino!DR7-C_Magazzino!DQ7</f>
        <v>0</v>
      </c>
      <c r="DS43" s="57">
        <f>+DS7+C_Magazzino!DS7-C_Magazzino!DR7</f>
        <v>0</v>
      </c>
      <c r="DT43" s="57">
        <f>+DT7+C_Magazzino!DT7-C_Magazzino!DS7</f>
        <v>0</v>
      </c>
      <c r="DU43" s="57">
        <f>+DU7+C_Magazzino!DU7-C_Magazzino!DT7</f>
        <v>0</v>
      </c>
      <c r="DV43" s="57">
        <f>+DV7+C_Magazzino!DV7-C_Magazzino!DU7</f>
        <v>0</v>
      </c>
      <c r="DW43" s="57">
        <f>+DW7+C_Magazzino!DW7-C_Magazzino!DV7</f>
        <v>0</v>
      </c>
    </row>
    <row r="44" spans="3:127" ht="16.5" thickTop="1" thickBot="1" x14ac:dyDescent="0.3">
      <c r="C44" s="114">
        <f>+I_Vendite!C6</f>
        <v>0</v>
      </c>
      <c r="H44" s="57">
        <f>+H8+C_Magazzino!H8</f>
        <v>0</v>
      </c>
      <c r="I44" s="57">
        <f>+I8+C_Magazzino!I8-C_Magazzino!H8</f>
        <v>0</v>
      </c>
      <c r="J44" s="57">
        <f>+J8+C_Magazzino!J8-C_Magazzino!I8</f>
        <v>0</v>
      </c>
      <c r="K44" s="57">
        <f>+K8+C_Magazzino!K8-C_Magazzino!J8</f>
        <v>0</v>
      </c>
      <c r="L44" s="57">
        <f>+L8+C_Magazzino!L8-C_Magazzino!K8</f>
        <v>0</v>
      </c>
      <c r="M44" s="57">
        <f>+M8+C_Magazzino!M8-C_Magazzino!L8</f>
        <v>0</v>
      </c>
      <c r="N44" s="57">
        <f>+N8+C_Magazzino!N8-C_Magazzino!M8</f>
        <v>0</v>
      </c>
      <c r="O44" s="57">
        <f>+O8+C_Magazzino!O8-C_Magazzino!N8</f>
        <v>0</v>
      </c>
      <c r="P44" s="57">
        <f>+P8+C_Magazzino!P8-C_Magazzino!O8</f>
        <v>0</v>
      </c>
      <c r="Q44" s="57">
        <f>+Q8+C_Magazzino!Q8-C_Magazzino!P8</f>
        <v>0</v>
      </c>
      <c r="R44" s="57">
        <f>+R8+C_Magazzino!R8-C_Magazzino!Q8</f>
        <v>0</v>
      </c>
      <c r="S44" s="57">
        <f>+S8+C_Magazzino!S8-C_Magazzino!R8</f>
        <v>0</v>
      </c>
      <c r="T44" s="57">
        <f>+T8+C_Magazzino!T8-C_Magazzino!S8</f>
        <v>0</v>
      </c>
      <c r="U44" s="57">
        <f>+U8+C_Magazzino!U8-C_Magazzino!T8</f>
        <v>0</v>
      </c>
      <c r="V44" s="57">
        <f>+V8+C_Magazzino!V8-C_Magazzino!U8</f>
        <v>0</v>
      </c>
      <c r="W44" s="57">
        <f>+W8+C_Magazzino!W8-C_Magazzino!V8</f>
        <v>0</v>
      </c>
      <c r="X44" s="57">
        <f>+X8+C_Magazzino!X8-C_Magazzino!W8</f>
        <v>0</v>
      </c>
      <c r="Y44" s="57">
        <f>+Y8+C_Magazzino!Y8-C_Magazzino!X8</f>
        <v>0</v>
      </c>
      <c r="Z44" s="57">
        <f>+Z8+C_Magazzino!Z8-C_Magazzino!Y8</f>
        <v>0</v>
      </c>
      <c r="AA44" s="57">
        <f>+AA8+C_Magazzino!AA8-C_Magazzino!Z8</f>
        <v>0</v>
      </c>
      <c r="AB44" s="57">
        <f>+AB8+C_Magazzino!AB8-C_Magazzino!AA8</f>
        <v>0</v>
      </c>
      <c r="AC44" s="57">
        <f>+AC8+C_Magazzino!AC8-C_Magazzino!AB8</f>
        <v>0</v>
      </c>
      <c r="AD44" s="57">
        <f>+AD8+C_Magazzino!AD8-C_Magazzino!AC8</f>
        <v>0</v>
      </c>
      <c r="AE44" s="57">
        <f>+AE8+C_Magazzino!AE8-C_Magazzino!AD8</f>
        <v>0</v>
      </c>
      <c r="AF44" s="57">
        <f>+AF8+C_Magazzino!AF8-C_Magazzino!AE8</f>
        <v>0</v>
      </c>
      <c r="AG44" s="57">
        <f>+AG8+C_Magazzino!AG8-C_Magazzino!AF8</f>
        <v>0</v>
      </c>
      <c r="AH44" s="57">
        <f>+AH8+C_Magazzino!AH8-C_Magazzino!AG8</f>
        <v>0</v>
      </c>
      <c r="AI44" s="57">
        <f>+AI8+C_Magazzino!AI8-C_Magazzino!AH8</f>
        <v>0</v>
      </c>
      <c r="AJ44" s="57">
        <f>+AJ8+C_Magazzino!AJ8-C_Magazzino!AI8</f>
        <v>0</v>
      </c>
      <c r="AK44" s="57">
        <f>+AK8+C_Magazzino!AK8-C_Magazzino!AJ8</f>
        <v>0</v>
      </c>
      <c r="AL44" s="57">
        <f>+AL8+C_Magazzino!AL8-C_Magazzino!AK8</f>
        <v>0</v>
      </c>
      <c r="AM44" s="57">
        <f>+AM8+C_Magazzino!AM8-C_Magazzino!AL8</f>
        <v>0</v>
      </c>
      <c r="AN44" s="57">
        <f>+AN8+C_Magazzino!AN8-C_Magazzino!AM8</f>
        <v>0</v>
      </c>
      <c r="AO44" s="57">
        <f>+AO8+C_Magazzino!AO8-C_Magazzino!AN8</f>
        <v>0</v>
      </c>
      <c r="AP44" s="57">
        <f>+AP8+C_Magazzino!AP8-C_Magazzino!AO8</f>
        <v>0</v>
      </c>
      <c r="AQ44" s="57">
        <f>+AQ8+C_Magazzino!AQ8-C_Magazzino!AP8</f>
        <v>0</v>
      </c>
      <c r="AR44" s="57">
        <f>+AR8+C_Magazzino!AR8-C_Magazzino!AQ8</f>
        <v>0</v>
      </c>
      <c r="AS44" s="57">
        <f>+AS8+C_Magazzino!AS8-C_Magazzino!AR8</f>
        <v>0</v>
      </c>
      <c r="AT44" s="57">
        <f>+AT8+C_Magazzino!AT8-C_Magazzino!AS8</f>
        <v>0</v>
      </c>
      <c r="AU44" s="57">
        <f>+AU8+C_Magazzino!AU8-C_Magazzino!AT8</f>
        <v>0</v>
      </c>
      <c r="AV44" s="57">
        <f>+AV8+C_Magazzino!AV8-C_Magazzino!AU8</f>
        <v>0</v>
      </c>
      <c r="AW44" s="57">
        <f>+AW8+C_Magazzino!AW8-C_Magazzino!AV8</f>
        <v>0</v>
      </c>
      <c r="AX44" s="57">
        <f>+AX8+C_Magazzino!AX8-C_Magazzino!AW8</f>
        <v>0</v>
      </c>
      <c r="AY44" s="57">
        <f>+AY8+C_Magazzino!AY8-C_Magazzino!AX8</f>
        <v>0</v>
      </c>
      <c r="AZ44" s="57">
        <f>+AZ8+C_Magazzino!AZ8-C_Magazzino!AY8</f>
        <v>0</v>
      </c>
      <c r="BA44" s="57">
        <f>+BA8+C_Magazzino!BA8-C_Magazzino!AZ8</f>
        <v>0</v>
      </c>
      <c r="BB44" s="57">
        <f>+BB8+C_Magazzino!BB8-C_Magazzino!BA8</f>
        <v>0</v>
      </c>
      <c r="BC44" s="57">
        <f>+BC8+C_Magazzino!BC8-C_Magazzino!BB8</f>
        <v>0</v>
      </c>
      <c r="BD44" s="57">
        <f>+BD8+C_Magazzino!BD8-C_Magazzino!BC8</f>
        <v>0</v>
      </c>
      <c r="BE44" s="57">
        <f>+BE8+C_Magazzino!BE8-C_Magazzino!BD8</f>
        <v>0</v>
      </c>
      <c r="BF44" s="57">
        <f>+BF8+C_Magazzino!BF8-C_Magazzino!BE8</f>
        <v>0</v>
      </c>
      <c r="BG44" s="57">
        <f>+BG8+C_Magazzino!BG8-C_Magazzino!BF8</f>
        <v>0</v>
      </c>
      <c r="BH44" s="57">
        <f>+BH8+C_Magazzino!BH8-C_Magazzino!BG8</f>
        <v>0</v>
      </c>
      <c r="BI44" s="57">
        <f>+BI8+C_Magazzino!BI8-C_Magazzino!BH8</f>
        <v>0</v>
      </c>
      <c r="BJ44" s="57">
        <f>+BJ8+C_Magazzino!BJ8-C_Magazzino!BI8</f>
        <v>0</v>
      </c>
      <c r="BK44" s="57">
        <f>+BK8+C_Magazzino!BK8-C_Magazzino!BJ8</f>
        <v>0</v>
      </c>
      <c r="BL44" s="57">
        <f>+BL8+C_Magazzino!BL8-C_Magazzino!BK8</f>
        <v>0</v>
      </c>
      <c r="BM44" s="57">
        <f>+BM8+C_Magazzino!BM8-C_Magazzino!BL8</f>
        <v>0</v>
      </c>
      <c r="BN44" s="57">
        <f>+BN8+C_Magazzino!BN8-C_Magazzino!BM8</f>
        <v>0</v>
      </c>
      <c r="BO44" s="57">
        <f>+BO8+C_Magazzino!BO8-C_Magazzino!BN8</f>
        <v>0</v>
      </c>
      <c r="BP44" s="57">
        <f>+BP8+C_Magazzino!BP8-C_Magazzino!BO8</f>
        <v>0</v>
      </c>
      <c r="BQ44" s="57">
        <f>+BQ8+C_Magazzino!BQ8-C_Magazzino!BP8</f>
        <v>0</v>
      </c>
      <c r="BR44" s="57">
        <f>+BR8+C_Magazzino!BR8-C_Magazzino!BQ8</f>
        <v>0</v>
      </c>
      <c r="BS44" s="57">
        <f>+BS8+C_Magazzino!BS8-C_Magazzino!BR8</f>
        <v>0</v>
      </c>
      <c r="BT44" s="57">
        <f>+BT8+C_Magazzino!BT8-C_Magazzino!BS8</f>
        <v>0</v>
      </c>
      <c r="BU44" s="57">
        <f>+BU8+C_Magazzino!BU8-C_Magazzino!BT8</f>
        <v>0</v>
      </c>
      <c r="BV44" s="57">
        <f>+BV8+C_Magazzino!BV8-C_Magazzino!BU8</f>
        <v>0</v>
      </c>
      <c r="BW44" s="57">
        <f>+BW8+C_Magazzino!BW8-C_Magazzino!BV8</f>
        <v>0</v>
      </c>
      <c r="BX44" s="57">
        <f>+BX8+C_Magazzino!BX8-C_Magazzino!BW8</f>
        <v>0</v>
      </c>
      <c r="BY44" s="57">
        <f>+BY8+C_Magazzino!BY8-C_Magazzino!BX8</f>
        <v>0</v>
      </c>
      <c r="BZ44" s="57">
        <f>+BZ8+C_Magazzino!BZ8-C_Magazzino!BY8</f>
        <v>0</v>
      </c>
      <c r="CA44" s="57">
        <f>+CA8+C_Magazzino!CA8-C_Magazzino!BZ8</f>
        <v>0</v>
      </c>
      <c r="CB44" s="57">
        <f>+CB8+C_Magazzino!CB8-C_Magazzino!CA8</f>
        <v>0</v>
      </c>
      <c r="CC44" s="57">
        <f>+CC8+C_Magazzino!CC8-C_Magazzino!CB8</f>
        <v>0</v>
      </c>
      <c r="CD44" s="57">
        <f>+CD8+C_Magazzino!CD8-C_Magazzino!CC8</f>
        <v>0</v>
      </c>
      <c r="CE44" s="57">
        <f>+CE8+C_Magazzino!CE8-C_Magazzino!CD8</f>
        <v>0</v>
      </c>
      <c r="CF44" s="57">
        <f>+CF8+C_Magazzino!CF8-C_Magazzino!CE8</f>
        <v>0</v>
      </c>
      <c r="CG44" s="57">
        <f>+CG8+C_Magazzino!CG8-C_Magazzino!CF8</f>
        <v>0</v>
      </c>
      <c r="CH44" s="57">
        <f>+CH8+C_Magazzino!CH8-C_Magazzino!CG8</f>
        <v>0</v>
      </c>
      <c r="CI44" s="57">
        <f>+CI8+C_Magazzino!CI8-C_Magazzino!CH8</f>
        <v>0</v>
      </c>
      <c r="CJ44" s="57">
        <f>+CJ8+C_Magazzino!CJ8-C_Magazzino!CI8</f>
        <v>0</v>
      </c>
      <c r="CK44" s="57">
        <f>+CK8+C_Magazzino!CK8-C_Magazzino!CJ8</f>
        <v>0</v>
      </c>
      <c r="CL44" s="57">
        <f>+CL8+C_Magazzino!CL8-C_Magazzino!CK8</f>
        <v>0</v>
      </c>
      <c r="CM44" s="57">
        <f>+CM8+C_Magazzino!CM8-C_Magazzino!CL8</f>
        <v>0</v>
      </c>
      <c r="CN44" s="57">
        <f>+CN8+C_Magazzino!CN8-C_Magazzino!CM8</f>
        <v>0</v>
      </c>
      <c r="CO44" s="57">
        <f>+CO8+C_Magazzino!CO8-C_Magazzino!CN8</f>
        <v>0</v>
      </c>
      <c r="CP44" s="57">
        <f>+CP8+C_Magazzino!CP8-C_Magazzino!CO8</f>
        <v>0</v>
      </c>
      <c r="CQ44" s="57">
        <f>+CQ8+C_Magazzino!CQ8-C_Magazzino!CP8</f>
        <v>0</v>
      </c>
      <c r="CR44" s="57">
        <f>+CR8+C_Magazzino!CR8-C_Magazzino!CQ8</f>
        <v>0</v>
      </c>
      <c r="CS44" s="57">
        <f>+CS8+C_Magazzino!CS8-C_Magazzino!CR8</f>
        <v>0</v>
      </c>
      <c r="CT44" s="57">
        <f>+CT8+C_Magazzino!CT8-C_Magazzino!CS8</f>
        <v>0</v>
      </c>
      <c r="CU44" s="57">
        <f>+CU8+C_Magazzino!CU8-C_Magazzino!CT8</f>
        <v>0</v>
      </c>
      <c r="CV44" s="57">
        <f>+CV8+C_Magazzino!CV8-C_Magazzino!CU8</f>
        <v>0</v>
      </c>
      <c r="CW44" s="57">
        <f>+CW8+C_Magazzino!CW8-C_Magazzino!CV8</f>
        <v>0</v>
      </c>
      <c r="CX44" s="57">
        <f>+CX8+C_Magazzino!CX8-C_Magazzino!CW8</f>
        <v>0</v>
      </c>
      <c r="CY44" s="57">
        <f>+CY8+C_Magazzino!CY8-C_Magazzino!CX8</f>
        <v>0</v>
      </c>
      <c r="CZ44" s="57">
        <f>+CZ8+C_Magazzino!CZ8-C_Magazzino!CY8</f>
        <v>0</v>
      </c>
      <c r="DA44" s="57">
        <f>+DA8+C_Magazzino!DA8-C_Magazzino!CZ8</f>
        <v>0</v>
      </c>
      <c r="DB44" s="57">
        <f>+DB8+C_Magazzino!DB8-C_Magazzino!DA8</f>
        <v>0</v>
      </c>
      <c r="DC44" s="57">
        <f>+DC8+C_Magazzino!DC8-C_Magazzino!DB8</f>
        <v>0</v>
      </c>
      <c r="DD44" s="57">
        <f>+DD8+C_Magazzino!DD8-C_Magazzino!DC8</f>
        <v>0</v>
      </c>
      <c r="DE44" s="57">
        <f>+DE8+C_Magazzino!DE8-C_Magazzino!DD8</f>
        <v>0</v>
      </c>
      <c r="DF44" s="57">
        <f>+DF8+C_Magazzino!DF8-C_Magazzino!DE8</f>
        <v>0</v>
      </c>
      <c r="DG44" s="57">
        <f>+DG8+C_Magazzino!DG8-C_Magazzino!DF8</f>
        <v>0</v>
      </c>
      <c r="DH44" s="57">
        <f>+DH8+C_Magazzino!DH8-C_Magazzino!DG8</f>
        <v>0</v>
      </c>
      <c r="DI44" s="57">
        <f>+DI8+C_Magazzino!DI8-C_Magazzino!DH8</f>
        <v>0</v>
      </c>
      <c r="DJ44" s="57">
        <f>+DJ8+C_Magazzino!DJ8-C_Magazzino!DI8</f>
        <v>0</v>
      </c>
      <c r="DK44" s="57">
        <f>+DK8+C_Magazzino!DK8-C_Magazzino!DJ8</f>
        <v>0</v>
      </c>
      <c r="DL44" s="57">
        <f>+DL8+C_Magazzino!DL8-C_Magazzino!DK8</f>
        <v>0</v>
      </c>
      <c r="DM44" s="57">
        <f>+DM8+C_Magazzino!DM8-C_Magazzino!DL8</f>
        <v>0</v>
      </c>
      <c r="DN44" s="57">
        <f>+DN8+C_Magazzino!DN8-C_Magazzino!DM8</f>
        <v>0</v>
      </c>
      <c r="DO44" s="57">
        <f>+DO8+C_Magazzino!DO8-C_Magazzino!DN8</f>
        <v>0</v>
      </c>
      <c r="DP44" s="57">
        <f>+DP8+C_Magazzino!DP8-C_Magazzino!DO8</f>
        <v>0</v>
      </c>
      <c r="DQ44" s="57">
        <f>+DQ8+C_Magazzino!DQ8-C_Magazzino!DP8</f>
        <v>0</v>
      </c>
      <c r="DR44" s="57">
        <f>+DR8+C_Magazzino!DR8-C_Magazzino!DQ8</f>
        <v>0</v>
      </c>
      <c r="DS44" s="57">
        <f>+DS8+C_Magazzino!DS8-C_Magazzino!DR8</f>
        <v>0</v>
      </c>
      <c r="DT44" s="57">
        <f>+DT8+C_Magazzino!DT8-C_Magazzino!DS8</f>
        <v>0</v>
      </c>
      <c r="DU44" s="57">
        <f>+DU8+C_Magazzino!DU8-C_Magazzino!DT8</f>
        <v>0</v>
      </c>
      <c r="DV44" s="57">
        <f>+DV8+C_Magazzino!DV8-C_Magazzino!DU8</f>
        <v>0</v>
      </c>
      <c r="DW44" s="57">
        <f>+DW8+C_Magazzino!DW8-C_Magazzino!DV8</f>
        <v>0</v>
      </c>
    </row>
    <row r="45" spans="3:127" ht="16.5" thickTop="1" thickBot="1" x14ac:dyDescent="0.3">
      <c r="C45" s="114">
        <f>+I_Vendite!C7</f>
        <v>0</v>
      </c>
      <c r="H45" s="57">
        <f>+H9+C_Magazzino!H9</f>
        <v>0</v>
      </c>
      <c r="I45" s="57">
        <f>+I9+C_Magazzino!I9-C_Magazzino!H9</f>
        <v>0</v>
      </c>
      <c r="J45" s="57">
        <f>+J9+C_Magazzino!J9-C_Magazzino!I9</f>
        <v>0</v>
      </c>
      <c r="K45" s="57">
        <f>+K9+C_Magazzino!K9-C_Magazzino!J9</f>
        <v>0</v>
      </c>
      <c r="L45" s="57">
        <f>+L9+C_Magazzino!L9-C_Magazzino!K9</f>
        <v>0</v>
      </c>
      <c r="M45" s="57">
        <f>+M9+C_Magazzino!M9-C_Magazzino!L9</f>
        <v>0</v>
      </c>
      <c r="N45" s="57">
        <f>+N9+C_Magazzino!N9-C_Magazzino!M9</f>
        <v>0</v>
      </c>
      <c r="O45" s="57">
        <f>+O9+C_Magazzino!O9-C_Magazzino!N9</f>
        <v>0</v>
      </c>
      <c r="P45" s="57">
        <f>+P9+C_Magazzino!P9-C_Magazzino!O9</f>
        <v>0</v>
      </c>
      <c r="Q45" s="57">
        <f>+Q9+C_Magazzino!Q9-C_Magazzino!P9</f>
        <v>0</v>
      </c>
      <c r="R45" s="57">
        <f>+R9+C_Magazzino!R9-C_Magazzino!Q9</f>
        <v>0</v>
      </c>
      <c r="S45" s="57">
        <f>+S9+C_Magazzino!S9-C_Magazzino!R9</f>
        <v>0</v>
      </c>
      <c r="T45" s="57">
        <f>+T9+C_Magazzino!T9-C_Magazzino!S9</f>
        <v>0</v>
      </c>
      <c r="U45" s="57">
        <f>+U9+C_Magazzino!U9-C_Magazzino!T9</f>
        <v>0</v>
      </c>
      <c r="V45" s="57">
        <f>+V9+C_Magazzino!V9-C_Magazzino!U9</f>
        <v>0</v>
      </c>
      <c r="W45" s="57">
        <f>+W9+C_Magazzino!W9-C_Magazzino!V9</f>
        <v>0</v>
      </c>
      <c r="X45" s="57">
        <f>+X9+C_Magazzino!X9-C_Magazzino!W9</f>
        <v>0</v>
      </c>
      <c r="Y45" s="57">
        <f>+Y9+C_Magazzino!Y9-C_Magazzino!X9</f>
        <v>0</v>
      </c>
      <c r="Z45" s="57">
        <f>+Z9+C_Magazzino!Z9-C_Magazzino!Y9</f>
        <v>0</v>
      </c>
      <c r="AA45" s="57">
        <f>+AA9+C_Magazzino!AA9-C_Magazzino!Z9</f>
        <v>0</v>
      </c>
      <c r="AB45" s="57">
        <f>+AB9+C_Magazzino!AB9-C_Magazzino!AA9</f>
        <v>0</v>
      </c>
      <c r="AC45" s="57">
        <f>+AC9+C_Magazzino!AC9-C_Magazzino!AB9</f>
        <v>0</v>
      </c>
      <c r="AD45" s="57">
        <f>+AD9+C_Magazzino!AD9-C_Magazzino!AC9</f>
        <v>0</v>
      </c>
      <c r="AE45" s="57">
        <f>+AE9+C_Magazzino!AE9-C_Magazzino!AD9</f>
        <v>0</v>
      </c>
      <c r="AF45" s="57">
        <f>+AF9+C_Magazzino!AF9-C_Magazzino!AE9</f>
        <v>0</v>
      </c>
      <c r="AG45" s="57">
        <f>+AG9+C_Magazzino!AG9-C_Magazzino!AF9</f>
        <v>0</v>
      </c>
      <c r="AH45" s="57">
        <f>+AH9+C_Magazzino!AH9-C_Magazzino!AG9</f>
        <v>0</v>
      </c>
      <c r="AI45" s="57">
        <f>+AI9+C_Magazzino!AI9-C_Magazzino!AH9</f>
        <v>0</v>
      </c>
      <c r="AJ45" s="57">
        <f>+AJ9+C_Magazzino!AJ9-C_Magazzino!AI9</f>
        <v>0</v>
      </c>
      <c r="AK45" s="57">
        <f>+AK9+C_Magazzino!AK9-C_Magazzino!AJ9</f>
        <v>0</v>
      </c>
      <c r="AL45" s="57">
        <f>+AL9+C_Magazzino!AL9-C_Magazzino!AK9</f>
        <v>0</v>
      </c>
      <c r="AM45" s="57">
        <f>+AM9+C_Magazzino!AM9-C_Magazzino!AL9</f>
        <v>0</v>
      </c>
      <c r="AN45" s="57">
        <f>+AN9+C_Magazzino!AN9-C_Magazzino!AM9</f>
        <v>0</v>
      </c>
      <c r="AO45" s="57">
        <f>+AO9+C_Magazzino!AO9-C_Magazzino!AN9</f>
        <v>0</v>
      </c>
      <c r="AP45" s="57">
        <f>+AP9+C_Magazzino!AP9-C_Magazzino!AO9</f>
        <v>0</v>
      </c>
      <c r="AQ45" s="57">
        <f>+AQ9+C_Magazzino!AQ9-C_Magazzino!AP9</f>
        <v>0</v>
      </c>
      <c r="AR45" s="57">
        <f>+AR9+C_Magazzino!AR9-C_Magazzino!AQ9</f>
        <v>0</v>
      </c>
      <c r="AS45" s="57">
        <f>+AS9+C_Magazzino!AS9-C_Magazzino!AR9</f>
        <v>0</v>
      </c>
      <c r="AT45" s="57">
        <f>+AT9+C_Magazzino!AT9-C_Magazzino!AS9</f>
        <v>0</v>
      </c>
      <c r="AU45" s="57">
        <f>+AU9+C_Magazzino!AU9-C_Magazzino!AT9</f>
        <v>0</v>
      </c>
      <c r="AV45" s="57">
        <f>+AV9+C_Magazzino!AV9-C_Magazzino!AU9</f>
        <v>0</v>
      </c>
      <c r="AW45" s="57">
        <f>+AW9+C_Magazzino!AW9-C_Magazzino!AV9</f>
        <v>0</v>
      </c>
      <c r="AX45" s="57">
        <f>+AX9+C_Magazzino!AX9-C_Magazzino!AW9</f>
        <v>0</v>
      </c>
      <c r="AY45" s="57">
        <f>+AY9+C_Magazzino!AY9-C_Magazzino!AX9</f>
        <v>0</v>
      </c>
      <c r="AZ45" s="57">
        <f>+AZ9+C_Magazzino!AZ9-C_Magazzino!AY9</f>
        <v>0</v>
      </c>
      <c r="BA45" s="57">
        <f>+BA9+C_Magazzino!BA9-C_Magazzino!AZ9</f>
        <v>0</v>
      </c>
      <c r="BB45" s="57">
        <f>+BB9+C_Magazzino!BB9-C_Magazzino!BA9</f>
        <v>0</v>
      </c>
      <c r="BC45" s="57">
        <f>+BC9+C_Magazzino!BC9-C_Magazzino!BB9</f>
        <v>0</v>
      </c>
      <c r="BD45" s="57">
        <f>+BD9+C_Magazzino!BD9-C_Magazzino!BC9</f>
        <v>0</v>
      </c>
      <c r="BE45" s="57">
        <f>+BE9+C_Magazzino!BE9-C_Magazzino!BD9</f>
        <v>0</v>
      </c>
      <c r="BF45" s="57">
        <f>+BF9+C_Magazzino!BF9-C_Magazzino!BE9</f>
        <v>0</v>
      </c>
      <c r="BG45" s="57">
        <f>+BG9+C_Magazzino!BG9-C_Magazzino!BF9</f>
        <v>0</v>
      </c>
      <c r="BH45" s="57">
        <f>+BH9+C_Magazzino!BH9-C_Magazzino!BG9</f>
        <v>0</v>
      </c>
      <c r="BI45" s="57">
        <f>+BI9+C_Magazzino!BI9-C_Magazzino!BH9</f>
        <v>0</v>
      </c>
      <c r="BJ45" s="57">
        <f>+BJ9+C_Magazzino!BJ9-C_Magazzino!BI9</f>
        <v>0</v>
      </c>
      <c r="BK45" s="57">
        <f>+BK9+C_Magazzino!BK9-C_Magazzino!BJ9</f>
        <v>0</v>
      </c>
      <c r="BL45" s="57">
        <f>+BL9+C_Magazzino!BL9-C_Magazzino!BK9</f>
        <v>0</v>
      </c>
      <c r="BM45" s="57">
        <f>+BM9+C_Magazzino!BM9-C_Magazzino!BL9</f>
        <v>0</v>
      </c>
      <c r="BN45" s="57">
        <f>+BN9+C_Magazzino!BN9-C_Magazzino!BM9</f>
        <v>0</v>
      </c>
      <c r="BO45" s="57">
        <f>+BO9+C_Magazzino!BO9-C_Magazzino!BN9</f>
        <v>0</v>
      </c>
      <c r="BP45" s="57">
        <f>+BP9+C_Magazzino!BP9-C_Magazzino!BO9</f>
        <v>0</v>
      </c>
      <c r="BQ45" s="57">
        <f>+BQ9+C_Magazzino!BQ9-C_Magazzino!BP9</f>
        <v>0</v>
      </c>
      <c r="BR45" s="57">
        <f>+BR9+C_Magazzino!BR9-C_Magazzino!BQ9</f>
        <v>0</v>
      </c>
      <c r="BS45" s="57">
        <f>+BS9+C_Magazzino!BS9-C_Magazzino!BR9</f>
        <v>0</v>
      </c>
      <c r="BT45" s="57">
        <f>+BT9+C_Magazzino!BT9-C_Magazzino!BS9</f>
        <v>0</v>
      </c>
      <c r="BU45" s="57">
        <f>+BU9+C_Magazzino!BU9-C_Magazzino!BT9</f>
        <v>0</v>
      </c>
      <c r="BV45" s="57">
        <f>+BV9+C_Magazzino!BV9-C_Magazzino!BU9</f>
        <v>0</v>
      </c>
      <c r="BW45" s="57">
        <f>+BW9+C_Magazzino!BW9-C_Magazzino!BV9</f>
        <v>0</v>
      </c>
      <c r="BX45" s="57">
        <f>+BX9+C_Magazzino!BX9-C_Magazzino!BW9</f>
        <v>0</v>
      </c>
      <c r="BY45" s="57">
        <f>+BY9+C_Magazzino!BY9-C_Magazzino!BX9</f>
        <v>0</v>
      </c>
      <c r="BZ45" s="57">
        <f>+BZ9+C_Magazzino!BZ9-C_Magazzino!BY9</f>
        <v>0</v>
      </c>
      <c r="CA45" s="57">
        <f>+CA9+C_Magazzino!CA9-C_Magazzino!BZ9</f>
        <v>0</v>
      </c>
      <c r="CB45" s="57">
        <f>+CB9+C_Magazzino!CB9-C_Magazzino!CA9</f>
        <v>0</v>
      </c>
      <c r="CC45" s="57">
        <f>+CC9+C_Magazzino!CC9-C_Magazzino!CB9</f>
        <v>0</v>
      </c>
      <c r="CD45" s="57">
        <f>+CD9+C_Magazzino!CD9-C_Magazzino!CC9</f>
        <v>0</v>
      </c>
      <c r="CE45" s="57">
        <f>+CE9+C_Magazzino!CE9-C_Magazzino!CD9</f>
        <v>0</v>
      </c>
      <c r="CF45" s="57">
        <f>+CF9+C_Magazzino!CF9-C_Magazzino!CE9</f>
        <v>0</v>
      </c>
      <c r="CG45" s="57">
        <f>+CG9+C_Magazzino!CG9-C_Magazzino!CF9</f>
        <v>0</v>
      </c>
      <c r="CH45" s="57">
        <f>+CH9+C_Magazzino!CH9-C_Magazzino!CG9</f>
        <v>0</v>
      </c>
      <c r="CI45" s="57">
        <f>+CI9+C_Magazzino!CI9-C_Magazzino!CH9</f>
        <v>0</v>
      </c>
      <c r="CJ45" s="57">
        <f>+CJ9+C_Magazzino!CJ9-C_Magazzino!CI9</f>
        <v>0</v>
      </c>
      <c r="CK45" s="57">
        <f>+CK9+C_Magazzino!CK9-C_Magazzino!CJ9</f>
        <v>0</v>
      </c>
      <c r="CL45" s="57">
        <f>+CL9+C_Magazzino!CL9-C_Magazzino!CK9</f>
        <v>0</v>
      </c>
      <c r="CM45" s="57">
        <f>+CM9+C_Magazzino!CM9-C_Magazzino!CL9</f>
        <v>0</v>
      </c>
      <c r="CN45" s="57">
        <f>+CN9+C_Magazzino!CN9-C_Magazzino!CM9</f>
        <v>0</v>
      </c>
      <c r="CO45" s="57">
        <f>+CO9+C_Magazzino!CO9-C_Magazzino!CN9</f>
        <v>0</v>
      </c>
      <c r="CP45" s="57">
        <f>+CP9+C_Magazzino!CP9-C_Magazzino!CO9</f>
        <v>0</v>
      </c>
      <c r="CQ45" s="57">
        <f>+CQ9+C_Magazzino!CQ9-C_Magazzino!CP9</f>
        <v>0</v>
      </c>
      <c r="CR45" s="57">
        <f>+CR9+C_Magazzino!CR9-C_Magazzino!CQ9</f>
        <v>0</v>
      </c>
      <c r="CS45" s="57">
        <f>+CS9+C_Magazzino!CS9-C_Magazzino!CR9</f>
        <v>0</v>
      </c>
      <c r="CT45" s="57">
        <f>+CT9+C_Magazzino!CT9-C_Magazzino!CS9</f>
        <v>0</v>
      </c>
      <c r="CU45" s="57">
        <f>+CU9+C_Magazzino!CU9-C_Magazzino!CT9</f>
        <v>0</v>
      </c>
      <c r="CV45" s="57">
        <f>+CV9+C_Magazzino!CV9-C_Magazzino!CU9</f>
        <v>0</v>
      </c>
      <c r="CW45" s="57">
        <f>+CW9+C_Magazzino!CW9-C_Magazzino!CV9</f>
        <v>0</v>
      </c>
      <c r="CX45" s="57">
        <f>+CX9+C_Magazzino!CX9-C_Magazzino!CW9</f>
        <v>0</v>
      </c>
      <c r="CY45" s="57">
        <f>+CY9+C_Magazzino!CY9-C_Magazzino!CX9</f>
        <v>0</v>
      </c>
      <c r="CZ45" s="57">
        <f>+CZ9+C_Magazzino!CZ9-C_Magazzino!CY9</f>
        <v>0</v>
      </c>
      <c r="DA45" s="57">
        <f>+DA9+C_Magazzino!DA9-C_Magazzino!CZ9</f>
        <v>0</v>
      </c>
      <c r="DB45" s="57">
        <f>+DB9+C_Magazzino!DB9-C_Magazzino!DA9</f>
        <v>0</v>
      </c>
      <c r="DC45" s="57">
        <f>+DC9+C_Magazzino!DC9-C_Magazzino!DB9</f>
        <v>0</v>
      </c>
      <c r="DD45" s="57">
        <f>+DD9+C_Magazzino!DD9-C_Magazzino!DC9</f>
        <v>0</v>
      </c>
      <c r="DE45" s="57">
        <f>+DE9+C_Magazzino!DE9-C_Magazzino!DD9</f>
        <v>0</v>
      </c>
      <c r="DF45" s="57">
        <f>+DF9+C_Magazzino!DF9-C_Magazzino!DE9</f>
        <v>0</v>
      </c>
      <c r="DG45" s="57">
        <f>+DG9+C_Magazzino!DG9-C_Magazzino!DF9</f>
        <v>0</v>
      </c>
      <c r="DH45" s="57">
        <f>+DH9+C_Magazzino!DH9-C_Magazzino!DG9</f>
        <v>0</v>
      </c>
      <c r="DI45" s="57">
        <f>+DI9+C_Magazzino!DI9-C_Magazzino!DH9</f>
        <v>0</v>
      </c>
      <c r="DJ45" s="57">
        <f>+DJ9+C_Magazzino!DJ9-C_Magazzino!DI9</f>
        <v>0</v>
      </c>
      <c r="DK45" s="57">
        <f>+DK9+C_Magazzino!DK9-C_Magazzino!DJ9</f>
        <v>0</v>
      </c>
      <c r="DL45" s="57">
        <f>+DL9+C_Magazzino!DL9-C_Magazzino!DK9</f>
        <v>0</v>
      </c>
      <c r="DM45" s="57">
        <f>+DM9+C_Magazzino!DM9-C_Magazzino!DL9</f>
        <v>0</v>
      </c>
      <c r="DN45" s="57">
        <f>+DN9+C_Magazzino!DN9-C_Magazzino!DM9</f>
        <v>0</v>
      </c>
      <c r="DO45" s="57">
        <f>+DO9+C_Magazzino!DO9-C_Magazzino!DN9</f>
        <v>0</v>
      </c>
      <c r="DP45" s="57">
        <f>+DP9+C_Magazzino!DP9-C_Magazzino!DO9</f>
        <v>0</v>
      </c>
      <c r="DQ45" s="57">
        <f>+DQ9+C_Magazzino!DQ9-C_Magazzino!DP9</f>
        <v>0</v>
      </c>
      <c r="DR45" s="57">
        <f>+DR9+C_Magazzino!DR9-C_Magazzino!DQ9</f>
        <v>0</v>
      </c>
      <c r="DS45" s="57">
        <f>+DS9+C_Magazzino!DS9-C_Magazzino!DR9</f>
        <v>0</v>
      </c>
      <c r="DT45" s="57">
        <f>+DT9+C_Magazzino!DT9-C_Magazzino!DS9</f>
        <v>0</v>
      </c>
      <c r="DU45" s="57">
        <f>+DU9+C_Magazzino!DU9-C_Magazzino!DT9</f>
        <v>0</v>
      </c>
      <c r="DV45" s="57">
        <f>+DV9+C_Magazzino!DV9-C_Magazzino!DU9</f>
        <v>0</v>
      </c>
      <c r="DW45" s="57">
        <f>+DW9+C_Magazzino!DW9-C_Magazzino!DV9</f>
        <v>0</v>
      </c>
    </row>
    <row r="46" spans="3:127" ht="16.5" thickTop="1" thickBot="1" x14ac:dyDescent="0.3">
      <c r="C46" s="114">
        <f>+I_Vendite!C8</f>
        <v>0</v>
      </c>
      <c r="H46" s="57">
        <f>+H10+C_Magazzino!H10</f>
        <v>0</v>
      </c>
      <c r="I46" s="57">
        <f>+I10+C_Magazzino!I10-C_Magazzino!H10</f>
        <v>0</v>
      </c>
      <c r="J46" s="57">
        <f>+J10+C_Magazzino!J10-C_Magazzino!I10</f>
        <v>0</v>
      </c>
      <c r="K46" s="57">
        <f>+K10+C_Magazzino!K10-C_Magazzino!J10</f>
        <v>0</v>
      </c>
      <c r="L46" s="57">
        <f>+L10+C_Magazzino!L10-C_Magazzino!K10</f>
        <v>0</v>
      </c>
      <c r="M46" s="57">
        <f>+M10+C_Magazzino!M10-C_Magazzino!L10</f>
        <v>0</v>
      </c>
      <c r="N46" s="57">
        <f>+N10+C_Magazzino!N10-C_Magazzino!M10</f>
        <v>0</v>
      </c>
      <c r="O46" s="57">
        <f>+O10+C_Magazzino!O10-C_Magazzino!N10</f>
        <v>0</v>
      </c>
      <c r="P46" s="57">
        <f>+P10+C_Magazzino!P10-C_Magazzino!O10</f>
        <v>0</v>
      </c>
      <c r="Q46" s="57">
        <f>+Q10+C_Magazzino!Q10-C_Magazzino!P10</f>
        <v>0</v>
      </c>
      <c r="R46" s="57">
        <f>+R10+C_Magazzino!R10-C_Magazzino!Q10</f>
        <v>0</v>
      </c>
      <c r="S46" s="57">
        <f>+S10+C_Magazzino!S10-C_Magazzino!R10</f>
        <v>0</v>
      </c>
      <c r="T46" s="57">
        <f>+T10+C_Magazzino!T10-C_Magazzino!S10</f>
        <v>0</v>
      </c>
      <c r="U46" s="57">
        <f>+U10+C_Magazzino!U10-C_Magazzino!T10</f>
        <v>0</v>
      </c>
      <c r="V46" s="57">
        <f>+V10+C_Magazzino!V10-C_Magazzino!U10</f>
        <v>0</v>
      </c>
      <c r="W46" s="57">
        <f>+W10+C_Magazzino!W10-C_Magazzino!V10</f>
        <v>0</v>
      </c>
      <c r="X46" s="57">
        <f>+X10+C_Magazzino!X10-C_Magazzino!W10</f>
        <v>0</v>
      </c>
      <c r="Y46" s="57">
        <f>+Y10+C_Magazzino!Y10-C_Magazzino!X10</f>
        <v>0</v>
      </c>
      <c r="Z46" s="57">
        <f>+Z10+C_Magazzino!Z10-C_Magazzino!Y10</f>
        <v>0</v>
      </c>
      <c r="AA46" s="57">
        <f>+AA10+C_Magazzino!AA10-C_Magazzino!Z10</f>
        <v>0</v>
      </c>
      <c r="AB46" s="57">
        <f>+AB10+C_Magazzino!AB10-C_Magazzino!AA10</f>
        <v>0</v>
      </c>
      <c r="AC46" s="57">
        <f>+AC10+C_Magazzino!AC10-C_Magazzino!AB10</f>
        <v>0</v>
      </c>
      <c r="AD46" s="57">
        <f>+AD10+C_Magazzino!AD10-C_Magazzino!AC10</f>
        <v>0</v>
      </c>
      <c r="AE46" s="57">
        <f>+AE10+C_Magazzino!AE10-C_Magazzino!AD10</f>
        <v>0</v>
      </c>
      <c r="AF46" s="57">
        <f>+AF10+C_Magazzino!AF10-C_Magazzino!AE10</f>
        <v>0</v>
      </c>
      <c r="AG46" s="57">
        <f>+AG10+C_Magazzino!AG10-C_Magazzino!AF10</f>
        <v>0</v>
      </c>
      <c r="AH46" s="57">
        <f>+AH10+C_Magazzino!AH10-C_Magazzino!AG10</f>
        <v>0</v>
      </c>
      <c r="AI46" s="57">
        <f>+AI10+C_Magazzino!AI10-C_Magazzino!AH10</f>
        <v>0</v>
      </c>
      <c r="AJ46" s="57">
        <f>+AJ10+C_Magazzino!AJ10-C_Magazzino!AI10</f>
        <v>0</v>
      </c>
      <c r="AK46" s="57">
        <f>+AK10+C_Magazzino!AK10-C_Magazzino!AJ10</f>
        <v>0</v>
      </c>
      <c r="AL46" s="57">
        <f>+AL10+C_Magazzino!AL10-C_Magazzino!AK10</f>
        <v>0</v>
      </c>
      <c r="AM46" s="57">
        <f>+AM10+C_Magazzino!AM10-C_Magazzino!AL10</f>
        <v>0</v>
      </c>
      <c r="AN46" s="57">
        <f>+AN10+C_Magazzino!AN10-C_Magazzino!AM10</f>
        <v>0</v>
      </c>
      <c r="AO46" s="57">
        <f>+AO10+C_Magazzino!AO10-C_Magazzino!AN10</f>
        <v>0</v>
      </c>
      <c r="AP46" s="57">
        <f>+AP10+C_Magazzino!AP10-C_Magazzino!AO10</f>
        <v>0</v>
      </c>
      <c r="AQ46" s="57">
        <f>+AQ10+C_Magazzino!AQ10-C_Magazzino!AP10</f>
        <v>0</v>
      </c>
      <c r="AR46" s="57">
        <f>+AR10+C_Magazzino!AR10-C_Magazzino!AQ10</f>
        <v>0</v>
      </c>
      <c r="AS46" s="57">
        <f>+AS10+C_Magazzino!AS10-C_Magazzino!AR10</f>
        <v>0</v>
      </c>
      <c r="AT46" s="57">
        <f>+AT10+C_Magazzino!AT10-C_Magazzino!AS10</f>
        <v>0</v>
      </c>
      <c r="AU46" s="57">
        <f>+AU10+C_Magazzino!AU10-C_Magazzino!AT10</f>
        <v>0</v>
      </c>
      <c r="AV46" s="57">
        <f>+AV10+C_Magazzino!AV10-C_Magazzino!AU10</f>
        <v>0</v>
      </c>
      <c r="AW46" s="57">
        <f>+AW10+C_Magazzino!AW10-C_Magazzino!AV10</f>
        <v>0</v>
      </c>
      <c r="AX46" s="57">
        <f>+AX10+C_Magazzino!AX10-C_Magazzino!AW10</f>
        <v>0</v>
      </c>
      <c r="AY46" s="57">
        <f>+AY10+C_Magazzino!AY10-C_Magazzino!AX10</f>
        <v>0</v>
      </c>
      <c r="AZ46" s="57">
        <f>+AZ10+C_Magazzino!AZ10-C_Magazzino!AY10</f>
        <v>0</v>
      </c>
      <c r="BA46" s="57">
        <f>+BA10+C_Magazzino!BA10-C_Magazzino!AZ10</f>
        <v>0</v>
      </c>
      <c r="BB46" s="57">
        <f>+BB10+C_Magazzino!BB10-C_Magazzino!BA10</f>
        <v>0</v>
      </c>
      <c r="BC46" s="57">
        <f>+BC10+C_Magazzino!BC10-C_Magazzino!BB10</f>
        <v>0</v>
      </c>
      <c r="BD46" s="57">
        <f>+BD10+C_Magazzino!BD10-C_Magazzino!BC10</f>
        <v>0</v>
      </c>
      <c r="BE46" s="57">
        <f>+BE10+C_Magazzino!BE10-C_Magazzino!BD10</f>
        <v>0</v>
      </c>
      <c r="BF46" s="57">
        <f>+BF10+C_Magazzino!BF10-C_Magazzino!BE10</f>
        <v>0</v>
      </c>
      <c r="BG46" s="57">
        <f>+BG10+C_Magazzino!BG10-C_Magazzino!BF10</f>
        <v>0</v>
      </c>
      <c r="BH46" s="57">
        <f>+BH10+C_Magazzino!BH10-C_Magazzino!BG10</f>
        <v>0</v>
      </c>
      <c r="BI46" s="57">
        <f>+BI10+C_Magazzino!BI10-C_Magazzino!BH10</f>
        <v>0</v>
      </c>
      <c r="BJ46" s="57">
        <f>+BJ10+C_Magazzino!BJ10-C_Magazzino!BI10</f>
        <v>0</v>
      </c>
      <c r="BK46" s="57">
        <f>+BK10+C_Magazzino!BK10-C_Magazzino!BJ10</f>
        <v>0</v>
      </c>
      <c r="BL46" s="57">
        <f>+BL10+C_Magazzino!BL10-C_Magazzino!BK10</f>
        <v>0</v>
      </c>
      <c r="BM46" s="57">
        <f>+BM10+C_Magazzino!BM10-C_Magazzino!BL10</f>
        <v>0</v>
      </c>
      <c r="BN46" s="57">
        <f>+BN10+C_Magazzino!BN10-C_Magazzino!BM10</f>
        <v>0</v>
      </c>
      <c r="BO46" s="57">
        <f>+BO10+C_Magazzino!BO10-C_Magazzino!BN10</f>
        <v>0</v>
      </c>
      <c r="BP46" s="57">
        <f>+BP10+C_Magazzino!BP10-C_Magazzino!BO10</f>
        <v>0</v>
      </c>
      <c r="BQ46" s="57">
        <f>+BQ10+C_Magazzino!BQ10-C_Magazzino!BP10</f>
        <v>0</v>
      </c>
      <c r="BR46" s="57">
        <f>+BR10+C_Magazzino!BR10-C_Magazzino!BQ10</f>
        <v>0</v>
      </c>
      <c r="BS46" s="57">
        <f>+BS10+C_Magazzino!BS10-C_Magazzino!BR10</f>
        <v>0</v>
      </c>
      <c r="BT46" s="57">
        <f>+BT10+C_Magazzino!BT10-C_Magazzino!BS10</f>
        <v>0</v>
      </c>
      <c r="BU46" s="57">
        <f>+BU10+C_Magazzino!BU10-C_Magazzino!BT10</f>
        <v>0</v>
      </c>
      <c r="BV46" s="57">
        <f>+BV10+C_Magazzino!BV10-C_Magazzino!BU10</f>
        <v>0</v>
      </c>
      <c r="BW46" s="57">
        <f>+BW10+C_Magazzino!BW10-C_Magazzino!BV10</f>
        <v>0</v>
      </c>
      <c r="BX46" s="57">
        <f>+BX10+C_Magazzino!BX10-C_Magazzino!BW10</f>
        <v>0</v>
      </c>
      <c r="BY46" s="57">
        <f>+BY10+C_Magazzino!BY10-C_Magazzino!BX10</f>
        <v>0</v>
      </c>
      <c r="BZ46" s="57">
        <f>+BZ10+C_Magazzino!BZ10-C_Magazzino!BY10</f>
        <v>0</v>
      </c>
      <c r="CA46" s="57">
        <f>+CA10+C_Magazzino!CA10-C_Magazzino!BZ10</f>
        <v>0</v>
      </c>
      <c r="CB46" s="57">
        <f>+CB10+C_Magazzino!CB10-C_Magazzino!CA10</f>
        <v>0</v>
      </c>
      <c r="CC46" s="57">
        <f>+CC10+C_Magazzino!CC10-C_Magazzino!CB10</f>
        <v>0</v>
      </c>
      <c r="CD46" s="57">
        <f>+CD10+C_Magazzino!CD10-C_Magazzino!CC10</f>
        <v>0</v>
      </c>
      <c r="CE46" s="57">
        <f>+CE10+C_Magazzino!CE10-C_Magazzino!CD10</f>
        <v>0</v>
      </c>
      <c r="CF46" s="57">
        <f>+CF10+C_Magazzino!CF10-C_Magazzino!CE10</f>
        <v>0</v>
      </c>
      <c r="CG46" s="57">
        <f>+CG10+C_Magazzino!CG10-C_Magazzino!CF10</f>
        <v>0</v>
      </c>
      <c r="CH46" s="57">
        <f>+CH10+C_Magazzino!CH10-C_Magazzino!CG10</f>
        <v>0</v>
      </c>
      <c r="CI46" s="57">
        <f>+CI10+C_Magazzino!CI10-C_Magazzino!CH10</f>
        <v>0</v>
      </c>
      <c r="CJ46" s="57">
        <f>+CJ10+C_Magazzino!CJ10-C_Magazzino!CI10</f>
        <v>0</v>
      </c>
      <c r="CK46" s="57">
        <f>+CK10+C_Magazzino!CK10-C_Magazzino!CJ10</f>
        <v>0</v>
      </c>
      <c r="CL46" s="57">
        <f>+CL10+C_Magazzino!CL10-C_Magazzino!CK10</f>
        <v>0</v>
      </c>
      <c r="CM46" s="57">
        <f>+CM10+C_Magazzino!CM10-C_Magazzino!CL10</f>
        <v>0</v>
      </c>
      <c r="CN46" s="57">
        <f>+CN10+C_Magazzino!CN10-C_Magazzino!CM10</f>
        <v>0</v>
      </c>
      <c r="CO46" s="57">
        <f>+CO10+C_Magazzino!CO10-C_Magazzino!CN10</f>
        <v>0</v>
      </c>
      <c r="CP46" s="57">
        <f>+CP10+C_Magazzino!CP10-C_Magazzino!CO10</f>
        <v>0</v>
      </c>
      <c r="CQ46" s="57">
        <f>+CQ10+C_Magazzino!CQ10-C_Magazzino!CP10</f>
        <v>0</v>
      </c>
      <c r="CR46" s="57">
        <f>+CR10+C_Magazzino!CR10-C_Magazzino!CQ10</f>
        <v>0</v>
      </c>
      <c r="CS46" s="57">
        <f>+CS10+C_Magazzino!CS10-C_Magazzino!CR10</f>
        <v>0</v>
      </c>
      <c r="CT46" s="57">
        <f>+CT10+C_Magazzino!CT10-C_Magazzino!CS10</f>
        <v>0</v>
      </c>
      <c r="CU46" s="57">
        <f>+CU10+C_Magazzino!CU10-C_Magazzino!CT10</f>
        <v>0</v>
      </c>
      <c r="CV46" s="57">
        <f>+CV10+C_Magazzino!CV10-C_Magazzino!CU10</f>
        <v>0</v>
      </c>
      <c r="CW46" s="57">
        <f>+CW10+C_Magazzino!CW10-C_Magazzino!CV10</f>
        <v>0</v>
      </c>
      <c r="CX46" s="57">
        <f>+CX10+C_Magazzino!CX10-C_Magazzino!CW10</f>
        <v>0</v>
      </c>
      <c r="CY46" s="57">
        <f>+CY10+C_Magazzino!CY10-C_Magazzino!CX10</f>
        <v>0</v>
      </c>
      <c r="CZ46" s="57">
        <f>+CZ10+C_Magazzino!CZ10-C_Magazzino!CY10</f>
        <v>0</v>
      </c>
      <c r="DA46" s="57">
        <f>+DA10+C_Magazzino!DA10-C_Magazzino!CZ10</f>
        <v>0</v>
      </c>
      <c r="DB46" s="57">
        <f>+DB10+C_Magazzino!DB10-C_Magazzino!DA10</f>
        <v>0</v>
      </c>
      <c r="DC46" s="57">
        <f>+DC10+C_Magazzino!DC10-C_Magazzino!DB10</f>
        <v>0</v>
      </c>
      <c r="DD46" s="57">
        <f>+DD10+C_Magazzino!DD10-C_Magazzino!DC10</f>
        <v>0</v>
      </c>
      <c r="DE46" s="57">
        <f>+DE10+C_Magazzino!DE10-C_Magazzino!DD10</f>
        <v>0</v>
      </c>
      <c r="DF46" s="57">
        <f>+DF10+C_Magazzino!DF10-C_Magazzino!DE10</f>
        <v>0</v>
      </c>
      <c r="DG46" s="57">
        <f>+DG10+C_Magazzino!DG10-C_Magazzino!DF10</f>
        <v>0</v>
      </c>
      <c r="DH46" s="57">
        <f>+DH10+C_Magazzino!DH10-C_Magazzino!DG10</f>
        <v>0</v>
      </c>
      <c r="DI46" s="57">
        <f>+DI10+C_Magazzino!DI10-C_Magazzino!DH10</f>
        <v>0</v>
      </c>
      <c r="DJ46" s="57">
        <f>+DJ10+C_Magazzino!DJ10-C_Magazzino!DI10</f>
        <v>0</v>
      </c>
      <c r="DK46" s="57">
        <f>+DK10+C_Magazzino!DK10-C_Magazzino!DJ10</f>
        <v>0</v>
      </c>
      <c r="DL46" s="57">
        <f>+DL10+C_Magazzino!DL10-C_Magazzino!DK10</f>
        <v>0</v>
      </c>
      <c r="DM46" s="57">
        <f>+DM10+C_Magazzino!DM10-C_Magazzino!DL10</f>
        <v>0</v>
      </c>
      <c r="DN46" s="57">
        <f>+DN10+C_Magazzino!DN10-C_Magazzino!DM10</f>
        <v>0</v>
      </c>
      <c r="DO46" s="57">
        <f>+DO10+C_Magazzino!DO10-C_Magazzino!DN10</f>
        <v>0</v>
      </c>
      <c r="DP46" s="57">
        <f>+DP10+C_Magazzino!DP10-C_Magazzino!DO10</f>
        <v>0</v>
      </c>
      <c r="DQ46" s="57">
        <f>+DQ10+C_Magazzino!DQ10-C_Magazzino!DP10</f>
        <v>0</v>
      </c>
      <c r="DR46" s="57">
        <f>+DR10+C_Magazzino!DR10-C_Magazzino!DQ10</f>
        <v>0</v>
      </c>
      <c r="DS46" s="57">
        <f>+DS10+C_Magazzino!DS10-C_Magazzino!DR10</f>
        <v>0</v>
      </c>
      <c r="DT46" s="57">
        <f>+DT10+C_Magazzino!DT10-C_Magazzino!DS10</f>
        <v>0</v>
      </c>
      <c r="DU46" s="57">
        <f>+DU10+C_Magazzino!DU10-C_Magazzino!DT10</f>
        <v>0</v>
      </c>
      <c r="DV46" s="57">
        <f>+DV10+C_Magazzino!DV10-C_Magazzino!DU10</f>
        <v>0</v>
      </c>
      <c r="DW46" s="57">
        <f>+DW10+C_Magazzino!DW10-C_Magazzino!DV10</f>
        <v>0</v>
      </c>
    </row>
    <row r="47" spans="3:127" ht="16.5" thickTop="1" thickBot="1" x14ac:dyDescent="0.3">
      <c r="C47" s="114">
        <f>+I_Vendite!C9</f>
        <v>0</v>
      </c>
      <c r="H47" s="57">
        <f>+H11+C_Magazzino!H11</f>
        <v>0</v>
      </c>
      <c r="I47" s="57">
        <f>+I11+C_Magazzino!I11-C_Magazzino!H11</f>
        <v>0</v>
      </c>
      <c r="J47" s="57">
        <f>+J11+C_Magazzino!J11-C_Magazzino!I11</f>
        <v>0</v>
      </c>
      <c r="K47" s="57">
        <f>+K11+C_Magazzino!K11-C_Magazzino!J11</f>
        <v>0</v>
      </c>
      <c r="L47" s="57">
        <f>+L11+C_Magazzino!L11-C_Magazzino!K11</f>
        <v>0</v>
      </c>
      <c r="M47" s="57">
        <f>+M11+C_Magazzino!M11-C_Magazzino!L11</f>
        <v>0</v>
      </c>
      <c r="N47" s="57">
        <f>+N11+C_Magazzino!N11-C_Magazzino!M11</f>
        <v>0</v>
      </c>
      <c r="O47" s="57">
        <f>+O11+C_Magazzino!O11-C_Magazzino!N11</f>
        <v>0</v>
      </c>
      <c r="P47" s="57">
        <f>+P11+C_Magazzino!P11-C_Magazzino!O11</f>
        <v>0</v>
      </c>
      <c r="Q47" s="57">
        <f>+Q11+C_Magazzino!Q11-C_Magazzino!P11</f>
        <v>0</v>
      </c>
      <c r="R47" s="57">
        <f>+R11+C_Magazzino!R11-C_Magazzino!Q11</f>
        <v>0</v>
      </c>
      <c r="S47" s="57">
        <f>+S11+C_Magazzino!S11-C_Magazzino!R11</f>
        <v>0</v>
      </c>
      <c r="T47" s="57">
        <f>+T11+C_Magazzino!T11-C_Magazzino!S11</f>
        <v>0</v>
      </c>
      <c r="U47" s="57">
        <f>+U11+C_Magazzino!U11-C_Magazzino!T11</f>
        <v>0</v>
      </c>
      <c r="V47" s="57">
        <f>+V11+C_Magazzino!V11-C_Magazzino!U11</f>
        <v>0</v>
      </c>
      <c r="W47" s="57">
        <f>+W11+C_Magazzino!W11-C_Magazzino!V11</f>
        <v>0</v>
      </c>
      <c r="X47" s="57">
        <f>+X11+C_Magazzino!X11-C_Magazzino!W11</f>
        <v>0</v>
      </c>
      <c r="Y47" s="57">
        <f>+Y11+C_Magazzino!Y11-C_Magazzino!X11</f>
        <v>0</v>
      </c>
      <c r="Z47" s="57">
        <f>+Z11+C_Magazzino!Z11-C_Magazzino!Y11</f>
        <v>0</v>
      </c>
      <c r="AA47" s="57">
        <f>+AA11+C_Magazzino!AA11-C_Magazzino!Z11</f>
        <v>0</v>
      </c>
      <c r="AB47" s="57">
        <f>+AB11+C_Magazzino!AB11-C_Magazzino!AA11</f>
        <v>0</v>
      </c>
      <c r="AC47" s="57">
        <f>+AC11+C_Magazzino!AC11-C_Magazzino!AB11</f>
        <v>0</v>
      </c>
      <c r="AD47" s="57">
        <f>+AD11+C_Magazzino!AD11-C_Magazzino!AC11</f>
        <v>0</v>
      </c>
      <c r="AE47" s="57">
        <f>+AE11+C_Magazzino!AE11-C_Magazzino!AD11</f>
        <v>0</v>
      </c>
      <c r="AF47" s="57">
        <f>+AF11+C_Magazzino!AF11-C_Magazzino!AE11</f>
        <v>0</v>
      </c>
      <c r="AG47" s="57">
        <f>+AG11+C_Magazzino!AG11-C_Magazzino!AF11</f>
        <v>0</v>
      </c>
      <c r="AH47" s="57">
        <f>+AH11+C_Magazzino!AH11-C_Magazzino!AG11</f>
        <v>0</v>
      </c>
      <c r="AI47" s="57">
        <f>+AI11+C_Magazzino!AI11-C_Magazzino!AH11</f>
        <v>0</v>
      </c>
      <c r="AJ47" s="57">
        <f>+AJ11+C_Magazzino!AJ11-C_Magazzino!AI11</f>
        <v>0</v>
      </c>
      <c r="AK47" s="57">
        <f>+AK11+C_Magazzino!AK11-C_Magazzino!AJ11</f>
        <v>0</v>
      </c>
      <c r="AL47" s="57">
        <f>+AL11+C_Magazzino!AL11-C_Magazzino!AK11</f>
        <v>0</v>
      </c>
      <c r="AM47" s="57">
        <f>+AM11+C_Magazzino!AM11-C_Magazzino!AL11</f>
        <v>0</v>
      </c>
      <c r="AN47" s="57">
        <f>+AN11+C_Magazzino!AN11-C_Magazzino!AM11</f>
        <v>0</v>
      </c>
      <c r="AO47" s="57">
        <f>+AO11+C_Magazzino!AO11-C_Magazzino!AN11</f>
        <v>0</v>
      </c>
      <c r="AP47" s="57">
        <f>+AP11+C_Magazzino!AP11-C_Magazzino!AO11</f>
        <v>0</v>
      </c>
      <c r="AQ47" s="57">
        <f>+AQ11+C_Magazzino!AQ11-C_Magazzino!AP11</f>
        <v>0</v>
      </c>
      <c r="AR47" s="57">
        <f>+AR11+C_Magazzino!AR11-C_Magazzino!AQ11</f>
        <v>0</v>
      </c>
      <c r="AS47" s="57">
        <f>+AS11+C_Magazzino!AS11-C_Magazzino!AR11</f>
        <v>0</v>
      </c>
      <c r="AT47" s="57">
        <f>+AT11+C_Magazzino!AT11-C_Magazzino!AS11</f>
        <v>0</v>
      </c>
      <c r="AU47" s="57">
        <f>+AU11+C_Magazzino!AU11-C_Magazzino!AT11</f>
        <v>0</v>
      </c>
      <c r="AV47" s="57">
        <f>+AV11+C_Magazzino!AV11-C_Magazzino!AU11</f>
        <v>0</v>
      </c>
      <c r="AW47" s="57">
        <f>+AW11+C_Magazzino!AW11-C_Magazzino!AV11</f>
        <v>0</v>
      </c>
      <c r="AX47" s="57">
        <f>+AX11+C_Magazzino!AX11-C_Magazzino!AW11</f>
        <v>0</v>
      </c>
      <c r="AY47" s="57">
        <f>+AY11+C_Magazzino!AY11-C_Magazzino!AX11</f>
        <v>0</v>
      </c>
      <c r="AZ47" s="57">
        <f>+AZ11+C_Magazzino!AZ11-C_Magazzino!AY11</f>
        <v>0</v>
      </c>
      <c r="BA47" s="57">
        <f>+BA11+C_Magazzino!BA11-C_Magazzino!AZ11</f>
        <v>0</v>
      </c>
      <c r="BB47" s="57">
        <f>+BB11+C_Magazzino!BB11-C_Magazzino!BA11</f>
        <v>0</v>
      </c>
      <c r="BC47" s="57">
        <f>+BC11+C_Magazzino!BC11-C_Magazzino!BB11</f>
        <v>0</v>
      </c>
      <c r="BD47" s="57">
        <f>+BD11+C_Magazzino!BD11-C_Magazzino!BC11</f>
        <v>0</v>
      </c>
      <c r="BE47" s="57">
        <f>+BE11+C_Magazzino!BE11-C_Magazzino!BD11</f>
        <v>0</v>
      </c>
      <c r="BF47" s="57">
        <f>+BF11+C_Magazzino!BF11-C_Magazzino!BE11</f>
        <v>0</v>
      </c>
      <c r="BG47" s="57">
        <f>+BG11+C_Magazzino!BG11-C_Magazzino!BF11</f>
        <v>0</v>
      </c>
      <c r="BH47" s="57">
        <f>+BH11+C_Magazzino!BH11-C_Magazzino!BG11</f>
        <v>0</v>
      </c>
      <c r="BI47" s="57">
        <f>+BI11+C_Magazzino!BI11-C_Magazzino!BH11</f>
        <v>0</v>
      </c>
      <c r="BJ47" s="57">
        <f>+BJ11+C_Magazzino!BJ11-C_Magazzino!BI11</f>
        <v>0</v>
      </c>
      <c r="BK47" s="57">
        <f>+BK11+C_Magazzino!BK11-C_Magazzino!BJ11</f>
        <v>0</v>
      </c>
      <c r="BL47" s="57">
        <f>+BL11+C_Magazzino!BL11-C_Magazzino!BK11</f>
        <v>0</v>
      </c>
      <c r="BM47" s="57">
        <f>+BM11+C_Magazzino!BM11-C_Magazzino!BL11</f>
        <v>0</v>
      </c>
      <c r="BN47" s="57">
        <f>+BN11+C_Magazzino!BN11-C_Magazzino!BM11</f>
        <v>0</v>
      </c>
      <c r="BO47" s="57">
        <f>+BO11+C_Magazzino!BO11-C_Magazzino!BN11</f>
        <v>0</v>
      </c>
      <c r="BP47" s="57">
        <f>+BP11+C_Magazzino!BP11-C_Magazzino!BO11</f>
        <v>0</v>
      </c>
      <c r="BQ47" s="57">
        <f>+BQ11+C_Magazzino!BQ11-C_Magazzino!BP11</f>
        <v>0</v>
      </c>
      <c r="BR47" s="57">
        <f>+BR11+C_Magazzino!BR11-C_Magazzino!BQ11</f>
        <v>0</v>
      </c>
      <c r="BS47" s="57">
        <f>+BS11+C_Magazzino!BS11-C_Magazzino!BR11</f>
        <v>0</v>
      </c>
      <c r="BT47" s="57">
        <f>+BT11+C_Magazzino!BT11-C_Magazzino!BS11</f>
        <v>0</v>
      </c>
      <c r="BU47" s="57">
        <f>+BU11+C_Magazzino!BU11-C_Magazzino!BT11</f>
        <v>0</v>
      </c>
      <c r="BV47" s="57">
        <f>+BV11+C_Magazzino!BV11-C_Magazzino!BU11</f>
        <v>0</v>
      </c>
      <c r="BW47" s="57">
        <f>+BW11+C_Magazzino!BW11-C_Magazzino!BV11</f>
        <v>0</v>
      </c>
      <c r="BX47" s="57">
        <f>+BX11+C_Magazzino!BX11-C_Magazzino!BW11</f>
        <v>0</v>
      </c>
      <c r="BY47" s="57">
        <f>+BY11+C_Magazzino!BY11-C_Magazzino!BX11</f>
        <v>0</v>
      </c>
      <c r="BZ47" s="57">
        <f>+BZ11+C_Magazzino!BZ11-C_Magazzino!BY11</f>
        <v>0</v>
      </c>
      <c r="CA47" s="57">
        <f>+CA11+C_Magazzino!CA11-C_Magazzino!BZ11</f>
        <v>0</v>
      </c>
      <c r="CB47" s="57">
        <f>+CB11+C_Magazzino!CB11-C_Magazzino!CA11</f>
        <v>0</v>
      </c>
      <c r="CC47" s="57">
        <f>+CC11+C_Magazzino!CC11-C_Magazzino!CB11</f>
        <v>0</v>
      </c>
      <c r="CD47" s="57">
        <f>+CD11+C_Magazzino!CD11-C_Magazzino!CC11</f>
        <v>0</v>
      </c>
      <c r="CE47" s="57">
        <f>+CE11+C_Magazzino!CE11-C_Magazzino!CD11</f>
        <v>0</v>
      </c>
      <c r="CF47" s="57">
        <f>+CF11+C_Magazzino!CF11-C_Magazzino!CE11</f>
        <v>0</v>
      </c>
      <c r="CG47" s="57">
        <f>+CG11+C_Magazzino!CG11-C_Magazzino!CF11</f>
        <v>0</v>
      </c>
      <c r="CH47" s="57">
        <f>+CH11+C_Magazzino!CH11-C_Magazzino!CG11</f>
        <v>0</v>
      </c>
      <c r="CI47" s="57">
        <f>+CI11+C_Magazzino!CI11-C_Magazzino!CH11</f>
        <v>0</v>
      </c>
      <c r="CJ47" s="57">
        <f>+CJ11+C_Magazzino!CJ11-C_Magazzino!CI11</f>
        <v>0</v>
      </c>
      <c r="CK47" s="57">
        <f>+CK11+C_Magazzino!CK11-C_Magazzino!CJ11</f>
        <v>0</v>
      </c>
      <c r="CL47" s="57">
        <f>+CL11+C_Magazzino!CL11-C_Magazzino!CK11</f>
        <v>0</v>
      </c>
      <c r="CM47" s="57">
        <f>+CM11+C_Magazzino!CM11-C_Magazzino!CL11</f>
        <v>0</v>
      </c>
      <c r="CN47" s="57">
        <f>+CN11+C_Magazzino!CN11-C_Magazzino!CM11</f>
        <v>0</v>
      </c>
      <c r="CO47" s="57">
        <f>+CO11+C_Magazzino!CO11-C_Magazzino!CN11</f>
        <v>0</v>
      </c>
      <c r="CP47" s="57">
        <f>+CP11+C_Magazzino!CP11-C_Magazzino!CO11</f>
        <v>0</v>
      </c>
      <c r="CQ47" s="57">
        <f>+CQ11+C_Magazzino!CQ11-C_Magazzino!CP11</f>
        <v>0</v>
      </c>
      <c r="CR47" s="57">
        <f>+CR11+C_Magazzino!CR11-C_Magazzino!CQ11</f>
        <v>0</v>
      </c>
      <c r="CS47" s="57">
        <f>+CS11+C_Magazzino!CS11-C_Magazzino!CR11</f>
        <v>0</v>
      </c>
      <c r="CT47" s="57">
        <f>+CT11+C_Magazzino!CT11-C_Magazzino!CS11</f>
        <v>0</v>
      </c>
      <c r="CU47" s="57">
        <f>+CU11+C_Magazzino!CU11-C_Magazzino!CT11</f>
        <v>0</v>
      </c>
      <c r="CV47" s="57">
        <f>+CV11+C_Magazzino!CV11-C_Magazzino!CU11</f>
        <v>0</v>
      </c>
      <c r="CW47" s="57">
        <f>+CW11+C_Magazzino!CW11-C_Magazzino!CV11</f>
        <v>0</v>
      </c>
      <c r="CX47" s="57">
        <f>+CX11+C_Magazzino!CX11-C_Magazzino!CW11</f>
        <v>0</v>
      </c>
      <c r="CY47" s="57">
        <f>+CY11+C_Magazzino!CY11-C_Magazzino!CX11</f>
        <v>0</v>
      </c>
      <c r="CZ47" s="57">
        <f>+CZ11+C_Magazzino!CZ11-C_Magazzino!CY11</f>
        <v>0</v>
      </c>
      <c r="DA47" s="57">
        <f>+DA11+C_Magazzino!DA11-C_Magazzino!CZ11</f>
        <v>0</v>
      </c>
      <c r="DB47" s="57">
        <f>+DB11+C_Magazzino!DB11-C_Magazzino!DA11</f>
        <v>0</v>
      </c>
      <c r="DC47" s="57">
        <f>+DC11+C_Magazzino!DC11-C_Magazzino!DB11</f>
        <v>0</v>
      </c>
      <c r="DD47" s="57">
        <f>+DD11+C_Magazzino!DD11-C_Magazzino!DC11</f>
        <v>0</v>
      </c>
      <c r="DE47" s="57">
        <f>+DE11+C_Magazzino!DE11-C_Magazzino!DD11</f>
        <v>0</v>
      </c>
      <c r="DF47" s="57">
        <f>+DF11+C_Magazzino!DF11-C_Magazzino!DE11</f>
        <v>0</v>
      </c>
      <c r="DG47" s="57">
        <f>+DG11+C_Magazzino!DG11-C_Magazzino!DF11</f>
        <v>0</v>
      </c>
      <c r="DH47" s="57">
        <f>+DH11+C_Magazzino!DH11-C_Magazzino!DG11</f>
        <v>0</v>
      </c>
      <c r="DI47" s="57">
        <f>+DI11+C_Magazzino!DI11-C_Magazzino!DH11</f>
        <v>0</v>
      </c>
      <c r="DJ47" s="57">
        <f>+DJ11+C_Magazzino!DJ11-C_Magazzino!DI11</f>
        <v>0</v>
      </c>
      <c r="DK47" s="57">
        <f>+DK11+C_Magazzino!DK11-C_Magazzino!DJ11</f>
        <v>0</v>
      </c>
      <c r="DL47" s="57">
        <f>+DL11+C_Magazzino!DL11-C_Magazzino!DK11</f>
        <v>0</v>
      </c>
      <c r="DM47" s="57">
        <f>+DM11+C_Magazzino!DM11-C_Magazzino!DL11</f>
        <v>0</v>
      </c>
      <c r="DN47" s="57">
        <f>+DN11+C_Magazzino!DN11-C_Magazzino!DM11</f>
        <v>0</v>
      </c>
      <c r="DO47" s="57">
        <f>+DO11+C_Magazzino!DO11-C_Magazzino!DN11</f>
        <v>0</v>
      </c>
      <c r="DP47" s="57">
        <f>+DP11+C_Magazzino!DP11-C_Magazzino!DO11</f>
        <v>0</v>
      </c>
      <c r="DQ47" s="57">
        <f>+DQ11+C_Magazzino!DQ11-C_Magazzino!DP11</f>
        <v>0</v>
      </c>
      <c r="DR47" s="57">
        <f>+DR11+C_Magazzino!DR11-C_Magazzino!DQ11</f>
        <v>0</v>
      </c>
      <c r="DS47" s="57">
        <f>+DS11+C_Magazzino!DS11-C_Magazzino!DR11</f>
        <v>0</v>
      </c>
      <c r="DT47" s="57">
        <f>+DT11+C_Magazzino!DT11-C_Magazzino!DS11</f>
        <v>0</v>
      </c>
      <c r="DU47" s="57">
        <f>+DU11+C_Magazzino!DU11-C_Magazzino!DT11</f>
        <v>0</v>
      </c>
      <c r="DV47" s="57">
        <f>+DV11+C_Magazzino!DV11-C_Magazzino!DU11</f>
        <v>0</v>
      </c>
      <c r="DW47" s="57">
        <f>+DW11+C_Magazzino!DW11-C_Magazzino!DV11</f>
        <v>0</v>
      </c>
    </row>
    <row r="48" spans="3:127" ht="16.5" thickTop="1" thickBot="1" x14ac:dyDescent="0.3">
      <c r="C48" s="114">
        <f>+I_Vendite!C10</f>
        <v>0</v>
      </c>
      <c r="H48" s="57">
        <f>+H12+C_Magazzino!H12</f>
        <v>0</v>
      </c>
      <c r="I48" s="57">
        <f>+I12+C_Magazzino!I12-C_Magazzino!H12</f>
        <v>0</v>
      </c>
      <c r="J48" s="57">
        <f>+J12+C_Magazzino!J12-C_Magazzino!I12</f>
        <v>0</v>
      </c>
      <c r="K48" s="57">
        <f>+K12+C_Magazzino!K12-C_Magazzino!J12</f>
        <v>0</v>
      </c>
      <c r="L48" s="57">
        <f>+L12+C_Magazzino!L12-C_Magazzino!K12</f>
        <v>0</v>
      </c>
      <c r="M48" s="57">
        <f>+M12+C_Magazzino!M12-C_Magazzino!L12</f>
        <v>0</v>
      </c>
      <c r="N48" s="57">
        <f>+N12+C_Magazzino!N12-C_Magazzino!M12</f>
        <v>0</v>
      </c>
      <c r="O48" s="57">
        <f>+O12+C_Magazzino!O12-C_Magazzino!N12</f>
        <v>0</v>
      </c>
      <c r="P48" s="57">
        <f>+P12+C_Magazzino!P12-C_Magazzino!O12</f>
        <v>0</v>
      </c>
      <c r="Q48" s="57">
        <f>+Q12+C_Magazzino!Q12-C_Magazzino!P12</f>
        <v>0</v>
      </c>
      <c r="R48" s="57">
        <f>+R12+C_Magazzino!R12-C_Magazzino!Q12</f>
        <v>0</v>
      </c>
      <c r="S48" s="57">
        <f>+S12+C_Magazzino!S12-C_Magazzino!R12</f>
        <v>0</v>
      </c>
      <c r="T48" s="57">
        <f>+T12+C_Magazzino!T12-C_Magazzino!S12</f>
        <v>0</v>
      </c>
      <c r="U48" s="57">
        <f>+U12+C_Magazzino!U12-C_Magazzino!T12</f>
        <v>0</v>
      </c>
      <c r="V48" s="57">
        <f>+V12+C_Magazzino!V12-C_Magazzino!U12</f>
        <v>0</v>
      </c>
      <c r="W48" s="57">
        <f>+W12+C_Magazzino!W12-C_Magazzino!V12</f>
        <v>0</v>
      </c>
      <c r="X48" s="57">
        <f>+X12+C_Magazzino!X12-C_Magazzino!W12</f>
        <v>0</v>
      </c>
      <c r="Y48" s="57">
        <f>+Y12+C_Magazzino!Y12-C_Magazzino!X12</f>
        <v>0</v>
      </c>
      <c r="Z48" s="57">
        <f>+Z12+C_Magazzino!Z12-C_Magazzino!Y12</f>
        <v>0</v>
      </c>
      <c r="AA48" s="57">
        <f>+AA12+C_Magazzino!AA12-C_Magazzino!Z12</f>
        <v>0</v>
      </c>
      <c r="AB48" s="57">
        <f>+AB12+C_Magazzino!AB12-C_Magazzino!AA12</f>
        <v>0</v>
      </c>
      <c r="AC48" s="57">
        <f>+AC12+C_Magazzino!AC12-C_Magazzino!AB12</f>
        <v>0</v>
      </c>
      <c r="AD48" s="57">
        <f>+AD12+C_Magazzino!AD12-C_Magazzino!AC12</f>
        <v>0</v>
      </c>
      <c r="AE48" s="57">
        <f>+AE12+C_Magazzino!AE12-C_Magazzino!AD12</f>
        <v>0</v>
      </c>
      <c r="AF48" s="57">
        <f>+AF12+C_Magazzino!AF12-C_Magazzino!AE12</f>
        <v>0</v>
      </c>
      <c r="AG48" s="57">
        <f>+AG12+C_Magazzino!AG12-C_Magazzino!AF12</f>
        <v>0</v>
      </c>
      <c r="AH48" s="57">
        <f>+AH12+C_Magazzino!AH12-C_Magazzino!AG12</f>
        <v>0</v>
      </c>
      <c r="AI48" s="57">
        <f>+AI12+C_Magazzino!AI12-C_Magazzino!AH12</f>
        <v>0</v>
      </c>
      <c r="AJ48" s="57">
        <f>+AJ12+C_Magazzino!AJ12-C_Magazzino!AI12</f>
        <v>0</v>
      </c>
      <c r="AK48" s="57">
        <f>+AK12+C_Magazzino!AK12-C_Magazzino!AJ12</f>
        <v>0</v>
      </c>
      <c r="AL48" s="57">
        <f>+AL12+C_Magazzino!AL12-C_Magazzino!AK12</f>
        <v>0</v>
      </c>
      <c r="AM48" s="57">
        <f>+AM12+C_Magazzino!AM12-C_Magazzino!AL12</f>
        <v>0</v>
      </c>
      <c r="AN48" s="57">
        <f>+AN12+C_Magazzino!AN12-C_Magazzino!AM12</f>
        <v>0</v>
      </c>
      <c r="AO48" s="57">
        <f>+AO12+C_Magazzino!AO12-C_Magazzino!AN12</f>
        <v>0</v>
      </c>
      <c r="AP48" s="57">
        <f>+AP12+C_Magazzino!AP12-C_Magazzino!AO12</f>
        <v>0</v>
      </c>
      <c r="AQ48" s="57">
        <f>+AQ12+C_Magazzino!AQ12-C_Magazzino!AP12</f>
        <v>0</v>
      </c>
      <c r="AR48" s="57">
        <f>+AR12+C_Magazzino!AR12-C_Magazzino!AQ12</f>
        <v>0</v>
      </c>
      <c r="AS48" s="57">
        <f>+AS12+C_Magazzino!AS12-C_Magazzino!AR12</f>
        <v>0</v>
      </c>
      <c r="AT48" s="57">
        <f>+AT12+C_Magazzino!AT12-C_Magazzino!AS12</f>
        <v>0</v>
      </c>
      <c r="AU48" s="57">
        <f>+AU12+C_Magazzino!AU12-C_Magazzino!AT12</f>
        <v>0</v>
      </c>
      <c r="AV48" s="57">
        <f>+AV12+C_Magazzino!AV12-C_Magazzino!AU12</f>
        <v>0</v>
      </c>
      <c r="AW48" s="57">
        <f>+AW12+C_Magazzino!AW12-C_Magazzino!AV12</f>
        <v>0</v>
      </c>
      <c r="AX48" s="57">
        <f>+AX12+C_Magazzino!AX12-C_Magazzino!AW12</f>
        <v>0</v>
      </c>
      <c r="AY48" s="57">
        <f>+AY12+C_Magazzino!AY12-C_Magazzino!AX12</f>
        <v>0</v>
      </c>
      <c r="AZ48" s="57">
        <f>+AZ12+C_Magazzino!AZ12-C_Magazzino!AY12</f>
        <v>0</v>
      </c>
      <c r="BA48" s="57">
        <f>+BA12+C_Magazzino!BA12-C_Magazzino!AZ12</f>
        <v>0</v>
      </c>
      <c r="BB48" s="57">
        <f>+BB12+C_Magazzino!BB12-C_Magazzino!BA12</f>
        <v>0</v>
      </c>
      <c r="BC48" s="57">
        <f>+BC12+C_Magazzino!BC12-C_Magazzino!BB12</f>
        <v>0</v>
      </c>
      <c r="BD48" s="57">
        <f>+BD12+C_Magazzino!BD12-C_Magazzino!BC12</f>
        <v>0</v>
      </c>
      <c r="BE48" s="57">
        <f>+BE12+C_Magazzino!BE12-C_Magazzino!BD12</f>
        <v>0</v>
      </c>
      <c r="BF48" s="57">
        <f>+BF12+C_Magazzino!BF12-C_Magazzino!BE12</f>
        <v>0</v>
      </c>
      <c r="BG48" s="57">
        <f>+BG12+C_Magazzino!BG12-C_Magazzino!BF12</f>
        <v>0</v>
      </c>
      <c r="BH48" s="57">
        <f>+BH12+C_Magazzino!BH12-C_Magazzino!BG12</f>
        <v>0</v>
      </c>
      <c r="BI48" s="57">
        <f>+BI12+C_Magazzino!BI12-C_Magazzino!BH12</f>
        <v>0</v>
      </c>
      <c r="BJ48" s="57">
        <f>+BJ12+C_Magazzino!BJ12-C_Magazzino!BI12</f>
        <v>0</v>
      </c>
      <c r="BK48" s="57">
        <f>+BK12+C_Magazzino!BK12-C_Magazzino!BJ12</f>
        <v>0</v>
      </c>
      <c r="BL48" s="57">
        <f>+BL12+C_Magazzino!BL12-C_Magazzino!BK12</f>
        <v>0</v>
      </c>
      <c r="BM48" s="57">
        <f>+BM12+C_Magazzino!BM12-C_Magazzino!BL12</f>
        <v>0</v>
      </c>
      <c r="BN48" s="57">
        <f>+BN12+C_Magazzino!BN12-C_Magazzino!BM12</f>
        <v>0</v>
      </c>
      <c r="BO48" s="57">
        <f>+BO12+C_Magazzino!BO12-C_Magazzino!BN12</f>
        <v>0</v>
      </c>
      <c r="BP48" s="57">
        <f>+BP12+C_Magazzino!BP12-C_Magazzino!BO12</f>
        <v>0</v>
      </c>
      <c r="BQ48" s="57">
        <f>+BQ12+C_Magazzino!BQ12-C_Magazzino!BP12</f>
        <v>0</v>
      </c>
      <c r="BR48" s="57">
        <f>+BR12+C_Magazzino!BR12-C_Magazzino!BQ12</f>
        <v>0</v>
      </c>
      <c r="BS48" s="57">
        <f>+BS12+C_Magazzino!BS12-C_Magazzino!BR12</f>
        <v>0</v>
      </c>
      <c r="BT48" s="57">
        <f>+BT12+C_Magazzino!BT12-C_Magazzino!BS12</f>
        <v>0</v>
      </c>
      <c r="BU48" s="57">
        <f>+BU12+C_Magazzino!BU12-C_Magazzino!BT12</f>
        <v>0</v>
      </c>
      <c r="BV48" s="57">
        <f>+BV12+C_Magazzino!BV12-C_Magazzino!BU12</f>
        <v>0</v>
      </c>
      <c r="BW48" s="57">
        <f>+BW12+C_Magazzino!BW12-C_Magazzino!BV12</f>
        <v>0</v>
      </c>
      <c r="BX48" s="57">
        <f>+BX12+C_Magazzino!BX12-C_Magazzino!BW12</f>
        <v>0</v>
      </c>
      <c r="BY48" s="57">
        <f>+BY12+C_Magazzino!BY12-C_Magazzino!BX12</f>
        <v>0</v>
      </c>
      <c r="BZ48" s="57">
        <f>+BZ12+C_Magazzino!BZ12-C_Magazzino!BY12</f>
        <v>0</v>
      </c>
      <c r="CA48" s="57">
        <f>+CA12+C_Magazzino!CA12-C_Magazzino!BZ12</f>
        <v>0</v>
      </c>
      <c r="CB48" s="57">
        <f>+CB12+C_Magazzino!CB12-C_Magazzino!CA12</f>
        <v>0</v>
      </c>
      <c r="CC48" s="57">
        <f>+CC12+C_Magazzino!CC12-C_Magazzino!CB12</f>
        <v>0</v>
      </c>
      <c r="CD48" s="57">
        <f>+CD12+C_Magazzino!CD12-C_Magazzino!CC12</f>
        <v>0</v>
      </c>
      <c r="CE48" s="57">
        <f>+CE12+C_Magazzino!CE12-C_Magazzino!CD12</f>
        <v>0</v>
      </c>
      <c r="CF48" s="57">
        <f>+CF12+C_Magazzino!CF12-C_Magazzino!CE12</f>
        <v>0</v>
      </c>
      <c r="CG48" s="57">
        <f>+CG12+C_Magazzino!CG12-C_Magazzino!CF12</f>
        <v>0</v>
      </c>
      <c r="CH48" s="57">
        <f>+CH12+C_Magazzino!CH12-C_Magazzino!CG12</f>
        <v>0</v>
      </c>
      <c r="CI48" s="57">
        <f>+CI12+C_Magazzino!CI12-C_Magazzino!CH12</f>
        <v>0</v>
      </c>
      <c r="CJ48" s="57">
        <f>+CJ12+C_Magazzino!CJ12-C_Magazzino!CI12</f>
        <v>0</v>
      </c>
      <c r="CK48" s="57">
        <f>+CK12+C_Magazzino!CK12-C_Magazzino!CJ12</f>
        <v>0</v>
      </c>
      <c r="CL48" s="57">
        <f>+CL12+C_Magazzino!CL12-C_Magazzino!CK12</f>
        <v>0</v>
      </c>
      <c r="CM48" s="57">
        <f>+CM12+C_Magazzino!CM12-C_Magazzino!CL12</f>
        <v>0</v>
      </c>
      <c r="CN48" s="57">
        <f>+CN12+C_Magazzino!CN12-C_Magazzino!CM12</f>
        <v>0</v>
      </c>
      <c r="CO48" s="57">
        <f>+CO12+C_Magazzino!CO12-C_Magazzino!CN12</f>
        <v>0</v>
      </c>
      <c r="CP48" s="57">
        <f>+CP12+C_Magazzino!CP12-C_Magazzino!CO12</f>
        <v>0</v>
      </c>
      <c r="CQ48" s="57">
        <f>+CQ12+C_Magazzino!CQ12-C_Magazzino!CP12</f>
        <v>0</v>
      </c>
      <c r="CR48" s="57">
        <f>+CR12+C_Magazzino!CR12-C_Magazzino!CQ12</f>
        <v>0</v>
      </c>
      <c r="CS48" s="57">
        <f>+CS12+C_Magazzino!CS12-C_Magazzino!CR12</f>
        <v>0</v>
      </c>
      <c r="CT48" s="57">
        <f>+CT12+C_Magazzino!CT12-C_Magazzino!CS12</f>
        <v>0</v>
      </c>
      <c r="CU48" s="57">
        <f>+CU12+C_Magazzino!CU12-C_Magazzino!CT12</f>
        <v>0</v>
      </c>
      <c r="CV48" s="57">
        <f>+CV12+C_Magazzino!CV12-C_Magazzino!CU12</f>
        <v>0</v>
      </c>
      <c r="CW48" s="57">
        <f>+CW12+C_Magazzino!CW12-C_Magazzino!CV12</f>
        <v>0</v>
      </c>
      <c r="CX48" s="57">
        <f>+CX12+C_Magazzino!CX12-C_Magazzino!CW12</f>
        <v>0</v>
      </c>
      <c r="CY48" s="57">
        <f>+CY12+C_Magazzino!CY12-C_Magazzino!CX12</f>
        <v>0</v>
      </c>
      <c r="CZ48" s="57">
        <f>+CZ12+C_Magazzino!CZ12-C_Magazzino!CY12</f>
        <v>0</v>
      </c>
      <c r="DA48" s="57">
        <f>+DA12+C_Magazzino!DA12-C_Magazzino!CZ12</f>
        <v>0</v>
      </c>
      <c r="DB48" s="57">
        <f>+DB12+C_Magazzino!DB12-C_Magazzino!DA12</f>
        <v>0</v>
      </c>
      <c r="DC48" s="57">
        <f>+DC12+C_Magazzino!DC12-C_Magazzino!DB12</f>
        <v>0</v>
      </c>
      <c r="DD48" s="57">
        <f>+DD12+C_Magazzino!DD12-C_Magazzino!DC12</f>
        <v>0</v>
      </c>
      <c r="DE48" s="57">
        <f>+DE12+C_Magazzino!DE12-C_Magazzino!DD12</f>
        <v>0</v>
      </c>
      <c r="DF48" s="57">
        <f>+DF12+C_Magazzino!DF12-C_Magazzino!DE12</f>
        <v>0</v>
      </c>
      <c r="DG48" s="57">
        <f>+DG12+C_Magazzino!DG12-C_Magazzino!DF12</f>
        <v>0</v>
      </c>
      <c r="DH48" s="57">
        <f>+DH12+C_Magazzino!DH12-C_Magazzino!DG12</f>
        <v>0</v>
      </c>
      <c r="DI48" s="57">
        <f>+DI12+C_Magazzino!DI12-C_Magazzino!DH12</f>
        <v>0</v>
      </c>
      <c r="DJ48" s="57">
        <f>+DJ12+C_Magazzino!DJ12-C_Magazzino!DI12</f>
        <v>0</v>
      </c>
      <c r="DK48" s="57">
        <f>+DK12+C_Magazzino!DK12-C_Magazzino!DJ12</f>
        <v>0</v>
      </c>
      <c r="DL48" s="57">
        <f>+DL12+C_Magazzino!DL12-C_Magazzino!DK12</f>
        <v>0</v>
      </c>
      <c r="DM48" s="57">
        <f>+DM12+C_Magazzino!DM12-C_Magazzino!DL12</f>
        <v>0</v>
      </c>
      <c r="DN48" s="57">
        <f>+DN12+C_Magazzino!DN12-C_Magazzino!DM12</f>
        <v>0</v>
      </c>
      <c r="DO48" s="57">
        <f>+DO12+C_Magazzino!DO12-C_Magazzino!DN12</f>
        <v>0</v>
      </c>
      <c r="DP48" s="57">
        <f>+DP12+C_Magazzino!DP12-C_Magazzino!DO12</f>
        <v>0</v>
      </c>
      <c r="DQ48" s="57">
        <f>+DQ12+C_Magazzino!DQ12-C_Magazzino!DP12</f>
        <v>0</v>
      </c>
      <c r="DR48" s="57">
        <f>+DR12+C_Magazzino!DR12-C_Magazzino!DQ12</f>
        <v>0</v>
      </c>
      <c r="DS48" s="57">
        <f>+DS12+C_Magazzino!DS12-C_Magazzino!DR12</f>
        <v>0</v>
      </c>
      <c r="DT48" s="57">
        <f>+DT12+C_Magazzino!DT12-C_Magazzino!DS12</f>
        <v>0</v>
      </c>
      <c r="DU48" s="57">
        <f>+DU12+C_Magazzino!DU12-C_Magazzino!DT12</f>
        <v>0</v>
      </c>
      <c r="DV48" s="57">
        <f>+DV12+C_Magazzino!DV12-C_Magazzino!DU12</f>
        <v>0</v>
      </c>
      <c r="DW48" s="57">
        <f>+DW12+C_Magazzino!DW12-C_Magazzino!DV12</f>
        <v>0</v>
      </c>
    </row>
    <row r="49" spans="3:127" ht="16.5" thickTop="1" thickBot="1" x14ac:dyDescent="0.3">
      <c r="C49" s="114">
        <f>+I_Vendite!C11</f>
        <v>0</v>
      </c>
      <c r="H49" s="57">
        <f>+H13+C_Magazzino!H13</f>
        <v>0</v>
      </c>
      <c r="I49" s="57">
        <f>+I13+C_Magazzino!I13-C_Magazzino!H13</f>
        <v>0</v>
      </c>
      <c r="J49" s="57">
        <f>+J13+C_Magazzino!J13-C_Magazzino!I13</f>
        <v>0</v>
      </c>
      <c r="K49" s="57">
        <f>+K13+C_Magazzino!K13-C_Magazzino!J13</f>
        <v>0</v>
      </c>
      <c r="L49" s="57">
        <f>+L13+C_Magazzino!L13-C_Magazzino!K13</f>
        <v>0</v>
      </c>
      <c r="M49" s="57">
        <f>+M13+C_Magazzino!M13-C_Magazzino!L13</f>
        <v>0</v>
      </c>
      <c r="N49" s="57">
        <f>+N13+C_Magazzino!N13-C_Magazzino!M13</f>
        <v>0</v>
      </c>
      <c r="O49" s="57">
        <f>+O13+C_Magazzino!O13-C_Magazzino!N13</f>
        <v>0</v>
      </c>
      <c r="P49" s="57">
        <f>+P13+C_Magazzino!P13-C_Magazzino!O13</f>
        <v>0</v>
      </c>
      <c r="Q49" s="57">
        <f>+Q13+C_Magazzino!Q13-C_Magazzino!P13</f>
        <v>0</v>
      </c>
      <c r="R49" s="57">
        <f>+R13+C_Magazzino!R13-C_Magazzino!Q13</f>
        <v>0</v>
      </c>
      <c r="S49" s="57">
        <f>+S13+C_Magazzino!S13-C_Magazzino!R13</f>
        <v>0</v>
      </c>
      <c r="T49" s="57">
        <f>+T13+C_Magazzino!T13-C_Magazzino!S13</f>
        <v>0</v>
      </c>
      <c r="U49" s="57">
        <f>+U13+C_Magazzino!U13-C_Magazzino!T13</f>
        <v>0</v>
      </c>
      <c r="V49" s="57">
        <f>+V13+C_Magazzino!V13-C_Magazzino!U13</f>
        <v>0</v>
      </c>
      <c r="W49" s="57">
        <f>+W13+C_Magazzino!W13-C_Magazzino!V13</f>
        <v>0</v>
      </c>
      <c r="X49" s="57">
        <f>+X13+C_Magazzino!X13-C_Magazzino!W13</f>
        <v>0</v>
      </c>
      <c r="Y49" s="57">
        <f>+Y13+C_Magazzino!Y13-C_Magazzino!X13</f>
        <v>0</v>
      </c>
      <c r="Z49" s="57">
        <f>+Z13+C_Magazzino!Z13-C_Magazzino!Y13</f>
        <v>0</v>
      </c>
      <c r="AA49" s="57">
        <f>+AA13+C_Magazzino!AA13-C_Magazzino!Z13</f>
        <v>0</v>
      </c>
      <c r="AB49" s="57">
        <f>+AB13+C_Magazzino!AB13-C_Magazzino!AA13</f>
        <v>0</v>
      </c>
      <c r="AC49" s="57">
        <f>+AC13+C_Magazzino!AC13-C_Magazzino!AB13</f>
        <v>0</v>
      </c>
      <c r="AD49" s="57">
        <f>+AD13+C_Magazzino!AD13-C_Magazzino!AC13</f>
        <v>0</v>
      </c>
      <c r="AE49" s="57">
        <f>+AE13+C_Magazzino!AE13-C_Magazzino!AD13</f>
        <v>0</v>
      </c>
      <c r="AF49" s="57">
        <f>+AF13+C_Magazzino!AF13-C_Magazzino!AE13</f>
        <v>0</v>
      </c>
      <c r="AG49" s="57">
        <f>+AG13+C_Magazzino!AG13-C_Magazzino!AF13</f>
        <v>0</v>
      </c>
      <c r="AH49" s="57">
        <f>+AH13+C_Magazzino!AH13-C_Magazzino!AG13</f>
        <v>0</v>
      </c>
      <c r="AI49" s="57">
        <f>+AI13+C_Magazzino!AI13-C_Magazzino!AH13</f>
        <v>0</v>
      </c>
      <c r="AJ49" s="57">
        <f>+AJ13+C_Magazzino!AJ13-C_Magazzino!AI13</f>
        <v>0</v>
      </c>
      <c r="AK49" s="57">
        <f>+AK13+C_Magazzino!AK13-C_Magazzino!AJ13</f>
        <v>0</v>
      </c>
      <c r="AL49" s="57">
        <f>+AL13+C_Magazzino!AL13-C_Magazzino!AK13</f>
        <v>0</v>
      </c>
      <c r="AM49" s="57">
        <f>+AM13+C_Magazzino!AM13-C_Magazzino!AL13</f>
        <v>0</v>
      </c>
      <c r="AN49" s="57">
        <f>+AN13+C_Magazzino!AN13-C_Magazzino!AM13</f>
        <v>0</v>
      </c>
      <c r="AO49" s="57">
        <f>+AO13+C_Magazzino!AO13-C_Magazzino!AN13</f>
        <v>0</v>
      </c>
      <c r="AP49" s="57">
        <f>+AP13+C_Magazzino!AP13-C_Magazzino!AO13</f>
        <v>0</v>
      </c>
      <c r="AQ49" s="57">
        <f>+AQ13+C_Magazzino!AQ13-C_Magazzino!AP13</f>
        <v>0</v>
      </c>
      <c r="AR49" s="57">
        <f>+AR13+C_Magazzino!AR13-C_Magazzino!AQ13</f>
        <v>0</v>
      </c>
      <c r="AS49" s="57">
        <f>+AS13+C_Magazzino!AS13-C_Magazzino!AR13</f>
        <v>0</v>
      </c>
      <c r="AT49" s="57">
        <f>+AT13+C_Magazzino!AT13-C_Magazzino!AS13</f>
        <v>0</v>
      </c>
      <c r="AU49" s="57">
        <f>+AU13+C_Magazzino!AU13-C_Magazzino!AT13</f>
        <v>0</v>
      </c>
      <c r="AV49" s="57">
        <f>+AV13+C_Magazzino!AV13-C_Magazzino!AU13</f>
        <v>0</v>
      </c>
      <c r="AW49" s="57">
        <f>+AW13+C_Magazzino!AW13-C_Magazzino!AV13</f>
        <v>0</v>
      </c>
      <c r="AX49" s="57">
        <f>+AX13+C_Magazzino!AX13-C_Magazzino!AW13</f>
        <v>0</v>
      </c>
      <c r="AY49" s="57">
        <f>+AY13+C_Magazzino!AY13-C_Magazzino!AX13</f>
        <v>0</v>
      </c>
      <c r="AZ49" s="57">
        <f>+AZ13+C_Magazzino!AZ13-C_Magazzino!AY13</f>
        <v>0</v>
      </c>
      <c r="BA49" s="57">
        <f>+BA13+C_Magazzino!BA13-C_Magazzino!AZ13</f>
        <v>0</v>
      </c>
      <c r="BB49" s="57">
        <f>+BB13+C_Magazzino!BB13-C_Magazzino!BA13</f>
        <v>0</v>
      </c>
      <c r="BC49" s="57">
        <f>+BC13+C_Magazzino!BC13-C_Magazzino!BB13</f>
        <v>0</v>
      </c>
      <c r="BD49" s="57">
        <f>+BD13+C_Magazzino!BD13-C_Magazzino!BC13</f>
        <v>0</v>
      </c>
      <c r="BE49" s="57">
        <f>+BE13+C_Magazzino!BE13-C_Magazzino!BD13</f>
        <v>0</v>
      </c>
      <c r="BF49" s="57">
        <f>+BF13+C_Magazzino!BF13-C_Magazzino!BE13</f>
        <v>0</v>
      </c>
      <c r="BG49" s="57">
        <f>+BG13+C_Magazzino!BG13-C_Magazzino!BF13</f>
        <v>0</v>
      </c>
      <c r="BH49" s="57">
        <f>+BH13+C_Magazzino!BH13-C_Magazzino!BG13</f>
        <v>0</v>
      </c>
      <c r="BI49" s="57">
        <f>+BI13+C_Magazzino!BI13-C_Magazzino!BH13</f>
        <v>0</v>
      </c>
      <c r="BJ49" s="57">
        <f>+BJ13+C_Magazzino!BJ13-C_Magazzino!BI13</f>
        <v>0</v>
      </c>
      <c r="BK49" s="57">
        <f>+BK13+C_Magazzino!BK13-C_Magazzino!BJ13</f>
        <v>0</v>
      </c>
      <c r="BL49" s="57">
        <f>+BL13+C_Magazzino!BL13-C_Magazzino!BK13</f>
        <v>0</v>
      </c>
      <c r="BM49" s="57">
        <f>+BM13+C_Magazzino!BM13-C_Magazzino!BL13</f>
        <v>0</v>
      </c>
      <c r="BN49" s="57">
        <f>+BN13+C_Magazzino!BN13-C_Magazzino!BM13</f>
        <v>0</v>
      </c>
      <c r="BO49" s="57">
        <f>+BO13+C_Magazzino!BO13-C_Magazzino!BN13</f>
        <v>0</v>
      </c>
      <c r="BP49" s="57">
        <f>+BP13+C_Magazzino!BP13-C_Magazzino!BO13</f>
        <v>0</v>
      </c>
      <c r="BQ49" s="57">
        <f>+BQ13+C_Magazzino!BQ13-C_Magazzino!BP13</f>
        <v>0</v>
      </c>
      <c r="BR49" s="57">
        <f>+BR13+C_Magazzino!BR13-C_Magazzino!BQ13</f>
        <v>0</v>
      </c>
      <c r="BS49" s="57">
        <f>+BS13+C_Magazzino!BS13-C_Magazzino!BR13</f>
        <v>0</v>
      </c>
      <c r="BT49" s="57">
        <f>+BT13+C_Magazzino!BT13-C_Magazzino!BS13</f>
        <v>0</v>
      </c>
      <c r="BU49" s="57">
        <f>+BU13+C_Magazzino!BU13-C_Magazzino!BT13</f>
        <v>0</v>
      </c>
      <c r="BV49" s="57">
        <f>+BV13+C_Magazzino!BV13-C_Magazzino!BU13</f>
        <v>0</v>
      </c>
      <c r="BW49" s="57">
        <f>+BW13+C_Magazzino!BW13-C_Magazzino!BV13</f>
        <v>0</v>
      </c>
      <c r="BX49" s="57">
        <f>+BX13+C_Magazzino!BX13-C_Magazzino!BW13</f>
        <v>0</v>
      </c>
      <c r="BY49" s="57">
        <f>+BY13+C_Magazzino!BY13-C_Magazzino!BX13</f>
        <v>0</v>
      </c>
      <c r="BZ49" s="57">
        <f>+BZ13+C_Magazzino!BZ13-C_Magazzino!BY13</f>
        <v>0</v>
      </c>
      <c r="CA49" s="57">
        <f>+CA13+C_Magazzino!CA13-C_Magazzino!BZ13</f>
        <v>0</v>
      </c>
      <c r="CB49" s="57">
        <f>+CB13+C_Magazzino!CB13-C_Magazzino!CA13</f>
        <v>0</v>
      </c>
      <c r="CC49" s="57">
        <f>+CC13+C_Magazzino!CC13-C_Magazzino!CB13</f>
        <v>0</v>
      </c>
      <c r="CD49" s="57">
        <f>+CD13+C_Magazzino!CD13-C_Magazzino!CC13</f>
        <v>0</v>
      </c>
      <c r="CE49" s="57">
        <f>+CE13+C_Magazzino!CE13-C_Magazzino!CD13</f>
        <v>0</v>
      </c>
      <c r="CF49" s="57">
        <f>+CF13+C_Magazzino!CF13-C_Magazzino!CE13</f>
        <v>0</v>
      </c>
      <c r="CG49" s="57">
        <f>+CG13+C_Magazzino!CG13-C_Magazzino!CF13</f>
        <v>0</v>
      </c>
      <c r="CH49" s="57">
        <f>+CH13+C_Magazzino!CH13-C_Magazzino!CG13</f>
        <v>0</v>
      </c>
      <c r="CI49" s="57">
        <f>+CI13+C_Magazzino!CI13-C_Magazzino!CH13</f>
        <v>0</v>
      </c>
      <c r="CJ49" s="57">
        <f>+CJ13+C_Magazzino!CJ13-C_Magazzino!CI13</f>
        <v>0</v>
      </c>
      <c r="CK49" s="57">
        <f>+CK13+C_Magazzino!CK13-C_Magazzino!CJ13</f>
        <v>0</v>
      </c>
      <c r="CL49" s="57">
        <f>+CL13+C_Magazzino!CL13-C_Magazzino!CK13</f>
        <v>0</v>
      </c>
      <c r="CM49" s="57">
        <f>+CM13+C_Magazzino!CM13-C_Magazzino!CL13</f>
        <v>0</v>
      </c>
      <c r="CN49" s="57">
        <f>+CN13+C_Magazzino!CN13-C_Magazzino!CM13</f>
        <v>0</v>
      </c>
      <c r="CO49" s="57">
        <f>+CO13+C_Magazzino!CO13-C_Magazzino!CN13</f>
        <v>0</v>
      </c>
      <c r="CP49" s="57">
        <f>+CP13+C_Magazzino!CP13-C_Magazzino!CO13</f>
        <v>0</v>
      </c>
      <c r="CQ49" s="57">
        <f>+CQ13+C_Magazzino!CQ13-C_Magazzino!CP13</f>
        <v>0</v>
      </c>
      <c r="CR49" s="57">
        <f>+CR13+C_Magazzino!CR13-C_Magazzino!CQ13</f>
        <v>0</v>
      </c>
      <c r="CS49" s="57">
        <f>+CS13+C_Magazzino!CS13-C_Magazzino!CR13</f>
        <v>0</v>
      </c>
      <c r="CT49" s="57">
        <f>+CT13+C_Magazzino!CT13-C_Magazzino!CS13</f>
        <v>0</v>
      </c>
      <c r="CU49" s="57">
        <f>+CU13+C_Magazzino!CU13-C_Magazzino!CT13</f>
        <v>0</v>
      </c>
      <c r="CV49" s="57">
        <f>+CV13+C_Magazzino!CV13-C_Magazzino!CU13</f>
        <v>0</v>
      </c>
      <c r="CW49" s="57">
        <f>+CW13+C_Magazzino!CW13-C_Magazzino!CV13</f>
        <v>0</v>
      </c>
      <c r="CX49" s="57">
        <f>+CX13+C_Magazzino!CX13-C_Magazzino!CW13</f>
        <v>0</v>
      </c>
      <c r="CY49" s="57">
        <f>+CY13+C_Magazzino!CY13-C_Magazzino!CX13</f>
        <v>0</v>
      </c>
      <c r="CZ49" s="57">
        <f>+CZ13+C_Magazzino!CZ13-C_Magazzino!CY13</f>
        <v>0</v>
      </c>
      <c r="DA49" s="57">
        <f>+DA13+C_Magazzino!DA13-C_Magazzino!CZ13</f>
        <v>0</v>
      </c>
      <c r="DB49" s="57">
        <f>+DB13+C_Magazzino!DB13-C_Magazzino!DA13</f>
        <v>0</v>
      </c>
      <c r="DC49" s="57">
        <f>+DC13+C_Magazzino!DC13-C_Magazzino!DB13</f>
        <v>0</v>
      </c>
      <c r="DD49" s="57">
        <f>+DD13+C_Magazzino!DD13-C_Magazzino!DC13</f>
        <v>0</v>
      </c>
      <c r="DE49" s="57">
        <f>+DE13+C_Magazzino!DE13-C_Magazzino!DD13</f>
        <v>0</v>
      </c>
      <c r="DF49" s="57">
        <f>+DF13+C_Magazzino!DF13-C_Magazzino!DE13</f>
        <v>0</v>
      </c>
      <c r="DG49" s="57">
        <f>+DG13+C_Magazzino!DG13-C_Magazzino!DF13</f>
        <v>0</v>
      </c>
      <c r="DH49" s="57">
        <f>+DH13+C_Magazzino!DH13-C_Magazzino!DG13</f>
        <v>0</v>
      </c>
      <c r="DI49" s="57">
        <f>+DI13+C_Magazzino!DI13-C_Magazzino!DH13</f>
        <v>0</v>
      </c>
      <c r="DJ49" s="57">
        <f>+DJ13+C_Magazzino!DJ13-C_Magazzino!DI13</f>
        <v>0</v>
      </c>
      <c r="DK49" s="57">
        <f>+DK13+C_Magazzino!DK13-C_Magazzino!DJ13</f>
        <v>0</v>
      </c>
      <c r="DL49" s="57">
        <f>+DL13+C_Magazzino!DL13-C_Magazzino!DK13</f>
        <v>0</v>
      </c>
      <c r="DM49" s="57">
        <f>+DM13+C_Magazzino!DM13-C_Magazzino!DL13</f>
        <v>0</v>
      </c>
      <c r="DN49" s="57">
        <f>+DN13+C_Magazzino!DN13-C_Magazzino!DM13</f>
        <v>0</v>
      </c>
      <c r="DO49" s="57">
        <f>+DO13+C_Magazzino!DO13-C_Magazzino!DN13</f>
        <v>0</v>
      </c>
      <c r="DP49" s="57">
        <f>+DP13+C_Magazzino!DP13-C_Magazzino!DO13</f>
        <v>0</v>
      </c>
      <c r="DQ49" s="57">
        <f>+DQ13+C_Magazzino!DQ13-C_Magazzino!DP13</f>
        <v>0</v>
      </c>
      <c r="DR49" s="57">
        <f>+DR13+C_Magazzino!DR13-C_Magazzino!DQ13</f>
        <v>0</v>
      </c>
      <c r="DS49" s="57">
        <f>+DS13+C_Magazzino!DS13-C_Magazzino!DR13</f>
        <v>0</v>
      </c>
      <c r="DT49" s="57">
        <f>+DT13+C_Magazzino!DT13-C_Magazzino!DS13</f>
        <v>0</v>
      </c>
      <c r="DU49" s="57">
        <f>+DU13+C_Magazzino!DU13-C_Magazzino!DT13</f>
        <v>0</v>
      </c>
      <c r="DV49" s="57">
        <f>+DV13+C_Magazzino!DV13-C_Magazzino!DU13</f>
        <v>0</v>
      </c>
      <c r="DW49" s="57">
        <f>+DW13+C_Magazzino!DW13-C_Magazzino!DV13</f>
        <v>0</v>
      </c>
    </row>
    <row r="50" spans="3:127" ht="16.5" thickTop="1" thickBot="1" x14ac:dyDescent="0.3">
      <c r="C50" s="114">
        <f>+I_Vendite!C12</f>
        <v>0</v>
      </c>
      <c r="H50" s="57">
        <f>+H14+C_Magazzino!H14</f>
        <v>0</v>
      </c>
      <c r="I50" s="57">
        <f>+I14+C_Magazzino!I14-C_Magazzino!H14</f>
        <v>0</v>
      </c>
      <c r="J50" s="57">
        <f>+J14+C_Magazzino!J14-C_Magazzino!I14</f>
        <v>0</v>
      </c>
      <c r="K50" s="57">
        <f>+K14+C_Magazzino!K14-C_Magazzino!J14</f>
        <v>0</v>
      </c>
      <c r="L50" s="57">
        <f>+L14+C_Magazzino!L14-C_Magazzino!K14</f>
        <v>0</v>
      </c>
      <c r="M50" s="57">
        <f>+M14+C_Magazzino!M14-C_Magazzino!L14</f>
        <v>0</v>
      </c>
      <c r="N50" s="57">
        <f>+N14+C_Magazzino!N14-C_Magazzino!M14</f>
        <v>0</v>
      </c>
      <c r="O50" s="57">
        <f>+O14+C_Magazzino!O14-C_Magazzino!N14</f>
        <v>0</v>
      </c>
      <c r="P50" s="57">
        <f>+P14+C_Magazzino!P14-C_Magazzino!O14</f>
        <v>0</v>
      </c>
      <c r="Q50" s="57">
        <f>+Q14+C_Magazzino!Q14-C_Magazzino!P14</f>
        <v>0</v>
      </c>
      <c r="R50" s="57">
        <f>+R14+C_Magazzino!R14-C_Magazzino!Q14</f>
        <v>0</v>
      </c>
      <c r="S50" s="57">
        <f>+S14+C_Magazzino!S14-C_Magazzino!R14</f>
        <v>0</v>
      </c>
      <c r="T50" s="57">
        <f>+T14+C_Magazzino!T14-C_Magazzino!S14</f>
        <v>0</v>
      </c>
      <c r="U50" s="57">
        <f>+U14+C_Magazzino!U14-C_Magazzino!T14</f>
        <v>0</v>
      </c>
      <c r="V50" s="57">
        <f>+V14+C_Magazzino!V14-C_Magazzino!U14</f>
        <v>0</v>
      </c>
      <c r="W50" s="57">
        <f>+W14+C_Magazzino!W14-C_Magazzino!V14</f>
        <v>0</v>
      </c>
      <c r="X50" s="57">
        <f>+X14+C_Magazzino!X14-C_Magazzino!W14</f>
        <v>0</v>
      </c>
      <c r="Y50" s="57">
        <f>+Y14+C_Magazzino!Y14-C_Magazzino!X14</f>
        <v>0</v>
      </c>
      <c r="Z50" s="57">
        <f>+Z14+C_Magazzino!Z14-C_Magazzino!Y14</f>
        <v>0</v>
      </c>
      <c r="AA50" s="57">
        <f>+AA14+C_Magazzino!AA14-C_Magazzino!Z14</f>
        <v>0</v>
      </c>
      <c r="AB50" s="57">
        <f>+AB14+C_Magazzino!AB14-C_Magazzino!AA14</f>
        <v>0</v>
      </c>
      <c r="AC50" s="57">
        <f>+AC14+C_Magazzino!AC14-C_Magazzino!AB14</f>
        <v>0</v>
      </c>
      <c r="AD50" s="57">
        <f>+AD14+C_Magazzino!AD14-C_Magazzino!AC14</f>
        <v>0</v>
      </c>
      <c r="AE50" s="57">
        <f>+AE14+C_Magazzino!AE14-C_Magazzino!AD14</f>
        <v>0</v>
      </c>
      <c r="AF50" s="57">
        <f>+AF14+C_Magazzino!AF14-C_Magazzino!AE14</f>
        <v>0</v>
      </c>
      <c r="AG50" s="57">
        <f>+AG14+C_Magazzino!AG14-C_Magazzino!AF14</f>
        <v>0</v>
      </c>
      <c r="AH50" s="57">
        <f>+AH14+C_Magazzino!AH14-C_Magazzino!AG14</f>
        <v>0</v>
      </c>
      <c r="AI50" s="57">
        <f>+AI14+C_Magazzino!AI14-C_Magazzino!AH14</f>
        <v>0</v>
      </c>
      <c r="AJ50" s="57">
        <f>+AJ14+C_Magazzino!AJ14-C_Magazzino!AI14</f>
        <v>0</v>
      </c>
      <c r="AK50" s="57">
        <f>+AK14+C_Magazzino!AK14-C_Magazzino!AJ14</f>
        <v>0</v>
      </c>
      <c r="AL50" s="57">
        <f>+AL14+C_Magazzino!AL14-C_Magazzino!AK14</f>
        <v>0</v>
      </c>
      <c r="AM50" s="57">
        <f>+AM14+C_Magazzino!AM14-C_Magazzino!AL14</f>
        <v>0</v>
      </c>
      <c r="AN50" s="57">
        <f>+AN14+C_Magazzino!AN14-C_Magazzino!AM14</f>
        <v>0</v>
      </c>
      <c r="AO50" s="57">
        <f>+AO14+C_Magazzino!AO14-C_Magazzino!AN14</f>
        <v>0</v>
      </c>
      <c r="AP50" s="57">
        <f>+AP14+C_Magazzino!AP14-C_Magazzino!AO14</f>
        <v>0</v>
      </c>
      <c r="AQ50" s="57">
        <f>+AQ14+C_Magazzino!AQ14-C_Magazzino!AP14</f>
        <v>0</v>
      </c>
      <c r="AR50" s="57">
        <f>+AR14+C_Magazzino!AR14-C_Magazzino!AQ14</f>
        <v>0</v>
      </c>
      <c r="AS50" s="57">
        <f>+AS14+C_Magazzino!AS14-C_Magazzino!AR14</f>
        <v>0</v>
      </c>
      <c r="AT50" s="57">
        <f>+AT14+C_Magazzino!AT14-C_Magazzino!AS14</f>
        <v>0</v>
      </c>
      <c r="AU50" s="57">
        <f>+AU14+C_Magazzino!AU14-C_Magazzino!AT14</f>
        <v>0</v>
      </c>
      <c r="AV50" s="57">
        <f>+AV14+C_Magazzino!AV14-C_Magazzino!AU14</f>
        <v>0</v>
      </c>
      <c r="AW50" s="57">
        <f>+AW14+C_Magazzino!AW14-C_Magazzino!AV14</f>
        <v>0</v>
      </c>
      <c r="AX50" s="57">
        <f>+AX14+C_Magazzino!AX14-C_Magazzino!AW14</f>
        <v>0</v>
      </c>
      <c r="AY50" s="57">
        <f>+AY14+C_Magazzino!AY14-C_Magazzino!AX14</f>
        <v>0</v>
      </c>
      <c r="AZ50" s="57">
        <f>+AZ14+C_Magazzino!AZ14-C_Magazzino!AY14</f>
        <v>0</v>
      </c>
      <c r="BA50" s="57">
        <f>+BA14+C_Magazzino!BA14-C_Magazzino!AZ14</f>
        <v>0</v>
      </c>
      <c r="BB50" s="57">
        <f>+BB14+C_Magazzino!BB14-C_Magazzino!BA14</f>
        <v>0</v>
      </c>
      <c r="BC50" s="57">
        <f>+BC14+C_Magazzino!BC14-C_Magazzino!BB14</f>
        <v>0</v>
      </c>
      <c r="BD50" s="57">
        <f>+BD14+C_Magazzino!BD14-C_Magazzino!BC14</f>
        <v>0</v>
      </c>
      <c r="BE50" s="57">
        <f>+BE14+C_Magazzino!BE14-C_Magazzino!BD14</f>
        <v>0</v>
      </c>
      <c r="BF50" s="57">
        <f>+BF14+C_Magazzino!BF14-C_Magazzino!BE14</f>
        <v>0</v>
      </c>
      <c r="BG50" s="57">
        <f>+BG14+C_Magazzino!BG14-C_Magazzino!BF14</f>
        <v>0</v>
      </c>
      <c r="BH50" s="57">
        <f>+BH14+C_Magazzino!BH14-C_Magazzino!BG14</f>
        <v>0</v>
      </c>
      <c r="BI50" s="57">
        <f>+BI14+C_Magazzino!BI14-C_Magazzino!BH14</f>
        <v>0</v>
      </c>
      <c r="BJ50" s="57">
        <f>+BJ14+C_Magazzino!BJ14-C_Magazzino!BI14</f>
        <v>0</v>
      </c>
      <c r="BK50" s="57">
        <f>+BK14+C_Magazzino!BK14-C_Magazzino!BJ14</f>
        <v>0</v>
      </c>
      <c r="BL50" s="57">
        <f>+BL14+C_Magazzino!BL14-C_Magazzino!BK14</f>
        <v>0</v>
      </c>
      <c r="BM50" s="57">
        <f>+BM14+C_Magazzino!BM14-C_Magazzino!BL14</f>
        <v>0</v>
      </c>
      <c r="BN50" s="57">
        <f>+BN14+C_Magazzino!BN14-C_Magazzino!BM14</f>
        <v>0</v>
      </c>
      <c r="BO50" s="57">
        <f>+BO14+C_Magazzino!BO14-C_Magazzino!BN14</f>
        <v>0</v>
      </c>
      <c r="BP50" s="57">
        <f>+BP14+C_Magazzino!BP14-C_Magazzino!BO14</f>
        <v>0</v>
      </c>
      <c r="BQ50" s="57">
        <f>+BQ14+C_Magazzino!BQ14-C_Magazzino!BP14</f>
        <v>0</v>
      </c>
      <c r="BR50" s="57">
        <f>+BR14+C_Magazzino!BR14-C_Magazzino!BQ14</f>
        <v>0</v>
      </c>
      <c r="BS50" s="57">
        <f>+BS14+C_Magazzino!BS14-C_Magazzino!BR14</f>
        <v>0</v>
      </c>
      <c r="BT50" s="57">
        <f>+BT14+C_Magazzino!BT14-C_Magazzino!BS14</f>
        <v>0</v>
      </c>
      <c r="BU50" s="57">
        <f>+BU14+C_Magazzino!BU14-C_Magazzino!BT14</f>
        <v>0</v>
      </c>
      <c r="BV50" s="57">
        <f>+BV14+C_Magazzino!BV14-C_Magazzino!BU14</f>
        <v>0</v>
      </c>
      <c r="BW50" s="57">
        <f>+BW14+C_Magazzino!BW14-C_Magazzino!BV14</f>
        <v>0</v>
      </c>
      <c r="BX50" s="57">
        <f>+BX14+C_Magazzino!BX14-C_Magazzino!BW14</f>
        <v>0</v>
      </c>
      <c r="BY50" s="57">
        <f>+BY14+C_Magazzino!BY14-C_Magazzino!BX14</f>
        <v>0</v>
      </c>
      <c r="BZ50" s="57">
        <f>+BZ14+C_Magazzino!BZ14-C_Magazzino!BY14</f>
        <v>0</v>
      </c>
      <c r="CA50" s="57">
        <f>+CA14+C_Magazzino!CA14-C_Magazzino!BZ14</f>
        <v>0</v>
      </c>
      <c r="CB50" s="57">
        <f>+CB14+C_Magazzino!CB14-C_Magazzino!CA14</f>
        <v>0</v>
      </c>
      <c r="CC50" s="57">
        <f>+CC14+C_Magazzino!CC14-C_Magazzino!CB14</f>
        <v>0</v>
      </c>
      <c r="CD50" s="57">
        <f>+CD14+C_Magazzino!CD14-C_Magazzino!CC14</f>
        <v>0</v>
      </c>
      <c r="CE50" s="57">
        <f>+CE14+C_Magazzino!CE14-C_Magazzino!CD14</f>
        <v>0</v>
      </c>
      <c r="CF50" s="57">
        <f>+CF14+C_Magazzino!CF14-C_Magazzino!CE14</f>
        <v>0</v>
      </c>
      <c r="CG50" s="57">
        <f>+CG14+C_Magazzino!CG14-C_Magazzino!CF14</f>
        <v>0</v>
      </c>
      <c r="CH50" s="57">
        <f>+CH14+C_Magazzino!CH14-C_Magazzino!CG14</f>
        <v>0</v>
      </c>
      <c r="CI50" s="57">
        <f>+CI14+C_Magazzino!CI14-C_Magazzino!CH14</f>
        <v>0</v>
      </c>
      <c r="CJ50" s="57">
        <f>+CJ14+C_Magazzino!CJ14-C_Magazzino!CI14</f>
        <v>0</v>
      </c>
      <c r="CK50" s="57">
        <f>+CK14+C_Magazzino!CK14-C_Magazzino!CJ14</f>
        <v>0</v>
      </c>
      <c r="CL50" s="57">
        <f>+CL14+C_Magazzino!CL14-C_Magazzino!CK14</f>
        <v>0</v>
      </c>
      <c r="CM50" s="57">
        <f>+CM14+C_Magazzino!CM14-C_Magazzino!CL14</f>
        <v>0</v>
      </c>
      <c r="CN50" s="57">
        <f>+CN14+C_Magazzino!CN14-C_Magazzino!CM14</f>
        <v>0</v>
      </c>
      <c r="CO50" s="57">
        <f>+CO14+C_Magazzino!CO14-C_Magazzino!CN14</f>
        <v>0</v>
      </c>
      <c r="CP50" s="57">
        <f>+CP14+C_Magazzino!CP14-C_Magazzino!CO14</f>
        <v>0</v>
      </c>
      <c r="CQ50" s="57">
        <f>+CQ14+C_Magazzino!CQ14-C_Magazzino!CP14</f>
        <v>0</v>
      </c>
      <c r="CR50" s="57">
        <f>+CR14+C_Magazzino!CR14-C_Magazzino!CQ14</f>
        <v>0</v>
      </c>
      <c r="CS50" s="57">
        <f>+CS14+C_Magazzino!CS14-C_Magazzino!CR14</f>
        <v>0</v>
      </c>
      <c r="CT50" s="57">
        <f>+CT14+C_Magazzino!CT14-C_Magazzino!CS14</f>
        <v>0</v>
      </c>
      <c r="CU50" s="57">
        <f>+CU14+C_Magazzino!CU14-C_Magazzino!CT14</f>
        <v>0</v>
      </c>
      <c r="CV50" s="57">
        <f>+CV14+C_Magazzino!CV14-C_Magazzino!CU14</f>
        <v>0</v>
      </c>
      <c r="CW50" s="57">
        <f>+CW14+C_Magazzino!CW14-C_Magazzino!CV14</f>
        <v>0</v>
      </c>
      <c r="CX50" s="57">
        <f>+CX14+C_Magazzino!CX14-C_Magazzino!CW14</f>
        <v>0</v>
      </c>
      <c r="CY50" s="57">
        <f>+CY14+C_Magazzino!CY14-C_Magazzino!CX14</f>
        <v>0</v>
      </c>
      <c r="CZ50" s="57">
        <f>+CZ14+C_Magazzino!CZ14-C_Magazzino!CY14</f>
        <v>0</v>
      </c>
      <c r="DA50" s="57">
        <f>+DA14+C_Magazzino!DA14-C_Magazzino!CZ14</f>
        <v>0</v>
      </c>
      <c r="DB50" s="57">
        <f>+DB14+C_Magazzino!DB14-C_Magazzino!DA14</f>
        <v>0</v>
      </c>
      <c r="DC50" s="57">
        <f>+DC14+C_Magazzino!DC14-C_Magazzino!DB14</f>
        <v>0</v>
      </c>
      <c r="DD50" s="57">
        <f>+DD14+C_Magazzino!DD14-C_Magazzino!DC14</f>
        <v>0</v>
      </c>
      <c r="DE50" s="57">
        <f>+DE14+C_Magazzino!DE14-C_Magazzino!DD14</f>
        <v>0</v>
      </c>
      <c r="DF50" s="57">
        <f>+DF14+C_Magazzino!DF14-C_Magazzino!DE14</f>
        <v>0</v>
      </c>
      <c r="DG50" s="57">
        <f>+DG14+C_Magazzino!DG14-C_Magazzino!DF14</f>
        <v>0</v>
      </c>
      <c r="DH50" s="57">
        <f>+DH14+C_Magazzino!DH14-C_Magazzino!DG14</f>
        <v>0</v>
      </c>
      <c r="DI50" s="57">
        <f>+DI14+C_Magazzino!DI14-C_Magazzino!DH14</f>
        <v>0</v>
      </c>
      <c r="DJ50" s="57">
        <f>+DJ14+C_Magazzino!DJ14-C_Magazzino!DI14</f>
        <v>0</v>
      </c>
      <c r="DK50" s="57">
        <f>+DK14+C_Magazzino!DK14-C_Magazzino!DJ14</f>
        <v>0</v>
      </c>
      <c r="DL50" s="57">
        <f>+DL14+C_Magazzino!DL14-C_Magazzino!DK14</f>
        <v>0</v>
      </c>
      <c r="DM50" s="57">
        <f>+DM14+C_Magazzino!DM14-C_Magazzino!DL14</f>
        <v>0</v>
      </c>
      <c r="DN50" s="57">
        <f>+DN14+C_Magazzino!DN14-C_Magazzino!DM14</f>
        <v>0</v>
      </c>
      <c r="DO50" s="57">
        <f>+DO14+C_Magazzino!DO14-C_Magazzino!DN14</f>
        <v>0</v>
      </c>
      <c r="DP50" s="57">
        <f>+DP14+C_Magazzino!DP14-C_Magazzino!DO14</f>
        <v>0</v>
      </c>
      <c r="DQ50" s="57">
        <f>+DQ14+C_Magazzino!DQ14-C_Magazzino!DP14</f>
        <v>0</v>
      </c>
      <c r="DR50" s="57">
        <f>+DR14+C_Magazzino!DR14-C_Magazzino!DQ14</f>
        <v>0</v>
      </c>
      <c r="DS50" s="57">
        <f>+DS14+C_Magazzino!DS14-C_Magazzino!DR14</f>
        <v>0</v>
      </c>
      <c r="DT50" s="57">
        <f>+DT14+C_Magazzino!DT14-C_Magazzino!DS14</f>
        <v>0</v>
      </c>
      <c r="DU50" s="57">
        <f>+DU14+C_Magazzino!DU14-C_Magazzino!DT14</f>
        <v>0</v>
      </c>
      <c r="DV50" s="57">
        <f>+DV14+C_Magazzino!DV14-C_Magazzino!DU14</f>
        <v>0</v>
      </c>
      <c r="DW50" s="57">
        <f>+DW14+C_Magazzino!DW14-C_Magazzino!DV14</f>
        <v>0</v>
      </c>
    </row>
    <row r="51" spans="3:127" ht="16.5" thickTop="1" thickBot="1" x14ac:dyDescent="0.3">
      <c r="C51" s="114">
        <f>+I_Vendite!C13</f>
        <v>0</v>
      </c>
      <c r="H51" s="57">
        <f>+H15+C_Magazzino!H15</f>
        <v>0</v>
      </c>
      <c r="I51" s="57">
        <f>+I15+C_Magazzino!I15-C_Magazzino!H15</f>
        <v>0</v>
      </c>
      <c r="J51" s="57">
        <f>+J15+C_Magazzino!J15-C_Magazzino!I15</f>
        <v>0</v>
      </c>
      <c r="K51" s="57">
        <f>+K15+C_Magazzino!K15-C_Magazzino!J15</f>
        <v>0</v>
      </c>
      <c r="L51" s="57">
        <f>+L15+C_Magazzino!L15-C_Magazzino!K15</f>
        <v>0</v>
      </c>
      <c r="M51" s="57">
        <f>+M15+C_Magazzino!M15-C_Magazzino!L15</f>
        <v>0</v>
      </c>
      <c r="N51" s="57">
        <f>+N15+C_Magazzino!N15-C_Magazzino!M15</f>
        <v>0</v>
      </c>
      <c r="O51" s="57">
        <f>+O15+C_Magazzino!O15-C_Magazzino!N15</f>
        <v>0</v>
      </c>
      <c r="P51" s="57">
        <f>+P15+C_Magazzino!P15-C_Magazzino!O15</f>
        <v>0</v>
      </c>
      <c r="Q51" s="57">
        <f>+Q15+C_Magazzino!Q15-C_Magazzino!P15</f>
        <v>0</v>
      </c>
      <c r="R51" s="57">
        <f>+R15+C_Magazzino!R15-C_Magazzino!Q15</f>
        <v>0</v>
      </c>
      <c r="S51" s="57">
        <f>+S15+C_Magazzino!S15-C_Magazzino!R15</f>
        <v>0</v>
      </c>
      <c r="T51" s="57">
        <f>+T15+C_Magazzino!T15-C_Magazzino!S15</f>
        <v>0</v>
      </c>
      <c r="U51" s="57">
        <f>+U15+C_Magazzino!U15-C_Magazzino!T15</f>
        <v>0</v>
      </c>
      <c r="V51" s="57">
        <f>+V15+C_Magazzino!V15-C_Magazzino!U15</f>
        <v>0</v>
      </c>
      <c r="W51" s="57">
        <f>+W15+C_Magazzino!W15-C_Magazzino!V15</f>
        <v>0</v>
      </c>
      <c r="X51" s="57">
        <f>+X15+C_Magazzino!X15-C_Magazzino!W15</f>
        <v>0</v>
      </c>
      <c r="Y51" s="57">
        <f>+Y15+C_Magazzino!Y15-C_Magazzino!X15</f>
        <v>0</v>
      </c>
      <c r="Z51" s="57">
        <f>+Z15+C_Magazzino!Z15-C_Magazzino!Y15</f>
        <v>0</v>
      </c>
      <c r="AA51" s="57">
        <f>+AA15+C_Magazzino!AA15-C_Magazzino!Z15</f>
        <v>0</v>
      </c>
      <c r="AB51" s="57">
        <f>+AB15+C_Magazzino!AB15-C_Magazzino!AA15</f>
        <v>0</v>
      </c>
      <c r="AC51" s="57">
        <f>+AC15+C_Magazzino!AC15-C_Magazzino!AB15</f>
        <v>0</v>
      </c>
      <c r="AD51" s="57">
        <f>+AD15+C_Magazzino!AD15-C_Magazzino!AC15</f>
        <v>0</v>
      </c>
      <c r="AE51" s="57">
        <f>+AE15+C_Magazzino!AE15-C_Magazzino!AD15</f>
        <v>0</v>
      </c>
      <c r="AF51" s="57">
        <f>+AF15+C_Magazzino!AF15-C_Magazzino!AE15</f>
        <v>0</v>
      </c>
      <c r="AG51" s="57">
        <f>+AG15+C_Magazzino!AG15-C_Magazzino!AF15</f>
        <v>0</v>
      </c>
      <c r="AH51" s="57">
        <f>+AH15+C_Magazzino!AH15-C_Magazzino!AG15</f>
        <v>0</v>
      </c>
      <c r="AI51" s="57">
        <f>+AI15+C_Magazzino!AI15-C_Magazzino!AH15</f>
        <v>0</v>
      </c>
      <c r="AJ51" s="57">
        <f>+AJ15+C_Magazzino!AJ15-C_Magazzino!AI15</f>
        <v>0</v>
      </c>
      <c r="AK51" s="57">
        <f>+AK15+C_Magazzino!AK15-C_Magazzino!AJ15</f>
        <v>0</v>
      </c>
      <c r="AL51" s="57">
        <f>+AL15+C_Magazzino!AL15-C_Magazzino!AK15</f>
        <v>0</v>
      </c>
      <c r="AM51" s="57">
        <f>+AM15+C_Magazzino!AM15-C_Magazzino!AL15</f>
        <v>0</v>
      </c>
      <c r="AN51" s="57">
        <f>+AN15+C_Magazzino!AN15-C_Magazzino!AM15</f>
        <v>0</v>
      </c>
      <c r="AO51" s="57">
        <f>+AO15+C_Magazzino!AO15-C_Magazzino!AN15</f>
        <v>0</v>
      </c>
      <c r="AP51" s="57">
        <f>+AP15+C_Magazzino!AP15-C_Magazzino!AO15</f>
        <v>0</v>
      </c>
      <c r="AQ51" s="57">
        <f>+AQ15+C_Magazzino!AQ15-C_Magazzino!AP15</f>
        <v>0</v>
      </c>
      <c r="AR51" s="57">
        <f>+AR15+C_Magazzino!AR15-C_Magazzino!AQ15</f>
        <v>0</v>
      </c>
      <c r="AS51" s="57">
        <f>+AS15+C_Magazzino!AS15-C_Magazzino!AR15</f>
        <v>0</v>
      </c>
      <c r="AT51" s="57">
        <f>+AT15+C_Magazzino!AT15-C_Magazzino!AS15</f>
        <v>0</v>
      </c>
      <c r="AU51" s="57">
        <f>+AU15+C_Magazzino!AU15-C_Magazzino!AT15</f>
        <v>0</v>
      </c>
      <c r="AV51" s="57">
        <f>+AV15+C_Magazzino!AV15-C_Magazzino!AU15</f>
        <v>0</v>
      </c>
      <c r="AW51" s="57">
        <f>+AW15+C_Magazzino!AW15-C_Magazzino!AV15</f>
        <v>0</v>
      </c>
      <c r="AX51" s="57">
        <f>+AX15+C_Magazzino!AX15-C_Magazzino!AW15</f>
        <v>0</v>
      </c>
      <c r="AY51" s="57">
        <f>+AY15+C_Magazzino!AY15-C_Magazzino!AX15</f>
        <v>0</v>
      </c>
      <c r="AZ51" s="57">
        <f>+AZ15+C_Magazzino!AZ15-C_Magazzino!AY15</f>
        <v>0</v>
      </c>
      <c r="BA51" s="57">
        <f>+BA15+C_Magazzino!BA15-C_Magazzino!AZ15</f>
        <v>0</v>
      </c>
      <c r="BB51" s="57">
        <f>+BB15+C_Magazzino!BB15-C_Magazzino!BA15</f>
        <v>0</v>
      </c>
      <c r="BC51" s="57">
        <f>+BC15+C_Magazzino!BC15-C_Magazzino!BB15</f>
        <v>0</v>
      </c>
      <c r="BD51" s="57">
        <f>+BD15+C_Magazzino!BD15-C_Magazzino!BC15</f>
        <v>0</v>
      </c>
      <c r="BE51" s="57">
        <f>+BE15+C_Magazzino!BE15-C_Magazzino!BD15</f>
        <v>0</v>
      </c>
      <c r="BF51" s="57">
        <f>+BF15+C_Magazzino!BF15-C_Magazzino!BE15</f>
        <v>0</v>
      </c>
      <c r="BG51" s="57">
        <f>+BG15+C_Magazzino!BG15-C_Magazzino!BF15</f>
        <v>0</v>
      </c>
      <c r="BH51" s="57">
        <f>+BH15+C_Magazzino!BH15-C_Magazzino!BG15</f>
        <v>0</v>
      </c>
      <c r="BI51" s="57">
        <f>+BI15+C_Magazzino!BI15-C_Magazzino!BH15</f>
        <v>0</v>
      </c>
      <c r="BJ51" s="57">
        <f>+BJ15+C_Magazzino!BJ15-C_Magazzino!BI15</f>
        <v>0</v>
      </c>
      <c r="BK51" s="57">
        <f>+BK15+C_Magazzino!BK15-C_Magazzino!BJ15</f>
        <v>0</v>
      </c>
      <c r="BL51" s="57">
        <f>+BL15+C_Magazzino!BL15-C_Magazzino!BK15</f>
        <v>0</v>
      </c>
      <c r="BM51" s="57">
        <f>+BM15+C_Magazzino!BM15-C_Magazzino!BL15</f>
        <v>0</v>
      </c>
      <c r="BN51" s="57">
        <f>+BN15+C_Magazzino!BN15-C_Magazzino!BM15</f>
        <v>0</v>
      </c>
      <c r="BO51" s="57">
        <f>+BO15+C_Magazzino!BO15-C_Magazzino!BN15</f>
        <v>0</v>
      </c>
      <c r="BP51" s="57">
        <f>+BP15+C_Magazzino!BP15-C_Magazzino!BO15</f>
        <v>0</v>
      </c>
      <c r="BQ51" s="57">
        <f>+BQ15+C_Magazzino!BQ15-C_Magazzino!BP15</f>
        <v>0</v>
      </c>
      <c r="BR51" s="57">
        <f>+BR15+C_Magazzino!BR15-C_Magazzino!BQ15</f>
        <v>0</v>
      </c>
      <c r="BS51" s="57">
        <f>+BS15+C_Magazzino!BS15-C_Magazzino!BR15</f>
        <v>0</v>
      </c>
      <c r="BT51" s="57">
        <f>+BT15+C_Magazzino!BT15-C_Magazzino!BS15</f>
        <v>0</v>
      </c>
      <c r="BU51" s="57">
        <f>+BU15+C_Magazzino!BU15-C_Magazzino!BT15</f>
        <v>0</v>
      </c>
      <c r="BV51" s="57">
        <f>+BV15+C_Magazzino!BV15-C_Magazzino!BU15</f>
        <v>0</v>
      </c>
      <c r="BW51" s="57">
        <f>+BW15+C_Magazzino!BW15-C_Magazzino!BV15</f>
        <v>0</v>
      </c>
      <c r="BX51" s="57">
        <f>+BX15+C_Magazzino!BX15-C_Magazzino!BW15</f>
        <v>0</v>
      </c>
      <c r="BY51" s="57">
        <f>+BY15+C_Magazzino!BY15-C_Magazzino!BX15</f>
        <v>0</v>
      </c>
      <c r="BZ51" s="57">
        <f>+BZ15+C_Magazzino!BZ15-C_Magazzino!BY15</f>
        <v>0</v>
      </c>
      <c r="CA51" s="57">
        <f>+CA15+C_Magazzino!CA15-C_Magazzino!BZ15</f>
        <v>0</v>
      </c>
      <c r="CB51" s="57">
        <f>+CB15+C_Magazzino!CB15-C_Magazzino!CA15</f>
        <v>0</v>
      </c>
      <c r="CC51" s="57">
        <f>+CC15+C_Magazzino!CC15-C_Magazzino!CB15</f>
        <v>0</v>
      </c>
      <c r="CD51" s="57">
        <f>+CD15+C_Magazzino!CD15-C_Magazzino!CC15</f>
        <v>0</v>
      </c>
      <c r="CE51" s="57">
        <f>+CE15+C_Magazzino!CE15-C_Magazzino!CD15</f>
        <v>0</v>
      </c>
      <c r="CF51" s="57">
        <f>+CF15+C_Magazzino!CF15-C_Magazzino!CE15</f>
        <v>0</v>
      </c>
      <c r="CG51" s="57">
        <f>+CG15+C_Magazzino!CG15-C_Magazzino!CF15</f>
        <v>0</v>
      </c>
      <c r="CH51" s="57">
        <f>+CH15+C_Magazzino!CH15-C_Magazzino!CG15</f>
        <v>0</v>
      </c>
      <c r="CI51" s="57">
        <f>+CI15+C_Magazzino!CI15-C_Magazzino!CH15</f>
        <v>0</v>
      </c>
      <c r="CJ51" s="57">
        <f>+CJ15+C_Magazzino!CJ15-C_Magazzino!CI15</f>
        <v>0</v>
      </c>
      <c r="CK51" s="57">
        <f>+CK15+C_Magazzino!CK15-C_Magazzino!CJ15</f>
        <v>0</v>
      </c>
      <c r="CL51" s="57">
        <f>+CL15+C_Magazzino!CL15-C_Magazzino!CK15</f>
        <v>0</v>
      </c>
      <c r="CM51" s="57">
        <f>+CM15+C_Magazzino!CM15-C_Magazzino!CL15</f>
        <v>0</v>
      </c>
      <c r="CN51" s="57">
        <f>+CN15+C_Magazzino!CN15-C_Magazzino!CM15</f>
        <v>0</v>
      </c>
      <c r="CO51" s="57">
        <f>+CO15+C_Magazzino!CO15-C_Magazzino!CN15</f>
        <v>0</v>
      </c>
      <c r="CP51" s="57">
        <f>+CP15+C_Magazzino!CP15-C_Magazzino!CO15</f>
        <v>0</v>
      </c>
      <c r="CQ51" s="57">
        <f>+CQ15+C_Magazzino!CQ15-C_Magazzino!CP15</f>
        <v>0</v>
      </c>
      <c r="CR51" s="57">
        <f>+CR15+C_Magazzino!CR15-C_Magazzino!CQ15</f>
        <v>0</v>
      </c>
      <c r="CS51" s="57">
        <f>+CS15+C_Magazzino!CS15-C_Magazzino!CR15</f>
        <v>0</v>
      </c>
      <c r="CT51" s="57">
        <f>+CT15+C_Magazzino!CT15-C_Magazzino!CS15</f>
        <v>0</v>
      </c>
      <c r="CU51" s="57">
        <f>+CU15+C_Magazzino!CU15-C_Magazzino!CT15</f>
        <v>0</v>
      </c>
      <c r="CV51" s="57">
        <f>+CV15+C_Magazzino!CV15-C_Magazzino!CU15</f>
        <v>0</v>
      </c>
      <c r="CW51" s="57">
        <f>+CW15+C_Magazzino!CW15-C_Magazzino!CV15</f>
        <v>0</v>
      </c>
      <c r="CX51" s="57">
        <f>+CX15+C_Magazzino!CX15-C_Magazzino!CW15</f>
        <v>0</v>
      </c>
      <c r="CY51" s="57">
        <f>+CY15+C_Magazzino!CY15-C_Magazzino!CX15</f>
        <v>0</v>
      </c>
      <c r="CZ51" s="57">
        <f>+CZ15+C_Magazzino!CZ15-C_Magazzino!CY15</f>
        <v>0</v>
      </c>
      <c r="DA51" s="57">
        <f>+DA15+C_Magazzino!DA15-C_Magazzino!CZ15</f>
        <v>0</v>
      </c>
      <c r="DB51" s="57">
        <f>+DB15+C_Magazzino!DB15-C_Magazzino!DA15</f>
        <v>0</v>
      </c>
      <c r="DC51" s="57">
        <f>+DC15+C_Magazzino!DC15-C_Magazzino!DB15</f>
        <v>0</v>
      </c>
      <c r="DD51" s="57">
        <f>+DD15+C_Magazzino!DD15-C_Magazzino!DC15</f>
        <v>0</v>
      </c>
      <c r="DE51" s="57">
        <f>+DE15+C_Magazzino!DE15-C_Magazzino!DD15</f>
        <v>0</v>
      </c>
      <c r="DF51" s="57">
        <f>+DF15+C_Magazzino!DF15-C_Magazzino!DE15</f>
        <v>0</v>
      </c>
      <c r="DG51" s="57">
        <f>+DG15+C_Magazzino!DG15-C_Magazzino!DF15</f>
        <v>0</v>
      </c>
      <c r="DH51" s="57">
        <f>+DH15+C_Magazzino!DH15-C_Magazzino!DG15</f>
        <v>0</v>
      </c>
      <c r="DI51" s="57">
        <f>+DI15+C_Magazzino!DI15-C_Magazzino!DH15</f>
        <v>0</v>
      </c>
      <c r="DJ51" s="57">
        <f>+DJ15+C_Magazzino!DJ15-C_Magazzino!DI15</f>
        <v>0</v>
      </c>
      <c r="DK51" s="57">
        <f>+DK15+C_Magazzino!DK15-C_Magazzino!DJ15</f>
        <v>0</v>
      </c>
      <c r="DL51" s="57">
        <f>+DL15+C_Magazzino!DL15-C_Magazzino!DK15</f>
        <v>0</v>
      </c>
      <c r="DM51" s="57">
        <f>+DM15+C_Magazzino!DM15-C_Magazzino!DL15</f>
        <v>0</v>
      </c>
      <c r="DN51" s="57">
        <f>+DN15+C_Magazzino!DN15-C_Magazzino!DM15</f>
        <v>0</v>
      </c>
      <c r="DO51" s="57">
        <f>+DO15+C_Magazzino!DO15-C_Magazzino!DN15</f>
        <v>0</v>
      </c>
      <c r="DP51" s="57">
        <f>+DP15+C_Magazzino!DP15-C_Magazzino!DO15</f>
        <v>0</v>
      </c>
      <c r="DQ51" s="57">
        <f>+DQ15+C_Magazzino!DQ15-C_Magazzino!DP15</f>
        <v>0</v>
      </c>
      <c r="DR51" s="57">
        <f>+DR15+C_Magazzino!DR15-C_Magazzino!DQ15</f>
        <v>0</v>
      </c>
      <c r="DS51" s="57">
        <f>+DS15+C_Magazzino!DS15-C_Magazzino!DR15</f>
        <v>0</v>
      </c>
      <c r="DT51" s="57">
        <f>+DT15+C_Magazzino!DT15-C_Magazzino!DS15</f>
        <v>0</v>
      </c>
      <c r="DU51" s="57">
        <f>+DU15+C_Magazzino!DU15-C_Magazzino!DT15</f>
        <v>0</v>
      </c>
      <c r="DV51" s="57">
        <f>+DV15+C_Magazzino!DV15-C_Magazzino!DU15</f>
        <v>0</v>
      </c>
      <c r="DW51" s="57">
        <f>+DW15+C_Magazzino!DW15-C_Magazzino!DV15</f>
        <v>0</v>
      </c>
    </row>
    <row r="52" spans="3:127" ht="16.5" thickTop="1" thickBot="1" x14ac:dyDescent="0.3">
      <c r="C52" s="114">
        <f>+I_Vendite!C14</f>
        <v>0</v>
      </c>
      <c r="H52" s="57">
        <f>+H16+C_Magazzino!H16</f>
        <v>0</v>
      </c>
      <c r="I52" s="57">
        <f>+I16+C_Magazzino!I16-C_Magazzino!H16</f>
        <v>0</v>
      </c>
      <c r="J52" s="57">
        <f>+J16+C_Magazzino!J16-C_Magazzino!I16</f>
        <v>0</v>
      </c>
      <c r="K52" s="57">
        <f>+K16+C_Magazzino!K16-C_Magazzino!J16</f>
        <v>0</v>
      </c>
      <c r="L52" s="57">
        <f>+L16+C_Magazzino!L16-C_Magazzino!K16</f>
        <v>0</v>
      </c>
      <c r="M52" s="57">
        <f>+M16+C_Magazzino!M16-C_Magazzino!L16</f>
        <v>0</v>
      </c>
      <c r="N52" s="57">
        <f>+N16+C_Magazzino!N16-C_Magazzino!M16</f>
        <v>0</v>
      </c>
      <c r="O52" s="57">
        <f>+O16+C_Magazzino!O16-C_Magazzino!N16</f>
        <v>0</v>
      </c>
      <c r="P52" s="57">
        <f>+P16+C_Magazzino!P16-C_Magazzino!O16</f>
        <v>0</v>
      </c>
      <c r="Q52" s="57">
        <f>+Q16+C_Magazzino!Q16-C_Magazzino!P16</f>
        <v>0</v>
      </c>
      <c r="R52" s="57">
        <f>+R16+C_Magazzino!R16-C_Magazzino!Q16</f>
        <v>0</v>
      </c>
      <c r="S52" s="57">
        <f>+S16+C_Magazzino!S16-C_Magazzino!R16</f>
        <v>0</v>
      </c>
      <c r="T52" s="57">
        <f>+T16+C_Magazzino!T16-C_Magazzino!S16</f>
        <v>0</v>
      </c>
      <c r="U52" s="57">
        <f>+U16+C_Magazzino!U16-C_Magazzino!T16</f>
        <v>0</v>
      </c>
      <c r="V52" s="57">
        <f>+V16+C_Magazzino!V16-C_Magazzino!U16</f>
        <v>0</v>
      </c>
      <c r="W52" s="57">
        <f>+W16+C_Magazzino!W16-C_Magazzino!V16</f>
        <v>0</v>
      </c>
      <c r="X52" s="57">
        <f>+X16+C_Magazzino!X16-C_Magazzino!W16</f>
        <v>0</v>
      </c>
      <c r="Y52" s="57">
        <f>+Y16+C_Magazzino!Y16-C_Magazzino!X16</f>
        <v>0</v>
      </c>
      <c r="Z52" s="57">
        <f>+Z16+C_Magazzino!Z16-C_Magazzino!Y16</f>
        <v>0</v>
      </c>
      <c r="AA52" s="57">
        <f>+AA16+C_Magazzino!AA16-C_Magazzino!Z16</f>
        <v>0</v>
      </c>
      <c r="AB52" s="57">
        <f>+AB16+C_Magazzino!AB16-C_Magazzino!AA16</f>
        <v>0</v>
      </c>
      <c r="AC52" s="57">
        <f>+AC16+C_Magazzino!AC16-C_Magazzino!AB16</f>
        <v>0</v>
      </c>
      <c r="AD52" s="57">
        <f>+AD16+C_Magazzino!AD16-C_Magazzino!AC16</f>
        <v>0</v>
      </c>
      <c r="AE52" s="57">
        <f>+AE16+C_Magazzino!AE16-C_Magazzino!AD16</f>
        <v>0</v>
      </c>
      <c r="AF52" s="57">
        <f>+AF16+C_Magazzino!AF16-C_Magazzino!AE16</f>
        <v>0</v>
      </c>
      <c r="AG52" s="57">
        <f>+AG16+C_Magazzino!AG16-C_Magazzino!AF16</f>
        <v>0</v>
      </c>
      <c r="AH52" s="57">
        <f>+AH16+C_Magazzino!AH16-C_Magazzino!AG16</f>
        <v>0</v>
      </c>
      <c r="AI52" s="57">
        <f>+AI16+C_Magazzino!AI16-C_Magazzino!AH16</f>
        <v>0</v>
      </c>
      <c r="AJ52" s="57">
        <f>+AJ16+C_Magazzino!AJ16-C_Magazzino!AI16</f>
        <v>0</v>
      </c>
      <c r="AK52" s="57">
        <f>+AK16+C_Magazzino!AK16-C_Magazzino!AJ16</f>
        <v>0</v>
      </c>
      <c r="AL52" s="57">
        <f>+AL16+C_Magazzino!AL16-C_Magazzino!AK16</f>
        <v>0</v>
      </c>
      <c r="AM52" s="57">
        <f>+AM16+C_Magazzino!AM16-C_Magazzino!AL16</f>
        <v>0</v>
      </c>
      <c r="AN52" s="57">
        <f>+AN16+C_Magazzino!AN16-C_Magazzino!AM16</f>
        <v>0</v>
      </c>
      <c r="AO52" s="57">
        <f>+AO16+C_Magazzino!AO16-C_Magazzino!AN16</f>
        <v>0</v>
      </c>
      <c r="AP52" s="57">
        <f>+AP16+C_Magazzino!AP16-C_Magazzino!AO16</f>
        <v>0</v>
      </c>
      <c r="AQ52" s="57">
        <f>+AQ16+C_Magazzino!AQ16-C_Magazzino!AP16</f>
        <v>0</v>
      </c>
      <c r="AR52" s="57">
        <f>+AR16+C_Magazzino!AR16-C_Magazzino!AQ16</f>
        <v>0</v>
      </c>
      <c r="AS52" s="57">
        <f>+AS16+C_Magazzino!AS16-C_Magazzino!AR16</f>
        <v>0</v>
      </c>
      <c r="AT52" s="57">
        <f>+AT16+C_Magazzino!AT16-C_Magazzino!AS16</f>
        <v>0</v>
      </c>
      <c r="AU52" s="57">
        <f>+AU16+C_Magazzino!AU16-C_Magazzino!AT16</f>
        <v>0</v>
      </c>
      <c r="AV52" s="57">
        <f>+AV16+C_Magazzino!AV16-C_Magazzino!AU16</f>
        <v>0</v>
      </c>
      <c r="AW52" s="57">
        <f>+AW16+C_Magazzino!AW16-C_Magazzino!AV16</f>
        <v>0</v>
      </c>
      <c r="AX52" s="57">
        <f>+AX16+C_Magazzino!AX16-C_Magazzino!AW16</f>
        <v>0</v>
      </c>
      <c r="AY52" s="57">
        <f>+AY16+C_Magazzino!AY16-C_Magazzino!AX16</f>
        <v>0</v>
      </c>
      <c r="AZ52" s="57">
        <f>+AZ16+C_Magazzino!AZ16-C_Magazzino!AY16</f>
        <v>0</v>
      </c>
      <c r="BA52" s="57">
        <f>+BA16+C_Magazzino!BA16-C_Magazzino!AZ16</f>
        <v>0</v>
      </c>
      <c r="BB52" s="57">
        <f>+BB16+C_Magazzino!BB16-C_Magazzino!BA16</f>
        <v>0</v>
      </c>
      <c r="BC52" s="57">
        <f>+BC16+C_Magazzino!BC16-C_Magazzino!BB16</f>
        <v>0</v>
      </c>
      <c r="BD52" s="57">
        <f>+BD16+C_Magazzino!BD16-C_Magazzino!BC16</f>
        <v>0</v>
      </c>
      <c r="BE52" s="57">
        <f>+BE16+C_Magazzino!BE16-C_Magazzino!BD16</f>
        <v>0</v>
      </c>
      <c r="BF52" s="57">
        <f>+BF16+C_Magazzino!BF16-C_Magazzino!BE16</f>
        <v>0</v>
      </c>
      <c r="BG52" s="57">
        <f>+BG16+C_Magazzino!BG16-C_Magazzino!BF16</f>
        <v>0</v>
      </c>
      <c r="BH52" s="57">
        <f>+BH16+C_Magazzino!BH16-C_Magazzino!BG16</f>
        <v>0</v>
      </c>
      <c r="BI52" s="57">
        <f>+BI16+C_Magazzino!BI16-C_Magazzino!BH16</f>
        <v>0</v>
      </c>
      <c r="BJ52" s="57">
        <f>+BJ16+C_Magazzino!BJ16-C_Magazzino!BI16</f>
        <v>0</v>
      </c>
      <c r="BK52" s="57">
        <f>+BK16+C_Magazzino!BK16-C_Magazzino!BJ16</f>
        <v>0</v>
      </c>
      <c r="BL52" s="57">
        <f>+BL16+C_Magazzino!BL16-C_Magazzino!BK16</f>
        <v>0</v>
      </c>
      <c r="BM52" s="57">
        <f>+BM16+C_Magazzino!BM16-C_Magazzino!BL16</f>
        <v>0</v>
      </c>
      <c r="BN52" s="57">
        <f>+BN16+C_Magazzino!BN16-C_Magazzino!BM16</f>
        <v>0</v>
      </c>
      <c r="BO52" s="57">
        <f>+BO16+C_Magazzino!BO16-C_Magazzino!BN16</f>
        <v>0</v>
      </c>
      <c r="BP52" s="57">
        <f>+BP16+C_Magazzino!BP16-C_Magazzino!BO16</f>
        <v>0</v>
      </c>
      <c r="BQ52" s="57">
        <f>+BQ16+C_Magazzino!BQ16-C_Magazzino!BP16</f>
        <v>0</v>
      </c>
      <c r="BR52" s="57">
        <f>+BR16+C_Magazzino!BR16-C_Magazzino!BQ16</f>
        <v>0</v>
      </c>
      <c r="BS52" s="57">
        <f>+BS16+C_Magazzino!BS16-C_Magazzino!BR16</f>
        <v>0</v>
      </c>
      <c r="BT52" s="57">
        <f>+BT16+C_Magazzino!BT16-C_Magazzino!BS16</f>
        <v>0</v>
      </c>
      <c r="BU52" s="57">
        <f>+BU16+C_Magazzino!BU16-C_Magazzino!BT16</f>
        <v>0</v>
      </c>
      <c r="BV52" s="57">
        <f>+BV16+C_Magazzino!BV16-C_Magazzino!BU16</f>
        <v>0</v>
      </c>
      <c r="BW52" s="57">
        <f>+BW16+C_Magazzino!BW16-C_Magazzino!BV16</f>
        <v>0</v>
      </c>
      <c r="BX52" s="57">
        <f>+BX16+C_Magazzino!BX16-C_Magazzino!BW16</f>
        <v>0</v>
      </c>
      <c r="BY52" s="57">
        <f>+BY16+C_Magazzino!BY16-C_Magazzino!BX16</f>
        <v>0</v>
      </c>
      <c r="BZ52" s="57">
        <f>+BZ16+C_Magazzino!BZ16-C_Magazzino!BY16</f>
        <v>0</v>
      </c>
      <c r="CA52" s="57">
        <f>+CA16+C_Magazzino!CA16-C_Magazzino!BZ16</f>
        <v>0</v>
      </c>
      <c r="CB52" s="57">
        <f>+CB16+C_Magazzino!CB16-C_Magazzino!CA16</f>
        <v>0</v>
      </c>
      <c r="CC52" s="57">
        <f>+CC16+C_Magazzino!CC16-C_Magazzino!CB16</f>
        <v>0</v>
      </c>
      <c r="CD52" s="57">
        <f>+CD16+C_Magazzino!CD16-C_Magazzino!CC16</f>
        <v>0</v>
      </c>
      <c r="CE52" s="57">
        <f>+CE16+C_Magazzino!CE16-C_Magazzino!CD16</f>
        <v>0</v>
      </c>
      <c r="CF52" s="57">
        <f>+CF16+C_Magazzino!CF16-C_Magazzino!CE16</f>
        <v>0</v>
      </c>
      <c r="CG52" s="57">
        <f>+CG16+C_Magazzino!CG16-C_Magazzino!CF16</f>
        <v>0</v>
      </c>
      <c r="CH52" s="57">
        <f>+CH16+C_Magazzino!CH16-C_Magazzino!CG16</f>
        <v>0</v>
      </c>
      <c r="CI52" s="57">
        <f>+CI16+C_Magazzino!CI16-C_Magazzino!CH16</f>
        <v>0</v>
      </c>
      <c r="CJ52" s="57">
        <f>+CJ16+C_Magazzino!CJ16-C_Magazzino!CI16</f>
        <v>0</v>
      </c>
      <c r="CK52" s="57">
        <f>+CK16+C_Magazzino!CK16-C_Magazzino!CJ16</f>
        <v>0</v>
      </c>
      <c r="CL52" s="57">
        <f>+CL16+C_Magazzino!CL16-C_Magazzino!CK16</f>
        <v>0</v>
      </c>
      <c r="CM52" s="57">
        <f>+CM16+C_Magazzino!CM16-C_Magazzino!CL16</f>
        <v>0</v>
      </c>
      <c r="CN52" s="57">
        <f>+CN16+C_Magazzino!CN16-C_Magazzino!CM16</f>
        <v>0</v>
      </c>
      <c r="CO52" s="57">
        <f>+CO16+C_Magazzino!CO16-C_Magazzino!CN16</f>
        <v>0</v>
      </c>
      <c r="CP52" s="57">
        <f>+CP16+C_Magazzino!CP16-C_Magazzino!CO16</f>
        <v>0</v>
      </c>
      <c r="CQ52" s="57">
        <f>+CQ16+C_Magazzino!CQ16-C_Magazzino!CP16</f>
        <v>0</v>
      </c>
      <c r="CR52" s="57">
        <f>+CR16+C_Magazzino!CR16-C_Magazzino!CQ16</f>
        <v>0</v>
      </c>
      <c r="CS52" s="57">
        <f>+CS16+C_Magazzino!CS16-C_Magazzino!CR16</f>
        <v>0</v>
      </c>
      <c r="CT52" s="57">
        <f>+CT16+C_Magazzino!CT16-C_Magazzino!CS16</f>
        <v>0</v>
      </c>
      <c r="CU52" s="57">
        <f>+CU16+C_Magazzino!CU16-C_Magazzino!CT16</f>
        <v>0</v>
      </c>
      <c r="CV52" s="57">
        <f>+CV16+C_Magazzino!CV16-C_Magazzino!CU16</f>
        <v>0</v>
      </c>
      <c r="CW52" s="57">
        <f>+CW16+C_Magazzino!CW16-C_Magazzino!CV16</f>
        <v>0</v>
      </c>
      <c r="CX52" s="57">
        <f>+CX16+C_Magazzino!CX16-C_Magazzino!CW16</f>
        <v>0</v>
      </c>
      <c r="CY52" s="57">
        <f>+CY16+C_Magazzino!CY16-C_Magazzino!CX16</f>
        <v>0</v>
      </c>
      <c r="CZ52" s="57">
        <f>+CZ16+C_Magazzino!CZ16-C_Magazzino!CY16</f>
        <v>0</v>
      </c>
      <c r="DA52" s="57">
        <f>+DA16+C_Magazzino!DA16-C_Magazzino!CZ16</f>
        <v>0</v>
      </c>
      <c r="DB52" s="57">
        <f>+DB16+C_Magazzino!DB16-C_Magazzino!DA16</f>
        <v>0</v>
      </c>
      <c r="DC52" s="57">
        <f>+DC16+C_Magazzino!DC16-C_Magazzino!DB16</f>
        <v>0</v>
      </c>
      <c r="DD52" s="57">
        <f>+DD16+C_Magazzino!DD16-C_Magazzino!DC16</f>
        <v>0</v>
      </c>
      <c r="DE52" s="57">
        <f>+DE16+C_Magazzino!DE16-C_Magazzino!DD16</f>
        <v>0</v>
      </c>
      <c r="DF52" s="57">
        <f>+DF16+C_Magazzino!DF16-C_Magazzino!DE16</f>
        <v>0</v>
      </c>
      <c r="DG52" s="57">
        <f>+DG16+C_Magazzino!DG16-C_Magazzino!DF16</f>
        <v>0</v>
      </c>
      <c r="DH52" s="57">
        <f>+DH16+C_Magazzino!DH16-C_Magazzino!DG16</f>
        <v>0</v>
      </c>
      <c r="DI52" s="57">
        <f>+DI16+C_Magazzino!DI16-C_Magazzino!DH16</f>
        <v>0</v>
      </c>
      <c r="DJ52" s="57">
        <f>+DJ16+C_Magazzino!DJ16-C_Magazzino!DI16</f>
        <v>0</v>
      </c>
      <c r="DK52" s="57">
        <f>+DK16+C_Magazzino!DK16-C_Magazzino!DJ16</f>
        <v>0</v>
      </c>
      <c r="DL52" s="57">
        <f>+DL16+C_Magazzino!DL16-C_Magazzino!DK16</f>
        <v>0</v>
      </c>
      <c r="DM52" s="57">
        <f>+DM16+C_Magazzino!DM16-C_Magazzino!DL16</f>
        <v>0</v>
      </c>
      <c r="DN52" s="57">
        <f>+DN16+C_Magazzino!DN16-C_Magazzino!DM16</f>
        <v>0</v>
      </c>
      <c r="DO52" s="57">
        <f>+DO16+C_Magazzino!DO16-C_Magazzino!DN16</f>
        <v>0</v>
      </c>
      <c r="DP52" s="57">
        <f>+DP16+C_Magazzino!DP16-C_Magazzino!DO16</f>
        <v>0</v>
      </c>
      <c r="DQ52" s="57">
        <f>+DQ16+C_Magazzino!DQ16-C_Magazzino!DP16</f>
        <v>0</v>
      </c>
      <c r="DR52" s="57">
        <f>+DR16+C_Magazzino!DR16-C_Magazzino!DQ16</f>
        <v>0</v>
      </c>
      <c r="DS52" s="57">
        <f>+DS16+C_Magazzino!DS16-C_Magazzino!DR16</f>
        <v>0</v>
      </c>
      <c r="DT52" s="57">
        <f>+DT16+C_Magazzino!DT16-C_Magazzino!DS16</f>
        <v>0</v>
      </c>
      <c r="DU52" s="57">
        <f>+DU16+C_Magazzino!DU16-C_Magazzino!DT16</f>
        <v>0</v>
      </c>
      <c r="DV52" s="57">
        <f>+DV16+C_Magazzino!DV16-C_Magazzino!DU16</f>
        <v>0</v>
      </c>
      <c r="DW52" s="57">
        <f>+DW16+C_Magazzino!DW16-C_Magazzino!DV16</f>
        <v>0</v>
      </c>
    </row>
    <row r="53" spans="3:127" ht="16.5" thickTop="1" thickBot="1" x14ac:dyDescent="0.3">
      <c r="C53" s="114">
        <f>+I_Vendite!C15</f>
        <v>0</v>
      </c>
      <c r="H53" s="57">
        <f>+H17+C_Magazzino!H17</f>
        <v>0</v>
      </c>
      <c r="I53" s="57">
        <f>+I17+C_Magazzino!I17-C_Magazzino!H17</f>
        <v>0</v>
      </c>
      <c r="J53" s="57">
        <f>+J17+C_Magazzino!J17-C_Magazzino!I17</f>
        <v>0</v>
      </c>
      <c r="K53" s="57">
        <f>+K17+C_Magazzino!K17-C_Magazzino!J17</f>
        <v>0</v>
      </c>
      <c r="L53" s="57">
        <f>+L17+C_Magazzino!L17-C_Magazzino!K17</f>
        <v>0</v>
      </c>
      <c r="M53" s="57">
        <f>+M17+C_Magazzino!M17-C_Magazzino!L17</f>
        <v>0</v>
      </c>
      <c r="N53" s="57">
        <f>+N17+C_Magazzino!N17-C_Magazzino!M17</f>
        <v>0</v>
      </c>
      <c r="O53" s="57">
        <f>+O17+C_Magazzino!O17-C_Magazzino!N17</f>
        <v>0</v>
      </c>
      <c r="P53" s="57">
        <f>+P17+C_Magazzino!P17-C_Magazzino!O17</f>
        <v>0</v>
      </c>
      <c r="Q53" s="57">
        <f>+Q17+C_Magazzino!Q17-C_Magazzino!P17</f>
        <v>0</v>
      </c>
      <c r="R53" s="57">
        <f>+R17+C_Magazzino!R17-C_Magazzino!Q17</f>
        <v>0</v>
      </c>
      <c r="S53" s="57">
        <f>+S17+C_Magazzino!S17-C_Magazzino!R17</f>
        <v>0</v>
      </c>
      <c r="T53" s="57">
        <f>+T17+C_Magazzino!T17-C_Magazzino!S17</f>
        <v>0</v>
      </c>
      <c r="U53" s="57">
        <f>+U17+C_Magazzino!U17-C_Magazzino!T17</f>
        <v>0</v>
      </c>
      <c r="V53" s="57">
        <f>+V17+C_Magazzino!V17-C_Magazzino!U17</f>
        <v>0</v>
      </c>
      <c r="W53" s="57">
        <f>+W17+C_Magazzino!W17-C_Magazzino!V17</f>
        <v>0</v>
      </c>
      <c r="X53" s="57">
        <f>+X17+C_Magazzino!X17-C_Magazzino!W17</f>
        <v>0</v>
      </c>
      <c r="Y53" s="57">
        <f>+Y17+C_Magazzino!Y17-C_Magazzino!X17</f>
        <v>0</v>
      </c>
      <c r="Z53" s="57">
        <f>+Z17+C_Magazzino!Z17-C_Magazzino!Y17</f>
        <v>0</v>
      </c>
      <c r="AA53" s="57">
        <f>+AA17+C_Magazzino!AA17-C_Magazzino!Z17</f>
        <v>0</v>
      </c>
      <c r="AB53" s="57">
        <f>+AB17+C_Magazzino!AB17-C_Magazzino!AA17</f>
        <v>0</v>
      </c>
      <c r="AC53" s="57">
        <f>+AC17+C_Magazzino!AC17-C_Magazzino!AB17</f>
        <v>0</v>
      </c>
      <c r="AD53" s="57">
        <f>+AD17+C_Magazzino!AD17-C_Magazzino!AC17</f>
        <v>0</v>
      </c>
      <c r="AE53" s="57">
        <f>+AE17+C_Magazzino!AE17-C_Magazzino!AD17</f>
        <v>0</v>
      </c>
      <c r="AF53" s="57">
        <f>+AF17+C_Magazzino!AF17-C_Magazzino!AE17</f>
        <v>0</v>
      </c>
      <c r="AG53" s="57">
        <f>+AG17+C_Magazzino!AG17-C_Magazzino!AF17</f>
        <v>0</v>
      </c>
      <c r="AH53" s="57">
        <f>+AH17+C_Magazzino!AH17-C_Magazzino!AG17</f>
        <v>0</v>
      </c>
      <c r="AI53" s="57">
        <f>+AI17+C_Magazzino!AI17-C_Magazzino!AH17</f>
        <v>0</v>
      </c>
      <c r="AJ53" s="57">
        <f>+AJ17+C_Magazzino!AJ17-C_Magazzino!AI17</f>
        <v>0</v>
      </c>
      <c r="AK53" s="57">
        <f>+AK17+C_Magazzino!AK17-C_Magazzino!AJ17</f>
        <v>0</v>
      </c>
      <c r="AL53" s="57">
        <f>+AL17+C_Magazzino!AL17-C_Magazzino!AK17</f>
        <v>0</v>
      </c>
      <c r="AM53" s="57">
        <f>+AM17+C_Magazzino!AM17-C_Magazzino!AL17</f>
        <v>0</v>
      </c>
      <c r="AN53" s="57">
        <f>+AN17+C_Magazzino!AN17-C_Magazzino!AM17</f>
        <v>0</v>
      </c>
      <c r="AO53" s="57">
        <f>+AO17+C_Magazzino!AO17-C_Magazzino!AN17</f>
        <v>0</v>
      </c>
      <c r="AP53" s="57">
        <f>+AP17+C_Magazzino!AP17-C_Magazzino!AO17</f>
        <v>0</v>
      </c>
      <c r="AQ53" s="57">
        <f>+AQ17+C_Magazzino!AQ17-C_Magazzino!AP17</f>
        <v>0</v>
      </c>
      <c r="AR53" s="57">
        <f>+AR17+C_Magazzino!AR17-C_Magazzino!AQ17</f>
        <v>0</v>
      </c>
      <c r="AS53" s="57">
        <f>+AS17+C_Magazzino!AS17-C_Magazzino!AR17</f>
        <v>0</v>
      </c>
      <c r="AT53" s="57">
        <f>+AT17+C_Magazzino!AT17-C_Magazzino!AS17</f>
        <v>0</v>
      </c>
      <c r="AU53" s="57">
        <f>+AU17+C_Magazzino!AU17-C_Magazzino!AT17</f>
        <v>0</v>
      </c>
      <c r="AV53" s="57">
        <f>+AV17+C_Magazzino!AV17-C_Magazzino!AU17</f>
        <v>0</v>
      </c>
      <c r="AW53" s="57">
        <f>+AW17+C_Magazzino!AW17-C_Magazzino!AV17</f>
        <v>0</v>
      </c>
      <c r="AX53" s="57">
        <f>+AX17+C_Magazzino!AX17-C_Magazzino!AW17</f>
        <v>0</v>
      </c>
      <c r="AY53" s="57">
        <f>+AY17+C_Magazzino!AY17-C_Magazzino!AX17</f>
        <v>0</v>
      </c>
      <c r="AZ53" s="57">
        <f>+AZ17+C_Magazzino!AZ17-C_Magazzino!AY17</f>
        <v>0</v>
      </c>
      <c r="BA53" s="57">
        <f>+BA17+C_Magazzino!BA17-C_Magazzino!AZ17</f>
        <v>0</v>
      </c>
      <c r="BB53" s="57">
        <f>+BB17+C_Magazzino!BB17-C_Magazzino!BA17</f>
        <v>0</v>
      </c>
      <c r="BC53" s="57">
        <f>+BC17+C_Magazzino!BC17-C_Magazzino!BB17</f>
        <v>0</v>
      </c>
      <c r="BD53" s="57">
        <f>+BD17+C_Magazzino!BD17-C_Magazzino!BC17</f>
        <v>0</v>
      </c>
      <c r="BE53" s="57">
        <f>+BE17+C_Magazzino!BE17-C_Magazzino!BD17</f>
        <v>0</v>
      </c>
      <c r="BF53" s="57">
        <f>+BF17+C_Magazzino!BF17-C_Magazzino!BE17</f>
        <v>0</v>
      </c>
      <c r="BG53" s="57">
        <f>+BG17+C_Magazzino!BG17-C_Magazzino!BF17</f>
        <v>0</v>
      </c>
      <c r="BH53" s="57">
        <f>+BH17+C_Magazzino!BH17-C_Magazzino!BG17</f>
        <v>0</v>
      </c>
      <c r="BI53" s="57">
        <f>+BI17+C_Magazzino!BI17-C_Magazzino!BH17</f>
        <v>0</v>
      </c>
      <c r="BJ53" s="57">
        <f>+BJ17+C_Magazzino!BJ17-C_Magazzino!BI17</f>
        <v>0</v>
      </c>
      <c r="BK53" s="57">
        <f>+BK17+C_Magazzino!BK17-C_Magazzino!BJ17</f>
        <v>0</v>
      </c>
      <c r="BL53" s="57">
        <f>+BL17+C_Magazzino!BL17-C_Magazzino!BK17</f>
        <v>0</v>
      </c>
      <c r="BM53" s="57">
        <f>+BM17+C_Magazzino!BM17-C_Magazzino!BL17</f>
        <v>0</v>
      </c>
      <c r="BN53" s="57">
        <f>+BN17+C_Magazzino!BN17-C_Magazzino!BM17</f>
        <v>0</v>
      </c>
      <c r="BO53" s="57">
        <f>+BO17+C_Magazzino!BO17-C_Magazzino!BN17</f>
        <v>0</v>
      </c>
      <c r="BP53" s="57">
        <f>+BP17+C_Magazzino!BP17-C_Magazzino!BO17</f>
        <v>0</v>
      </c>
      <c r="BQ53" s="57">
        <f>+BQ17+C_Magazzino!BQ17-C_Magazzino!BP17</f>
        <v>0</v>
      </c>
      <c r="BR53" s="57">
        <f>+BR17+C_Magazzino!BR17-C_Magazzino!BQ17</f>
        <v>0</v>
      </c>
      <c r="BS53" s="57">
        <f>+BS17+C_Magazzino!BS17-C_Magazzino!BR17</f>
        <v>0</v>
      </c>
      <c r="BT53" s="57">
        <f>+BT17+C_Magazzino!BT17-C_Magazzino!BS17</f>
        <v>0</v>
      </c>
      <c r="BU53" s="57">
        <f>+BU17+C_Magazzino!BU17-C_Magazzino!BT17</f>
        <v>0</v>
      </c>
      <c r="BV53" s="57">
        <f>+BV17+C_Magazzino!BV17-C_Magazzino!BU17</f>
        <v>0</v>
      </c>
      <c r="BW53" s="57">
        <f>+BW17+C_Magazzino!BW17-C_Magazzino!BV17</f>
        <v>0</v>
      </c>
      <c r="BX53" s="57">
        <f>+BX17+C_Magazzino!BX17-C_Magazzino!BW17</f>
        <v>0</v>
      </c>
      <c r="BY53" s="57">
        <f>+BY17+C_Magazzino!BY17-C_Magazzino!BX17</f>
        <v>0</v>
      </c>
      <c r="BZ53" s="57">
        <f>+BZ17+C_Magazzino!BZ17-C_Magazzino!BY17</f>
        <v>0</v>
      </c>
      <c r="CA53" s="57">
        <f>+CA17+C_Magazzino!CA17-C_Magazzino!BZ17</f>
        <v>0</v>
      </c>
      <c r="CB53" s="57">
        <f>+CB17+C_Magazzino!CB17-C_Magazzino!CA17</f>
        <v>0</v>
      </c>
      <c r="CC53" s="57">
        <f>+CC17+C_Magazzino!CC17-C_Magazzino!CB17</f>
        <v>0</v>
      </c>
      <c r="CD53" s="57">
        <f>+CD17+C_Magazzino!CD17-C_Magazzino!CC17</f>
        <v>0</v>
      </c>
      <c r="CE53" s="57">
        <f>+CE17+C_Magazzino!CE17-C_Magazzino!CD17</f>
        <v>0</v>
      </c>
      <c r="CF53" s="57">
        <f>+CF17+C_Magazzino!CF17-C_Magazzino!CE17</f>
        <v>0</v>
      </c>
      <c r="CG53" s="57">
        <f>+CG17+C_Magazzino!CG17-C_Magazzino!CF17</f>
        <v>0</v>
      </c>
      <c r="CH53" s="57">
        <f>+CH17+C_Magazzino!CH17-C_Magazzino!CG17</f>
        <v>0</v>
      </c>
      <c r="CI53" s="57">
        <f>+CI17+C_Magazzino!CI17-C_Magazzino!CH17</f>
        <v>0</v>
      </c>
      <c r="CJ53" s="57">
        <f>+CJ17+C_Magazzino!CJ17-C_Magazzino!CI17</f>
        <v>0</v>
      </c>
      <c r="CK53" s="57">
        <f>+CK17+C_Magazzino!CK17-C_Magazzino!CJ17</f>
        <v>0</v>
      </c>
      <c r="CL53" s="57">
        <f>+CL17+C_Magazzino!CL17-C_Magazzino!CK17</f>
        <v>0</v>
      </c>
      <c r="CM53" s="57">
        <f>+CM17+C_Magazzino!CM17-C_Magazzino!CL17</f>
        <v>0</v>
      </c>
      <c r="CN53" s="57">
        <f>+CN17+C_Magazzino!CN17-C_Magazzino!CM17</f>
        <v>0</v>
      </c>
      <c r="CO53" s="57">
        <f>+CO17+C_Magazzino!CO17-C_Magazzino!CN17</f>
        <v>0</v>
      </c>
      <c r="CP53" s="57">
        <f>+CP17+C_Magazzino!CP17-C_Magazzino!CO17</f>
        <v>0</v>
      </c>
      <c r="CQ53" s="57">
        <f>+CQ17+C_Magazzino!CQ17-C_Magazzino!CP17</f>
        <v>0</v>
      </c>
      <c r="CR53" s="57">
        <f>+CR17+C_Magazzino!CR17-C_Magazzino!CQ17</f>
        <v>0</v>
      </c>
      <c r="CS53" s="57">
        <f>+CS17+C_Magazzino!CS17-C_Magazzino!CR17</f>
        <v>0</v>
      </c>
      <c r="CT53" s="57">
        <f>+CT17+C_Magazzino!CT17-C_Magazzino!CS17</f>
        <v>0</v>
      </c>
      <c r="CU53" s="57">
        <f>+CU17+C_Magazzino!CU17-C_Magazzino!CT17</f>
        <v>0</v>
      </c>
      <c r="CV53" s="57">
        <f>+CV17+C_Magazzino!CV17-C_Magazzino!CU17</f>
        <v>0</v>
      </c>
      <c r="CW53" s="57">
        <f>+CW17+C_Magazzino!CW17-C_Magazzino!CV17</f>
        <v>0</v>
      </c>
      <c r="CX53" s="57">
        <f>+CX17+C_Magazzino!CX17-C_Magazzino!CW17</f>
        <v>0</v>
      </c>
      <c r="CY53" s="57">
        <f>+CY17+C_Magazzino!CY17-C_Magazzino!CX17</f>
        <v>0</v>
      </c>
      <c r="CZ53" s="57">
        <f>+CZ17+C_Magazzino!CZ17-C_Magazzino!CY17</f>
        <v>0</v>
      </c>
      <c r="DA53" s="57">
        <f>+DA17+C_Magazzino!DA17-C_Magazzino!CZ17</f>
        <v>0</v>
      </c>
      <c r="DB53" s="57">
        <f>+DB17+C_Magazzino!DB17-C_Magazzino!DA17</f>
        <v>0</v>
      </c>
      <c r="DC53" s="57">
        <f>+DC17+C_Magazzino!DC17-C_Magazzino!DB17</f>
        <v>0</v>
      </c>
      <c r="DD53" s="57">
        <f>+DD17+C_Magazzino!DD17-C_Magazzino!DC17</f>
        <v>0</v>
      </c>
      <c r="DE53" s="57">
        <f>+DE17+C_Magazzino!DE17-C_Magazzino!DD17</f>
        <v>0</v>
      </c>
      <c r="DF53" s="57">
        <f>+DF17+C_Magazzino!DF17-C_Magazzino!DE17</f>
        <v>0</v>
      </c>
      <c r="DG53" s="57">
        <f>+DG17+C_Magazzino!DG17-C_Magazzino!DF17</f>
        <v>0</v>
      </c>
      <c r="DH53" s="57">
        <f>+DH17+C_Magazzino!DH17-C_Magazzino!DG17</f>
        <v>0</v>
      </c>
      <c r="DI53" s="57">
        <f>+DI17+C_Magazzino!DI17-C_Magazzino!DH17</f>
        <v>0</v>
      </c>
      <c r="DJ53" s="57">
        <f>+DJ17+C_Magazzino!DJ17-C_Magazzino!DI17</f>
        <v>0</v>
      </c>
      <c r="DK53" s="57">
        <f>+DK17+C_Magazzino!DK17-C_Magazzino!DJ17</f>
        <v>0</v>
      </c>
      <c r="DL53" s="57">
        <f>+DL17+C_Magazzino!DL17-C_Magazzino!DK17</f>
        <v>0</v>
      </c>
      <c r="DM53" s="57">
        <f>+DM17+C_Magazzino!DM17-C_Magazzino!DL17</f>
        <v>0</v>
      </c>
      <c r="DN53" s="57">
        <f>+DN17+C_Magazzino!DN17-C_Magazzino!DM17</f>
        <v>0</v>
      </c>
      <c r="DO53" s="57">
        <f>+DO17+C_Magazzino!DO17-C_Magazzino!DN17</f>
        <v>0</v>
      </c>
      <c r="DP53" s="57">
        <f>+DP17+C_Magazzino!DP17-C_Magazzino!DO17</f>
        <v>0</v>
      </c>
      <c r="DQ53" s="57">
        <f>+DQ17+C_Magazzino!DQ17-C_Magazzino!DP17</f>
        <v>0</v>
      </c>
      <c r="DR53" s="57">
        <f>+DR17+C_Magazzino!DR17-C_Magazzino!DQ17</f>
        <v>0</v>
      </c>
      <c r="DS53" s="57">
        <f>+DS17+C_Magazzino!DS17-C_Magazzino!DR17</f>
        <v>0</v>
      </c>
      <c r="DT53" s="57">
        <f>+DT17+C_Magazzino!DT17-C_Magazzino!DS17</f>
        <v>0</v>
      </c>
      <c r="DU53" s="57">
        <f>+DU17+C_Magazzino!DU17-C_Magazzino!DT17</f>
        <v>0</v>
      </c>
      <c r="DV53" s="57">
        <f>+DV17+C_Magazzino!DV17-C_Magazzino!DU17</f>
        <v>0</v>
      </c>
      <c r="DW53" s="57">
        <f>+DW17+C_Magazzino!DW17-C_Magazzino!DV17</f>
        <v>0</v>
      </c>
    </row>
    <row r="54" spans="3:127" ht="16.5" thickTop="1" thickBot="1" x14ac:dyDescent="0.3">
      <c r="C54" s="114">
        <f>+I_Vendite!C16</f>
        <v>0</v>
      </c>
      <c r="H54" s="57">
        <f>+H18+C_Magazzino!H18</f>
        <v>0</v>
      </c>
      <c r="I54" s="57">
        <f>+I18+C_Magazzino!I18-C_Magazzino!H18</f>
        <v>0</v>
      </c>
      <c r="J54" s="57">
        <f>+J18+C_Magazzino!J18-C_Magazzino!I18</f>
        <v>0</v>
      </c>
      <c r="K54" s="57">
        <f>+K18+C_Magazzino!K18-C_Magazzino!J18</f>
        <v>0</v>
      </c>
      <c r="L54" s="57">
        <f>+L18+C_Magazzino!L18-C_Magazzino!K18</f>
        <v>0</v>
      </c>
      <c r="M54" s="57">
        <f>+M18+C_Magazzino!M18-C_Magazzino!L18</f>
        <v>0</v>
      </c>
      <c r="N54" s="57">
        <f>+N18+C_Magazzino!N18-C_Magazzino!M18</f>
        <v>0</v>
      </c>
      <c r="O54" s="57">
        <f>+O18+C_Magazzino!O18-C_Magazzino!N18</f>
        <v>0</v>
      </c>
      <c r="P54" s="57">
        <f>+P18+C_Magazzino!P18-C_Magazzino!O18</f>
        <v>0</v>
      </c>
      <c r="Q54" s="57">
        <f>+Q18+C_Magazzino!Q18-C_Magazzino!P18</f>
        <v>0</v>
      </c>
      <c r="R54" s="57">
        <f>+R18+C_Magazzino!R18-C_Magazzino!Q18</f>
        <v>0</v>
      </c>
      <c r="S54" s="57">
        <f>+S18+C_Magazzino!S18-C_Magazzino!R18</f>
        <v>0</v>
      </c>
      <c r="T54" s="57">
        <f>+T18+C_Magazzino!T18-C_Magazzino!S18</f>
        <v>0</v>
      </c>
      <c r="U54" s="57">
        <f>+U18+C_Magazzino!U18-C_Magazzino!T18</f>
        <v>0</v>
      </c>
      <c r="V54" s="57">
        <f>+V18+C_Magazzino!V18-C_Magazzino!U18</f>
        <v>0</v>
      </c>
      <c r="W54" s="57">
        <f>+W18+C_Magazzino!W18-C_Magazzino!V18</f>
        <v>0</v>
      </c>
      <c r="X54" s="57">
        <f>+X18+C_Magazzino!X18-C_Magazzino!W18</f>
        <v>0</v>
      </c>
      <c r="Y54" s="57">
        <f>+Y18+C_Magazzino!Y18-C_Magazzino!X18</f>
        <v>0</v>
      </c>
      <c r="Z54" s="57">
        <f>+Z18+C_Magazzino!Z18-C_Magazzino!Y18</f>
        <v>0</v>
      </c>
      <c r="AA54" s="57">
        <f>+AA18+C_Magazzino!AA18-C_Magazzino!Z18</f>
        <v>0</v>
      </c>
      <c r="AB54" s="57">
        <f>+AB18+C_Magazzino!AB18-C_Magazzino!AA18</f>
        <v>0</v>
      </c>
      <c r="AC54" s="57">
        <f>+AC18+C_Magazzino!AC18-C_Magazzino!AB18</f>
        <v>0</v>
      </c>
      <c r="AD54" s="57">
        <f>+AD18+C_Magazzino!AD18-C_Magazzino!AC18</f>
        <v>0</v>
      </c>
      <c r="AE54" s="57">
        <f>+AE18+C_Magazzino!AE18-C_Magazzino!AD18</f>
        <v>0</v>
      </c>
      <c r="AF54" s="57">
        <f>+AF18+C_Magazzino!AF18-C_Magazzino!AE18</f>
        <v>0</v>
      </c>
      <c r="AG54" s="57">
        <f>+AG18+C_Magazzino!AG18-C_Magazzino!AF18</f>
        <v>0</v>
      </c>
      <c r="AH54" s="57">
        <f>+AH18+C_Magazzino!AH18-C_Magazzino!AG18</f>
        <v>0</v>
      </c>
      <c r="AI54" s="57">
        <f>+AI18+C_Magazzino!AI18-C_Magazzino!AH18</f>
        <v>0</v>
      </c>
      <c r="AJ54" s="57">
        <f>+AJ18+C_Magazzino!AJ18-C_Magazzino!AI18</f>
        <v>0</v>
      </c>
      <c r="AK54" s="57">
        <f>+AK18+C_Magazzino!AK18-C_Magazzino!AJ18</f>
        <v>0</v>
      </c>
      <c r="AL54" s="57">
        <f>+AL18+C_Magazzino!AL18-C_Magazzino!AK18</f>
        <v>0</v>
      </c>
      <c r="AM54" s="57">
        <f>+AM18+C_Magazzino!AM18-C_Magazzino!AL18</f>
        <v>0</v>
      </c>
      <c r="AN54" s="57">
        <f>+AN18+C_Magazzino!AN18-C_Magazzino!AM18</f>
        <v>0</v>
      </c>
      <c r="AO54" s="57">
        <f>+AO18+C_Magazzino!AO18-C_Magazzino!AN18</f>
        <v>0</v>
      </c>
      <c r="AP54" s="57">
        <f>+AP18+C_Magazzino!AP18-C_Magazzino!AO18</f>
        <v>0</v>
      </c>
      <c r="AQ54" s="57">
        <f>+AQ18+C_Magazzino!AQ18-C_Magazzino!AP18</f>
        <v>0</v>
      </c>
      <c r="AR54" s="57">
        <f>+AR18+C_Magazzino!AR18-C_Magazzino!AQ18</f>
        <v>0</v>
      </c>
      <c r="AS54" s="57">
        <f>+AS18+C_Magazzino!AS18-C_Magazzino!AR18</f>
        <v>0</v>
      </c>
      <c r="AT54" s="57">
        <f>+AT18+C_Magazzino!AT18-C_Magazzino!AS18</f>
        <v>0</v>
      </c>
      <c r="AU54" s="57">
        <f>+AU18+C_Magazzino!AU18-C_Magazzino!AT18</f>
        <v>0</v>
      </c>
      <c r="AV54" s="57">
        <f>+AV18+C_Magazzino!AV18-C_Magazzino!AU18</f>
        <v>0</v>
      </c>
      <c r="AW54" s="57">
        <f>+AW18+C_Magazzino!AW18-C_Magazzino!AV18</f>
        <v>0</v>
      </c>
      <c r="AX54" s="57">
        <f>+AX18+C_Magazzino!AX18-C_Magazzino!AW18</f>
        <v>0</v>
      </c>
      <c r="AY54" s="57">
        <f>+AY18+C_Magazzino!AY18-C_Magazzino!AX18</f>
        <v>0</v>
      </c>
      <c r="AZ54" s="57">
        <f>+AZ18+C_Magazzino!AZ18-C_Magazzino!AY18</f>
        <v>0</v>
      </c>
      <c r="BA54" s="57">
        <f>+BA18+C_Magazzino!BA18-C_Magazzino!AZ18</f>
        <v>0</v>
      </c>
      <c r="BB54" s="57">
        <f>+BB18+C_Magazzino!BB18-C_Magazzino!BA18</f>
        <v>0</v>
      </c>
      <c r="BC54" s="57">
        <f>+BC18+C_Magazzino!BC18-C_Magazzino!BB18</f>
        <v>0</v>
      </c>
      <c r="BD54" s="57">
        <f>+BD18+C_Magazzino!BD18-C_Magazzino!BC18</f>
        <v>0</v>
      </c>
      <c r="BE54" s="57">
        <f>+BE18+C_Magazzino!BE18-C_Magazzino!BD18</f>
        <v>0</v>
      </c>
      <c r="BF54" s="57">
        <f>+BF18+C_Magazzino!BF18-C_Magazzino!BE18</f>
        <v>0</v>
      </c>
      <c r="BG54" s="57">
        <f>+BG18+C_Magazzino!BG18-C_Magazzino!BF18</f>
        <v>0</v>
      </c>
      <c r="BH54" s="57">
        <f>+BH18+C_Magazzino!BH18-C_Magazzino!BG18</f>
        <v>0</v>
      </c>
      <c r="BI54" s="57">
        <f>+BI18+C_Magazzino!BI18-C_Magazzino!BH18</f>
        <v>0</v>
      </c>
      <c r="BJ54" s="57">
        <f>+BJ18+C_Magazzino!BJ18-C_Magazzino!BI18</f>
        <v>0</v>
      </c>
      <c r="BK54" s="57">
        <f>+BK18+C_Magazzino!BK18-C_Magazzino!BJ18</f>
        <v>0</v>
      </c>
      <c r="BL54" s="57">
        <f>+BL18+C_Magazzino!BL18-C_Magazzino!BK18</f>
        <v>0</v>
      </c>
      <c r="BM54" s="57">
        <f>+BM18+C_Magazzino!BM18-C_Magazzino!BL18</f>
        <v>0</v>
      </c>
      <c r="BN54" s="57">
        <f>+BN18+C_Magazzino!BN18-C_Magazzino!BM18</f>
        <v>0</v>
      </c>
      <c r="BO54" s="57">
        <f>+BO18+C_Magazzino!BO18-C_Magazzino!BN18</f>
        <v>0</v>
      </c>
      <c r="BP54" s="57">
        <f>+BP18+C_Magazzino!BP18-C_Magazzino!BO18</f>
        <v>0</v>
      </c>
      <c r="BQ54" s="57">
        <f>+BQ18+C_Magazzino!BQ18-C_Magazzino!BP18</f>
        <v>0</v>
      </c>
      <c r="BR54" s="57">
        <f>+BR18+C_Magazzino!BR18-C_Magazzino!BQ18</f>
        <v>0</v>
      </c>
      <c r="BS54" s="57">
        <f>+BS18+C_Magazzino!BS18-C_Magazzino!BR18</f>
        <v>0</v>
      </c>
      <c r="BT54" s="57">
        <f>+BT18+C_Magazzino!BT18-C_Magazzino!BS18</f>
        <v>0</v>
      </c>
      <c r="BU54" s="57">
        <f>+BU18+C_Magazzino!BU18-C_Magazzino!BT18</f>
        <v>0</v>
      </c>
      <c r="BV54" s="57">
        <f>+BV18+C_Magazzino!BV18-C_Magazzino!BU18</f>
        <v>0</v>
      </c>
      <c r="BW54" s="57">
        <f>+BW18+C_Magazzino!BW18-C_Magazzino!BV18</f>
        <v>0</v>
      </c>
      <c r="BX54" s="57">
        <f>+BX18+C_Magazzino!BX18-C_Magazzino!BW18</f>
        <v>0</v>
      </c>
      <c r="BY54" s="57">
        <f>+BY18+C_Magazzino!BY18-C_Magazzino!BX18</f>
        <v>0</v>
      </c>
      <c r="BZ54" s="57">
        <f>+BZ18+C_Magazzino!BZ18-C_Magazzino!BY18</f>
        <v>0</v>
      </c>
      <c r="CA54" s="57">
        <f>+CA18+C_Magazzino!CA18-C_Magazzino!BZ18</f>
        <v>0</v>
      </c>
      <c r="CB54" s="57">
        <f>+CB18+C_Magazzino!CB18-C_Magazzino!CA18</f>
        <v>0</v>
      </c>
      <c r="CC54" s="57">
        <f>+CC18+C_Magazzino!CC18-C_Magazzino!CB18</f>
        <v>0</v>
      </c>
      <c r="CD54" s="57">
        <f>+CD18+C_Magazzino!CD18-C_Magazzino!CC18</f>
        <v>0</v>
      </c>
      <c r="CE54" s="57">
        <f>+CE18+C_Magazzino!CE18-C_Magazzino!CD18</f>
        <v>0</v>
      </c>
      <c r="CF54" s="57">
        <f>+CF18+C_Magazzino!CF18-C_Magazzino!CE18</f>
        <v>0</v>
      </c>
      <c r="CG54" s="57">
        <f>+CG18+C_Magazzino!CG18-C_Magazzino!CF18</f>
        <v>0</v>
      </c>
      <c r="CH54" s="57">
        <f>+CH18+C_Magazzino!CH18-C_Magazzino!CG18</f>
        <v>0</v>
      </c>
      <c r="CI54" s="57">
        <f>+CI18+C_Magazzino!CI18-C_Magazzino!CH18</f>
        <v>0</v>
      </c>
      <c r="CJ54" s="57">
        <f>+CJ18+C_Magazzino!CJ18-C_Magazzino!CI18</f>
        <v>0</v>
      </c>
      <c r="CK54" s="57">
        <f>+CK18+C_Magazzino!CK18-C_Magazzino!CJ18</f>
        <v>0</v>
      </c>
      <c r="CL54" s="57">
        <f>+CL18+C_Magazzino!CL18-C_Magazzino!CK18</f>
        <v>0</v>
      </c>
      <c r="CM54" s="57">
        <f>+CM18+C_Magazzino!CM18-C_Magazzino!CL18</f>
        <v>0</v>
      </c>
      <c r="CN54" s="57">
        <f>+CN18+C_Magazzino!CN18-C_Magazzino!CM18</f>
        <v>0</v>
      </c>
      <c r="CO54" s="57">
        <f>+CO18+C_Magazzino!CO18-C_Magazzino!CN18</f>
        <v>0</v>
      </c>
      <c r="CP54" s="57">
        <f>+CP18+C_Magazzino!CP18-C_Magazzino!CO18</f>
        <v>0</v>
      </c>
      <c r="CQ54" s="57">
        <f>+CQ18+C_Magazzino!CQ18-C_Magazzino!CP18</f>
        <v>0</v>
      </c>
      <c r="CR54" s="57">
        <f>+CR18+C_Magazzino!CR18-C_Magazzino!CQ18</f>
        <v>0</v>
      </c>
      <c r="CS54" s="57">
        <f>+CS18+C_Magazzino!CS18-C_Magazzino!CR18</f>
        <v>0</v>
      </c>
      <c r="CT54" s="57">
        <f>+CT18+C_Magazzino!CT18-C_Magazzino!CS18</f>
        <v>0</v>
      </c>
      <c r="CU54" s="57">
        <f>+CU18+C_Magazzino!CU18-C_Magazzino!CT18</f>
        <v>0</v>
      </c>
      <c r="CV54" s="57">
        <f>+CV18+C_Magazzino!CV18-C_Magazzino!CU18</f>
        <v>0</v>
      </c>
      <c r="CW54" s="57">
        <f>+CW18+C_Magazzino!CW18-C_Magazzino!CV18</f>
        <v>0</v>
      </c>
      <c r="CX54" s="57">
        <f>+CX18+C_Magazzino!CX18-C_Magazzino!CW18</f>
        <v>0</v>
      </c>
      <c r="CY54" s="57">
        <f>+CY18+C_Magazzino!CY18-C_Magazzino!CX18</f>
        <v>0</v>
      </c>
      <c r="CZ54" s="57">
        <f>+CZ18+C_Magazzino!CZ18-C_Magazzino!CY18</f>
        <v>0</v>
      </c>
      <c r="DA54" s="57">
        <f>+DA18+C_Magazzino!DA18-C_Magazzino!CZ18</f>
        <v>0</v>
      </c>
      <c r="DB54" s="57">
        <f>+DB18+C_Magazzino!DB18-C_Magazzino!DA18</f>
        <v>0</v>
      </c>
      <c r="DC54" s="57">
        <f>+DC18+C_Magazzino!DC18-C_Magazzino!DB18</f>
        <v>0</v>
      </c>
      <c r="DD54" s="57">
        <f>+DD18+C_Magazzino!DD18-C_Magazzino!DC18</f>
        <v>0</v>
      </c>
      <c r="DE54" s="57">
        <f>+DE18+C_Magazzino!DE18-C_Magazzino!DD18</f>
        <v>0</v>
      </c>
      <c r="DF54" s="57">
        <f>+DF18+C_Magazzino!DF18-C_Magazzino!DE18</f>
        <v>0</v>
      </c>
      <c r="DG54" s="57">
        <f>+DG18+C_Magazzino!DG18-C_Magazzino!DF18</f>
        <v>0</v>
      </c>
      <c r="DH54" s="57">
        <f>+DH18+C_Magazzino!DH18-C_Magazzino!DG18</f>
        <v>0</v>
      </c>
      <c r="DI54" s="57">
        <f>+DI18+C_Magazzino!DI18-C_Magazzino!DH18</f>
        <v>0</v>
      </c>
      <c r="DJ54" s="57">
        <f>+DJ18+C_Magazzino!DJ18-C_Magazzino!DI18</f>
        <v>0</v>
      </c>
      <c r="DK54" s="57">
        <f>+DK18+C_Magazzino!DK18-C_Magazzino!DJ18</f>
        <v>0</v>
      </c>
      <c r="DL54" s="57">
        <f>+DL18+C_Magazzino!DL18-C_Magazzino!DK18</f>
        <v>0</v>
      </c>
      <c r="DM54" s="57">
        <f>+DM18+C_Magazzino!DM18-C_Magazzino!DL18</f>
        <v>0</v>
      </c>
      <c r="DN54" s="57">
        <f>+DN18+C_Magazzino!DN18-C_Magazzino!DM18</f>
        <v>0</v>
      </c>
      <c r="DO54" s="57">
        <f>+DO18+C_Magazzino!DO18-C_Magazzino!DN18</f>
        <v>0</v>
      </c>
      <c r="DP54" s="57">
        <f>+DP18+C_Magazzino!DP18-C_Magazzino!DO18</f>
        <v>0</v>
      </c>
      <c r="DQ54" s="57">
        <f>+DQ18+C_Magazzino!DQ18-C_Magazzino!DP18</f>
        <v>0</v>
      </c>
      <c r="DR54" s="57">
        <f>+DR18+C_Magazzino!DR18-C_Magazzino!DQ18</f>
        <v>0</v>
      </c>
      <c r="DS54" s="57">
        <f>+DS18+C_Magazzino!DS18-C_Magazzino!DR18</f>
        <v>0</v>
      </c>
      <c r="DT54" s="57">
        <f>+DT18+C_Magazzino!DT18-C_Magazzino!DS18</f>
        <v>0</v>
      </c>
      <c r="DU54" s="57">
        <f>+DU18+C_Magazzino!DU18-C_Magazzino!DT18</f>
        <v>0</v>
      </c>
      <c r="DV54" s="57">
        <f>+DV18+C_Magazzino!DV18-C_Magazzino!DU18</f>
        <v>0</v>
      </c>
      <c r="DW54" s="57">
        <f>+DW18+C_Magazzino!DW18-C_Magazzino!DV18</f>
        <v>0</v>
      </c>
    </row>
    <row r="55" spans="3:127" ht="16.5" thickTop="1" thickBot="1" x14ac:dyDescent="0.3">
      <c r="C55" s="114">
        <f>+I_Vendite!C17</f>
        <v>0</v>
      </c>
      <c r="H55" s="57">
        <f>+H19+C_Magazzino!H19</f>
        <v>0</v>
      </c>
      <c r="I55" s="57">
        <f>+I19+C_Magazzino!I19-C_Magazzino!H19</f>
        <v>0</v>
      </c>
      <c r="J55" s="57">
        <f>+J19+C_Magazzino!J19-C_Magazzino!I19</f>
        <v>0</v>
      </c>
      <c r="K55" s="57">
        <f>+K19+C_Magazzino!K19-C_Magazzino!J19</f>
        <v>0</v>
      </c>
      <c r="L55" s="57">
        <f>+L19+C_Magazzino!L19-C_Magazzino!K19</f>
        <v>0</v>
      </c>
      <c r="M55" s="57">
        <f>+M19+C_Magazzino!M19-C_Magazzino!L19</f>
        <v>0</v>
      </c>
      <c r="N55" s="57">
        <f>+N19+C_Magazzino!N19-C_Magazzino!M19</f>
        <v>0</v>
      </c>
      <c r="O55" s="57">
        <f>+O19+C_Magazzino!O19-C_Magazzino!N19</f>
        <v>0</v>
      </c>
      <c r="P55" s="57">
        <f>+P19+C_Magazzino!P19-C_Magazzino!O19</f>
        <v>0</v>
      </c>
      <c r="Q55" s="57">
        <f>+Q19+C_Magazzino!Q19-C_Magazzino!P19</f>
        <v>0</v>
      </c>
      <c r="R55" s="57">
        <f>+R19+C_Magazzino!R19-C_Magazzino!Q19</f>
        <v>0</v>
      </c>
      <c r="S55" s="57">
        <f>+S19+C_Magazzino!S19-C_Magazzino!R19</f>
        <v>0</v>
      </c>
      <c r="T55" s="57">
        <f>+T19+C_Magazzino!T19-C_Magazzino!S19</f>
        <v>0</v>
      </c>
      <c r="U55" s="57">
        <f>+U19+C_Magazzino!U19-C_Magazzino!T19</f>
        <v>0</v>
      </c>
      <c r="V55" s="57">
        <f>+V19+C_Magazzino!V19-C_Magazzino!U19</f>
        <v>0</v>
      </c>
      <c r="W55" s="57">
        <f>+W19+C_Magazzino!W19-C_Magazzino!V19</f>
        <v>0</v>
      </c>
      <c r="X55" s="57">
        <f>+X19+C_Magazzino!X19-C_Magazzino!W19</f>
        <v>0</v>
      </c>
      <c r="Y55" s="57">
        <f>+Y19+C_Magazzino!Y19-C_Magazzino!X19</f>
        <v>0</v>
      </c>
      <c r="Z55" s="57">
        <f>+Z19+C_Magazzino!Z19-C_Magazzino!Y19</f>
        <v>0</v>
      </c>
      <c r="AA55" s="57">
        <f>+AA19+C_Magazzino!AA19-C_Magazzino!Z19</f>
        <v>0</v>
      </c>
      <c r="AB55" s="57">
        <f>+AB19+C_Magazzino!AB19-C_Magazzino!AA19</f>
        <v>0</v>
      </c>
      <c r="AC55" s="57">
        <f>+AC19+C_Magazzino!AC19-C_Magazzino!AB19</f>
        <v>0</v>
      </c>
      <c r="AD55" s="57">
        <f>+AD19+C_Magazzino!AD19-C_Magazzino!AC19</f>
        <v>0</v>
      </c>
      <c r="AE55" s="57">
        <f>+AE19+C_Magazzino!AE19-C_Magazzino!AD19</f>
        <v>0</v>
      </c>
      <c r="AF55" s="57">
        <f>+AF19+C_Magazzino!AF19-C_Magazzino!AE19</f>
        <v>0</v>
      </c>
      <c r="AG55" s="57">
        <f>+AG19+C_Magazzino!AG19-C_Magazzino!AF19</f>
        <v>0</v>
      </c>
      <c r="AH55" s="57">
        <f>+AH19+C_Magazzino!AH19-C_Magazzino!AG19</f>
        <v>0</v>
      </c>
      <c r="AI55" s="57">
        <f>+AI19+C_Magazzino!AI19-C_Magazzino!AH19</f>
        <v>0</v>
      </c>
      <c r="AJ55" s="57">
        <f>+AJ19+C_Magazzino!AJ19-C_Magazzino!AI19</f>
        <v>0</v>
      </c>
      <c r="AK55" s="57">
        <f>+AK19+C_Magazzino!AK19-C_Magazzino!AJ19</f>
        <v>0</v>
      </c>
      <c r="AL55" s="57">
        <f>+AL19+C_Magazzino!AL19-C_Magazzino!AK19</f>
        <v>0</v>
      </c>
      <c r="AM55" s="57">
        <f>+AM19+C_Magazzino!AM19-C_Magazzino!AL19</f>
        <v>0</v>
      </c>
      <c r="AN55" s="57">
        <f>+AN19+C_Magazzino!AN19-C_Magazzino!AM19</f>
        <v>0</v>
      </c>
      <c r="AO55" s="57">
        <f>+AO19+C_Magazzino!AO19-C_Magazzino!AN19</f>
        <v>0</v>
      </c>
      <c r="AP55" s="57">
        <f>+AP19+C_Magazzino!AP19-C_Magazzino!AO19</f>
        <v>0</v>
      </c>
      <c r="AQ55" s="57">
        <f>+AQ19+C_Magazzino!AQ19-C_Magazzino!AP19</f>
        <v>0</v>
      </c>
      <c r="AR55" s="57">
        <f>+AR19+C_Magazzino!AR19-C_Magazzino!AQ19</f>
        <v>0</v>
      </c>
      <c r="AS55" s="57">
        <f>+AS19+C_Magazzino!AS19-C_Magazzino!AR19</f>
        <v>0</v>
      </c>
      <c r="AT55" s="57">
        <f>+AT19+C_Magazzino!AT19-C_Magazzino!AS19</f>
        <v>0</v>
      </c>
      <c r="AU55" s="57">
        <f>+AU19+C_Magazzino!AU19-C_Magazzino!AT19</f>
        <v>0</v>
      </c>
      <c r="AV55" s="57">
        <f>+AV19+C_Magazzino!AV19-C_Magazzino!AU19</f>
        <v>0</v>
      </c>
      <c r="AW55" s="57">
        <f>+AW19+C_Magazzino!AW19-C_Magazzino!AV19</f>
        <v>0</v>
      </c>
      <c r="AX55" s="57">
        <f>+AX19+C_Magazzino!AX19-C_Magazzino!AW19</f>
        <v>0</v>
      </c>
      <c r="AY55" s="57">
        <f>+AY19+C_Magazzino!AY19-C_Magazzino!AX19</f>
        <v>0</v>
      </c>
      <c r="AZ55" s="57">
        <f>+AZ19+C_Magazzino!AZ19-C_Magazzino!AY19</f>
        <v>0</v>
      </c>
      <c r="BA55" s="57">
        <f>+BA19+C_Magazzino!BA19-C_Magazzino!AZ19</f>
        <v>0</v>
      </c>
      <c r="BB55" s="57">
        <f>+BB19+C_Magazzino!BB19-C_Magazzino!BA19</f>
        <v>0</v>
      </c>
      <c r="BC55" s="57">
        <f>+BC19+C_Magazzino!BC19-C_Magazzino!BB19</f>
        <v>0</v>
      </c>
      <c r="BD55" s="57">
        <f>+BD19+C_Magazzino!BD19-C_Magazzino!BC19</f>
        <v>0</v>
      </c>
      <c r="BE55" s="57">
        <f>+BE19+C_Magazzino!BE19-C_Magazzino!BD19</f>
        <v>0</v>
      </c>
      <c r="BF55" s="57">
        <f>+BF19+C_Magazzino!BF19-C_Magazzino!BE19</f>
        <v>0</v>
      </c>
      <c r="BG55" s="57">
        <f>+BG19+C_Magazzino!BG19-C_Magazzino!BF19</f>
        <v>0</v>
      </c>
      <c r="BH55" s="57">
        <f>+BH19+C_Magazzino!BH19-C_Magazzino!BG19</f>
        <v>0</v>
      </c>
      <c r="BI55" s="57">
        <f>+BI19+C_Magazzino!BI19-C_Magazzino!BH19</f>
        <v>0</v>
      </c>
      <c r="BJ55" s="57">
        <f>+BJ19+C_Magazzino!BJ19-C_Magazzino!BI19</f>
        <v>0</v>
      </c>
      <c r="BK55" s="57">
        <f>+BK19+C_Magazzino!BK19-C_Magazzino!BJ19</f>
        <v>0</v>
      </c>
      <c r="BL55" s="57">
        <f>+BL19+C_Magazzino!BL19-C_Magazzino!BK19</f>
        <v>0</v>
      </c>
      <c r="BM55" s="57">
        <f>+BM19+C_Magazzino!BM19-C_Magazzino!BL19</f>
        <v>0</v>
      </c>
      <c r="BN55" s="57">
        <f>+BN19+C_Magazzino!BN19-C_Magazzino!BM19</f>
        <v>0</v>
      </c>
      <c r="BO55" s="57">
        <f>+BO19+C_Magazzino!BO19-C_Magazzino!BN19</f>
        <v>0</v>
      </c>
      <c r="BP55" s="57">
        <f>+BP19+C_Magazzino!BP19-C_Magazzino!BO19</f>
        <v>0</v>
      </c>
      <c r="BQ55" s="57">
        <f>+BQ19+C_Magazzino!BQ19-C_Magazzino!BP19</f>
        <v>0</v>
      </c>
      <c r="BR55" s="57">
        <f>+BR19+C_Magazzino!BR19-C_Magazzino!BQ19</f>
        <v>0</v>
      </c>
      <c r="BS55" s="57">
        <f>+BS19+C_Magazzino!BS19-C_Magazzino!BR19</f>
        <v>0</v>
      </c>
      <c r="BT55" s="57">
        <f>+BT19+C_Magazzino!BT19-C_Magazzino!BS19</f>
        <v>0</v>
      </c>
      <c r="BU55" s="57">
        <f>+BU19+C_Magazzino!BU19-C_Magazzino!BT19</f>
        <v>0</v>
      </c>
      <c r="BV55" s="57">
        <f>+BV19+C_Magazzino!BV19-C_Magazzino!BU19</f>
        <v>0</v>
      </c>
      <c r="BW55" s="57">
        <f>+BW19+C_Magazzino!BW19-C_Magazzino!BV19</f>
        <v>0</v>
      </c>
      <c r="BX55" s="57">
        <f>+BX19+C_Magazzino!BX19-C_Magazzino!BW19</f>
        <v>0</v>
      </c>
      <c r="BY55" s="57">
        <f>+BY19+C_Magazzino!BY19-C_Magazzino!BX19</f>
        <v>0</v>
      </c>
      <c r="BZ55" s="57">
        <f>+BZ19+C_Magazzino!BZ19-C_Magazzino!BY19</f>
        <v>0</v>
      </c>
      <c r="CA55" s="57">
        <f>+CA19+C_Magazzino!CA19-C_Magazzino!BZ19</f>
        <v>0</v>
      </c>
      <c r="CB55" s="57">
        <f>+CB19+C_Magazzino!CB19-C_Magazzino!CA19</f>
        <v>0</v>
      </c>
      <c r="CC55" s="57">
        <f>+CC19+C_Magazzino!CC19-C_Magazzino!CB19</f>
        <v>0</v>
      </c>
      <c r="CD55" s="57">
        <f>+CD19+C_Magazzino!CD19-C_Magazzino!CC19</f>
        <v>0</v>
      </c>
      <c r="CE55" s="57">
        <f>+CE19+C_Magazzino!CE19-C_Magazzino!CD19</f>
        <v>0</v>
      </c>
      <c r="CF55" s="57">
        <f>+CF19+C_Magazzino!CF19-C_Magazzino!CE19</f>
        <v>0</v>
      </c>
      <c r="CG55" s="57">
        <f>+CG19+C_Magazzino!CG19-C_Magazzino!CF19</f>
        <v>0</v>
      </c>
      <c r="CH55" s="57">
        <f>+CH19+C_Magazzino!CH19-C_Magazzino!CG19</f>
        <v>0</v>
      </c>
      <c r="CI55" s="57">
        <f>+CI19+C_Magazzino!CI19-C_Magazzino!CH19</f>
        <v>0</v>
      </c>
      <c r="CJ55" s="57">
        <f>+CJ19+C_Magazzino!CJ19-C_Magazzino!CI19</f>
        <v>0</v>
      </c>
      <c r="CK55" s="57">
        <f>+CK19+C_Magazzino!CK19-C_Magazzino!CJ19</f>
        <v>0</v>
      </c>
      <c r="CL55" s="57">
        <f>+CL19+C_Magazzino!CL19-C_Magazzino!CK19</f>
        <v>0</v>
      </c>
      <c r="CM55" s="57">
        <f>+CM19+C_Magazzino!CM19-C_Magazzino!CL19</f>
        <v>0</v>
      </c>
      <c r="CN55" s="57">
        <f>+CN19+C_Magazzino!CN19-C_Magazzino!CM19</f>
        <v>0</v>
      </c>
      <c r="CO55" s="57">
        <f>+CO19+C_Magazzino!CO19-C_Magazzino!CN19</f>
        <v>0</v>
      </c>
      <c r="CP55" s="57">
        <f>+CP19+C_Magazzino!CP19-C_Magazzino!CO19</f>
        <v>0</v>
      </c>
      <c r="CQ55" s="57">
        <f>+CQ19+C_Magazzino!CQ19-C_Magazzino!CP19</f>
        <v>0</v>
      </c>
      <c r="CR55" s="57">
        <f>+CR19+C_Magazzino!CR19-C_Magazzino!CQ19</f>
        <v>0</v>
      </c>
      <c r="CS55" s="57">
        <f>+CS19+C_Magazzino!CS19-C_Magazzino!CR19</f>
        <v>0</v>
      </c>
      <c r="CT55" s="57">
        <f>+CT19+C_Magazzino!CT19-C_Magazzino!CS19</f>
        <v>0</v>
      </c>
      <c r="CU55" s="57">
        <f>+CU19+C_Magazzino!CU19-C_Magazzino!CT19</f>
        <v>0</v>
      </c>
      <c r="CV55" s="57">
        <f>+CV19+C_Magazzino!CV19-C_Magazzino!CU19</f>
        <v>0</v>
      </c>
      <c r="CW55" s="57">
        <f>+CW19+C_Magazzino!CW19-C_Magazzino!CV19</f>
        <v>0</v>
      </c>
      <c r="CX55" s="57">
        <f>+CX19+C_Magazzino!CX19-C_Magazzino!CW19</f>
        <v>0</v>
      </c>
      <c r="CY55" s="57">
        <f>+CY19+C_Magazzino!CY19-C_Magazzino!CX19</f>
        <v>0</v>
      </c>
      <c r="CZ55" s="57">
        <f>+CZ19+C_Magazzino!CZ19-C_Magazzino!CY19</f>
        <v>0</v>
      </c>
      <c r="DA55" s="57">
        <f>+DA19+C_Magazzino!DA19-C_Magazzino!CZ19</f>
        <v>0</v>
      </c>
      <c r="DB55" s="57">
        <f>+DB19+C_Magazzino!DB19-C_Magazzino!DA19</f>
        <v>0</v>
      </c>
      <c r="DC55" s="57">
        <f>+DC19+C_Magazzino!DC19-C_Magazzino!DB19</f>
        <v>0</v>
      </c>
      <c r="DD55" s="57">
        <f>+DD19+C_Magazzino!DD19-C_Magazzino!DC19</f>
        <v>0</v>
      </c>
      <c r="DE55" s="57">
        <f>+DE19+C_Magazzino!DE19-C_Magazzino!DD19</f>
        <v>0</v>
      </c>
      <c r="DF55" s="57">
        <f>+DF19+C_Magazzino!DF19-C_Magazzino!DE19</f>
        <v>0</v>
      </c>
      <c r="DG55" s="57">
        <f>+DG19+C_Magazzino!DG19-C_Magazzino!DF19</f>
        <v>0</v>
      </c>
      <c r="DH55" s="57">
        <f>+DH19+C_Magazzino!DH19-C_Magazzino!DG19</f>
        <v>0</v>
      </c>
      <c r="DI55" s="57">
        <f>+DI19+C_Magazzino!DI19-C_Magazzino!DH19</f>
        <v>0</v>
      </c>
      <c r="DJ55" s="57">
        <f>+DJ19+C_Magazzino!DJ19-C_Magazzino!DI19</f>
        <v>0</v>
      </c>
      <c r="DK55" s="57">
        <f>+DK19+C_Magazzino!DK19-C_Magazzino!DJ19</f>
        <v>0</v>
      </c>
      <c r="DL55" s="57">
        <f>+DL19+C_Magazzino!DL19-C_Magazzino!DK19</f>
        <v>0</v>
      </c>
      <c r="DM55" s="57">
        <f>+DM19+C_Magazzino!DM19-C_Magazzino!DL19</f>
        <v>0</v>
      </c>
      <c r="DN55" s="57">
        <f>+DN19+C_Magazzino!DN19-C_Magazzino!DM19</f>
        <v>0</v>
      </c>
      <c r="DO55" s="57">
        <f>+DO19+C_Magazzino!DO19-C_Magazzino!DN19</f>
        <v>0</v>
      </c>
      <c r="DP55" s="57">
        <f>+DP19+C_Magazzino!DP19-C_Magazzino!DO19</f>
        <v>0</v>
      </c>
      <c r="DQ55" s="57">
        <f>+DQ19+C_Magazzino!DQ19-C_Magazzino!DP19</f>
        <v>0</v>
      </c>
      <c r="DR55" s="57">
        <f>+DR19+C_Magazzino!DR19-C_Magazzino!DQ19</f>
        <v>0</v>
      </c>
      <c r="DS55" s="57">
        <f>+DS19+C_Magazzino!DS19-C_Magazzino!DR19</f>
        <v>0</v>
      </c>
      <c r="DT55" s="57">
        <f>+DT19+C_Magazzino!DT19-C_Magazzino!DS19</f>
        <v>0</v>
      </c>
      <c r="DU55" s="57">
        <f>+DU19+C_Magazzino!DU19-C_Magazzino!DT19</f>
        <v>0</v>
      </c>
      <c r="DV55" s="57">
        <f>+DV19+C_Magazzino!DV19-C_Magazzino!DU19</f>
        <v>0</v>
      </c>
      <c r="DW55" s="57">
        <f>+DW19+C_Magazzino!DW19-C_Magazzino!DV19</f>
        <v>0</v>
      </c>
    </row>
    <row r="56" spans="3:127" ht="16.5" thickTop="1" thickBot="1" x14ac:dyDescent="0.3">
      <c r="C56" s="114">
        <f>+I_Vendite!C18</f>
        <v>0</v>
      </c>
      <c r="H56" s="57">
        <f>+H20+C_Magazzino!H20</f>
        <v>0</v>
      </c>
      <c r="I56" s="57">
        <f>+I20+C_Magazzino!I20-C_Magazzino!H20</f>
        <v>0</v>
      </c>
      <c r="J56" s="57">
        <f>+J20+C_Magazzino!J20-C_Magazzino!I20</f>
        <v>0</v>
      </c>
      <c r="K56" s="57">
        <f>+K20+C_Magazzino!K20-C_Magazzino!J20</f>
        <v>0</v>
      </c>
      <c r="L56" s="57">
        <f>+L20+C_Magazzino!L20-C_Magazzino!K20</f>
        <v>0</v>
      </c>
      <c r="M56" s="57">
        <f>+M20+C_Magazzino!M20-C_Magazzino!L20</f>
        <v>0</v>
      </c>
      <c r="N56" s="57">
        <f>+N20+C_Magazzino!N20-C_Magazzino!M20</f>
        <v>0</v>
      </c>
      <c r="O56" s="57">
        <f>+O20+C_Magazzino!O20-C_Magazzino!N20</f>
        <v>0</v>
      </c>
      <c r="P56" s="57">
        <f>+P20+C_Magazzino!P20-C_Magazzino!O20</f>
        <v>0</v>
      </c>
      <c r="Q56" s="57">
        <f>+Q20+C_Magazzino!Q20-C_Magazzino!P20</f>
        <v>0</v>
      </c>
      <c r="R56" s="57">
        <f>+R20+C_Magazzino!R20-C_Magazzino!Q20</f>
        <v>0</v>
      </c>
      <c r="S56" s="57">
        <f>+S20+C_Magazzino!S20-C_Magazzino!R20</f>
        <v>0</v>
      </c>
      <c r="T56" s="57">
        <f>+T20+C_Magazzino!T20-C_Magazzino!S20</f>
        <v>0</v>
      </c>
      <c r="U56" s="57">
        <f>+U20+C_Magazzino!U20-C_Magazzino!T20</f>
        <v>0</v>
      </c>
      <c r="V56" s="57">
        <f>+V20+C_Magazzino!V20-C_Magazzino!U20</f>
        <v>0</v>
      </c>
      <c r="W56" s="57">
        <f>+W20+C_Magazzino!W20-C_Magazzino!V20</f>
        <v>0</v>
      </c>
      <c r="X56" s="57">
        <f>+X20+C_Magazzino!X20-C_Magazzino!W20</f>
        <v>0</v>
      </c>
      <c r="Y56" s="57">
        <f>+Y20+C_Magazzino!Y20-C_Magazzino!X20</f>
        <v>0</v>
      </c>
      <c r="Z56" s="57">
        <f>+Z20+C_Magazzino!Z20-C_Magazzino!Y20</f>
        <v>0</v>
      </c>
      <c r="AA56" s="57">
        <f>+AA20+C_Magazzino!AA20-C_Magazzino!Z20</f>
        <v>0</v>
      </c>
      <c r="AB56" s="57">
        <f>+AB20+C_Magazzino!AB20-C_Magazzino!AA20</f>
        <v>0</v>
      </c>
      <c r="AC56" s="57">
        <f>+AC20+C_Magazzino!AC20-C_Magazzino!AB20</f>
        <v>0</v>
      </c>
      <c r="AD56" s="57">
        <f>+AD20+C_Magazzino!AD20-C_Magazzino!AC20</f>
        <v>0</v>
      </c>
      <c r="AE56" s="57">
        <f>+AE20+C_Magazzino!AE20-C_Magazzino!AD20</f>
        <v>0</v>
      </c>
      <c r="AF56" s="57">
        <f>+AF20+C_Magazzino!AF20-C_Magazzino!AE20</f>
        <v>0</v>
      </c>
      <c r="AG56" s="57">
        <f>+AG20+C_Magazzino!AG20-C_Magazzino!AF20</f>
        <v>0</v>
      </c>
      <c r="AH56" s="57">
        <f>+AH20+C_Magazzino!AH20-C_Magazzino!AG20</f>
        <v>0</v>
      </c>
      <c r="AI56" s="57">
        <f>+AI20+C_Magazzino!AI20-C_Magazzino!AH20</f>
        <v>0</v>
      </c>
      <c r="AJ56" s="57">
        <f>+AJ20+C_Magazzino!AJ20-C_Magazzino!AI20</f>
        <v>0</v>
      </c>
      <c r="AK56" s="57">
        <f>+AK20+C_Magazzino!AK20-C_Magazzino!AJ20</f>
        <v>0</v>
      </c>
      <c r="AL56" s="57">
        <f>+AL20+C_Magazzino!AL20-C_Magazzino!AK20</f>
        <v>0</v>
      </c>
      <c r="AM56" s="57">
        <f>+AM20+C_Magazzino!AM20-C_Magazzino!AL20</f>
        <v>0</v>
      </c>
      <c r="AN56" s="57">
        <f>+AN20+C_Magazzino!AN20-C_Magazzino!AM20</f>
        <v>0</v>
      </c>
      <c r="AO56" s="57">
        <f>+AO20+C_Magazzino!AO20-C_Magazzino!AN20</f>
        <v>0</v>
      </c>
      <c r="AP56" s="57">
        <f>+AP20+C_Magazzino!AP20-C_Magazzino!AO20</f>
        <v>0</v>
      </c>
      <c r="AQ56" s="57">
        <f>+AQ20+C_Magazzino!AQ20-C_Magazzino!AP20</f>
        <v>0</v>
      </c>
      <c r="AR56" s="57">
        <f>+AR20+C_Magazzino!AR20-C_Magazzino!AQ20</f>
        <v>0</v>
      </c>
      <c r="AS56" s="57">
        <f>+AS20+C_Magazzino!AS20-C_Magazzino!AR20</f>
        <v>0</v>
      </c>
      <c r="AT56" s="57">
        <f>+AT20+C_Magazzino!AT20-C_Magazzino!AS20</f>
        <v>0</v>
      </c>
      <c r="AU56" s="57">
        <f>+AU20+C_Magazzino!AU20-C_Magazzino!AT20</f>
        <v>0</v>
      </c>
      <c r="AV56" s="57">
        <f>+AV20+C_Magazzino!AV20-C_Magazzino!AU20</f>
        <v>0</v>
      </c>
      <c r="AW56" s="57">
        <f>+AW20+C_Magazzino!AW20-C_Magazzino!AV20</f>
        <v>0</v>
      </c>
      <c r="AX56" s="57">
        <f>+AX20+C_Magazzino!AX20-C_Magazzino!AW20</f>
        <v>0</v>
      </c>
      <c r="AY56" s="57">
        <f>+AY20+C_Magazzino!AY20-C_Magazzino!AX20</f>
        <v>0</v>
      </c>
      <c r="AZ56" s="57">
        <f>+AZ20+C_Magazzino!AZ20-C_Magazzino!AY20</f>
        <v>0</v>
      </c>
      <c r="BA56" s="57">
        <f>+BA20+C_Magazzino!BA20-C_Magazzino!AZ20</f>
        <v>0</v>
      </c>
      <c r="BB56" s="57">
        <f>+BB20+C_Magazzino!BB20-C_Magazzino!BA20</f>
        <v>0</v>
      </c>
      <c r="BC56" s="57">
        <f>+BC20+C_Magazzino!BC20-C_Magazzino!BB20</f>
        <v>0</v>
      </c>
      <c r="BD56" s="57">
        <f>+BD20+C_Magazzino!BD20-C_Magazzino!BC20</f>
        <v>0</v>
      </c>
      <c r="BE56" s="57">
        <f>+BE20+C_Magazzino!BE20-C_Magazzino!BD20</f>
        <v>0</v>
      </c>
      <c r="BF56" s="57">
        <f>+BF20+C_Magazzino!BF20-C_Magazzino!BE20</f>
        <v>0</v>
      </c>
      <c r="BG56" s="57">
        <f>+BG20+C_Magazzino!BG20-C_Magazzino!BF20</f>
        <v>0</v>
      </c>
      <c r="BH56" s="57">
        <f>+BH20+C_Magazzino!BH20-C_Magazzino!BG20</f>
        <v>0</v>
      </c>
      <c r="BI56" s="57">
        <f>+BI20+C_Magazzino!BI20-C_Magazzino!BH20</f>
        <v>0</v>
      </c>
      <c r="BJ56" s="57">
        <f>+BJ20+C_Magazzino!BJ20-C_Magazzino!BI20</f>
        <v>0</v>
      </c>
      <c r="BK56" s="57">
        <f>+BK20+C_Magazzino!BK20-C_Magazzino!BJ20</f>
        <v>0</v>
      </c>
      <c r="BL56" s="57">
        <f>+BL20+C_Magazzino!BL20-C_Magazzino!BK20</f>
        <v>0</v>
      </c>
      <c r="BM56" s="57">
        <f>+BM20+C_Magazzino!BM20-C_Magazzino!BL20</f>
        <v>0</v>
      </c>
      <c r="BN56" s="57">
        <f>+BN20+C_Magazzino!BN20-C_Magazzino!BM20</f>
        <v>0</v>
      </c>
      <c r="BO56" s="57">
        <f>+BO20+C_Magazzino!BO20-C_Magazzino!BN20</f>
        <v>0</v>
      </c>
      <c r="BP56" s="57">
        <f>+BP20+C_Magazzino!BP20-C_Magazzino!BO20</f>
        <v>0</v>
      </c>
      <c r="BQ56" s="57">
        <f>+BQ20+C_Magazzino!BQ20-C_Magazzino!BP20</f>
        <v>0</v>
      </c>
      <c r="BR56" s="57">
        <f>+BR20+C_Magazzino!BR20-C_Magazzino!BQ20</f>
        <v>0</v>
      </c>
      <c r="BS56" s="57">
        <f>+BS20+C_Magazzino!BS20-C_Magazzino!BR20</f>
        <v>0</v>
      </c>
      <c r="BT56" s="57">
        <f>+BT20+C_Magazzino!BT20-C_Magazzino!BS20</f>
        <v>0</v>
      </c>
      <c r="BU56" s="57">
        <f>+BU20+C_Magazzino!BU20-C_Magazzino!BT20</f>
        <v>0</v>
      </c>
      <c r="BV56" s="57">
        <f>+BV20+C_Magazzino!BV20-C_Magazzino!BU20</f>
        <v>0</v>
      </c>
      <c r="BW56" s="57">
        <f>+BW20+C_Magazzino!BW20-C_Magazzino!BV20</f>
        <v>0</v>
      </c>
      <c r="BX56" s="57">
        <f>+BX20+C_Magazzino!BX20-C_Magazzino!BW20</f>
        <v>0</v>
      </c>
      <c r="BY56" s="57">
        <f>+BY20+C_Magazzino!BY20-C_Magazzino!BX20</f>
        <v>0</v>
      </c>
      <c r="BZ56" s="57">
        <f>+BZ20+C_Magazzino!BZ20-C_Magazzino!BY20</f>
        <v>0</v>
      </c>
      <c r="CA56" s="57">
        <f>+CA20+C_Magazzino!CA20-C_Magazzino!BZ20</f>
        <v>0</v>
      </c>
      <c r="CB56" s="57">
        <f>+CB20+C_Magazzino!CB20-C_Magazzino!CA20</f>
        <v>0</v>
      </c>
      <c r="CC56" s="57">
        <f>+CC20+C_Magazzino!CC20-C_Magazzino!CB20</f>
        <v>0</v>
      </c>
      <c r="CD56" s="57">
        <f>+CD20+C_Magazzino!CD20-C_Magazzino!CC20</f>
        <v>0</v>
      </c>
      <c r="CE56" s="57">
        <f>+CE20+C_Magazzino!CE20-C_Magazzino!CD20</f>
        <v>0</v>
      </c>
      <c r="CF56" s="57">
        <f>+CF20+C_Magazzino!CF20-C_Magazzino!CE20</f>
        <v>0</v>
      </c>
      <c r="CG56" s="57">
        <f>+CG20+C_Magazzino!CG20-C_Magazzino!CF20</f>
        <v>0</v>
      </c>
      <c r="CH56" s="57">
        <f>+CH20+C_Magazzino!CH20-C_Magazzino!CG20</f>
        <v>0</v>
      </c>
      <c r="CI56" s="57">
        <f>+CI20+C_Magazzino!CI20-C_Magazzino!CH20</f>
        <v>0</v>
      </c>
      <c r="CJ56" s="57">
        <f>+CJ20+C_Magazzino!CJ20-C_Magazzino!CI20</f>
        <v>0</v>
      </c>
      <c r="CK56" s="57">
        <f>+CK20+C_Magazzino!CK20-C_Magazzino!CJ20</f>
        <v>0</v>
      </c>
      <c r="CL56" s="57">
        <f>+CL20+C_Magazzino!CL20-C_Magazzino!CK20</f>
        <v>0</v>
      </c>
      <c r="CM56" s="57">
        <f>+CM20+C_Magazzino!CM20-C_Magazzino!CL20</f>
        <v>0</v>
      </c>
      <c r="CN56" s="57">
        <f>+CN20+C_Magazzino!CN20-C_Magazzino!CM20</f>
        <v>0</v>
      </c>
      <c r="CO56" s="57">
        <f>+CO20+C_Magazzino!CO20-C_Magazzino!CN20</f>
        <v>0</v>
      </c>
      <c r="CP56" s="57">
        <f>+CP20+C_Magazzino!CP20-C_Magazzino!CO20</f>
        <v>0</v>
      </c>
      <c r="CQ56" s="57">
        <f>+CQ20+C_Magazzino!CQ20-C_Magazzino!CP20</f>
        <v>0</v>
      </c>
      <c r="CR56" s="57">
        <f>+CR20+C_Magazzino!CR20-C_Magazzino!CQ20</f>
        <v>0</v>
      </c>
      <c r="CS56" s="57">
        <f>+CS20+C_Magazzino!CS20-C_Magazzino!CR20</f>
        <v>0</v>
      </c>
      <c r="CT56" s="57">
        <f>+CT20+C_Magazzino!CT20-C_Magazzino!CS20</f>
        <v>0</v>
      </c>
      <c r="CU56" s="57">
        <f>+CU20+C_Magazzino!CU20-C_Magazzino!CT20</f>
        <v>0</v>
      </c>
      <c r="CV56" s="57">
        <f>+CV20+C_Magazzino!CV20-C_Magazzino!CU20</f>
        <v>0</v>
      </c>
      <c r="CW56" s="57">
        <f>+CW20+C_Magazzino!CW20-C_Magazzino!CV20</f>
        <v>0</v>
      </c>
      <c r="CX56" s="57">
        <f>+CX20+C_Magazzino!CX20-C_Magazzino!CW20</f>
        <v>0</v>
      </c>
      <c r="CY56" s="57">
        <f>+CY20+C_Magazzino!CY20-C_Magazzino!CX20</f>
        <v>0</v>
      </c>
      <c r="CZ56" s="57">
        <f>+CZ20+C_Magazzino!CZ20-C_Magazzino!CY20</f>
        <v>0</v>
      </c>
      <c r="DA56" s="57">
        <f>+DA20+C_Magazzino!DA20-C_Magazzino!CZ20</f>
        <v>0</v>
      </c>
      <c r="DB56" s="57">
        <f>+DB20+C_Magazzino!DB20-C_Magazzino!DA20</f>
        <v>0</v>
      </c>
      <c r="DC56" s="57">
        <f>+DC20+C_Magazzino!DC20-C_Magazzino!DB20</f>
        <v>0</v>
      </c>
      <c r="DD56" s="57">
        <f>+DD20+C_Magazzino!DD20-C_Magazzino!DC20</f>
        <v>0</v>
      </c>
      <c r="DE56" s="57">
        <f>+DE20+C_Magazzino!DE20-C_Magazzino!DD20</f>
        <v>0</v>
      </c>
      <c r="DF56" s="57">
        <f>+DF20+C_Magazzino!DF20-C_Magazzino!DE20</f>
        <v>0</v>
      </c>
      <c r="DG56" s="57">
        <f>+DG20+C_Magazzino!DG20-C_Magazzino!DF20</f>
        <v>0</v>
      </c>
      <c r="DH56" s="57">
        <f>+DH20+C_Magazzino!DH20-C_Magazzino!DG20</f>
        <v>0</v>
      </c>
      <c r="DI56" s="57">
        <f>+DI20+C_Magazzino!DI20-C_Magazzino!DH20</f>
        <v>0</v>
      </c>
      <c r="DJ56" s="57">
        <f>+DJ20+C_Magazzino!DJ20-C_Magazzino!DI20</f>
        <v>0</v>
      </c>
      <c r="DK56" s="57">
        <f>+DK20+C_Magazzino!DK20-C_Magazzino!DJ20</f>
        <v>0</v>
      </c>
      <c r="DL56" s="57">
        <f>+DL20+C_Magazzino!DL20-C_Magazzino!DK20</f>
        <v>0</v>
      </c>
      <c r="DM56" s="57">
        <f>+DM20+C_Magazzino!DM20-C_Magazzino!DL20</f>
        <v>0</v>
      </c>
      <c r="DN56" s="57">
        <f>+DN20+C_Magazzino!DN20-C_Magazzino!DM20</f>
        <v>0</v>
      </c>
      <c r="DO56" s="57">
        <f>+DO20+C_Magazzino!DO20-C_Magazzino!DN20</f>
        <v>0</v>
      </c>
      <c r="DP56" s="57">
        <f>+DP20+C_Magazzino!DP20-C_Magazzino!DO20</f>
        <v>0</v>
      </c>
      <c r="DQ56" s="57">
        <f>+DQ20+C_Magazzino!DQ20-C_Magazzino!DP20</f>
        <v>0</v>
      </c>
      <c r="DR56" s="57">
        <f>+DR20+C_Magazzino!DR20-C_Magazzino!DQ20</f>
        <v>0</v>
      </c>
      <c r="DS56" s="57">
        <f>+DS20+C_Magazzino!DS20-C_Magazzino!DR20</f>
        <v>0</v>
      </c>
      <c r="DT56" s="57">
        <f>+DT20+C_Magazzino!DT20-C_Magazzino!DS20</f>
        <v>0</v>
      </c>
      <c r="DU56" s="57">
        <f>+DU20+C_Magazzino!DU20-C_Magazzino!DT20</f>
        <v>0</v>
      </c>
      <c r="DV56" s="57">
        <f>+DV20+C_Magazzino!DV20-C_Magazzino!DU20</f>
        <v>0</v>
      </c>
      <c r="DW56" s="57">
        <f>+DW20+C_Magazzino!DW20-C_Magazzino!DV20</f>
        <v>0</v>
      </c>
    </row>
    <row r="57" spans="3:127" ht="16.5" thickTop="1" thickBot="1" x14ac:dyDescent="0.3">
      <c r="C57" s="114">
        <f>+I_Vendite!C19</f>
        <v>0</v>
      </c>
      <c r="H57" s="57">
        <f>+H21+C_Magazzino!H21</f>
        <v>0</v>
      </c>
      <c r="I57" s="57">
        <f>+I21+C_Magazzino!I21-C_Magazzino!H21</f>
        <v>0</v>
      </c>
      <c r="J57" s="57">
        <f>+J21+C_Magazzino!J21-C_Magazzino!I21</f>
        <v>0</v>
      </c>
      <c r="K57" s="57">
        <f>+K21+C_Magazzino!K21-C_Magazzino!J21</f>
        <v>0</v>
      </c>
      <c r="L57" s="57">
        <f>+L21+C_Magazzino!L21-C_Magazzino!K21</f>
        <v>0</v>
      </c>
      <c r="M57" s="57">
        <f>+M21+C_Magazzino!M21-C_Magazzino!L21</f>
        <v>0</v>
      </c>
      <c r="N57" s="57">
        <f>+N21+C_Magazzino!N21-C_Magazzino!M21</f>
        <v>0</v>
      </c>
      <c r="O57" s="57">
        <f>+O21+C_Magazzino!O21-C_Magazzino!N21</f>
        <v>0</v>
      </c>
      <c r="P57" s="57">
        <f>+P21+C_Magazzino!P21-C_Magazzino!O21</f>
        <v>0</v>
      </c>
      <c r="Q57" s="57">
        <f>+Q21+C_Magazzino!Q21-C_Magazzino!P21</f>
        <v>0</v>
      </c>
      <c r="R57" s="57">
        <f>+R21+C_Magazzino!R21-C_Magazzino!Q21</f>
        <v>0</v>
      </c>
      <c r="S57" s="57">
        <f>+S21+C_Magazzino!S21-C_Magazzino!R21</f>
        <v>0</v>
      </c>
      <c r="T57" s="57">
        <f>+T21+C_Magazzino!T21-C_Magazzino!S21</f>
        <v>0</v>
      </c>
      <c r="U57" s="57">
        <f>+U21+C_Magazzino!U21-C_Magazzino!T21</f>
        <v>0</v>
      </c>
      <c r="V57" s="57">
        <f>+V21+C_Magazzino!V21-C_Magazzino!U21</f>
        <v>0</v>
      </c>
      <c r="W57" s="57">
        <f>+W21+C_Magazzino!W21-C_Magazzino!V21</f>
        <v>0</v>
      </c>
      <c r="X57" s="57">
        <f>+X21+C_Magazzino!X21-C_Magazzino!W21</f>
        <v>0</v>
      </c>
      <c r="Y57" s="57">
        <f>+Y21+C_Magazzino!Y21-C_Magazzino!X21</f>
        <v>0</v>
      </c>
      <c r="Z57" s="57">
        <f>+Z21+C_Magazzino!Z21-C_Magazzino!Y21</f>
        <v>0</v>
      </c>
      <c r="AA57" s="57">
        <f>+AA21+C_Magazzino!AA21-C_Magazzino!Z21</f>
        <v>0</v>
      </c>
      <c r="AB57" s="57">
        <f>+AB21+C_Magazzino!AB21-C_Magazzino!AA21</f>
        <v>0</v>
      </c>
      <c r="AC57" s="57">
        <f>+AC21+C_Magazzino!AC21-C_Magazzino!AB21</f>
        <v>0</v>
      </c>
      <c r="AD57" s="57">
        <f>+AD21+C_Magazzino!AD21-C_Magazzino!AC21</f>
        <v>0</v>
      </c>
      <c r="AE57" s="57">
        <f>+AE21+C_Magazzino!AE21-C_Magazzino!AD21</f>
        <v>0</v>
      </c>
      <c r="AF57" s="57">
        <f>+AF21+C_Magazzino!AF21-C_Magazzino!AE21</f>
        <v>0</v>
      </c>
      <c r="AG57" s="57">
        <f>+AG21+C_Magazzino!AG21-C_Magazzino!AF21</f>
        <v>0</v>
      </c>
      <c r="AH57" s="57">
        <f>+AH21+C_Magazzino!AH21-C_Magazzino!AG21</f>
        <v>0</v>
      </c>
      <c r="AI57" s="57">
        <f>+AI21+C_Magazzino!AI21-C_Magazzino!AH21</f>
        <v>0</v>
      </c>
      <c r="AJ57" s="57">
        <f>+AJ21+C_Magazzino!AJ21-C_Magazzino!AI21</f>
        <v>0</v>
      </c>
      <c r="AK57" s="57">
        <f>+AK21+C_Magazzino!AK21-C_Magazzino!AJ21</f>
        <v>0</v>
      </c>
      <c r="AL57" s="57">
        <f>+AL21+C_Magazzino!AL21-C_Magazzino!AK21</f>
        <v>0</v>
      </c>
      <c r="AM57" s="57">
        <f>+AM21+C_Magazzino!AM21-C_Magazzino!AL21</f>
        <v>0</v>
      </c>
      <c r="AN57" s="57">
        <f>+AN21+C_Magazzino!AN21-C_Magazzino!AM21</f>
        <v>0</v>
      </c>
      <c r="AO57" s="57">
        <f>+AO21+C_Magazzino!AO21-C_Magazzino!AN21</f>
        <v>0</v>
      </c>
      <c r="AP57" s="57">
        <f>+AP21+C_Magazzino!AP21-C_Magazzino!AO21</f>
        <v>0</v>
      </c>
      <c r="AQ57" s="57">
        <f>+AQ21+C_Magazzino!AQ21-C_Magazzino!AP21</f>
        <v>0</v>
      </c>
      <c r="AR57" s="57">
        <f>+AR21+C_Magazzino!AR21-C_Magazzino!AQ21</f>
        <v>0</v>
      </c>
      <c r="AS57" s="57">
        <f>+AS21+C_Magazzino!AS21-C_Magazzino!AR21</f>
        <v>0</v>
      </c>
      <c r="AT57" s="57">
        <f>+AT21+C_Magazzino!AT21-C_Magazzino!AS21</f>
        <v>0</v>
      </c>
      <c r="AU57" s="57">
        <f>+AU21+C_Magazzino!AU21-C_Magazzino!AT21</f>
        <v>0</v>
      </c>
      <c r="AV57" s="57">
        <f>+AV21+C_Magazzino!AV21-C_Magazzino!AU21</f>
        <v>0</v>
      </c>
      <c r="AW57" s="57">
        <f>+AW21+C_Magazzino!AW21-C_Magazzino!AV21</f>
        <v>0</v>
      </c>
      <c r="AX57" s="57">
        <f>+AX21+C_Magazzino!AX21-C_Magazzino!AW21</f>
        <v>0</v>
      </c>
      <c r="AY57" s="57">
        <f>+AY21+C_Magazzino!AY21-C_Magazzino!AX21</f>
        <v>0</v>
      </c>
      <c r="AZ57" s="57">
        <f>+AZ21+C_Magazzino!AZ21-C_Magazzino!AY21</f>
        <v>0</v>
      </c>
      <c r="BA57" s="57">
        <f>+BA21+C_Magazzino!BA21-C_Magazzino!AZ21</f>
        <v>0</v>
      </c>
      <c r="BB57" s="57">
        <f>+BB21+C_Magazzino!BB21-C_Magazzino!BA21</f>
        <v>0</v>
      </c>
      <c r="BC57" s="57">
        <f>+BC21+C_Magazzino!BC21-C_Magazzino!BB21</f>
        <v>0</v>
      </c>
      <c r="BD57" s="57">
        <f>+BD21+C_Magazzino!BD21-C_Magazzino!BC21</f>
        <v>0</v>
      </c>
      <c r="BE57" s="57">
        <f>+BE21+C_Magazzino!BE21-C_Magazzino!BD21</f>
        <v>0</v>
      </c>
      <c r="BF57" s="57">
        <f>+BF21+C_Magazzino!BF21-C_Magazzino!BE21</f>
        <v>0</v>
      </c>
      <c r="BG57" s="57">
        <f>+BG21+C_Magazzino!BG21-C_Magazzino!BF21</f>
        <v>0</v>
      </c>
      <c r="BH57" s="57">
        <f>+BH21+C_Magazzino!BH21-C_Magazzino!BG21</f>
        <v>0</v>
      </c>
      <c r="BI57" s="57">
        <f>+BI21+C_Magazzino!BI21-C_Magazzino!BH21</f>
        <v>0</v>
      </c>
      <c r="BJ57" s="57">
        <f>+BJ21+C_Magazzino!BJ21-C_Magazzino!BI21</f>
        <v>0</v>
      </c>
      <c r="BK57" s="57">
        <f>+BK21+C_Magazzino!BK21-C_Magazzino!BJ21</f>
        <v>0</v>
      </c>
      <c r="BL57" s="57">
        <f>+BL21+C_Magazzino!BL21-C_Magazzino!BK21</f>
        <v>0</v>
      </c>
      <c r="BM57" s="57">
        <f>+BM21+C_Magazzino!BM21-C_Magazzino!BL21</f>
        <v>0</v>
      </c>
      <c r="BN57" s="57">
        <f>+BN21+C_Magazzino!BN21-C_Magazzino!BM21</f>
        <v>0</v>
      </c>
      <c r="BO57" s="57">
        <f>+BO21+C_Magazzino!BO21-C_Magazzino!BN21</f>
        <v>0</v>
      </c>
      <c r="BP57" s="57">
        <f>+BP21+C_Magazzino!BP21-C_Magazzino!BO21</f>
        <v>0</v>
      </c>
      <c r="BQ57" s="57">
        <f>+BQ21+C_Magazzino!BQ21-C_Magazzino!BP21</f>
        <v>0</v>
      </c>
      <c r="BR57" s="57">
        <f>+BR21+C_Magazzino!BR21-C_Magazzino!BQ21</f>
        <v>0</v>
      </c>
      <c r="BS57" s="57">
        <f>+BS21+C_Magazzino!BS21-C_Magazzino!BR21</f>
        <v>0</v>
      </c>
      <c r="BT57" s="57">
        <f>+BT21+C_Magazzino!BT21-C_Magazzino!BS21</f>
        <v>0</v>
      </c>
      <c r="BU57" s="57">
        <f>+BU21+C_Magazzino!BU21-C_Magazzino!BT21</f>
        <v>0</v>
      </c>
      <c r="BV57" s="57">
        <f>+BV21+C_Magazzino!BV21-C_Magazzino!BU21</f>
        <v>0</v>
      </c>
      <c r="BW57" s="57">
        <f>+BW21+C_Magazzino!BW21-C_Magazzino!BV21</f>
        <v>0</v>
      </c>
      <c r="BX57" s="57">
        <f>+BX21+C_Magazzino!BX21-C_Magazzino!BW21</f>
        <v>0</v>
      </c>
      <c r="BY57" s="57">
        <f>+BY21+C_Magazzino!BY21-C_Magazzino!BX21</f>
        <v>0</v>
      </c>
      <c r="BZ57" s="57">
        <f>+BZ21+C_Magazzino!BZ21-C_Magazzino!BY21</f>
        <v>0</v>
      </c>
      <c r="CA57" s="57">
        <f>+CA21+C_Magazzino!CA21-C_Magazzino!BZ21</f>
        <v>0</v>
      </c>
      <c r="CB57" s="57">
        <f>+CB21+C_Magazzino!CB21-C_Magazzino!CA21</f>
        <v>0</v>
      </c>
      <c r="CC57" s="57">
        <f>+CC21+C_Magazzino!CC21-C_Magazzino!CB21</f>
        <v>0</v>
      </c>
      <c r="CD57" s="57">
        <f>+CD21+C_Magazzino!CD21-C_Magazzino!CC21</f>
        <v>0</v>
      </c>
      <c r="CE57" s="57">
        <f>+CE21+C_Magazzino!CE21-C_Magazzino!CD21</f>
        <v>0</v>
      </c>
      <c r="CF57" s="57">
        <f>+CF21+C_Magazzino!CF21-C_Magazzino!CE21</f>
        <v>0</v>
      </c>
      <c r="CG57" s="57">
        <f>+CG21+C_Magazzino!CG21-C_Magazzino!CF21</f>
        <v>0</v>
      </c>
      <c r="CH57" s="57">
        <f>+CH21+C_Magazzino!CH21-C_Magazzino!CG21</f>
        <v>0</v>
      </c>
      <c r="CI57" s="57">
        <f>+CI21+C_Magazzino!CI21-C_Magazzino!CH21</f>
        <v>0</v>
      </c>
      <c r="CJ57" s="57">
        <f>+CJ21+C_Magazzino!CJ21-C_Magazzino!CI21</f>
        <v>0</v>
      </c>
      <c r="CK57" s="57">
        <f>+CK21+C_Magazzino!CK21-C_Magazzino!CJ21</f>
        <v>0</v>
      </c>
      <c r="CL57" s="57">
        <f>+CL21+C_Magazzino!CL21-C_Magazzino!CK21</f>
        <v>0</v>
      </c>
      <c r="CM57" s="57">
        <f>+CM21+C_Magazzino!CM21-C_Magazzino!CL21</f>
        <v>0</v>
      </c>
      <c r="CN57" s="57">
        <f>+CN21+C_Magazzino!CN21-C_Magazzino!CM21</f>
        <v>0</v>
      </c>
      <c r="CO57" s="57">
        <f>+CO21+C_Magazzino!CO21-C_Magazzino!CN21</f>
        <v>0</v>
      </c>
      <c r="CP57" s="57">
        <f>+CP21+C_Magazzino!CP21-C_Magazzino!CO21</f>
        <v>0</v>
      </c>
      <c r="CQ57" s="57">
        <f>+CQ21+C_Magazzino!CQ21-C_Magazzino!CP21</f>
        <v>0</v>
      </c>
      <c r="CR57" s="57">
        <f>+CR21+C_Magazzino!CR21-C_Magazzino!CQ21</f>
        <v>0</v>
      </c>
      <c r="CS57" s="57">
        <f>+CS21+C_Magazzino!CS21-C_Magazzino!CR21</f>
        <v>0</v>
      </c>
      <c r="CT57" s="57">
        <f>+CT21+C_Magazzino!CT21-C_Magazzino!CS21</f>
        <v>0</v>
      </c>
      <c r="CU57" s="57">
        <f>+CU21+C_Magazzino!CU21-C_Magazzino!CT21</f>
        <v>0</v>
      </c>
      <c r="CV57" s="57">
        <f>+CV21+C_Magazzino!CV21-C_Magazzino!CU21</f>
        <v>0</v>
      </c>
      <c r="CW57" s="57">
        <f>+CW21+C_Magazzino!CW21-C_Magazzino!CV21</f>
        <v>0</v>
      </c>
      <c r="CX57" s="57">
        <f>+CX21+C_Magazzino!CX21-C_Magazzino!CW21</f>
        <v>0</v>
      </c>
      <c r="CY57" s="57">
        <f>+CY21+C_Magazzino!CY21-C_Magazzino!CX21</f>
        <v>0</v>
      </c>
      <c r="CZ57" s="57">
        <f>+CZ21+C_Magazzino!CZ21-C_Magazzino!CY21</f>
        <v>0</v>
      </c>
      <c r="DA57" s="57">
        <f>+DA21+C_Magazzino!DA21-C_Magazzino!CZ21</f>
        <v>0</v>
      </c>
      <c r="DB57" s="57">
        <f>+DB21+C_Magazzino!DB21-C_Magazzino!DA21</f>
        <v>0</v>
      </c>
      <c r="DC57" s="57">
        <f>+DC21+C_Magazzino!DC21-C_Magazzino!DB21</f>
        <v>0</v>
      </c>
      <c r="DD57" s="57">
        <f>+DD21+C_Magazzino!DD21-C_Magazzino!DC21</f>
        <v>0</v>
      </c>
      <c r="DE57" s="57">
        <f>+DE21+C_Magazzino!DE21-C_Magazzino!DD21</f>
        <v>0</v>
      </c>
      <c r="DF57" s="57">
        <f>+DF21+C_Magazzino!DF21-C_Magazzino!DE21</f>
        <v>0</v>
      </c>
      <c r="DG57" s="57">
        <f>+DG21+C_Magazzino!DG21-C_Magazzino!DF21</f>
        <v>0</v>
      </c>
      <c r="DH57" s="57">
        <f>+DH21+C_Magazzino!DH21-C_Magazzino!DG21</f>
        <v>0</v>
      </c>
      <c r="DI57" s="57">
        <f>+DI21+C_Magazzino!DI21-C_Magazzino!DH21</f>
        <v>0</v>
      </c>
      <c r="DJ57" s="57">
        <f>+DJ21+C_Magazzino!DJ21-C_Magazzino!DI21</f>
        <v>0</v>
      </c>
      <c r="DK57" s="57">
        <f>+DK21+C_Magazzino!DK21-C_Magazzino!DJ21</f>
        <v>0</v>
      </c>
      <c r="DL57" s="57">
        <f>+DL21+C_Magazzino!DL21-C_Magazzino!DK21</f>
        <v>0</v>
      </c>
      <c r="DM57" s="57">
        <f>+DM21+C_Magazzino!DM21-C_Magazzino!DL21</f>
        <v>0</v>
      </c>
      <c r="DN57" s="57">
        <f>+DN21+C_Magazzino!DN21-C_Magazzino!DM21</f>
        <v>0</v>
      </c>
      <c r="DO57" s="57">
        <f>+DO21+C_Magazzino!DO21-C_Magazzino!DN21</f>
        <v>0</v>
      </c>
      <c r="DP57" s="57">
        <f>+DP21+C_Magazzino!DP21-C_Magazzino!DO21</f>
        <v>0</v>
      </c>
      <c r="DQ57" s="57">
        <f>+DQ21+C_Magazzino!DQ21-C_Magazzino!DP21</f>
        <v>0</v>
      </c>
      <c r="DR57" s="57">
        <f>+DR21+C_Magazzino!DR21-C_Magazzino!DQ21</f>
        <v>0</v>
      </c>
      <c r="DS57" s="57">
        <f>+DS21+C_Magazzino!DS21-C_Magazzino!DR21</f>
        <v>0</v>
      </c>
      <c r="DT57" s="57">
        <f>+DT21+C_Magazzino!DT21-C_Magazzino!DS21</f>
        <v>0</v>
      </c>
      <c r="DU57" s="57">
        <f>+DU21+C_Magazzino!DU21-C_Magazzino!DT21</f>
        <v>0</v>
      </c>
      <c r="DV57" s="57">
        <f>+DV21+C_Magazzino!DV21-C_Magazzino!DU21</f>
        <v>0</v>
      </c>
      <c r="DW57" s="57">
        <f>+DW21+C_Magazzino!DW21-C_Magazzino!DV21</f>
        <v>0</v>
      </c>
    </row>
    <row r="58" spans="3:127" ht="16.5" thickTop="1" thickBot="1" x14ac:dyDescent="0.3">
      <c r="C58" s="114">
        <f>+I_Vendite!C20</f>
        <v>0</v>
      </c>
      <c r="H58" s="57">
        <f>+H22+C_Magazzino!H22</f>
        <v>0</v>
      </c>
      <c r="I58" s="57">
        <f>+I22+C_Magazzino!I22-C_Magazzino!H22</f>
        <v>0</v>
      </c>
      <c r="J58" s="57">
        <f>+J22+C_Magazzino!J22-C_Magazzino!I22</f>
        <v>0</v>
      </c>
      <c r="K58" s="57">
        <f>+K22+C_Magazzino!K22-C_Magazzino!J22</f>
        <v>0</v>
      </c>
      <c r="L58" s="57">
        <f>+L22+C_Magazzino!L22-C_Magazzino!K22</f>
        <v>0</v>
      </c>
      <c r="M58" s="57">
        <f>+M22+C_Magazzino!M22-C_Magazzino!L22</f>
        <v>0</v>
      </c>
      <c r="N58" s="57">
        <f>+N22+C_Magazzino!N22-C_Magazzino!M22</f>
        <v>0</v>
      </c>
      <c r="O58" s="57">
        <f>+O22+C_Magazzino!O22-C_Magazzino!N22</f>
        <v>0</v>
      </c>
      <c r="P58" s="57">
        <f>+P22+C_Magazzino!P22-C_Magazzino!O22</f>
        <v>0</v>
      </c>
      <c r="Q58" s="57">
        <f>+Q22+C_Magazzino!Q22-C_Magazzino!P22</f>
        <v>0</v>
      </c>
      <c r="R58" s="57">
        <f>+R22+C_Magazzino!R22-C_Magazzino!Q22</f>
        <v>0</v>
      </c>
      <c r="S58" s="57">
        <f>+S22+C_Magazzino!S22-C_Magazzino!R22</f>
        <v>0</v>
      </c>
      <c r="T58" s="57">
        <f>+T22+C_Magazzino!T22-C_Magazzino!S22</f>
        <v>0</v>
      </c>
      <c r="U58" s="57">
        <f>+U22+C_Magazzino!U22-C_Magazzino!T22</f>
        <v>0</v>
      </c>
      <c r="V58" s="57">
        <f>+V22+C_Magazzino!V22-C_Magazzino!U22</f>
        <v>0</v>
      </c>
      <c r="W58" s="57">
        <f>+W22+C_Magazzino!W22-C_Magazzino!V22</f>
        <v>0</v>
      </c>
      <c r="X58" s="57">
        <f>+X22+C_Magazzino!X22-C_Magazzino!W22</f>
        <v>0</v>
      </c>
      <c r="Y58" s="57">
        <f>+Y22+C_Magazzino!Y22-C_Magazzino!X22</f>
        <v>0</v>
      </c>
      <c r="Z58" s="57">
        <f>+Z22+C_Magazzino!Z22-C_Magazzino!Y22</f>
        <v>0</v>
      </c>
      <c r="AA58" s="57">
        <f>+AA22+C_Magazzino!AA22-C_Magazzino!Z22</f>
        <v>0</v>
      </c>
      <c r="AB58" s="57">
        <f>+AB22+C_Magazzino!AB22-C_Magazzino!AA22</f>
        <v>0</v>
      </c>
      <c r="AC58" s="57">
        <f>+AC22+C_Magazzino!AC22-C_Magazzino!AB22</f>
        <v>0</v>
      </c>
      <c r="AD58" s="57">
        <f>+AD22+C_Magazzino!AD22-C_Magazzino!AC22</f>
        <v>0</v>
      </c>
      <c r="AE58" s="57">
        <f>+AE22+C_Magazzino!AE22-C_Magazzino!AD22</f>
        <v>0</v>
      </c>
      <c r="AF58" s="57">
        <f>+AF22+C_Magazzino!AF22-C_Magazzino!AE22</f>
        <v>0</v>
      </c>
      <c r="AG58" s="57">
        <f>+AG22+C_Magazzino!AG22-C_Magazzino!AF22</f>
        <v>0</v>
      </c>
      <c r="AH58" s="57">
        <f>+AH22+C_Magazzino!AH22-C_Magazzino!AG22</f>
        <v>0</v>
      </c>
      <c r="AI58" s="57">
        <f>+AI22+C_Magazzino!AI22-C_Magazzino!AH22</f>
        <v>0</v>
      </c>
      <c r="AJ58" s="57">
        <f>+AJ22+C_Magazzino!AJ22-C_Magazzino!AI22</f>
        <v>0</v>
      </c>
      <c r="AK58" s="57">
        <f>+AK22+C_Magazzino!AK22-C_Magazzino!AJ22</f>
        <v>0</v>
      </c>
      <c r="AL58" s="57">
        <f>+AL22+C_Magazzino!AL22-C_Magazzino!AK22</f>
        <v>0</v>
      </c>
      <c r="AM58" s="57">
        <f>+AM22+C_Magazzino!AM22-C_Magazzino!AL22</f>
        <v>0</v>
      </c>
      <c r="AN58" s="57">
        <f>+AN22+C_Magazzino!AN22-C_Magazzino!AM22</f>
        <v>0</v>
      </c>
      <c r="AO58" s="57">
        <f>+AO22+C_Magazzino!AO22-C_Magazzino!AN22</f>
        <v>0</v>
      </c>
      <c r="AP58" s="57">
        <f>+AP22+C_Magazzino!AP22-C_Magazzino!AO22</f>
        <v>0</v>
      </c>
      <c r="AQ58" s="57">
        <f>+AQ22+C_Magazzino!AQ22-C_Magazzino!AP22</f>
        <v>0</v>
      </c>
      <c r="AR58" s="57">
        <f>+AR22+C_Magazzino!AR22-C_Magazzino!AQ22</f>
        <v>0</v>
      </c>
      <c r="AS58" s="57">
        <f>+AS22+C_Magazzino!AS22-C_Magazzino!AR22</f>
        <v>0</v>
      </c>
      <c r="AT58" s="57">
        <f>+AT22+C_Magazzino!AT22-C_Magazzino!AS22</f>
        <v>0</v>
      </c>
      <c r="AU58" s="57">
        <f>+AU22+C_Magazzino!AU22-C_Magazzino!AT22</f>
        <v>0</v>
      </c>
      <c r="AV58" s="57">
        <f>+AV22+C_Magazzino!AV22-C_Magazzino!AU22</f>
        <v>0</v>
      </c>
      <c r="AW58" s="57">
        <f>+AW22+C_Magazzino!AW22-C_Magazzino!AV22</f>
        <v>0</v>
      </c>
      <c r="AX58" s="57">
        <f>+AX22+C_Magazzino!AX22-C_Magazzino!AW22</f>
        <v>0</v>
      </c>
      <c r="AY58" s="57">
        <f>+AY22+C_Magazzino!AY22-C_Magazzino!AX22</f>
        <v>0</v>
      </c>
      <c r="AZ58" s="57">
        <f>+AZ22+C_Magazzino!AZ22-C_Magazzino!AY22</f>
        <v>0</v>
      </c>
      <c r="BA58" s="57">
        <f>+BA22+C_Magazzino!BA22-C_Magazzino!AZ22</f>
        <v>0</v>
      </c>
      <c r="BB58" s="57">
        <f>+BB22+C_Magazzino!BB22-C_Magazzino!BA22</f>
        <v>0</v>
      </c>
      <c r="BC58" s="57">
        <f>+BC22+C_Magazzino!BC22-C_Magazzino!BB22</f>
        <v>0</v>
      </c>
      <c r="BD58" s="57">
        <f>+BD22+C_Magazzino!BD22-C_Magazzino!BC22</f>
        <v>0</v>
      </c>
      <c r="BE58" s="57">
        <f>+BE22+C_Magazzino!BE22-C_Magazzino!BD22</f>
        <v>0</v>
      </c>
      <c r="BF58" s="57">
        <f>+BF22+C_Magazzino!BF22-C_Magazzino!BE22</f>
        <v>0</v>
      </c>
      <c r="BG58" s="57">
        <f>+BG22+C_Magazzino!BG22-C_Magazzino!BF22</f>
        <v>0</v>
      </c>
      <c r="BH58" s="57">
        <f>+BH22+C_Magazzino!BH22-C_Magazzino!BG22</f>
        <v>0</v>
      </c>
      <c r="BI58" s="57">
        <f>+BI22+C_Magazzino!BI22-C_Magazzino!BH22</f>
        <v>0</v>
      </c>
      <c r="BJ58" s="57">
        <f>+BJ22+C_Magazzino!BJ22-C_Magazzino!BI22</f>
        <v>0</v>
      </c>
      <c r="BK58" s="57">
        <f>+BK22+C_Magazzino!BK22-C_Magazzino!BJ22</f>
        <v>0</v>
      </c>
      <c r="BL58" s="57">
        <f>+BL22+C_Magazzino!BL22-C_Magazzino!BK22</f>
        <v>0</v>
      </c>
      <c r="BM58" s="57">
        <f>+BM22+C_Magazzino!BM22-C_Magazzino!BL22</f>
        <v>0</v>
      </c>
      <c r="BN58" s="57">
        <f>+BN22+C_Magazzino!BN22-C_Magazzino!BM22</f>
        <v>0</v>
      </c>
      <c r="BO58" s="57">
        <f>+BO22+C_Magazzino!BO22-C_Magazzino!BN22</f>
        <v>0</v>
      </c>
      <c r="BP58" s="57">
        <f>+BP22+C_Magazzino!BP22-C_Magazzino!BO22</f>
        <v>0</v>
      </c>
      <c r="BQ58" s="57">
        <f>+BQ22+C_Magazzino!BQ22-C_Magazzino!BP22</f>
        <v>0</v>
      </c>
      <c r="BR58" s="57">
        <f>+BR22+C_Magazzino!BR22-C_Magazzino!BQ22</f>
        <v>0</v>
      </c>
      <c r="BS58" s="57">
        <f>+BS22+C_Magazzino!BS22-C_Magazzino!BR22</f>
        <v>0</v>
      </c>
      <c r="BT58" s="57">
        <f>+BT22+C_Magazzino!BT22-C_Magazzino!BS22</f>
        <v>0</v>
      </c>
      <c r="BU58" s="57">
        <f>+BU22+C_Magazzino!BU22-C_Magazzino!BT22</f>
        <v>0</v>
      </c>
      <c r="BV58" s="57">
        <f>+BV22+C_Magazzino!BV22-C_Magazzino!BU22</f>
        <v>0</v>
      </c>
      <c r="BW58" s="57">
        <f>+BW22+C_Magazzino!BW22-C_Magazzino!BV22</f>
        <v>0</v>
      </c>
      <c r="BX58" s="57">
        <f>+BX22+C_Magazzino!BX22-C_Magazzino!BW22</f>
        <v>0</v>
      </c>
      <c r="BY58" s="57">
        <f>+BY22+C_Magazzino!BY22-C_Magazzino!BX22</f>
        <v>0</v>
      </c>
      <c r="BZ58" s="57">
        <f>+BZ22+C_Magazzino!BZ22-C_Magazzino!BY22</f>
        <v>0</v>
      </c>
      <c r="CA58" s="57">
        <f>+CA22+C_Magazzino!CA22-C_Magazzino!BZ22</f>
        <v>0</v>
      </c>
      <c r="CB58" s="57">
        <f>+CB22+C_Magazzino!CB22-C_Magazzino!CA22</f>
        <v>0</v>
      </c>
      <c r="CC58" s="57">
        <f>+CC22+C_Magazzino!CC22-C_Magazzino!CB22</f>
        <v>0</v>
      </c>
      <c r="CD58" s="57">
        <f>+CD22+C_Magazzino!CD22-C_Magazzino!CC22</f>
        <v>0</v>
      </c>
      <c r="CE58" s="57">
        <f>+CE22+C_Magazzino!CE22-C_Magazzino!CD22</f>
        <v>0</v>
      </c>
      <c r="CF58" s="57">
        <f>+CF22+C_Magazzino!CF22-C_Magazzino!CE22</f>
        <v>0</v>
      </c>
      <c r="CG58" s="57">
        <f>+CG22+C_Magazzino!CG22-C_Magazzino!CF22</f>
        <v>0</v>
      </c>
      <c r="CH58" s="57">
        <f>+CH22+C_Magazzino!CH22-C_Magazzino!CG22</f>
        <v>0</v>
      </c>
      <c r="CI58" s="57">
        <f>+CI22+C_Magazzino!CI22-C_Magazzino!CH22</f>
        <v>0</v>
      </c>
      <c r="CJ58" s="57">
        <f>+CJ22+C_Magazzino!CJ22-C_Magazzino!CI22</f>
        <v>0</v>
      </c>
      <c r="CK58" s="57">
        <f>+CK22+C_Magazzino!CK22-C_Magazzino!CJ22</f>
        <v>0</v>
      </c>
      <c r="CL58" s="57">
        <f>+CL22+C_Magazzino!CL22-C_Magazzino!CK22</f>
        <v>0</v>
      </c>
      <c r="CM58" s="57">
        <f>+CM22+C_Magazzino!CM22-C_Magazzino!CL22</f>
        <v>0</v>
      </c>
      <c r="CN58" s="57">
        <f>+CN22+C_Magazzino!CN22-C_Magazzino!CM22</f>
        <v>0</v>
      </c>
      <c r="CO58" s="57">
        <f>+CO22+C_Magazzino!CO22-C_Magazzino!CN22</f>
        <v>0</v>
      </c>
      <c r="CP58" s="57">
        <f>+CP22+C_Magazzino!CP22-C_Magazzino!CO22</f>
        <v>0</v>
      </c>
      <c r="CQ58" s="57">
        <f>+CQ22+C_Magazzino!CQ22-C_Magazzino!CP22</f>
        <v>0</v>
      </c>
      <c r="CR58" s="57">
        <f>+CR22+C_Magazzino!CR22-C_Magazzino!CQ22</f>
        <v>0</v>
      </c>
      <c r="CS58" s="57">
        <f>+CS22+C_Magazzino!CS22-C_Magazzino!CR22</f>
        <v>0</v>
      </c>
      <c r="CT58" s="57">
        <f>+CT22+C_Magazzino!CT22-C_Magazzino!CS22</f>
        <v>0</v>
      </c>
      <c r="CU58" s="57">
        <f>+CU22+C_Magazzino!CU22-C_Magazzino!CT22</f>
        <v>0</v>
      </c>
      <c r="CV58" s="57">
        <f>+CV22+C_Magazzino!CV22-C_Magazzino!CU22</f>
        <v>0</v>
      </c>
      <c r="CW58" s="57">
        <f>+CW22+C_Magazzino!CW22-C_Magazzino!CV22</f>
        <v>0</v>
      </c>
      <c r="CX58" s="57">
        <f>+CX22+C_Magazzino!CX22-C_Magazzino!CW22</f>
        <v>0</v>
      </c>
      <c r="CY58" s="57">
        <f>+CY22+C_Magazzino!CY22-C_Magazzino!CX22</f>
        <v>0</v>
      </c>
      <c r="CZ58" s="57">
        <f>+CZ22+C_Magazzino!CZ22-C_Magazzino!CY22</f>
        <v>0</v>
      </c>
      <c r="DA58" s="57">
        <f>+DA22+C_Magazzino!DA22-C_Magazzino!CZ22</f>
        <v>0</v>
      </c>
      <c r="DB58" s="57">
        <f>+DB22+C_Magazzino!DB22-C_Magazzino!DA22</f>
        <v>0</v>
      </c>
      <c r="DC58" s="57">
        <f>+DC22+C_Magazzino!DC22-C_Magazzino!DB22</f>
        <v>0</v>
      </c>
      <c r="DD58" s="57">
        <f>+DD22+C_Magazzino!DD22-C_Magazzino!DC22</f>
        <v>0</v>
      </c>
      <c r="DE58" s="57">
        <f>+DE22+C_Magazzino!DE22-C_Magazzino!DD22</f>
        <v>0</v>
      </c>
      <c r="DF58" s="57">
        <f>+DF22+C_Magazzino!DF22-C_Magazzino!DE22</f>
        <v>0</v>
      </c>
      <c r="DG58" s="57">
        <f>+DG22+C_Magazzino!DG22-C_Magazzino!DF22</f>
        <v>0</v>
      </c>
      <c r="DH58" s="57">
        <f>+DH22+C_Magazzino!DH22-C_Magazzino!DG22</f>
        <v>0</v>
      </c>
      <c r="DI58" s="57">
        <f>+DI22+C_Magazzino!DI22-C_Magazzino!DH22</f>
        <v>0</v>
      </c>
      <c r="DJ58" s="57">
        <f>+DJ22+C_Magazzino!DJ22-C_Magazzino!DI22</f>
        <v>0</v>
      </c>
      <c r="DK58" s="57">
        <f>+DK22+C_Magazzino!DK22-C_Magazzino!DJ22</f>
        <v>0</v>
      </c>
      <c r="DL58" s="57">
        <f>+DL22+C_Magazzino!DL22-C_Magazzino!DK22</f>
        <v>0</v>
      </c>
      <c r="DM58" s="57">
        <f>+DM22+C_Magazzino!DM22-C_Magazzino!DL22</f>
        <v>0</v>
      </c>
      <c r="DN58" s="57">
        <f>+DN22+C_Magazzino!DN22-C_Magazzino!DM22</f>
        <v>0</v>
      </c>
      <c r="DO58" s="57">
        <f>+DO22+C_Magazzino!DO22-C_Magazzino!DN22</f>
        <v>0</v>
      </c>
      <c r="DP58" s="57">
        <f>+DP22+C_Magazzino!DP22-C_Magazzino!DO22</f>
        <v>0</v>
      </c>
      <c r="DQ58" s="57">
        <f>+DQ22+C_Magazzino!DQ22-C_Magazzino!DP22</f>
        <v>0</v>
      </c>
      <c r="DR58" s="57">
        <f>+DR22+C_Magazzino!DR22-C_Magazzino!DQ22</f>
        <v>0</v>
      </c>
      <c r="DS58" s="57">
        <f>+DS22+C_Magazzino!DS22-C_Magazzino!DR22</f>
        <v>0</v>
      </c>
      <c r="DT58" s="57">
        <f>+DT22+C_Magazzino!DT22-C_Magazzino!DS22</f>
        <v>0</v>
      </c>
      <c r="DU58" s="57">
        <f>+DU22+C_Magazzino!DU22-C_Magazzino!DT22</f>
        <v>0</v>
      </c>
      <c r="DV58" s="57">
        <f>+DV22+C_Magazzino!DV22-C_Magazzino!DU22</f>
        <v>0</v>
      </c>
      <c r="DW58" s="57">
        <f>+DW22+C_Magazzino!DW22-C_Magazzino!DV22</f>
        <v>0</v>
      </c>
    </row>
    <row r="59" spans="3:127" ht="16.5" thickTop="1" thickBot="1" x14ac:dyDescent="0.3">
      <c r="C59" s="114">
        <f>+I_Vendite!C21</f>
        <v>0</v>
      </c>
      <c r="H59" s="57">
        <f>+H23+C_Magazzino!H23</f>
        <v>0</v>
      </c>
      <c r="I59" s="57">
        <f>+I23+C_Magazzino!I23-C_Magazzino!H23</f>
        <v>0</v>
      </c>
      <c r="J59" s="57">
        <f>+J23+C_Magazzino!J23-C_Magazzino!I23</f>
        <v>0</v>
      </c>
      <c r="K59" s="57">
        <f>+K23+C_Magazzino!K23-C_Magazzino!J23</f>
        <v>0</v>
      </c>
      <c r="L59" s="57">
        <f>+L23+C_Magazzino!L23-C_Magazzino!K23</f>
        <v>0</v>
      </c>
      <c r="M59" s="57">
        <f>+M23+C_Magazzino!M23-C_Magazzino!L23</f>
        <v>0</v>
      </c>
      <c r="N59" s="57">
        <f>+N23+C_Magazzino!N23-C_Magazzino!M23</f>
        <v>0</v>
      </c>
      <c r="O59" s="57">
        <f>+O23+C_Magazzino!O23-C_Magazzino!N23</f>
        <v>0</v>
      </c>
      <c r="P59" s="57">
        <f>+P23+C_Magazzino!P23-C_Magazzino!O23</f>
        <v>0</v>
      </c>
      <c r="Q59" s="57">
        <f>+Q23+C_Magazzino!Q23-C_Magazzino!P23</f>
        <v>0</v>
      </c>
      <c r="R59" s="57">
        <f>+R23+C_Magazzino!R23-C_Magazzino!Q23</f>
        <v>0</v>
      </c>
      <c r="S59" s="57">
        <f>+S23+C_Magazzino!S23-C_Magazzino!R23</f>
        <v>0</v>
      </c>
      <c r="T59" s="57">
        <f>+T23+C_Magazzino!T23-C_Magazzino!S23</f>
        <v>0</v>
      </c>
      <c r="U59" s="57">
        <f>+U23+C_Magazzino!U23-C_Magazzino!T23</f>
        <v>0</v>
      </c>
      <c r="V59" s="57">
        <f>+V23+C_Magazzino!V23-C_Magazzino!U23</f>
        <v>0</v>
      </c>
      <c r="W59" s="57">
        <f>+W23+C_Magazzino!W23-C_Magazzino!V23</f>
        <v>0</v>
      </c>
      <c r="X59" s="57">
        <f>+X23+C_Magazzino!X23-C_Magazzino!W23</f>
        <v>0</v>
      </c>
      <c r="Y59" s="57">
        <f>+Y23+C_Magazzino!Y23-C_Magazzino!X23</f>
        <v>0</v>
      </c>
      <c r="Z59" s="57">
        <f>+Z23+C_Magazzino!Z23-C_Magazzino!Y23</f>
        <v>0</v>
      </c>
      <c r="AA59" s="57">
        <f>+AA23+C_Magazzino!AA23-C_Magazzino!Z23</f>
        <v>0</v>
      </c>
      <c r="AB59" s="57">
        <f>+AB23+C_Magazzino!AB23-C_Magazzino!AA23</f>
        <v>0</v>
      </c>
      <c r="AC59" s="57">
        <f>+AC23+C_Magazzino!AC23-C_Magazzino!AB23</f>
        <v>0</v>
      </c>
      <c r="AD59" s="57">
        <f>+AD23+C_Magazzino!AD23-C_Magazzino!AC23</f>
        <v>0</v>
      </c>
      <c r="AE59" s="57">
        <f>+AE23+C_Magazzino!AE23-C_Magazzino!AD23</f>
        <v>0</v>
      </c>
      <c r="AF59" s="57">
        <f>+AF23+C_Magazzino!AF23-C_Magazzino!AE23</f>
        <v>0</v>
      </c>
      <c r="AG59" s="57">
        <f>+AG23+C_Magazzino!AG23-C_Magazzino!AF23</f>
        <v>0</v>
      </c>
      <c r="AH59" s="57">
        <f>+AH23+C_Magazzino!AH23-C_Magazzino!AG23</f>
        <v>0</v>
      </c>
      <c r="AI59" s="57">
        <f>+AI23+C_Magazzino!AI23-C_Magazzino!AH23</f>
        <v>0</v>
      </c>
      <c r="AJ59" s="57">
        <f>+AJ23+C_Magazzino!AJ23-C_Magazzino!AI23</f>
        <v>0</v>
      </c>
      <c r="AK59" s="57">
        <f>+AK23+C_Magazzino!AK23-C_Magazzino!AJ23</f>
        <v>0</v>
      </c>
      <c r="AL59" s="57">
        <f>+AL23+C_Magazzino!AL23-C_Magazzino!AK23</f>
        <v>0</v>
      </c>
      <c r="AM59" s="57">
        <f>+AM23+C_Magazzino!AM23-C_Magazzino!AL23</f>
        <v>0</v>
      </c>
      <c r="AN59" s="57">
        <f>+AN23+C_Magazzino!AN23-C_Magazzino!AM23</f>
        <v>0</v>
      </c>
      <c r="AO59" s="57">
        <f>+AO23+C_Magazzino!AO23-C_Magazzino!AN23</f>
        <v>0</v>
      </c>
      <c r="AP59" s="57">
        <f>+AP23+C_Magazzino!AP23-C_Magazzino!AO23</f>
        <v>0</v>
      </c>
      <c r="AQ59" s="57">
        <f>+AQ23+C_Magazzino!AQ23-C_Magazzino!AP23</f>
        <v>0</v>
      </c>
      <c r="AR59" s="57">
        <f>+AR23+C_Magazzino!AR23-C_Magazzino!AQ23</f>
        <v>0</v>
      </c>
      <c r="AS59" s="57">
        <f>+AS23+C_Magazzino!AS23-C_Magazzino!AR23</f>
        <v>0</v>
      </c>
      <c r="AT59" s="57">
        <f>+AT23+C_Magazzino!AT23-C_Magazzino!AS23</f>
        <v>0</v>
      </c>
      <c r="AU59" s="57">
        <f>+AU23+C_Magazzino!AU23-C_Magazzino!AT23</f>
        <v>0</v>
      </c>
      <c r="AV59" s="57">
        <f>+AV23+C_Magazzino!AV23-C_Magazzino!AU23</f>
        <v>0</v>
      </c>
      <c r="AW59" s="57">
        <f>+AW23+C_Magazzino!AW23-C_Magazzino!AV23</f>
        <v>0</v>
      </c>
      <c r="AX59" s="57">
        <f>+AX23+C_Magazzino!AX23-C_Magazzino!AW23</f>
        <v>0</v>
      </c>
      <c r="AY59" s="57">
        <f>+AY23+C_Magazzino!AY23-C_Magazzino!AX23</f>
        <v>0</v>
      </c>
      <c r="AZ59" s="57">
        <f>+AZ23+C_Magazzino!AZ23-C_Magazzino!AY23</f>
        <v>0</v>
      </c>
      <c r="BA59" s="57">
        <f>+BA23+C_Magazzino!BA23-C_Magazzino!AZ23</f>
        <v>0</v>
      </c>
      <c r="BB59" s="57">
        <f>+BB23+C_Magazzino!BB23-C_Magazzino!BA23</f>
        <v>0</v>
      </c>
      <c r="BC59" s="57">
        <f>+BC23+C_Magazzino!BC23-C_Magazzino!BB23</f>
        <v>0</v>
      </c>
      <c r="BD59" s="57">
        <f>+BD23+C_Magazzino!BD23-C_Magazzino!BC23</f>
        <v>0</v>
      </c>
      <c r="BE59" s="57">
        <f>+BE23+C_Magazzino!BE23-C_Magazzino!BD23</f>
        <v>0</v>
      </c>
      <c r="BF59" s="57">
        <f>+BF23+C_Magazzino!BF23-C_Magazzino!BE23</f>
        <v>0</v>
      </c>
      <c r="BG59" s="57">
        <f>+BG23+C_Magazzino!BG23-C_Magazzino!BF23</f>
        <v>0</v>
      </c>
      <c r="BH59" s="57">
        <f>+BH23+C_Magazzino!BH23-C_Magazzino!BG23</f>
        <v>0</v>
      </c>
      <c r="BI59" s="57">
        <f>+BI23+C_Magazzino!BI23-C_Magazzino!BH23</f>
        <v>0</v>
      </c>
      <c r="BJ59" s="57">
        <f>+BJ23+C_Magazzino!BJ23-C_Magazzino!BI23</f>
        <v>0</v>
      </c>
      <c r="BK59" s="57">
        <f>+BK23+C_Magazzino!BK23-C_Magazzino!BJ23</f>
        <v>0</v>
      </c>
      <c r="BL59" s="57">
        <f>+BL23+C_Magazzino!BL23-C_Magazzino!BK23</f>
        <v>0</v>
      </c>
      <c r="BM59" s="57">
        <f>+BM23+C_Magazzino!BM23-C_Magazzino!BL23</f>
        <v>0</v>
      </c>
      <c r="BN59" s="57">
        <f>+BN23+C_Magazzino!BN23-C_Magazzino!BM23</f>
        <v>0</v>
      </c>
      <c r="BO59" s="57">
        <f>+BO23+C_Magazzino!BO23-C_Magazzino!BN23</f>
        <v>0</v>
      </c>
      <c r="BP59" s="57">
        <f>+BP23+C_Magazzino!BP23-C_Magazzino!BO23</f>
        <v>0</v>
      </c>
      <c r="BQ59" s="57">
        <f>+BQ23+C_Magazzino!BQ23-C_Magazzino!BP23</f>
        <v>0</v>
      </c>
      <c r="BR59" s="57">
        <f>+BR23+C_Magazzino!BR23-C_Magazzino!BQ23</f>
        <v>0</v>
      </c>
      <c r="BS59" s="57">
        <f>+BS23+C_Magazzino!BS23-C_Magazzino!BR23</f>
        <v>0</v>
      </c>
      <c r="BT59" s="57">
        <f>+BT23+C_Magazzino!BT23-C_Magazzino!BS23</f>
        <v>0</v>
      </c>
      <c r="BU59" s="57">
        <f>+BU23+C_Magazzino!BU23-C_Magazzino!BT23</f>
        <v>0</v>
      </c>
      <c r="BV59" s="57">
        <f>+BV23+C_Magazzino!BV23-C_Magazzino!BU23</f>
        <v>0</v>
      </c>
      <c r="BW59" s="57">
        <f>+BW23+C_Magazzino!BW23-C_Magazzino!BV23</f>
        <v>0</v>
      </c>
      <c r="BX59" s="57">
        <f>+BX23+C_Magazzino!BX23-C_Magazzino!BW23</f>
        <v>0</v>
      </c>
      <c r="BY59" s="57">
        <f>+BY23+C_Magazzino!BY23-C_Magazzino!BX23</f>
        <v>0</v>
      </c>
      <c r="BZ59" s="57">
        <f>+BZ23+C_Magazzino!BZ23-C_Magazzino!BY23</f>
        <v>0</v>
      </c>
      <c r="CA59" s="57">
        <f>+CA23+C_Magazzino!CA23-C_Magazzino!BZ23</f>
        <v>0</v>
      </c>
      <c r="CB59" s="57">
        <f>+CB23+C_Magazzino!CB23-C_Magazzino!CA23</f>
        <v>0</v>
      </c>
      <c r="CC59" s="57">
        <f>+CC23+C_Magazzino!CC23-C_Magazzino!CB23</f>
        <v>0</v>
      </c>
      <c r="CD59" s="57">
        <f>+CD23+C_Magazzino!CD23-C_Magazzino!CC23</f>
        <v>0</v>
      </c>
      <c r="CE59" s="57">
        <f>+CE23+C_Magazzino!CE23-C_Magazzino!CD23</f>
        <v>0</v>
      </c>
      <c r="CF59" s="57">
        <f>+CF23+C_Magazzino!CF23-C_Magazzino!CE23</f>
        <v>0</v>
      </c>
      <c r="CG59" s="57">
        <f>+CG23+C_Magazzino!CG23-C_Magazzino!CF23</f>
        <v>0</v>
      </c>
      <c r="CH59" s="57">
        <f>+CH23+C_Magazzino!CH23-C_Magazzino!CG23</f>
        <v>0</v>
      </c>
      <c r="CI59" s="57">
        <f>+CI23+C_Magazzino!CI23-C_Magazzino!CH23</f>
        <v>0</v>
      </c>
      <c r="CJ59" s="57">
        <f>+CJ23+C_Magazzino!CJ23-C_Magazzino!CI23</f>
        <v>0</v>
      </c>
      <c r="CK59" s="57">
        <f>+CK23+C_Magazzino!CK23-C_Magazzino!CJ23</f>
        <v>0</v>
      </c>
      <c r="CL59" s="57">
        <f>+CL23+C_Magazzino!CL23-C_Magazzino!CK23</f>
        <v>0</v>
      </c>
      <c r="CM59" s="57">
        <f>+CM23+C_Magazzino!CM23-C_Magazzino!CL23</f>
        <v>0</v>
      </c>
      <c r="CN59" s="57">
        <f>+CN23+C_Magazzino!CN23-C_Magazzino!CM23</f>
        <v>0</v>
      </c>
      <c r="CO59" s="57">
        <f>+CO23+C_Magazzino!CO23-C_Magazzino!CN23</f>
        <v>0</v>
      </c>
      <c r="CP59" s="57">
        <f>+CP23+C_Magazzino!CP23-C_Magazzino!CO23</f>
        <v>0</v>
      </c>
      <c r="CQ59" s="57">
        <f>+CQ23+C_Magazzino!CQ23-C_Magazzino!CP23</f>
        <v>0</v>
      </c>
      <c r="CR59" s="57">
        <f>+CR23+C_Magazzino!CR23-C_Magazzino!CQ23</f>
        <v>0</v>
      </c>
      <c r="CS59" s="57">
        <f>+CS23+C_Magazzino!CS23-C_Magazzino!CR23</f>
        <v>0</v>
      </c>
      <c r="CT59" s="57">
        <f>+CT23+C_Magazzino!CT23-C_Magazzino!CS23</f>
        <v>0</v>
      </c>
      <c r="CU59" s="57">
        <f>+CU23+C_Magazzino!CU23-C_Magazzino!CT23</f>
        <v>0</v>
      </c>
      <c r="CV59" s="57">
        <f>+CV23+C_Magazzino!CV23-C_Magazzino!CU23</f>
        <v>0</v>
      </c>
      <c r="CW59" s="57">
        <f>+CW23+C_Magazzino!CW23-C_Magazzino!CV23</f>
        <v>0</v>
      </c>
      <c r="CX59" s="57">
        <f>+CX23+C_Magazzino!CX23-C_Magazzino!CW23</f>
        <v>0</v>
      </c>
      <c r="CY59" s="57">
        <f>+CY23+C_Magazzino!CY23-C_Magazzino!CX23</f>
        <v>0</v>
      </c>
      <c r="CZ59" s="57">
        <f>+CZ23+C_Magazzino!CZ23-C_Magazzino!CY23</f>
        <v>0</v>
      </c>
      <c r="DA59" s="57">
        <f>+DA23+C_Magazzino!DA23-C_Magazzino!CZ23</f>
        <v>0</v>
      </c>
      <c r="DB59" s="57">
        <f>+DB23+C_Magazzino!DB23-C_Magazzino!DA23</f>
        <v>0</v>
      </c>
      <c r="DC59" s="57">
        <f>+DC23+C_Magazzino!DC23-C_Magazzino!DB23</f>
        <v>0</v>
      </c>
      <c r="DD59" s="57">
        <f>+DD23+C_Magazzino!DD23-C_Magazzino!DC23</f>
        <v>0</v>
      </c>
      <c r="DE59" s="57">
        <f>+DE23+C_Magazzino!DE23-C_Magazzino!DD23</f>
        <v>0</v>
      </c>
      <c r="DF59" s="57">
        <f>+DF23+C_Magazzino!DF23-C_Magazzino!DE23</f>
        <v>0</v>
      </c>
      <c r="DG59" s="57">
        <f>+DG23+C_Magazzino!DG23-C_Magazzino!DF23</f>
        <v>0</v>
      </c>
      <c r="DH59" s="57">
        <f>+DH23+C_Magazzino!DH23-C_Magazzino!DG23</f>
        <v>0</v>
      </c>
      <c r="DI59" s="57">
        <f>+DI23+C_Magazzino!DI23-C_Magazzino!DH23</f>
        <v>0</v>
      </c>
      <c r="DJ59" s="57">
        <f>+DJ23+C_Magazzino!DJ23-C_Magazzino!DI23</f>
        <v>0</v>
      </c>
      <c r="DK59" s="57">
        <f>+DK23+C_Magazzino!DK23-C_Magazzino!DJ23</f>
        <v>0</v>
      </c>
      <c r="DL59" s="57">
        <f>+DL23+C_Magazzino!DL23-C_Magazzino!DK23</f>
        <v>0</v>
      </c>
      <c r="DM59" s="57">
        <f>+DM23+C_Magazzino!DM23-C_Magazzino!DL23</f>
        <v>0</v>
      </c>
      <c r="DN59" s="57">
        <f>+DN23+C_Magazzino!DN23-C_Magazzino!DM23</f>
        <v>0</v>
      </c>
      <c r="DO59" s="57">
        <f>+DO23+C_Magazzino!DO23-C_Magazzino!DN23</f>
        <v>0</v>
      </c>
      <c r="DP59" s="57">
        <f>+DP23+C_Magazzino!DP23-C_Magazzino!DO23</f>
        <v>0</v>
      </c>
      <c r="DQ59" s="57">
        <f>+DQ23+C_Magazzino!DQ23-C_Magazzino!DP23</f>
        <v>0</v>
      </c>
      <c r="DR59" s="57">
        <f>+DR23+C_Magazzino!DR23-C_Magazzino!DQ23</f>
        <v>0</v>
      </c>
      <c r="DS59" s="57">
        <f>+DS23+C_Magazzino!DS23-C_Magazzino!DR23</f>
        <v>0</v>
      </c>
      <c r="DT59" s="57">
        <f>+DT23+C_Magazzino!DT23-C_Magazzino!DS23</f>
        <v>0</v>
      </c>
      <c r="DU59" s="57">
        <f>+DU23+C_Magazzino!DU23-C_Magazzino!DT23</f>
        <v>0</v>
      </c>
      <c r="DV59" s="57">
        <f>+DV23+C_Magazzino!DV23-C_Magazzino!DU23</f>
        <v>0</v>
      </c>
      <c r="DW59" s="57">
        <f>+DW23+C_Magazzino!DW23-C_Magazzino!DV23</f>
        <v>0</v>
      </c>
    </row>
    <row r="60" spans="3:127" ht="16.5" thickTop="1" thickBot="1" x14ac:dyDescent="0.3">
      <c r="C60" s="114">
        <f>+I_Vendite!C22</f>
        <v>0</v>
      </c>
      <c r="H60" s="57">
        <f>+H24+C_Magazzino!H24</f>
        <v>0</v>
      </c>
      <c r="I60" s="57">
        <f>+I24+C_Magazzino!I24-C_Magazzino!H24</f>
        <v>0</v>
      </c>
      <c r="J60" s="57">
        <f>+J24+C_Magazzino!J24-C_Magazzino!I24</f>
        <v>0</v>
      </c>
      <c r="K60" s="57">
        <f>+K24+C_Magazzino!K24-C_Magazzino!J24</f>
        <v>0</v>
      </c>
      <c r="L60" s="57">
        <f>+L24+C_Magazzino!L24-C_Magazzino!K24</f>
        <v>0</v>
      </c>
      <c r="M60" s="57">
        <f>+M24+C_Magazzino!M24-C_Magazzino!L24</f>
        <v>0</v>
      </c>
      <c r="N60" s="57">
        <f>+N24+C_Magazzino!N24-C_Magazzino!M24</f>
        <v>0</v>
      </c>
      <c r="O60" s="57">
        <f>+O24+C_Magazzino!O24-C_Magazzino!N24</f>
        <v>0</v>
      </c>
      <c r="P60" s="57">
        <f>+P24+C_Magazzino!P24-C_Magazzino!O24</f>
        <v>0</v>
      </c>
      <c r="Q60" s="57">
        <f>+Q24+C_Magazzino!Q24-C_Magazzino!P24</f>
        <v>0</v>
      </c>
      <c r="R60" s="57">
        <f>+R24+C_Magazzino!R24-C_Magazzino!Q24</f>
        <v>0</v>
      </c>
      <c r="S60" s="57">
        <f>+S24+C_Magazzino!S24-C_Magazzino!R24</f>
        <v>0</v>
      </c>
      <c r="T60" s="57">
        <f>+T24+C_Magazzino!T24-C_Magazzino!S24</f>
        <v>0</v>
      </c>
      <c r="U60" s="57">
        <f>+U24+C_Magazzino!U24-C_Magazzino!T24</f>
        <v>0</v>
      </c>
      <c r="V60" s="57">
        <f>+V24+C_Magazzino!V24-C_Magazzino!U24</f>
        <v>0</v>
      </c>
      <c r="W60" s="57">
        <f>+W24+C_Magazzino!W24-C_Magazzino!V24</f>
        <v>0</v>
      </c>
      <c r="X60" s="57">
        <f>+X24+C_Magazzino!X24-C_Magazzino!W24</f>
        <v>0</v>
      </c>
      <c r="Y60" s="57">
        <f>+Y24+C_Magazzino!Y24-C_Magazzino!X24</f>
        <v>0</v>
      </c>
      <c r="Z60" s="57">
        <f>+Z24+C_Magazzino!Z24-C_Magazzino!Y24</f>
        <v>0</v>
      </c>
      <c r="AA60" s="57">
        <f>+AA24+C_Magazzino!AA24-C_Magazzino!Z24</f>
        <v>0</v>
      </c>
      <c r="AB60" s="57">
        <f>+AB24+C_Magazzino!AB24-C_Magazzino!AA24</f>
        <v>0</v>
      </c>
      <c r="AC60" s="57">
        <f>+AC24+C_Magazzino!AC24-C_Magazzino!AB24</f>
        <v>0</v>
      </c>
      <c r="AD60" s="57">
        <f>+AD24+C_Magazzino!AD24-C_Magazzino!AC24</f>
        <v>0</v>
      </c>
      <c r="AE60" s="57">
        <f>+AE24+C_Magazzino!AE24-C_Magazzino!AD24</f>
        <v>0</v>
      </c>
      <c r="AF60" s="57">
        <f>+AF24+C_Magazzino!AF24-C_Magazzino!AE24</f>
        <v>0</v>
      </c>
      <c r="AG60" s="57">
        <f>+AG24+C_Magazzino!AG24-C_Magazzino!AF24</f>
        <v>0</v>
      </c>
      <c r="AH60" s="57">
        <f>+AH24+C_Magazzino!AH24-C_Magazzino!AG24</f>
        <v>0</v>
      </c>
      <c r="AI60" s="57">
        <f>+AI24+C_Magazzino!AI24-C_Magazzino!AH24</f>
        <v>0</v>
      </c>
      <c r="AJ60" s="57">
        <f>+AJ24+C_Magazzino!AJ24-C_Magazzino!AI24</f>
        <v>0</v>
      </c>
      <c r="AK60" s="57">
        <f>+AK24+C_Magazzino!AK24-C_Magazzino!AJ24</f>
        <v>0</v>
      </c>
      <c r="AL60" s="57">
        <f>+AL24+C_Magazzino!AL24-C_Magazzino!AK24</f>
        <v>0</v>
      </c>
      <c r="AM60" s="57">
        <f>+AM24+C_Magazzino!AM24-C_Magazzino!AL24</f>
        <v>0</v>
      </c>
      <c r="AN60" s="57">
        <f>+AN24+C_Magazzino!AN24-C_Magazzino!AM24</f>
        <v>0</v>
      </c>
      <c r="AO60" s="57">
        <f>+AO24+C_Magazzino!AO24-C_Magazzino!AN24</f>
        <v>0</v>
      </c>
      <c r="AP60" s="57">
        <f>+AP24+C_Magazzino!AP24-C_Magazzino!AO24</f>
        <v>0</v>
      </c>
      <c r="AQ60" s="57">
        <f>+AQ24+C_Magazzino!AQ24-C_Magazzino!AP24</f>
        <v>0</v>
      </c>
      <c r="AR60" s="57">
        <f>+AR24+C_Magazzino!AR24-C_Magazzino!AQ24</f>
        <v>0</v>
      </c>
      <c r="AS60" s="57">
        <f>+AS24+C_Magazzino!AS24-C_Magazzino!AR24</f>
        <v>0</v>
      </c>
      <c r="AT60" s="57">
        <f>+AT24+C_Magazzino!AT24-C_Magazzino!AS24</f>
        <v>0</v>
      </c>
      <c r="AU60" s="57">
        <f>+AU24+C_Magazzino!AU24-C_Magazzino!AT24</f>
        <v>0</v>
      </c>
      <c r="AV60" s="57">
        <f>+AV24+C_Magazzino!AV24-C_Magazzino!AU24</f>
        <v>0</v>
      </c>
      <c r="AW60" s="57">
        <f>+AW24+C_Magazzino!AW24-C_Magazzino!AV24</f>
        <v>0</v>
      </c>
      <c r="AX60" s="57">
        <f>+AX24+C_Magazzino!AX24-C_Magazzino!AW24</f>
        <v>0</v>
      </c>
      <c r="AY60" s="57">
        <f>+AY24+C_Magazzino!AY24-C_Magazzino!AX24</f>
        <v>0</v>
      </c>
      <c r="AZ60" s="57">
        <f>+AZ24+C_Magazzino!AZ24-C_Magazzino!AY24</f>
        <v>0</v>
      </c>
      <c r="BA60" s="57">
        <f>+BA24+C_Magazzino!BA24-C_Magazzino!AZ24</f>
        <v>0</v>
      </c>
      <c r="BB60" s="57">
        <f>+BB24+C_Magazzino!BB24-C_Magazzino!BA24</f>
        <v>0</v>
      </c>
      <c r="BC60" s="57">
        <f>+BC24+C_Magazzino!BC24-C_Magazzino!BB24</f>
        <v>0</v>
      </c>
      <c r="BD60" s="57">
        <f>+BD24+C_Magazzino!BD24-C_Magazzino!BC24</f>
        <v>0</v>
      </c>
      <c r="BE60" s="57">
        <f>+BE24+C_Magazzino!BE24-C_Magazzino!BD24</f>
        <v>0</v>
      </c>
      <c r="BF60" s="57">
        <f>+BF24+C_Magazzino!BF24-C_Magazzino!BE24</f>
        <v>0</v>
      </c>
      <c r="BG60" s="57">
        <f>+BG24+C_Magazzino!BG24-C_Magazzino!BF24</f>
        <v>0</v>
      </c>
      <c r="BH60" s="57">
        <f>+BH24+C_Magazzino!BH24-C_Magazzino!BG24</f>
        <v>0</v>
      </c>
      <c r="BI60" s="57">
        <f>+BI24+C_Magazzino!BI24-C_Magazzino!BH24</f>
        <v>0</v>
      </c>
      <c r="BJ60" s="57">
        <f>+BJ24+C_Magazzino!BJ24-C_Magazzino!BI24</f>
        <v>0</v>
      </c>
      <c r="BK60" s="57">
        <f>+BK24+C_Magazzino!BK24-C_Magazzino!BJ24</f>
        <v>0</v>
      </c>
      <c r="BL60" s="57">
        <f>+BL24+C_Magazzino!BL24-C_Magazzino!BK24</f>
        <v>0</v>
      </c>
      <c r="BM60" s="57">
        <f>+BM24+C_Magazzino!BM24-C_Magazzino!BL24</f>
        <v>0</v>
      </c>
      <c r="BN60" s="57">
        <f>+BN24+C_Magazzino!BN24-C_Magazzino!BM24</f>
        <v>0</v>
      </c>
      <c r="BO60" s="57">
        <f>+BO24+C_Magazzino!BO24-C_Magazzino!BN24</f>
        <v>0</v>
      </c>
      <c r="BP60" s="57">
        <f>+BP24+C_Magazzino!BP24-C_Magazzino!BO24</f>
        <v>0</v>
      </c>
      <c r="BQ60" s="57">
        <f>+BQ24+C_Magazzino!BQ24-C_Magazzino!BP24</f>
        <v>0</v>
      </c>
      <c r="BR60" s="57">
        <f>+BR24+C_Magazzino!BR24-C_Magazzino!BQ24</f>
        <v>0</v>
      </c>
      <c r="BS60" s="57">
        <f>+BS24+C_Magazzino!BS24-C_Magazzino!BR24</f>
        <v>0</v>
      </c>
      <c r="BT60" s="57">
        <f>+BT24+C_Magazzino!BT24-C_Magazzino!BS24</f>
        <v>0</v>
      </c>
      <c r="BU60" s="57">
        <f>+BU24+C_Magazzino!BU24-C_Magazzino!BT24</f>
        <v>0</v>
      </c>
      <c r="BV60" s="57">
        <f>+BV24+C_Magazzino!BV24-C_Magazzino!BU24</f>
        <v>0</v>
      </c>
      <c r="BW60" s="57">
        <f>+BW24+C_Magazzino!BW24-C_Magazzino!BV24</f>
        <v>0</v>
      </c>
      <c r="BX60" s="57">
        <f>+BX24+C_Magazzino!BX24-C_Magazzino!BW24</f>
        <v>0</v>
      </c>
      <c r="BY60" s="57">
        <f>+BY24+C_Magazzino!BY24-C_Magazzino!BX24</f>
        <v>0</v>
      </c>
      <c r="BZ60" s="57">
        <f>+BZ24+C_Magazzino!BZ24-C_Magazzino!BY24</f>
        <v>0</v>
      </c>
      <c r="CA60" s="57">
        <f>+CA24+C_Magazzino!CA24-C_Magazzino!BZ24</f>
        <v>0</v>
      </c>
      <c r="CB60" s="57">
        <f>+CB24+C_Magazzino!CB24-C_Magazzino!CA24</f>
        <v>0</v>
      </c>
      <c r="CC60" s="57">
        <f>+CC24+C_Magazzino!CC24-C_Magazzino!CB24</f>
        <v>0</v>
      </c>
      <c r="CD60" s="57">
        <f>+CD24+C_Magazzino!CD24-C_Magazzino!CC24</f>
        <v>0</v>
      </c>
      <c r="CE60" s="57">
        <f>+CE24+C_Magazzino!CE24-C_Magazzino!CD24</f>
        <v>0</v>
      </c>
      <c r="CF60" s="57">
        <f>+CF24+C_Magazzino!CF24-C_Magazzino!CE24</f>
        <v>0</v>
      </c>
      <c r="CG60" s="57">
        <f>+CG24+C_Magazzino!CG24-C_Magazzino!CF24</f>
        <v>0</v>
      </c>
      <c r="CH60" s="57">
        <f>+CH24+C_Magazzino!CH24-C_Magazzino!CG24</f>
        <v>0</v>
      </c>
      <c r="CI60" s="57">
        <f>+CI24+C_Magazzino!CI24-C_Magazzino!CH24</f>
        <v>0</v>
      </c>
      <c r="CJ60" s="57">
        <f>+CJ24+C_Magazzino!CJ24-C_Magazzino!CI24</f>
        <v>0</v>
      </c>
      <c r="CK60" s="57">
        <f>+CK24+C_Magazzino!CK24-C_Magazzino!CJ24</f>
        <v>0</v>
      </c>
      <c r="CL60" s="57">
        <f>+CL24+C_Magazzino!CL24-C_Magazzino!CK24</f>
        <v>0</v>
      </c>
      <c r="CM60" s="57">
        <f>+CM24+C_Magazzino!CM24-C_Magazzino!CL24</f>
        <v>0</v>
      </c>
      <c r="CN60" s="57">
        <f>+CN24+C_Magazzino!CN24-C_Magazzino!CM24</f>
        <v>0</v>
      </c>
      <c r="CO60" s="57">
        <f>+CO24+C_Magazzino!CO24-C_Magazzino!CN24</f>
        <v>0</v>
      </c>
      <c r="CP60" s="57">
        <f>+CP24+C_Magazzino!CP24-C_Magazzino!CO24</f>
        <v>0</v>
      </c>
      <c r="CQ60" s="57">
        <f>+CQ24+C_Magazzino!CQ24-C_Magazzino!CP24</f>
        <v>0</v>
      </c>
      <c r="CR60" s="57">
        <f>+CR24+C_Magazzino!CR24-C_Magazzino!CQ24</f>
        <v>0</v>
      </c>
      <c r="CS60" s="57">
        <f>+CS24+C_Magazzino!CS24-C_Magazzino!CR24</f>
        <v>0</v>
      </c>
      <c r="CT60" s="57">
        <f>+CT24+C_Magazzino!CT24-C_Magazzino!CS24</f>
        <v>0</v>
      </c>
      <c r="CU60" s="57">
        <f>+CU24+C_Magazzino!CU24-C_Magazzino!CT24</f>
        <v>0</v>
      </c>
      <c r="CV60" s="57">
        <f>+CV24+C_Magazzino!CV24-C_Magazzino!CU24</f>
        <v>0</v>
      </c>
      <c r="CW60" s="57">
        <f>+CW24+C_Magazzino!CW24-C_Magazzino!CV24</f>
        <v>0</v>
      </c>
      <c r="CX60" s="57">
        <f>+CX24+C_Magazzino!CX24-C_Magazzino!CW24</f>
        <v>0</v>
      </c>
      <c r="CY60" s="57">
        <f>+CY24+C_Magazzino!CY24-C_Magazzino!CX24</f>
        <v>0</v>
      </c>
      <c r="CZ60" s="57">
        <f>+CZ24+C_Magazzino!CZ24-C_Magazzino!CY24</f>
        <v>0</v>
      </c>
      <c r="DA60" s="57">
        <f>+DA24+C_Magazzino!DA24-C_Magazzino!CZ24</f>
        <v>0</v>
      </c>
      <c r="DB60" s="57">
        <f>+DB24+C_Magazzino!DB24-C_Magazzino!DA24</f>
        <v>0</v>
      </c>
      <c r="DC60" s="57">
        <f>+DC24+C_Magazzino!DC24-C_Magazzino!DB24</f>
        <v>0</v>
      </c>
      <c r="DD60" s="57">
        <f>+DD24+C_Magazzino!DD24-C_Magazzino!DC24</f>
        <v>0</v>
      </c>
      <c r="DE60" s="57">
        <f>+DE24+C_Magazzino!DE24-C_Magazzino!DD24</f>
        <v>0</v>
      </c>
      <c r="DF60" s="57">
        <f>+DF24+C_Magazzino!DF24-C_Magazzino!DE24</f>
        <v>0</v>
      </c>
      <c r="DG60" s="57">
        <f>+DG24+C_Magazzino!DG24-C_Magazzino!DF24</f>
        <v>0</v>
      </c>
      <c r="DH60" s="57">
        <f>+DH24+C_Magazzino!DH24-C_Magazzino!DG24</f>
        <v>0</v>
      </c>
      <c r="DI60" s="57">
        <f>+DI24+C_Magazzino!DI24-C_Magazzino!DH24</f>
        <v>0</v>
      </c>
      <c r="DJ60" s="57">
        <f>+DJ24+C_Magazzino!DJ24-C_Magazzino!DI24</f>
        <v>0</v>
      </c>
      <c r="DK60" s="57">
        <f>+DK24+C_Magazzino!DK24-C_Magazzino!DJ24</f>
        <v>0</v>
      </c>
      <c r="DL60" s="57">
        <f>+DL24+C_Magazzino!DL24-C_Magazzino!DK24</f>
        <v>0</v>
      </c>
      <c r="DM60" s="57">
        <f>+DM24+C_Magazzino!DM24-C_Magazzino!DL24</f>
        <v>0</v>
      </c>
      <c r="DN60" s="57">
        <f>+DN24+C_Magazzino!DN24-C_Magazzino!DM24</f>
        <v>0</v>
      </c>
      <c r="DO60" s="57">
        <f>+DO24+C_Magazzino!DO24-C_Magazzino!DN24</f>
        <v>0</v>
      </c>
      <c r="DP60" s="57">
        <f>+DP24+C_Magazzino!DP24-C_Magazzino!DO24</f>
        <v>0</v>
      </c>
      <c r="DQ60" s="57">
        <f>+DQ24+C_Magazzino!DQ24-C_Magazzino!DP24</f>
        <v>0</v>
      </c>
      <c r="DR60" s="57">
        <f>+DR24+C_Magazzino!DR24-C_Magazzino!DQ24</f>
        <v>0</v>
      </c>
      <c r="DS60" s="57">
        <f>+DS24+C_Magazzino!DS24-C_Magazzino!DR24</f>
        <v>0</v>
      </c>
      <c r="DT60" s="57">
        <f>+DT24+C_Magazzino!DT24-C_Magazzino!DS24</f>
        <v>0</v>
      </c>
      <c r="DU60" s="57">
        <f>+DU24+C_Magazzino!DU24-C_Magazzino!DT24</f>
        <v>0</v>
      </c>
      <c r="DV60" s="57">
        <f>+DV24+C_Magazzino!DV24-C_Magazzino!DU24</f>
        <v>0</v>
      </c>
      <c r="DW60" s="57">
        <f>+DW24+C_Magazzino!DW24-C_Magazzino!DV24</f>
        <v>0</v>
      </c>
    </row>
    <row r="61" spans="3:127" ht="16.5" thickTop="1" thickBot="1" x14ac:dyDescent="0.3">
      <c r="C61" s="114">
        <f>+I_Vendite!C23</f>
        <v>0</v>
      </c>
      <c r="H61" s="57">
        <f>+H25+C_Magazzino!H25</f>
        <v>0</v>
      </c>
      <c r="I61" s="57">
        <f>+I25+C_Magazzino!I25-C_Magazzino!H25</f>
        <v>0</v>
      </c>
      <c r="J61" s="57">
        <f>+J25+C_Magazzino!J25-C_Magazzino!I25</f>
        <v>0</v>
      </c>
      <c r="K61" s="57">
        <f>+K25+C_Magazzino!K25-C_Magazzino!J25</f>
        <v>0</v>
      </c>
      <c r="L61" s="57">
        <f>+L25+C_Magazzino!L25-C_Magazzino!K25</f>
        <v>0</v>
      </c>
      <c r="M61" s="57">
        <f>+M25+C_Magazzino!M25-C_Magazzino!L25</f>
        <v>0</v>
      </c>
      <c r="N61" s="57">
        <f>+N25+C_Magazzino!N25-C_Magazzino!M25</f>
        <v>0</v>
      </c>
      <c r="O61" s="57">
        <f>+O25+C_Magazzino!O25-C_Magazzino!N25</f>
        <v>0</v>
      </c>
      <c r="P61" s="57">
        <f>+P25+C_Magazzino!P25-C_Magazzino!O25</f>
        <v>0</v>
      </c>
      <c r="Q61" s="57">
        <f>+Q25+C_Magazzino!Q25-C_Magazzino!P25</f>
        <v>0</v>
      </c>
      <c r="R61" s="57">
        <f>+R25+C_Magazzino!R25-C_Magazzino!Q25</f>
        <v>0</v>
      </c>
      <c r="S61" s="57">
        <f>+S25+C_Magazzino!S25-C_Magazzino!R25</f>
        <v>0</v>
      </c>
      <c r="T61" s="57">
        <f>+T25+C_Magazzino!T25-C_Magazzino!S25</f>
        <v>0</v>
      </c>
      <c r="U61" s="57">
        <f>+U25+C_Magazzino!U25-C_Magazzino!T25</f>
        <v>0</v>
      </c>
      <c r="V61" s="57">
        <f>+V25+C_Magazzino!V25-C_Magazzino!U25</f>
        <v>0</v>
      </c>
      <c r="W61" s="57">
        <f>+W25+C_Magazzino!W25-C_Magazzino!V25</f>
        <v>0</v>
      </c>
      <c r="X61" s="57">
        <f>+X25+C_Magazzino!X25-C_Magazzino!W25</f>
        <v>0</v>
      </c>
      <c r="Y61" s="57">
        <f>+Y25+C_Magazzino!Y25-C_Magazzino!X25</f>
        <v>0</v>
      </c>
      <c r="Z61" s="57">
        <f>+Z25+C_Magazzino!Z25-C_Magazzino!Y25</f>
        <v>0</v>
      </c>
      <c r="AA61" s="57">
        <f>+AA25+C_Magazzino!AA25-C_Magazzino!Z25</f>
        <v>0</v>
      </c>
      <c r="AB61" s="57">
        <f>+AB25+C_Magazzino!AB25-C_Magazzino!AA25</f>
        <v>0</v>
      </c>
      <c r="AC61" s="57">
        <f>+AC25+C_Magazzino!AC25-C_Magazzino!AB25</f>
        <v>0</v>
      </c>
      <c r="AD61" s="57">
        <f>+AD25+C_Magazzino!AD25-C_Magazzino!AC25</f>
        <v>0</v>
      </c>
      <c r="AE61" s="57">
        <f>+AE25+C_Magazzino!AE25-C_Magazzino!AD25</f>
        <v>0</v>
      </c>
      <c r="AF61" s="57">
        <f>+AF25+C_Magazzino!AF25-C_Magazzino!AE25</f>
        <v>0</v>
      </c>
      <c r="AG61" s="57">
        <f>+AG25+C_Magazzino!AG25-C_Magazzino!AF25</f>
        <v>0</v>
      </c>
      <c r="AH61" s="57">
        <f>+AH25+C_Magazzino!AH25-C_Magazzino!AG25</f>
        <v>0</v>
      </c>
      <c r="AI61" s="57">
        <f>+AI25+C_Magazzino!AI25-C_Magazzino!AH25</f>
        <v>0</v>
      </c>
      <c r="AJ61" s="57">
        <f>+AJ25+C_Magazzino!AJ25-C_Magazzino!AI25</f>
        <v>0</v>
      </c>
      <c r="AK61" s="57">
        <f>+AK25+C_Magazzino!AK25-C_Magazzino!AJ25</f>
        <v>0</v>
      </c>
      <c r="AL61" s="57">
        <f>+AL25+C_Magazzino!AL25-C_Magazzino!AK25</f>
        <v>0</v>
      </c>
      <c r="AM61" s="57">
        <f>+AM25+C_Magazzino!AM25-C_Magazzino!AL25</f>
        <v>0</v>
      </c>
      <c r="AN61" s="57">
        <f>+AN25+C_Magazzino!AN25-C_Magazzino!AM25</f>
        <v>0</v>
      </c>
      <c r="AO61" s="57">
        <f>+AO25+C_Magazzino!AO25-C_Magazzino!AN25</f>
        <v>0</v>
      </c>
      <c r="AP61" s="57">
        <f>+AP25+C_Magazzino!AP25-C_Magazzino!AO25</f>
        <v>0</v>
      </c>
      <c r="AQ61" s="57">
        <f>+AQ25+C_Magazzino!AQ25-C_Magazzino!AP25</f>
        <v>0</v>
      </c>
      <c r="AR61" s="57">
        <f>+AR25+C_Magazzino!AR25-C_Magazzino!AQ25</f>
        <v>0</v>
      </c>
      <c r="AS61" s="57">
        <f>+AS25+C_Magazzino!AS25-C_Magazzino!AR25</f>
        <v>0</v>
      </c>
      <c r="AT61" s="57">
        <f>+AT25+C_Magazzino!AT25-C_Magazzino!AS25</f>
        <v>0</v>
      </c>
      <c r="AU61" s="57">
        <f>+AU25+C_Magazzino!AU25-C_Magazzino!AT25</f>
        <v>0</v>
      </c>
      <c r="AV61" s="57">
        <f>+AV25+C_Magazzino!AV25-C_Magazzino!AU25</f>
        <v>0</v>
      </c>
      <c r="AW61" s="57">
        <f>+AW25+C_Magazzino!AW25-C_Magazzino!AV25</f>
        <v>0</v>
      </c>
      <c r="AX61" s="57">
        <f>+AX25+C_Magazzino!AX25-C_Magazzino!AW25</f>
        <v>0</v>
      </c>
      <c r="AY61" s="57">
        <f>+AY25+C_Magazzino!AY25-C_Magazzino!AX25</f>
        <v>0</v>
      </c>
      <c r="AZ61" s="57">
        <f>+AZ25+C_Magazzino!AZ25-C_Magazzino!AY25</f>
        <v>0</v>
      </c>
      <c r="BA61" s="57">
        <f>+BA25+C_Magazzino!BA25-C_Magazzino!AZ25</f>
        <v>0</v>
      </c>
      <c r="BB61" s="57">
        <f>+BB25+C_Magazzino!BB25-C_Magazzino!BA25</f>
        <v>0</v>
      </c>
      <c r="BC61" s="57">
        <f>+BC25+C_Magazzino!BC25-C_Magazzino!BB25</f>
        <v>0</v>
      </c>
      <c r="BD61" s="57">
        <f>+BD25+C_Magazzino!BD25-C_Magazzino!BC25</f>
        <v>0</v>
      </c>
      <c r="BE61" s="57">
        <f>+BE25+C_Magazzino!BE25-C_Magazzino!BD25</f>
        <v>0</v>
      </c>
      <c r="BF61" s="57">
        <f>+BF25+C_Magazzino!BF25-C_Magazzino!BE25</f>
        <v>0</v>
      </c>
      <c r="BG61" s="57">
        <f>+BG25+C_Magazzino!BG25-C_Magazzino!BF25</f>
        <v>0</v>
      </c>
      <c r="BH61" s="57">
        <f>+BH25+C_Magazzino!BH25-C_Magazzino!BG25</f>
        <v>0</v>
      </c>
      <c r="BI61" s="57">
        <f>+BI25+C_Magazzino!BI25-C_Magazzino!BH25</f>
        <v>0</v>
      </c>
      <c r="BJ61" s="57">
        <f>+BJ25+C_Magazzino!BJ25-C_Magazzino!BI25</f>
        <v>0</v>
      </c>
      <c r="BK61" s="57">
        <f>+BK25+C_Magazzino!BK25-C_Magazzino!BJ25</f>
        <v>0</v>
      </c>
      <c r="BL61" s="57">
        <f>+BL25+C_Magazzino!BL25-C_Magazzino!BK25</f>
        <v>0</v>
      </c>
      <c r="BM61" s="57">
        <f>+BM25+C_Magazzino!BM25-C_Magazzino!BL25</f>
        <v>0</v>
      </c>
      <c r="BN61" s="57">
        <f>+BN25+C_Magazzino!BN25-C_Magazzino!BM25</f>
        <v>0</v>
      </c>
      <c r="BO61" s="57">
        <f>+BO25+C_Magazzino!BO25-C_Magazzino!BN25</f>
        <v>0</v>
      </c>
      <c r="BP61" s="57">
        <f>+BP25+C_Magazzino!BP25-C_Magazzino!BO25</f>
        <v>0</v>
      </c>
      <c r="BQ61" s="57">
        <f>+BQ25+C_Magazzino!BQ25-C_Magazzino!BP25</f>
        <v>0</v>
      </c>
      <c r="BR61" s="57">
        <f>+BR25+C_Magazzino!BR25-C_Magazzino!BQ25</f>
        <v>0</v>
      </c>
      <c r="BS61" s="57">
        <f>+BS25+C_Magazzino!BS25-C_Magazzino!BR25</f>
        <v>0</v>
      </c>
      <c r="BT61" s="57">
        <f>+BT25+C_Magazzino!BT25-C_Magazzino!BS25</f>
        <v>0</v>
      </c>
      <c r="BU61" s="57">
        <f>+BU25+C_Magazzino!BU25-C_Magazzino!BT25</f>
        <v>0</v>
      </c>
      <c r="BV61" s="57">
        <f>+BV25+C_Magazzino!BV25-C_Magazzino!BU25</f>
        <v>0</v>
      </c>
      <c r="BW61" s="57">
        <f>+BW25+C_Magazzino!BW25-C_Magazzino!BV25</f>
        <v>0</v>
      </c>
      <c r="BX61" s="57">
        <f>+BX25+C_Magazzino!BX25-C_Magazzino!BW25</f>
        <v>0</v>
      </c>
      <c r="BY61" s="57">
        <f>+BY25+C_Magazzino!BY25-C_Magazzino!BX25</f>
        <v>0</v>
      </c>
      <c r="BZ61" s="57">
        <f>+BZ25+C_Magazzino!BZ25-C_Magazzino!BY25</f>
        <v>0</v>
      </c>
      <c r="CA61" s="57">
        <f>+CA25+C_Magazzino!CA25-C_Magazzino!BZ25</f>
        <v>0</v>
      </c>
      <c r="CB61" s="57">
        <f>+CB25+C_Magazzino!CB25-C_Magazzino!CA25</f>
        <v>0</v>
      </c>
      <c r="CC61" s="57">
        <f>+CC25+C_Magazzino!CC25-C_Magazzino!CB25</f>
        <v>0</v>
      </c>
      <c r="CD61" s="57">
        <f>+CD25+C_Magazzino!CD25-C_Magazzino!CC25</f>
        <v>0</v>
      </c>
      <c r="CE61" s="57">
        <f>+CE25+C_Magazzino!CE25-C_Magazzino!CD25</f>
        <v>0</v>
      </c>
      <c r="CF61" s="57">
        <f>+CF25+C_Magazzino!CF25-C_Magazzino!CE25</f>
        <v>0</v>
      </c>
      <c r="CG61" s="57">
        <f>+CG25+C_Magazzino!CG25-C_Magazzino!CF25</f>
        <v>0</v>
      </c>
      <c r="CH61" s="57">
        <f>+CH25+C_Magazzino!CH25-C_Magazzino!CG25</f>
        <v>0</v>
      </c>
      <c r="CI61" s="57">
        <f>+CI25+C_Magazzino!CI25-C_Magazzino!CH25</f>
        <v>0</v>
      </c>
      <c r="CJ61" s="57">
        <f>+CJ25+C_Magazzino!CJ25-C_Magazzino!CI25</f>
        <v>0</v>
      </c>
      <c r="CK61" s="57">
        <f>+CK25+C_Magazzino!CK25-C_Magazzino!CJ25</f>
        <v>0</v>
      </c>
      <c r="CL61" s="57">
        <f>+CL25+C_Magazzino!CL25-C_Magazzino!CK25</f>
        <v>0</v>
      </c>
      <c r="CM61" s="57">
        <f>+CM25+C_Magazzino!CM25-C_Magazzino!CL25</f>
        <v>0</v>
      </c>
      <c r="CN61" s="57">
        <f>+CN25+C_Magazzino!CN25-C_Magazzino!CM25</f>
        <v>0</v>
      </c>
      <c r="CO61" s="57">
        <f>+CO25+C_Magazzino!CO25-C_Magazzino!CN25</f>
        <v>0</v>
      </c>
      <c r="CP61" s="57">
        <f>+CP25+C_Magazzino!CP25-C_Magazzino!CO25</f>
        <v>0</v>
      </c>
      <c r="CQ61" s="57">
        <f>+CQ25+C_Magazzino!CQ25-C_Magazzino!CP25</f>
        <v>0</v>
      </c>
      <c r="CR61" s="57">
        <f>+CR25+C_Magazzino!CR25-C_Magazzino!CQ25</f>
        <v>0</v>
      </c>
      <c r="CS61" s="57">
        <f>+CS25+C_Magazzino!CS25-C_Magazzino!CR25</f>
        <v>0</v>
      </c>
      <c r="CT61" s="57">
        <f>+CT25+C_Magazzino!CT25-C_Magazzino!CS25</f>
        <v>0</v>
      </c>
      <c r="CU61" s="57">
        <f>+CU25+C_Magazzino!CU25-C_Magazzino!CT25</f>
        <v>0</v>
      </c>
      <c r="CV61" s="57">
        <f>+CV25+C_Magazzino!CV25-C_Magazzino!CU25</f>
        <v>0</v>
      </c>
      <c r="CW61" s="57">
        <f>+CW25+C_Magazzino!CW25-C_Magazzino!CV25</f>
        <v>0</v>
      </c>
      <c r="CX61" s="57">
        <f>+CX25+C_Magazzino!CX25-C_Magazzino!CW25</f>
        <v>0</v>
      </c>
      <c r="CY61" s="57">
        <f>+CY25+C_Magazzino!CY25-C_Magazzino!CX25</f>
        <v>0</v>
      </c>
      <c r="CZ61" s="57">
        <f>+CZ25+C_Magazzino!CZ25-C_Magazzino!CY25</f>
        <v>0</v>
      </c>
      <c r="DA61" s="57">
        <f>+DA25+C_Magazzino!DA25-C_Magazzino!CZ25</f>
        <v>0</v>
      </c>
      <c r="DB61" s="57">
        <f>+DB25+C_Magazzino!DB25-C_Magazzino!DA25</f>
        <v>0</v>
      </c>
      <c r="DC61" s="57">
        <f>+DC25+C_Magazzino!DC25-C_Magazzino!DB25</f>
        <v>0</v>
      </c>
      <c r="DD61" s="57">
        <f>+DD25+C_Magazzino!DD25-C_Magazzino!DC25</f>
        <v>0</v>
      </c>
      <c r="DE61" s="57">
        <f>+DE25+C_Magazzino!DE25-C_Magazzino!DD25</f>
        <v>0</v>
      </c>
      <c r="DF61" s="57">
        <f>+DF25+C_Magazzino!DF25-C_Magazzino!DE25</f>
        <v>0</v>
      </c>
      <c r="DG61" s="57">
        <f>+DG25+C_Magazzino!DG25-C_Magazzino!DF25</f>
        <v>0</v>
      </c>
      <c r="DH61" s="57">
        <f>+DH25+C_Magazzino!DH25-C_Magazzino!DG25</f>
        <v>0</v>
      </c>
      <c r="DI61" s="57">
        <f>+DI25+C_Magazzino!DI25-C_Magazzino!DH25</f>
        <v>0</v>
      </c>
      <c r="DJ61" s="57">
        <f>+DJ25+C_Magazzino!DJ25-C_Magazzino!DI25</f>
        <v>0</v>
      </c>
      <c r="DK61" s="57">
        <f>+DK25+C_Magazzino!DK25-C_Magazzino!DJ25</f>
        <v>0</v>
      </c>
      <c r="DL61" s="57">
        <f>+DL25+C_Magazzino!DL25-C_Magazzino!DK25</f>
        <v>0</v>
      </c>
      <c r="DM61" s="57">
        <f>+DM25+C_Magazzino!DM25-C_Magazzino!DL25</f>
        <v>0</v>
      </c>
      <c r="DN61" s="57">
        <f>+DN25+C_Magazzino!DN25-C_Magazzino!DM25</f>
        <v>0</v>
      </c>
      <c r="DO61" s="57">
        <f>+DO25+C_Magazzino!DO25-C_Magazzino!DN25</f>
        <v>0</v>
      </c>
      <c r="DP61" s="57">
        <f>+DP25+C_Magazzino!DP25-C_Magazzino!DO25</f>
        <v>0</v>
      </c>
      <c r="DQ61" s="57">
        <f>+DQ25+C_Magazzino!DQ25-C_Magazzino!DP25</f>
        <v>0</v>
      </c>
      <c r="DR61" s="57">
        <f>+DR25+C_Magazzino!DR25-C_Magazzino!DQ25</f>
        <v>0</v>
      </c>
      <c r="DS61" s="57">
        <f>+DS25+C_Magazzino!DS25-C_Magazzino!DR25</f>
        <v>0</v>
      </c>
      <c r="DT61" s="57">
        <f>+DT25+C_Magazzino!DT25-C_Magazzino!DS25</f>
        <v>0</v>
      </c>
      <c r="DU61" s="57">
        <f>+DU25+C_Magazzino!DU25-C_Magazzino!DT25</f>
        <v>0</v>
      </c>
      <c r="DV61" s="57">
        <f>+DV25+C_Magazzino!DV25-C_Magazzino!DU25</f>
        <v>0</v>
      </c>
      <c r="DW61" s="57">
        <f>+DW25+C_Magazzino!DW25-C_Magazzino!DV25</f>
        <v>0</v>
      </c>
    </row>
    <row r="62" spans="3:127" ht="16.5" thickTop="1" thickBot="1" x14ac:dyDescent="0.3">
      <c r="C62" s="114">
        <f>+I_Vendite!C24</f>
        <v>0</v>
      </c>
      <c r="H62" s="57">
        <f>+H26+C_Magazzino!H26</f>
        <v>0</v>
      </c>
      <c r="I62" s="57">
        <f>+I26+C_Magazzino!I26-C_Magazzino!H26</f>
        <v>0</v>
      </c>
      <c r="J62" s="57">
        <f>+J26+C_Magazzino!J26-C_Magazzino!I26</f>
        <v>0</v>
      </c>
      <c r="K62" s="57">
        <f>+K26+C_Magazzino!K26-C_Magazzino!J26</f>
        <v>0</v>
      </c>
      <c r="L62" s="57">
        <f>+L26+C_Magazzino!L26-C_Magazzino!K26</f>
        <v>0</v>
      </c>
      <c r="M62" s="57">
        <f>+M26+C_Magazzino!M26-C_Magazzino!L26</f>
        <v>0</v>
      </c>
      <c r="N62" s="57">
        <f>+N26+C_Magazzino!N26-C_Magazzino!M26</f>
        <v>0</v>
      </c>
      <c r="O62" s="57">
        <f>+O26+C_Magazzino!O26-C_Magazzino!N26</f>
        <v>0</v>
      </c>
      <c r="P62" s="57">
        <f>+P26+C_Magazzino!P26-C_Magazzino!O26</f>
        <v>0</v>
      </c>
      <c r="Q62" s="57">
        <f>+Q26+C_Magazzino!Q26-C_Magazzino!P26</f>
        <v>0</v>
      </c>
      <c r="R62" s="57">
        <f>+R26+C_Magazzino!R26-C_Magazzino!Q26</f>
        <v>0</v>
      </c>
      <c r="S62" s="57">
        <f>+S26+C_Magazzino!S26-C_Magazzino!R26</f>
        <v>0</v>
      </c>
      <c r="T62" s="57">
        <f>+T26+C_Magazzino!T26-C_Magazzino!S26</f>
        <v>0</v>
      </c>
      <c r="U62" s="57">
        <f>+U26+C_Magazzino!U26-C_Magazzino!T26</f>
        <v>0</v>
      </c>
      <c r="V62" s="57">
        <f>+V26+C_Magazzino!V26-C_Magazzino!U26</f>
        <v>0</v>
      </c>
      <c r="W62" s="57">
        <f>+W26+C_Magazzino!W26-C_Magazzino!V26</f>
        <v>0</v>
      </c>
      <c r="X62" s="57">
        <f>+X26+C_Magazzino!X26-C_Magazzino!W26</f>
        <v>0</v>
      </c>
      <c r="Y62" s="57">
        <f>+Y26+C_Magazzino!Y26-C_Magazzino!X26</f>
        <v>0</v>
      </c>
      <c r="Z62" s="57">
        <f>+Z26+C_Magazzino!Z26-C_Magazzino!Y26</f>
        <v>0</v>
      </c>
      <c r="AA62" s="57">
        <f>+AA26+C_Magazzino!AA26-C_Magazzino!Z26</f>
        <v>0</v>
      </c>
      <c r="AB62" s="57">
        <f>+AB26+C_Magazzino!AB26-C_Magazzino!AA26</f>
        <v>0</v>
      </c>
      <c r="AC62" s="57">
        <f>+AC26+C_Magazzino!AC26-C_Magazzino!AB26</f>
        <v>0</v>
      </c>
      <c r="AD62" s="57">
        <f>+AD26+C_Magazzino!AD26-C_Magazzino!AC26</f>
        <v>0</v>
      </c>
      <c r="AE62" s="57">
        <f>+AE26+C_Magazzino!AE26-C_Magazzino!AD26</f>
        <v>0</v>
      </c>
      <c r="AF62" s="57">
        <f>+AF26+C_Magazzino!AF26-C_Magazzino!AE26</f>
        <v>0</v>
      </c>
      <c r="AG62" s="57">
        <f>+AG26+C_Magazzino!AG26-C_Magazzino!AF26</f>
        <v>0</v>
      </c>
      <c r="AH62" s="57">
        <f>+AH26+C_Magazzino!AH26-C_Magazzino!AG26</f>
        <v>0</v>
      </c>
      <c r="AI62" s="57">
        <f>+AI26+C_Magazzino!AI26-C_Magazzino!AH26</f>
        <v>0</v>
      </c>
      <c r="AJ62" s="57">
        <f>+AJ26+C_Magazzino!AJ26-C_Magazzino!AI26</f>
        <v>0</v>
      </c>
      <c r="AK62" s="57">
        <f>+AK26+C_Magazzino!AK26-C_Magazzino!AJ26</f>
        <v>0</v>
      </c>
      <c r="AL62" s="57">
        <f>+AL26+C_Magazzino!AL26-C_Magazzino!AK26</f>
        <v>0</v>
      </c>
      <c r="AM62" s="57">
        <f>+AM26+C_Magazzino!AM26-C_Magazzino!AL26</f>
        <v>0</v>
      </c>
      <c r="AN62" s="57">
        <f>+AN26+C_Magazzino!AN26-C_Magazzino!AM26</f>
        <v>0</v>
      </c>
      <c r="AO62" s="57">
        <f>+AO26+C_Magazzino!AO26-C_Magazzino!AN26</f>
        <v>0</v>
      </c>
      <c r="AP62" s="57">
        <f>+AP26+C_Magazzino!AP26-C_Magazzino!AO26</f>
        <v>0</v>
      </c>
      <c r="AQ62" s="57">
        <f>+AQ26+C_Magazzino!AQ26-C_Magazzino!AP26</f>
        <v>0</v>
      </c>
      <c r="AR62" s="57">
        <f>+AR26+C_Magazzino!AR26-C_Magazzino!AQ26</f>
        <v>0</v>
      </c>
      <c r="AS62" s="57">
        <f>+AS26+C_Magazzino!AS26-C_Magazzino!AR26</f>
        <v>0</v>
      </c>
      <c r="AT62" s="57">
        <f>+AT26+C_Magazzino!AT26-C_Magazzino!AS26</f>
        <v>0</v>
      </c>
      <c r="AU62" s="57">
        <f>+AU26+C_Magazzino!AU26-C_Magazzino!AT26</f>
        <v>0</v>
      </c>
      <c r="AV62" s="57">
        <f>+AV26+C_Magazzino!AV26-C_Magazzino!AU26</f>
        <v>0</v>
      </c>
      <c r="AW62" s="57">
        <f>+AW26+C_Magazzino!AW26-C_Magazzino!AV26</f>
        <v>0</v>
      </c>
      <c r="AX62" s="57">
        <f>+AX26+C_Magazzino!AX26-C_Magazzino!AW26</f>
        <v>0</v>
      </c>
      <c r="AY62" s="57">
        <f>+AY26+C_Magazzino!AY26-C_Magazzino!AX26</f>
        <v>0</v>
      </c>
      <c r="AZ62" s="57">
        <f>+AZ26+C_Magazzino!AZ26-C_Magazzino!AY26</f>
        <v>0</v>
      </c>
      <c r="BA62" s="57">
        <f>+BA26+C_Magazzino!BA26-C_Magazzino!AZ26</f>
        <v>0</v>
      </c>
      <c r="BB62" s="57">
        <f>+BB26+C_Magazzino!BB26-C_Magazzino!BA26</f>
        <v>0</v>
      </c>
      <c r="BC62" s="57">
        <f>+BC26+C_Magazzino!BC26-C_Magazzino!BB26</f>
        <v>0</v>
      </c>
      <c r="BD62" s="57">
        <f>+BD26+C_Magazzino!BD26-C_Magazzino!BC26</f>
        <v>0</v>
      </c>
      <c r="BE62" s="57">
        <f>+BE26+C_Magazzino!BE26-C_Magazzino!BD26</f>
        <v>0</v>
      </c>
      <c r="BF62" s="57">
        <f>+BF26+C_Magazzino!BF26-C_Magazzino!BE26</f>
        <v>0</v>
      </c>
      <c r="BG62" s="57">
        <f>+BG26+C_Magazzino!BG26-C_Magazzino!BF26</f>
        <v>0</v>
      </c>
      <c r="BH62" s="57">
        <f>+BH26+C_Magazzino!BH26-C_Magazzino!BG26</f>
        <v>0</v>
      </c>
      <c r="BI62" s="57">
        <f>+BI26+C_Magazzino!BI26-C_Magazzino!BH26</f>
        <v>0</v>
      </c>
      <c r="BJ62" s="57">
        <f>+BJ26+C_Magazzino!BJ26-C_Magazzino!BI26</f>
        <v>0</v>
      </c>
      <c r="BK62" s="57">
        <f>+BK26+C_Magazzino!BK26-C_Magazzino!BJ26</f>
        <v>0</v>
      </c>
      <c r="BL62" s="57">
        <f>+BL26+C_Magazzino!BL26-C_Magazzino!BK26</f>
        <v>0</v>
      </c>
      <c r="BM62" s="57">
        <f>+BM26+C_Magazzino!BM26-C_Magazzino!BL26</f>
        <v>0</v>
      </c>
      <c r="BN62" s="57">
        <f>+BN26+C_Magazzino!BN26-C_Magazzino!BM26</f>
        <v>0</v>
      </c>
      <c r="BO62" s="57">
        <f>+BO26+C_Magazzino!BO26-C_Magazzino!BN26</f>
        <v>0</v>
      </c>
      <c r="BP62" s="57">
        <f>+BP26+C_Magazzino!BP26-C_Magazzino!BO26</f>
        <v>0</v>
      </c>
      <c r="BQ62" s="57">
        <f>+BQ26+C_Magazzino!BQ26-C_Magazzino!BP26</f>
        <v>0</v>
      </c>
      <c r="BR62" s="57">
        <f>+BR26+C_Magazzino!BR26-C_Magazzino!BQ26</f>
        <v>0</v>
      </c>
      <c r="BS62" s="57">
        <f>+BS26+C_Magazzino!BS26-C_Magazzino!BR26</f>
        <v>0</v>
      </c>
      <c r="BT62" s="57">
        <f>+BT26+C_Magazzino!BT26-C_Magazzino!BS26</f>
        <v>0</v>
      </c>
      <c r="BU62" s="57">
        <f>+BU26+C_Magazzino!BU26-C_Magazzino!BT26</f>
        <v>0</v>
      </c>
      <c r="BV62" s="57">
        <f>+BV26+C_Magazzino!BV26-C_Magazzino!BU26</f>
        <v>0</v>
      </c>
      <c r="BW62" s="57">
        <f>+BW26+C_Magazzino!BW26-C_Magazzino!BV26</f>
        <v>0</v>
      </c>
      <c r="BX62" s="57">
        <f>+BX26+C_Magazzino!BX26-C_Magazzino!BW26</f>
        <v>0</v>
      </c>
      <c r="BY62" s="57">
        <f>+BY26+C_Magazzino!BY26-C_Magazzino!BX26</f>
        <v>0</v>
      </c>
      <c r="BZ62" s="57">
        <f>+BZ26+C_Magazzino!BZ26-C_Magazzino!BY26</f>
        <v>0</v>
      </c>
      <c r="CA62" s="57">
        <f>+CA26+C_Magazzino!CA26-C_Magazzino!BZ26</f>
        <v>0</v>
      </c>
      <c r="CB62" s="57">
        <f>+CB26+C_Magazzino!CB26-C_Magazzino!CA26</f>
        <v>0</v>
      </c>
      <c r="CC62" s="57">
        <f>+CC26+C_Magazzino!CC26-C_Magazzino!CB26</f>
        <v>0</v>
      </c>
      <c r="CD62" s="57">
        <f>+CD26+C_Magazzino!CD26-C_Magazzino!CC26</f>
        <v>0</v>
      </c>
      <c r="CE62" s="57">
        <f>+CE26+C_Magazzino!CE26-C_Magazzino!CD26</f>
        <v>0</v>
      </c>
      <c r="CF62" s="57">
        <f>+CF26+C_Magazzino!CF26-C_Magazzino!CE26</f>
        <v>0</v>
      </c>
      <c r="CG62" s="57">
        <f>+CG26+C_Magazzino!CG26-C_Magazzino!CF26</f>
        <v>0</v>
      </c>
      <c r="CH62" s="57">
        <f>+CH26+C_Magazzino!CH26-C_Magazzino!CG26</f>
        <v>0</v>
      </c>
      <c r="CI62" s="57">
        <f>+CI26+C_Magazzino!CI26-C_Magazzino!CH26</f>
        <v>0</v>
      </c>
      <c r="CJ62" s="57">
        <f>+CJ26+C_Magazzino!CJ26-C_Magazzino!CI26</f>
        <v>0</v>
      </c>
      <c r="CK62" s="57">
        <f>+CK26+C_Magazzino!CK26-C_Magazzino!CJ26</f>
        <v>0</v>
      </c>
      <c r="CL62" s="57">
        <f>+CL26+C_Magazzino!CL26-C_Magazzino!CK26</f>
        <v>0</v>
      </c>
      <c r="CM62" s="57">
        <f>+CM26+C_Magazzino!CM26-C_Magazzino!CL26</f>
        <v>0</v>
      </c>
      <c r="CN62" s="57">
        <f>+CN26+C_Magazzino!CN26-C_Magazzino!CM26</f>
        <v>0</v>
      </c>
      <c r="CO62" s="57">
        <f>+CO26+C_Magazzino!CO26-C_Magazzino!CN26</f>
        <v>0</v>
      </c>
      <c r="CP62" s="57">
        <f>+CP26+C_Magazzino!CP26-C_Magazzino!CO26</f>
        <v>0</v>
      </c>
      <c r="CQ62" s="57">
        <f>+CQ26+C_Magazzino!CQ26-C_Magazzino!CP26</f>
        <v>0</v>
      </c>
      <c r="CR62" s="57">
        <f>+CR26+C_Magazzino!CR26-C_Magazzino!CQ26</f>
        <v>0</v>
      </c>
      <c r="CS62" s="57">
        <f>+CS26+C_Magazzino!CS26-C_Magazzino!CR26</f>
        <v>0</v>
      </c>
      <c r="CT62" s="57">
        <f>+CT26+C_Magazzino!CT26-C_Magazzino!CS26</f>
        <v>0</v>
      </c>
      <c r="CU62" s="57">
        <f>+CU26+C_Magazzino!CU26-C_Magazzino!CT26</f>
        <v>0</v>
      </c>
      <c r="CV62" s="57">
        <f>+CV26+C_Magazzino!CV26-C_Magazzino!CU26</f>
        <v>0</v>
      </c>
      <c r="CW62" s="57">
        <f>+CW26+C_Magazzino!CW26-C_Magazzino!CV26</f>
        <v>0</v>
      </c>
      <c r="CX62" s="57">
        <f>+CX26+C_Magazzino!CX26-C_Magazzino!CW26</f>
        <v>0</v>
      </c>
      <c r="CY62" s="57">
        <f>+CY26+C_Magazzino!CY26-C_Magazzino!CX26</f>
        <v>0</v>
      </c>
      <c r="CZ62" s="57">
        <f>+CZ26+C_Magazzino!CZ26-C_Magazzino!CY26</f>
        <v>0</v>
      </c>
      <c r="DA62" s="57">
        <f>+DA26+C_Magazzino!DA26-C_Magazzino!CZ26</f>
        <v>0</v>
      </c>
      <c r="DB62" s="57">
        <f>+DB26+C_Magazzino!DB26-C_Magazzino!DA26</f>
        <v>0</v>
      </c>
      <c r="DC62" s="57">
        <f>+DC26+C_Magazzino!DC26-C_Magazzino!DB26</f>
        <v>0</v>
      </c>
      <c r="DD62" s="57">
        <f>+DD26+C_Magazzino!DD26-C_Magazzino!DC26</f>
        <v>0</v>
      </c>
      <c r="DE62" s="57">
        <f>+DE26+C_Magazzino!DE26-C_Magazzino!DD26</f>
        <v>0</v>
      </c>
      <c r="DF62" s="57">
        <f>+DF26+C_Magazzino!DF26-C_Magazzino!DE26</f>
        <v>0</v>
      </c>
      <c r="DG62" s="57">
        <f>+DG26+C_Magazzino!DG26-C_Magazzino!DF26</f>
        <v>0</v>
      </c>
      <c r="DH62" s="57">
        <f>+DH26+C_Magazzino!DH26-C_Magazzino!DG26</f>
        <v>0</v>
      </c>
      <c r="DI62" s="57">
        <f>+DI26+C_Magazzino!DI26-C_Magazzino!DH26</f>
        <v>0</v>
      </c>
      <c r="DJ62" s="57">
        <f>+DJ26+C_Magazzino!DJ26-C_Magazzino!DI26</f>
        <v>0</v>
      </c>
      <c r="DK62" s="57">
        <f>+DK26+C_Magazzino!DK26-C_Magazzino!DJ26</f>
        <v>0</v>
      </c>
      <c r="DL62" s="57">
        <f>+DL26+C_Magazzino!DL26-C_Magazzino!DK26</f>
        <v>0</v>
      </c>
      <c r="DM62" s="57">
        <f>+DM26+C_Magazzino!DM26-C_Magazzino!DL26</f>
        <v>0</v>
      </c>
      <c r="DN62" s="57">
        <f>+DN26+C_Magazzino!DN26-C_Magazzino!DM26</f>
        <v>0</v>
      </c>
      <c r="DO62" s="57">
        <f>+DO26+C_Magazzino!DO26-C_Magazzino!DN26</f>
        <v>0</v>
      </c>
      <c r="DP62" s="57">
        <f>+DP26+C_Magazzino!DP26-C_Magazzino!DO26</f>
        <v>0</v>
      </c>
      <c r="DQ62" s="57">
        <f>+DQ26+C_Magazzino!DQ26-C_Magazzino!DP26</f>
        <v>0</v>
      </c>
      <c r="DR62" s="57">
        <f>+DR26+C_Magazzino!DR26-C_Magazzino!DQ26</f>
        <v>0</v>
      </c>
      <c r="DS62" s="57">
        <f>+DS26+C_Magazzino!DS26-C_Magazzino!DR26</f>
        <v>0</v>
      </c>
      <c r="DT62" s="57">
        <f>+DT26+C_Magazzino!DT26-C_Magazzino!DS26</f>
        <v>0</v>
      </c>
      <c r="DU62" s="57">
        <f>+DU26+C_Magazzino!DU26-C_Magazzino!DT26</f>
        <v>0</v>
      </c>
      <c r="DV62" s="57">
        <f>+DV26+C_Magazzino!DV26-C_Magazzino!DU26</f>
        <v>0</v>
      </c>
      <c r="DW62" s="57">
        <f>+DW26+C_Magazzino!DW26-C_Magazzino!DV26</f>
        <v>0</v>
      </c>
    </row>
    <row r="63" spans="3:127" ht="16.5" thickTop="1" thickBot="1" x14ac:dyDescent="0.3">
      <c r="C63" s="114">
        <f>+I_Vendite!C25</f>
        <v>0</v>
      </c>
      <c r="H63" s="57">
        <f>+H27+C_Magazzino!H27</f>
        <v>0</v>
      </c>
      <c r="I63" s="57">
        <f>+I27+C_Magazzino!I27-C_Magazzino!H27</f>
        <v>0</v>
      </c>
      <c r="J63" s="57">
        <f>+J27+C_Magazzino!J27-C_Magazzino!I27</f>
        <v>0</v>
      </c>
      <c r="K63" s="57">
        <f>+K27+C_Magazzino!K27-C_Magazzino!J27</f>
        <v>0</v>
      </c>
      <c r="L63" s="57">
        <f>+L27+C_Magazzino!L27-C_Magazzino!K27</f>
        <v>0</v>
      </c>
      <c r="M63" s="57">
        <f>+M27+C_Magazzino!M27-C_Magazzino!L27</f>
        <v>0</v>
      </c>
      <c r="N63" s="57">
        <f>+N27+C_Magazzino!N27-C_Magazzino!M27</f>
        <v>0</v>
      </c>
      <c r="O63" s="57">
        <f>+O27+C_Magazzino!O27-C_Magazzino!N27</f>
        <v>0</v>
      </c>
      <c r="P63" s="57">
        <f>+P27+C_Magazzino!P27-C_Magazzino!O27</f>
        <v>0</v>
      </c>
      <c r="Q63" s="57">
        <f>+Q27+C_Magazzino!Q27-C_Magazzino!P27</f>
        <v>0</v>
      </c>
      <c r="R63" s="57">
        <f>+R27+C_Magazzino!R27-C_Magazzino!Q27</f>
        <v>0</v>
      </c>
      <c r="S63" s="57">
        <f>+S27+C_Magazzino!S27-C_Magazzino!R27</f>
        <v>0</v>
      </c>
      <c r="T63" s="57">
        <f>+T27+C_Magazzino!T27-C_Magazzino!S27</f>
        <v>0</v>
      </c>
      <c r="U63" s="57">
        <f>+U27+C_Magazzino!U27-C_Magazzino!T27</f>
        <v>0</v>
      </c>
      <c r="V63" s="57">
        <f>+V27+C_Magazzino!V27-C_Magazzino!U27</f>
        <v>0</v>
      </c>
      <c r="W63" s="57">
        <f>+W27+C_Magazzino!W27-C_Magazzino!V27</f>
        <v>0</v>
      </c>
      <c r="X63" s="57">
        <f>+X27+C_Magazzino!X27-C_Magazzino!W27</f>
        <v>0</v>
      </c>
      <c r="Y63" s="57">
        <f>+Y27+C_Magazzino!Y27-C_Magazzino!X27</f>
        <v>0</v>
      </c>
      <c r="Z63" s="57">
        <f>+Z27+C_Magazzino!Z27-C_Magazzino!Y27</f>
        <v>0</v>
      </c>
      <c r="AA63" s="57">
        <f>+AA27+C_Magazzino!AA27-C_Magazzino!Z27</f>
        <v>0</v>
      </c>
      <c r="AB63" s="57">
        <f>+AB27+C_Magazzino!AB27-C_Magazzino!AA27</f>
        <v>0</v>
      </c>
      <c r="AC63" s="57">
        <f>+AC27+C_Magazzino!AC27-C_Magazzino!AB27</f>
        <v>0</v>
      </c>
      <c r="AD63" s="57">
        <f>+AD27+C_Magazzino!AD27-C_Magazzino!AC27</f>
        <v>0</v>
      </c>
      <c r="AE63" s="57">
        <f>+AE27+C_Magazzino!AE27-C_Magazzino!AD27</f>
        <v>0</v>
      </c>
      <c r="AF63" s="57">
        <f>+AF27+C_Magazzino!AF27-C_Magazzino!AE27</f>
        <v>0</v>
      </c>
      <c r="AG63" s="57">
        <f>+AG27+C_Magazzino!AG27-C_Magazzino!AF27</f>
        <v>0</v>
      </c>
      <c r="AH63" s="57">
        <f>+AH27+C_Magazzino!AH27-C_Magazzino!AG27</f>
        <v>0</v>
      </c>
      <c r="AI63" s="57">
        <f>+AI27+C_Magazzino!AI27-C_Magazzino!AH27</f>
        <v>0</v>
      </c>
      <c r="AJ63" s="57">
        <f>+AJ27+C_Magazzino!AJ27-C_Magazzino!AI27</f>
        <v>0</v>
      </c>
      <c r="AK63" s="57">
        <f>+AK27+C_Magazzino!AK27-C_Magazzino!AJ27</f>
        <v>0</v>
      </c>
      <c r="AL63" s="57">
        <f>+AL27+C_Magazzino!AL27-C_Magazzino!AK27</f>
        <v>0</v>
      </c>
      <c r="AM63" s="57">
        <f>+AM27+C_Magazzino!AM27-C_Magazzino!AL27</f>
        <v>0</v>
      </c>
      <c r="AN63" s="57">
        <f>+AN27+C_Magazzino!AN27-C_Magazzino!AM27</f>
        <v>0</v>
      </c>
      <c r="AO63" s="57">
        <f>+AO27+C_Magazzino!AO27-C_Magazzino!AN27</f>
        <v>0</v>
      </c>
      <c r="AP63" s="57">
        <f>+AP27+C_Magazzino!AP27-C_Magazzino!AO27</f>
        <v>0</v>
      </c>
      <c r="AQ63" s="57">
        <f>+AQ27+C_Magazzino!AQ27-C_Magazzino!AP27</f>
        <v>0</v>
      </c>
      <c r="AR63" s="57">
        <f>+AR27+C_Magazzino!AR27-C_Magazzino!AQ27</f>
        <v>0</v>
      </c>
      <c r="AS63" s="57">
        <f>+AS27+C_Magazzino!AS27-C_Magazzino!AR27</f>
        <v>0</v>
      </c>
      <c r="AT63" s="57">
        <f>+AT27+C_Magazzino!AT27-C_Magazzino!AS27</f>
        <v>0</v>
      </c>
      <c r="AU63" s="57">
        <f>+AU27+C_Magazzino!AU27-C_Magazzino!AT27</f>
        <v>0</v>
      </c>
      <c r="AV63" s="57">
        <f>+AV27+C_Magazzino!AV27-C_Magazzino!AU27</f>
        <v>0</v>
      </c>
      <c r="AW63" s="57">
        <f>+AW27+C_Magazzino!AW27-C_Magazzino!AV27</f>
        <v>0</v>
      </c>
      <c r="AX63" s="57">
        <f>+AX27+C_Magazzino!AX27-C_Magazzino!AW27</f>
        <v>0</v>
      </c>
      <c r="AY63" s="57">
        <f>+AY27+C_Magazzino!AY27-C_Magazzino!AX27</f>
        <v>0</v>
      </c>
      <c r="AZ63" s="57">
        <f>+AZ27+C_Magazzino!AZ27-C_Magazzino!AY27</f>
        <v>0</v>
      </c>
      <c r="BA63" s="57">
        <f>+BA27+C_Magazzino!BA27-C_Magazzino!AZ27</f>
        <v>0</v>
      </c>
      <c r="BB63" s="57">
        <f>+BB27+C_Magazzino!BB27-C_Magazzino!BA27</f>
        <v>0</v>
      </c>
      <c r="BC63" s="57">
        <f>+BC27+C_Magazzino!BC27-C_Magazzino!BB27</f>
        <v>0</v>
      </c>
      <c r="BD63" s="57">
        <f>+BD27+C_Magazzino!BD27-C_Magazzino!BC27</f>
        <v>0</v>
      </c>
      <c r="BE63" s="57">
        <f>+BE27+C_Magazzino!BE27-C_Magazzino!BD27</f>
        <v>0</v>
      </c>
      <c r="BF63" s="57">
        <f>+BF27+C_Magazzino!BF27-C_Magazzino!BE27</f>
        <v>0</v>
      </c>
      <c r="BG63" s="57">
        <f>+BG27+C_Magazzino!BG27-C_Magazzino!BF27</f>
        <v>0</v>
      </c>
      <c r="BH63" s="57">
        <f>+BH27+C_Magazzino!BH27-C_Magazzino!BG27</f>
        <v>0</v>
      </c>
      <c r="BI63" s="57">
        <f>+BI27+C_Magazzino!BI27-C_Magazzino!BH27</f>
        <v>0</v>
      </c>
      <c r="BJ63" s="57">
        <f>+BJ27+C_Magazzino!BJ27-C_Magazzino!BI27</f>
        <v>0</v>
      </c>
      <c r="BK63" s="57">
        <f>+BK27+C_Magazzino!BK27-C_Magazzino!BJ27</f>
        <v>0</v>
      </c>
      <c r="BL63" s="57">
        <f>+BL27+C_Magazzino!BL27-C_Magazzino!BK27</f>
        <v>0</v>
      </c>
      <c r="BM63" s="57">
        <f>+BM27+C_Magazzino!BM27-C_Magazzino!BL27</f>
        <v>0</v>
      </c>
      <c r="BN63" s="57">
        <f>+BN27+C_Magazzino!BN27-C_Magazzino!BM27</f>
        <v>0</v>
      </c>
      <c r="BO63" s="57">
        <f>+BO27+C_Magazzino!BO27-C_Magazzino!BN27</f>
        <v>0</v>
      </c>
      <c r="BP63" s="57">
        <f>+BP27+C_Magazzino!BP27-C_Magazzino!BO27</f>
        <v>0</v>
      </c>
      <c r="BQ63" s="57">
        <f>+BQ27+C_Magazzino!BQ27-C_Magazzino!BP27</f>
        <v>0</v>
      </c>
      <c r="BR63" s="57">
        <f>+BR27+C_Magazzino!BR27-C_Magazzino!BQ27</f>
        <v>0</v>
      </c>
      <c r="BS63" s="57">
        <f>+BS27+C_Magazzino!BS27-C_Magazzino!BR27</f>
        <v>0</v>
      </c>
      <c r="BT63" s="57">
        <f>+BT27+C_Magazzino!BT27-C_Magazzino!BS27</f>
        <v>0</v>
      </c>
      <c r="BU63" s="57">
        <f>+BU27+C_Magazzino!BU27-C_Magazzino!BT27</f>
        <v>0</v>
      </c>
      <c r="BV63" s="57">
        <f>+BV27+C_Magazzino!BV27-C_Magazzino!BU27</f>
        <v>0</v>
      </c>
      <c r="BW63" s="57">
        <f>+BW27+C_Magazzino!BW27-C_Magazzino!BV27</f>
        <v>0</v>
      </c>
      <c r="BX63" s="57">
        <f>+BX27+C_Magazzino!BX27-C_Magazzino!BW27</f>
        <v>0</v>
      </c>
      <c r="BY63" s="57">
        <f>+BY27+C_Magazzino!BY27-C_Magazzino!BX27</f>
        <v>0</v>
      </c>
      <c r="BZ63" s="57">
        <f>+BZ27+C_Magazzino!BZ27-C_Magazzino!BY27</f>
        <v>0</v>
      </c>
      <c r="CA63" s="57">
        <f>+CA27+C_Magazzino!CA27-C_Magazzino!BZ27</f>
        <v>0</v>
      </c>
      <c r="CB63" s="57">
        <f>+CB27+C_Magazzino!CB27-C_Magazzino!CA27</f>
        <v>0</v>
      </c>
      <c r="CC63" s="57">
        <f>+CC27+C_Magazzino!CC27-C_Magazzino!CB27</f>
        <v>0</v>
      </c>
      <c r="CD63" s="57">
        <f>+CD27+C_Magazzino!CD27-C_Magazzino!CC27</f>
        <v>0</v>
      </c>
      <c r="CE63" s="57">
        <f>+CE27+C_Magazzino!CE27-C_Magazzino!CD27</f>
        <v>0</v>
      </c>
      <c r="CF63" s="57">
        <f>+CF27+C_Magazzino!CF27-C_Magazzino!CE27</f>
        <v>0</v>
      </c>
      <c r="CG63" s="57">
        <f>+CG27+C_Magazzino!CG27-C_Magazzino!CF27</f>
        <v>0</v>
      </c>
      <c r="CH63" s="57">
        <f>+CH27+C_Magazzino!CH27-C_Magazzino!CG27</f>
        <v>0</v>
      </c>
      <c r="CI63" s="57">
        <f>+CI27+C_Magazzino!CI27-C_Magazzino!CH27</f>
        <v>0</v>
      </c>
      <c r="CJ63" s="57">
        <f>+CJ27+C_Magazzino!CJ27-C_Magazzino!CI27</f>
        <v>0</v>
      </c>
      <c r="CK63" s="57">
        <f>+CK27+C_Magazzino!CK27-C_Magazzino!CJ27</f>
        <v>0</v>
      </c>
      <c r="CL63" s="57">
        <f>+CL27+C_Magazzino!CL27-C_Magazzino!CK27</f>
        <v>0</v>
      </c>
      <c r="CM63" s="57">
        <f>+CM27+C_Magazzino!CM27-C_Magazzino!CL27</f>
        <v>0</v>
      </c>
      <c r="CN63" s="57">
        <f>+CN27+C_Magazzino!CN27-C_Magazzino!CM27</f>
        <v>0</v>
      </c>
      <c r="CO63" s="57">
        <f>+CO27+C_Magazzino!CO27-C_Magazzino!CN27</f>
        <v>0</v>
      </c>
      <c r="CP63" s="57">
        <f>+CP27+C_Magazzino!CP27-C_Magazzino!CO27</f>
        <v>0</v>
      </c>
      <c r="CQ63" s="57">
        <f>+CQ27+C_Magazzino!CQ27-C_Magazzino!CP27</f>
        <v>0</v>
      </c>
      <c r="CR63" s="57">
        <f>+CR27+C_Magazzino!CR27-C_Magazzino!CQ27</f>
        <v>0</v>
      </c>
      <c r="CS63" s="57">
        <f>+CS27+C_Magazzino!CS27-C_Magazzino!CR27</f>
        <v>0</v>
      </c>
      <c r="CT63" s="57">
        <f>+CT27+C_Magazzino!CT27-C_Magazzino!CS27</f>
        <v>0</v>
      </c>
      <c r="CU63" s="57">
        <f>+CU27+C_Magazzino!CU27-C_Magazzino!CT27</f>
        <v>0</v>
      </c>
      <c r="CV63" s="57">
        <f>+CV27+C_Magazzino!CV27-C_Magazzino!CU27</f>
        <v>0</v>
      </c>
      <c r="CW63" s="57">
        <f>+CW27+C_Magazzino!CW27-C_Magazzino!CV27</f>
        <v>0</v>
      </c>
      <c r="CX63" s="57">
        <f>+CX27+C_Magazzino!CX27-C_Magazzino!CW27</f>
        <v>0</v>
      </c>
      <c r="CY63" s="57">
        <f>+CY27+C_Magazzino!CY27-C_Magazzino!CX27</f>
        <v>0</v>
      </c>
      <c r="CZ63" s="57">
        <f>+CZ27+C_Magazzino!CZ27-C_Magazzino!CY27</f>
        <v>0</v>
      </c>
      <c r="DA63" s="57">
        <f>+DA27+C_Magazzino!DA27-C_Magazzino!CZ27</f>
        <v>0</v>
      </c>
      <c r="DB63" s="57">
        <f>+DB27+C_Magazzino!DB27-C_Magazzino!DA27</f>
        <v>0</v>
      </c>
      <c r="DC63" s="57">
        <f>+DC27+C_Magazzino!DC27-C_Magazzino!DB27</f>
        <v>0</v>
      </c>
      <c r="DD63" s="57">
        <f>+DD27+C_Magazzino!DD27-C_Magazzino!DC27</f>
        <v>0</v>
      </c>
      <c r="DE63" s="57">
        <f>+DE27+C_Magazzino!DE27-C_Magazzino!DD27</f>
        <v>0</v>
      </c>
      <c r="DF63" s="57">
        <f>+DF27+C_Magazzino!DF27-C_Magazzino!DE27</f>
        <v>0</v>
      </c>
      <c r="DG63" s="57">
        <f>+DG27+C_Magazzino!DG27-C_Magazzino!DF27</f>
        <v>0</v>
      </c>
      <c r="DH63" s="57">
        <f>+DH27+C_Magazzino!DH27-C_Magazzino!DG27</f>
        <v>0</v>
      </c>
      <c r="DI63" s="57">
        <f>+DI27+C_Magazzino!DI27-C_Magazzino!DH27</f>
        <v>0</v>
      </c>
      <c r="DJ63" s="57">
        <f>+DJ27+C_Magazzino!DJ27-C_Magazzino!DI27</f>
        <v>0</v>
      </c>
      <c r="DK63" s="57">
        <f>+DK27+C_Magazzino!DK27-C_Magazzino!DJ27</f>
        <v>0</v>
      </c>
      <c r="DL63" s="57">
        <f>+DL27+C_Magazzino!DL27-C_Magazzino!DK27</f>
        <v>0</v>
      </c>
      <c r="DM63" s="57">
        <f>+DM27+C_Magazzino!DM27-C_Magazzino!DL27</f>
        <v>0</v>
      </c>
      <c r="DN63" s="57">
        <f>+DN27+C_Magazzino!DN27-C_Magazzino!DM27</f>
        <v>0</v>
      </c>
      <c r="DO63" s="57">
        <f>+DO27+C_Magazzino!DO27-C_Magazzino!DN27</f>
        <v>0</v>
      </c>
      <c r="DP63" s="57">
        <f>+DP27+C_Magazzino!DP27-C_Magazzino!DO27</f>
        <v>0</v>
      </c>
      <c r="DQ63" s="57">
        <f>+DQ27+C_Magazzino!DQ27-C_Magazzino!DP27</f>
        <v>0</v>
      </c>
      <c r="DR63" s="57">
        <f>+DR27+C_Magazzino!DR27-C_Magazzino!DQ27</f>
        <v>0</v>
      </c>
      <c r="DS63" s="57">
        <f>+DS27+C_Magazzino!DS27-C_Magazzino!DR27</f>
        <v>0</v>
      </c>
      <c r="DT63" s="57">
        <f>+DT27+C_Magazzino!DT27-C_Magazzino!DS27</f>
        <v>0</v>
      </c>
      <c r="DU63" s="57">
        <f>+DU27+C_Magazzino!DU27-C_Magazzino!DT27</f>
        <v>0</v>
      </c>
      <c r="DV63" s="57">
        <f>+DV27+C_Magazzino!DV27-C_Magazzino!DU27</f>
        <v>0</v>
      </c>
      <c r="DW63" s="57">
        <f>+DW27+C_Magazzino!DW27-C_Magazzino!DV27</f>
        <v>0</v>
      </c>
    </row>
    <row r="64" spans="3:127" ht="16.5" thickTop="1" thickBot="1" x14ac:dyDescent="0.3">
      <c r="C64" s="114">
        <f>+I_Vendite!C26</f>
        <v>0</v>
      </c>
      <c r="H64" s="57">
        <f>+H28+C_Magazzino!H28</f>
        <v>0</v>
      </c>
      <c r="I64" s="57">
        <f>+I28+C_Magazzino!I28-C_Magazzino!H28</f>
        <v>0</v>
      </c>
      <c r="J64" s="57">
        <f>+J28+C_Magazzino!J28-C_Magazzino!I28</f>
        <v>0</v>
      </c>
      <c r="K64" s="57">
        <f>+K28+C_Magazzino!K28-C_Magazzino!J28</f>
        <v>0</v>
      </c>
      <c r="L64" s="57">
        <f>+L28+C_Magazzino!L28-C_Magazzino!K28</f>
        <v>0</v>
      </c>
      <c r="M64" s="57">
        <f>+M28+C_Magazzino!M28-C_Magazzino!L28</f>
        <v>0</v>
      </c>
      <c r="N64" s="57">
        <f>+N28+C_Magazzino!N28-C_Magazzino!M28</f>
        <v>0</v>
      </c>
      <c r="O64" s="57">
        <f>+O28+C_Magazzino!O28-C_Magazzino!N28</f>
        <v>0</v>
      </c>
      <c r="P64" s="57">
        <f>+P28+C_Magazzino!P28-C_Magazzino!O28</f>
        <v>0</v>
      </c>
      <c r="Q64" s="57">
        <f>+Q28+C_Magazzino!Q28-C_Magazzino!P28</f>
        <v>0</v>
      </c>
      <c r="R64" s="57">
        <f>+R28+C_Magazzino!R28-C_Magazzino!Q28</f>
        <v>0</v>
      </c>
      <c r="S64" s="57">
        <f>+S28+C_Magazzino!S28-C_Magazzino!R28</f>
        <v>0</v>
      </c>
      <c r="T64" s="57">
        <f>+T28+C_Magazzino!T28-C_Magazzino!S28</f>
        <v>0</v>
      </c>
      <c r="U64" s="57">
        <f>+U28+C_Magazzino!U28-C_Magazzino!T28</f>
        <v>0</v>
      </c>
      <c r="V64" s="57">
        <f>+V28+C_Magazzino!V28-C_Magazzino!U28</f>
        <v>0</v>
      </c>
      <c r="W64" s="57">
        <f>+W28+C_Magazzino!W28-C_Magazzino!V28</f>
        <v>0</v>
      </c>
      <c r="X64" s="57">
        <f>+X28+C_Magazzino!X28-C_Magazzino!W28</f>
        <v>0</v>
      </c>
      <c r="Y64" s="57">
        <f>+Y28+C_Magazzino!Y28-C_Magazzino!X28</f>
        <v>0</v>
      </c>
      <c r="Z64" s="57">
        <f>+Z28+C_Magazzino!Z28-C_Magazzino!Y28</f>
        <v>0</v>
      </c>
      <c r="AA64" s="57">
        <f>+AA28+C_Magazzino!AA28-C_Magazzino!Z28</f>
        <v>0</v>
      </c>
      <c r="AB64" s="57">
        <f>+AB28+C_Magazzino!AB28-C_Magazzino!AA28</f>
        <v>0</v>
      </c>
      <c r="AC64" s="57">
        <f>+AC28+C_Magazzino!AC28-C_Magazzino!AB28</f>
        <v>0</v>
      </c>
      <c r="AD64" s="57">
        <f>+AD28+C_Magazzino!AD28-C_Magazzino!AC28</f>
        <v>0</v>
      </c>
      <c r="AE64" s="57">
        <f>+AE28+C_Magazzino!AE28-C_Magazzino!AD28</f>
        <v>0</v>
      </c>
      <c r="AF64" s="57">
        <f>+AF28+C_Magazzino!AF28-C_Magazzino!AE28</f>
        <v>0</v>
      </c>
      <c r="AG64" s="57">
        <f>+AG28+C_Magazzino!AG28-C_Magazzino!AF28</f>
        <v>0</v>
      </c>
      <c r="AH64" s="57">
        <f>+AH28+C_Magazzino!AH28-C_Magazzino!AG28</f>
        <v>0</v>
      </c>
      <c r="AI64" s="57">
        <f>+AI28+C_Magazzino!AI28-C_Magazzino!AH28</f>
        <v>0</v>
      </c>
      <c r="AJ64" s="57">
        <f>+AJ28+C_Magazzino!AJ28-C_Magazzino!AI28</f>
        <v>0</v>
      </c>
      <c r="AK64" s="57">
        <f>+AK28+C_Magazzino!AK28-C_Magazzino!AJ28</f>
        <v>0</v>
      </c>
      <c r="AL64" s="57">
        <f>+AL28+C_Magazzino!AL28-C_Magazzino!AK28</f>
        <v>0</v>
      </c>
      <c r="AM64" s="57">
        <f>+AM28+C_Magazzino!AM28-C_Magazzino!AL28</f>
        <v>0</v>
      </c>
      <c r="AN64" s="57">
        <f>+AN28+C_Magazzino!AN28-C_Magazzino!AM28</f>
        <v>0</v>
      </c>
      <c r="AO64" s="57">
        <f>+AO28+C_Magazzino!AO28-C_Magazzino!AN28</f>
        <v>0</v>
      </c>
      <c r="AP64" s="57">
        <f>+AP28+C_Magazzino!AP28-C_Magazzino!AO28</f>
        <v>0</v>
      </c>
      <c r="AQ64" s="57">
        <f>+AQ28+C_Magazzino!AQ28-C_Magazzino!AP28</f>
        <v>0</v>
      </c>
      <c r="AR64" s="57">
        <f>+AR28+C_Magazzino!AR28-C_Magazzino!AQ28</f>
        <v>0</v>
      </c>
      <c r="AS64" s="57">
        <f>+AS28+C_Magazzino!AS28-C_Magazzino!AR28</f>
        <v>0</v>
      </c>
      <c r="AT64" s="57">
        <f>+AT28+C_Magazzino!AT28-C_Magazzino!AS28</f>
        <v>0</v>
      </c>
      <c r="AU64" s="57">
        <f>+AU28+C_Magazzino!AU28-C_Magazzino!AT28</f>
        <v>0</v>
      </c>
      <c r="AV64" s="57">
        <f>+AV28+C_Magazzino!AV28-C_Magazzino!AU28</f>
        <v>0</v>
      </c>
      <c r="AW64" s="57">
        <f>+AW28+C_Magazzino!AW28-C_Magazzino!AV28</f>
        <v>0</v>
      </c>
      <c r="AX64" s="57">
        <f>+AX28+C_Magazzino!AX28-C_Magazzino!AW28</f>
        <v>0</v>
      </c>
      <c r="AY64" s="57">
        <f>+AY28+C_Magazzino!AY28-C_Magazzino!AX28</f>
        <v>0</v>
      </c>
      <c r="AZ64" s="57">
        <f>+AZ28+C_Magazzino!AZ28-C_Magazzino!AY28</f>
        <v>0</v>
      </c>
      <c r="BA64" s="57">
        <f>+BA28+C_Magazzino!BA28-C_Magazzino!AZ28</f>
        <v>0</v>
      </c>
      <c r="BB64" s="57">
        <f>+BB28+C_Magazzino!BB28-C_Magazzino!BA28</f>
        <v>0</v>
      </c>
      <c r="BC64" s="57">
        <f>+BC28+C_Magazzino!BC28-C_Magazzino!BB28</f>
        <v>0</v>
      </c>
      <c r="BD64" s="57">
        <f>+BD28+C_Magazzino!BD28-C_Magazzino!BC28</f>
        <v>0</v>
      </c>
      <c r="BE64" s="57">
        <f>+BE28+C_Magazzino!BE28-C_Magazzino!BD28</f>
        <v>0</v>
      </c>
      <c r="BF64" s="57">
        <f>+BF28+C_Magazzino!BF28-C_Magazzino!BE28</f>
        <v>0</v>
      </c>
      <c r="BG64" s="57">
        <f>+BG28+C_Magazzino!BG28-C_Magazzino!BF28</f>
        <v>0</v>
      </c>
      <c r="BH64" s="57">
        <f>+BH28+C_Magazzino!BH28-C_Magazzino!BG28</f>
        <v>0</v>
      </c>
      <c r="BI64" s="57">
        <f>+BI28+C_Magazzino!BI28-C_Magazzino!BH28</f>
        <v>0</v>
      </c>
      <c r="BJ64" s="57">
        <f>+BJ28+C_Magazzino!BJ28-C_Magazzino!BI28</f>
        <v>0</v>
      </c>
      <c r="BK64" s="57">
        <f>+BK28+C_Magazzino!BK28-C_Magazzino!BJ28</f>
        <v>0</v>
      </c>
      <c r="BL64" s="57">
        <f>+BL28+C_Magazzino!BL28-C_Magazzino!BK28</f>
        <v>0</v>
      </c>
      <c r="BM64" s="57">
        <f>+BM28+C_Magazzino!BM28-C_Magazzino!BL28</f>
        <v>0</v>
      </c>
      <c r="BN64" s="57">
        <f>+BN28+C_Magazzino!BN28-C_Magazzino!BM28</f>
        <v>0</v>
      </c>
      <c r="BO64" s="57">
        <f>+BO28+C_Magazzino!BO28-C_Magazzino!BN28</f>
        <v>0</v>
      </c>
      <c r="BP64" s="57">
        <f>+BP28+C_Magazzino!BP28-C_Magazzino!BO28</f>
        <v>0</v>
      </c>
      <c r="BQ64" s="57">
        <f>+BQ28+C_Magazzino!BQ28-C_Magazzino!BP28</f>
        <v>0</v>
      </c>
      <c r="BR64" s="57">
        <f>+BR28+C_Magazzino!BR28-C_Magazzino!BQ28</f>
        <v>0</v>
      </c>
      <c r="BS64" s="57">
        <f>+BS28+C_Magazzino!BS28-C_Magazzino!BR28</f>
        <v>0</v>
      </c>
      <c r="BT64" s="57">
        <f>+BT28+C_Magazzino!BT28-C_Magazzino!BS28</f>
        <v>0</v>
      </c>
      <c r="BU64" s="57">
        <f>+BU28+C_Magazzino!BU28-C_Magazzino!BT28</f>
        <v>0</v>
      </c>
      <c r="BV64" s="57">
        <f>+BV28+C_Magazzino!BV28-C_Magazzino!BU28</f>
        <v>0</v>
      </c>
      <c r="BW64" s="57">
        <f>+BW28+C_Magazzino!BW28-C_Magazzino!BV28</f>
        <v>0</v>
      </c>
      <c r="BX64" s="57">
        <f>+BX28+C_Magazzino!BX28-C_Magazzino!BW28</f>
        <v>0</v>
      </c>
      <c r="BY64" s="57">
        <f>+BY28+C_Magazzino!BY28-C_Magazzino!BX28</f>
        <v>0</v>
      </c>
      <c r="BZ64" s="57">
        <f>+BZ28+C_Magazzino!BZ28-C_Magazzino!BY28</f>
        <v>0</v>
      </c>
      <c r="CA64" s="57">
        <f>+CA28+C_Magazzino!CA28-C_Magazzino!BZ28</f>
        <v>0</v>
      </c>
      <c r="CB64" s="57">
        <f>+CB28+C_Magazzino!CB28-C_Magazzino!CA28</f>
        <v>0</v>
      </c>
      <c r="CC64" s="57">
        <f>+CC28+C_Magazzino!CC28-C_Magazzino!CB28</f>
        <v>0</v>
      </c>
      <c r="CD64" s="57">
        <f>+CD28+C_Magazzino!CD28-C_Magazzino!CC28</f>
        <v>0</v>
      </c>
      <c r="CE64" s="57">
        <f>+CE28+C_Magazzino!CE28-C_Magazzino!CD28</f>
        <v>0</v>
      </c>
      <c r="CF64" s="57">
        <f>+CF28+C_Magazzino!CF28-C_Magazzino!CE28</f>
        <v>0</v>
      </c>
      <c r="CG64" s="57">
        <f>+CG28+C_Magazzino!CG28-C_Magazzino!CF28</f>
        <v>0</v>
      </c>
      <c r="CH64" s="57">
        <f>+CH28+C_Magazzino!CH28-C_Magazzino!CG28</f>
        <v>0</v>
      </c>
      <c r="CI64" s="57">
        <f>+CI28+C_Magazzino!CI28-C_Magazzino!CH28</f>
        <v>0</v>
      </c>
      <c r="CJ64" s="57">
        <f>+CJ28+C_Magazzino!CJ28-C_Magazzino!CI28</f>
        <v>0</v>
      </c>
      <c r="CK64" s="57">
        <f>+CK28+C_Magazzino!CK28-C_Magazzino!CJ28</f>
        <v>0</v>
      </c>
      <c r="CL64" s="57">
        <f>+CL28+C_Magazzino!CL28-C_Magazzino!CK28</f>
        <v>0</v>
      </c>
      <c r="CM64" s="57">
        <f>+CM28+C_Magazzino!CM28-C_Magazzino!CL28</f>
        <v>0</v>
      </c>
      <c r="CN64" s="57">
        <f>+CN28+C_Magazzino!CN28-C_Magazzino!CM28</f>
        <v>0</v>
      </c>
      <c r="CO64" s="57">
        <f>+CO28+C_Magazzino!CO28-C_Magazzino!CN28</f>
        <v>0</v>
      </c>
      <c r="CP64" s="57">
        <f>+CP28+C_Magazzino!CP28-C_Magazzino!CO28</f>
        <v>0</v>
      </c>
      <c r="CQ64" s="57">
        <f>+CQ28+C_Magazzino!CQ28-C_Magazzino!CP28</f>
        <v>0</v>
      </c>
      <c r="CR64" s="57">
        <f>+CR28+C_Magazzino!CR28-C_Magazzino!CQ28</f>
        <v>0</v>
      </c>
      <c r="CS64" s="57">
        <f>+CS28+C_Magazzino!CS28-C_Magazzino!CR28</f>
        <v>0</v>
      </c>
      <c r="CT64" s="57">
        <f>+CT28+C_Magazzino!CT28-C_Magazzino!CS28</f>
        <v>0</v>
      </c>
      <c r="CU64" s="57">
        <f>+CU28+C_Magazzino!CU28-C_Magazzino!CT28</f>
        <v>0</v>
      </c>
      <c r="CV64" s="57">
        <f>+CV28+C_Magazzino!CV28-C_Magazzino!CU28</f>
        <v>0</v>
      </c>
      <c r="CW64" s="57">
        <f>+CW28+C_Magazzino!CW28-C_Magazzino!CV28</f>
        <v>0</v>
      </c>
      <c r="CX64" s="57">
        <f>+CX28+C_Magazzino!CX28-C_Magazzino!CW28</f>
        <v>0</v>
      </c>
      <c r="CY64" s="57">
        <f>+CY28+C_Magazzino!CY28-C_Magazzino!CX28</f>
        <v>0</v>
      </c>
      <c r="CZ64" s="57">
        <f>+CZ28+C_Magazzino!CZ28-C_Magazzino!CY28</f>
        <v>0</v>
      </c>
      <c r="DA64" s="57">
        <f>+DA28+C_Magazzino!DA28-C_Magazzino!CZ28</f>
        <v>0</v>
      </c>
      <c r="DB64" s="57">
        <f>+DB28+C_Magazzino!DB28-C_Magazzino!DA28</f>
        <v>0</v>
      </c>
      <c r="DC64" s="57">
        <f>+DC28+C_Magazzino!DC28-C_Magazzino!DB28</f>
        <v>0</v>
      </c>
      <c r="DD64" s="57">
        <f>+DD28+C_Magazzino!DD28-C_Magazzino!DC28</f>
        <v>0</v>
      </c>
      <c r="DE64" s="57">
        <f>+DE28+C_Magazzino!DE28-C_Magazzino!DD28</f>
        <v>0</v>
      </c>
      <c r="DF64" s="57">
        <f>+DF28+C_Magazzino!DF28-C_Magazzino!DE28</f>
        <v>0</v>
      </c>
      <c r="DG64" s="57">
        <f>+DG28+C_Magazzino!DG28-C_Magazzino!DF28</f>
        <v>0</v>
      </c>
      <c r="DH64" s="57">
        <f>+DH28+C_Magazzino!DH28-C_Magazzino!DG28</f>
        <v>0</v>
      </c>
      <c r="DI64" s="57">
        <f>+DI28+C_Magazzino!DI28-C_Magazzino!DH28</f>
        <v>0</v>
      </c>
      <c r="DJ64" s="57">
        <f>+DJ28+C_Magazzino!DJ28-C_Magazzino!DI28</f>
        <v>0</v>
      </c>
      <c r="DK64" s="57">
        <f>+DK28+C_Magazzino!DK28-C_Magazzino!DJ28</f>
        <v>0</v>
      </c>
      <c r="DL64" s="57">
        <f>+DL28+C_Magazzino!DL28-C_Magazzino!DK28</f>
        <v>0</v>
      </c>
      <c r="DM64" s="57">
        <f>+DM28+C_Magazzino!DM28-C_Magazzino!DL28</f>
        <v>0</v>
      </c>
      <c r="DN64" s="57">
        <f>+DN28+C_Magazzino!DN28-C_Magazzino!DM28</f>
        <v>0</v>
      </c>
      <c r="DO64" s="57">
        <f>+DO28+C_Magazzino!DO28-C_Magazzino!DN28</f>
        <v>0</v>
      </c>
      <c r="DP64" s="57">
        <f>+DP28+C_Magazzino!DP28-C_Magazzino!DO28</f>
        <v>0</v>
      </c>
      <c r="DQ64" s="57">
        <f>+DQ28+C_Magazzino!DQ28-C_Magazzino!DP28</f>
        <v>0</v>
      </c>
      <c r="DR64" s="57">
        <f>+DR28+C_Magazzino!DR28-C_Magazzino!DQ28</f>
        <v>0</v>
      </c>
      <c r="DS64" s="57">
        <f>+DS28+C_Magazzino!DS28-C_Magazzino!DR28</f>
        <v>0</v>
      </c>
      <c r="DT64" s="57">
        <f>+DT28+C_Magazzino!DT28-C_Magazzino!DS28</f>
        <v>0</v>
      </c>
      <c r="DU64" s="57">
        <f>+DU28+C_Magazzino!DU28-C_Magazzino!DT28</f>
        <v>0</v>
      </c>
      <c r="DV64" s="57">
        <f>+DV28+C_Magazzino!DV28-C_Magazzino!DU28</f>
        <v>0</v>
      </c>
      <c r="DW64" s="57">
        <f>+DW28+C_Magazzino!DW28-C_Magazzino!DV28</f>
        <v>0</v>
      </c>
    </row>
    <row r="65" spans="3:127" ht="16.5" thickTop="1" thickBot="1" x14ac:dyDescent="0.3">
      <c r="C65" s="114">
        <f>+I_Vendite!C27</f>
        <v>0</v>
      </c>
      <c r="H65" s="57">
        <f>+H29+C_Magazzino!H29</f>
        <v>0</v>
      </c>
      <c r="I65" s="57">
        <f>+I29+C_Magazzino!I29-C_Magazzino!H29</f>
        <v>0</v>
      </c>
      <c r="J65" s="57">
        <f>+J29+C_Magazzino!J29-C_Magazzino!I29</f>
        <v>0</v>
      </c>
      <c r="K65" s="57">
        <f>+K29+C_Magazzino!K29-C_Magazzino!J29</f>
        <v>0</v>
      </c>
      <c r="L65" s="57">
        <f>+L29+C_Magazzino!L29-C_Magazzino!K29</f>
        <v>0</v>
      </c>
      <c r="M65" s="57">
        <f>+M29+C_Magazzino!M29-C_Magazzino!L29</f>
        <v>0</v>
      </c>
      <c r="N65" s="57">
        <f>+N29+C_Magazzino!N29-C_Magazzino!M29</f>
        <v>0</v>
      </c>
      <c r="O65" s="57">
        <f>+O29+C_Magazzino!O29-C_Magazzino!N29</f>
        <v>0</v>
      </c>
      <c r="P65" s="57">
        <f>+P29+C_Magazzino!P29-C_Magazzino!O29</f>
        <v>0</v>
      </c>
      <c r="Q65" s="57">
        <f>+Q29+C_Magazzino!Q29-C_Magazzino!P29</f>
        <v>0</v>
      </c>
      <c r="R65" s="57">
        <f>+R29+C_Magazzino!R29-C_Magazzino!Q29</f>
        <v>0</v>
      </c>
      <c r="S65" s="57">
        <f>+S29+C_Magazzino!S29-C_Magazzino!R29</f>
        <v>0</v>
      </c>
      <c r="T65" s="57">
        <f>+T29+C_Magazzino!T29-C_Magazzino!S29</f>
        <v>0</v>
      </c>
      <c r="U65" s="57">
        <f>+U29+C_Magazzino!U29-C_Magazzino!T29</f>
        <v>0</v>
      </c>
      <c r="V65" s="57">
        <f>+V29+C_Magazzino!V29-C_Magazzino!U29</f>
        <v>0</v>
      </c>
      <c r="W65" s="57">
        <f>+W29+C_Magazzino!W29-C_Magazzino!V29</f>
        <v>0</v>
      </c>
      <c r="X65" s="57">
        <f>+X29+C_Magazzino!X29-C_Magazzino!W29</f>
        <v>0</v>
      </c>
      <c r="Y65" s="57">
        <f>+Y29+C_Magazzino!Y29-C_Magazzino!X29</f>
        <v>0</v>
      </c>
      <c r="Z65" s="57">
        <f>+Z29+C_Magazzino!Z29-C_Magazzino!Y29</f>
        <v>0</v>
      </c>
      <c r="AA65" s="57">
        <f>+AA29+C_Magazzino!AA29-C_Magazzino!Z29</f>
        <v>0</v>
      </c>
      <c r="AB65" s="57">
        <f>+AB29+C_Magazzino!AB29-C_Magazzino!AA29</f>
        <v>0</v>
      </c>
      <c r="AC65" s="57">
        <f>+AC29+C_Magazzino!AC29-C_Magazzino!AB29</f>
        <v>0</v>
      </c>
      <c r="AD65" s="57">
        <f>+AD29+C_Magazzino!AD29-C_Magazzino!AC29</f>
        <v>0</v>
      </c>
      <c r="AE65" s="57">
        <f>+AE29+C_Magazzino!AE29-C_Magazzino!AD29</f>
        <v>0</v>
      </c>
      <c r="AF65" s="57">
        <f>+AF29+C_Magazzino!AF29-C_Magazzino!AE29</f>
        <v>0</v>
      </c>
      <c r="AG65" s="57">
        <f>+AG29+C_Magazzino!AG29-C_Magazzino!AF29</f>
        <v>0</v>
      </c>
      <c r="AH65" s="57">
        <f>+AH29+C_Magazzino!AH29-C_Magazzino!AG29</f>
        <v>0</v>
      </c>
      <c r="AI65" s="57">
        <f>+AI29+C_Magazzino!AI29-C_Magazzino!AH29</f>
        <v>0</v>
      </c>
      <c r="AJ65" s="57">
        <f>+AJ29+C_Magazzino!AJ29-C_Magazzino!AI29</f>
        <v>0</v>
      </c>
      <c r="AK65" s="57">
        <f>+AK29+C_Magazzino!AK29-C_Magazzino!AJ29</f>
        <v>0</v>
      </c>
      <c r="AL65" s="57">
        <f>+AL29+C_Magazzino!AL29-C_Magazzino!AK29</f>
        <v>0</v>
      </c>
      <c r="AM65" s="57">
        <f>+AM29+C_Magazzino!AM29-C_Magazzino!AL29</f>
        <v>0</v>
      </c>
      <c r="AN65" s="57">
        <f>+AN29+C_Magazzino!AN29-C_Magazzino!AM29</f>
        <v>0</v>
      </c>
      <c r="AO65" s="57">
        <f>+AO29+C_Magazzino!AO29-C_Magazzino!AN29</f>
        <v>0</v>
      </c>
      <c r="AP65" s="57">
        <f>+AP29+C_Magazzino!AP29-C_Magazzino!AO29</f>
        <v>0</v>
      </c>
      <c r="AQ65" s="57">
        <f>+AQ29+C_Magazzino!AQ29-C_Magazzino!AP29</f>
        <v>0</v>
      </c>
      <c r="AR65" s="57">
        <f>+AR29+C_Magazzino!AR29-C_Magazzino!AQ29</f>
        <v>0</v>
      </c>
      <c r="AS65" s="57">
        <f>+AS29+C_Magazzino!AS29-C_Magazzino!AR29</f>
        <v>0</v>
      </c>
      <c r="AT65" s="57">
        <f>+AT29+C_Magazzino!AT29-C_Magazzino!AS29</f>
        <v>0</v>
      </c>
      <c r="AU65" s="57">
        <f>+AU29+C_Magazzino!AU29-C_Magazzino!AT29</f>
        <v>0</v>
      </c>
      <c r="AV65" s="57">
        <f>+AV29+C_Magazzino!AV29-C_Magazzino!AU29</f>
        <v>0</v>
      </c>
      <c r="AW65" s="57">
        <f>+AW29+C_Magazzino!AW29-C_Magazzino!AV29</f>
        <v>0</v>
      </c>
      <c r="AX65" s="57">
        <f>+AX29+C_Magazzino!AX29-C_Magazzino!AW29</f>
        <v>0</v>
      </c>
      <c r="AY65" s="57">
        <f>+AY29+C_Magazzino!AY29-C_Magazzino!AX29</f>
        <v>0</v>
      </c>
      <c r="AZ65" s="57">
        <f>+AZ29+C_Magazzino!AZ29-C_Magazzino!AY29</f>
        <v>0</v>
      </c>
      <c r="BA65" s="57">
        <f>+BA29+C_Magazzino!BA29-C_Magazzino!AZ29</f>
        <v>0</v>
      </c>
      <c r="BB65" s="57">
        <f>+BB29+C_Magazzino!BB29-C_Magazzino!BA29</f>
        <v>0</v>
      </c>
      <c r="BC65" s="57">
        <f>+BC29+C_Magazzino!BC29-C_Magazzino!BB29</f>
        <v>0</v>
      </c>
      <c r="BD65" s="57">
        <f>+BD29+C_Magazzino!BD29-C_Magazzino!BC29</f>
        <v>0</v>
      </c>
      <c r="BE65" s="57">
        <f>+BE29+C_Magazzino!BE29-C_Magazzino!BD29</f>
        <v>0</v>
      </c>
      <c r="BF65" s="57">
        <f>+BF29+C_Magazzino!BF29-C_Magazzino!BE29</f>
        <v>0</v>
      </c>
      <c r="BG65" s="57">
        <f>+BG29+C_Magazzino!BG29-C_Magazzino!BF29</f>
        <v>0</v>
      </c>
      <c r="BH65" s="57">
        <f>+BH29+C_Magazzino!BH29-C_Magazzino!BG29</f>
        <v>0</v>
      </c>
      <c r="BI65" s="57">
        <f>+BI29+C_Magazzino!BI29-C_Magazzino!BH29</f>
        <v>0</v>
      </c>
      <c r="BJ65" s="57">
        <f>+BJ29+C_Magazzino!BJ29-C_Magazzino!BI29</f>
        <v>0</v>
      </c>
      <c r="BK65" s="57">
        <f>+BK29+C_Magazzino!BK29-C_Magazzino!BJ29</f>
        <v>0</v>
      </c>
      <c r="BL65" s="57">
        <f>+BL29+C_Magazzino!BL29-C_Magazzino!BK29</f>
        <v>0</v>
      </c>
      <c r="BM65" s="57">
        <f>+BM29+C_Magazzino!BM29-C_Magazzino!BL29</f>
        <v>0</v>
      </c>
      <c r="BN65" s="57">
        <f>+BN29+C_Magazzino!BN29-C_Magazzino!BM29</f>
        <v>0</v>
      </c>
      <c r="BO65" s="57">
        <f>+BO29+C_Magazzino!BO29-C_Magazzino!BN29</f>
        <v>0</v>
      </c>
      <c r="BP65" s="57">
        <f>+BP29+C_Magazzino!BP29-C_Magazzino!BO29</f>
        <v>0</v>
      </c>
      <c r="BQ65" s="57">
        <f>+BQ29+C_Magazzino!BQ29-C_Magazzino!BP29</f>
        <v>0</v>
      </c>
      <c r="BR65" s="57">
        <f>+BR29+C_Magazzino!BR29-C_Magazzino!BQ29</f>
        <v>0</v>
      </c>
      <c r="BS65" s="57">
        <f>+BS29+C_Magazzino!BS29-C_Magazzino!BR29</f>
        <v>0</v>
      </c>
      <c r="BT65" s="57">
        <f>+BT29+C_Magazzino!BT29-C_Magazzino!BS29</f>
        <v>0</v>
      </c>
      <c r="BU65" s="57">
        <f>+BU29+C_Magazzino!BU29-C_Magazzino!BT29</f>
        <v>0</v>
      </c>
      <c r="BV65" s="57">
        <f>+BV29+C_Magazzino!BV29-C_Magazzino!BU29</f>
        <v>0</v>
      </c>
      <c r="BW65" s="57">
        <f>+BW29+C_Magazzino!BW29-C_Magazzino!BV29</f>
        <v>0</v>
      </c>
      <c r="BX65" s="57">
        <f>+BX29+C_Magazzino!BX29-C_Magazzino!BW29</f>
        <v>0</v>
      </c>
      <c r="BY65" s="57">
        <f>+BY29+C_Magazzino!BY29-C_Magazzino!BX29</f>
        <v>0</v>
      </c>
      <c r="BZ65" s="57">
        <f>+BZ29+C_Magazzino!BZ29-C_Magazzino!BY29</f>
        <v>0</v>
      </c>
      <c r="CA65" s="57">
        <f>+CA29+C_Magazzino!CA29-C_Magazzino!BZ29</f>
        <v>0</v>
      </c>
      <c r="CB65" s="57">
        <f>+CB29+C_Magazzino!CB29-C_Magazzino!CA29</f>
        <v>0</v>
      </c>
      <c r="CC65" s="57">
        <f>+CC29+C_Magazzino!CC29-C_Magazzino!CB29</f>
        <v>0</v>
      </c>
      <c r="CD65" s="57">
        <f>+CD29+C_Magazzino!CD29-C_Magazzino!CC29</f>
        <v>0</v>
      </c>
      <c r="CE65" s="57">
        <f>+CE29+C_Magazzino!CE29-C_Magazzino!CD29</f>
        <v>0</v>
      </c>
      <c r="CF65" s="57">
        <f>+CF29+C_Magazzino!CF29-C_Magazzino!CE29</f>
        <v>0</v>
      </c>
      <c r="CG65" s="57">
        <f>+CG29+C_Magazzino!CG29-C_Magazzino!CF29</f>
        <v>0</v>
      </c>
      <c r="CH65" s="57">
        <f>+CH29+C_Magazzino!CH29-C_Magazzino!CG29</f>
        <v>0</v>
      </c>
      <c r="CI65" s="57">
        <f>+CI29+C_Magazzino!CI29-C_Magazzino!CH29</f>
        <v>0</v>
      </c>
      <c r="CJ65" s="57">
        <f>+CJ29+C_Magazzino!CJ29-C_Magazzino!CI29</f>
        <v>0</v>
      </c>
      <c r="CK65" s="57">
        <f>+CK29+C_Magazzino!CK29-C_Magazzino!CJ29</f>
        <v>0</v>
      </c>
      <c r="CL65" s="57">
        <f>+CL29+C_Magazzino!CL29-C_Magazzino!CK29</f>
        <v>0</v>
      </c>
      <c r="CM65" s="57">
        <f>+CM29+C_Magazzino!CM29-C_Magazzino!CL29</f>
        <v>0</v>
      </c>
      <c r="CN65" s="57">
        <f>+CN29+C_Magazzino!CN29-C_Magazzino!CM29</f>
        <v>0</v>
      </c>
      <c r="CO65" s="57">
        <f>+CO29+C_Magazzino!CO29-C_Magazzino!CN29</f>
        <v>0</v>
      </c>
      <c r="CP65" s="57">
        <f>+CP29+C_Magazzino!CP29-C_Magazzino!CO29</f>
        <v>0</v>
      </c>
      <c r="CQ65" s="57">
        <f>+CQ29+C_Magazzino!CQ29-C_Magazzino!CP29</f>
        <v>0</v>
      </c>
      <c r="CR65" s="57">
        <f>+CR29+C_Magazzino!CR29-C_Magazzino!CQ29</f>
        <v>0</v>
      </c>
      <c r="CS65" s="57">
        <f>+CS29+C_Magazzino!CS29-C_Magazzino!CR29</f>
        <v>0</v>
      </c>
      <c r="CT65" s="57">
        <f>+CT29+C_Magazzino!CT29-C_Magazzino!CS29</f>
        <v>0</v>
      </c>
      <c r="CU65" s="57">
        <f>+CU29+C_Magazzino!CU29-C_Magazzino!CT29</f>
        <v>0</v>
      </c>
      <c r="CV65" s="57">
        <f>+CV29+C_Magazzino!CV29-C_Magazzino!CU29</f>
        <v>0</v>
      </c>
      <c r="CW65" s="57">
        <f>+CW29+C_Magazzino!CW29-C_Magazzino!CV29</f>
        <v>0</v>
      </c>
      <c r="CX65" s="57">
        <f>+CX29+C_Magazzino!CX29-C_Magazzino!CW29</f>
        <v>0</v>
      </c>
      <c r="CY65" s="57">
        <f>+CY29+C_Magazzino!CY29-C_Magazzino!CX29</f>
        <v>0</v>
      </c>
      <c r="CZ65" s="57">
        <f>+CZ29+C_Magazzino!CZ29-C_Magazzino!CY29</f>
        <v>0</v>
      </c>
      <c r="DA65" s="57">
        <f>+DA29+C_Magazzino!DA29-C_Magazzino!CZ29</f>
        <v>0</v>
      </c>
      <c r="DB65" s="57">
        <f>+DB29+C_Magazzino!DB29-C_Magazzino!DA29</f>
        <v>0</v>
      </c>
      <c r="DC65" s="57">
        <f>+DC29+C_Magazzino!DC29-C_Magazzino!DB29</f>
        <v>0</v>
      </c>
      <c r="DD65" s="57">
        <f>+DD29+C_Magazzino!DD29-C_Magazzino!DC29</f>
        <v>0</v>
      </c>
      <c r="DE65" s="57">
        <f>+DE29+C_Magazzino!DE29-C_Magazzino!DD29</f>
        <v>0</v>
      </c>
      <c r="DF65" s="57">
        <f>+DF29+C_Magazzino!DF29-C_Magazzino!DE29</f>
        <v>0</v>
      </c>
      <c r="DG65" s="57">
        <f>+DG29+C_Magazzino!DG29-C_Magazzino!DF29</f>
        <v>0</v>
      </c>
      <c r="DH65" s="57">
        <f>+DH29+C_Magazzino!DH29-C_Magazzino!DG29</f>
        <v>0</v>
      </c>
      <c r="DI65" s="57">
        <f>+DI29+C_Magazzino!DI29-C_Magazzino!DH29</f>
        <v>0</v>
      </c>
      <c r="DJ65" s="57">
        <f>+DJ29+C_Magazzino!DJ29-C_Magazzino!DI29</f>
        <v>0</v>
      </c>
      <c r="DK65" s="57">
        <f>+DK29+C_Magazzino!DK29-C_Magazzino!DJ29</f>
        <v>0</v>
      </c>
      <c r="DL65" s="57">
        <f>+DL29+C_Magazzino!DL29-C_Magazzino!DK29</f>
        <v>0</v>
      </c>
      <c r="DM65" s="57">
        <f>+DM29+C_Magazzino!DM29-C_Magazzino!DL29</f>
        <v>0</v>
      </c>
      <c r="DN65" s="57">
        <f>+DN29+C_Magazzino!DN29-C_Magazzino!DM29</f>
        <v>0</v>
      </c>
      <c r="DO65" s="57">
        <f>+DO29+C_Magazzino!DO29-C_Magazzino!DN29</f>
        <v>0</v>
      </c>
      <c r="DP65" s="57">
        <f>+DP29+C_Magazzino!DP29-C_Magazzino!DO29</f>
        <v>0</v>
      </c>
      <c r="DQ65" s="57">
        <f>+DQ29+C_Magazzino!DQ29-C_Magazzino!DP29</f>
        <v>0</v>
      </c>
      <c r="DR65" s="57">
        <f>+DR29+C_Magazzino!DR29-C_Magazzino!DQ29</f>
        <v>0</v>
      </c>
      <c r="DS65" s="57">
        <f>+DS29+C_Magazzino!DS29-C_Magazzino!DR29</f>
        <v>0</v>
      </c>
      <c r="DT65" s="57">
        <f>+DT29+C_Magazzino!DT29-C_Magazzino!DS29</f>
        <v>0</v>
      </c>
      <c r="DU65" s="57">
        <f>+DU29+C_Magazzino!DU29-C_Magazzino!DT29</f>
        <v>0</v>
      </c>
      <c r="DV65" s="57">
        <f>+DV29+C_Magazzino!DV29-C_Magazzino!DU29</f>
        <v>0</v>
      </c>
      <c r="DW65" s="57">
        <f>+DW29+C_Magazzino!DW29-C_Magazzino!DV29</f>
        <v>0</v>
      </c>
    </row>
    <row r="66" spans="3:127" ht="16.5" thickTop="1" thickBot="1" x14ac:dyDescent="0.3">
      <c r="C66" s="114">
        <f>+I_Vendite!C28</f>
        <v>0</v>
      </c>
      <c r="H66" s="57">
        <f>+H30+C_Magazzino!H30</f>
        <v>0</v>
      </c>
      <c r="I66" s="57">
        <f>+I30+C_Magazzino!I30-C_Magazzino!H30</f>
        <v>0</v>
      </c>
      <c r="J66" s="57">
        <f>+J30+C_Magazzino!J30-C_Magazzino!I30</f>
        <v>0</v>
      </c>
      <c r="K66" s="57">
        <f>+K30+C_Magazzino!K30-C_Magazzino!J30</f>
        <v>0</v>
      </c>
      <c r="L66" s="57">
        <f>+L30+C_Magazzino!L30-C_Magazzino!K30</f>
        <v>0</v>
      </c>
      <c r="M66" s="57">
        <f>+M30+C_Magazzino!M30-C_Magazzino!L30</f>
        <v>0</v>
      </c>
      <c r="N66" s="57">
        <f>+N30+C_Magazzino!N30-C_Magazzino!M30</f>
        <v>0</v>
      </c>
      <c r="O66" s="57">
        <f>+O30+C_Magazzino!O30-C_Magazzino!N30</f>
        <v>0</v>
      </c>
      <c r="P66" s="57">
        <f>+P30+C_Magazzino!P30-C_Magazzino!O30</f>
        <v>0</v>
      </c>
      <c r="Q66" s="57">
        <f>+Q30+C_Magazzino!Q30-C_Magazzino!P30</f>
        <v>0</v>
      </c>
      <c r="R66" s="57">
        <f>+R30+C_Magazzino!R30-C_Magazzino!Q30</f>
        <v>0</v>
      </c>
      <c r="S66" s="57">
        <f>+S30+C_Magazzino!S30-C_Magazzino!R30</f>
        <v>0</v>
      </c>
      <c r="T66" s="57">
        <f>+T30+C_Magazzino!T30-C_Magazzino!S30</f>
        <v>0</v>
      </c>
      <c r="U66" s="57">
        <f>+U30+C_Magazzino!U30-C_Magazzino!T30</f>
        <v>0</v>
      </c>
      <c r="V66" s="57">
        <f>+V30+C_Magazzino!V30-C_Magazzino!U30</f>
        <v>0</v>
      </c>
      <c r="W66" s="57">
        <f>+W30+C_Magazzino!W30-C_Magazzino!V30</f>
        <v>0</v>
      </c>
      <c r="X66" s="57">
        <f>+X30+C_Magazzino!X30-C_Magazzino!W30</f>
        <v>0</v>
      </c>
      <c r="Y66" s="57">
        <f>+Y30+C_Magazzino!Y30-C_Magazzino!X30</f>
        <v>0</v>
      </c>
      <c r="Z66" s="57">
        <f>+Z30+C_Magazzino!Z30-C_Magazzino!Y30</f>
        <v>0</v>
      </c>
      <c r="AA66" s="57">
        <f>+AA30+C_Magazzino!AA30-C_Magazzino!Z30</f>
        <v>0</v>
      </c>
      <c r="AB66" s="57">
        <f>+AB30+C_Magazzino!AB30-C_Magazzino!AA30</f>
        <v>0</v>
      </c>
      <c r="AC66" s="57">
        <f>+AC30+C_Magazzino!AC30-C_Magazzino!AB30</f>
        <v>0</v>
      </c>
      <c r="AD66" s="57">
        <f>+AD30+C_Magazzino!AD30-C_Magazzino!AC30</f>
        <v>0</v>
      </c>
      <c r="AE66" s="57">
        <f>+AE30+C_Magazzino!AE30-C_Magazzino!AD30</f>
        <v>0</v>
      </c>
      <c r="AF66" s="57">
        <f>+AF30+C_Magazzino!AF30-C_Magazzino!AE30</f>
        <v>0</v>
      </c>
      <c r="AG66" s="57">
        <f>+AG30+C_Magazzino!AG30-C_Magazzino!AF30</f>
        <v>0</v>
      </c>
      <c r="AH66" s="57">
        <f>+AH30+C_Magazzino!AH30-C_Magazzino!AG30</f>
        <v>0</v>
      </c>
      <c r="AI66" s="57">
        <f>+AI30+C_Magazzino!AI30-C_Magazzino!AH30</f>
        <v>0</v>
      </c>
      <c r="AJ66" s="57">
        <f>+AJ30+C_Magazzino!AJ30-C_Magazzino!AI30</f>
        <v>0</v>
      </c>
      <c r="AK66" s="57">
        <f>+AK30+C_Magazzino!AK30-C_Magazzino!AJ30</f>
        <v>0</v>
      </c>
      <c r="AL66" s="57">
        <f>+AL30+C_Magazzino!AL30-C_Magazzino!AK30</f>
        <v>0</v>
      </c>
      <c r="AM66" s="57">
        <f>+AM30+C_Magazzino!AM30-C_Magazzino!AL30</f>
        <v>0</v>
      </c>
      <c r="AN66" s="57">
        <f>+AN30+C_Magazzino!AN30-C_Magazzino!AM30</f>
        <v>0</v>
      </c>
      <c r="AO66" s="57">
        <f>+AO30+C_Magazzino!AO30-C_Magazzino!AN30</f>
        <v>0</v>
      </c>
      <c r="AP66" s="57">
        <f>+AP30+C_Magazzino!AP30-C_Magazzino!AO30</f>
        <v>0</v>
      </c>
      <c r="AQ66" s="57">
        <f>+AQ30+C_Magazzino!AQ30-C_Magazzino!AP30</f>
        <v>0</v>
      </c>
      <c r="AR66" s="57">
        <f>+AR30+C_Magazzino!AR30-C_Magazzino!AQ30</f>
        <v>0</v>
      </c>
      <c r="AS66" s="57">
        <f>+AS30+C_Magazzino!AS30-C_Magazzino!AR30</f>
        <v>0</v>
      </c>
      <c r="AT66" s="57">
        <f>+AT30+C_Magazzino!AT30-C_Magazzino!AS30</f>
        <v>0</v>
      </c>
      <c r="AU66" s="57">
        <f>+AU30+C_Magazzino!AU30-C_Magazzino!AT30</f>
        <v>0</v>
      </c>
      <c r="AV66" s="57">
        <f>+AV30+C_Magazzino!AV30-C_Magazzino!AU30</f>
        <v>0</v>
      </c>
      <c r="AW66" s="57">
        <f>+AW30+C_Magazzino!AW30-C_Magazzino!AV30</f>
        <v>0</v>
      </c>
      <c r="AX66" s="57">
        <f>+AX30+C_Magazzino!AX30-C_Magazzino!AW30</f>
        <v>0</v>
      </c>
      <c r="AY66" s="57">
        <f>+AY30+C_Magazzino!AY30-C_Magazzino!AX30</f>
        <v>0</v>
      </c>
      <c r="AZ66" s="57">
        <f>+AZ30+C_Magazzino!AZ30-C_Magazzino!AY30</f>
        <v>0</v>
      </c>
      <c r="BA66" s="57">
        <f>+BA30+C_Magazzino!BA30-C_Magazzino!AZ30</f>
        <v>0</v>
      </c>
      <c r="BB66" s="57">
        <f>+BB30+C_Magazzino!BB30-C_Magazzino!BA30</f>
        <v>0</v>
      </c>
      <c r="BC66" s="57">
        <f>+BC30+C_Magazzino!BC30-C_Magazzino!BB30</f>
        <v>0</v>
      </c>
      <c r="BD66" s="57">
        <f>+BD30+C_Magazzino!BD30-C_Magazzino!BC30</f>
        <v>0</v>
      </c>
      <c r="BE66" s="57">
        <f>+BE30+C_Magazzino!BE30-C_Magazzino!BD30</f>
        <v>0</v>
      </c>
      <c r="BF66" s="57">
        <f>+BF30+C_Magazzino!BF30-C_Magazzino!BE30</f>
        <v>0</v>
      </c>
      <c r="BG66" s="57">
        <f>+BG30+C_Magazzino!BG30-C_Magazzino!BF30</f>
        <v>0</v>
      </c>
      <c r="BH66" s="57">
        <f>+BH30+C_Magazzino!BH30-C_Magazzino!BG30</f>
        <v>0</v>
      </c>
      <c r="BI66" s="57">
        <f>+BI30+C_Magazzino!BI30-C_Magazzino!BH30</f>
        <v>0</v>
      </c>
      <c r="BJ66" s="57">
        <f>+BJ30+C_Magazzino!BJ30-C_Magazzino!BI30</f>
        <v>0</v>
      </c>
      <c r="BK66" s="57">
        <f>+BK30+C_Magazzino!BK30-C_Magazzino!BJ30</f>
        <v>0</v>
      </c>
      <c r="BL66" s="57">
        <f>+BL30+C_Magazzino!BL30-C_Magazzino!BK30</f>
        <v>0</v>
      </c>
      <c r="BM66" s="57">
        <f>+BM30+C_Magazzino!BM30-C_Magazzino!BL30</f>
        <v>0</v>
      </c>
      <c r="BN66" s="57">
        <f>+BN30+C_Magazzino!BN30-C_Magazzino!BM30</f>
        <v>0</v>
      </c>
      <c r="BO66" s="57">
        <f>+BO30+C_Magazzino!BO30-C_Magazzino!BN30</f>
        <v>0</v>
      </c>
      <c r="BP66" s="57">
        <f>+BP30+C_Magazzino!BP30-C_Magazzino!BO30</f>
        <v>0</v>
      </c>
      <c r="BQ66" s="57">
        <f>+BQ30+C_Magazzino!BQ30-C_Magazzino!BP30</f>
        <v>0</v>
      </c>
      <c r="BR66" s="57">
        <f>+BR30+C_Magazzino!BR30-C_Magazzino!BQ30</f>
        <v>0</v>
      </c>
      <c r="BS66" s="57">
        <f>+BS30+C_Magazzino!BS30-C_Magazzino!BR30</f>
        <v>0</v>
      </c>
      <c r="BT66" s="57">
        <f>+BT30+C_Magazzino!BT30-C_Magazzino!BS30</f>
        <v>0</v>
      </c>
      <c r="BU66" s="57">
        <f>+BU30+C_Magazzino!BU30-C_Magazzino!BT30</f>
        <v>0</v>
      </c>
      <c r="BV66" s="57">
        <f>+BV30+C_Magazzino!BV30-C_Magazzino!BU30</f>
        <v>0</v>
      </c>
      <c r="BW66" s="57">
        <f>+BW30+C_Magazzino!BW30-C_Magazzino!BV30</f>
        <v>0</v>
      </c>
      <c r="BX66" s="57">
        <f>+BX30+C_Magazzino!BX30-C_Magazzino!BW30</f>
        <v>0</v>
      </c>
      <c r="BY66" s="57">
        <f>+BY30+C_Magazzino!BY30-C_Magazzino!BX30</f>
        <v>0</v>
      </c>
      <c r="BZ66" s="57">
        <f>+BZ30+C_Magazzino!BZ30-C_Magazzino!BY30</f>
        <v>0</v>
      </c>
      <c r="CA66" s="57">
        <f>+CA30+C_Magazzino!CA30-C_Magazzino!BZ30</f>
        <v>0</v>
      </c>
      <c r="CB66" s="57">
        <f>+CB30+C_Magazzino!CB30-C_Magazzino!CA30</f>
        <v>0</v>
      </c>
      <c r="CC66" s="57">
        <f>+CC30+C_Magazzino!CC30-C_Magazzino!CB30</f>
        <v>0</v>
      </c>
      <c r="CD66" s="57">
        <f>+CD30+C_Magazzino!CD30-C_Magazzino!CC30</f>
        <v>0</v>
      </c>
      <c r="CE66" s="57">
        <f>+CE30+C_Magazzino!CE30-C_Magazzino!CD30</f>
        <v>0</v>
      </c>
      <c r="CF66" s="57">
        <f>+CF30+C_Magazzino!CF30-C_Magazzino!CE30</f>
        <v>0</v>
      </c>
      <c r="CG66" s="57">
        <f>+CG30+C_Magazzino!CG30-C_Magazzino!CF30</f>
        <v>0</v>
      </c>
      <c r="CH66" s="57">
        <f>+CH30+C_Magazzino!CH30-C_Magazzino!CG30</f>
        <v>0</v>
      </c>
      <c r="CI66" s="57">
        <f>+CI30+C_Magazzino!CI30-C_Magazzino!CH30</f>
        <v>0</v>
      </c>
      <c r="CJ66" s="57">
        <f>+CJ30+C_Magazzino!CJ30-C_Magazzino!CI30</f>
        <v>0</v>
      </c>
      <c r="CK66" s="57">
        <f>+CK30+C_Magazzino!CK30-C_Magazzino!CJ30</f>
        <v>0</v>
      </c>
      <c r="CL66" s="57">
        <f>+CL30+C_Magazzino!CL30-C_Magazzino!CK30</f>
        <v>0</v>
      </c>
      <c r="CM66" s="57">
        <f>+CM30+C_Magazzino!CM30-C_Magazzino!CL30</f>
        <v>0</v>
      </c>
      <c r="CN66" s="57">
        <f>+CN30+C_Magazzino!CN30-C_Magazzino!CM30</f>
        <v>0</v>
      </c>
      <c r="CO66" s="57">
        <f>+CO30+C_Magazzino!CO30-C_Magazzino!CN30</f>
        <v>0</v>
      </c>
      <c r="CP66" s="57">
        <f>+CP30+C_Magazzino!CP30-C_Magazzino!CO30</f>
        <v>0</v>
      </c>
      <c r="CQ66" s="57">
        <f>+CQ30+C_Magazzino!CQ30-C_Magazzino!CP30</f>
        <v>0</v>
      </c>
      <c r="CR66" s="57">
        <f>+CR30+C_Magazzino!CR30-C_Magazzino!CQ30</f>
        <v>0</v>
      </c>
      <c r="CS66" s="57">
        <f>+CS30+C_Magazzino!CS30-C_Magazzino!CR30</f>
        <v>0</v>
      </c>
      <c r="CT66" s="57">
        <f>+CT30+C_Magazzino!CT30-C_Magazzino!CS30</f>
        <v>0</v>
      </c>
      <c r="CU66" s="57">
        <f>+CU30+C_Magazzino!CU30-C_Magazzino!CT30</f>
        <v>0</v>
      </c>
      <c r="CV66" s="57">
        <f>+CV30+C_Magazzino!CV30-C_Magazzino!CU30</f>
        <v>0</v>
      </c>
      <c r="CW66" s="57">
        <f>+CW30+C_Magazzino!CW30-C_Magazzino!CV30</f>
        <v>0</v>
      </c>
      <c r="CX66" s="57">
        <f>+CX30+C_Magazzino!CX30-C_Magazzino!CW30</f>
        <v>0</v>
      </c>
      <c r="CY66" s="57">
        <f>+CY30+C_Magazzino!CY30-C_Magazzino!CX30</f>
        <v>0</v>
      </c>
      <c r="CZ66" s="57">
        <f>+CZ30+C_Magazzino!CZ30-C_Magazzino!CY30</f>
        <v>0</v>
      </c>
      <c r="DA66" s="57">
        <f>+DA30+C_Magazzino!DA30-C_Magazzino!CZ30</f>
        <v>0</v>
      </c>
      <c r="DB66" s="57">
        <f>+DB30+C_Magazzino!DB30-C_Magazzino!DA30</f>
        <v>0</v>
      </c>
      <c r="DC66" s="57">
        <f>+DC30+C_Magazzino!DC30-C_Magazzino!DB30</f>
        <v>0</v>
      </c>
      <c r="DD66" s="57">
        <f>+DD30+C_Magazzino!DD30-C_Magazzino!DC30</f>
        <v>0</v>
      </c>
      <c r="DE66" s="57">
        <f>+DE30+C_Magazzino!DE30-C_Magazzino!DD30</f>
        <v>0</v>
      </c>
      <c r="DF66" s="57">
        <f>+DF30+C_Magazzino!DF30-C_Magazzino!DE30</f>
        <v>0</v>
      </c>
      <c r="DG66" s="57">
        <f>+DG30+C_Magazzino!DG30-C_Magazzino!DF30</f>
        <v>0</v>
      </c>
      <c r="DH66" s="57">
        <f>+DH30+C_Magazzino!DH30-C_Magazzino!DG30</f>
        <v>0</v>
      </c>
      <c r="DI66" s="57">
        <f>+DI30+C_Magazzino!DI30-C_Magazzino!DH30</f>
        <v>0</v>
      </c>
      <c r="DJ66" s="57">
        <f>+DJ30+C_Magazzino!DJ30-C_Magazzino!DI30</f>
        <v>0</v>
      </c>
      <c r="DK66" s="57">
        <f>+DK30+C_Magazzino!DK30-C_Magazzino!DJ30</f>
        <v>0</v>
      </c>
      <c r="DL66" s="57">
        <f>+DL30+C_Magazzino!DL30-C_Magazzino!DK30</f>
        <v>0</v>
      </c>
      <c r="DM66" s="57">
        <f>+DM30+C_Magazzino!DM30-C_Magazzino!DL30</f>
        <v>0</v>
      </c>
      <c r="DN66" s="57">
        <f>+DN30+C_Magazzino!DN30-C_Magazzino!DM30</f>
        <v>0</v>
      </c>
      <c r="DO66" s="57">
        <f>+DO30+C_Magazzino!DO30-C_Magazzino!DN30</f>
        <v>0</v>
      </c>
      <c r="DP66" s="57">
        <f>+DP30+C_Magazzino!DP30-C_Magazzino!DO30</f>
        <v>0</v>
      </c>
      <c r="DQ66" s="57">
        <f>+DQ30+C_Magazzino!DQ30-C_Magazzino!DP30</f>
        <v>0</v>
      </c>
      <c r="DR66" s="57">
        <f>+DR30+C_Magazzino!DR30-C_Magazzino!DQ30</f>
        <v>0</v>
      </c>
      <c r="DS66" s="57">
        <f>+DS30+C_Magazzino!DS30-C_Magazzino!DR30</f>
        <v>0</v>
      </c>
      <c r="DT66" s="57">
        <f>+DT30+C_Magazzino!DT30-C_Magazzino!DS30</f>
        <v>0</v>
      </c>
      <c r="DU66" s="57">
        <f>+DU30+C_Magazzino!DU30-C_Magazzino!DT30</f>
        <v>0</v>
      </c>
      <c r="DV66" s="57">
        <f>+DV30+C_Magazzino!DV30-C_Magazzino!DU30</f>
        <v>0</v>
      </c>
      <c r="DW66" s="57">
        <f>+DW30+C_Magazzino!DW30-C_Magazzino!DV30</f>
        <v>0</v>
      </c>
    </row>
    <row r="67" spans="3:127" ht="16.5" thickTop="1" thickBot="1" x14ac:dyDescent="0.3">
      <c r="C67" s="114">
        <f>+I_Vendite!C29</f>
        <v>0</v>
      </c>
      <c r="H67" s="57">
        <f>+H31+C_Magazzino!H31</f>
        <v>0</v>
      </c>
      <c r="I67" s="57">
        <f>+I31+C_Magazzino!I31-C_Magazzino!H31</f>
        <v>0</v>
      </c>
      <c r="J67" s="57">
        <f>+J31+C_Magazzino!J31-C_Magazzino!I31</f>
        <v>0</v>
      </c>
      <c r="K67" s="57">
        <f>+K31+C_Magazzino!K31-C_Magazzino!J31</f>
        <v>0</v>
      </c>
      <c r="L67" s="57">
        <f>+L31+C_Magazzino!L31-C_Magazzino!K31</f>
        <v>0</v>
      </c>
      <c r="M67" s="57">
        <f>+M31+C_Magazzino!M31-C_Magazzino!L31</f>
        <v>0</v>
      </c>
      <c r="N67" s="57">
        <f>+N31+C_Magazzino!N31-C_Magazzino!M31</f>
        <v>0</v>
      </c>
      <c r="O67" s="57">
        <f>+O31+C_Magazzino!O31-C_Magazzino!N31</f>
        <v>0</v>
      </c>
      <c r="P67" s="57">
        <f>+P31+C_Magazzino!P31-C_Magazzino!O31</f>
        <v>0</v>
      </c>
      <c r="Q67" s="57">
        <f>+Q31+C_Magazzino!Q31-C_Magazzino!P31</f>
        <v>0</v>
      </c>
      <c r="R67" s="57">
        <f>+R31+C_Magazzino!R31-C_Magazzino!Q31</f>
        <v>0</v>
      </c>
      <c r="S67" s="57">
        <f>+S31+C_Magazzino!S31-C_Magazzino!R31</f>
        <v>0</v>
      </c>
      <c r="T67" s="57">
        <f>+T31+C_Magazzino!T31-C_Magazzino!S31</f>
        <v>0</v>
      </c>
      <c r="U67" s="57">
        <f>+U31+C_Magazzino!U31-C_Magazzino!T31</f>
        <v>0</v>
      </c>
      <c r="V67" s="57">
        <f>+V31+C_Magazzino!V31-C_Magazzino!U31</f>
        <v>0</v>
      </c>
      <c r="W67" s="57">
        <f>+W31+C_Magazzino!W31-C_Magazzino!V31</f>
        <v>0</v>
      </c>
      <c r="X67" s="57">
        <f>+X31+C_Magazzino!X31-C_Magazzino!W31</f>
        <v>0</v>
      </c>
      <c r="Y67" s="57">
        <f>+Y31+C_Magazzino!Y31-C_Magazzino!X31</f>
        <v>0</v>
      </c>
      <c r="Z67" s="57">
        <f>+Z31+C_Magazzino!Z31-C_Magazzino!Y31</f>
        <v>0</v>
      </c>
      <c r="AA67" s="57">
        <f>+AA31+C_Magazzino!AA31-C_Magazzino!Z31</f>
        <v>0</v>
      </c>
      <c r="AB67" s="57">
        <f>+AB31+C_Magazzino!AB31-C_Magazzino!AA31</f>
        <v>0</v>
      </c>
      <c r="AC67" s="57">
        <f>+AC31+C_Magazzino!AC31-C_Magazzino!AB31</f>
        <v>0</v>
      </c>
      <c r="AD67" s="57">
        <f>+AD31+C_Magazzino!AD31-C_Magazzino!AC31</f>
        <v>0</v>
      </c>
      <c r="AE67" s="57">
        <f>+AE31+C_Magazzino!AE31-C_Magazzino!AD31</f>
        <v>0</v>
      </c>
      <c r="AF67" s="57">
        <f>+AF31+C_Magazzino!AF31-C_Magazzino!AE31</f>
        <v>0</v>
      </c>
      <c r="AG67" s="57">
        <f>+AG31+C_Magazzino!AG31-C_Magazzino!AF31</f>
        <v>0</v>
      </c>
      <c r="AH67" s="57">
        <f>+AH31+C_Magazzino!AH31-C_Magazzino!AG31</f>
        <v>0</v>
      </c>
      <c r="AI67" s="57">
        <f>+AI31+C_Magazzino!AI31-C_Magazzino!AH31</f>
        <v>0</v>
      </c>
      <c r="AJ67" s="57">
        <f>+AJ31+C_Magazzino!AJ31-C_Magazzino!AI31</f>
        <v>0</v>
      </c>
      <c r="AK67" s="57">
        <f>+AK31+C_Magazzino!AK31-C_Magazzino!AJ31</f>
        <v>0</v>
      </c>
      <c r="AL67" s="57">
        <f>+AL31+C_Magazzino!AL31-C_Magazzino!AK31</f>
        <v>0</v>
      </c>
      <c r="AM67" s="57">
        <f>+AM31+C_Magazzino!AM31-C_Magazzino!AL31</f>
        <v>0</v>
      </c>
      <c r="AN67" s="57">
        <f>+AN31+C_Magazzino!AN31-C_Magazzino!AM31</f>
        <v>0</v>
      </c>
      <c r="AO67" s="57">
        <f>+AO31+C_Magazzino!AO31-C_Magazzino!AN31</f>
        <v>0</v>
      </c>
      <c r="AP67" s="57">
        <f>+AP31+C_Magazzino!AP31-C_Magazzino!AO31</f>
        <v>0</v>
      </c>
      <c r="AQ67" s="57">
        <f>+AQ31+C_Magazzino!AQ31-C_Magazzino!AP31</f>
        <v>0</v>
      </c>
      <c r="AR67" s="57">
        <f>+AR31+C_Magazzino!AR31-C_Magazzino!AQ31</f>
        <v>0</v>
      </c>
      <c r="AS67" s="57">
        <f>+AS31+C_Magazzino!AS31-C_Magazzino!AR31</f>
        <v>0</v>
      </c>
      <c r="AT67" s="57">
        <f>+AT31+C_Magazzino!AT31-C_Magazzino!AS31</f>
        <v>0</v>
      </c>
      <c r="AU67" s="57">
        <f>+AU31+C_Magazzino!AU31-C_Magazzino!AT31</f>
        <v>0</v>
      </c>
      <c r="AV67" s="57">
        <f>+AV31+C_Magazzino!AV31-C_Magazzino!AU31</f>
        <v>0</v>
      </c>
      <c r="AW67" s="57">
        <f>+AW31+C_Magazzino!AW31-C_Magazzino!AV31</f>
        <v>0</v>
      </c>
      <c r="AX67" s="57">
        <f>+AX31+C_Magazzino!AX31-C_Magazzino!AW31</f>
        <v>0</v>
      </c>
      <c r="AY67" s="57">
        <f>+AY31+C_Magazzino!AY31-C_Magazzino!AX31</f>
        <v>0</v>
      </c>
      <c r="AZ67" s="57">
        <f>+AZ31+C_Magazzino!AZ31-C_Magazzino!AY31</f>
        <v>0</v>
      </c>
      <c r="BA67" s="57">
        <f>+BA31+C_Magazzino!BA31-C_Magazzino!AZ31</f>
        <v>0</v>
      </c>
      <c r="BB67" s="57">
        <f>+BB31+C_Magazzino!BB31-C_Magazzino!BA31</f>
        <v>0</v>
      </c>
      <c r="BC67" s="57">
        <f>+BC31+C_Magazzino!BC31-C_Magazzino!BB31</f>
        <v>0</v>
      </c>
      <c r="BD67" s="57">
        <f>+BD31+C_Magazzino!BD31-C_Magazzino!BC31</f>
        <v>0</v>
      </c>
      <c r="BE67" s="57">
        <f>+BE31+C_Magazzino!BE31-C_Magazzino!BD31</f>
        <v>0</v>
      </c>
      <c r="BF67" s="57">
        <f>+BF31+C_Magazzino!BF31-C_Magazzino!BE31</f>
        <v>0</v>
      </c>
      <c r="BG67" s="57">
        <f>+BG31+C_Magazzino!BG31-C_Magazzino!BF31</f>
        <v>0</v>
      </c>
      <c r="BH67" s="57">
        <f>+BH31+C_Magazzino!BH31-C_Magazzino!BG31</f>
        <v>0</v>
      </c>
      <c r="BI67" s="57">
        <f>+BI31+C_Magazzino!BI31-C_Magazzino!BH31</f>
        <v>0</v>
      </c>
      <c r="BJ67" s="57">
        <f>+BJ31+C_Magazzino!BJ31-C_Magazzino!BI31</f>
        <v>0</v>
      </c>
      <c r="BK67" s="57">
        <f>+BK31+C_Magazzino!BK31-C_Magazzino!BJ31</f>
        <v>0</v>
      </c>
      <c r="BL67" s="57">
        <f>+BL31+C_Magazzino!BL31-C_Magazzino!BK31</f>
        <v>0</v>
      </c>
      <c r="BM67" s="57">
        <f>+BM31+C_Magazzino!BM31-C_Magazzino!BL31</f>
        <v>0</v>
      </c>
      <c r="BN67" s="57">
        <f>+BN31+C_Magazzino!BN31-C_Magazzino!BM31</f>
        <v>0</v>
      </c>
      <c r="BO67" s="57">
        <f>+BO31+C_Magazzino!BO31-C_Magazzino!BN31</f>
        <v>0</v>
      </c>
      <c r="BP67" s="57">
        <f>+BP31+C_Magazzino!BP31-C_Magazzino!BO31</f>
        <v>0</v>
      </c>
      <c r="BQ67" s="57">
        <f>+BQ31+C_Magazzino!BQ31-C_Magazzino!BP31</f>
        <v>0</v>
      </c>
      <c r="BR67" s="57">
        <f>+BR31+C_Magazzino!BR31-C_Magazzino!BQ31</f>
        <v>0</v>
      </c>
      <c r="BS67" s="57">
        <f>+BS31+C_Magazzino!BS31-C_Magazzino!BR31</f>
        <v>0</v>
      </c>
      <c r="BT67" s="57">
        <f>+BT31+C_Magazzino!BT31-C_Magazzino!BS31</f>
        <v>0</v>
      </c>
      <c r="BU67" s="57">
        <f>+BU31+C_Magazzino!BU31-C_Magazzino!BT31</f>
        <v>0</v>
      </c>
      <c r="BV67" s="57">
        <f>+BV31+C_Magazzino!BV31-C_Magazzino!BU31</f>
        <v>0</v>
      </c>
      <c r="BW67" s="57">
        <f>+BW31+C_Magazzino!BW31-C_Magazzino!BV31</f>
        <v>0</v>
      </c>
      <c r="BX67" s="57">
        <f>+BX31+C_Magazzino!BX31-C_Magazzino!BW31</f>
        <v>0</v>
      </c>
      <c r="BY67" s="57">
        <f>+BY31+C_Magazzino!BY31-C_Magazzino!BX31</f>
        <v>0</v>
      </c>
      <c r="BZ67" s="57">
        <f>+BZ31+C_Magazzino!BZ31-C_Magazzino!BY31</f>
        <v>0</v>
      </c>
      <c r="CA67" s="57">
        <f>+CA31+C_Magazzino!CA31-C_Magazzino!BZ31</f>
        <v>0</v>
      </c>
      <c r="CB67" s="57">
        <f>+CB31+C_Magazzino!CB31-C_Magazzino!CA31</f>
        <v>0</v>
      </c>
      <c r="CC67" s="57">
        <f>+CC31+C_Magazzino!CC31-C_Magazzino!CB31</f>
        <v>0</v>
      </c>
      <c r="CD67" s="57">
        <f>+CD31+C_Magazzino!CD31-C_Magazzino!CC31</f>
        <v>0</v>
      </c>
      <c r="CE67" s="57">
        <f>+CE31+C_Magazzino!CE31-C_Magazzino!CD31</f>
        <v>0</v>
      </c>
      <c r="CF67" s="57">
        <f>+CF31+C_Magazzino!CF31-C_Magazzino!CE31</f>
        <v>0</v>
      </c>
      <c r="CG67" s="57">
        <f>+CG31+C_Magazzino!CG31-C_Magazzino!CF31</f>
        <v>0</v>
      </c>
      <c r="CH67" s="57">
        <f>+CH31+C_Magazzino!CH31-C_Magazzino!CG31</f>
        <v>0</v>
      </c>
      <c r="CI67" s="57">
        <f>+CI31+C_Magazzino!CI31-C_Magazzino!CH31</f>
        <v>0</v>
      </c>
      <c r="CJ67" s="57">
        <f>+CJ31+C_Magazzino!CJ31-C_Magazzino!CI31</f>
        <v>0</v>
      </c>
      <c r="CK67" s="57">
        <f>+CK31+C_Magazzino!CK31-C_Magazzino!CJ31</f>
        <v>0</v>
      </c>
      <c r="CL67" s="57">
        <f>+CL31+C_Magazzino!CL31-C_Magazzino!CK31</f>
        <v>0</v>
      </c>
      <c r="CM67" s="57">
        <f>+CM31+C_Magazzino!CM31-C_Magazzino!CL31</f>
        <v>0</v>
      </c>
      <c r="CN67" s="57">
        <f>+CN31+C_Magazzino!CN31-C_Magazzino!CM31</f>
        <v>0</v>
      </c>
      <c r="CO67" s="57">
        <f>+CO31+C_Magazzino!CO31-C_Magazzino!CN31</f>
        <v>0</v>
      </c>
      <c r="CP67" s="57">
        <f>+CP31+C_Magazzino!CP31-C_Magazzino!CO31</f>
        <v>0</v>
      </c>
      <c r="CQ67" s="57">
        <f>+CQ31+C_Magazzino!CQ31-C_Magazzino!CP31</f>
        <v>0</v>
      </c>
      <c r="CR67" s="57">
        <f>+CR31+C_Magazzino!CR31-C_Magazzino!CQ31</f>
        <v>0</v>
      </c>
      <c r="CS67" s="57">
        <f>+CS31+C_Magazzino!CS31-C_Magazzino!CR31</f>
        <v>0</v>
      </c>
      <c r="CT67" s="57">
        <f>+CT31+C_Magazzino!CT31-C_Magazzino!CS31</f>
        <v>0</v>
      </c>
      <c r="CU67" s="57">
        <f>+CU31+C_Magazzino!CU31-C_Magazzino!CT31</f>
        <v>0</v>
      </c>
      <c r="CV67" s="57">
        <f>+CV31+C_Magazzino!CV31-C_Magazzino!CU31</f>
        <v>0</v>
      </c>
      <c r="CW67" s="57">
        <f>+CW31+C_Magazzino!CW31-C_Magazzino!CV31</f>
        <v>0</v>
      </c>
      <c r="CX67" s="57">
        <f>+CX31+C_Magazzino!CX31-C_Magazzino!CW31</f>
        <v>0</v>
      </c>
      <c r="CY67" s="57">
        <f>+CY31+C_Magazzino!CY31-C_Magazzino!CX31</f>
        <v>0</v>
      </c>
      <c r="CZ67" s="57">
        <f>+CZ31+C_Magazzino!CZ31-C_Magazzino!CY31</f>
        <v>0</v>
      </c>
      <c r="DA67" s="57">
        <f>+DA31+C_Magazzino!DA31-C_Magazzino!CZ31</f>
        <v>0</v>
      </c>
      <c r="DB67" s="57">
        <f>+DB31+C_Magazzino!DB31-C_Magazzino!DA31</f>
        <v>0</v>
      </c>
      <c r="DC67" s="57">
        <f>+DC31+C_Magazzino!DC31-C_Magazzino!DB31</f>
        <v>0</v>
      </c>
      <c r="DD67" s="57">
        <f>+DD31+C_Magazzino!DD31-C_Magazzino!DC31</f>
        <v>0</v>
      </c>
      <c r="DE67" s="57">
        <f>+DE31+C_Magazzino!DE31-C_Magazzino!DD31</f>
        <v>0</v>
      </c>
      <c r="DF67" s="57">
        <f>+DF31+C_Magazzino!DF31-C_Magazzino!DE31</f>
        <v>0</v>
      </c>
      <c r="DG67" s="57">
        <f>+DG31+C_Magazzino!DG31-C_Magazzino!DF31</f>
        <v>0</v>
      </c>
      <c r="DH67" s="57">
        <f>+DH31+C_Magazzino!DH31-C_Magazzino!DG31</f>
        <v>0</v>
      </c>
      <c r="DI67" s="57">
        <f>+DI31+C_Magazzino!DI31-C_Magazzino!DH31</f>
        <v>0</v>
      </c>
      <c r="DJ67" s="57">
        <f>+DJ31+C_Magazzino!DJ31-C_Magazzino!DI31</f>
        <v>0</v>
      </c>
      <c r="DK67" s="57">
        <f>+DK31+C_Magazzino!DK31-C_Magazzino!DJ31</f>
        <v>0</v>
      </c>
      <c r="DL67" s="57">
        <f>+DL31+C_Magazzino!DL31-C_Magazzino!DK31</f>
        <v>0</v>
      </c>
      <c r="DM67" s="57">
        <f>+DM31+C_Magazzino!DM31-C_Magazzino!DL31</f>
        <v>0</v>
      </c>
      <c r="DN67" s="57">
        <f>+DN31+C_Magazzino!DN31-C_Magazzino!DM31</f>
        <v>0</v>
      </c>
      <c r="DO67" s="57">
        <f>+DO31+C_Magazzino!DO31-C_Magazzino!DN31</f>
        <v>0</v>
      </c>
      <c r="DP67" s="57">
        <f>+DP31+C_Magazzino!DP31-C_Magazzino!DO31</f>
        <v>0</v>
      </c>
      <c r="DQ67" s="57">
        <f>+DQ31+C_Magazzino!DQ31-C_Magazzino!DP31</f>
        <v>0</v>
      </c>
      <c r="DR67" s="57">
        <f>+DR31+C_Magazzino!DR31-C_Magazzino!DQ31</f>
        <v>0</v>
      </c>
      <c r="DS67" s="57">
        <f>+DS31+C_Magazzino!DS31-C_Magazzino!DR31</f>
        <v>0</v>
      </c>
      <c r="DT67" s="57">
        <f>+DT31+C_Magazzino!DT31-C_Magazzino!DS31</f>
        <v>0</v>
      </c>
      <c r="DU67" s="57">
        <f>+DU31+C_Magazzino!DU31-C_Magazzino!DT31</f>
        <v>0</v>
      </c>
      <c r="DV67" s="57">
        <f>+DV31+C_Magazzino!DV31-C_Magazzino!DU31</f>
        <v>0</v>
      </c>
      <c r="DW67" s="57">
        <f>+DW31+C_Magazzino!DW31-C_Magazzino!DV31</f>
        <v>0</v>
      </c>
    </row>
    <row r="68" spans="3:127" ht="16.5" thickTop="1" thickBot="1" x14ac:dyDescent="0.3">
      <c r="C68" s="114">
        <f>+I_Vendite!C30</f>
        <v>0</v>
      </c>
      <c r="H68" s="57">
        <f>+H32+C_Magazzino!H32</f>
        <v>0</v>
      </c>
      <c r="I68" s="57">
        <f>+I32+C_Magazzino!I32-C_Magazzino!H32</f>
        <v>0</v>
      </c>
      <c r="J68" s="57">
        <f>+J32+C_Magazzino!J32-C_Magazzino!I32</f>
        <v>0</v>
      </c>
      <c r="K68" s="57">
        <f>+K32+C_Magazzino!K32-C_Magazzino!J32</f>
        <v>0</v>
      </c>
      <c r="L68" s="57">
        <f>+L32+C_Magazzino!L32-C_Magazzino!K32</f>
        <v>0</v>
      </c>
      <c r="M68" s="57">
        <f>+M32+C_Magazzino!M32-C_Magazzino!L32</f>
        <v>0</v>
      </c>
      <c r="N68" s="57">
        <f>+N32+C_Magazzino!N32-C_Magazzino!M32</f>
        <v>0</v>
      </c>
      <c r="O68" s="57">
        <f>+O32+C_Magazzino!O32-C_Magazzino!N32</f>
        <v>0</v>
      </c>
      <c r="P68" s="57">
        <f>+P32+C_Magazzino!P32-C_Magazzino!O32</f>
        <v>0</v>
      </c>
      <c r="Q68" s="57">
        <f>+Q32+C_Magazzino!Q32-C_Magazzino!P32</f>
        <v>0</v>
      </c>
      <c r="R68" s="57">
        <f>+R32+C_Magazzino!R32-C_Magazzino!Q32</f>
        <v>0</v>
      </c>
      <c r="S68" s="57">
        <f>+S32+C_Magazzino!S32-C_Magazzino!R32</f>
        <v>0</v>
      </c>
      <c r="T68" s="57">
        <f>+T32+C_Magazzino!T32-C_Magazzino!S32</f>
        <v>0</v>
      </c>
      <c r="U68" s="57">
        <f>+U32+C_Magazzino!U32-C_Magazzino!T32</f>
        <v>0</v>
      </c>
      <c r="V68" s="57">
        <f>+V32+C_Magazzino!V32-C_Magazzino!U32</f>
        <v>0</v>
      </c>
      <c r="W68" s="57">
        <f>+W32+C_Magazzino!W32-C_Magazzino!V32</f>
        <v>0</v>
      </c>
      <c r="X68" s="57">
        <f>+X32+C_Magazzino!X32-C_Magazzino!W32</f>
        <v>0</v>
      </c>
      <c r="Y68" s="57">
        <f>+Y32+C_Magazzino!Y32-C_Magazzino!X32</f>
        <v>0</v>
      </c>
      <c r="Z68" s="57">
        <f>+Z32+C_Magazzino!Z32-C_Magazzino!Y32</f>
        <v>0</v>
      </c>
      <c r="AA68" s="57">
        <f>+AA32+C_Magazzino!AA32-C_Magazzino!Z32</f>
        <v>0</v>
      </c>
      <c r="AB68" s="57">
        <f>+AB32+C_Magazzino!AB32-C_Magazzino!AA32</f>
        <v>0</v>
      </c>
      <c r="AC68" s="57">
        <f>+AC32+C_Magazzino!AC32-C_Magazzino!AB32</f>
        <v>0</v>
      </c>
      <c r="AD68" s="57">
        <f>+AD32+C_Magazzino!AD32-C_Magazzino!AC32</f>
        <v>0</v>
      </c>
      <c r="AE68" s="57">
        <f>+AE32+C_Magazzino!AE32-C_Magazzino!AD32</f>
        <v>0</v>
      </c>
      <c r="AF68" s="57">
        <f>+AF32+C_Magazzino!AF32-C_Magazzino!AE32</f>
        <v>0</v>
      </c>
      <c r="AG68" s="57">
        <f>+AG32+C_Magazzino!AG32-C_Magazzino!AF32</f>
        <v>0</v>
      </c>
      <c r="AH68" s="57">
        <f>+AH32+C_Magazzino!AH32-C_Magazzino!AG32</f>
        <v>0</v>
      </c>
      <c r="AI68" s="57">
        <f>+AI32+C_Magazzino!AI32-C_Magazzino!AH32</f>
        <v>0</v>
      </c>
      <c r="AJ68" s="57">
        <f>+AJ32+C_Magazzino!AJ32-C_Magazzino!AI32</f>
        <v>0</v>
      </c>
      <c r="AK68" s="57">
        <f>+AK32+C_Magazzino!AK32-C_Magazzino!AJ32</f>
        <v>0</v>
      </c>
      <c r="AL68" s="57">
        <f>+AL32+C_Magazzino!AL32-C_Magazzino!AK32</f>
        <v>0</v>
      </c>
      <c r="AM68" s="57">
        <f>+AM32+C_Magazzino!AM32-C_Magazzino!AL32</f>
        <v>0</v>
      </c>
      <c r="AN68" s="57">
        <f>+AN32+C_Magazzino!AN32-C_Magazzino!AM32</f>
        <v>0</v>
      </c>
      <c r="AO68" s="57">
        <f>+AO32+C_Magazzino!AO32-C_Magazzino!AN32</f>
        <v>0</v>
      </c>
      <c r="AP68" s="57">
        <f>+AP32+C_Magazzino!AP32-C_Magazzino!AO32</f>
        <v>0</v>
      </c>
      <c r="AQ68" s="57">
        <f>+AQ32+C_Magazzino!AQ32-C_Magazzino!AP32</f>
        <v>0</v>
      </c>
      <c r="AR68" s="57">
        <f>+AR32+C_Magazzino!AR32-C_Magazzino!AQ32</f>
        <v>0</v>
      </c>
      <c r="AS68" s="57">
        <f>+AS32+C_Magazzino!AS32-C_Magazzino!AR32</f>
        <v>0</v>
      </c>
      <c r="AT68" s="57">
        <f>+AT32+C_Magazzino!AT32-C_Magazzino!AS32</f>
        <v>0</v>
      </c>
      <c r="AU68" s="57">
        <f>+AU32+C_Magazzino!AU32-C_Magazzino!AT32</f>
        <v>0</v>
      </c>
      <c r="AV68" s="57">
        <f>+AV32+C_Magazzino!AV32-C_Magazzino!AU32</f>
        <v>0</v>
      </c>
      <c r="AW68" s="57">
        <f>+AW32+C_Magazzino!AW32-C_Magazzino!AV32</f>
        <v>0</v>
      </c>
      <c r="AX68" s="57">
        <f>+AX32+C_Magazzino!AX32-C_Magazzino!AW32</f>
        <v>0</v>
      </c>
      <c r="AY68" s="57">
        <f>+AY32+C_Magazzino!AY32-C_Magazzino!AX32</f>
        <v>0</v>
      </c>
      <c r="AZ68" s="57">
        <f>+AZ32+C_Magazzino!AZ32-C_Magazzino!AY32</f>
        <v>0</v>
      </c>
      <c r="BA68" s="57">
        <f>+BA32+C_Magazzino!BA32-C_Magazzino!AZ32</f>
        <v>0</v>
      </c>
      <c r="BB68" s="57">
        <f>+BB32+C_Magazzino!BB32-C_Magazzino!BA32</f>
        <v>0</v>
      </c>
      <c r="BC68" s="57">
        <f>+BC32+C_Magazzino!BC32-C_Magazzino!BB32</f>
        <v>0</v>
      </c>
      <c r="BD68" s="57">
        <f>+BD32+C_Magazzino!BD32-C_Magazzino!BC32</f>
        <v>0</v>
      </c>
      <c r="BE68" s="57">
        <f>+BE32+C_Magazzino!BE32-C_Magazzino!BD32</f>
        <v>0</v>
      </c>
      <c r="BF68" s="57">
        <f>+BF32+C_Magazzino!BF32-C_Magazzino!BE32</f>
        <v>0</v>
      </c>
      <c r="BG68" s="57">
        <f>+BG32+C_Magazzino!BG32-C_Magazzino!BF32</f>
        <v>0</v>
      </c>
      <c r="BH68" s="57">
        <f>+BH32+C_Magazzino!BH32-C_Magazzino!BG32</f>
        <v>0</v>
      </c>
      <c r="BI68" s="57">
        <f>+BI32+C_Magazzino!BI32-C_Magazzino!BH32</f>
        <v>0</v>
      </c>
      <c r="BJ68" s="57">
        <f>+BJ32+C_Magazzino!BJ32-C_Magazzino!BI32</f>
        <v>0</v>
      </c>
      <c r="BK68" s="57">
        <f>+BK32+C_Magazzino!BK32-C_Magazzino!BJ32</f>
        <v>0</v>
      </c>
      <c r="BL68" s="57">
        <f>+BL32+C_Magazzino!BL32-C_Magazzino!BK32</f>
        <v>0</v>
      </c>
      <c r="BM68" s="57">
        <f>+BM32+C_Magazzino!BM32-C_Magazzino!BL32</f>
        <v>0</v>
      </c>
      <c r="BN68" s="57">
        <f>+BN32+C_Magazzino!BN32-C_Magazzino!BM32</f>
        <v>0</v>
      </c>
      <c r="BO68" s="57">
        <f>+BO32+C_Magazzino!BO32-C_Magazzino!BN32</f>
        <v>0</v>
      </c>
      <c r="BP68" s="57">
        <f>+BP32+C_Magazzino!BP32-C_Magazzino!BO32</f>
        <v>0</v>
      </c>
      <c r="BQ68" s="57">
        <f>+BQ32+C_Magazzino!BQ32-C_Magazzino!BP32</f>
        <v>0</v>
      </c>
      <c r="BR68" s="57">
        <f>+BR32+C_Magazzino!BR32-C_Magazzino!BQ32</f>
        <v>0</v>
      </c>
      <c r="BS68" s="57">
        <f>+BS32+C_Magazzino!BS32-C_Magazzino!BR32</f>
        <v>0</v>
      </c>
      <c r="BT68" s="57">
        <f>+BT32+C_Magazzino!BT32-C_Magazzino!BS32</f>
        <v>0</v>
      </c>
      <c r="BU68" s="57">
        <f>+BU32+C_Magazzino!BU32-C_Magazzino!BT32</f>
        <v>0</v>
      </c>
      <c r="BV68" s="57">
        <f>+BV32+C_Magazzino!BV32-C_Magazzino!BU32</f>
        <v>0</v>
      </c>
      <c r="BW68" s="57">
        <f>+BW32+C_Magazzino!BW32-C_Magazzino!BV32</f>
        <v>0</v>
      </c>
      <c r="BX68" s="57">
        <f>+BX32+C_Magazzino!BX32-C_Magazzino!BW32</f>
        <v>0</v>
      </c>
      <c r="BY68" s="57">
        <f>+BY32+C_Magazzino!BY32-C_Magazzino!BX32</f>
        <v>0</v>
      </c>
      <c r="BZ68" s="57">
        <f>+BZ32+C_Magazzino!BZ32-C_Magazzino!BY32</f>
        <v>0</v>
      </c>
      <c r="CA68" s="57">
        <f>+CA32+C_Magazzino!CA32-C_Magazzino!BZ32</f>
        <v>0</v>
      </c>
      <c r="CB68" s="57">
        <f>+CB32+C_Magazzino!CB32-C_Magazzino!CA32</f>
        <v>0</v>
      </c>
      <c r="CC68" s="57">
        <f>+CC32+C_Magazzino!CC32-C_Magazzino!CB32</f>
        <v>0</v>
      </c>
      <c r="CD68" s="57">
        <f>+CD32+C_Magazzino!CD32-C_Magazzino!CC32</f>
        <v>0</v>
      </c>
      <c r="CE68" s="57">
        <f>+CE32+C_Magazzino!CE32-C_Magazzino!CD32</f>
        <v>0</v>
      </c>
      <c r="CF68" s="57">
        <f>+CF32+C_Magazzino!CF32-C_Magazzino!CE32</f>
        <v>0</v>
      </c>
      <c r="CG68" s="57">
        <f>+CG32+C_Magazzino!CG32-C_Magazzino!CF32</f>
        <v>0</v>
      </c>
      <c r="CH68" s="57">
        <f>+CH32+C_Magazzino!CH32-C_Magazzino!CG32</f>
        <v>0</v>
      </c>
      <c r="CI68" s="57">
        <f>+CI32+C_Magazzino!CI32-C_Magazzino!CH32</f>
        <v>0</v>
      </c>
      <c r="CJ68" s="57">
        <f>+CJ32+C_Magazzino!CJ32-C_Magazzino!CI32</f>
        <v>0</v>
      </c>
      <c r="CK68" s="57">
        <f>+CK32+C_Magazzino!CK32-C_Magazzino!CJ32</f>
        <v>0</v>
      </c>
      <c r="CL68" s="57">
        <f>+CL32+C_Magazzino!CL32-C_Magazzino!CK32</f>
        <v>0</v>
      </c>
      <c r="CM68" s="57">
        <f>+CM32+C_Magazzino!CM32-C_Magazzino!CL32</f>
        <v>0</v>
      </c>
      <c r="CN68" s="57">
        <f>+CN32+C_Magazzino!CN32-C_Magazzino!CM32</f>
        <v>0</v>
      </c>
      <c r="CO68" s="57">
        <f>+CO32+C_Magazzino!CO32-C_Magazzino!CN32</f>
        <v>0</v>
      </c>
      <c r="CP68" s="57">
        <f>+CP32+C_Magazzino!CP32-C_Magazzino!CO32</f>
        <v>0</v>
      </c>
      <c r="CQ68" s="57">
        <f>+CQ32+C_Magazzino!CQ32-C_Magazzino!CP32</f>
        <v>0</v>
      </c>
      <c r="CR68" s="57">
        <f>+CR32+C_Magazzino!CR32-C_Magazzino!CQ32</f>
        <v>0</v>
      </c>
      <c r="CS68" s="57">
        <f>+CS32+C_Magazzino!CS32-C_Magazzino!CR32</f>
        <v>0</v>
      </c>
      <c r="CT68" s="57">
        <f>+CT32+C_Magazzino!CT32-C_Magazzino!CS32</f>
        <v>0</v>
      </c>
      <c r="CU68" s="57">
        <f>+CU32+C_Magazzino!CU32-C_Magazzino!CT32</f>
        <v>0</v>
      </c>
      <c r="CV68" s="57">
        <f>+CV32+C_Magazzino!CV32-C_Magazzino!CU32</f>
        <v>0</v>
      </c>
      <c r="CW68" s="57">
        <f>+CW32+C_Magazzino!CW32-C_Magazzino!CV32</f>
        <v>0</v>
      </c>
      <c r="CX68" s="57">
        <f>+CX32+C_Magazzino!CX32-C_Magazzino!CW32</f>
        <v>0</v>
      </c>
      <c r="CY68" s="57">
        <f>+CY32+C_Magazzino!CY32-C_Magazzino!CX32</f>
        <v>0</v>
      </c>
      <c r="CZ68" s="57">
        <f>+CZ32+C_Magazzino!CZ32-C_Magazzino!CY32</f>
        <v>0</v>
      </c>
      <c r="DA68" s="57">
        <f>+DA32+C_Magazzino!DA32-C_Magazzino!CZ32</f>
        <v>0</v>
      </c>
      <c r="DB68" s="57">
        <f>+DB32+C_Magazzino!DB32-C_Magazzino!DA32</f>
        <v>0</v>
      </c>
      <c r="DC68" s="57">
        <f>+DC32+C_Magazzino!DC32-C_Magazzino!DB32</f>
        <v>0</v>
      </c>
      <c r="DD68" s="57">
        <f>+DD32+C_Magazzino!DD32-C_Magazzino!DC32</f>
        <v>0</v>
      </c>
      <c r="DE68" s="57">
        <f>+DE32+C_Magazzino!DE32-C_Magazzino!DD32</f>
        <v>0</v>
      </c>
      <c r="DF68" s="57">
        <f>+DF32+C_Magazzino!DF32-C_Magazzino!DE32</f>
        <v>0</v>
      </c>
      <c r="DG68" s="57">
        <f>+DG32+C_Magazzino!DG32-C_Magazzino!DF32</f>
        <v>0</v>
      </c>
      <c r="DH68" s="57">
        <f>+DH32+C_Magazzino!DH32-C_Magazzino!DG32</f>
        <v>0</v>
      </c>
      <c r="DI68" s="57">
        <f>+DI32+C_Magazzino!DI32-C_Magazzino!DH32</f>
        <v>0</v>
      </c>
      <c r="DJ68" s="57">
        <f>+DJ32+C_Magazzino!DJ32-C_Magazzino!DI32</f>
        <v>0</v>
      </c>
      <c r="DK68" s="57">
        <f>+DK32+C_Magazzino!DK32-C_Magazzino!DJ32</f>
        <v>0</v>
      </c>
      <c r="DL68" s="57">
        <f>+DL32+C_Magazzino!DL32-C_Magazzino!DK32</f>
        <v>0</v>
      </c>
      <c r="DM68" s="57">
        <f>+DM32+C_Magazzino!DM32-C_Magazzino!DL32</f>
        <v>0</v>
      </c>
      <c r="DN68" s="57">
        <f>+DN32+C_Magazzino!DN32-C_Magazzino!DM32</f>
        <v>0</v>
      </c>
      <c r="DO68" s="57">
        <f>+DO32+C_Magazzino!DO32-C_Magazzino!DN32</f>
        <v>0</v>
      </c>
      <c r="DP68" s="57">
        <f>+DP32+C_Magazzino!DP32-C_Magazzino!DO32</f>
        <v>0</v>
      </c>
      <c r="DQ68" s="57">
        <f>+DQ32+C_Magazzino!DQ32-C_Magazzino!DP32</f>
        <v>0</v>
      </c>
      <c r="DR68" s="57">
        <f>+DR32+C_Magazzino!DR32-C_Magazzino!DQ32</f>
        <v>0</v>
      </c>
      <c r="DS68" s="57">
        <f>+DS32+C_Magazzino!DS32-C_Magazzino!DR32</f>
        <v>0</v>
      </c>
      <c r="DT68" s="57">
        <f>+DT32+C_Magazzino!DT32-C_Magazzino!DS32</f>
        <v>0</v>
      </c>
      <c r="DU68" s="57">
        <f>+DU32+C_Magazzino!DU32-C_Magazzino!DT32</f>
        <v>0</v>
      </c>
      <c r="DV68" s="57">
        <f>+DV32+C_Magazzino!DV32-C_Magazzino!DU32</f>
        <v>0</v>
      </c>
      <c r="DW68" s="57">
        <f>+DW32+C_Magazzino!DW32-C_Magazzino!DV32</f>
        <v>0</v>
      </c>
    </row>
    <row r="69" spans="3:127" ht="16.5" thickTop="1" thickBot="1" x14ac:dyDescent="0.3">
      <c r="C69" s="114">
        <f>+I_Vendite!C31</f>
        <v>0</v>
      </c>
      <c r="H69" s="57">
        <f>+H33+C_Magazzino!H33</f>
        <v>0</v>
      </c>
      <c r="I69" s="57">
        <f>+I33+C_Magazzino!I33-C_Magazzino!H33</f>
        <v>0</v>
      </c>
      <c r="J69" s="57">
        <f>+J33+C_Magazzino!J33-C_Magazzino!I33</f>
        <v>0</v>
      </c>
      <c r="K69" s="57">
        <f>+K33+C_Magazzino!K33-C_Magazzino!J33</f>
        <v>0</v>
      </c>
      <c r="L69" s="57">
        <f>+L33+C_Magazzino!L33-C_Magazzino!K33</f>
        <v>0</v>
      </c>
      <c r="M69" s="57">
        <f>+M33+C_Magazzino!M33-C_Magazzino!L33</f>
        <v>0</v>
      </c>
      <c r="N69" s="57">
        <f>+N33+C_Magazzino!N33-C_Magazzino!M33</f>
        <v>0</v>
      </c>
      <c r="O69" s="57">
        <f>+O33+C_Magazzino!O33-C_Magazzino!N33</f>
        <v>0</v>
      </c>
      <c r="P69" s="57">
        <f>+P33+C_Magazzino!P33-C_Magazzino!O33</f>
        <v>0</v>
      </c>
      <c r="Q69" s="57">
        <f>+Q33+C_Magazzino!Q33-C_Magazzino!P33</f>
        <v>0</v>
      </c>
      <c r="R69" s="57">
        <f>+R33+C_Magazzino!R33-C_Magazzino!Q33</f>
        <v>0</v>
      </c>
      <c r="S69" s="57">
        <f>+S33+C_Magazzino!S33-C_Magazzino!R33</f>
        <v>0</v>
      </c>
      <c r="T69" s="57">
        <f>+T33+C_Magazzino!T33-C_Magazzino!S33</f>
        <v>0</v>
      </c>
      <c r="U69" s="57">
        <f>+U33+C_Magazzino!U33-C_Magazzino!T33</f>
        <v>0</v>
      </c>
      <c r="V69" s="57">
        <f>+V33+C_Magazzino!V33-C_Magazzino!U33</f>
        <v>0</v>
      </c>
      <c r="W69" s="57">
        <f>+W33+C_Magazzino!W33-C_Magazzino!V33</f>
        <v>0</v>
      </c>
      <c r="X69" s="57">
        <f>+X33+C_Magazzino!X33-C_Magazzino!W33</f>
        <v>0</v>
      </c>
      <c r="Y69" s="57">
        <f>+Y33+C_Magazzino!Y33-C_Magazzino!X33</f>
        <v>0</v>
      </c>
      <c r="Z69" s="57">
        <f>+Z33+C_Magazzino!Z33-C_Magazzino!Y33</f>
        <v>0</v>
      </c>
      <c r="AA69" s="57">
        <f>+AA33+C_Magazzino!AA33-C_Magazzino!Z33</f>
        <v>0</v>
      </c>
      <c r="AB69" s="57">
        <f>+AB33+C_Magazzino!AB33-C_Magazzino!AA33</f>
        <v>0</v>
      </c>
      <c r="AC69" s="57">
        <f>+AC33+C_Magazzino!AC33-C_Magazzino!AB33</f>
        <v>0</v>
      </c>
      <c r="AD69" s="57">
        <f>+AD33+C_Magazzino!AD33-C_Magazzino!AC33</f>
        <v>0</v>
      </c>
      <c r="AE69" s="57">
        <f>+AE33+C_Magazzino!AE33-C_Magazzino!AD33</f>
        <v>0</v>
      </c>
      <c r="AF69" s="57">
        <f>+AF33+C_Magazzino!AF33-C_Magazzino!AE33</f>
        <v>0</v>
      </c>
      <c r="AG69" s="57">
        <f>+AG33+C_Magazzino!AG33-C_Magazzino!AF33</f>
        <v>0</v>
      </c>
      <c r="AH69" s="57">
        <f>+AH33+C_Magazzino!AH33-C_Magazzino!AG33</f>
        <v>0</v>
      </c>
      <c r="AI69" s="57">
        <f>+AI33+C_Magazzino!AI33-C_Magazzino!AH33</f>
        <v>0</v>
      </c>
      <c r="AJ69" s="57">
        <f>+AJ33+C_Magazzino!AJ33-C_Magazzino!AI33</f>
        <v>0</v>
      </c>
      <c r="AK69" s="57">
        <f>+AK33+C_Magazzino!AK33-C_Magazzino!AJ33</f>
        <v>0</v>
      </c>
      <c r="AL69" s="57">
        <f>+AL33+C_Magazzino!AL33-C_Magazzino!AK33</f>
        <v>0</v>
      </c>
      <c r="AM69" s="57">
        <f>+AM33+C_Magazzino!AM33-C_Magazzino!AL33</f>
        <v>0</v>
      </c>
      <c r="AN69" s="57">
        <f>+AN33+C_Magazzino!AN33-C_Magazzino!AM33</f>
        <v>0</v>
      </c>
      <c r="AO69" s="57">
        <f>+AO33+C_Magazzino!AO33-C_Magazzino!AN33</f>
        <v>0</v>
      </c>
      <c r="AP69" s="57">
        <f>+AP33+C_Magazzino!AP33-C_Magazzino!AO33</f>
        <v>0</v>
      </c>
      <c r="AQ69" s="57">
        <f>+AQ33+C_Magazzino!AQ33-C_Magazzino!AP33</f>
        <v>0</v>
      </c>
      <c r="AR69" s="57">
        <f>+AR33+C_Magazzino!AR33-C_Magazzino!AQ33</f>
        <v>0</v>
      </c>
      <c r="AS69" s="57">
        <f>+AS33+C_Magazzino!AS33-C_Magazzino!AR33</f>
        <v>0</v>
      </c>
      <c r="AT69" s="57">
        <f>+AT33+C_Magazzino!AT33-C_Magazzino!AS33</f>
        <v>0</v>
      </c>
      <c r="AU69" s="57">
        <f>+AU33+C_Magazzino!AU33-C_Magazzino!AT33</f>
        <v>0</v>
      </c>
      <c r="AV69" s="57">
        <f>+AV33+C_Magazzino!AV33-C_Magazzino!AU33</f>
        <v>0</v>
      </c>
      <c r="AW69" s="57">
        <f>+AW33+C_Magazzino!AW33-C_Magazzino!AV33</f>
        <v>0</v>
      </c>
      <c r="AX69" s="57">
        <f>+AX33+C_Magazzino!AX33-C_Magazzino!AW33</f>
        <v>0</v>
      </c>
      <c r="AY69" s="57">
        <f>+AY33+C_Magazzino!AY33-C_Magazzino!AX33</f>
        <v>0</v>
      </c>
      <c r="AZ69" s="57">
        <f>+AZ33+C_Magazzino!AZ33-C_Magazzino!AY33</f>
        <v>0</v>
      </c>
      <c r="BA69" s="57">
        <f>+BA33+C_Magazzino!BA33-C_Magazzino!AZ33</f>
        <v>0</v>
      </c>
      <c r="BB69" s="57">
        <f>+BB33+C_Magazzino!BB33-C_Magazzino!BA33</f>
        <v>0</v>
      </c>
      <c r="BC69" s="57">
        <f>+BC33+C_Magazzino!BC33-C_Magazzino!BB33</f>
        <v>0</v>
      </c>
      <c r="BD69" s="57">
        <f>+BD33+C_Magazzino!BD33-C_Magazzino!BC33</f>
        <v>0</v>
      </c>
      <c r="BE69" s="57">
        <f>+BE33+C_Magazzino!BE33-C_Magazzino!BD33</f>
        <v>0</v>
      </c>
      <c r="BF69" s="57">
        <f>+BF33+C_Magazzino!BF33-C_Magazzino!BE33</f>
        <v>0</v>
      </c>
      <c r="BG69" s="57">
        <f>+BG33+C_Magazzino!BG33-C_Magazzino!BF33</f>
        <v>0</v>
      </c>
      <c r="BH69" s="57">
        <f>+BH33+C_Magazzino!BH33-C_Magazzino!BG33</f>
        <v>0</v>
      </c>
      <c r="BI69" s="57">
        <f>+BI33+C_Magazzino!BI33-C_Magazzino!BH33</f>
        <v>0</v>
      </c>
      <c r="BJ69" s="57">
        <f>+BJ33+C_Magazzino!BJ33-C_Magazzino!BI33</f>
        <v>0</v>
      </c>
      <c r="BK69" s="57">
        <f>+BK33+C_Magazzino!BK33-C_Magazzino!BJ33</f>
        <v>0</v>
      </c>
      <c r="BL69" s="57">
        <f>+BL33+C_Magazzino!BL33-C_Magazzino!BK33</f>
        <v>0</v>
      </c>
      <c r="BM69" s="57">
        <f>+BM33+C_Magazzino!BM33-C_Magazzino!BL33</f>
        <v>0</v>
      </c>
      <c r="BN69" s="57">
        <f>+BN33+C_Magazzino!BN33-C_Magazzino!BM33</f>
        <v>0</v>
      </c>
      <c r="BO69" s="57">
        <f>+BO33+C_Magazzino!BO33-C_Magazzino!BN33</f>
        <v>0</v>
      </c>
      <c r="BP69" s="57">
        <f>+BP33+C_Magazzino!BP33-C_Magazzino!BO33</f>
        <v>0</v>
      </c>
      <c r="BQ69" s="57">
        <f>+BQ33+C_Magazzino!BQ33-C_Magazzino!BP33</f>
        <v>0</v>
      </c>
      <c r="BR69" s="57">
        <f>+BR33+C_Magazzino!BR33-C_Magazzino!BQ33</f>
        <v>0</v>
      </c>
      <c r="BS69" s="57">
        <f>+BS33+C_Magazzino!BS33-C_Magazzino!BR33</f>
        <v>0</v>
      </c>
      <c r="BT69" s="57">
        <f>+BT33+C_Magazzino!BT33-C_Magazzino!BS33</f>
        <v>0</v>
      </c>
      <c r="BU69" s="57">
        <f>+BU33+C_Magazzino!BU33-C_Magazzino!BT33</f>
        <v>0</v>
      </c>
      <c r="BV69" s="57">
        <f>+BV33+C_Magazzino!BV33-C_Magazzino!BU33</f>
        <v>0</v>
      </c>
      <c r="BW69" s="57">
        <f>+BW33+C_Magazzino!BW33-C_Magazzino!BV33</f>
        <v>0</v>
      </c>
      <c r="BX69" s="57">
        <f>+BX33+C_Magazzino!BX33-C_Magazzino!BW33</f>
        <v>0</v>
      </c>
      <c r="BY69" s="57">
        <f>+BY33+C_Magazzino!BY33-C_Magazzino!BX33</f>
        <v>0</v>
      </c>
      <c r="BZ69" s="57">
        <f>+BZ33+C_Magazzino!BZ33-C_Magazzino!BY33</f>
        <v>0</v>
      </c>
      <c r="CA69" s="57">
        <f>+CA33+C_Magazzino!CA33-C_Magazzino!BZ33</f>
        <v>0</v>
      </c>
      <c r="CB69" s="57">
        <f>+CB33+C_Magazzino!CB33-C_Magazzino!CA33</f>
        <v>0</v>
      </c>
      <c r="CC69" s="57">
        <f>+CC33+C_Magazzino!CC33-C_Magazzino!CB33</f>
        <v>0</v>
      </c>
      <c r="CD69" s="57">
        <f>+CD33+C_Magazzino!CD33-C_Magazzino!CC33</f>
        <v>0</v>
      </c>
      <c r="CE69" s="57">
        <f>+CE33+C_Magazzino!CE33-C_Magazzino!CD33</f>
        <v>0</v>
      </c>
      <c r="CF69" s="57">
        <f>+CF33+C_Magazzino!CF33-C_Magazzino!CE33</f>
        <v>0</v>
      </c>
      <c r="CG69" s="57">
        <f>+CG33+C_Magazzino!CG33-C_Magazzino!CF33</f>
        <v>0</v>
      </c>
      <c r="CH69" s="57">
        <f>+CH33+C_Magazzino!CH33-C_Magazzino!CG33</f>
        <v>0</v>
      </c>
      <c r="CI69" s="57">
        <f>+CI33+C_Magazzino!CI33-C_Magazzino!CH33</f>
        <v>0</v>
      </c>
      <c r="CJ69" s="57">
        <f>+CJ33+C_Magazzino!CJ33-C_Magazzino!CI33</f>
        <v>0</v>
      </c>
      <c r="CK69" s="57">
        <f>+CK33+C_Magazzino!CK33-C_Magazzino!CJ33</f>
        <v>0</v>
      </c>
      <c r="CL69" s="57">
        <f>+CL33+C_Magazzino!CL33-C_Magazzino!CK33</f>
        <v>0</v>
      </c>
      <c r="CM69" s="57">
        <f>+CM33+C_Magazzino!CM33-C_Magazzino!CL33</f>
        <v>0</v>
      </c>
      <c r="CN69" s="57">
        <f>+CN33+C_Magazzino!CN33-C_Magazzino!CM33</f>
        <v>0</v>
      </c>
      <c r="CO69" s="57">
        <f>+CO33+C_Magazzino!CO33-C_Magazzino!CN33</f>
        <v>0</v>
      </c>
      <c r="CP69" s="57">
        <f>+CP33+C_Magazzino!CP33-C_Magazzino!CO33</f>
        <v>0</v>
      </c>
      <c r="CQ69" s="57">
        <f>+CQ33+C_Magazzino!CQ33-C_Magazzino!CP33</f>
        <v>0</v>
      </c>
      <c r="CR69" s="57">
        <f>+CR33+C_Magazzino!CR33-C_Magazzino!CQ33</f>
        <v>0</v>
      </c>
      <c r="CS69" s="57">
        <f>+CS33+C_Magazzino!CS33-C_Magazzino!CR33</f>
        <v>0</v>
      </c>
      <c r="CT69" s="57">
        <f>+CT33+C_Magazzino!CT33-C_Magazzino!CS33</f>
        <v>0</v>
      </c>
      <c r="CU69" s="57">
        <f>+CU33+C_Magazzino!CU33-C_Magazzino!CT33</f>
        <v>0</v>
      </c>
      <c r="CV69" s="57">
        <f>+CV33+C_Magazzino!CV33-C_Magazzino!CU33</f>
        <v>0</v>
      </c>
      <c r="CW69" s="57">
        <f>+CW33+C_Magazzino!CW33-C_Magazzino!CV33</f>
        <v>0</v>
      </c>
      <c r="CX69" s="57">
        <f>+CX33+C_Magazzino!CX33-C_Magazzino!CW33</f>
        <v>0</v>
      </c>
      <c r="CY69" s="57">
        <f>+CY33+C_Magazzino!CY33-C_Magazzino!CX33</f>
        <v>0</v>
      </c>
      <c r="CZ69" s="57">
        <f>+CZ33+C_Magazzino!CZ33-C_Magazzino!CY33</f>
        <v>0</v>
      </c>
      <c r="DA69" s="57">
        <f>+DA33+C_Magazzino!DA33-C_Magazzino!CZ33</f>
        <v>0</v>
      </c>
      <c r="DB69" s="57">
        <f>+DB33+C_Magazzino!DB33-C_Magazzino!DA33</f>
        <v>0</v>
      </c>
      <c r="DC69" s="57">
        <f>+DC33+C_Magazzino!DC33-C_Magazzino!DB33</f>
        <v>0</v>
      </c>
      <c r="DD69" s="57">
        <f>+DD33+C_Magazzino!DD33-C_Magazzino!DC33</f>
        <v>0</v>
      </c>
      <c r="DE69" s="57">
        <f>+DE33+C_Magazzino!DE33-C_Magazzino!DD33</f>
        <v>0</v>
      </c>
      <c r="DF69" s="57">
        <f>+DF33+C_Magazzino!DF33-C_Magazzino!DE33</f>
        <v>0</v>
      </c>
      <c r="DG69" s="57">
        <f>+DG33+C_Magazzino!DG33-C_Magazzino!DF33</f>
        <v>0</v>
      </c>
      <c r="DH69" s="57">
        <f>+DH33+C_Magazzino!DH33-C_Magazzino!DG33</f>
        <v>0</v>
      </c>
      <c r="DI69" s="57">
        <f>+DI33+C_Magazzino!DI33-C_Magazzino!DH33</f>
        <v>0</v>
      </c>
      <c r="DJ69" s="57">
        <f>+DJ33+C_Magazzino!DJ33-C_Magazzino!DI33</f>
        <v>0</v>
      </c>
      <c r="DK69" s="57">
        <f>+DK33+C_Magazzino!DK33-C_Magazzino!DJ33</f>
        <v>0</v>
      </c>
      <c r="DL69" s="57">
        <f>+DL33+C_Magazzino!DL33-C_Magazzino!DK33</f>
        <v>0</v>
      </c>
      <c r="DM69" s="57">
        <f>+DM33+C_Magazzino!DM33-C_Magazzino!DL33</f>
        <v>0</v>
      </c>
      <c r="DN69" s="57">
        <f>+DN33+C_Magazzino!DN33-C_Magazzino!DM33</f>
        <v>0</v>
      </c>
      <c r="DO69" s="57">
        <f>+DO33+C_Magazzino!DO33-C_Magazzino!DN33</f>
        <v>0</v>
      </c>
      <c r="DP69" s="57">
        <f>+DP33+C_Magazzino!DP33-C_Magazzino!DO33</f>
        <v>0</v>
      </c>
      <c r="DQ69" s="57">
        <f>+DQ33+C_Magazzino!DQ33-C_Magazzino!DP33</f>
        <v>0</v>
      </c>
      <c r="DR69" s="57">
        <f>+DR33+C_Magazzino!DR33-C_Magazzino!DQ33</f>
        <v>0</v>
      </c>
      <c r="DS69" s="57">
        <f>+DS33+C_Magazzino!DS33-C_Magazzino!DR33</f>
        <v>0</v>
      </c>
      <c r="DT69" s="57">
        <f>+DT33+C_Magazzino!DT33-C_Magazzino!DS33</f>
        <v>0</v>
      </c>
      <c r="DU69" s="57">
        <f>+DU33+C_Magazzino!DU33-C_Magazzino!DT33</f>
        <v>0</v>
      </c>
      <c r="DV69" s="57">
        <f>+DV33+C_Magazzino!DV33-C_Magazzino!DU33</f>
        <v>0</v>
      </c>
      <c r="DW69" s="57">
        <f>+DW33+C_Magazzino!DW33-C_Magazzino!DV33</f>
        <v>0</v>
      </c>
    </row>
    <row r="70" spans="3:127" ht="16.5" thickTop="1" thickBot="1" x14ac:dyDescent="0.3">
      <c r="C70" s="114">
        <f>+I_Vendite!C32</f>
        <v>0</v>
      </c>
      <c r="H70" s="57">
        <f>+H34+C_Magazzino!H34</f>
        <v>0</v>
      </c>
      <c r="I70" s="57">
        <f>+I34+C_Magazzino!I34-C_Magazzino!H34</f>
        <v>0</v>
      </c>
      <c r="J70" s="57">
        <f>+J34+C_Magazzino!J34-C_Magazzino!I34</f>
        <v>0</v>
      </c>
      <c r="K70" s="57">
        <f>+K34+C_Magazzino!K34-C_Magazzino!J34</f>
        <v>0</v>
      </c>
      <c r="L70" s="57">
        <f>+L34+C_Magazzino!L34-C_Magazzino!K34</f>
        <v>0</v>
      </c>
      <c r="M70" s="57">
        <f>+M34+C_Magazzino!M34-C_Magazzino!L34</f>
        <v>0</v>
      </c>
      <c r="N70" s="57">
        <f>+N34+C_Magazzino!N34-C_Magazzino!M34</f>
        <v>0</v>
      </c>
      <c r="O70" s="57">
        <f>+O34+C_Magazzino!O34-C_Magazzino!N34</f>
        <v>0</v>
      </c>
      <c r="P70" s="57">
        <f>+P34+C_Magazzino!P34-C_Magazzino!O34</f>
        <v>0</v>
      </c>
      <c r="Q70" s="57">
        <f>+Q34+C_Magazzino!Q34-C_Magazzino!P34</f>
        <v>0</v>
      </c>
      <c r="R70" s="57">
        <f>+R34+C_Magazzino!R34-C_Magazzino!Q34</f>
        <v>0</v>
      </c>
      <c r="S70" s="57">
        <f>+S34+C_Magazzino!S34-C_Magazzino!R34</f>
        <v>0</v>
      </c>
      <c r="T70" s="57">
        <f>+T34+C_Magazzino!T34-C_Magazzino!S34</f>
        <v>0</v>
      </c>
      <c r="U70" s="57">
        <f>+U34+C_Magazzino!U34-C_Magazzino!T34</f>
        <v>0</v>
      </c>
      <c r="V70" s="57">
        <f>+V34+C_Magazzino!V34-C_Magazzino!U34</f>
        <v>0</v>
      </c>
      <c r="W70" s="57">
        <f>+W34+C_Magazzino!W34-C_Magazzino!V34</f>
        <v>0</v>
      </c>
      <c r="X70" s="57">
        <f>+X34+C_Magazzino!X34-C_Magazzino!W34</f>
        <v>0</v>
      </c>
      <c r="Y70" s="57">
        <f>+Y34+C_Magazzino!Y34-C_Magazzino!X34</f>
        <v>0</v>
      </c>
      <c r="Z70" s="57">
        <f>+Z34+C_Magazzino!Z34-C_Magazzino!Y34</f>
        <v>0</v>
      </c>
      <c r="AA70" s="57">
        <f>+AA34+C_Magazzino!AA34-C_Magazzino!Z34</f>
        <v>0</v>
      </c>
      <c r="AB70" s="57">
        <f>+AB34+C_Magazzino!AB34-C_Magazzino!AA34</f>
        <v>0</v>
      </c>
      <c r="AC70" s="57">
        <f>+AC34+C_Magazzino!AC34-C_Magazzino!AB34</f>
        <v>0</v>
      </c>
      <c r="AD70" s="57">
        <f>+AD34+C_Magazzino!AD34-C_Magazzino!AC34</f>
        <v>0</v>
      </c>
      <c r="AE70" s="57">
        <f>+AE34+C_Magazzino!AE34-C_Magazzino!AD34</f>
        <v>0</v>
      </c>
      <c r="AF70" s="57">
        <f>+AF34+C_Magazzino!AF34-C_Magazzino!AE34</f>
        <v>0</v>
      </c>
      <c r="AG70" s="57">
        <f>+AG34+C_Magazzino!AG34-C_Magazzino!AF34</f>
        <v>0</v>
      </c>
      <c r="AH70" s="57">
        <f>+AH34+C_Magazzino!AH34-C_Magazzino!AG34</f>
        <v>0</v>
      </c>
      <c r="AI70" s="57">
        <f>+AI34+C_Magazzino!AI34-C_Magazzino!AH34</f>
        <v>0</v>
      </c>
      <c r="AJ70" s="57">
        <f>+AJ34+C_Magazzino!AJ34-C_Magazzino!AI34</f>
        <v>0</v>
      </c>
      <c r="AK70" s="57">
        <f>+AK34+C_Magazzino!AK34-C_Magazzino!AJ34</f>
        <v>0</v>
      </c>
      <c r="AL70" s="57">
        <f>+AL34+C_Magazzino!AL34-C_Magazzino!AK34</f>
        <v>0</v>
      </c>
      <c r="AM70" s="57">
        <f>+AM34+C_Magazzino!AM34-C_Magazzino!AL34</f>
        <v>0</v>
      </c>
      <c r="AN70" s="57">
        <f>+AN34+C_Magazzino!AN34-C_Magazzino!AM34</f>
        <v>0</v>
      </c>
      <c r="AO70" s="57">
        <f>+AO34+C_Magazzino!AO34-C_Magazzino!AN34</f>
        <v>0</v>
      </c>
      <c r="AP70" s="57">
        <f>+AP34+C_Magazzino!AP34-C_Magazzino!AO34</f>
        <v>0</v>
      </c>
      <c r="AQ70" s="57">
        <f>+AQ34+C_Magazzino!AQ34-C_Magazzino!AP34</f>
        <v>0</v>
      </c>
      <c r="AR70" s="57">
        <f>+AR34+C_Magazzino!AR34-C_Magazzino!AQ34</f>
        <v>0</v>
      </c>
      <c r="AS70" s="57">
        <f>+AS34+C_Magazzino!AS34-C_Magazzino!AR34</f>
        <v>0</v>
      </c>
      <c r="AT70" s="57">
        <f>+AT34+C_Magazzino!AT34-C_Magazzino!AS34</f>
        <v>0</v>
      </c>
      <c r="AU70" s="57">
        <f>+AU34+C_Magazzino!AU34-C_Magazzino!AT34</f>
        <v>0</v>
      </c>
      <c r="AV70" s="57">
        <f>+AV34+C_Magazzino!AV34-C_Magazzino!AU34</f>
        <v>0</v>
      </c>
      <c r="AW70" s="57">
        <f>+AW34+C_Magazzino!AW34-C_Magazzino!AV34</f>
        <v>0</v>
      </c>
      <c r="AX70" s="57">
        <f>+AX34+C_Magazzino!AX34-C_Magazzino!AW34</f>
        <v>0</v>
      </c>
      <c r="AY70" s="57">
        <f>+AY34+C_Magazzino!AY34-C_Magazzino!AX34</f>
        <v>0</v>
      </c>
      <c r="AZ70" s="57">
        <f>+AZ34+C_Magazzino!AZ34-C_Magazzino!AY34</f>
        <v>0</v>
      </c>
      <c r="BA70" s="57">
        <f>+BA34+C_Magazzino!BA34-C_Magazzino!AZ34</f>
        <v>0</v>
      </c>
      <c r="BB70" s="57">
        <f>+BB34+C_Magazzino!BB34-C_Magazzino!BA34</f>
        <v>0</v>
      </c>
      <c r="BC70" s="57">
        <f>+BC34+C_Magazzino!BC34-C_Magazzino!BB34</f>
        <v>0</v>
      </c>
      <c r="BD70" s="57">
        <f>+BD34+C_Magazzino!BD34-C_Magazzino!BC34</f>
        <v>0</v>
      </c>
      <c r="BE70" s="57">
        <f>+BE34+C_Magazzino!BE34-C_Magazzino!BD34</f>
        <v>0</v>
      </c>
      <c r="BF70" s="57">
        <f>+BF34+C_Magazzino!BF34-C_Magazzino!BE34</f>
        <v>0</v>
      </c>
      <c r="BG70" s="57">
        <f>+BG34+C_Magazzino!BG34-C_Magazzino!BF34</f>
        <v>0</v>
      </c>
      <c r="BH70" s="57">
        <f>+BH34+C_Magazzino!BH34-C_Magazzino!BG34</f>
        <v>0</v>
      </c>
      <c r="BI70" s="57">
        <f>+BI34+C_Magazzino!BI34-C_Magazzino!BH34</f>
        <v>0</v>
      </c>
      <c r="BJ70" s="57">
        <f>+BJ34+C_Magazzino!BJ34-C_Magazzino!BI34</f>
        <v>0</v>
      </c>
      <c r="BK70" s="57">
        <f>+BK34+C_Magazzino!BK34-C_Magazzino!BJ34</f>
        <v>0</v>
      </c>
      <c r="BL70" s="57">
        <f>+BL34+C_Magazzino!BL34-C_Magazzino!BK34</f>
        <v>0</v>
      </c>
      <c r="BM70" s="57">
        <f>+BM34+C_Magazzino!BM34-C_Magazzino!BL34</f>
        <v>0</v>
      </c>
      <c r="BN70" s="57">
        <f>+BN34+C_Magazzino!BN34-C_Magazzino!BM34</f>
        <v>0</v>
      </c>
      <c r="BO70" s="57">
        <f>+BO34+C_Magazzino!BO34-C_Magazzino!BN34</f>
        <v>0</v>
      </c>
      <c r="BP70" s="57">
        <f>+BP34+C_Magazzino!BP34-C_Magazzino!BO34</f>
        <v>0</v>
      </c>
      <c r="BQ70" s="57">
        <f>+BQ34+C_Magazzino!BQ34-C_Magazzino!BP34</f>
        <v>0</v>
      </c>
      <c r="BR70" s="57">
        <f>+BR34+C_Magazzino!BR34-C_Magazzino!BQ34</f>
        <v>0</v>
      </c>
      <c r="BS70" s="57">
        <f>+BS34+C_Magazzino!BS34-C_Magazzino!BR34</f>
        <v>0</v>
      </c>
      <c r="BT70" s="57">
        <f>+BT34+C_Magazzino!BT34-C_Magazzino!BS34</f>
        <v>0</v>
      </c>
      <c r="BU70" s="57">
        <f>+BU34+C_Magazzino!BU34-C_Magazzino!BT34</f>
        <v>0</v>
      </c>
      <c r="BV70" s="57">
        <f>+BV34+C_Magazzino!BV34-C_Magazzino!BU34</f>
        <v>0</v>
      </c>
      <c r="BW70" s="57">
        <f>+BW34+C_Magazzino!BW34-C_Magazzino!BV34</f>
        <v>0</v>
      </c>
      <c r="BX70" s="57">
        <f>+BX34+C_Magazzino!BX34-C_Magazzino!BW34</f>
        <v>0</v>
      </c>
      <c r="BY70" s="57">
        <f>+BY34+C_Magazzino!BY34-C_Magazzino!BX34</f>
        <v>0</v>
      </c>
      <c r="BZ70" s="57">
        <f>+BZ34+C_Magazzino!BZ34-C_Magazzino!BY34</f>
        <v>0</v>
      </c>
      <c r="CA70" s="57">
        <f>+CA34+C_Magazzino!CA34-C_Magazzino!BZ34</f>
        <v>0</v>
      </c>
      <c r="CB70" s="57">
        <f>+CB34+C_Magazzino!CB34-C_Magazzino!CA34</f>
        <v>0</v>
      </c>
      <c r="CC70" s="57">
        <f>+CC34+C_Magazzino!CC34-C_Magazzino!CB34</f>
        <v>0</v>
      </c>
      <c r="CD70" s="57">
        <f>+CD34+C_Magazzino!CD34-C_Magazzino!CC34</f>
        <v>0</v>
      </c>
      <c r="CE70" s="57">
        <f>+CE34+C_Magazzino!CE34-C_Magazzino!CD34</f>
        <v>0</v>
      </c>
      <c r="CF70" s="57">
        <f>+CF34+C_Magazzino!CF34-C_Magazzino!CE34</f>
        <v>0</v>
      </c>
      <c r="CG70" s="57">
        <f>+CG34+C_Magazzino!CG34-C_Magazzino!CF34</f>
        <v>0</v>
      </c>
      <c r="CH70" s="57">
        <f>+CH34+C_Magazzino!CH34-C_Magazzino!CG34</f>
        <v>0</v>
      </c>
      <c r="CI70" s="57">
        <f>+CI34+C_Magazzino!CI34-C_Magazzino!CH34</f>
        <v>0</v>
      </c>
      <c r="CJ70" s="57">
        <f>+CJ34+C_Magazzino!CJ34-C_Magazzino!CI34</f>
        <v>0</v>
      </c>
      <c r="CK70" s="57">
        <f>+CK34+C_Magazzino!CK34-C_Magazzino!CJ34</f>
        <v>0</v>
      </c>
      <c r="CL70" s="57">
        <f>+CL34+C_Magazzino!CL34-C_Magazzino!CK34</f>
        <v>0</v>
      </c>
      <c r="CM70" s="57">
        <f>+CM34+C_Magazzino!CM34-C_Magazzino!CL34</f>
        <v>0</v>
      </c>
      <c r="CN70" s="57">
        <f>+CN34+C_Magazzino!CN34-C_Magazzino!CM34</f>
        <v>0</v>
      </c>
      <c r="CO70" s="57">
        <f>+CO34+C_Magazzino!CO34-C_Magazzino!CN34</f>
        <v>0</v>
      </c>
      <c r="CP70" s="57">
        <f>+CP34+C_Magazzino!CP34-C_Magazzino!CO34</f>
        <v>0</v>
      </c>
      <c r="CQ70" s="57">
        <f>+CQ34+C_Magazzino!CQ34-C_Magazzino!CP34</f>
        <v>0</v>
      </c>
      <c r="CR70" s="57">
        <f>+CR34+C_Magazzino!CR34-C_Magazzino!CQ34</f>
        <v>0</v>
      </c>
      <c r="CS70" s="57">
        <f>+CS34+C_Magazzino!CS34-C_Magazzino!CR34</f>
        <v>0</v>
      </c>
      <c r="CT70" s="57">
        <f>+CT34+C_Magazzino!CT34-C_Magazzino!CS34</f>
        <v>0</v>
      </c>
      <c r="CU70" s="57">
        <f>+CU34+C_Magazzino!CU34-C_Magazzino!CT34</f>
        <v>0</v>
      </c>
      <c r="CV70" s="57">
        <f>+CV34+C_Magazzino!CV34-C_Magazzino!CU34</f>
        <v>0</v>
      </c>
      <c r="CW70" s="57">
        <f>+CW34+C_Magazzino!CW34-C_Magazzino!CV34</f>
        <v>0</v>
      </c>
      <c r="CX70" s="57">
        <f>+CX34+C_Magazzino!CX34-C_Magazzino!CW34</f>
        <v>0</v>
      </c>
      <c r="CY70" s="57">
        <f>+CY34+C_Magazzino!CY34-C_Magazzino!CX34</f>
        <v>0</v>
      </c>
      <c r="CZ70" s="57">
        <f>+CZ34+C_Magazzino!CZ34-C_Magazzino!CY34</f>
        <v>0</v>
      </c>
      <c r="DA70" s="57">
        <f>+DA34+C_Magazzino!DA34-C_Magazzino!CZ34</f>
        <v>0</v>
      </c>
      <c r="DB70" s="57">
        <f>+DB34+C_Magazzino!DB34-C_Magazzino!DA34</f>
        <v>0</v>
      </c>
      <c r="DC70" s="57">
        <f>+DC34+C_Magazzino!DC34-C_Magazzino!DB34</f>
        <v>0</v>
      </c>
      <c r="DD70" s="57">
        <f>+DD34+C_Magazzino!DD34-C_Magazzino!DC34</f>
        <v>0</v>
      </c>
      <c r="DE70" s="57">
        <f>+DE34+C_Magazzino!DE34-C_Magazzino!DD34</f>
        <v>0</v>
      </c>
      <c r="DF70" s="57">
        <f>+DF34+C_Magazzino!DF34-C_Magazzino!DE34</f>
        <v>0</v>
      </c>
      <c r="DG70" s="57">
        <f>+DG34+C_Magazzino!DG34-C_Magazzino!DF34</f>
        <v>0</v>
      </c>
      <c r="DH70" s="57">
        <f>+DH34+C_Magazzino!DH34-C_Magazzino!DG34</f>
        <v>0</v>
      </c>
      <c r="DI70" s="57">
        <f>+DI34+C_Magazzino!DI34-C_Magazzino!DH34</f>
        <v>0</v>
      </c>
      <c r="DJ70" s="57">
        <f>+DJ34+C_Magazzino!DJ34-C_Magazzino!DI34</f>
        <v>0</v>
      </c>
      <c r="DK70" s="57">
        <f>+DK34+C_Magazzino!DK34-C_Magazzino!DJ34</f>
        <v>0</v>
      </c>
      <c r="DL70" s="57">
        <f>+DL34+C_Magazzino!DL34-C_Magazzino!DK34</f>
        <v>0</v>
      </c>
      <c r="DM70" s="57">
        <f>+DM34+C_Magazzino!DM34-C_Magazzino!DL34</f>
        <v>0</v>
      </c>
      <c r="DN70" s="57">
        <f>+DN34+C_Magazzino!DN34-C_Magazzino!DM34</f>
        <v>0</v>
      </c>
      <c r="DO70" s="57">
        <f>+DO34+C_Magazzino!DO34-C_Magazzino!DN34</f>
        <v>0</v>
      </c>
      <c r="DP70" s="57">
        <f>+DP34+C_Magazzino!DP34-C_Magazzino!DO34</f>
        <v>0</v>
      </c>
      <c r="DQ70" s="57">
        <f>+DQ34+C_Magazzino!DQ34-C_Magazzino!DP34</f>
        <v>0</v>
      </c>
      <c r="DR70" s="57">
        <f>+DR34+C_Magazzino!DR34-C_Magazzino!DQ34</f>
        <v>0</v>
      </c>
      <c r="DS70" s="57">
        <f>+DS34+C_Magazzino!DS34-C_Magazzino!DR34</f>
        <v>0</v>
      </c>
      <c r="DT70" s="57">
        <f>+DT34+C_Magazzino!DT34-C_Magazzino!DS34</f>
        <v>0</v>
      </c>
      <c r="DU70" s="57">
        <f>+DU34+C_Magazzino!DU34-C_Magazzino!DT34</f>
        <v>0</v>
      </c>
      <c r="DV70" s="57">
        <f>+DV34+C_Magazzino!DV34-C_Magazzino!DU34</f>
        <v>0</v>
      </c>
      <c r="DW70" s="57">
        <f>+DW34+C_Magazzino!DW34-C_Magazzino!DV34</f>
        <v>0</v>
      </c>
    </row>
    <row r="71" spans="3:127" ht="16.5" thickTop="1" thickBot="1" x14ac:dyDescent="0.3">
      <c r="C71" s="114">
        <f>+I_Vendite!C33</f>
        <v>0</v>
      </c>
      <c r="H71" s="57">
        <f>+H35+C_Magazzino!H35</f>
        <v>0</v>
      </c>
      <c r="I71" s="57">
        <f>+I35+C_Magazzino!I35-C_Magazzino!H35</f>
        <v>0</v>
      </c>
      <c r="J71" s="57">
        <f>+J35+C_Magazzino!J35-C_Magazzino!I35</f>
        <v>0</v>
      </c>
      <c r="K71" s="57">
        <f>+K35+C_Magazzino!K35-C_Magazzino!J35</f>
        <v>0</v>
      </c>
      <c r="L71" s="57">
        <f>+L35+C_Magazzino!L35-C_Magazzino!K35</f>
        <v>0</v>
      </c>
      <c r="M71" s="57">
        <f>+M35+C_Magazzino!M35-C_Magazzino!L35</f>
        <v>0</v>
      </c>
      <c r="N71" s="57">
        <f>+N35+C_Magazzino!N35-C_Magazzino!M35</f>
        <v>0</v>
      </c>
      <c r="O71" s="57">
        <f>+O35+C_Magazzino!O35-C_Magazzino!N35</f>
        <v>0</v>
      </c>
      <c r="P71" s="57">
        <f>+P35+C_Magazzino!P35-C_Magazzino!O35</f>
        <v>0</v>
      </c>
      <c r="Q71" s="57">
        <f>+Q35+C_Magazzino!Q35-C_Magazzino!P35</f>
        <v>0</v>
      </c>
      <c r="R71" s="57">
        <f>+R35+C_Magazzino!R35-C_Magazzino!Q35</f>
        <v>0</v>
      </c>
      <c r="S71" s="57">
        <f>+S35+C_Magazzino!S35-C_Magazzino!R35</f>
        <v>0</v>
      </c>
      <c r="T71" s="57">
        <f>+T35+C_Magazzino!T35-C_Magazzino!S35</f>
        <v>0</v>
      </c>
      <c r="U71" s="57">
        <f>+U35+C_Magazzino!U35-C_Magazzino!T35</f>
        <v>0</v>
      </c>
      <c r="V71" s="57">
        <f>+V35+C_Magazzino!V35-C_Magazzino!U35</f>
        <v>0</v>
      </c>
      <c r="W71" s="57">
        <f>+W35+C_Magazzino!W35-C_Magazzino!V35</f>
        <v>0</v>
      </c>
      <c r="X71" s="57">
        <f>+X35+C_Magazzino!X35-C_Magazzino!W35</f>
        <v>0</v>
      </c>
      <c r="Y71" s="57">
        <f>+Y35+C_Magazzino!Y35-C_Magazzino!X35</f>
        <v>0</v>
      </c>
      <c r="Z71" s="57">
        <f>+Z35+C_Magazzino!Z35-C_Magazzino!Y35</f>
        <v>0</v>
      </c>
      <c r="AA71" s="57">
        <f>+AA35+C_Magazzino!AA35-C_Magazzino!Z35</f>
        <v>0</v>
      </c>
      <c r="AB71" s="57">
        <f>+AB35+C_Magazzino!AB35-C_Magazzino!AA35</f>
        <v>0</v>
      </c>
      <c r="AC71" s="57">
        <f>+AC35+C_Magazzino!AC35-C_Magazzino!AB35</f>
        <v>0</v>
      </c>
      <c r="AD71" s="57">
        <f>+AD35+C_Magazzino!AD35-C_Magazzino!AC35</f>
        <v>0</v>
      </c>
      <c r="AE71" s="57">
        <f>+AE35+C_Magazzino!AE35-C_Magazzino!AD35</f>
        <v>0</v>
      </c>
      <c r="AF71" s="57">
        <f>+AF35+C_Magazzino!AF35-C_Magazzino!AE35</f>
        <v>0</v>
      </c>
      <c r="AG71" s="57">
        <f>+AG35+C_Magazzino!AG35-C_Magazzino!AF35</f>
        <v>0</v>
      </c>
      <c r="AH71" s="57">
        <f>+AH35+C_Magazzino!AH35-C_Magazzino!AG35</f>
        <v>0</v>
      </c>
      <c r="AI71" s="57">
        <f>+AI35+C_Magazzino!AI35-C_Magazzino!AH35</f>
        <v>0</v>
      </c>
      <c r="AJ71" s="57">
        <f>+AJ35+C_Magazzino!AJ35-C_Magazzino!AI35</f>
        <v>0</v>
      </c>
      <c r="AK71" s="57">
        <f>+AK35+C_Magazzino!AK35-C_Magazzino!AJ35</f>
        <v>0</v>
      </c>
      <c r="AL71" s="57">
        <f>+AL35+C_Magazzino!AL35-C_Magazzino!AK35</f>
        <v>0</v>
      </c>
      <c r="AM71" s="57">
        <f>+AM35+C_Magazzino!AM35-C_Magazzino!AL35</f>
        <v>0</v>
      </c>
      <c r="AN71" s="57">
        <f>+AN35+C_Magazzino!AN35-C_Magazzino!AM35</f>
        <v>0</v>
      </c>
      <c r="AO71" s="57">
        <f>+AO35+C_Magazzino!AO35-C_Magazzino!AN35</f>
        <v>0</v>
      </c>
      <c r="AP71" s="57">
        <f>+AP35+C_Magazzino!AP35-C_Magazzino!AO35</f>
        <v>0</v>
      </c>
      <c r="AQ71" s="57">
        <f>+AQ35+C_Magazzino!AQ35-C_Magazzino!AP35</f>
        <v>0</v>
      </c>
      <c r="AR71" s="57">
        <f>+AR35+C_Magazzino!AR35-C_Magazzino!AQ35</f>
        <v>0</v>
      </c>
      <c r="AS71" s="57">
        <f>+AS35+C_Magazzino!AS35-C_Magazzino!AR35</f>
        <v>0</v>
      </c>
      <c r="AT71" s="57">
        <f>+AT35+C_Magazzino!AT35-C_Magazzino!AS35</f>
        <v>0</v>
      </c>
      <c r="AU71" s="57">
        <f>+AU35+C_Magazzino!AU35-C_Magazzino!AT35</f>
        <v>0</v>
      </c>
      <c r="AV71" s="57">
        <f>+AV35+C_Magazzino!AV35-C_Magazzino!AU35</f>
        <v>0</v>
      </c>
      <c r="AW71" s="57">
        <f>+AW35+C_Magazzino!AW35-C_Magazzino!AV35</f>
        <v>0</v>
      </c>
      <c r="AX71" s="57">
        <f>+AX35+C_Magazzino!AX35-C_Magazzino!AW35</f>
        <v>0</v>
      </c>
      <c r="AY71" s="57">
        <f>+AY35+C_Magazzino!AY35-C_Magazzino!AX35</f>
        <v>0</v>
      </c>
      <c r="AZ71" s="57">
        <f>+AZ35+C_Magazzino!AZ35-C_Magazzino!AY35</f>
        <v>0</v>
      </c>
      <c r="BA71" s="57">
        <f>+BA35+C_Magazzino!BA35-C_Magazzino!AZ35</f>
        <v>0</v>
      </c>
      <c r="BB71" s="57">
        <f>+BB35+C_Magazzino!BB35-C_Magazzino!BA35</f>
        <v>0</v>
      </c>
      <c r="BC71" s="57">
        <f>+BC35+C_Magazzino!BC35-C_Magazzino!BB35</f>
        <v>0</v>
      </c>
      <c r="BD71" s="57">
        <f>+BD35+C_Magazzino!BD35-C_Magazzino!BC35</f>
        <v>0</v>
      </c>
      <c r="BE71" s="57">
        <f>+BE35+C_Magazzino!BE35-C_Magazzino!BD35</f>
        <v>0</v>
      </c>
      <c r="BF71" s="57">
        <f>+BF35+C_Magazzino!BF35-C_Magazzino!BE35</f>
        <v>0</v>
      </c>
      <c r="BG71" s="57">
        <f>+BG35+C_Magazzino!BG35-C_Magazzino!BF35</f>
        <v>0</v>
      </c>
      <c r="BH71" s="57">
        <f>+BH35+C_Magazzino!BH35-C_Magazzino!BG35</f>
        <v>0</v>
      </c>
      <c r="BI71" s="57">
        <f>+BI35+C_Magazzino!BI35-C_Magazzino!BH35</f>
        <v>0</v>
      </c>
      <c r="BJ71" s="57">
        <f>+BJ35+C_Magazzino!BJ35-C_Magazzino!BI35</f>
        <v>0</v>
      </c>
      <c r="BK71" s="57">
        <f>+BK35+C_Magazzino!BK35-C_Magazzino!BJ35</f>
        <v>0</v>
      </c>
      <c r="BL71" s="57">
        <f>+BL35+C_Magazzino!BL35-C_Magazzino!BK35</f>
        <v>0</v>
      </c>
      <c r="BM71" s="57">
        <f>+BM35+C_Magazzino!BM35-C_Magazzino!BL35</f>
        <v>0</v>
      </c>
      <c r="BN71" s="57">
        <f>+BN35+C_Magazzino!BN35-C_Magazzino!BM35</f>
        <v>0</v>
      </c>
      <c r="BO71" s="57">
        <f>+BO35+C_Magazzino!BO35-C_Magazzino!BN35</f>
        <v>0</v>
      </c>
      <c r="BP71" s="57">
        <f>+BP35+C_Magazzino!BP35-C_Magazzino!BO35</f>
        <v>0</v>
      </c>
      <c r="BQ71" s="57">
        <f>+BQ35+C_Magazzino!BQ35-C_Magazzino!BP35</f>
        <v>0</v>
      </c>
      <c r="BR71" s="57">
        <f>+BR35+C_Magazzino!BR35-C_Magazzino!BQ35</f>
        <v>0</v>
      </c>
      <c r="BS71" s="57">
        <f>+BS35+C_Magazzino!BS35-C_Magazzino!BR35</f>
        <v>0</v>
      </c>
      <c r="BT71" s="57">
        <f>+BT35+C_Magazzino!BT35-C_Magazzino!BS35</f>
        <v>0</v>
      </c>
      <c r="BU71" s="57">
        <f>+BU35+C_Magazzino!BU35-C_Magazzino!BT35</f>
        <v>0</v>
      </c>
      <c r="BV71" s="57">
        <f>+BV35+C_Magazzino!BV35-C_Magazzino!BU35</f>
        <v>0</v>
      </c>
      <c r="BW71" s="57">
        <f>+BW35+C_Magazzino!BW35-C_Magazzino!BV35</f>
        <v>0</v>
      </c>
      <c r="BX71" s="57">
        <f>+BX35+C_Magazzino!BX35-C_Magazzino!BW35</f>
        <v>0</v>
      </c>
      <c r="BY71" s="57">
        <f>+BY35+C_Magazzino!BY35-C_Magazzino!BX35</f>
        <v>0</v>
      </c>
      <c r="BZ71" s="57">
        <f>+BZ35+C_Magazzino!BZ35-C_Magazzino!BY35</f>
        <v>0</v>
      </c>
      <c r="CA71" s="57">
        <f>+CA35+C_Magazzino!CA35-C_Magazzino!BZ35</f>
        <v>0</v>
      </c>
      <c r="CB71" s="57">
        <f>+CB35+C_Magazzino!CB35-C_Magazzino!CA35</f>
        <v>0</v>
      </c>
      <c r="CC71" s="57">
        <f>+CC35+C_Magazzino!CC35-C_Magazzino!CB35</f>
        <v>0</v>
      </c>
      <c r="CD71" s="57">
        <f>+CD35+C_Magazzino!CD35-C_Magazzino!CC35</f>
        <v>0</v>
      </c>
      <c r="CE71" s="57">
        <f>+CE35+C_Magazzino!CE35-C_Magazzino!CD35</f>
        <v>0</v>
      </c>
      <c r="CF71" s="57">
        <f>+CF35+C_Magazzino!CF35-C_Magazzino!CE35</f>
        <v>0</v>
      </c>
      <c r="CG71" s="57">
        <f>+CG35+C_Magazzino!CG35-C_Magazzino!CF35</f>
        <v>0</v>
      </c>
      <c r="CH71" s="57">
        <f>+CH35+C_Magazzino!CH35-C_Magazzino!CG35</f>
        <v>0</v>
      </c>
      <c r="CI71" s="57">
        <f>+CI35+C_Magazzino!CI35-C_Magazzino!CH35</f>
        <v>0</v>
      </c>
      <c r="CJ71" s="57">
        <f>+CJ35+C_Magazzino!CJ35-C_Magazzino!CI35</f>
        <v>0</v>
      </c>
      <c r="CK71" s="57">
        <f>+CK35+C_Magazzino!CK35-C_Magazzino!CJ35</f>
        <v>0</v>
      </c>
      <c r="CL71" s="57">
        <f>+CL35+C_Magazzino!CL35-C_Magazzino!CK35</f>
        <v>0</v>
      </c>
      <c r="CM71" s="57">
        <f>+CM35+C_Magazzino!CM35-C_Magazzino!CL35</f>
        <v>0</v>
      </c>
      <c r="CN71" s="57">
        <f>+CN35+C_Magazzino!CN35-C_Magazzino!CM35</f>
        <v>0</v>
      </c>
      <c r="CO71" s="57">
        <f>+CO35+C_Magazzino!CO35-C_Magazzino!CN35</f>
        <v>0</v>
      </c>
      <c r="CP71" s="57">
        <f>+CP35+C_Magazzino!CP35-C_Magazzino!CO35</f>
        <v>0</v>
      </c>
      <c r="CQ71" s="57">
        <f>+CQ35+C_Magazzino!CQ35-C_Magazzino!CP35</f>
        <v>0</v>
      </c>
      <c r="CR71" s="57">
        <f>+CR35+C_Magazzino!CR35-C_Magazzino!CQ35</f>
        <v>0</v>
      </c>
      <c r="CS71" s="57">
        <f>+CS35+C_Magazzino!CS35-C_Magazzino!CR35</f>
        <v>0</v>
      </c>
      <c r="CT71" s="57">
        <f>+CT35+C_Magazzino!CT35-C_Magazzino!CS35</f>
        <v>0</v>
      </c>
      <c r="CU71" s="57">
        <f>+CU35+C_Magazzino!CU35-C_Magazzino!CT35</f>
        <v>0</v>
      </c>
      <c r="CV71" s="57">
        <f>+CV35+C_Magazzino!CV35-C_Magazzino!CU35</f>
        <v>0</v>
      </c>
      <c r="CW71" s="57">
        <f>+CW35+C_Magazzino!CW35-C_Magazzino!CV35</f>
        <v>0</v>
      </c>
      <c r="CX71" s="57">
        <f>+CX35+C_Magazzino!CX35-C_Magazzino!CW35</f>
        <v>0</v>
      </c>
      <c r="CY71" s="57">
        <f>+CY35+C_Magazzino!CY35-C_Magazzino!CX35</f>
        <v>0</v>
      </c>
      <c r="CZ71" s="57">
        <f>+CZ35+C_Magazzino!CZ35-C_Magazzino!CY35</f>
        <v>0</v>
      </c>
      <c r="DA71" s="57">
        <f>+DA35+C_Magazzino!DA35-C_Magazzino!CZ35</f>
        <v>0</v>
      </c>
      <c r="DB71" s="57">
        <f>+DB35+C_Magazzino!DB35-C_Magazzino!DA35</f>
        <v>0</v>
      </c>
      <c r="DC71" s="57">
        <f>+DC35+C_Magazzino!DC35-C_Magazzino!DB35</f>
        <v>0</v>
      </c>
      <c r="DD71" s="57">
        <f>+DD35+C_Magazzino!DD35-C_Magazzino!DC35</f>
        <v>0</v>
      </c>
      <c r="DE71" s="57">
        <f>+DE35+C_Magazzino!DE35-C_Magazzino!DD35</f>
        <v>0</v>
      </c>
      <c r="DF71" s="57">
        <f>+DF35+C_Magazzino!DF35-C_Magazzino!DE35</f>
        <v>0</v>
      </c>
      <c r="DG71" s="57">
        <f>+DG35+C_Magazzino!DG35-C_Magazzino!DF35</f>
        <v>0</v>
      </c>
      <c r="DH71" s="57">
        <f>+DH35+C_Magazzino!DH35-C_Magazzino!DG35</f>
        <v>0</v>
      </c>
      <c r="DI71" s="57">
        <f>+DI35+C_Magazzino!DI35-C_Magazzino!DH35</f>
        <v>0</v>
      </c>
      <c r="DJ71" s="57">
        <f>+DJ35+C_Magazzino!DJ35-C_Magazzino!DI35</f>
        <v>0</v>
      </c>
      <c r="DK71" s="57">
        <f>+DK35+C_Magazzino!DK35-C_Magazzino!DJ35</f>
        <v>0</v>
      </c>
      <c r="DL71" s="57">
        <f>+DL35+C_Magazzino!DL35-C_Magazzino!DK35</f>
        <v>0</v>
      </c>
      <c r="DM71" s="57">
        <f>+DM35+C_Magazzino!DM35-C_Magazzino!DL35</f>
        <v>0</v>
      </c>
      <c r="DN71" s="57">
        <f>+DN35+C_Magazzino!DN35-C_Magazzino!DM35</f>
        <v>0</v>
      </c>
      <c r="DO71" s="57">
        <f>+DO35+C_Magazzino!DO35-C_Magazzino!DN35</f>
        <v>0</v>
      </c>
      <c r="DP71" s="57">
        <f>+DP35+C_Magazzino!DP35-C_Magazzino!DO35</f>
        <v>0</v>
      </c>
      <c r="DQ71" s="57">
        <f>+DQ35+C_Magazzino!DQ35-C_Magazzino!DP35</f>
        <v>0</v>
      </c>
      <c r="DR71" s="57">
        <f>+DR35+C_Magazzino!DR35-C_Magazzino!DQ35</f>
        <v>0</v>
      </c>
      <c r="DS71" s="57">
        <f>+DS35+C_Magazzino!DS35-C_Magazzino!DR35</f>
        <v>0</v>
      </c>
      <c r="DT71" s="57">
        <f>+DT35+C_Magazzino!DT35-C_Magazzino!DS35</f>
        <v>0</v>
      </c>
      <c r="DU71" s="57">
        <f>+DU35+C_Magazzino!DU35-C_Magazzino!DT35</f>
        <v>0</v>
      </c>
      <c r="DV71" s="57">
        <f>+DV35+C_Magazzino!DV35-C_Magazzino!DU35</f>
        <v>0</v>
      </c>
      <c r="DW71" s="57">
        <f>+DW35+C_Magazzino!DW35-C_Magazzino!DV35</f>
        <v>0</v>
      </c>
    </row>
    <row r="72" spans="3:127" ht="15.75" thickTop="1" x14ac:dyDescent="0.25">
      <c r="G72" s="16" t="s">
        <v>184</v>
      </c>
      <c r="H72" s="91">
        <f>SUM(H42:H71)</f>
        <v>0</v>
      </c>
      <c r="I72" s="91">
        <f t="shared" ref="I72:BT72" si="2">SUM(I42:I71)</f>
        <v>0</v>
      </c>
      <c r="J72" s="91">
        <f t="shared" si="2"/>
        <v>0</v>
      </c>
      <c r="K72" s="91">
        <f t="shared" si="2"/>
        <v>0</v>
      </c>
      <c r="L72" s="91">
        <f t="shared" si="2"/>
        <v>0</v>
      </c>
      <c r="M72" s="91">
        <f t="shared" si="2"/>
        <v>0</v>
      </c>
      <c r="N72" s="91">
        <f t="shared" si="2"/>
        <v>0</v>
      </c>
      <c r="O72" s="91">
        <f t="shared" si="2"/>
        <v>0</v>
      </c>
      <c r="P72" s="91">
        <f t="shared" si="2"/>
        <v>0</v>
      </c>
      <c r="Q72" s="91">
        <f t="shared" si="2"/>
        <v>0</v>
      </c>
      <c r="R72" s="91">
        <f t="shared" si="2"/>
        <v>0</v>
      </c>
      <c r="S72" s="91">
        <f t="shared" si="2"/>
        <v>0</v>
      </c>
      <c r="T72" s="91">
        <f t="shared" si="2"/>
        <v>0</v>
      </c>
      <c r="U72" s="91">
        <f t="shared" si="2"/>
        <v>0</v>
      </c>
      <c r="V72" s="91">
        <f t="shared" si="2"/>
        <v>0</v>
      </c>
      <c r="W72" s="91">
        <f t="shared" si="2"/>
        <v>0</v>
      </c>
      <c r="X72" s="91">
        <f t="shared" si="2"/>
        <v>0</v>
      </c>
      <c r="Y72" s="91">
        <f t="shared" si="2"/>
        <v>0</v>
      </c>
      <c r="Z72" s="91">
        <f t="shared" si="2"/>
        <v>0</v>
      </c>
      <c r="AA72" s="91">
        <f t="shared" si="2"/>
        <v>0</v>
      </c>
      <c r="AB72" s="91">
        <f t="shared" si="2"/>
        <v>0</v>
      </c>
      <c r="AC72" s="91">
        <f t="shared" si="2"/>
        <v>0</v>
      </c>
      <c r="AD72" s="91">
        <f t="shared" si="2"/>
        <v>0</v>
      </c>
      <c r="AE72" s="91">
        <f t="shared" si="2"/>
        <v>0</v>
      </c>
      <c r="AF72" s="91">
        <f t="shared" si="2"/>
        <v>0</v>
      </c>
      <c r="AG72" s="91">
        <f t="shared" si="2"/>
        <v>0</v>
      </c>
      <c r="AH72" s="91">
        <f t="shared" si="2"/>
        <v>0</v>
      </c>
      <c r="AI72" s="91">
        <f t="shared" si="2"/>
        <v>0</v>
      </c>
      <c r="AJ72" s="91">
        <f t="shared" si="2"/>
        <v>0</v>
      </c>
      <c r="AK72" s="91">
        <f t="shared" si="2"/>
        <v>0</v>
      </c>
      <c r="AL72" s="91">
        <f t="shared" si="2"/>
        <v>0</v>
      </c>
      <c r="AM72" s="91">
        <f t="shared" si="2"/>
        <v>0</v>
      </c>
      <c r="AN72" s="91">
        <f t="shared" si="2"/>
        <v>0</v>
      </c>
      <c r="AO72" s="91">
        <f t="shared" si="2"/>
        <v>0</v>
      </c>
      <c r="AP72" s="91">
        <f t="shared" si="2"/>
        <v>0</v>
      </c>
      <c r="AQ72" s="91">
        <f t="shared" si="2"/>
        <v>0</v>
      </c>
      <c r="AR72" s="91">
        <f t="shared" si="2"/>
        <v>0</v>
      </c>
      <c r="AS72" s="91">
        <f t="shared" si="2"/>
        <v>0</v>
      </c>
      <c r="AT72" s="91">
        <f t="shared" si="2"/>
        <v>0</v>
      </c>
      <c r="AU72" s="91">
        <f t="shared" si="2"/>
        <v>0</v>
      </c>
      <c r="AV72" s="91">
        <f t="shared" si="2"/>
        <v>0</v>
      </c>
      <c r="AW72" s="91">
        <f t="shared" si="2"/>
        <v>0</v>
      </c>
      <c r="AX72" s="91">
        <f t="shared" si="2"/>
        <v>0</v>
      </c>
      <c r="AY72" s="91">
        <f t="shared" si="2"/>
        <v>0</v>
      </c>
      <c r="AZ72" s="91">
        <f t="shared" si="2"/>
        <v>0</v>
      </c>
      <c r="BA72" s="91">
        <f t="shared" si="2"/>
        <v>0</v>
      </c>
      <c r="BB72" s="91">
        <f t="shared" si="2"/>
        <v>0</v>
      </c>
      <c r="BC72" s="91">
        <f t="shared" si="2"/>
        <v>0</v>
      </c>
      <c r="BD72" s="91">
        <f t="shared" si="2"/>
        <v>0</v>
      </c>
      <c r="BE72" s="91">
        <f t="shared" si="2"/>
        <v>0</v>
      </c>
      <c r="BF72" s="91">
        <f t="shared" si="2"/>
        <v>0</v>
      </c>
      <c r="BG72" s="91">
        <f t="shared" si="2"/>
        <v>0</v>
      </c>
      <c r="BH72" s="91">
        <f t="shared" si="2"/>
        <v>0</v>
      </c>
      <c r="BI72" s="91">
        <f t="shared" si="2"/>
        <v>0</v>
      </c>
      <c r="BJ72" s="91">
        <f t="shared" si="2"/>
        <v>0</v>
      </c>
      <c r="BK72" s="91">
        <f t="shared" si="2"/>
        <v>0</v>
      </c>
      <c r="BL72" s="91">
        <f t="shared" si="2"/>
        <v>0</v>
      </c>
      <c r="BM72" s="91">
        <f t="shared" si="2"/>
        <v>0</v>
      </c>
      <c r="BN72" s="91">
        <f t="shared" si="2"/>
        <v>0</v>
      </c>
      <c r="BO72" s="91">
        <f t="shared" si="2"/>
        <v>0</v>
      </c>
      <c r="BP72" s="91">
        <f t="shared" si="2"/>
        <v>0</v>
      </c>
      <c r="BQ72" s="91">
        <f t="shared" si="2"/>
        <v>0</v>
      </c>
      <c r="BR72" s="91">
        <f t="shared" si="2"/>
        <v>0</v>
      </c>
      <c r="BS72" s="91">
        <f t="shared" si="2"/>
        <v>0</v>
      </c>
      <c r="BT72" s="91">
        <f t="shared" si="2"/>
        <v>0</v>
      </c>
      <c r="BU72" s="91">
        <f t="shared" ref="BU72:DW72" si="3">SUM(BU42:BU71)</f>
        <v>0</v>
      </c>
      <c r="BV72" s="91">
        <f t="shared" si="3"/>
        <v>0</v>
      </c>
      <c r="BW72" s="91">
        <f t="shared" si="3"/>
        <v>0</v>
      </c>
      <c r="BX72" s="91">
        <f t="shared" si="3"/>
        <v>0</v>
      </c>
      <c r="BY72" s="91">
        <f t="shared" si="3"/>
        <v>0</v>
      </c>
      <c r="BZ72" s="91">
        <f t="shared" si="3"/>
        <v>0</v>
      </c>
      <c r="CA72" s="91">
        <f t="shared" si="3"/>
        <v>0</v>
      </c>
      <c r="CB72" s="91">
        <f t="shared" si="3"/>
        <v>0</v>
      </c>
      <c r="CC72" s="91">
        <f t="shared" si="3"/>
        <v>0</v>
      </c>
      <c r="CD72" s="91">
        <f t="shared" si="3"/>
        <v>0</v>
      </c>
      <c r="CE72" s="91">
        <f t="shared" si="3"/>
        <v>0</v>
      </c>
      <c r="CF72" s="91">
        <f t="shared" si="3"/>
        <v>0</v>
      </c>
      <c r="CG72" s="91">
        <f t="shared" si="3"/>
        <v>0</v>
      </c>
      <c r="CH72" s="91">
        <f t="shared" si="3"/>
        <v>0</v>
      </c>
      <c r="CI72" s="91">
        <f t="shared" si="3"/>
        <v>0</v>
      </c>
      <c r="CJ72" s="91">
        <f t="shared" si="3"/>
        <v>0</v>
      </c>
      <c r="CK72" s="91">
        <f t="shared" si="3"/>
        <v>0</v>
      </c>
      <c r="CL72" s="91">
        <f t="shared" si="3"/>
        <v>0</v>
      </c>
      <c r="CM72" s="91">
        <f t="shared" si="3"/>
        <v>0</v>
      </c>
      <c r="CN72" s="91">
        <f t="shared" si="3"/>
        <v>0</v>
      </c>
      <c r="CO72" s="91">
        <f t="shared" si="3"/>
        <v>0</v>
      </c>
      <c r="CP72" s="91">
        <f t="shared" si="3"/>
        <v>0</v>
      </c>
      <c r="CQ72" s="91">
        <f t="shared" si="3"/>
        <v>0</v>
      </c>
      <c r="CR72" s="91">
        <f t="shared" si="3"/>
        <v>0</v>
      </c>
      <c r="CS72" s="91">
        <f t="shared" si="3"/>
        <v>0</v>
      </c>
      <c r="CT72" s="91">
        <f t="shared" si="3"/>
        <v>0</v>
      </c>
      <c r="CU72" s="91">
        <f t="shared" si="3"/>
        <v>0</v>
      </c>
      <c r="CV72" s="91">
        <f t="shared" si="3"/>
        <v>0</v>
      </c>
      <c r="CW72" s="91">
        <f t="shared" si="3"/>
        <v>0</v>
      </c>
      <c r="CX72" s="91">
        <f t="shared" si="3"/>
        <v>0</v>
      </c>
      <c r="CY72" s="91">
        <f t="shared" si="3"/>
        <v>0</v>
      </c>
      <c r="CZ72" s="91">
        <f t="shared" si="3"/>
        <v>0</v>
      </c>
      <c r="DA72" s="91">
        <f t="shared" si="3"/>
        <v>0</v>
      </c>
      <c r="DB72" s="91">
        <f t="shared" si="3"/>
        <v>0</v>
      </c>
      <c r="DC72" s="91">
        <f t="shared" si="3"/>
        <v>0</v>
      </c>
      <c r="DD72" s="91">
        <f t="shared" si="3"/>
        <v>0</v>
      </c>
      <c r="DE72" s="91">
        <f t="shared" si="3"/>
        <v>0</v>
      </c>
      <c r="DF72" s="91">
        <f t="shared" si="3"/>
        <v>0</v>
      </c>
      <c r="DG72" s="91">
        <f t="shared" si="3"/>
        <v>0</v>
      </c>
      <c r="DH72" s="91">
        <f t="shared" si="3"/>
        <v>0</v>
      </c>
      <c r="DI72" s="91">
        <f t="shared" si="3"/>
        <v>0</v>
      </c>
      <c r="DJ72" s="91">
        <f t="shared" si="3"/>
        <v>0</v>
      </c>
      <c r="DK72" s="91">
        <f t="shared" si="3"/>
        <v>0</v>
      </c>
      <c r="DL72" s="91">
        <f t="shared" si="3"/>
        <v>0</v>
      </c>
      <c r="DM72" s="91">
        <f t="shared" si="3"/>
        <v>0</v>
      </c>
      <c r="DN72" s="91">
        <f t="shared" si="3"/>
        <v>0</v>
      </c>
      <c r="DO72" s="91">
        <f t="shared" si="3"/>
        <v>0</v>
      </c>
      <c r="DP72" s="91">
        <f t="shared" si="3"/>
        <v>0</v>
      </c>
      <c r="DQ72" s="91">
        <f t="shared" si="3"/>
        <v>0</v>
      </c>
      <c r="DR72" s="91">
        <f t="shared" si="3"/>
        <v>0</v>
      </c>
      <c r="DS72" s="91">
        <f t="shared" si="3"/>
        <v>0</v>
      </c>
      <c r="DT72" s="91">
        <f t="shared" si="3"/>
        <v>0</v>
      </c>
      <c r="DU72" s="91">
        <f t="shared" si="3"/>
        <v>0</v>
      </c>
      <c r="DV72" s="91">
        <f t="shared" si="3"/>
        <v>0</v>
      </c>
      <c r="DW72" s="91">
        <f t="shared" si="3"/>
        <v>0</v>
      </c>
    </row>
    <row r="73" spans="3:127" ht="19.5" thickBot="1" x14ac:dyDescent="0.35">
      <c r="C73" s="29" t="s">
        <v>187</v>
      </c>
    </row>
    <row r="74" spans="3:127" ht="16.5" thickTop="1" thickBot="1" x14ac:dyDescent="0.3">
      <c r="C74" s="114">
        <f t="shared" ref="C74:C103" si="4">+C42</f>
        <v>0</v>
      </c>
      <c r="E74" s="55">
        <f>+I_Vendite!E4</f>
        <v>0</v>
      </c>
      <c r="H74" s="57">
        <f t="shared" ref="H74:BS77" si="5">+$E74*H42</f>
        <v>0</v>
      </c>
      <c r="I74" s="57">
        <f t="shared" si="5"/>
        <v>0</v>
      </c>
      <c r="J74" s="57">
        <f t="shared" si="5"/>
        <v>0</v>
      </c>
      <c r="K74" s="57">
        <f t="shared" si="5"/>
        <v>0</v>
      </c>
      <c r="L74" s="57">
        <f t="shared" si="5"/>
        <v>0</v>
      </c>
      <c r="M74" s="57">
        <f t="shared" si="5"/>
        <v>0</v>
      </c>
      <c r="N74" s="57">
        <f t="shared" si="5"/>
        <v>0</v>
      </c>
      <c r="O74" s="57">
        <f t="shared" si="5"/>
        <v>0</v>
      </c>
      <c r="P74" s="57">
        <f t="shared" si="5"/>
        <v>0</v>
      </c>
      <c r="Q74" s="57">
        <f t="shared" si="5"/>
        <v>0</v>
      </c>
      <c r="R74" s="57">
        <f t="shared" si="5"/>
        <v>0</v>
      </c>
      <c r="S74" s="57">
        <f t="shared" si="5"/>
        <v>0</v>
      </c>
      <c r="T74" s="57">
        <f t="shared" si="5"/>
        <v>0</v>
      </c>
      <c r="U74" s="57">
        <f t="shared" si="5"/>
        <v>0</v>
      </c>
      <c r="V74" s="57">
        <f t="shared" si="5"/>
        <v>0</v>
      </c>
      <c r="W74" s="57">
        <f t="shared" si="5"/>
        <v>0</v>
      </c>
      <c r="X74" s="57">
        <f t="shared" si="5"/>
        <v>0</v>
      </c>
      <c r="Y74" s="57">
        <f t="shared" si="5"/>
        <v>0</v>
      </c>
      <c r="Z74" s="57">
        <f t="shared" si="5"/>
        <v>0</v>
      </c>
      <c r="AA74" s="57">
        <f t="shared" si="5"/>
        <v>0</v>
      </c>
      <c r="AB74" s="57">
        <f t="shared" si="5"/>
        <v>0</v>
      </c>
      <c r="AC74" s="57">
        <f t="shared" si="5"/>
        <v>0</v>
      </c>
      <c r="AD74" s="57">
        <f t="shared" si="5"/>
        <v>0</v>
      </c>
      <c r="AE74" s="57">
        <f t="shared" si="5"/>
        <v>0</v>
      </c>
      <c r="AF74" s="57">
        <f t="shared" si="5"/>
        <v>0</v>
      </c>
      <c r="AG74" s="57">
        <f t="shared" si="5"/>
        <v>0</v>
      </c>
      <c r="AH74" s="57">
        <f t="shared" si="5"/>
        <v>0</v>
      </c>
      <c r="AI74" s="57">
        <f t="shared" si="5"/>
        <v>0</v>
      </c>
      <c r="AJ74" s="57">
        <f t="shared" si="5"/>
        <v>0</v>
      </c>
      <c r="AK74" s="57">
        <f t="shared" si="5"/>
        <v>0</v>
      </c>
      <c r="AL74" s="57">
        <f t="shared" si="5"/>
        <v>0</v>
      </c>
      <c r="AM74" s="57">
        <f t="shared" si="5"/>
        <v>0</v>
      </c>
      <c r="AN74" s="57">
        <f t="shared" si="5"/>
        <v>0</v>
      </c>
      <c r="AO74" s="57">
        <f t="shared" si="5"/>
        <v>0</v>
      </c>
      <c r="AP74" s="57">
        <f t="shared" si="5"/>
        <v>0</v>
      </c>
      <c r="AQ74" s="57">
        <f t="shared" si="5"/>
        <v>0</v>
      </c>
      <c r="AR74" s="57">
        <f t="shared" si="5"/>
        <v>0</v>
      </c>
      <c r="AS74" s="57">
        <f t="shared" si="5"/>
        <v>0</v>
      </c>
      <c r="AT74" s="57">
        <f t="shared" si="5"/>
        <v>0</v>
      </c>
      <c r="AU74" s="57">
        <f t="shared" si="5"/>
        <v>0</v>
      </c>
      <c r="AV74" s="57">
        <f t="shared" si="5"/>
        <v>0</v>
      </c>
      <c r="AW74" s="57">
        <f t="shared" si="5"/>
        <v>0</v>
      </c>
      <c r="AX74" s="57">
        <f t="shared" si="5"/>
        <v>0</v>
      </c>
      <c r="AY74" s="57">
        <f t="shared" si="5"/>
        <v>0</v>
      </c>
      <c r="AZ74" s="57">
        <f t="shared" si="5"/>
        <v>0</v>
      </c>
      <c r="BA74" s="57">
        <f t="shared" si="5"/>
        <v>0</v>
      </c>
      <c r="BB74" s="57">
        <f t="shared" si="5"/>
        <v>0</v>
      </c>
      <c r="BC74" s="57">
        <f t="shared" si="5"/>
        <v>0</v>
      </c>
      <c r="BD74" s="57">
        <f t="shared" si="5"/>
        <v>0</v>
      </c>
      <c r="BE74" s="57">
        <f t="shared" si="5"/>
        <v>0</v>
      </c>
      <c r="BF74" s="57">
        <f t="shared" si="5"/>
        <v>0</v>
      </c>
      <c r="BG74" s="57">
        <f t="shared" si="5"/>
        <v>0</v>
      </c>
      <c r="BH74" s="57">
        <f t="shared" si="5"/>
        <v>0</v>
      </c>
      <c r="BI74" s="57">
        <f t="shared" si="5"/>
        <v>0</v>
      </c>
      <c r="BJ74" s="57">
        <f t="shared" si="5"/>
        <v>0</v>
      </c>
      <c r="BK74" s="57">
        <f t="shared" si="5"/>
        <v>0</v>
      </c>
      <c r="BL74" s="57">
        <f t="shared" si="5"/>
        <v>0</v>
      </c>
      <c r="BM74" s="57">
        <f t="shared" si="5"/>
        <v>0</v>
      </c>
      <c r="BN74" s="57">
        <f t="shared" si="5"/>
        <v>0</v>
      </c>
      <c r="BO74" s="57">
        <f t="shared" si="5"/>
        <v>0</v>
      </c>
      <c r="BP74" s="57">
        <f t="shared" si="5"/>
        <v>0</v>
      </c>
      <c r="BQ74" s="57">
        <f t="shared" si="5"/>
        <v>0</v>
      </c>
      <c r="BR74" s="57">
        <f t="shared" si="5"/>
        <v>0</v>
      </c>
      <c r="BS74" s="57">
        <f t="shared" si="5"/>
        <v>0</v>
      </c>
      <c r="BT74" s="57">
        <f t="shared" ref="BT74:DW78" si="6">+$E74*BT42</f>
        <v>0</v>
      </c>
      <c r="BU74" s="57">
        <f t="shared" si="6"/>
        <v>0</v>
      </c>
      <c r="BV74" s="57">
        <f t="shared" si="6"/>
        <v>0</v>
      </c>
      <c r="BW74" s="57">
        <f t="shared" si="6"/>
        <v>0</v>
      </c>
      <c r="BX74" s="57">
        <f t="shared" si="6"/>
        <v>0</v>
      </c>
      <c r="BY74" s="57">
        <f t="shared" si="6"/>
        <v>0</v>
      </c>
      <c r="BZ74" s="57">
        <f t="shared" si="6"/>
        <v>0</v>
      </c>
      <c r="CA74" s="57">
        <f t="shared" si="6"/>
        <v>0</v>
      </c>
      <c r="CB74" s="57">
        <f t="shared" si="6"/>
        <v>0</v>
      </c>
      <c r="CC74" s="57">
        <f t="shared" si="6"/>
        <v>0</v>
      </c>
      <c r="CD74" s="57">
        <f t="shared" si="6"/>
        <v>0</v>
      </c>
      <c r="CE74" s="57">
        <f t="shared" si="6"/>
        <v>0</v>
      </c>
      <c r="CF74" s="57">
        <f t="shared" si="6"/>
        <v>0</v>
      </c>
      <c r="CG74" s="57">
        <f t="shared" si="6"/>
        <v>0</v>
      </c>
      <c r="CH74" s="57">
        <f t="shared" si="6"/>
        <v>0</v>
      </c>
      <c r="CI74" s="57">
        <f t="shared" si="6"/>
        <v>0</v>
      </c>
      <c r="CJ74" s="57">
        <f t="shared" si="6"/>
        <v>0</v>
      </c>
      <c r="CK74" s="57">
        <f t="shared" si="6"/>
        <v>0</v>
      </c>
      <c r="CL74" s="57">
        <f t="shared" si="6"/>
        <v>0</v>
      </c>
      <c r="CM74" s="57">
        <f t="shared" si="6"/>
        <v>0</v>
      </c>
      <c r="CN74" s="57">
        <f t="shared" si="6"/>
        <v>0</v>
      </c>
      <c r="CO74" s="57">
        <f t="shared" si="6"/>
        <v>0</v>
      </c>
      <c r="CP74" s="57">
        <f t="shared" si="6"/>
        <v>0</v>
      </c>
      <c r="CQ74" s="57">
        <f t="shared" si="6"/>
        <v>0</v>
      </c>
      <c r="CR74" s="57">
        <f t="shared" si="6"/>
        <v>0</v>
      </c>
      <c r="CS74" s="57">
        <f t="shared" si="6"/>
        <v>0</v>
      </c>
      <c r="CT74" s="57">
        <f t="shared" si="6"/>
        <v>0</v>
      </c>
      <c r="CU74" s="57">
        <f t="shared" si="6"/>
        <v>0</v>
      </c>
      <c r="CV74" s="57">
        <f t="shared" si="6"/>
        <v>0</v>
      </c>
      <c r="CW74" s="57">
        <f t="shared" si="6"/>
        <v>0</v>
      </c>
      <c r="CX74" s="57">
        <f t="shared" si="6"/>
        <v>0</v>
      </c>
      <c r="CY74" s="57">
        <f t="shared" si="6"/>
        <v>0</v>
      </c>
      <c r="CZ74" s="57">
        <f t="shared" si="6"/>
        <v>0</v>
      </c>
      <c r="DA74" s="57">
        <f t="shared" si="6"/>
        <v>0</v>
      </c>
      <c r="DB74" s="57">
        <f t="shared" si="6"/>
        <v>0</v>
      </c>
      <c r="DC74" s="57">
        <f t="shared" si="6"/>
        <v>0</v>
      </c>
      <c r="DD74" s="57">
        <f t="shared" si="6"/>
        <v>0</v>
      </c>
      <c r="DE74" s="57">
        <f t="shared" si="6"/>
        <v>0</v>
      </c>
      <c r="DF74" s="57">
        <f t="shared" si="6"/>
        <v>0</v>
      </c>
      <c r="DG74" s="57">
        <f t="shared" si="6"/>
        <v>0</v>
      </c>
      <c r="DH74" s="57">
        <f t="shared" si="6"/>
        <v>0</v>
      </c>
      <c r="DI74" s="57">
        <f t="shared" si="6"/>
        <v>0</v>
      </c>
      <c r="DJ74" s="57">
        <f t="shared" si="6"/>
        <v>0</v>
      </c>
      <c r="DK74" s="57">
        <f t="shared" si="6"/>
        <v>0</v>
      </c>
      <c r="DL74" s="57">
        <f t="shared" si="6"/>
        <v>0</v>
      </c>
      <c r="DM74" s="57">
        <f t="shared" si="6"/>
        <v>0</v>
      </c>
      <c r="DN74" s="57">
        <f t="shared" si="6"/>
        <v>0</v>
      </c>
      <c r="DO74" s="57">
        <f t="shared" si="6"/>
        <v>0</v>
      </c>
      <c r="DP74" s="57">
        <f t="shared" si="6"/>
        <v>0</v>
      </c>
      <c r="DQ74" s="57">
        <f t="shared" si="6"/>
        <v>0</v>
      </c>
      <c r="DR74" s="57">
        <f t="shared" si="6"/>
        <v>0</v>
      </c>
      <c r="DS74" s="57">
        <f t="shared" si="6"/>
        <v>0</v>
      </c>
      <c r="DT74" s="57">
        <f t="shared" si="6"/>
        <v>0</v>
      </c>
      <c r="DU74" s="57">
        <f t="shared" si="6"/>
        <v>0</v>
      </c>
      <c r="DV74" s="57">
        <f t="shared" si="6"/>
        <v>0</v>
      </c>
      <c r="DW74" s="57">
        <f t="shared" si="6"/>
        <v>0</v>
      </c>
    </row>
    <row r="75" spans="3:127" ht="16.5" thickTop="1" thickBot="1" x14ac:dyDescent="0.3">
      <c r="C75" s="114">
        <f t="shared" si="4"/>
        <v>0</v>
      </c>
      <c r="E75" s="55">
        <f>+I_Vendite!E5</f>
        <v>0</v>
      </c>
      <c r="H75" s="57">
        <f t="shared" si="5"/>
        <v>0</v>
      </c>
      <c r="I75" s="57">
        <f t="shared" si="5"/>
        <v>0</v>
      </c>
      <c r="J75" s="57">
        <f t="shared" si="5"/>
        <v>0</v>
      </c>
      <c r="K75" s="57">
        <f t="shared" si="5"/>
        <v>0</v>
      </c>
      <c r="L75" s="57">
        <f t="shared" si="5"/>
        <v>0</v>
      </c>
      <c r="M75" s="57">
        <f t="shared" si="5"/>
        <v>0</v>
      </c>
      <c r="N75" s="57">
        <f t="shared" si="5"/>
        <v>0</v>
      </c>
      <c r="O75" s="57">
        <f t="shared" si="5"/>
        <v>0</v>
      </c>
      <c r="P75" s="57">
        <f t="shared" si="5"/>
        <v>0</v>
      </c>
      <c r="Q75" s="57">
        <f t="shared" si="5"/>
        <v>0</v>
      </c>
      <c r="R75" s="57">
        <f t="shared" si="5"/>
        <v>0</v>
      </c>
      <c r="S75" s="57">
        <f t="shared" si="5"/>
        <v>0</v>
      </c>
      <c r="T75" s="57">
        <f t="shared" si="5"/>
        <v>0</v>
      </c>
      <c r="U75" s="57">
        <f t="shared" si="5"/>
        <v>0</v>
      </c>
      <c r="V75" s="57">
        <f t="shared" si="5"/>
        <v>0</v>
      </c>
      <c r="W75" s="57">
        <f t="shared" si="5"/>
        <v>0</v>
      </c>
      <c r="X75" s="57">
        <f t="shared" si="5"/>
        <v>0</v>
      </c>
      <c r="Y75" s="57">
        <f t="shared" si="5"/>
        <v>0</v>
      </c>
      <c r="Z75" s="57">
        <f t="shared" si="5"/>
        <v>0</v>
      </c>
      <c r="AA75" s="57">
        <f t="shared" si="5"/>
        <v>0</v>
      </c>
      <c r="AB75" s="57">
        <f t="shared" si="5"/>
        <v>0</v>
      </c>
      <c r="AC75" s="57">
        <f t="shared" si="5"/>
        <v>0</v>
      </c>
      <c r="AD75" s="57">
        <f t="shared" si="5"/>
        <v>0</v>
      </c>
      <c r="AE75" s="57">
        <f t="shared" si="5"/>
        <v>0</v>
      </c>
      <c r="AF75" s="57">
        <f t="shared" si="5"/>
        <v>0</v>
      </c>
      <c r="AG75" s="57">
        <f t="shared" si="5"/>
        <v>0</v>
      </c>
      <c r="AH75" s="57">
        <f t="shared" si="5"/>
        <v>0</v>
      </c>
      <c r="AI75" s="57">
        <f t="shared" si="5"/>
        <v>0</v>
      </c>
      <c r="AJ75" s="57">
        <f t="shared" si="5"/>
        <v>0</v>
      </c>
      <c r="AK75" s="57">
        <f t="shared" si="5"/>
        <v>0</v>
      </c>
      <c r="AL75" s="57">
        <f t="shared" si="5"/>
        <v>0</v>
      </c>
      <c r="AM75" s="57">
        <f t="shared" si="5"/>
        <v>0</v>
      </c>
      <c r="AN75" s="57">
        <f t="shared" si="5"/>
        <v>0</v>
      </c>
      <c r="AO75" s="57">
        <f t="shared" si="5"/>
        <v>0</v>
      </c>
      <c r="AP75" s="57">
        <f t="shared" si="5"/>
        <v>0</v>
      </c>
      <c r="AQ75" s="57">
        <f t="shared" si="5"/>
        <v>0</v>
      </c>
      <c r="AR75" s="57">
        <f t="shared" si="5"/>
        <v>0</v>
      </c>
      <c r="AS75" s="57">
        <f t="shared" si="5"/>
        <v>0</v>
      </c>
      <c r="AT75" s="57">
        <f t="shared" si="5"/>
        <v>0</v>
      </c>
      <c r="AU75" s="57">
        <f t="shared" si="5"/>
        <v>0</v>
      </c>
      <c r="AV75" s="57">
        <f t="shared" si="5"/>
        <v>0</v>
      </c>
      <c r="AW75" s="57">
        <f t="shared" si="5"/>
        <v>0</v>
      </c>
      <c r="AX75" s="57">
        <f t="shared" si="5"/>
        <v>0</v>
      </c>
      <c r="AY75" s="57">
        <f t="shared" si="5"/>
        <v>0</v>
      </c>
      <c r="AZ75" s="57">
        <f t="shared" si="5"/>
        <v>0</v>
      </c>
      <c r="BA75" s="57">
        <f t="shared" si="5"/>
        <v>0</v>
      </c>
      <c r="BB75" s="57">
        <f t="shared" si="5"/>
        <v>0</v>
      </c>
      <c r="BC75" s="57">
        <f t="shared" si="5"/>
        <v>0</v>
      </c>
      <c r="BD75" s="57">
        <f t="shared" si="5"/>
        <v>0</v>
      </c>
      <c r="BE75" s="57">
        <f t="shared" si="5"/>
        <v>0</v>
      </c>
      <c r="BF75" s="57">
        <f t="shared" si="5"/>
        <v>0</v>
      </c>
      <c r="BG75" s="57">
        <f t="shared" si="5"/>
        <v>0</v>
      </c>
      <c r="BH75" s="57">
        <f t="shared" si="5"/>
        <v>0</v>
      </c>
      <c r="BI75" s="57">
        <f t="shared" si="5"/>
        <v>0</v>
      </c>
      <c r="BJ75" s="57">
        <f t="shared" si="5"/>
        <v>0</v>
      </c>
      <c r="BK75" s="57">
        <f t="shared" si="5"/>
        <v>0</v>
      </c>
      <c r="BL75" s="57">
        <f t="shared" si="5"/>
        <v>0</v>
      </c>
      <c r="BM75" s="57">
        <f t="shared" si="5"/>
        <v>0</v>
      </c>
      <c r="BN75" s="57">
        <f t="shared" si="5"/>
        <v>0</v>
      </c>
      <c r="BO75" s="57">
        <f t="shared" si="5"/>
        <v>0</v>
      </c>
      <c r="BP75" s="57">
        <f t="shared" si="5"/>
        <v>0</v>
      </c>
      <c r="BQ75" s="57">
        <f t="shared" si="5"/>
        <v>0</v>
      </c>
      <c r="BR75" s="57">
        <f t="shared" si="5"/>
        <v>0</v>
      </c>
      <c r="BS75" s="57">
        <f t="shared" si="5"/>
        <v>0</v>
      </c>
      <c r="BT75" s="57">
        <f t="shared" si="6"/>
        <v>0</v>
      </c>
      <c r="BU75" s="57">
        <f t="shared" si="6"/>
        <v>0</v>
      </c>
      <c r="BV75" s="57">
        <f t="shared" si="6"/>
        <v>0</v>
      </c>
      <c r="BW75" s="57">
        <f t="shared" si="6"/>
        <v>0</v>
      </c>
      <c r="BX75" s="57">
        <f t="shared" si="6"/>
        <v>0</v>
      </c>
      <c r="BY75" s="57">
        <f t="shared" si="6"/>
        <v>0</v>
      </c>
      <c r="BZ75" s="57">
        <f t="shared" si="6"/>
        <v>0</v>
      </c>
      <c r="CA75" s="57">
        <f t="shared" si="6"/>
        <v>0</v>
      </c>
      <c r="CB75" s="57">
        <f t="shared" si="6"/>
        <v>0</v>
      </c>
      <c r="CC75" s="57">
        <f t="shared" si="6"/>
        <v>0</v>
      </c>
      <c r="CD75" s="57">
        <f t="shared" si="6"/>
        <v>0</v>
      </c>
      <c r="CE75" s="57">
        <f t="shared" si="6"/>
        <v>0</v>
      </c>
      <c r="CF75" s="57">
        <f t="shared" si="6"/>
        <v>0</v>
      </c>
      <c r="CG75" s="57">
        <f t="shared" si="6"/>
        <v>0</v>
      </c>
      <c r="CH75" s="57">
        <f t="shared" si="6"/>
        <v>0</v>
      </c>
      <c r="CI75" s="57">
        <f t="shared" si="6"/>
        <v>0</v>
      </c>
      <c r="CJ75" s="57">
        <f t="shared" si="6"/>
        <v>0</v>
      </c>
      <c r="CK75" s="57">
        <f t="shared" si="6"/>
        <v>0</v>
      </c>
      <c r="CL75" s="57">
        <f t="shared" si="6"/>
        <v>0</v>
      </c>
      <c r="CM75" s="57">
        <f t="shared" si="6"/>
        <v>0</v>
      </c>
      <c r="CN75" s="57">
        <f t="shared" si="6"/>
        <v>0</v>
      </c>
      <c r="CO75" s="57">
        <f t="shared" si="6"/>
        <v>0</v>
      </c>
      <c r="CP75" s="57">
        <f t="shared" si="6"/>
        <v>0</v>
      </c>
      <c r="CQ75" s="57">
        <f t="shared" si="6"/>
        <v>0</v>
      </c>
      <c r="CR75" s="57">
        <f t="shared" si="6"/>
        <v>0</v>
      </c>
      <c r="CS75" s="57">
        <f t="shared" si="6"/>
        <v>0</v>
      </c>
      <c r="CT75" s="57">
        <f t="shared" si="6"/>
        <v>0</v>
      </c>
      <c r="CU75" s="57">
        <f t="shared" si="6"/>
        <v>0</v>
      </c>
      <c r="CV75" s="57">
        <f t="shared" si="6"/>
        <v>0</v>
      </c>
      <c r="CW75" s="57">
        <f t="shared" si="6"/>
        <v>0</v>
      </c>
      <c r="CX75" s="57">
        <f t="shared" si="6"/>
        <v>0</v>
      </c>
      <c r="CY75" s="57">
        <f t="shared" si="6"/>
        <v>0</v>
      </c>
      <c r="CZ75" s="57">
        <f t="shared" si="6"/>
        <v>0</v>
      </c>
      <c r="DA75" s="57">
        <f t="shared" si="6"/>
        <v>0</v>
      </c>
      <c r="DB75" s="57">
        <f t="shared" si="6"/>
        <v>0</v>
      </c>
      <c r="DC75" s="57">
        <f t="shared" si="6"/>
        <v>0</v>
      </c>
      <c r="DD75" s="57">
        <f t="shared" si="6"/>
        <v>0</v>
      </c>
      <c r="DE75" s="57">
        <f t="shared" si="6"/>
        <v>0</v>
      </c>
      <c r="DF75" s="57">
        <f t="shared" si="6"/>
        <v>0</v>
      </c>
      <c r="DG75" s="57">
        <f t="shared" si="6"/>
        <v>0</v>
      </c>
      <c r="DH75" s="57">
        <f t="shared" si="6"/>
        <v>0</v>
      </c>
      <c r="DI75" s="57">
        <f t="shared" si="6"/>
        <v>0</v>
      </c>
      <c r="DJ75" s="57">
        <f t="shared" si="6"/>
        <v>0</v>
      </c>
      <c r="DK75" s="57">
        <f t="shared" si="6"/>
        <v>0</v>
      </c>
      <c r="DL75" s="57">
        <f t="shared" si="6"/>
        <v>0</v>
      </c>
      <c r="DM75" s="57">
        <f t="shared" si="6"/>
        <v>0</v>
      </c>
      <c r="DN75" s="57">
        <f t="shared" si="6"/>
        <v>0</v>
      </c>
      <c r="DO75" s="57">
        <f t="shared" si="6"/>
        <v>0</v>
      </c>
      <c r="DP75" s="57">
        <f t="shared" si="6"/>
        <v>0</v>
      </c>
      <c r="DQ75" s="57">
        <f t="shared" si="6"/>
        <v>0</v>
      </c>
      <c r="DR75" s="57">
        <f t="shared" si="6"/>
        <v>0</v>
      </c>
      <c r="DS75" s="57">
        <f t="shared" si="6"/>
        <v>0</v>
      </c>
      <c r="DT75" s="57">
        <f t="shared" si="6"/>
        <v>0</v>
      </c>
      <c r="DU75" s="57">
        <f t="shared" si="6"/>
        <v>0</v>
      </c>
      <c r="DV75" s="57">
        <f t="shared" si="6"/>
        <v>0</v>
      </c>
      <c r="DW75" s="57">
        <f t="shared" si="6"/>
        <v>0</v>
      </c>
    </row>
    <row r="76" spans="3:127" ht="16.5" thickTop="1" thickBot="1" x14ac:dyDescent="0.3">
      <c r="C76" s="114">
        <f t="shared" si="4"/>
        <v>0</v>
      </c>
      <c r="E76" s="55">
        <f>+I_Vendite!E6</f>
        <v>0</v>
      </c>
      <c r="H76" s="57">
        <f t="shared" si="5"/>
        <v>0</v>
      </c>
      <c r="I76" s="57">
        <f t="shared" si="5"/>
        <v>0</v>
      </c>
      <c r="J76" s="57">
        <f t="shared" si="5"/>
        <v>0</v>
      </c>
      <c r="K76" s="57">
        <f t="shared" si="5"/>
        <v>0</v>
      </c>
      <c r="L76" s="57">
        <f t="shared" si="5"/>
        <v>0</v>
      </c>
      <c r="M76" s="57">
        <f t="shared" si="5"/>
        <v>0</v>
      </c>
      <c r="N76" s="57">
        <f t="shared" si="5"/>
        <v>0</v>
      </c>
      <c r="O76" s="57">
        <f t="shared" si="5"/>
        <v>0</v>
      </c>
      <c r="P76" s="57">
        <f t="shared" si="5"/>
        <v>0</v>
      </c>
      <c r="Q76" s="57">
        <f t="shared" si="5"/>
        <v>0</v>
      </c>
      <c r="R76" s="57">
        <f t="shared" si="5"/>
        <v>0</v>
      </c>
      <c r="S76" s="57">
        <f t="shared" si="5"/>
        <v>0</v>
      </c>
      <c r="T76" s="57">
        <f t="shared" si="5"/>
        <v>0</v>
      </c>
      <c r="U76" s="57">
        <f t="shared" si="5"/>
        <v>0</v>
      </c>
      <c r="V76" s="57">
        <f t="shared" si="5"/>
        <v>0</v>
      </c>
      <c r="W76" s="57">
        <f t="shared" si="5"/>
        <v>0</v>
      </c>
      <c r="X76" s="57">
        <f t="shared" si="5"/>
        <v>0</v>
      </c>
      <c r="Y76" s="57">
        <f t="shared" si="5"/>
        <v>0</v>
      </c>
      <c r="Z76" s="57">
        <f t="shared" si="5"/>
        <v>0</v>
      </c>
      <c r="AA76" s="57">
        <f t="shared" si="5"/>
        <v>0</v>
      </c>
      <c r="AB76" s="57">
        <f t="shared" si="5"/>
        <v>0</v>
      </c>
      <c r="AC76" s="57">
        <f t="shared" si="5"/>
        <v>0</v>
      </c>
      <c r="AD76" s="57">
        <f t="shared" si="5"/>
        <v>0</v>
      </c>
      <c r="AE76" s="57">
        <f t="shared" si="5"/>
        <v>0</v>
      </c>
      <c r="AF76" s="57">
        <f t="shared" si="5"/>
        <v>0</v>
      </c>
      <c r="AG76" s="57">
        <f t="shared" si="5"/>
        <v>0</v>
      </c>
      <c r="AH76" s="57">
        <f t="shared" si="5"/>
        <v>0</v>
      </c>
      <c r="AI76" s="57">
        <f t="shared" si="5"/>
        <v>0</v>
      </c>
      <c r="AJ76" s="57">
        <f t="shared" si="5"/>
        <v>0</v>
      </c>
      <c r="AK76" s="57">
        <f t="shared" si="5"/>
        <v>0</v>
      </c>
      <c r="AL76" s="57">
        <f t="shared" si="5"/>
        <v>0</v>
      </c>
      <c r="AM76" s="57">
        <f t="shared" si="5"/>
        <v>0</v>
      </c>
      <c r="AN76" s="57">
        <f t="shared" si="5"/>
        <v>0</v>
      </c>
      <c r="AO76" s="57">
        <f t="shared" si="5"/>
        <v>0</v>
      </c>
      <c r="AP76" s="57">
        <f t="shared" si="5"/>
        <v>0</v>
      </c>
      <c r="AQ76" s="57">
        <f t="shared" si="5"/>
        <v>0</v>
      </c>
      <c r="AR76" s="57">
        <f t="shared" si="5"/>
        <v>0</v>
      </c>
      <c r="AS76" s="57">
        <f t="shared" si="5"/>
        <v>0</v>
      </c>
      <c r="AT76" s="57">
        <f t="shared" si="5"/>
        <v>0</v>
      </c>
      <c r="AU76" s="57">
        <f t="shared" si="5"/>
        <v>0</v>
      </c>
      <c r="AV76" s="57">
        <f t="shared" si="5"/>
        <v>0</v>
      </c>
      <c r="AW76" s="57">
        <f t="shared" si="5"/>
        <v>0</v>
      </c>
      <c r="AX76" s="57">
        <f t="shared" si="5"/>
        <v>0</v>
      </c>
      <c r="AY76" s="57">
        <f t="shared" si="5"/>
        <v>0</v>
      </c>
      <c r="AZ76" s="57">
        <f t="shared" si="5"/>
        <v>0</v>
      </c>
      <c r="BA76" s="57">
        <f t="shared" si="5"/>
        <v>0</v>
      </c>
      <c r="BB76" s="57">
        <f t="shared" si="5"/>
        <v>0</v>
      </c>
      <c r="BC76" s="57">
        <f t="shared" si="5"/>
        <v>0</v>
      </c>
      <c r="BD76" s="57">
        <f t="shared" si="5"/>
        <v>0</v>
      </c>
      <c r="BE76" s="57">
        <f t="shared" si="5"/>
        <v>0</v>
      </c>
      <c r="BF76" s="57">
        <f t="shared" si="5"/>
        <v>0</v>
      </c>
      <c r="BG76" s="57">
        <f t="shared" si="5"/>
        <v>0</v>
      </c>
      <c r="BH76" s="57">
        <f t="shared" si="5"/>
        <v>0</v>
      </c>
      <c r="BI76" s="57">
        <f t="shared" si="5"/>
        <v>0</v>
      </c>
      <c r="BJ76" s="57">
        <f t="shared" si="5"/>
        <v>0</v>
      </c>
      <c r="BK76" s="57">
        <f t="shared" si="5"/>
        <v>0</v>
      </c>
      <c r="BL76" s="57">
        <f t="shared" si="5"/>
        <v>0</v>
      </c>
      <c r="BM76" s="57">
        <f t="shared" si="5"/>
        <v>0</v>
      </c>
      <c r="BN76" s="57">
        <f t="shared" si="5"/>
        <v>0</v>
      </c>
      <c r="BO76" s="57">
        <f t="shared" si="5"/>
        <v>0</v>
      </c>
      <c r="BP76" s="57">
        <f t="shared" si="5"/>
        <v>0</v>
      </c>
      <c r="BQ76" s="57">
        <f t="shared" si="5"/>
        <v>0</v>
      </c>
      <c r="BR76" s="57">
        <f t="shared" si="5"/>
        <v>0</v>
      </c>
      <c r="BS76" s="57">
        <f t="shared" si="5"/>
        <v>0</v>
      </c>
      <c r="BT76" s="57">
        <f t="shared" si="6"/>
        <v>0</v>
      </c>
      <c r="BU76" s="57">
        <f t="shared" si="6"/>
        <v>0</v>
      </c>
      <c r="BV76" s="57">
        <f t="shared" si="6"/>
        <v>0</v>
      </c>
      <c r="BW76" s="57">
        <f t="shared" si="6"/>
        <v>0</v>
      </c>
      <c r="BX76" s="57">
        <f t="shared" si="6"/>
        <v>0</v>
      </c>
      <c r="BY76" s="57">
        <f t="shared" si="6"/>
        <v>0</v>
      </c>
      <c r="BZ76" s="57">
        <f t="shared" si="6"/>
        <v>0</v>
      </c>
      <c r="CA76" s="57">
        <f t="shared" si="6"/>
        <v>0</v>
      </c>
      <c r="CB76" s="57">
        <f t="shared" si="6"/>
        <v>0</v>
      </c>
      <c r="CC76" s="57">
        <f t="shared" si="6"/>
        <v>0</v>
      </c>
      <c r="CD76" s="57">
        <f t="shared" si="6"/>
        <v>0</v>
      </c>
      <c r="CE76" s="57">
        <f t="shared" si="6"/>
        <v>0</v>
      </c>
      <c r="CF76" s="57">
        <f t="shared" si="6"/>
        <v>0</v>
      </c>
      <c r="CG76" s="57">
        <f t="shared" si="6"/>
        <v>0</v>
      </c>
      <c r="CH76" s="57">
        <f t="shared" si="6"/>
        <v>0</v>
      </c>
      <c r="CI76" s="57">
        <f t="shared" si="6"/>
        <v>0</v>
      </c>
      <c r="CJ76" s="57">
        <f t="shared" si="6"/>
        <v>0</v>
      </c>
      <c r="CK76" s="57">
        <f t="shared" si="6"/>
        <v>0</v>
      </c>
      <c r="CL76" s="57">
        <f t="shared" si="6"/>
        <v>0</v>
      </c>
      <c r="CM76" s="57">
        <f t="shared" si="6"/>
        <v>0</v>
      </c>
      <c r="CN76" s="57">
        <f t="shared" si="6"/>
        <v>0</v>
      </c>
      <c r="CO76" s="57">
        <f t="shared" si="6"/>
        <v>0</v>
      </c>
      <c r="CP76" s="57">
        <f t="shared" si="6"/>
        <v>0</v>
      </c>
      <c r="CQ76" s="57">
        <f t="shared" si="6"/>
        <v>0</v>
      </c>
      <c r="CR76" s="57">
        <f t="shared" si="6"/>
        <v>0</v>
      </c>
      <c r="CS76" s="57">
        <f t="shared" si="6"/>
        <v>0</v>
      </c>
      <c r="CT76" s="57">
        <f t="shared" si="6"/>
        <v>0</v>
      </c>
      <c r="CU76" s="57">
        <f t="shared" si="6"/>
        <v>0</v>
      </c>
      <c r="CV76" s="57">
        <f t="shared" si="6"/>
        <v>0</v>
      </c>
      <c r="CW76" s="57">
        <f t="shared" si="6"/>
        <v>0</v>
      </c>
      <c r="CX76" s="57">
        <f t="shared" si="6"/>
        <v>0</v>
      </c>
      <c r="CY76" s="57">
        <f t="shared" si="6"/>
        <v>0</v>
      </c>
      <c r="CZ76" s="57">
        <f t="shared" si="6"/>
        <v>0</v>
      </c>
      <c r="DA76" s="57">
        <f t="shared" si="6"/>
        <v>0</v>
      </c>
      <c r="DB76" s="57">
        <f t="shared" si="6"/>
        <v>0</v>
      </c>
      <c r="DC76" s="57">
        <f t="shared" si="6"/>
        <v>0</v>
      </c>
      <c r="DD76" s="57">
        <f t="shared" si="6"/>
        <v>0</v>
      </c>
      <c r="DE76" s="57">
        <f t="shared" si="6"/>
        <v>0</v>
      </c>
      <c r="DF76" s="57">
        <f t="shared" si="6"/>
        <v>0</v>
      </c>
      <c r="DG76" s="57">
        <f t="shared" si="6"/>
        <v>0</v>
      </c>
      <c r="DH76" s="57">
        <f t="shared" si="6"/>
        <v>0</v>
      </c>
      <c r="DI76" s="57">
        <f t="shared" si="6"/>
        <v>0</v>
      </c>
      <c r="DJ76" s="57">
        <f t="shared" si="6"/>
        <v>0</v>
      </c>
      <c r="DK76" s="57">
        <f t="shared" si="6"/>
        <v>0</v>
      </c>
      <c r="DL76" s="57">
        <f t="shared" si="6"/>
        <v>0</v>
      </c>
      <c r="DM76" s="57">
        <f t="shared" si="6"/>
        <v>0</v>
      </c>
      <c r="DN76" s="57">
        <f t="shared" si="6"/>
        <v>0</v>
      </c>
      <c r="DO76" s="57">
        <f t="shared" si="6"/>
        <v>0</v>
      </c>
      <c r="DP76" s="57">
        <f t="shared" si="6"/>
        <v>0</v>
      </c>
      <c r="DQ76" s="57">
        <f t="shared" si="6"/>
        <v>0</v>
      </c>
      <c r="DR76" s="57">
        <f t="shared" si="6"/>
        <v>0</v>
      </c>
      <c r="DS76" s="57">
        <f t="shared" si="6"/>
        <v>0</v>
      </c>
      <c r="DT76" s="57">
        <f t="shared" si="6"/>
        <v>0</v>
      </c>
      <c r="DU76" s="57">
        <f t="shared" si="6"/>
        <v>0</v>
      </c>
      <c r="DV76" s="57">
        <f t="shared" si="6"/>
        <v>0</v>
      </c>
      <c r="DW76" s="57">
        <f t="shared" si="6"/>
        <v>0</v>
      </c>
    </row>
    <row r="77" spans="3:127" ht="16.5" thickTop="1" thickBot="1" x14ac:dyDescent="0.3">
      <c r="C77" s="114">
        <f t="shared" si="4"/>
        <v>0</v>
      </c>
      <c r="E77" s="55">
        <f>+I_Vendite!E7</f>
        <v>0</v>
      </c>
      <c r="H77" s="57">
        <f t="shared" si="5"/>
        <v>0</v>
      </c>
      <c r="I77" s="57">
        <f t="shared" si="5"/>
        <v>0</v>
      </c>
      <c r="J77" s="57">
        <f t="shared" si="5"/>
        <v>0</v>
      </c>
      <c r="K77" s="57">
        <f t="shared" si="5"/>
        <v>0</v>
      </c>
      <c r="L77" s="57">
        <f t="shared" si="5"/>
        <v>0</v>
      </c>
      <c r="M77" s="57">
        <f t="shared" si="5"/>
        <v>0</v>
      </c>
      <c r="N77" s="57">
        <f t="shared" si="5"/>
        <v>0</v>
      </c>
      <c r="O77" s="57">
        <f t="shared" si="5"/>
        <v>0</v>
      </c>
      <c r="P77" s="57">
        <f t="shared" si="5"/>
        <v>0</v>
      </c>
      <c r="Q77" s="57">
        <f t="shared" si="5"/>
        <v>0</v>
      </c>
      <c r="R77" s="57">
        <f t="shared" si="5"/>
        <v>0</v>
      </c>
      <c r="S77" s="57">
        <f t="shared" si="5"/>
        <v>0</v>
      </c>
      <c r="T77" s="57">
        <f t="shared" si="5"/>
        <v>0</v>
      </c>
      <c r="U77" s="57">
        <f t="shared" si="5"/>
        <v>0</v>
      </c>
      <c r="V77" s="57">
        <f t="shared" si="5"/>
        <v>0</v>
      </c>
      <c r="W77" s="57">
        <f t="shared" si="5"/>
        <v>0</v>
      </c>
      <c r="X77" s="57">
        <f t="shared" si="5"/>
        <v>0</v>
      </c>
      <c r="Y77" s="57">
        <f t="shared" si="5"/>
        <v>0</v>
      </c>
      <c r="Z77" s="57">
        <f t="shared" si="5"/>
        <v>0</v>
      </c>
      <c r="AA77" s="57">
        <f t="shared" si="5"/>
        <v>0</v>
      </c>
      <c r="AB77" s="57">
        <f t="shared" si="5"/>
        <v>0</v>
      </c>
      <c r="AC77" s="57">
        <f t="shared" si="5"/>
        <v>0</v>
      </c>
      <c r="AD77" s="57">
        <f t="shared" si="5"/>
        <v>0</v>
      </c>
      <c r="AE77" s="57">
        <f t="shared" si="5"/>
        <v>0</v>
      </c>
      <c r="AF77" s="57">
        <f t="shared" si="5"/>
        <v>0</v>
      </c>
      <c r="AG77" s="57">
        <f t="shared" si="5"/>
        <v>0</v>
      </c>
      <c r="AH77" s="57">
        <f t="shared" si="5"/>
        <v>0</v>
      </c>
      <c r="AI77" s="57">
        <f t="shared" si="5"/>
        <v>0</v>
      </c>
      <c r="AJ77" s="57">
        <f t="shared" si="5"/>
        <v>0</v>
      </c>
      <c r="AK77" s="57">
        <f t="shared" si="5"/>
        <v>0</v>
      </c>
      <c r="AL77" s="57">
        <f t="shared" si="5"/>
        <v>0</v>
      </c>
      <c r="AM77" s="57">
        <f t="shared" si="5"/>
        <v>0</v>
      </c>
      <c r="AN77" s="57">
        <f t="shared" si="5"/>
        <v>0</v>
      </c>
      <c r="AO77" s="57">
        <f t="shared" si="5"/>
        <v>0</v>
      </c>
      <c r="AP77" s="57">
        <f t="shared" si="5"/>
        <v>0</v>
      </c>
      <c r="AQ77" s="57">
        <f t="shared" si="5"/>
        <v>0</v>
      </c>
      <c r="AR77" s="57">
        <f t="shared" si="5"/>
        <v>0</v>
      </c>
      <c r="AS77" s="57">
        <f t="shared" si="5"/>
        <v>0</v>
      </c>
      <c r="AT77" s="57">
        <f t="shared" si="5"/>
        <v>0</v>
      </c>
      <c r="AU77" s="57">
        <f t="shared" si="5"/>
        <v>0</v>
      </c>
      <c r="AV77" s="57">
        <f t="shared" si="5"/>
        <v>0</v>
      </c>
      <c r="AW77" s="57">
        <f t="shared" si="5"/>
        <v>0</v>
      </c>
      <c r="AX77" s="57">
        <f t="shared" si="5"/>
        <v>0</v>
      </c>
      <c r="AY77" s="57">
        <f t="shared" si="5"/>
        <v>0</v>
      </c>
      <c r="AZ77" s="57">
        <f t="shared" si="5"/>
        <v>0</v>
      </c>
      <c r="BA77" s="57">
        <f t="shared" si="5"/>
        <v>0</v>
      </c>
      <c r="BB77" s="57">
        <f t="shared" si="5"/>
        <v>0</v>
      </c>
      <c r="BC77" s="57">
        <f t="shared" si="5"/>
        <v>0</v>
      </c>
      <c r="BD77" s="57">
        <f t="shared" si="5"/>
        <v>0</v>
      </c>
      <c r="BE77" s="57">
        <f t="shared" si="5"/>
        <v>0</v>
      </c>
      <c r="BF77" s="57">
        <f t="shared" si="5"/>
        <v>0</v>
      </c>
      <c r="BG77" s="57">
        <f t="shared" si="5"/>
        <v>0</v>
      </c>
      <c r="BH77" s="57">
        <f t="shared" si="5"/>
        <v>0</v>
      </c>
      <c r="BI77" s="57">
        <f t="shared" si="5"/>
        <v>0</v>
      </c>
      <c r="BJ77" s="57">
        <f t="shared" si="5"/>
        <v>0</v>
      </c>
      <c r="BK77" s="57">
        <f t="shared" si="5"/>
        <v>0</v>
      </c>
      <c r="BL77" s="57">
        <f t="shared" si="5"/>
        <v>0</v>
      </c>
      <c r="BM77" s="57">
        <f t="shared" si="5"/>
        <v>0</v>
      </c>
      <c r="BN77" s="57">
        <f t="shared" si="5"/>
        <v>0</v>
      </c>
      <c r="BO77" s="57">
        <f t="shared" si="5"/>
        <v>0</v>
      </c>
      <c r="BP77" s="57">
        <f t="shared" si="5"/>
        <v>0</v>
      </c>
      <c r="BQ77" s="57">
        <f t="shared" si="5"/>
        <v>0</v>
      </c>
      <c r="BR77" s="57">
        <f t="shared" si="5"/>
        <v>0</v>
      </c>
      <c r="BS77" s="57">
        <f t="shared" ref="BS77" si="7">+$E77*BS45</f>
        <v>0</v>
      </c>
      <c r="BT77" s="57">
        <f t="shared" si="6"/>
        <v>0</v>
      </c>
      <c r="BU77" s="57">
        <f t="shared" si="6"/>
        <v>0</v>
      </c>
      <c r="BV77" s="57">
        <f t="shared" si="6"/>
        <v>0</v>
      </c>
      <c r="BW77" s="57">
        <f t="shared" si="6"/>
        <v>0</v>
      </c>
      <c r="BX77" s="57">
        <f t="shared" si="6"/>
        <v>0</v>
      </c>
      <c r="BY77" s="57">
        <f t="shared" si="6"/>
        <v>0</v>
      </c>
      <c r="BZ77" s="57">
        <f t="shared" si="6"/>
        <v>0</v>
      </c>
      <c r="CA77" s="57">
        <f t="shared" si="6"/>
        <v>0</v>
      </c>
      <c r="CB77" s="57">
        <f t="shared" si="6"/>
        <v>0</v>
      </c>
      <c r="CC77" s="57">
        <f t="shared" si="6"/>
        <v>0</v>
      </c>
      <c r="CD77" s="57">
        <f t="shared" si="6"/>
        <v>0</v>
      </c>
      <c r="CE77" s="57">
        <f t="shared" si="6"/>
        <v>0</v>
      </c>
      <c r="CF77" s="57">
        <f t="shared" si="6"/>
        <v>0</v>
      </c>
      <c r="CG77" s="57">
        <f t="shared" si="6"/>
        <v>0</v>
      </c>
      <c r="CH77" s="57">
        <f t="shared" si="6"/>
        <v>0</v>
      </c>
      <c r="CI77" s="57">
        <f t="shared" si="6"/>
        <v>0</v>
      </c>
      <c r="CJ77" s="57">
        <f t="shared" si="6"/>
        <v>0</v>
      </c>
      <c r="CK77" s="57">
        <f t="shared" si="6"/>
        <v>0</v>
      </c>
      <c r="CL77" s="57">
        <f t="shared" si="6"/>
        <v>0</v>
      </c>
      <c r="CM77" s="57">
        <f t="shared" si="6"/>
        <v>0</v>
      </c>
      <c r="CN77" s="57">
        <f t="shared" si="6"/>
        <v>0</v>
      </c>
      <c r="CO77" s="57">
        <f t="shared" si="6"/>
        <v>0</v>
      </c>
      <c r="CP77" s="57">
        <f t="shared" si="6"/>
        <v>0</v>
      </c>
      <c r="CQ77" s="57">
        <f t="shared" si="6"/>
        <v>0</v>
      </c>
      <c r="CR77" s="57">
        <f t="shared" si="6"/>
        <v>0</v>
      </c>
      <c r="CS77" s="57">
        <f t="shared" si="6"/>
        <v>0</v>
      </c>
      <c r="CT77" s="57">
        <f t="shared" si="6"/>
        <v>0</v>
      </c>
      <c r="CU77" s="57">
        <f t="shared" si="6"/>
        <v>0</v>
      </c>
      <c r="CV77" s="57">
        <f t="shared" si="6"/>
        <v>0</v>
      </c>
      <c r="CW77" s="57">
        <f t="shared" si="6"/>
        <v>0</v>
      </c>
      <c r="CX77" s="57">
        <f t="shared" si="6"/>
        <v>0</v>
      </c>
      <c r="CY77" s="57">
        <f t="shared" si="6"/>
        <v>0</v>
      </c>
      <c r="CZ77" s="57">
        <f t="shared" si="6"/>
        <v>0</v>
      </c>
      <c r="DA77" s="57">
        <f t="shared" si="6"/>
        <v>0</v>
      </c>
      <c r="DB77" s="57">
        <f t="shared" si="6"/>
        <v>0</v>
      </c>
      <c r="DC77" s="57">
        <f t="shared" si="6"/>
        <v>0</v>
      </c>
      <c r="DD77" s="57">
        <f t="shared" si="6"/>
        <v>0</v>
      </c>
      <c r="DE77" s="57">
        <f t="shared" si="6"/>
        <v>0</v>
      </c>
      <c r="DF77" s="57">
        <f t="shared" si="6"/>
        <v>0</v>
      </c>
      <c r="DG77" s="57">
        <f t="shared" si="6"/>
        <v>0</v>
      </c>
      <c r="DH77" s="57">
        <f t="shared" si="6"/>
        <v>0</v>
      </c>
      <c r="DI77" s="57">
        <f t="shared" si="6"/>
        <v>0</v>
      </c>
      <c r="DJ77" s="57">
        <f t="shared" si="6"/>
        <v>0</v>
      </c>
      <c r="DK77" s="57">
        <f t="shared" si="6"/>
        <v>0</v>
      </c>
      <c r="DL77" s="57">
        <f t="shared" si="6"/>
        <v>0</v>
      </c>
      <c r="DM77" s="57">
        <f t="shared" si="6"/>
        <v>0</v>
      </c>
      <c r="DN77" s="57">
        <f t="shared" si="6"/>
        <v>0</v>
      </c>
      <c r="DO77" s="57">
        <f t="shared" si="6"/>
        <v>0</v>
      </c>
      <c r="DP77" s="57">
        <f t="shared" si="6"/>
        <v>0</v>
      </c>
      <c r="DQ77" s="57">
        <f t="shared" si="6"/>
        <v>0</v>
      </c>
      <c r="DR77" s="57">
        <f t="shared" si="6"/>
        <v>0</v>
      </c>
      <c r="DS77" s="57">
        <f t="shared" si="6"/>
        <v>0</v>
      </c>
      <c r="DT77" s="57">
        <f t="shared" si="6"/>
        <v>0</v>
      </c>
      <c r="DU77" s="57">
        <f t="shared" si="6"/>
        <v>0</v>
      </c>
      <c r="DV77" s="57">
        <f t="shared" si="6"/>
        <v>0</v>
      </c>
      <c r="DW77" s="57">
        <f t="shared" si="6"/>
        <v>0</v>
      </c>
    </row>
    <row r="78" spans="3:127" ht="16.5" thickTop="1" thickBot="1" x14ac:dyDescent="0.3">
      <c r="C78" s="114">
        <f t="shared" si="4"/>
        <v>0</v>
      </c>
      <c r="E78" s="55">
        <f>+I_Vendite!E8</f>
        <v>0</v>
      </c>
      <c r="H78" s="57">
        <f t="shared" ref="H78:BS81" si="8">+$E78*H46</f>
        <v>0</v>
      </c>
      <c r="I78" s="57">
        <f t="shared" si="8"/>
        <v>0</v>
      </c>
      <c r="J78" s="57">
        <f t="shared" si="8"/>
        <v>0</v>
      </c>
      <c r="K78" s="57">
        <f t="shared" si="8"/>
        <v>0</v>
      </c>
      <c r="L78" s="57">
        <f t="shared" si="8"/>
        <v>0</v>
      </c>
      <c r="M78" s="57">
        <f t="shared" si="8"/>
        <v>0</v>
      </c>
      <c r="N78" s="57">
        <f t="shared" si="8"/>
        <v>0</v>
      </c>
      <c r="O78" s="57">
        <f t="shared" si="8"/>
        <v>0</v>
      </c>
      <c r="P78" s="57">
        <f t="shared" si="8"/>
        <v>0</v>
      </c>
      <c r="Q78" s="57">
        <f t="shared" si="8"/>
        <v>0</v>
      </c>
      <c r="R78" s="57">
        <f t="shared" si="8"/>
        <v>0</v>
      </c>
      <c r="S78" s="57">
        <f t="shared" si="8"/>
        <v>0</v>
      </c>
      <c r="T78" s="57">
        <f t="shared" si="8"/>
        <v>0</v>
      </c>
      <c r="U78" s="57">
        <f t="shared" si="8"/>
        <v>0</v>
      </c>
      <c r="V78" s="57">
        <f t="shared" si="8"/>
        <v>0</v>
      </c>
      <c r="W78" s="57">
        <f t="shared" si="8"/>
        <v>0</v>
      </c>
      <c r="X78" s="57">
        <f t="shared" si="8"/>
        <v>0</v>
      </c>
      <c r="Y78" s="57">
        <f t="shared" si="8"/>
        <v>0</v>
      </c>
      <c r="Z78" s="57">
        <f t="shared" si="8"/>
        <v>0</v>
      </c>
      <c r="AA78" s="57">
        <f t="shared" si="8"/>
        <v>0</v>
      </c>
      <c r="AB78" s="57">
        <f t="shared" si="8"/>
        <v>0</v>
      </c>
      <c r="AC78" s="57">
        <f t="shared" si="8"/>
        <v>0</v>
      </c>
      <c r="AD78" s="57">
        <f t="shared" si="8"/>
        <v>0</v>
      </c>
      <c r="AE78" s="57">
        <f t="shared" si="8"/>
        <v>0</v>
      </c>
      <c r="AF78" s="57">
        <f t="shared" si="8"/>
        <v>0</v>
      </c>
      <c r="AG78" s="57">
        <f t="shared" si="8"/>
        <v>0</v>
      </c>
      <c r="AH78" s="57">
        <f t="shared" si="8"/>
        <v>0</v>
      </c>
      <c r="AI78" s="57">
        <f t="shared" si="8"/>
        <v>0</v>
      </c>
      <c r="AJ78" s="57">
        <f t="shared" si="8"/>
        <v>0</v>
      </c>
      <c r="AK78" s="57">
        <f t="shared" si="8"/>
        <v>0</v>
      </c>
      <c r="AL78" s="57">
        <f t="shared" si="8"/>
        <v>0</v>
      </c>
      <c r="AM78" s="57">
        <f t="shared" si="8"/>
        <v>0</v>
      </c>
      <c r="AN78" s="57">
        <f t="shared" si="8"/>
        <v>0</v>
      </c>
      <c r="AO78" s="57">
        <f t="shared" si="8"/>
        <v>0</v>
      </c>
      <c r="AP78" s="57">
        <f t="shared" si="8"/>
        <v>0</v>
      </c>
      <c r="AQ78" s="57">
        <f t="shared" si="8"/>
        <v>0</v>
      </c>
      <c r="AR78" s="57">
        <f t="shared" si="8"/>
        <v>0</v>
      </c>
      <c r="AS78" s="57">
        <f t="shared" si="8"/>
        <v>0</v>
      </c>
      <c r="AT78" s="57">
        <f t="shared" si="8"/>
        <v>0</v>
      </c>
      <c r="AU78" s="57">
        <f t="shared" si="8"/>
        <v>0</v>
      </c>
      <c r="AV78" s="57">
        <f t="shared" si="8"/>
        <v>0</v>
      </c>
      <c r="AW78" s="57">
        <f t="shared" si="8"/>
        <v>0</v>
      </c>
      <c r="AX78" s="57">
        <f t="shared" si="8"/>
        <v>0</v>
      </c>
      <c r="AY78" s="57">
        <f t="shared" si="8"/>
        <v>0</v>
      </c>
      <c r="AZ78" s="57">
        <f t="shared" si="8"/>
        <v>0</v>
      </c>
      <c r="BA78" s="57">
        <f t="shared" si="8"/>
        <v>0</v>
      </c>
      <c r="BB78" s="57">
        <f t="shared" si="8"/>
        <v>0</v>
      </c>
      <c r="BC78" s="57">
        <f t="shared" si="8"/>
        <v>0</v>
      </c>
      <c r="BD78" s="57">
        <f t="shared" si="8"/>
        <v>0</v>
      </c>
      <c r="BE78" s="57">
        <f t="shared" si="8"/>
        <v>0</v>
      </c>
      <c r="BF78" s="57">
        <f t="shared" si="8"/>
        <v>0</v>
      </c>
      <c r="BG78" s="57">
        <f t="shared" si="8"/>
        <v>0</v>
      </c>
      <c r="BH78" s="57">
        <f t="shared" si="8"/>
        <v>0</v>
      </c>
      <c r="BI78" s="57">
        <f t="shared" si="8"/>
        <v>0</v>
      </c>
      <c r="BJ78" s="57">
        <f t="shared" si="8"/>
        <v>0</v>
      </c>
      <c r="BK78" s="57">
        <f t="shared" si="8"/>
        <v>0</v>
      </c>
      <c r="BL78" s="57">
        <f t="shared" si="8"/>
        <v>0</v>
      </c>
      <c r="BM78" s="57">
        <f t="shared" si="8"/>
        <v>0</v>
      </c>
      <c r="BN78" s="57">
        <f t="shared" si="8"/>
        <v>0</v>
      </c>
      <c r="BO78" s="57">
        <f t="shared" si="8"/>
        <v>0</v>
      </c>
      <c r="BP78" s="57">
        <f t="shared" si="8"/>
        <v>0</v>
      </c>
      <c r="BQ78" s="57">
        <f t="shared" si="8"/>
        <v>0</v>
      </c>
      <c r="BR78" s="57">
        <f t="shared" si="8"/>
        <v>0</v>
      </c>
      <c r="BS78" s="57">
        <f t="shared" si="8"/>
        <v>0</v>
      </c>
      <c r="BT78" s="57">
        <f t="shared" si="6"/>
        <v>0</v>
      </c>
      <c r="BU78" s="57">
        <f t="shared" si="6"/>
        <v>0</v>
      </c>
      <c r="BV78" s="57">
        <f t="shared" si="6"/>
        <v>0</v>
      </c>
      <c r="BW78" s="57">
        <f t="shared" si="6"/>
        <v>0</v>
      </c>
      <c r="BX78" s="57">
        <f t="shared" si="6"/>
        <v>0</v>
      </c>
      <c r="BY78" s="57">
        <f t="shared" si="6"/>
        <v>0</v>
      </c>
      <c r="BZ78" s="57">
        <f t="shared" si="6"/>
        <v>0</v>
      </c>
      <c r="CA78" s="57">
        <f t="shared" si="6"/>
        <v>0</v>
      </c>
      <c r="CB78" s="57">
        <f t="shared" si="6"/>
        <v>0</v>
      </c>
      <c r="CC78" s="57">
        <f t="shared" si="6"/>
        <v>0</v>
      </c>
      <c r="CD78" s="57">
        <f t="shared" si="6"/>
        <v>0</v>
      </c>
      <c r="CE78" s="57">
        <f t="shared" si="6"/>
        <v>0</v>
      </c>
      <c r="CF78" s="57">
        <f t="shared" si="6"/>
        <v>0</v>
      </c>
      <c r="CG78" s="57">
        <f t="shared" si="6"/>
        <v>0</v>
      </c>
      <c r="CH78" s="57">
        <f t="shared" si="6"/>
        <v>0</v>
      </c>
      <c r="CI78" s="57">
        <f t="shared" si="6"/>
        <v>0</v>
      </c>
      <c r="CJ78" s="57">
        <f t="shared" si="6"/>
        <v>0</v>
      </c>
      <c r="CK78" s="57">
        <f t="shared" si="6"/>
        <v>0</v>
      </c>
      <c r="CL78" s="57">
        <f t="shared" si="6"/>
        <v>0</v>
      </c>
      <c r="CM78" s="57">
        <f t="shared" si="6"/>
        <v>0</v>
      </c>
      <c r="CN78" s="57">
        <f t="shared" si="6"/>
        <v>0</v>
      </c>
      <c r="CO78" s="57">
        <f t="shared" si="6"/>
        <v>0</v>
      </c>
      <c r="CP78" s="57">
        <f t="shared" si="6"/>
        <v>0</v>
      </c>
      <c r="CQ78" s="57">
        <f t="shared" si="6"/>
        <v>0</v>
      </c>
      <c r="CR78" s="57">
        <f t="shared" si="6"/>
        <v>0</v>
      </c>
      <c r="CS78" s="57">
        <f t="shared" si="6"/>
        <v>0</v>
      </c>
      <c r="CT78" s="57">
        <f t="shared" si="6"/>
        <v>0</v>
      </c>
      <c r="CU78" s="57">
        <f t="shared" si="6"/>
        <v>0</v>
      </c>
      <c r="CV78" s="57">
        <f t="shared" si="6"/>
        <v>0</v>
      </c>
      <c r="CW78" s="57">
        <f t="shared" si="6"/>
        <v>0</v>
      </c>
      <c r="CX78" s="57">
        <f t="shared" si="6"/>
        <v>0</v>
      </c>
      <c r="CY78" s="57">
        <f t="shared" ref="CY78:DW88" si="9">+$E78*CY46</f>
        <v>0</v>
      </c>
      <c r="CZ78" s="57">
        <f t="shared" si="9"/>
        <v>0</v>
      </c>
      <c r="DA78" s="57">
        <f t="shared" si="9"/>
        <v>0</v>
      </c>
      <c r="DB78" s="57">
        <f t="shared" si="9"/>
        <v>0</v>
      </c>
      <c r="DC78" s="57">
        <f t="shared" si="9"/>
        <v>0</v>
      </c>
      <c r="DD78" s="57">
        <f t="shared" si="9"/>
        <v>0</v>
      </c>
      <c r="DE78" s="57">
        <f t="shared" si="9"/>
        <v>0</v>
      </c>
      <c r="DF78" s="57">
        <f t="shared" si="9"/>
        <v>0</v>
      </c>
      <c r="DG78" s="57">
        <f t="shared" si="9"/>
        <v>0</v>
      </c>
      <c r="DH78" s="57">
        <f t="shared" si="9"/>
        <v>0</v>
      </c>
      <c r="DI78" s="57">
        <f t="shared" si="9"/>
        <v>0</v>
      </c>
      <c r="DJ78" s="57">
        <f t="shared" si="9"/>
        <v>0</v>
      </c>
      <c r="DK78" s="57">
        <f t="shared" si="9"/>
        <v>0</v>
      </c>
      <c r="DL78" s="57">
        <f t="shared" si="9"/>
        <v>0</v>
      </c>
      <c r="DM78" s="57">
        <f t="shared" si="9"/>
        <v>0</v>
      </c>
      <c r="DN78" s="57">
        <f t="shared" si="9"/>
        <v>0</v>
      </c>
      <c r="DO78" s="57">
        <f t="shared" si="9"/>
        <v>0</v>
      </c>
      <c r="DP78" s="57">
        <f t="shared" si="9"/>
        <v>0</v>
      </c>
      <c r="DQ78" s="57">
        <f t="shared" si="9"/>
        <v>0</v>
      </c>
      <c r="DR78" s="57">
        <f t="shared" si="9"/>
        <v>0</v>
      </c>
      <c r="DS78" s="57">
        <f t="shared" si="9"/>
        <v>0</v>
      </c>
      <c r="DT78" s="57">
        <f t="shared" si="9"/>
        <v>0</v>
      </c>
      <c r="DU78" s="57">
        <f t="shared" si="9"/>
        <v>0</v>
      </c>
      <c r="DV78" s="57">
        <f t="shared" si="9"/>
        <v>0</v>
      </c>
      <c r="DW78" s="57">
        <f t="shared" si="9"/>
        <v>0</v>
      </c>
    </row>
    <row r="79" spans="3:127" ht="16.5" thickTop="1" thickBot="1" x14ac:dyDescent="0.3">
      <c r="C79" s="114">
        <f t="shared" si="4"/>
        <v>0</v>
      </c>
      <c r="E79" s="55">
        <f>+I_Vendite!E9</f>
        <v>0</v>
      </c>
      <c r="H79" s="57">
        <f t="shared" si="8"/>
        <v>0</v>
      </c>
      <c r="I79" s="57">
        <f t="shared" si="8"/>
        <v>0</v>
      </c>
      <c r="J79" s="57">
        <f t="shared" si="8"/>
        <v>0</v>
      </c>
      <c r="K79" s="57">
        <f t="shared" si="8"/>
        <v>0</v>
      </c>
      <c r="L79" s="57">
        <f t="shared" si="8"/>
        <v>0</v>
      </c>
      <c r="M79" s="57">
        <f t="shared" si="8"/>
        <v>0</v>
      </c>
      <c r="N79" s="57">
        <f t="shared" si="8"/>
        <v>0</v>
      </c>
      <c r="O79" s="57">
        <f t="shared" si="8"/>
        <v>0</v>
      </c>
      <c r="P79" s="57">
        <f t="shared" si="8"/>
        <v>0</v>
      </c>
      <c r="Q79" s="57">
        <f t="shared" si="8"/>
        <v>0</v>
      </c>
      <c r="R79" s="57">
        <f t="shared" si="8"/>
        <v>0</v>
      </c>
      <c r="S79" s="57">
        <f t="shared" si="8"/>
        <v>0</v>
      </c>
      <c r="T79" s="57">
        <f t="shared" si="8"/>
        <v>0</v>
      </c>
      <c r="U79" s="57">
        <f t="shared" si="8"/>
        <v>0</v>
      </c>
      <c r="V79" s="57">
        <f t="shared" si="8"/>
        <v>0</v>
      </c>
      <c r="W79" s="57">
        <f t="shared" si="8"/>
        <v>0</v>
      </c>
      <c r="X79" s="57">
        <f t="shared" si="8"/>
        <v>0</v>
      </c>
      <c r="Y79" s="57">
        <f t="shared" si="8"/>
        <v>0</v>
      </c>
      <c r="Z79" s="57">
        <f t="shared" si="8"/>
        <v>0</v>
      </c>
      <c r="AA79" s="57">
        <f t="shared" si="8"/>
        <v>0</v>
      </c>
      <c r="AB79" s="57">
        <f t="shared" si="8"/>
        <v>0</v>
      </c>
      <c r="AC79" s="57">
        <f t="shared" si="8"/>
        <v>0</v>
      </c>
      <c r="AD79" s="57">
        <f t="shared" si="8"/>
        <v>0</v>
      </c>
      <c r="AE79" s="57">
        <f t="shared" si="8"/>
        <v>0</v>
      </c>
      <c r="AF79" s="57">
        <f t="shared" si="8"/>
        <v>0</v>
      </c>
      <c r="AG79" s="57">
        <f t="shared" si="8"/>
        <v>0</v>
      </c>
      <c r="AH79" s="57">
        <f t="shared" si="8"/>
        <v>0</v>
      </c>
      <c r="AI79" s="57">
        <f t="shared" si="8"/>
        <v>0</v>
      </c>
      <c r="AJ79" s="57">
        <f t="shared" si="8"/>
        <v>0</v>
      </c>
      <c r="AK79" s="57">
        <f t="shared" si="8"/>
        <v>0</v>
      </c>
      <c r="AL79" s="57">
        <f t="shared" si="8"/>
        <v>0</v>
      </c>
      <c r="AM79" s="57">
        <f t="shared" si="8"/>
        <v>0</v>
      </c>
      <c r="AN79" s="57">
        <f t="shared" si="8"/>
        <v>0</v>
      </c>
      <c r="AO79" s="57">
        <f t="shared" si="8"/>
        <v>0</v>
      </c>
      <c r="AP79" s="57">
        <f t="shared" si="8"/>
        <v>0</v>
      </c>
      <c r="AQ79" s="57">
        <f t="shared" si="8"/>
        <v>0</v>
      </c>
      <c r="AR79" s="57">
        <f t="shared" si="8"/>
        <v>0</v>
      </c>
      <c r="AS79" s="57">
        <f t="shared" si="8"/>
        <v>0</v>
      </c>
      <c r="AT79" s="57">
        <f t="shared" si="8"/>
        <v>0</v>
      </c>
      <c r="AU79" s="57">
        <f t="shared" si="8"/>
        <v>0</v>
      </c>
      <c r="AV79" s="57">
        <f t="shared" si="8"/>
        <v>0</v>
      </c>
      <c r="AW79" s="57">
        <f t="shared" si="8"/>
        <v>0</v>
      </c>
      <c r="AX79" s="57">
        <f t="shared" si="8"/>
        <v>0</v>
      </c>
      <c r="AY79" s="57">
        <f t="shared" si="8"/>
        <v>0</v>
      </c>
      <c r="AZ79" s="57">
        <f t="shared" si="8"/>
        <v>0</v>
      </c>
      <c r="BA79" s="57">
        <f t="shared" si="8"/>
        <v>0</v>
      </c>
      <c r="BB79" s="57">
        <f t="shared" si="8"/>
        <v>0</v>
      </c>
      <c r="BC79" s="57">
        <f t="shared" si="8"/>
        <v>0</v>
      </c>
      <c r="BD79" s="57">
        <f t="shared" si="8"/>
        <v>0</v>
      </c>
      <c r="BE79" s="57">
        <f t="shared" si="8"/>
        <v>0</v>
      </c>
      <c r="BF79" s="57">
        <f t="shared" si="8"/>
        <v>0</v>
      </c>
      <c r="BG79" s="57">
        <f t="shared" si="8"/>
        <v>0</v>
      </c>
      <c r="BH79" s="57">
        <f t="shared" si="8"/>
        <v>0</v>
      </c>
      <c r="BI79" s="57">
        <f t="shared" si="8"/>
        <v>0</v>
      </c>
      <c r="BJ79" s="57">
        <f t="shared" si="8"/>
        <v>0</v>
      </c>
      <c r="BK79" s="57">
        <f t="shared" si="8"/>
        <v>0</v>
      </c>
      <c r="BL79" s="57">
        <f t="shared" si="8"/>
        <v>0</v>
      </c>
      <c r="BM79" s="57">
        <f t="shared" si="8"/>
        <v>0</v>
      </c>
      <c r="BN79" s="57">
        <f t="shared" si="8"/>
        <v>0</v>
      </c>
      <c r="BO79" s="57">
        <f t="shared" si="8"/>
        <v>0</v>
      </c>
      <c r="BP79" s="57">
        <f t="shared" si="8"/>
        <v>0</v>
      </c>
      <c r="BQ79" s="57">
        <f t="shared" si="8"/>
        <v>0</v>
      </c>
      <c r="BR79" s="57">
        <f t="shared" si="8"/>
        <v>0</v>
      </c>
      <c r="BS79" s="57">
        <f t="shared" si="8"/>
        <v>0</v>
      </c>
      <c r="BT79" s="57">
        <f t="shared" ref="BT79:CY86" si="10">+$E79*BT47</f>
        <v>0</v>
      </c>
      <c r="BU79" s="57">
        <f t="shared" si="10"/>
        <v>0</v>
      </c>
      <c r="BV79" s="57">
        <f t="shared" si="10"/>
        <v>0</v>
      </c>
      <c r="BW79" s="57">
        <f t="shared" si="10"/>
        <v>0</v>
      </c>
      <c r="BX79" s="57">
        <f t="shared" si="10"/>
        <v>0</v>
      </c>
      <c r="BY79" s="57">
        <f t="shared" si="10"/>
        <v>0</v>
      </c>
      <c r="BZ79" s="57">
        <f t="shared" si="10"/>
        <v>0</v>
      </c>
      <c r="CA79" s="57">
        <f t="shared" si="10"/>
        <v>0</v>
      </c>
      <c r="CB79" s="57">
        <f t="shared" si="10"/>
        <v>0</v>
      </c>
      <c r="CC79" s="57">
        <f t="shared" si="10"/>
        <v>0</v>
      </c>
      <c r="CD79" s="57">
        <f t="shared" si="10"/>
        <v>0</v>
      </c>
      <c r="CE79" s="57">
        <f t="shared" si="10"/>
        <v>0</v>
      </c>
      <c r="CF79" s="57">
        <f t="shared" si="10"/>
        <v>0</v>
      </c>
      <c r="CG79" s="57">
        <f t="shared" si="10"/>
        <v>0</v>
      </c>
      <c r="CH79" s="57">
        <f t="shared" si="10"/>
        <v>0</v>
      </c>
      <c r="CI79" s="57">
        <f t="shared" si="10"/>
        <v>0</v>
      </c>
      <c r="CJ79" s="57">
        <f t="shared" si="10"/>
        <v>0</v>
      </c>
      <c r="CK79" s="57">
        <f t="shared" si="10"/>
        <v>0</v>
      </c>
      <c r="CL79" s="57">
        <f t="shared" si="10"/>
        <v>0</v>
      </c>
      <c r="CM79" s="57">
        <f t="shared" si="10"/>
        <v>0</v>
      </c>
      <c r="CN79" s="57">
        <f t="shared" si="10"/>
        <v>0</v>
      </c>
      <c r="CO79" s="57">
        <f t="shared" si="10"/>
        <v>0</v>
      </c>
      <c r="CP79" s="57">
        <f t="shared" si="10"/>
        <v>0</v>
      </c>
      <c r="CQ79" s="57">
        <f t="shared" si="10"/>
        <v>0</v>
      </c>
      <c r="CR79" s="57">
        <f t="shared" si="10"/>
        <v>0</v>
      </c>
      <c r="CS79" s="57">
        <f t="shared" si="10"/>
        <v>0</v>
      </c>
      <c r="CT79" s="57">
        <f t="shared" si="10"/>
        <v>0</v>
      </c>
      <c r="CU79" s="57">
        <f t="shared" si="10"/>
        <v>0</v>
      </c>
      <c r="CV79" s="57">
        <f t="shared" si="10"/>
        <v>0</v>
      </c>
      <c r="CW79" s="57">
        <f t="shared" si="10"/>
        <v>0</v>
      </c>
      <c r="CX79" s="57">
        <f t="shared" si="10"/>
        <v>0</v>
      </c>
      <c r="CY79" s="57">
        <f t="shared" si="10"/>
        <v>0</v>
      </c>
      <c r="CZ79" s="57">
        <f t="shared" si="9"/>
        <v>0</v>
      </c>
      <c r="DA79" s="57">
        <f t="shared" si="9"/>
        <v>0</v>
      </c>
      <c r="DB79" s="57">
        <f t="shared" si="9"/>
        <v>0</v>
      </c>
      <c r="DC79" s="57">
        <f t="shared" si="9"/>
        <v>0</v>
      </c>
      <c r="DD79" s="57">
        <f t="shared" si="9"/>
        <v>0</v>
      </c>
      <c r="DE79" s="57">
        <f t="shared" si="9"/>
        <v>0</v>
      </c>
      <c r="DF79" s="57">
        <f t="shared" si="9"/>
        <v>0</v>
      </c>
      <c r="DG79" s="57">
        <f t="shared" si="9"/>
        <v>0</v>
      </c>
      <c r="DH79" s="57">
        <f t="shared" si="9"/>
        <v>0</v>
      </c>
      <c r="DI79" s="57">
        <f t="shared" si="9"/>
        <v>0</v>
      </c>
      <c r="DJ79" s="57">
        <f t="shared" si="9"/>
        <v>0</v>
      </c>
      <c r="DK79" s="57">
        <f t="shared" si="9"/>
        <v>0</v>
      </c>
      <c r="DL79" s="57">
        <f t="shared" si="9"/>
        <v>0</v>
      </c>
      <c r="DM79" s="57">
        <f t="shared" si="9"/>
        <v>0</v>
      </c>
      <c r="DN79" s="57">
        <f t="shared" si="9"/>
        <v>0</v>
      </c>
      <c r="DO79" s="57">
        <f t="shared" si="9"/>
        <v>0</v>
      </c>
      <c r="DP79" s="57">
        <f t="shared" si="9"/>
        <v>0</v>
      </c>
      <c r="DQ79" s="57">
        <f t="shared" si="9"/>
        <v>0</v>
      </c>
      <c r="DR79" s="57">
        <f t="shared" si="9"/>
        <v>0</v>
      </c>
      <c r="DS79" s="57">
        <f t="shared" si="9"/>
        <v>0</v>
      </c>
      <c r="DT79" s="57">
        <f t="shared" si="9"/>
        <v>0</v>
      </c>
      <c r="DU79" s="57">
        <f t="shared" si="9"/>
        <v>0</v>
      </c>
      <c r="DV79" s="57">
        <f t="shared" si="9"/>
        <v>0</v>
      </c>
      <c r="DW79" s="57">
        <f t="shared" si="9"/>
        <v>0</v>
      </c>
    </row>
    <row r="80" spans="3:127" ht="16.5" thickTop="1" thickBot="1" x14ac:dyDescent="0.3">
      <c r="C80" s="114">
        <f t="shared" si="4"/>
        <v>0</v>
      </c>
      <c r="E80" s="55">
        <f>+I_Vendite!E10</f>
        <v>0</v>
      </c>
      <c r="H80" s="57">
        <f t="shared" si="8"/>
        <v>0</v>
      </c>
      <c r="I80" s="57">
        <f t="shared" si="8"/>
        <v>0</v>
      </c>
      <c r="J80" s="57">
        <f t="shared" si="8"/>
        <v>0</v>
      </c>
      <c r="K80" s="57">
        <f t="shared" si="8"/>
        <v>0</v>
      </c>
      <c r="L80" s="57">
        <f t="shared" si="8"/>
        <v>0</v>
      </c>
      <c r="M80" s="57">
        <f t="shared" si="8"/>
        <v>0</v>
      </c>
      <c r="N80" s="57">
        <f t="shared" si="8"/>
        <v>0</v>
      </c>
      <c r="O80" s="57">
        <f t="shared" si="8"/>
        <v>0</v>
      </c>
      <c r="P80" s="57">
        <f t="shared" si="8"/>
        <v>0</v>
      </c>
      <c r="Q80" s="57">
        <f t="shared" si="8"/>
        <v>0</v>
      </c>
      <c r="R80" s="57">
        <f t="shared" si="8"/>
        <v>0</v>
      </c>
      <c r="S80" s="57">
        <f t="shared" si="8"/>
        <v>0</v>
      </c>
      <c r="T80" s="57">
        <f t="shared" si="8"/>
        <v>0</v>
      </c>
      <c r="U80" s="57">
        <f t="shared" si="8"/>
        <v>0</v>
      </c>
      <c r="V80" s="57">
        <f t="shared" si="8"/>
        <v>0</v>
      </c>
      <c r="W80" s="57">
        <f t="shared" si="8"/>
        <v>0</v>
      </c>
      <c r="X80" s="57">
        <f t="shared" si="8"/>
        <v>0</v>
      </c>
      <c r="Y80" s="57">
        <f t="shared" si="8"/>
        <v>0</v>
      </c>
      <c r="Z80" s="57">
        <f t="shared" si="8"/>
        <v>0</v>
      </c>
      <c r="AA80" s="57">
        <f t="shared" si="8"/>
        <v>0</v>
      </c>
      <c r="AB80" s="57">
        <f t="shared" si="8"/>
        <v>0</v>
      </c>
      <c r="AC80" s="57">
        <f t="shared" si="8"/>
        <v>0</v>
      </c>
      <c r="AD80" s="57">
        <f t="shared" si="8"/>
        <v>0</v>
      </c>
      <c r="AE80" s="57">
        <f t="shared" si="8"/>
        <v>0</v>
      </c>
      <c r="AF80" s="57">
        <f t="shared" si="8"/>
        <v>0</v>
      </c>
      <c r="AG80" s="57">
        <f t="shared" si="8"/>
        <v>0</v>
      </c>
      <c r="AH80" s="57">
        <f t="shared" si="8"/>
        <v>0</v>
      </c>
      <c r="AI80" s="57">
        <f t="shared" si="8"/>
        <v>0</v>
      </c>
      <c r="AJ80" s="57">
        <f t="shared" si="8"/>
        <v>0</v>
      </c>
      <c r="AK80" s="57">
        <f t="shared" si="8"/>
        <v>0</v>
      </c>
      <c r="AL80" s="57">
        <f t="shared" si="8"/>
        <v>0</v>
      </c>
      <c r="AM80" s="57">
        <f t="shared" si="8"/>
        <v>0</v>
      </c>
      <c r="AN80" s="57">
        <f t="shared" si="8"/>
        <v>0</v>
      </c>
      <c r="AO80" s="57">
        <f t="shared" si="8"/>
        <v>0</v>
      </c>
      <c r="AP80" s="57">
        <f t="shared" si="8"/>
        <v>0</v>
      </c>
      <c r="AQ80" s="57">
        <f t="shared" si="8"/>
        <v>0</v>
      </c>
      <c r="AR80" s="57">
        <f t="shared" si="8"/>
        <v>0</v>
      </c>
      <c r="AS80" s="57">
        <f t="shared" si="8"/>
        <v>0</v>
      </c>
      <c r="AT80" s="57">
        <f t="shared" si="8"/>
        <v>0</v>
      </c>
      <c r="AU80" s="57">
        <f t="shared" si="8"/>
        <v>0</v>
      </c>
      <c r="AV80" s="57">
        <f t="shared" si="8"/>
        <v>0</v>
      </c>
      <c r="AW80" s="57">
        <f t="shared" si="8"/>
        <v>0</v>
      </c>
      <c r="AX80" s="57">
        <f t="shared" si="8"/>
        <v>0</v>
      </c>
      <c r="AY80" s="57">
        <f t="shared" si="8"/>
        <v>0</v>
      </c>
      <c r="AZ80" s="57">
        <f t="shared" si="8"/>
        <v>0</v>
      </c>
      <c r="BA80" s="57">
        <f t="shared" si="8"/>
        <v>0</v>
      </c>
      <c r="BB80" s="57">
        <f t="shared" si="8"/>
        <v>0</v>
      </c>
      <c r="BC80" s="57">
        <f t="shared" si="8"/>
        <v>0</v>
      </c>
      <c r="BD80" s="57">
        <f t="shared" si="8"/>
        <v>0</v>
      </c>
      <c r="BE80" s="57">
        <f t="shared" si="8"/>
        <v>0</v>
      </c>
      <c r="BF80" s="57">
        <f t="shared" si="8"/>
        <v>0</v>
      </c>
      <c r="BG80" s="57">
        <f t="shared" si="8"/>
        <v>0</v>
      </c>
      <c r="BH80" s="57">
        <f t="shared" si="8"/>
        <v>0</v>
      </c>
      <c r="BI80" s="57">
        <f t="shared" si="8"/>
        <v>0</v>
      </c>
      <c r="BJ80" s="57">
        <f t="shared" si="8"/>
        <v>0</v>
      </c>
      <c r="BK80" s="57">
        <f t="shared" si="8"/>
        <v>0</v>
      </c>
      <c r="BL80" s="57">
        <f t="shared" si="8"/>
        <v>0</v>
      </c>
      <c r="BM80" s="57">
        <f t="shared" si="8"/>
        <v>0</v>
      </c>
      <c r="BN80" s="57">
        <f t="shared" si="8"/>
        <v>0</v>
      </c>
      <c r="BO80" s="57">
        <f t="shared" si="8"/>
        <v>0</v>
      </c>
      <c r="BP80" s="57">
        <f t="shared" si="8"/>
        <v>0</v>
      </c>
      <c r="BQ80" s="57">
        <f t="shared" si="8"/>
        <v>0</v>
      </c>
      <c r="BR80" s="57">
        <f t="shared" si="8"/>
        <v>0</v>
      </c>
      <c r="BS80" s="57">
        <f t="shared" si="8"/>
        <v>0</v>
      </c>
      <c r="BT80" s="57">
        <f t="shared" si="10"/>
        <v>0</v>
      </c>
      <c r="BU80" s="57">
        <f t="shared" si="10"/>
        <v>0</v>
      </c>
      <c r="BV80" s="57">
        <f t="shared" si="10"/>
        <v>0</v>
      </c>
      <c r="BW80" s="57">
        <f t="shared" si="10"/>
        <v>0</v>
      </c>
      <c r="BX80" s="57">
        <f t="shared" si="10"/>
        <v>0</v>
      </c>
      <c r="BY80" s="57">
        <f t="shared" si="10"/>
        <v>0</v>
      </c>
      <c r="BZ80" s="57">
        <f t="shared" si="10"/>
        <v>0</v>
      </c>
      <c r="CA80" s="57">
        <f t="shared" si="10"/>
        <v>0</v>
      </c>
      <c r="CB80" s="57">
        <f t="shared" si="10"/>
        <v>0</v>
      </c>
      <c r="CC80" s="57">
        <f t="shared" si="10"/>
        <v>0</v>
      </c>
      <c r="CD80" s="57">
        <f t="shared" si="10"/>
        <v>0</v>
      </c>
      <c r="CE80" s="57">
        <f t="shared" si="10"/>
        <v>0</v>
      </c>
      <c r="CF80" s="57">
        <f t="shared" si="10"/>
        <v>0</v>
      </c>
      <c r="CG80" s="57">
        <f t="shared" si="10"/>
        <v>0</v>
      </c>
      <c r="CH80" s="57">
        <f t="shared" si="10"/>
        <v>0</v>
      </c>
      <c r="CI80" s="57">
        <f t="shared" si="10"/>
        <v>0</v>
      </c>
      <c r="CJ80" s="57">
        <f t="shared" si="10"/>
        <v>0</v>
      </c>
      <c r="CK80" s="57">
        <f t="shared" si="10"/>
        <v>0</v>
      </c>
      <c r="CL80" s="57">
        <f t="shared" si="10"/>
        <v>0</v>
      </c>
      <c r="CM80" s="57">
        <f t="shared" si="10"/>
        <v>0</v>
      </c>
      <c r="CN80" s="57">
        <f t="shared" si="10"/>
        <v>0</v>
      </c>
      <c r="CO80" s="57">
        <f t="shared" si="10"/>
        <v>0</v>
      </c>
      <c r="CP80" s="57">
        <f t="shared" si="10"/>
        <v>0</v>
      </c>
      <c r="CQ80" s="57">
        <f t="shared" si="10"/>
        <v>0</v>
      </c>
      <c r="CR80" s="57">
        <f t="shared" si="10"/>
        <v>0</v>
      </c>
      <c r="CS80" s="57">
        <f t="shared" si="10"/>
        <v>0</v>
      </c>
      <c r="CT80" s="57">
        <f t="shared" si="10"/>
        <v>0</v>
      </c>
      <c r="CU80" s="57">
        <f t="shared" si="10"/>
        <v>0</v>
      </c>
      <c r="CV80" s="57">
        <f t="shared" si="10"/>
        <v>0</v>
      </c>
      <c r="CW80" s="57">
        <f t="shared" si="10"/>
        <v>0</v>
      </c>
      <c r="CX80" s="57">
        <f t="shared" si="10"/>
        <v>0</v>
      </c>
      <c r="CY80" s="57">
        <f t="shared" si="10"/>
        <v>0</v>
      </c>
      <c r="CZ80" s="57">
        <f t="shared" si="9"/>
        <v>0</v>
      </c>
      <c r="DA80" s="57">
        <f t="shared" si="9"/>
        <v>0</v>
      </c>
      <c r="DB80" s="57">
        <f t="shared" si="9"/>
        <v>0</v>
      </c>
      <c r="DC80" s="57">
        <f t="shared" si="9"/>
        <v>0</v>
      </c>
      <c r="DD80" s="57">
        <f t="shared" si="9"/>
        <v>0</v>
      </c>
      <c r="DE80" s="57">
        <f t="shared" si="9"/>
        <v>0</v>
      </c>
      <c r="DF80" s="57">
        <f t="shared" si="9"/>
        <v>0</v>
      </c>
      <c r="DG80" s="57">
        <f t="shared" si="9"/>
        <v>0</v>
      </c>
      <c r="DH80" s="57">
        <f t="shared" si="9"/>
        <v>0</v>
      </c>
      <c r="DI80" s="57">
        <f t="shared" si="9"/>
        <v>0</v>
      </c>
      <c r="DJ80" s="57">
        <f t="shared" si="9"/>
        <v>0</v>
      </c>
      <c r="DK80" s="57">
        <f t="shared" si="9"/>
        <v>0</v>
      </c>
      <c r="DL80" s="57">
        <f t="shared" si="9"/>
        <v>0</v>
      </c>
      <c r="DM80" s="57">
        <f t="shared" si="9"/>
        <v>0</v>
      </c>
      <c r="DN80" s="57">
        <f t="shared" si="9"/>
        <v>0</v>
      </c>
      <c r="DO80" s="57">
        <f t="shared" si="9"/>
        <v>0</v>
      </c>
      <c r="DP80" s="57">
        <f t="shared" si="9"/>
        <v>0</v>
      </c>
      <c r="DQ80" s="57">
        <f t="shared" si="9"/>
        <v>0</v>
      </c>
      <c r="DR80" s="57">
        <f t="shared" si="9"/>
        <v>0</v>
      </c>
      <c r="DS80" s="57">
        <f t="shared" si="9"/>
        <v>0</v>
      </c>
      <c r="DT80" s="57">
        <f t="shared" si="9"/>
        <v>0</v>
      </c>
      <c r="DU80" s="57">
        <f t="shared" si="9"/>
        <v>0</v>
      </c>
      <c r="DV80" s="57">
        <f t="shared" si="9"/>
        <v>0</v>
      </c>
      <c r="DW80" s="57">
        <f t="shared" si="9"/>
        <v>0</v>
      </c>
    </row>
    <row r="81" spans="3:127" ht="16.5" thickTop="1" thickBot="1" x14ac:dyDescent="0.3">
      <c r="C81" s="114">
        <f t="shared" si="4"/>
        <v>0</v>
      </c>
      <c r="E81" s="55">
        <f>+I_Vendite!E11</f>
        <v>0</v>
      </c>
      <c r="H81" s="57">
        <f t="shared" si="8"/>
        <v>0</v>
      </c>
      <c r="I81" s="57">
        <f t="shared" si="8"/>
        <v>0</v>
      </c>
      <c r="J81" s="57">
        <f t="shared" si="8"/>
        <v>0</v>
      </c>
      <c r="K81" s="57">
        <f t="shared" si="8"/>
        <v>0</v>
      </c>
      <c r="L81" s="57">
        <f t="shared" si="8"/>
        <v>0</v>
      </c>
      <c r="M81" s="57">
        <f t="shared" si="8"/>
        <v>0</v>
      </c>
      <c r="N81" s="57">
        <f t="shared" si="8"/>
        <v>0</v>
      </c>
      <c r="O81" s="57">
        <f t="shared" si="8"/>
        <v>0</v>
      </c>
      <c r="P81" s="57">
        <f t="shared" si="8"/>
        <v>0</v>
      </c>
      <c r="Q81" s="57">
        <f t="shared" si="8"/>
        <v>0</v>
      </c>
      <c r="R81" s="57">
        <f t="shared" si="8"/>
        <v>0</v>
      </c>
      <c r="S81" s="57">
        <f t="shared" si="8"/>
        <v>0</v>
      </c>
      <c r="T81" s="57">
        <f t="shared" si="8"/>
        <v>0</v>
      </c>
      <c r="U81" s="57">
        <f t="shared" si="8"/>
        <v>0</v>
      </c>
      <c r="V81" s="57">
        <f t="shared" si="8"/>
        <v>0</v>
      </c>
      <c r="W81" s="57">
        <f t="shared" si="8"/>
        <v>0</v>
      </c>
      <c r="X81" s="57">
        <f t="shared" si="8"/>
        <v>0</v>
      </c>
      <c r="Y81" s="57">
        <f t="shared" si="8"/>
        <v>0</v>
      </c>
      <c r="Z81" s="57">
        <f t="shared" si="8"/>
        <v>0</v>
      </c>
      <c r="AA81" s="57">
        <f t="shared" si="8"/>
        <v>0</v>
      </c>
      <c r="AB81" s="57">
        <f t="shared" si="8"/>
        <v>0</v>
      </c>
      <c r="AC81" s="57">
        <f t="shared" si="8"/>
        <v>0</v>
      </c>
      <c r="AD81" s="57">
        <f t="shared" si="8"/>
        <v>0</v>
      </c>
      <c r="AE81" s="57">
        <f t="shared" si="8"/>
        <v>0</v>
      </c>
      <c r="AF81" s="57">
        <f t="shared" si="8"/>
        <v>0</v>
      </c>
      <c r="AG81" s="57">
        <f t="shared" si="8"/>
        <v>0</v>
      </c>
      <c r="AH81" s="57">
        <f t="shared" si="8"/>
        <v>0</v>
      </c>
      <c r="AI81" s="57">
        <f t="shared" si="8"/>
        <v>0</v>
      </c>
      <c r="AJ81" s="57">
        <f t="shared" si="8"/>
        <v>0</v>
      </c>
      <c r="AK81" s="57">
        <f t="shared" si="8"/>
        <v>0</v>
      </c>
      <c r="AL81" s="57">
        <f t="shared" si="8"/>
        <v>0</v>
      </c>
      <c r="AM81" s="57">
        <f t="shared" si="8"/>
        <v>0</v>
      </c>
      <c r="AN81" s="57">
        <f t="shared" si="8"/>
        <v>0</v>
      </c>
      <c r="AO81" s="57">
        <f t="shared" si="8"/>
        <v>0</v>
      </c>
      <c r="AP81" s="57">
        <f t="shared" si="8"/>
        <v>0</v>
      </c>
      <c r="AQ81" s="57">
        <f t="shared" si="8"/>
        <v>0</v>
      </c>
      <c r="AR81" s="57">
        <f t="shared" si="8"/>
        <v>0</v>
      </c>
      <c r="AS81" s="57">
        <f t="shared" si="8"/>
        <v>0</v>
      </c>
      <c r="AT81" s="57">
        <f t="shared" si="8"/>
        <v>0</v>
      </c>
      <c r="AU81" s="57">
        <f t="shared" si="8"/>
        <v>0</v>
      </c>
      <c r="AV81" s="57">
        <f t="shared" si="8"/>
        <v>0</v>
      </c>
      <c r="AW81" s="57">
        <f t="shared" si="8"/>
        <v>0</v>
      </c>
      <c r="AX81" s="57">
        <f t="shared" si="8"/>
        <v>0</v>
      </c>
      <c r="AY81" s="57">
        <f t="shared" si="8"/>
        <v>0</v>
      </c>
      <c r="AZ81" s="57">
        <f t="shared" si="8"/>
        <v>0</v>
      </c>
      <c r="BA81" s="57">
        <f t="shared" si="8"/>
        <v>0</v>
      </c>
      <c r="BB81" s="57">
        <f t="shared" si="8"/>
        <v>0</v>
      </c>
      <c r="BC81" s="57">
        <f t="shared" si="8"/>
        <v>0</v>
      </c>
      <c r="BD81" s="57">
        <f t="shared" si="8"/>
        <v>0</v>
      </c>
      <c r="BE81" s="57">
        <f t="shared" si="8"/>
        <v>0</v>
      </c>
      <c r="BF81" s="57">
        <f t="shared" si="8"/>
        <v>0</v>
      </c>
      <c r="BG81" s="57">
        <f t="shared" si="8"/>
        <v>0</v>
      </c>
      <c r="BH81" s="57">
        <f t="shared" si="8"/>
        <v>0</v>
      </c>
      <c r="BI81" s="57">
        <f t="shared" si="8"/>
        <v>0</v>
      </c>
      <c r="BJ81" s="57">
        <f t="shared" si="8"/>
        <v>0</v>
      </c>
      <c r="BK81" s="57">
        <f t="shared" si="8"/>
        <v>0</v>
      </c>
      <c r="BL81" s="57">
        <f t="shared" si="8"/>
        <v>0</v>
      </c>
      <c r="BM81" s="57">
        <f t="shared" si="8"/>
        <v>0</v>
      </c>
      <c r="BN81" s="57">
        <f t="shared" si="8"/>
        <v>0</v>
      </c>
      <c r="BO81" s="57">
        <f t="shared" si="8"/>
        <v>0</v>
      </c>
      <c r="BP81" s="57">
        <f t="shared" si="8"/>
        <v>0</v>
      </c>
      <c r="BQ81" s="57">
        <f t="shared" si="8"/>
        <v>0</v>
      </c>
      <c r="BR81" s="57">
        <f t="shared" si="8"/>
        <v>0</v>
      </c>
      <c r="BS81" s="57">
        <f t="shared" ref="BS81" si="11">+$E81*BS49</f>
        <v>0</v>
      </c>
      <c r="BT81" s="57">
        <f t="shared" si="10"/>
        <v>0</v>
      </c>
      <c r="BU81" s="57">
        <f t="shared" si="10"/>
        <v>0</v>
      </c>
      <c r="BV81" s="57">
        <f t="shared" si="10"/>
        <v>0</v>
      </c>
      <c r="BW81" s="57">
        <f t="shared" si="10"/>
        <v>0</v>
      </c>
      <c r="BX81" s="57">
        <f t="shared" si="10"/>
        <v>0</v>
      </c>
      <c r="BY81" s="57">
        <f t="shared" si="10"/>
        <v>0</v>
      </c>
      <c r="BZ81" s="57">
        <f t="shared" si="10"/>
        <v>0</v>
      </c>
      <c r="CA81" s="57">
        <f t="shared" si="10"/>
        <v>0</v>
      </c>
      <c r="CB81" s="57">
        <f t="shared" si="10"/>
        <v>0</v>
      </c>
      <c r="CC81" s="57">
        <f t="shared" si="10"/>
        <v>0</v>
      </c>
      <c r="CD81" s="57">
        <f t="shared" si="10"/>
        <v>0</v>
      </c>
      <c r="CE81" s="57">
        <f t="shared" si="10"/>
        <v>0</v>
      </c>
      <c r="CF81" s="57">
        <f t="shared" si="10"/>
        <v>0</v>
      </c>
      <c r="CG81" s="57">
        <f t="shared" si="10"/>
        <v>0</v>
      </c>
      <c r="CH81" s="57">
        <f t="shared" si="10"/>
        <v>0</v>
      </c>
      <c r="CI81" s="57">
        <f t="shared" si="10"/>
        <v>0</v>
      </c>
      <c r="CJ81" s="57">
        <f t="shared" si="10"/>
        <v>0</v>
      </c>
      <c r="CK81" s="57">
        <f t="shared" si="10"/>
        <v>0</v>
      </c>
      <c r="CL81" s="57">
        <f t="shared" si="10"/>
        <v>0</v>
      </c>
      <c r="CM81" s="57">
        <f t="shared" si="10"/>
        <v>0</v>
      </c>
      <c r="CN81" s="57">
        <f t="shared" si="10"/>
        <v>0</v>
      </c>
      <c r="CO81" s="57">
        <f t="shared" si="10"/>
        <v>0</v>
      </c>
      <c r="CP81" s="57">
        <f t="shared" si="10"/>
        <v>0</v>
      </c>
      <c r="CQ81" s="57">
        <f t="shared" si="10"/>
        <v>0</v>
      </c>
      <c r="CR81" s="57">
        <f t="shared" si="10"/>
        <v>0</v>
      </c>
      <c r="CS81" s="57">
        <f t="shared" si="10"/>
        <v>0</v>
      </c>
      <c r="CT81" s="57">
        <f t="shared" si="10"/>
        <v>0</v>
      </c>
      <c r="CU81" s="57">
        <f t="shared" si="10"/>
        <v>0</v>
      </c>
      <c r="CV81" s="57">
        <f t="shared" si="10"/>
        <v>0</v>
      </c>
      <c r="CW81" s="57">
        <f t="shared" si="10"/>
        <v>0</v>
      </c>
      <c r="CX81" s="57">
        <f t="shared" si="10"/>
        <v>0</v>
      </c>
      <c r="CY81" s="57">
        <f t="shared" si="10"/>
        <v>0</v>
      </c>
      <c r="CZ81" s="57">
        <f t="shared" si="9"/>
        <v>0</v>
      </c>
      <c r="DA81" s="57">
        <f t="shared" si="9"/>
        <v>0</v>
      </c>
      <c r="DB81" s="57">
        <f t="shared" si="9"/>
        <v>0</v>
      </c>
      <c r="DC81" s="57">
        <f t="shared" si="9"/>
        <v>0</v>
      </c>
      <c r="DD81" s="57">
        <f t="shared" si="9"/>
        <v>0</v>
      </c>
      <c r="DE81" s="57">
        <f t="shared" si="9"/>
        <v>0</v>
      </c>
      <c r="DF81" s="57">
        <f t="shared" si="9"/>
        <v>0</v>
      </c>
      <c r="DG81" s="57">
        <f t="shared" si="9"/>
        <v>0</v>
      </c>
      <c r="DH81" s="57">
        <f t="shared" si="9"/>
        <v>0</v>
      </c>
      <c r="DI81" s="57">
        <f t="shared" si="9"/>
        <v>0</v>
      </c>
      <c r="DJ81" s="57">
        <f t="shared" si="9"/>
        <v>0</v>
      </c>
      <c r="DK81" s="57">
        <f t="shared" si="9"/>
        <v>0</v>
      </c>
      <c r="DL81" s="57">
        <f t="shared" si="9"/>
        <v>0</v>
      </c>
      <c r="DM81" s="57">
        <f t="shared" si="9"/>
        <v>0</v>
      </c>
      <c r="DN81" s="57">
        <f t="shared" si="9"/>
        <v>0</v>
      </c>
      <c r="DO81" s="57">
        <f t="shared" si="9"/>
        <v>0</v>
      </c>
      <c r="DP81" s="57">
        <f t="shared" si="9"/>
        <v>0</v>
      </c>
      <c r="DQ81" s="57">
        <f t="shared" si="9"/>
        <v>0</v>
      </c>
      <c r="DR81" s="57">
        <f t="shared" si="9"/>
        <v>0</v>
      </c>
      <c r="DS81" s="57">
        <f t="shared" si="9"/>
        <v>0</v>
      </c>
      <c r="DT81" s="57">
        <f t="shared" si="9"/>
        <v>0</v>
      </c>
      <c r="DU81" s="57">
        <f t="shared" si="9"/>
        <v>0</v>
      </c>
      <c r="DV81" s="57">
        <f t="shared" si="9"/>
        <v>0</v>
      </c>
      <c r="DW81" s="57">
        <f t="shared" si="9"/>
        <v>0</v>
      </c>
    </row>
    <row r="82" spans="3:127" ht="16.5" thickTop="1" thickBot="1" x14ac:dyDescent="0.3">
      <c r="C82" s="114">
        <f t="shared" si="4"/>
        <v>0</v>
      </c>
      <c r="E82" s="55">
        <f>+I_Vendite!E12</f>
        <v>0</v>
      </c>
      <c r="H82" s="57">
        <f t="shared" ref="H82:BS85" si="12">+$E82*H50</f>
        <v>0</v>
      </c>
      <c r="I82" s="57">
        <f t="shared" si="12"/>
        <v>0</v>
      </c>
      <c r="J82" s="57">
        <f t="shared" si="12"/>
        <v>0</v>
      </c>
      <c r="K82" s="57">
        <f t="shared" si="12"/>
        <v>0</v>
      </c>
      <c r="L82" s="57">
        <f t="shared" si="12"/>
        <v>0</v>
      </c>
      <c r="M82" s="57">
        <f t="shared" si="12"/>
        <v>0</v>
      </c>
      <c r="N82" s="57">
        <f t="shared" si="12"/>
        <v>0</v>
      </c>
      <c r="O82" s="57">
        <f t="shared" si="12"/>
        <v>0</v>
      </c>
      <c r="P82" s="57">
        <f t="shared" si="12"/>
        <v>0</v>
      </c>
      <c r="Q82" s="57">
        <f t="shared" si="12"/>
        <v>0</v>
      </c>
      <c r="R82" s="57">
        <f t="shared" si="12"/>
        <v>0</v>
      </c>
      <c r="S82" s="57">
        <f t="shared" si="12"/>
        <v>0</v>
      </c>
      <c r="T82" s="57">
        <f t="shared" si="12"/>
        <v>0</v>
      </c>
      <c r="U82" s="57">
        <f t="shared" si="12"/>
        <v>0</v>
      </c>
      <c r="V82" s="57">
        <f t="shared" si="12"/>
        <v>0</v>
      </c>
      <c r="W82" s="57">
        <f t="shared" si="12"/>
        <v>0</v>
      </c>
      <c r="X82" s="57">
        <f t="shared" si="12"/>
        <v>0</v>
      </c>
      <c r="Y82" s="57">
        <f t="shared" si="12"/>
        <v>0</v>
      </c>
      <c r="Z82" s="57">
        <f t="shared" si="12"/>
        <v>0</v>
      </c>
      <c r="AA82" s="57">
        <f t="shared" si="12"/>
        <v>0</v>
      </c>
      <c r="AB82" s="57">
        <f t="shared" si="12"/>
        <v>0</v>
      </c>
      <c r="AC82" s="57">
        <f t="shared" si="12"/>
        <v>0</v>
      </c>
      <c r="AD82" s="57">
        <f t="shared" si="12"/>
        <v>0</v>
      </c>
      <c r="AE82" s="57">
        <f t="shared" si="12"/>
        <v>0</v>
      </c>
      <c r="AF82" s="57">
        <f t="shared" si="12"/>
        <v>0</v>
      </c>
      <c r="AG82" s="57">
        <f t="shared" si="12"/>
        <v>0</v>
      </c>
      <c r="AH82" s="57">
        <f t="shared" si="12"/>
        <v>0</v>
      </c>
      <c r="AI82" s="57">
        <f t="shared" si="12"/>
        <v>0</v>
      </c>
      <c r="AJ82" s="57">
        <f t="shared" si="12"/>
        <v>0</v>
      </c>
      <c r="AK82" s="57">
        <f t="shared" si="12"/>
        <v>0</v>
      </c>
      <c r="AL82" s="57">
        <f t="shared" si="12"/>
        <v>0</v>
      </c>
      <c r="AM82" s="57">
        <f t="shared" si="12"/>
        <v>0</v>
      </c>
      <c r="AN82" s="57">
        <f t="shared" si="12"/>
        <v>0</v>
      </c>
      <c r="AO82" s="57">
        <f t="shared" si="12"/>
        <v>0</v>
      </c>
      <c r="AP82" s="57">
        <f t="shared" si="12"/>
        <v>0</v>
      </c>
      <c r="AQ82" s="57">
        <f t="shared" si="12"/>
        <v>0</v>
      </c>
      <c r="AR82" s="57">
        <f t="shared" si="12"/>
        <v>0</v>
      </c>
      <c r="AS82" s="57">
        <f t="shared" si="12"/>
        <v>0</v>
      </c>
      <c r="AT82" s="57">
        <f t="shared" si="12"/>
        <v>0</v>
      </c>
      <c r="AU82" s="57">
        <f t="shared" si="12"/>
        <v>0</v>
      </c>
      <c r="AV82" s="57">
        <f t="shared" si="12"/>
        <v>0</v>
      </c>
      <c r="AW82" s="57">
        <f t="shared" si="12"/>
        <v>0</v>
      </c>
      <c r="AX82" s="57">
        <f t="shared" si="12"/>
        <v>0</v>
      </c>
      <c r="AY82" s="57">
        <f t="shared" si="12"/>
        <v>0</v>
      </c>
      <c r="AZ82" s="57">
        <f t="shared" si="12"/>
        <v>0</v>
      </c>
      <c r="BA82" s="57">
        <f t="shared" si="12"/>
        <v>0</v>
      </c>
      <c r="BB82" s="57">
        <f t="shared" si="12"/>
        <v>0</v>
      </c>
      <c r="BC82" s="57">
        <f t="shared" si="12"/>
        <v>0</v>
      </c>
      <c r="BD82" s="57">
        <f t="shared" si="12"/>
        <v>0</v>
      </c>
      <c r="BE82" s="57">
        <f t="shared" si="12"/>
        <v>0</v>
      </c>
      <c r="BF82" s="57">
        <f t="shared" si="12"/>
        <v>0</v>
      </c>
      <c r="BG82" s="57">
        <f t="shared" si="12"/>
        <v>0</v>
      </c>
      <c r="BH82" s="57">
        <f t="shared" si="12"/>
        <v>0</v>
      </c>
      <c r="BI82" s="57">
        <f t="shared" si="12"/>
        <v>0</v>
      </c>
      <c r="BJ82" s="57">
        <f t="shared" si="12"/>
        <v>0</v>
      </c>
      <c r="BK82" s="57">
        <f t="shared" si="12"/>
        <v>0</v>
      </c>
      <c r="BL82" s="57">
        <f t="shared" si="12"/>
        <v>0</v>
      </c>
      <c r="BM82" s="57">
        <f t="shared" si="12"/>
        <v>0</v>
      </c>
      <c r="BN82" s="57">
        <f t="shared" si="12"/>
        <v>0</v>
      </c>
      <c r="BO82" s="57">
        <f t="shared" si="12"/>
        <v>0</v>
      </c>
      <c r="BP82" s="57">
        <f t="shared" si="12"/>
        <v>0</v>
      </c>
      <c r="BQ82" s="57">
        <f t="shared" si="12"/>
        <v>0</v>
      </c>
      <c r="BR82" s="57">
        <f t="shared" si="12"/>
        <v>0</v>
      </c>
      <c r="BS82" s="57">
        <f t="shared" si="12"/>
        <v>0</v>
      </c>
      <c r="BT82" s="57">
        <f t="shared" si="10"/>
        <v>0</v>
      </c>
      <c r="BU82" s="57">
        <f t="shared" si="10"/>
        <v>0</v>
      </c>
      <c r="BV82" s="57">
        <f t="shared" si="10"/>
        <v>0</v>
      </c>
      <c r="BW82" s="57">
        <f t="shared" si="10"/>
        <v>0</v>
      </c>
      <c r="BX82" s="57">
        <f t="shared" si="10"/>
        <v>0</v>
      </c>
      <c r="BY82" s="57">
        <f t="shared" si="10"/>
        <v>0</v>
      </c>
      <c r="BZ82" s="57">
        <f t="shared" si="10"/>
        <v>0</v>
      </c>
      <c r="CA82" s="57">
        <f t="shared" si="10"/>
        <v>0</v>
      </c>
      <c r="CB82" s="57">
        <f t="shared" si="10"/>
        <v>0</v>
      </c>
      <c r="CC82" s="57">
        <f t="shared" si="10"/>
        <v>0</v>
      </c>
      <c r="CD82" s="57">
        <f t="shared" si="10"/>
        <v>0</v>
      </c>
      <c r="CE82" s="57">
        <f t="shared" si="10"/>
        <v>0</v>
      </c>
      <c r="CF82" s="57">
        <f t="shared" si="10"/>
        <v>0</v>
      </c>
      <c r="CG82" s="57">
        <f t="shared" si="10"/>
        <v>0</v>
      </c>
      <c r="CH82" s="57">
        <f t="shared" si="10"/>
        <v>0</v>
      </c>
      <c r="CI82" s="57">
        <f t="shared" si="10"/>
        <v>0</v>
      </c>
      <c r="CJ82" s="57">
        <f t="shared" si="10"/>
        <v>0</v>
      </c>
      <c r="CK82" s="57">
        <f t="shared" si="10"/>
        <v>0</v>
      </c>
      <c r="CL82" s="57">
        <f t="shared" si="10"/>
        <v>0</v>
      </c>
      <c r="CM82" s="57">
        <f t="shared" si="10"/>
        <v>0</v>
      </c>
      <c r="CN82" s="57">
        <f t="shared" si="10"/>
        <v>0</v>
      </c>
      <c r="CO82" s="57">
        <f t="shared" si="10"/>
        <v>0</v>
      </c>
      <c r="CP82" s="57">
        <f t="shared" si="10"/>
        <v>0</v>
      </c>
      <c r="CQ82" s="57">
        <f t="shared" si="10"/>
        <v>0</v>
      </c>
      <c r="CR82" s="57">
        <f t="shared" si="10"/>
        <v>0</v>
      </c>
      <c r="CS82" s="57">
        <f t="shared" si="10"/>
        <v>0</v>
      </c>
      <c r="CT82" s="57">
        <f t="shared" si="10"/>
        <v>0</v>
      </c>
      <c r="CU82" s="57">
        <f t="shared" si="10"/>
        <v>0</v>
      </c>
      <c r="CV82" s="57">
        <f t="shared" si="10"/>
        <v>0</v>
      </c>
      <c r="CW82" s="57">
        <f t="shared" si="10"/>
        <v>0</v>
      </c>
      <c r="CX82" s="57">
        <f t="shared" si="10"/>
        <v>0</v>
      </c>
      <c r="CY82" s="57">
        <f t="shared" si="10"/>
        <v>0</v>
      </c>
      <c r="CZ82" s="57">
        <f t="shared" si="9"/>
        <v>0</v>
      </c>
      <c r="DA82" s="57">
        <f t="shared" si="9"/>
        <v>0</v>
      </c>
      <c r="DB82" s="57">
        <f t="shared" si="9"/>
        <v>0</v>
      </c>
      <c r="DC82" s="57">
        <f t="shared" si="9"/>
        <v>0</v>
      </c>
      <c r="DD82" s="57">
        <f t="shared" si="9"/>
        <v>0</v>
      </c>
      <c r="DE82" s="57">
        <f t="shared" si="9"/>
        <v>0</v>
      </c>
      <c r="DF82" s="57">
        <f t="shared" si="9"/>
        <v>0</v>
      </c>
      <c r="DG82" s="57">
        <f t="shared" si="9"/>
        <v>0</v>
      </c>
      <c r="DH82" s="57">
        <f t="shared" si="9"/>
        <v>0</v>
      </c>
      <c r="DI82" s="57">
        <f t="shared" si="9"/>
        <v>0</v>
      </c>
      <c r="DJ82" s="57">
        <f t="shared" si="9"/>
        <v>0</v>
      </c>
      <c r="DK82" s="57">
        <f t="shared" si="9"/>
        <v>0</v>
      </c>
      <c r="DL82" s="57">
        <f t="shared" si="9"/>
        <v>0</v>
      </c>
      <c r="DM82" s="57">
        <f t="shared" si="9"/>
        <v>0</v>
      </c>
      <c r="DN82" s="57">
        <f t="shared" si="9"/>
        <v>0</v>
      </c>
      <c r="DO82" s="57">
        <f t="shared" si="9"/>
        <v>0</v>
      </c>
      <c r="DP82" s="57">
        <f t="shared" si="9"/>
        <v>0</v>
      </c>
      <c r="DQ82" s="57">
        <f t="shared" si="9"/>
        <v>0</v>
      </c>
      <c r="DR82" s="57">
        <f t="shared" si="9"/>
        <v>0</v>
      </c>
      <c r="DS82" s="57">
        <f t="shared" si="9"/>
        <v>0</v>
      </c>
      <c r="DT82" s="57">
        <f t="shared" si="9"/>
        <v>0</v>
      </c>
      <c r="DU82" s="57">
        <f t="shared" si="9"/>
        <v>0</v>
      </c>
      <c r="DV82" s="57">
        <f t="shared" si="9"/>
        <v>0</v>
      </c>
      <c r="DW82" s="57">
        <f t="shared" si="9"/>
        <v>0</v>
      </c>
    </row>
    <row r="83" spans="3:127" ht="16.5" thickTop="1" thickBot="1" x14ac:dyDescent="0.3">
      <c r="C83" s="114">
        <f t="shared" si="4"/>
        <v>0</v>
      </c>
      <c r="E83" s="55">
        <f>+I_Vendite!E13</f>
        <v>0</v>
      </c>
      <c r="H83" s="57">
        <f t="shared" si="12"/>
        <v>0</v>
      </c>
      <c r="I83" s="57">
        <f t="shared" si="12"/>
        <v>0</v>
      </c>
      <c r="J83" s="57">
        <f t="shared" si="12"/>
        <v>0</v>
      </c>
      <c r="K83" s="57">
        <f t="shared" si="12"/>
        <v>0</v>
      </c>
      <c r="L83" s="57">
        <f t="shared" si="12"/>
        <v>0</v>
      </c>
      <c r="M83" s="57">
        <f t="shared" si="12"/>
        <v>0</v>
      </c>
      <c r="N83" s="57">
        <f t="shared" si="12"/>
        <v>0</v>
      </c>
      <c r="O83" s="57">
        <f t="shared" si="12"/>
        <v>0</v>
      </c>
      <c r="P83" s="57">
        <f t="shared" si="12"/>
        <v>0</v>
      </c>
      <c r="Q83" s="57">
        <f t="shared" si="12"/>
        <v>0</v>
      </c>
      <c r="R83" s="57">
        <f t="shared" si="12"/>
        <v>0</v>
      </c>
      <c r="S83" s="57">
        <f t="shared" si="12"/>
        <v>0</v>
      </c>
      <c r="T83" s="57">
        <f t="shared" si="12"/>
        <v>0</v>
      </c>
      <c r="U83" s="57">
        <f t="shared" si="12"/>
        <v>0</v>
      </c>
      <c r="V83" s="57">
        <f t="shared" si="12"/>
        <v>0</v>
      </c>
      <c r="W83" s="57">
        <f t="shared" si="12"/>
        <v>0</v>
      </c>
      <c r="X83" s="57">
        <f t="shared" si="12"/>
        <v>0</v>
      </c>
      <c r="Y83" s="57">
        <f t="shared" si="12"/>
        <v>0</v>
      </c>
      <c r="Z83" s="57">
        <f t="shared" si="12"/>
        <v>0</v>
      </c>
      <c r="AA83" s="57">
        <f t="shared" si="12"/>
        <v>0</v>
      </c>
      <c r="AB83" s="57">
        <f t="shared" si="12"/>
        <v>0</v>
      </c>
      <c r="AC83" s="57">
        <f t="shared" si="12"/>
        <v>0</v>
      </c>
      <c r="AD83" s="57">
        <f t="shared" si="12"/>
        <v>0</v>
      </c>
      <c r="AE83" s="57">
        <f t="shared" si="12"/>
        <v>0</v>
      </c>
      <c r="AF83" s="57">
        <f t="shared" si="12"/>
        <v>0</v>
      </c>
      <c r="AG83" s="57">
        <f t="shared" si="12"/>
        <v>0</v>
      </c>
      <c r="AH83" s="57">
        <f t="shared" si="12"/>
        <v>0</v>
      </c>
      <c r="AI83" s="57">
        <f t="shared" si="12"/>
        <v>0</v>
      </c>
      <c r="AJ83" s="57">
        <f t="shared" si="12"/>
        <v>0</v>
      </c>
      <c r="AK83" s="57">
        <f t="shared" si="12"/>
        <v>0</v>
      </c>
      <c r="AL83" s="57">
        <f t="shared" si="12"/>
        <v>0</v>
      </c>
      <c r="AM83" s="57">
        <f t="shared" si="12"/>
        <v>0</v>
      </c>
      <c r="AN83" s="57">
        <f t="shared" si="12"/>
        <v>0</v>
      </c>
      <c r="AO83" s="57">
        <f t="shared" si="12"/>
        <v>0</v>
      </c>
      <c r="AP83" s="57">
        <f t="shared" si="12"/>
        <v>0</v>
      </c>
      <c r="AQ83" s="57">
        <f t="shared" si="12"/>
        <v>0</v>
      </c>
      <c r="AR83" s="57">
        <f t="shared" si="12"/>
        <v>0</v>
      </c>
      <c r="AS83" s="57">
        <f t="shared" si="12"/>
        <v>0</v>
      </c>
      <c r="AT83" s="57">
        <f t="shared" si="12"/>
        <v>0</v>
      </c>
      <c r="AU83" s="57">
        <f t="shared" si="12"/>
        <v>0</v>
      </c>
      <c r="AV83" s="57">
        <f t="shared" si="12"/>
        <v>0</v>
      </c>
      <c r="AW83" s="57">
        <f t="shared" si="12"/>
        <v>0</v>
      </c>
      <c r="AX83" s="57">
        <f t="shared" si="12"/>
        <v>0</v>
      </c>
      <c r="AY83" s="57">
        <f t="shared" si="12"/>
        <v>0</v>
      </c>
      <c r="AZ83" s="57">
        <f t="shared" si="12"/>
        <v>0</v>
      </c>
      <c r="BA83" s="57">
        <f t="shared" si="12"/>
        <v>0</v>
      </c>
      <c r="BB83" s="57">
        <f t="shared" si="12"/>
        <v>0</v>
      </c>
      <c r="BC83" s="57">
        <f t="shared" si="12"/>
        <v>0</v>
      </c>
      <c r="BD83" s="57">
        <f t="shared" si="12"/>
        <v>0</v>
      </c>
      <c r="BE83" s="57">
        <f t="shared" si="12"/>
        <v>0</v>
      </c>
      <c r="BF83" s="57">
        <f t="shared" si="12"/>
        <v>0</v>
      </c>
      <c r="BG83" s="57">
        <f t="shared" si="12"/>
        <v>0</v>
      </c>
      <c r="BH83" s="57">
        <f t="shared" si="12"/>
        <v>0</v>
      </c>
      <c r="BI83" s="57">
        <f t="shared" si="12"/>
        <v>0</v>
      </c>
      <c r="BJ83" s="57">
        <f t="shared" si="12"/>
        <v>0</v>
      </c>
      <c r="BK83" s="57">
        <f t="shared" si="12"/>
        <v>0</v>
      </c>
      <c r="BL83" s="57">
        <f t="shared" si="12"/>
        <v>0</v>
      </c>
      <c r="BM83" s="57">
        <f t="shared" si="12"/>
        <v>0</v>
      </c>
      <c r="BN83" s="57">
        <f t="shared" si="12"/>
        <v>0</v>
      </c>
      <c r="BO83" s="57">
        <f t="shared" si="12"/>
        <v>0</v>
      </c>
      <c r="BP83" s="57">
        <f t="shared" si="12"/>
        <v>0</v>
      </c>
      <c r="BQ83" s="57">
        <f t="shared" si="12"/>
        <v>0</v>
      </c>
      <c r="BR83" s="57">
        <f t="shared" si="12"/>
        <v>0</v>
      </c>
      <c r="BS83" s="57">
        <f t="shared" si="12"/>
        <v>0</v>
      </c>
      <c r="BT83" s="57">
        <f t="shared" si="10"/>
        <v>0</v>
      </c>
      <c r="BU83" s="57">
        <f t="shared" si="10"/>
        <v>0</v>
      </c>
      <c r="BV83" s="57">
        <f t="shared" si="10"/>
        <v>0</v>
      </c>
      <c r="BW83" s="57">
        <f t="shared" si="10"/>
        <v>0</v>
      </c>
      <c r="BX83" s="57">
        <f t="shared" si="10"/>
        <v>0</v>
      </c>
      <c r="BY83" s="57">
        <f t="shared" si="10"/>
        <v>0</v>
      </c>
      <c r="BZ83" s="57">
        <f t="shared" si="10"/>
        <v>0</v>
      </c>
      <c r="CA83" s="57">
        <f t="shared" si="10"/>
        <v>0</v>
      </c>
      <c r="CB83" s="57">
        <f t="shared" si="10"/>
        <v>0</v>
      </c>
      <c r="CC83" s="57">
        <f t="shared" si="10"/>
        <v>0</v>
      </c>
      <c r="CD83" s="57">
        <f t="shared" si="10"/>
        <v>0</v>
      </c>
      <c r="CE83" s="57">
        <f t="shared" si="10"/>
        <v>0</v>
      </c>
      <c r="CF83" s="57">
        <f t="shared" si="10"/>
        <v>0</v>
      </c>
      <c r="CG83" s="57">
        <f t="shared" si="10"/>
        <v>0</v>
      </c>
      <c r="CH83" s="57">
        <f t="shared" si="10"/>
        <v>0</v>
      </c>
      <c r="CI83" s="57">
        <f t="shared" si="10"/>
        <v>0</v>
      </c>
      <c r="CJ83" s="57">
        <f t="shared" si="10"/>
        <v>0</v>
      </c>
      <c r="CK83" s="57">
        <f t="shared" si="10"/>
        <v>0</v>
      </c>
      <c r="CL83" s="57">
        <f t="shared" si="10"/>
        <v>0</v>
      </c>
      <c r="CM83" s="57">
        <f t="shared" si="10"/>
        <v>0</v>
      </c>
      <c r="CN83" s="57">
        <f t="shared" si="10"/>
        <v>0</v>
      </c>
      <c r="CO83" s="57">
        <f t="shared" si="10"/>
        <v>0</v>
      </c>
      <c r="CP83" s="57">
        <f t="shared" si="10"/>
        <v>0</v>
      </c>
      <c r="CQ83" s="57">
        <f t="shared" si="10"/>
        <v>0</v>
      </c>
      <c r="CR83" s="57">
        <f t="shared" si="10"/>
        <v>0</v>
      </c>
      <c r="CS83" s="57">
        <f t="shared" si="10"/>
        <v>0</v>
      </c>
      <c r="CT83" s="57">
        <f t="shared" si="10"/>
        <v>0</v>
      </c>
      <c r="CU83" s="57">
        <f t="shared" si="10"/>
        <v>0</v>
      </c>
      <c r="CV83" s="57">
        <f t="shared" si="10"/>
        <v>0</v>
      </c>
      <c r="CW83" s="57">
        <f t="shared" si="10"/>
        <v>0</v>
      </c>
      <c r="CX83" s="57">
        <f t="shared" si="10"/>
        <v>0</v>
      </c>
      <c r="CY83" s="57">
        <f t="shared" si="10"/>
        <v>0</v>
      </c>
      <c r="CZ83" s="57">
        <f t="shared" si="9"/>
        <v>0</v>
      </c>
      <c r="DA83" s="57">
        <f t="shared" si="9"/>
        <v>0</v>
      </c>
      <c r="DB83" s="57">
        <f t="shared" si="9"/>
        <v>0</v>
      </c>
      <c r="DC83" s="57">
        <f t="shared" si="9"/>
        <v>0</v>
      </c>
      <c r="DD83" s="57">
        <f t="shared" si="9"/>
        <v>0</v>
      </c>
      <c r="DE83" s="57">
        <f t="shared" si="9"/>
        <v>0</v>
      </c>
      <c r="DF83" s="57">
        <f t="shared" si="9"/>
        <v>0</v>
      </c>
      <c r="DG83" s="57">
        <f t="shared" si="9"/>
        <v>0</v>
      </c>
      <c r="DH83" s="57">
        <f t="shared" si="9"/>
        <v>0</v>
      </c>
      <c r="DI83" s="57">
        <f t="shared" si="9"/>
        <v>0</v>
      </c>
      <c r="DJ83" s="57">
        <f t="shared" si="9"/>
        <v>0</v>
      </c>
      <c r="DK83" s="57">
        <f t="shared" si="9"/>
        <v>0</v>
      </c>
      <c r="DL83" s="57">
        <f t="shared" si="9"/>
        <v>0</v>
      </c>
      <c r="DM83" s="57">
        <f t="shared" si="9"/>
        <v>0</v>
      </c>
      <c r="DN83" s="57">
        <f t="shared" si="9"/>
        <v>0</v>
      </c>
      <c r="DO83" s="57">
        <f t="shared" si="9"/>
        <v>0</v>
      </c>
      <c r="DP83" s="57">
        <f t="shared" si="9"/>
        <v>0</v>
      </c>
      <c r="DQ83" s="57">
        <f t="shared" si="9"/>
        <v>0</v>
      </c>
      <c r="DR83" s="57">
        <f t="shared" si="9"/>
        <v>0</v>
      </c>
      <c r="DS83" s="57">
        <f t="shared" si="9"/>
        <v>0</v>
      </c>
      <c r="DT83" s="57">
        <f t="shared" si="9"/>
        <v>0</v>
      </c>
      <c r="DU83" s="57">
        <f t="shared" si="9"/>
        <v>0</v>
      </c>
      <c r="DV83" s="57">
        <f t="shared" si="9"/>
        <v>0</v>
      </c>
      <c r="DW83" s="57">
        <f t="shared" si="9"/>
        <v>0</v>
      </c>
    </row>
    <row r="84" spans="3:127" ht="16.5" thickTop="1" thickBot="1" x14ac:dyDescent="0.3">
      <c r="C84" s="114">
        <f t="shared" si="4"/>
        <v>0</v>
      </c>
      <c r="E84" s="55">
        <f>+I_Vendite!E14</f>
        <v>0</v>
      </c>
      <c r="H84" s="57">
        <f t="shared" si="12"/>
        <v>0</v>
      </c>
      <c r="I84" s="57">
        <f t="shared" si="12"/>
        <v>0</v>
      </c>
      <c r="J84" s="57">
        <f t="shared" si="12"/>
        <v>0</v>
      </c>
      <c r="K84" s="57">
        <f t="shared" si="12"/>
        <v>0</v>
      </c>
      <c r="L84" s="57">
        <f t="shared" si="12"/>
        <v>0</v>
      </c>
      <c r="M84" s="57">
        <f t="shared" si="12"/>
        <v>0</v>
      </c>
      <c r="N84" s="57">
        <f t="shared" si="12"/>
        <v>0</v>
      </c>
      <c r="O84" s="57">
        <f t="shared" si="12"/>
        <v>0</v>
      </c>
      <c r="P84" s="57">
        <f t="shared" si="12"/>
        <v>0</v>
      </c>
      <c r="Q84" s="57">
        <f t="shared" si="12"/>
        <v>0</v>
      </c>
      <c r="R84" s="57">
        <f t="shared" si="12"/>
        <v>0</v>
      </c>
      <c r="S84" s="57">
        <f t="shared" si="12"/>
        <v>0</v>
      </c>
      <c r="T84" s="57">
        <f t="shared" si="12"/>
        <v>0</v>
      </c>
      <c r="U84" s="57">
        <f t="shared" si="12"/>
        <v>0</v>
      </c>
      <c r="V84" s="57">
        <f t="shared" si="12"/>
        <v>0</v>
      </c>
      <c r="W84" s="57">
        <f t="shared" si="12"/>
        <v>0</v>
      </c>
      <c r="X84" s="57">
        <f t="shared" si="12"/>
        <v>0</v>
      </c>
      <c r="Y84" s="57">
        <f t="shared" si="12"/>
        <v>0</v>
      </c>
      <c r="Z84" s="57">
        <f t="shared" si="12"/>
        <v>0</v>
      </c>
      <c r="AA84" s="57">
        <f t="shared" si="12"/>
        <v>0</v>
      </c>
      <c r="AB84" s="57">
        <f t="shared" si="12"/>
        <v>0</v>
      </c>
      <c r="AC84" s="57">
        <f t="shared" si="12"/>
        <v>0</v>
      </c>
      <c r="AD84" s="57">
        <f t="shared" si="12"/>
        <v>0</v>
      </c>
      <c r="AE84" s="57">
        <f t="shared" si="12"/>
        <v>0</v>
      </c>
      <c r="AF84" s="57">
        <f t="shared" si="12"/>
        <v>0</v>
      </c>
      <c r="AG84" s="57">
        <f t="shared" si="12"/>
        <v>0</v>
      </c>
      <c r="AH84" s="57">
        <f t="shared" si="12"/>
        <v>0</v>
      </c>
      <c r="AI84" s="57">
        <f t="shared" si="12"/>
        <v>0</v>
      </c>
      <c r="AJ84" s="57">
        <f t="shared" si="12"/>
        <v>0</v>
      </c>
      <c r="AK84" s="57">
        <f t="shared" si="12"/>
        <v>0</v>
      </c>
      <c r="AL84" s="57">
        <f t="shared" si="12"/>
        <v>0</v>
      </c>
      <c r="AM84" s="57">
        <f t="shared" si="12"/>
        <v>0</v>
      </c>
      <c r="AN84" s="57">
        <f t="shared" si="12"/>
        <v>0</v>
      </c>
      <c r="AO84" s="57">
        <f t="shared" si="12"/>
        <v>0</v>
      </c>
      <c r="AP84" s="57">
        <f t="shared" si="12"/>
        <v>0</v>
      </c>
      <c r="AQ84" s="57">
        <f t="shared" si="12"/>
        <v>0</v>
      </c>
      <c r="AR84" s="57">
        <f t="shared" si="12"/>
        <v>0</v>
      </c>
      <c r="AS84" s="57">
        <f t="shared" si="12"/>
        <v>0</v>
      </c>
      <c r="AT84" s="57">
        <f t="shared" si="12"/>
        <v>0</v>
      </c>
      <c r="AU84" s="57">
        <f t="shared" si="12"/>
        <v>0</v>
      </c>
      <c r="AV84" s="57">
        <f t="shared" si="12"/>
        <v>0</v>
      </c>
      <c r="AW84" s="57">
        <f t="shared" si="12"/>
        <v>0</v>
      </c>
      <c r="AX84" s="57">
        <f t="shared" si="12"/>
        <v>0</v>
      </c>
      <c r="AY84" s="57">
        <f t="shared" si="12"/>
        <v>0</v>
      </c>
      <c r="AZ84" s="57">
        <f t="shared" si="12"/>
        <v>0</v>
      </c>
      <c r="BA84" s="57">
        <f t="shared" si="12"/>
        <v>0</v>
      </c>
      <c r="BB84" s="57">
        <f t="shared" si="12"/>
        <v>0</v>
      </c>
      <c r="BC84" s="57">
        <f t="shared" si="12"/>
        <v>0</v>
      </c>
      <c r="BD84" s="57">
        <f t="shared" si="12"/>
        <v>0</v>
      </c>
      <c r="BE84" s="57">
        <f t="shared" si="12"/>
        <v>0</v>
      </c>
      <c r="BF84" s="57">
        <f t="shared" si="12"/>
        <v>0</v>
      </c>
      <c r="BG84" s="57">
        <f t="shared" si="12"/>
        <v>0</v>
      </c>
      <c r="BH84" s="57">
        <f t="shared" si="12"/>
        <v>0</v>
      </c>
      <c r="BI84" s="57">
        <f t="shared" si="12"/>
        <v>0</v>
      </c>
      <c r="BJ84" s="57">
        <f t="shared" si="12"/>
        <v>0</v>
      </c>
      <c r="BK84" s="57">
        <f t="shared" si="12"/>
        <v>0</v>
      </c>
      <c r="BL84" s="57">
        <f t="shared" si="12"/>
        <v>0</v>
      </c>
      <c r="BM84" s="57">
        <f t="shared" si="12"/>
        <v>0</v>
      </c>
      <c r="BN84" s="57">
        <f t="shared" si="12"/>
        <v>0</v>
      </c>
      <c r="BO84" s="57">
        <f t="shared" si="12"/>
        <v>0</v>
      </c>
      <c r="BP84" s="57">
        <f t="shared" si="12"/>
        <v>0</v>
      </c>
      <c r="BQ84" s="57">
        <f t="shared" si="12"/>
        <v>0</v>
      </c>
      <c r="BR84" s="57">
        <f t="shared" si="12"/>
        <v>0</v>
      </c>
      <c r="BS84" s="57">
        <f t="shared" si="12"/>
        <v>0</v>
      </c>
      <c r="BT84" s="57">
        <f t="shared" si="10"/>
        <v>0</v>
      </c>
      <c r="BU84" s="57">
        <f t="shared" si="10"/>
        <v>0</v>
      </c>
      <c r="BV84" s="57">
        <f t="shared" si="10"/>
        <v>0</v>
      </c>
      <c r="BW84" s="57">
        <f t="shared" si="10"/>
        <v>0</v>
      </c>
      <c r="BX84" s="57">
        <f t="shared" si="10"/>
        <v>0</v>
      </c>
      <c r="BY84" s="57">
        <f t="shared" si="10"/>
        <v>0</v>
      </c>
      <c r="BZ84" s="57">
        <f t="shared" si="10"/>
        <v>0</v>
      </c>
      <c r="CA84" s="57">
        <f t="shared" si="10"/>
        <v>0</v>
      </c>
      <c r="CB84" s="57">
        <f t="shared" si="10"/>
        <v>0</v>
      </c>
      <c r="CC84" s="57">
        <f t="shared" si="10"/>
        <v>0</v>
      </c>
      <c r="CD84" s="57">
        <f t="shared" si="10"/>
        <v>0</v>
      </c>
      <c r="CE84" s="57">
        <f t="shared" si="10"/>
        <v>0</v>
      </c>
      <c r="CF84" s="57">
        <f t="shared" si="10"/>
        <v>0</v>
      </c>
      <c r="CG84" s="57">
        <f t="shared" si="10"/>
        <v>0</v>
      </c>
      <c r="CH84" s="57">
        <f t="shared" si="10"/>
        <v>0</v>
      </c>
      <c r="CI84" s="57">
        <f t="shared" si="10"/>
        <v>0</v>
      </c>
      <c r="CJ84" s="57">
        <f t="shared" si="10"/>
        <v>0</v>
      </c>
      <c r="CK84" s="57">
        <f t="shared" si="10"/>
        <v>0</v>
      </c>
      <c r="CL84" s="57">
        <f t="shared" si="10"/>
        <v>0</v>
      </c>
      <c r="CM84" s="57">
        <f t="shared" si="10"/>
        <v>0</v>
      </c>
      <c r="CN84" s="57">
        <f t="shared" si="10"/>
        <v>0</v>
      </c>
      <c r="CO84" s="57">
        <f t="shared" si="10"/>
        <v>0</v>
      </c>
      <c r="CP84" s="57">
        <f t="shared" si="10"/>
        <v>0</v>
      </c>
      <c r="CQ84" s="57">
        <f t="shared" si="10"/>
        <v>0</v>
      </c>
      <c r="CR84" s="57">
        <f t="shared" si="10"/>
        <v>0</v>
      </c>
      <c r="CS84" s="57">
        <f t="shared" si="10"/>
        <v>0</v>
      </c>
      <c r="CT84" s="57">
        <f t="shared" si="10"/>
        <v>0</v>
      </c>
      <c r="CU84" s="57">
        <f t="shared" si="10"/>
        <v>0</v>
      </c>
      <c r="CV84" s="57">
        <f t="shared" si="10"/>
        <v>0</v>
      </c>
      <c r="CW84" s="57">
        <f t="shared" si="10"/>
        <v>0</v>
      </c>
      <c r="CX84" s="57">
        <f t="shared" si="10"/>
        <v>0</v>
      </c>
      <c r="CY84" s="57">
        <f t="shared" si="10"/>
        <v>0</v>
      </c>
      <c r="CZ84" s="57">
        <f t="shared" si="9"/>
        <v>0</v>
      </c>
      <c r="DA84" s="57">
        <f t="shared" si="9"/>
        <v>0</v>
      </c>
      <c r="DB84" s="57">
        <f t="shared" si="9"/>
        <v>0</v>
      </c>
      <c r="DC84" s="57">
        <f t="shared" si="9"/>
        <v>0</v>
      </c>
      <c r="DD84" s="57">
        <f t="shared" si="9"/>
        <v>0</v>
      </c>
      <c r="DE84" s="57">
        <f t="shared" si="9"/>
        <v>0</v>
      </c>
      <c r="DF84" s="57">
        <f t="shared" si="9"/>
        <v>0</v>
      </c>
      <c r="DG84" s="57">
        <f t="shared" si="9"/>
        <v>0</v>
      </c>
      <c r="DH84" s="57">
        <f t="shared" si="9"/>
        <v>0</v>
      </c>
      <c r="DI84" s="57">
        <f t="shared" si="9"/>
        <v>0</v>
      </c>
      <c r="DJ84" s="57">
        <f t="shared" si="9"/>
        <v>0</v>
      </c>
      <c r="DK84" s="57">
        <f t="shared" si="9"/>
        <v>0</v>
      </c>
      <c r="DL84" s="57">
        <f t="shared" si="9"/>
        <v>0</v>
      </c>
      <c r="DM84" s="57">
        <f t="shared" si="9"/>
        <v>0</v>
      </c>
      <c r="DN84" s="57">
        <f t="shared" si="9"/>
        <v>0</v>
      </c>
      <c r="DO84" s="57">
        <f t="shared" si="9"/>
        <v>0</v>
      </c>
      <c r="DP84" s="57">
        <f t="shared" si="9"/>
        <v>0</v>
      </c>
      <c r="DQ84" s="57">
        <f t="shared" si="9"/>
        <v>0</v>
      </c>
      <c r="DR84" s="57">
        <f t="shared" si="9"/>
        <v>0</v>
      </c>
      <c r="DS84" s="57">
        <f t="shared" si="9"/>
        <v>0</v>
      </c>
      <c r="DT84" s="57">
        <f t="shared" si="9"/>
        <v>0</v>
      </c>
      <c r="DU84" s="57">
        <f t="shared" si="9"/>
        <v>0</v>
      </c>
      <c r="DV84" s="57">
        <f t="shared" si="9"/>
        <v>0</v>
      </c>
      <c r="DW84" s="57">
        <f t="shared" si="9"/>
        <v>0</v>
      </c>
    </row>
    <row r="85" spans="3:127" ht="16.5" thickTop="1" thickBot="1" x14ac:dyDescent="0.3">
      <c r="C85" s="114">
        <f t="shared" si="4"/>
        <v>0</v>
      </c>
      <c r="E85" s="55">
        <f>+I_Vendite!E15</f>
        <v>0</v>
      </c>
      <c r="H85" s="57">
        <f t="shared" si="12"/>
        <v>0</v>
      </c>
      <c r="I85" s="57">
        <f t="shared" si="12"/>
        <v>0</v>
      </c>
      <c r="J85" s="57">
        <f t="shared" si="12"/>
        <v>0</v>
      </c>
      <c r="K85" s="57">
        <f t="shared" si="12"/>
        <v>0</v>
      </c>
      <c r="L85" s="57">
        <f t="shared" si="12"/>
        <v>0</v>
      </c>
      <c r="M85" s="57">
        <f t="shared" si="12"/>
        <v>0</v>
      </c>
      <c r="N85" s="57">
        <f t="shared" si="12"/>
        <v>0</v>
      </c>
      <c r="O85" s="57">
        <f t="shared" si="12"/>
        <v>0</v>
      </c>
      <c r="P85" s="57">
        <f t="shared" si="12"/>
        <v>0</v>
      </c>
      <c r="Q85" s="57">
        <f t="shared" si="12"/>
        <v>0</v>
      </c>
      <c r="R85" s="57">
        <f t="shared" si="12"/>
        <v>0</v>
      </c>
      <c r="S85" s="57">
        <f t="shared" si="12"/>
        <v>0</v>
      </c>
      <c r="T85" s="57">
        <f t="shared" si="12"/>
        <v>0</v>
      </c>
      <c r="U85" s="57">
        <f t="shared" si="12"/>
        <v>0</v>
      </c>
      <c r="V85" s="57">
        <f t="shared" si="12"/>
        <v>0</v>
      </c>
      <c r="W85" s="57">
        <f t="shared" si="12"/>
        <v>0</v>
      </c>
      <c r="X85" s="57">
        <f t="shared" si="12"/>
        <v>0</v>
      </c>
      <c r="Y85" s="57">
        <f t="shared" si="12"/>
        <v>0</v>
      </c>
      <c r="Z85" s="57">
        <f t="shared" si="12"/>
        <v>0</v>
      </c>
      <c r="AA85" s="57">
        <f t="shared" si="12"/>
        <v>0</v>
      </c>
      <c r="AB85" s="57">
        <f t="shared" si="12"/>
        <v>0</v>
      </c>
      <c r="AC85" s="57">
        <f t="shared" si="12"/>
        <v>0</v>
      </c>
      <c r="AD85" s="57">
        <f t="shared" si="12"/>
        <v>0</v>
      </c>
      <c r="AE85" s="57">
        <f t="shared" si="12"/>
        <v>0</v>
      </c>
      <c r="AF85" s="57">
        <f t="shared" si="12"/>
        <v>0</v>
      </c>
      <c r="AG85" s="57">
        <f t="shared" si="12"/>
        <v>0</v>
      </c>
      <c r="AH85" s="57">
        <f t="shared" si="12"/>
        <v>0</v>
      </c>
      <c r="AI85" s="57">
        <f t="shared" si="12"/>
        <v>0</v>
      </c>
      <c r="AJ85" s="57">
        <f t="shared" si="12"/>
        <v>0</v>
      </c>
      <c r="AK85" s="57">
        <f t="shared" si="12"/>
        <v>0</v>
      </c>
      <c r="AL85" s="57">
        <f t="shared" si="12"/>
        <v>0</v>
      </c>
      <c r="AM85" s="57">
        <f t="shared" si="12"/>
        <v>0</v>
      </c>
      <c r="AN85" s="57">
        <f t="shared" si="12"/>
        <v>0</v>
      </c>
      <c r="AO85" s="57">
        <f t="shared" si="12"/>
        <v>0</v>
      </c>
      <c r="AP85" s="57">
        <f t="shared" si="12"/>
        <v>0</v>
      </c>
      <c r="AQ85" s="57">
        <f t="shared" si="12"/>
        <v>0</v>
      </c>
      <c r="AR85" s="57">
        <f t="shared" si="12"/>
        <v>0</v>
      </c>
      <c r="AS85" s="57">
        <f t="shared" si="12"/>
        <v>0</v>
      </c>
      <c r="AT85" s="57">
        <f t="shared" si="12"/>
        <v>0</v>
      </c>
      <c r="AU85" s="57">
        <f t="shared" si="12"/>
        <v>0</v>
      </c>
      <c r="AV85" s="57">
        <f t="shared" si="12"/>
        <v>0</v>
      </c>
      <c r="AW85" s="57">
        <f t="shared" si="12"/>
        <v>0</v>
      </c>
      <c r="AX85" s="57">
        <f t="shared" si="12"/>
        <v>0</v>
      </c>
      <c r="AY85" s="57">
        <f t="shared" si="12"/>
        <v>0</v>
      </c>
      <c r="AZ85" s="57">
        <f t="shared" si="12"/>
        <v>0</v>
      </c>
      <c r="BA85" s="57">
        <f t="shared" si="12"/>
        <v>0</v>
      </c>
      <c r="BB85" s="57">
        <f t="shared" si="12"/>
        <v>0</v>
      </c>
      <c r="BC85" s="57">
        <f t="shared" si="12"/>
        <v>0</v>
      </c>
      <c r="BD85" s="57">
        <f t="shared" si="12"/>
        <v>0</v>
      </c>
      <c r="BE85" s="57">
        <f t="shared" si="12"/>
        <v>0</v>
      </c>
      <c r="BF85" s="57">
        <f t="shared" si="12"/>
        <v>0</v>
      </c>
      <c r="BG85" s="57">
        <f t="shared" si="12"/>
        <v>0</v>
      </c>
      <c r="BH85" s="57">
        <f t="shared" si="12"/>
        <v>0</v>
      </c>
      <c r="BI85" s="57">
        <f t="shared" si="12"/>
        <v>0</v>
      </c>
      <c r="BJ85" s="57">
        <f t="shared" si="12"/>
        <v>0</v>
      </c>
      <c r="BK85" s="57">
        <f t="shared" si="12"/>
        <v>0</v>
      </c>
      <c r="BL85" s="57">
        <f t="shared" si="12"/>
        <v>0</v>
      </c>
      <c r="BM85" s="57">
        <f t="shared" si="12"/>
        <v>0</v>
      </c>
      <c r="BN85" s="57">
        <f t="shared" si="12"/>
        <v>0</v>
      </c>
      <c r="BO85" s="57">
        <f t="shared" si="12"/>
        <v>0</v>
      </c>
      <c r="BP85" s="57">
        <f t="shared" si="12"/>
        <v>0</v>
      </c>
      <c r="BQ85" s="57">
        <f t="shared" si="12"/>
        <v>0</v>
      </c>
      <c r="BR85" s="57">
        <f t="shared" si="12"/>
        <v>0</v>
      </c>
      <c r="BS85" s="57">
        <f t="shared" ref="BS85" si="13">+$E85*BS53</f>
        <v>0</v>
      </c>
      <c r="BT85" s="57">
        <f t="shared" si="10"/>
        <v>0</v>
      </c>
      <c r="BU85" s="57">
        <f t="shared" si="10"/>
        <v>0</v>
      </c>
      <c r="BV85" s="57">
        <f t="shared" si="10"/>
        <v>0</v>
      </c>
      <c r="BW85" s="57">
        <f t="shared" si="10"/>
        <v>0</v>
      </c>
      <c r="BX85" s="57">
        <f t="shared" si="10"/>
        <v>0</v>
      </c>
      <c r="BY85" s="57">
        <f t="shared" si="10"/>
        <v>0</v>
      </c>
      <c r="BZ85" s="57">
        <f t="shared" si="10"/>
        <v>0</v>
      </c>
      <c r="CA85" s="57">
        <f t="shared" si="10"/>
        <v>0</v>
      </c>
      <c r="CB85" s="57">
        <f t="shared" si="10"/>
        <v>0</v>
      </c>
      <c r="CC85" s="57">
        <f t="shared" si="10"/>
        <v>0</v>
      </c>
      <c r="CD85" s="57">
        <f t="shared" si="10"/>
        <v>0</v>
      </c>
      <c r="CE85" s="57">
        <f t="shared" si="10"/>
        <v>0</v>
      </c>
      <c r="CF85" s="57">
        <f t="shared" si="10"/>
        <v>0</v>
      </c>
      <c r="CG85" s="57">
        <f t="shared" si="10"/>
        <v>0</v>
      </c>
      <c r="CH85" s="57">
        <f t="shared" si="10"/>
        <v>0</v>
      </c>
      <c r="CI85" s="57">
        <f t="shared" si="10"/>
        <v>0</v>
      </c>
      <c r="CJ85" s="57">
        <f t="shared" si="10"/>
        <v>0</v>
      </c>
      <c r="CK85" s="57">
        <f t="shared" si="10"/>
        <v>0</v>
      </c>
      <c r="CL85" s="57">
        <f t="shared" si="10"/>
        <v>0</v>
      </c>
      <c r="CM85" s="57">
        <f t="shared" si="10"/>
        <v>0</v>
      </c>
      <c r="CN85" s="57">
        <f t="shared" si="10"/>
        <v>0</v>
      </c>
      <c r="CO85" s="57">
        <f t="shared" si="10"/>
        <v>0</v>
      </c>
      <c r="CP85" s="57">
        <f t="shared" si="10"/>
        <v>0</v>
      </c>
      <c r="CQ85" s="57">
        <f t="shared" si="10"/>
        <v>0</v>
      </c>
      <c r="CR85" s="57">
        <f t="shared" si="10"/>
        <v>0</v>
      </c>
      <c r="CS85" s="57">
        <f t="shared" si="10"/>
        <v>0</v>
      </c>
      <c r="CT85" s="57">
        <f t="shared" si="10"/>
        <v>0</v>
      </c>
      <c r="CU85" s="57">
        <f t="shared" si="10"/>
        <v>0</v>
      </c>
      <c r="CV85" s="57">
        <f t="shared" si="10"/>
        <v>0</v>
      </c>
      <c r="CW85" s="57">
        <f t="shared" si="10"/>
        <v>0</v>
      </c>
      <c r="CX85" s="57">
        <f t="shared" si="10"/>
        <v>0</v>
      </c>
      <c r="CY85" s="57">
        <f t="shared" si="10"/>
        <v>0</v>
      </c>
      <c r="CZ85" s="57">
        <f t="shared" si="9"/>
        <v>0</v>
      </c>
      <c r="DA85" s="57">
        <f t="shared" si="9"/>
        <v>0</v>
      </c>
      <c r="DB85" s="57">
        <f t="shared" si="9"/>
        <v>0</v>
      </c>
      <c r="DC85" s="57">
        <f t="shared" si="9"/>
        <v>0</v>
      </c>
      <c r="DD85" s="57">
        <f t="shared" si="9"/>
        <v>0</v>
      </c>
      <c r="DE85" s="57">
        <f t="shared" si="9"/>
        <v>0</v>
      </c>
      <c r="DF85" s="57">
        <f t="shared" si="9"/>
        <v>0</v>
      </c>
      <c r="DG85" s="57">
        <f t="shared" si="9"/>
        <v>0</v>
      </c>
      <c r="DH85" s="57">
        <f t="shared" si="9"/>
        <v>0</v>
      </c>
      <c r="DI85" s="57">
        <f t="shared" si="9"/>
        <v>0</v>
      </c>
      <c r="DJ85" s="57">
        <f t="shared" si="9"/>
        <v>0</v>
      </c>
      <c r="DK85" s="57">
        <f t="shared" si="9"/>
        <v>0</v>
      </c>
      <c r="DL85" s="57">
        <f t="shared" si="9"/>
        <v>0</v>
      </c>
      <c r="DM85" s="57">
        <f t="shared" si="9"/>
        <v>0</v>
      </c>
      <c r="DN85" s="57">
        <f t="shared" si="9"/>
        <v>0</v>
      </c>
      <c r="DO85" s="57">
        <f t="shared" si="9"/>
        <v>0</v>
      </c>
      <c r="DP85" s="57">
        <f t="shared" si="9"/>
        <v>0</v>
      </c>
      <c r="DQ85" s="57">
        <f t="shared" si="9"/>
        <v>0</v>
      </c>
      <c r="DR85" s="57">
        <f t="shared" si="9"/>
        <v>0</v>
      </c>
      <c r="DS85" s="57">
        <f t="shared" si="9"/>
        <v>0</v>
      </c>
      <c r="DT85" s="57">
        <f t="shared" si="9"/>
        <v>0</v>
      </c>
      <c r="DU85" s="57">
        <f t="shared" si="9"/>
        <v>0</v>
      </c>
      <c r="DV85" s="57">
        <f t="shared" si="9"/>
        <v>0</v>
      </c>
      <c r="DW85" s="57">
        <f t="shared" si="9"/>
        <v>0</v>
      </c>
    </row>
    <row r="86" spans="3:127" ht="16.5" thickTop="1" thickBot="1" x14ac:dyDescent="0.3">
      <c r="C86" s="114">
        <f t="shared" si="4"/>
        <v>0</v>
      </c>
      <c r="E86" s="55">
        <f>+I_Vendite!E16</f>
        <v>0</v>
      </c>
      <c r="H86" s="57">
        <f t="shared" ref="H86:BS89" si="14">+$E86*H54</f>
        <v>0</v>
      </c>
      <c r="I86" s="57">
        <f t="shared" si="14"/>
        <v>0</v>
      </c>
      <c r="J86" s="57">
        <f t="shared" si="14"/>
        <v>0</v>
      </c>
      <c r="K86" s="57">
        <f t="shared" si="14"/>
        <v>0</v>
      </c>
      <c r="L86" s="57">
        <f t="shared" si="14"/>
        <v>0</v>
      </c>
      <c r="M86" s="57">
        <f t="shared" si="14"/>
        <v>0</v>
      </c>
      <c r="N86" s="57">
        <f t="shared" si="14"/>
        <v>0</v>
      </c>
      <c r="O86" s="57">
        <f t="shared" si="14"/>
        <v>0</v>
      </c>
      <c r="P86" s="57">
        <f t="shared" si="14"/>
        <v>0</v>
      </c>
      <c r="Q86" s="57">
        <f t="shared" si="14"/>
        <v>0</v>
      </c>
      <c r="R86" s="57">
        <f t="shared" si="14"/>
        <v>0</v>
      </c>
      <c r="S86" s="57">
        <f t="shared" si="14"/>
        <v>0</v>
      </c>
      <c r="T86" s="57">
        <f t="shared" si="14"/>
        <v>0</v>
      </c>
      <c r="U86" s="57">
        <f t="shared" si="14"/>
        <v>0</v>
      </c>
      <c r="V86" s="57">
        <f t="shared" si="14"/>
        <v>0</v>
      </c>
      <c r="W86" s="57">
        <f t="shared" si="14"/>
        <v>0</v>
      </c>
      <c r="X86" s="57">
        <f t="shared" si="14"/>
        <v>0</v>
      </c>
      <c r="Y86" s="57">
        <f t="shared" si="14"/>
        <v>0</v>
      </c>
      <c r="Z86" s="57">
        <f t="shared" si="14"/>
        <v>0</v>
      </c>
      <c r="AA86" s="57">
        <f t="shared" si="14"/>
        <v>0</v>
      </c>
      <c r="AB86" s="57">
        <f t="shared" si="14"/>
        <v>0</v>
      </c>
      <c r="AC86" s="57">
        <f t="shared" si="14"/>
        <v>0</v>
      </c>
      <c r="AD86" s="57">
        <f t="shared" si="14"/>
        <v>0</v>
      </c>
      <c r="AE86" s="57">
        <f t="shared" si="14"/>
        <v>0</v>
      </c>
      <c r="AF86" s="57">
        <f t="shared" si="14"/>
        <v>0</v>
      </c>
      <c r="AG86" s="57">
        <f t="shared" si="14"/>
        <v>0</v>
      </c>
      <c r="AH86" s="57">
        <f t="shared" si="14"/>
        <v>0</v>
      </c>
      <c r="AI86" s="57">
        <f t="shared" si="14"/>
        <v>0</v>
      </c>
      <c r="AJ86" s="57">
        <f t="shared" si="14"/>
        <v>0</v>
      </c>
      <c r="AK86" s="57">
        <f t="shared" si="14"/>
        <v>0</v>
      </c>
      <c r="AL86" s="57">
        <f t="shared" si="14"/>
        <v>0</v>
      </c>
      <c r="AM86" s="57">
        <f t="shared" si="14"/>
        <v>0</v>
      </c>
      <c r="AN86" s="57">
        <f t="shared" si="14"/>
        <v>0</v>
      </c>
      <c r="AO86" s="57">
        <f t="shared" si="14"/>
        <v>0</v>
      </c>
      <c r="AP86" s="57">
        <f t="shared" si="14"/>
        <v>0</v>
      </c>
      <c r="AQ86" s="57">
        <f t="shared" si="14"/>
        <v>0</v>
      </c>
      <c r="AR86" s="57">
        <f t="shared" si="14"/>
        <v>0</v>
      </c>
      <c r="AS86" s="57">
        <f t="shared" si="14"/>
        <v>0</v>
      </c>
      <c r="AT86" s="57">
        <f t="shared" si="14"/>
        <v>0</v>
      </c>
      <c r="AU86" s="57">
        <f t="shared" si="14"/>
        <v>0</v>
      </c>
      <c r="AV86" s="57">
        <f t="shared" si="14"/>
        <v>0</v>
      </c>
      <c r="AW86" s="57">
        <f t="shared" si="14"/>
        <v>0</v>
      </c>
      <c r="AX86" s="57">
        <f t="shared" si="14"/>
        <v>0</v>
      </c>
      <c r="AY86" s="57">
        <f t="shared" si="14"/>
        <v>0</v>
      </c>
      <c r="AZ86" s="57">
        <f t="shared" si="14"/>
        <v>0</v>
      </c>
      <c r="BA86" s="57">
        <f t="shared" si="14"/>
        <v>0</v>
      </c>
      <c r="BB86" s="57">
        <f t="shared" si="14"/>
        <v>0</v>
      </c>
      <c r="BC86" s="57">
        <f t="shared" si="14"/>
        <v>0</v>
      </c>
      <c r="BD86" s="57">
        <f t="shared" si="14"/>
        <v>0</v>
      </c>
      <c r="BE86" s="57">
        <f t="shared" si="14"/>
        <v>0</v>
      </c>
      <c r="BF86" s="57">
        <f t="shared" si="14"/>
        <v>0</v>
      </c>
      <c r="BG86" s="57">
        <f t="shared" si="14"/>
        <v>0</v>
      </c>
      <c r="BH86" s="57">
        <f t="shared" si="14"/>
        <v>0</v>
      </c>
      <c r="BI86" s="57">
        <f t="shared" si="14"/>
        <v>0</v>
      </c>
      <c r="BJ86" s="57">
        <f t="shared" si="14"/>
        <v>0</v>
      </c>
      <c r="BK86" s="57">
        <f t="shared" si="14"/>
        <v>0</v>
      </c>
      <c r="BL86" s="57">
        <f t="shared" si="14"/>
        <v>0</v>
      </c>
      <c r="BM86" s="57">
        <f t="shared" si="14"/>
        <v>0</v>
      </c>
      <c r="BN86" s="57">
        <f t="shared" si="14"/>
        <v>0</v>
      </c>
      <c r="BO86" s="57">
        <f t="shared" si="14"/>
        <v>0</v>
      </c>
      <c r="BP86" s="57">
        <f t="shared" si="14"/>
        <v>0</v>
      </c>
      <c r="BQ86" s="57">
        <f t="shared" si="14"/>
        <v>0</v>
      </c>
      <c r="BR86" s="57">
        <f t="shared" si="14"/>
        <v>0</v>
      </c>
      <c r="BS86" s="57">
        <f t="shared" si="14"/>
        <v>0</v>
      </c>
      <c r="BT86" s="57">
        <f t="shared" si="10"/>
        <v>0</v>
      </c>
      <c r="BU86" s="57">
        <f t="shared" si="10"/>
        <v>0</v>
      </c>
      <c r="BV86" s="57">
        <f t="shared" si="10"/>
        <v>0</v>
      </c>
      <c r="BW86" s="57">
        <f t="shared" si="10"/>
        <v>0</v>
      </c>
      <c r="BX86" s="57">
        <f t="shared" si="10"/>
        <v>0</v>
      </c>
      <c r="BY86" s="57">
        <f t="shared" si="10"/>
        <v>0</v>
      </c>
      <c r="BZ86" s="57">
        <f t="shared" si="10"/>
        <v>0</v>
      </c>
      <c r="CA86" s="57">
        <f t="shared" si="10"/>
        <v>0</v>
      </c>
      <c r="CB86" s="57">
        <f t="shared" si="10"/>
        <v>0</v>
      </c>
      <c r="CC86" s="57">
        <f t="shared" si="10"/>
        <v>0</v>
      </c>
      <c r="CD86" s="57">
        <f t="shared" si="10"/>
        <v>0</v>
      </c>
      <c r="CE86" s="57">
        <f t="shared" si="10"/>
        <v>0</v>
      </c>
      <c r="CF86" s="57">
        <f t="shared" si="10"/>
        <v>0</v>
      </c>
      <c r="CG86" s="57">
        <f t="shared" si="10"/>
        <v>0</v>
      </c>
      <c r="CH86" s="57">
        <f t="shared" si="10"/>
        <v>0</v>
      </c>
      <c r="CI86" s="57">
        <f t="shared" si="10"/>
        <v>0</v>
      </c>
      <c r="CJ86" s="57">
        <f t="shared" si="10"/>
        <v>0</v>
      </c>
      <c r="CK86" s="57">
        <f t="shared" si="10"/>
        <v>0</v>
      </c>
      <c r="CL86" s="57">
        <f t="shared" si="10"/>
        <v>0</v>
      </c>
      <c r="CM86" s="57">
        <f t="shared" si="10"/>
        <v>0</v>
      </c>
      <c r="CN86" s="57">
        <f t="shared" si="10"/>
        <v>0</v>
      </c>
      <c r="CO86" s="57">
        <f t="shared" si="10"/>
        <v>0</v>
      </c>
      <c r="CP86" s="57">
        <f t="shared" si="10"/>
        <v>0</v>
      </c>
      <c r="CQ86" s="57">
        <f t="shared" si="10"/>
        <v>0</v>
      </c>
      <c r="CR86" s="57">
        <f t="shared" si="10"/>
        <v>0</v>
      </c>
      <c r="CS86" s="57">
        <f t="shared" si="10"/>
        <v>0</v>
      </c>
      <c r="CT86" s="57">
        <f t="shared" si="10"/>
        <v>0</v>
      </c>
      <c r="CU86" s="57">
        <f t="shared" si="10"/>
        <v>0</v>
      </c>
      <c r="CV86" s="57">
        <f t="shared" si="10"/>
        <v>0</v>
      </c>
      <c r="CW86" s="57">
        <f t="shared" si="10"/>
        <v>0</v>
      </c>
      <c r="CX86" s="57">
        <f t="shared" si="10"/>
        <v>0</v>
      </c>
      <c r="CY86" s="57">
        <f t="shared" ref="CY86" si="15">+$E86*CY54</f>
        <v>0</v>
      </c>
      <c r="CZ86" s="57">
        <f t="shared" si="9"/>
        <v>0</v>
      </c>
      <c r="DA86" s="57">
        <f t="shared" si="9"/>
        <v>0</v>
      </c>
      <c r="DB86" s="57">
        <f t="shared" si="9"/>
        <v>0</v>
      </c>
      <c r="DC86" s="57">
        <f t="shared" si="9"/>
        <v>0</v>
      </c>
      <c r="DD86" s="57">
        <f t="shared" si="9"/>
        <v>0</v>
      </c>
      <c r="DE86" s="57">
        <f t="shared" si="9"/>
        <v>0</v>
      </c>
      <c r="DF86" s="57">
        <f t="shared" si="9"/>
        <v>0</v>
      </c>
      <c r="DG86" s="57">
        <f t="shared" si="9"/>
        <v>0</v>
      </c>
      <c r="DH86" s="57">
        <f t="shared" si="9"/>
        <v>0</v>
      </c>
      <c r="DI86" s="57">
        <f t="shared" si="9"/>
        <v>0</v>
      </c>
      <c r="DJ86" s="57">
        <f t="shared" si="9"/>
        <v>0</v>
      </c>
      <c r="DK86" s="57">
        <f t="shared" si="9"/>
        <v>0</v>
      </c>
      <c r="DL86" s="57">
        <f t="shared" si="9"/>
        <v>0</v>
      </c>
      <c r="DM86" s="57">
        <f t="shared" si="9"/>
        <v>0</v>
      </c>
      <c r="DN86" s="57">
        <f t="shared" si="9"/>
        <v>0</v>
      </c>
      <c r="DO86" s="57">
        <f t="shared" si="9"/>
        <v>0</v>
      </c>
      <c r="DP86" s="57">
        <f t="shared" si="9"/>
        <v>0</v>
      </c>
      <c r="DQ86" s="57">
        <f t="shared" si="9"/>
        <v>0</v>
      </c>
      <c r="DR86" s="57">
        <f t="shared" si="9"/>
        <v>0</v>
      </c>
      <c r="DS86" s="57">
        <f t="shared" si="9"/>
        <v>0</v>
      </c>
      <c r="DT86" s="57">
        <f t="shared" si="9"/>
        <v>0</v>
      </c>
      <c r="DU86" s="57">
        <f t="shared" si="9"/>
        <v>0</v>
      </c>
      <c r="DV86" s="57">
        <f t="shared" si="9"/>
        <v>0</v>
      </c>
      <c r="DW86" s="57">
        <f t="shared" si="9"/>
        <v>0</v>
      </c>
    </row>
    <row r="87" spans="3:127" ht="16.5" thickTop="1" thickBot="1" x14ac:dyDescent="0.3">
      <c r="C87" s="114">
        <f t="shared" si="4"/>
        <v>0</v>
      </c>
      <c r="E87" s="55">
        <f>+I_Vendite!E17</f>
        <v>0</v>
      </c>
      <c r="H87" s="57">
        <f t="shared" si="14"/>
        <v>0</v>
      </c>
      <c r="I87" s="57">
        <f t="shared" si="14"/>
        <v>0</v>
      </c>
      <c r="J87" s="57">
        <f t="shared" si="14"/>
        <v>0</v>
      </c>
      <c r="K87" s="57">
        <f t="shared" si="14"/>
        <v>0</v>
      </c>
      <c r="L87" s="57">
        <f t="shared" si="14"/>
        <v>0</v>
      </c>
      <c r="M87" s="57">
        <f t="shared" si="14"/>
        <v>0</v>
      </c>
      <c r="N87" s="57">
        <f t="shared" si="14"/>
        <v>0</v>
      </c>
      <c r="O87" s="57">
        <f t="shared" si="14"/>
        <v>0</v>
      </c>
      <c r="P87" s="57">
        <f t="shared" si="14"/>
        <v>0</v>
      </c>
      <c r="Q87" s="57">
        <f t="shared" si="14"/>
        <v>0</v>
      </c>
      <c r="R87" s="57">
        <f t="shared" si="14"/>
        <v>0</v>
      </c>
      <c r="S87" s="57">
        <f t="shared" si="14"/>
        <v>0</v>
      </c>
      <c r="T87" s="57">
        <f t="shared" si="14"/>
        <v>0</v>
      </c>
      <c r="U87" s="57">
        <f t="shared" si="14"/>
        <v>0</v>
      </c>
      <c r="V87" s="57">
        <f t="shared" si="14"/>
        <v>0</v>
      </c>
      <c r="W87" s="57">
        <f t="shared" si="14"/>
        <v>0</v>
      </c>
      <c r="X87" s="57">
        <f t="shared" si="14"/>
        <v>0</v>
      </c>
      <c r="Y87" s="57">
        <f t="shared" si="14"/>
        <v>0</v>
      </c>
      <c r="Z87" s="57">
        <f t="shared" si="14"/>
        <v>0</v>
      </c>
      <c r="AA87" s="57">
        <f t="shared" si="14"/>
        <v>0</v>
      </c>
      <c r="AB87" s="57">
        <f t="shared" si="14"/>
        <v>0</v>
      </c>
      <c r="AC87" s="57">
        <f t="shared" si="14"/>
        <v>0</v>
      </c>
      <c r="AD87" s="57">
        <f t="shared" si="14"/>
        <v>0</v>
      </c>
      <c r="AE87" s="57">
        <f t="shared" si="14"/>
        <v>0</v>
      </c>
      <c r="AF87" s="57">
        <f t="shared" si="14"/>
        <v>0</v>
      </c>
      <c r="AG87" s="57">
        <f t="shared" si="14"/>
        <v>0</v>
      </c>
      <c r="AH87" s="57">
        <f t="shared" si="14"/>
        <v>0</v>
      </c>
      <c r="AI87" s="57">
        <f t="shared" si="14"/>
        <v>0</v>
      </c>
      <c r="AJ87" s="57">
        <f t="shared" si="14"/>
        <v>0</v>
      </c>
      <c r="AK87" s="57">
        <f t="shared" si="14"/>
        <v>0</v>
      </c>
      <c r="AL87" s="57">
        <f t="shared" si="14"/>
        <v>0</v>
      </c>
      <c r="AM87" s="57">
        <f t="shared" si="14"/>
        <v>0</v>
      </c>
      <c r="AN87" s="57">
        <f t="shared" si="14"/>
        <v>0</v>
      </c>
      <c r="AO87" s="57">
        <f t="shared" si="14"/>
        <v>0</v>
      </c>
      <c r="AP87" s="57">
        <f t="shared" si="14"/>
        <v>0</v>
      </c>
      <c r="AQ87" s="57">
        <f t="shared" si="14"/>
        <v>0</v>
      </c>
      <c r="AR87" s="57">
        <f t="shared" si="14"/>
        <v>0</v>
      </c>
      <c r="AS87" s="57">
        <f t="shared" si="14"/>
        <v>0</v>
      </c>
      <c r="AT87" s="57">
        <f t="shared" si="14"/>
        <v>0</v>
      </c>
      <c r="AU87" s="57">
        <f t="shared" si="14"/>
        <v>0</v>
      </c>
      <c r="AV87" s="57">
        <f t="shared" si="14"/>
        <v>0</v>
      </c>
      <c r="AW87" s="57">
        <f t="shared" si="14"/>
        <v>0</v>
      </c>
      <c r="AX87" s="57">
        <f t="shared" si="14"/>
        <v>0</v>
      </c>
      <c r="AY87" s="57">
        <f t="shared" si="14"/>
        <v>0</v>
      </c>
      <c r="AZ87" s="57">
        <f t="shared" si="14"/>
        <v>0</v>
      </c>
      <c r="BA87" s="57">
        <f t="shared" si="14"/>
        <v>0</v>
      </c>
      <c r="BB87" s="57">
        <f t="shared" si="14"/>
        <v>0</v>
      </c>
      <c r="BC87" s="57">
        <f t="shared" si="14"/>
        <v>0</v>
      </c>
      <c r="BD87" s="57">
        <f t="shared" si="14"/>
        <v>0</v>
      </c>
      <c r="BE87" s="57">
        <f t="shared" si="14"/>
        <v>0</v>
      </c>
      <c r="BF87" s="57">
        <f t="shared" si="14"/>
        <v>0</v>
      </c>
      <c r="BG87" s="57">
        <f t="shared" si="14"/>
        <v>0</v>
      </c>
      <c r="BH87" s="57">
        <f t="shared" si="14"/>
        <v>0</v>
      </c>
      <c r="BI87" s="57">
        <f t="shared" si="14"/>
        <v>0</v>
      </c>
      <c r="BJ87" s="57">
        <f t="shared" si="14"/>
        <v>0</v>
      </c>
      <c r="BK87" s="57">
        <f t="shared" si="14"/>
        <v>0</v>
      </c>
      <c r="BL87" s="57">
        <f t="shared" si="14"/>
        <v>0</v>
      </c>
      <c r="BM87" s="57">
        <f t="shared" si="14"/>
        <v>0</v>
      </c>
      <c r="BN87" s="57">
        <f t="shared" si="14"/>
        <v>0</v>
      </c>
      <c r="BO87" s="57">
        <f t="shared" si="14"/>
        <v>0</v>
      </c>
      <c r="BP87" s="57">
        <f t="shared" si="14"/>
        <v>0</v>
      </c>
      <c r="BQ87" s="57">
        <f t="shared" si="14"/>
        <v>0</v>
      </c>
      <c r="BR87" s="57">
        <f t="shared" si="14"/>
        <v>0</v>
      </c>
      <c r="BS87" s="57">
        <f t="shared" si="14"/>
        <v>0</v>
      </c>
      <c r="BT87" s="57">
        <f t="shared" ref="BT87:CY94" si="16">+$E87*BT55</f>
        <v>0</v>
      </c>
      <c r="BU87" s="57">
        <f t="shared" si="16"/>
        <v>0</v>
      </c>
      <c r="BV87" s="57">
        <f t="shared" si="16"/>
        <v>0</v>
      </c>
      <c r="BW87" s="57">
        <f t="shared" si="16"/>
        <v>0</v>
      </c>
      <c r="BX87" s="57">
        <f t="shared" si="16"/>
        <v>0</v>
      </c>
      <c r="BY87" s="57">
        <f t="shared" si="16"/>
        <v>0</v>
      </c>
      <c r="BZ87" s="57">
        <f t="shared" si="16"/>
        <v>0</v>
      </c>
      <c r="CA87" s="57">
        <f t="shared" si="16"/>
        <v>0</v>
      </c>
      <c r="CB87" s="57">
        <f t="shared" si="16"/>
        <v>0</v>
      </c>
      <c r="CC87" s="57">
        <f t="shared" si="16"/>
        <v>0</v>
      </c>
      <c r="CD87" s="57">
        <f t="shared" si="16"/>
        <v>0</v>
      </c>
      <c r="CE87" s="57">
        <f t="shared" si="16"/>
        <v>0</v>
      </c>
      <c r="CF87" s="57">
        <f t="shared" si="16"/>
        <v>0</v>
      </c>
      <c r="CG87" s="57">
        <f t="shared" si="16"/>
        <v>0</v>
      </c>
      <c r="CH87" s="57">
        <f t="shared" si="16"/>
        <v>0</v>
      </c>
      <c r="CI87" s="57">
        <f t="shared" si="16"/>
        <v>0</v>
      </c>
      <c r="CJ87" s="57">
        <f t="shared" si="16"/>
        <v>0</v>
      </c>
      <c r="CK87" s="57">
        <f t="shared" si="16"/>
        <v>0</v>
      </c>
      <c r="CL87" s="57">
        <f t="shared" si="16"/>
        <v>0</v>
      </c>
      <c r="CM87" s="57">
        <f t="shared" si="16"/>
        <v>0</v>
      </c>
      <c r="CN87" s="57">
        <f t="shared" si="16"/>
        <v>0</v>
      </c>
      <c r="CO87" s="57">
        <f t="shared" si="16"/>
        <v>0</v>
      </c>
      <c r="CP87" s="57">
        <f t="shared" si="16"/>
        <v>0</v>
      </c>
      <c r="CQ87" s="57">
        <f t="shared" si="16"/>
        <v>0</v>
      </c>
      <c r="CR87" s="57">
        <f t="shared" si="16"/>
        <v>0</v>
      </c>
      <c r="CS87" s="57">
        <f t="shared" si="16"/>
        <v>0</v>
      </c>
      <c r="CT87" s="57">
        <f t="shared" si="16"/>
        <v>0</v>
      </c>
      <c r="CU87" s="57">
        <f t="shared" si="16"/>
        <v>0</v>
      </c>
      <c r="CV87" s="57">
        <f t="shared" si="16"/>
        <v>0</v>
      </c>
      <c r="CW87" s="57">
        <f t="shared" si="16"/>
        <v>0</v>
      </c>
      <c r="CX87" s="57">
        <f t="shared" si="16"/>
        <v>0</v>
      </c>
      <c r="CY87" s="57">
        <f t="shared" si="16"/>
        <v>0</v>
      </c>
      <c r="CZ87" s="57">
        <f t="shared" si="9"/>
        <v>0</v>
      </c>
      <c r="DA87" s="57">
        <f t="shared" si="9"/>
        <v>0</v>
      </c>
      <c r="DB87" s="57">
        <f t="shared" si="9"/>
        <v>0</v>
      </c>
      <c r="DC87" s="57">
        <f t="shared" si="9"/>
        <v>0</v>
      </c>
      <c r="DD87" s="57">
        <f t="shared" si="9"/>
        <v>0</v>
      </c>
      <c r="DE87" s="57">
        <f t="shared" si="9"/>
        <v>0</v>
      </c>
      <c r="DF87" s="57">
        <f t="shared" si="9"/>
        <v>0</v>
      </c>
      <c r="DG87" s="57">
        <f t="shared" si="9"/>
        <v>0</v>
      </c>
      <c r="DH87" s="57">
        <f t="shared" si="9"/>
        <v>0</v>
      </c>
      <c r="DI87" s="57">
        <f t="shared" si="9"/>
        <v>0</v>
      </c>
      <c r="DJ87" s="57">
        <f t="shared" si="9"/>
        <v>0</v>
      </c>
      <c r="DK87" s="57">
        <f t="shared" si="9"/>
        <v>0</v>
      </c>
      <c r="DL87" s="57">
        <f t="shared" si="9"/>
        <v>0</v>
      </c>
      <c r="DM87" s="57">
        <f t="shared" si="9"/>
        <v>0</v>
      </c>
      <c r="DN87" s="57">
        <f t="shared" si="9"/>
        <v>0</v>
      </c>
      <c r="DO87" s="57">
        <f t="shared" si="9"/>
        <v>0</v>
      </c>
      <c r="DP87" s="57">
        <f t="shared" si="9"/>
        <v>0</v>
      </c>
      <c r="DQ87" s="57">
        <f t="shared" si="9"/>
        <v>0</v>
      </c>
      <c r="DR87" s="57">
        <f t="shared" si="9"/>
        <v>0</v>
      </c>
      <c r="DS87" s="57">
        <f t="shared" si="9"/>
        <v>0</v>
      </c>
      <c r="DT87" s="57">
        <f t="shared" si="9"/>
        <v>0</v>
      </c>
      <c r="DU87" s="57">
        <f t="shared" si="9"/>
        <v>0</v>
      </c>
      <c r="DV87" s="57">
        <f t="shared" si="9"/>
        <v>0</v>
      </c>
      <c r="DW87" s="57">
        <f t="shared" si="9"/>
        <v>0</v>
      </c>
    </row>
    <row r="88" spans="3:127" ht="16.5" thickTop="1" thickBot="1" x14ac:dyDescent="0.3">
      <c r="C88" s="114">
        <f t="shared" si="4"/>
        <v>0</v>
      </c>
      <c r="E88" s="55">
        <f>+I_Vendite!E18</f>
        <v>0</v>
      </c>
      <c r="H88" s="57">
        <f t="shared" si="14"/>
        <v>0</v>
      </c>
      <c r="I88" s="57">
        <f t="shared" si="14"/>
        <v>0</v>
      </c>
      <c r="J88" s="57">
        <f t="shared" si="14"/>
        <v>0</v>
      </c>
      <c r="K88" s="57">
        <f t="shared" si="14"/>
        <v>0</v>
      </c>
      <c r="L88" s="57">
        <f t="shared" si="14"/>
        <v>0</v>
      </c>
      <c r="M88" s="57">
        <f t="shared" si="14"/>
        <v>0</v>
      </c>
      <c r="N88" s="57">
        <f t="shared" si="14"/>
        <v>0</v>
      </c>
      <c r="O88" s="57">
        <f t="shared" si="14"/>
        <v>0</v>
      </c>
      <c r="P88" s="57">
        <f t="shared" si="14"/>
        <v>0</v>
      </c>
      <c r="Q88" s="57">
        <f t="shared" si="14"/>
        <v>0</v>
      </c>
      <c r="R88" s="57">
        <f t="shared" si="14"/>
        <v>0</v>
      </c>
      <c r="S88" s="57">
        <f t="shared" si="14"/>
        <v>0</v>
      </c>
      <c r="T88" s="57">
        <f t="shared" si="14"/>
        <v>0</v>
      </c>
      <c r="U88" s="57">
        <f t="shared" si="14"/>
        <v>0</v>
      </c>
      <c r="V88" s="57">
        <f t="shared" si="14"/>
        <v>0</v>
      </c>
      <c r="W88" s="57">
        <f t="shared" si="14"/>
        <v>0</v>
      </c>
      <c r="X88" s="57">
        <f t="shared" si="14"/>
        <v>0</v>
      </c>
      <c r="Y88" s="57">
        <f t="shared" si="14"/>
        <v>0</v>
      </c>
      <c r="Z88" s="57">
        <f t="shared" si="14"/>
        <v>0</v>
      </c>
      <c r="AA88" s="57">
        <f t="shared" si="14"/>
        <v>0</v>
      </c>
      <c r="AB88" s="57">
        <f t="shared" si="14"/>
        <v>0</v>
      </c>
      <c r="AC88" s="57">
        <f t="shared" si="14"/>
        <v>0</v>
      </c>
      <c r="AD88" s="57">
        <f t="shared" si="14"/>
        <v>0</v>
      </c>
      <c r="AE88" s="57">
        <f t="shared" si="14"/>
        <v>0</v>
      </c>
      <c r="AF88" s="57">
        <f t="shared" si="14"/>
        <v>0</v>
      </c>
      <c r="AG88" s="57">
        <f t="shared" si="14"/>
        <v>0</v>
      </c>
      <c r="AH88" s="57">
        <f t="shared" si="14"/>
        <v>0</v>
      </c>
      <c r="AI88" s="57">
        <f t="shared" si="14"/>
        <v>0</v>
      </c>
      <c r="AJ88" s="57">
        <f t="shared" si="14"/>
        <v>0</v>
      </c>
      <c r="AK88" s="57">
        <f t="shared" si="14"/>
        <v>0</v>
      </c>
      <c r="AL88" s="57">
        <f t="shared" si="14"/>
        <v>0</v>
      </c>
      <c r="AM88" s="57">
        <f t="shared" si="14"/>
        <v>0</v>
      </c>
      <c r="AN88" s="57">
        <f t="shared" si="14"/>
        <v>0</v>
      </c>
      <c r="AO88" s="57">
        <f t="shared" si="14"/>
        <v>0</v>
      </c>
      <c r="AP88" s="57">
        <f t="shared" si="14"/>
        <v>0</v>
      </c>
      <c r="AQ88" s="57">
        <f t="shared" si="14"/>
        <v>0</v>
      </c>
      <c r="AR88" s="57">
        <f t="shared" si="14"/>
        <v>0</v>
      </c>
      <c r="AS88" s="57">
        <f t="shared" si="14"/>
        <v>0</v>
      </c>
      <c r="AT88" s="57">
        <f t="shared" si="14"/>
        <v>0</v>
      </c>
      <c r="AU88" s="57">
        <f t="shared" si="14"/>
        <v>0</v>
      </c>
      <c r="AV88" s="57">
        <f t="shared" si="14"/>
        <v>0</v>
      </c>
      <c r="AW88" s="57">
        <f t="shared" si="14"/>
        <v>0</v>
      </c>
      <c r="AX88" s="57">
        <f t="shared" si="14"/>
        <v>0</v>
      </c>
      <c r="AY88" s="57">
        <f t="shared" si="14"/>
        <v>0</v>
      </c>
      <c r="AZ88" s="57">
        <f t="shared" si="14"/>
        <v>0</v>
      </c>
      <c r="BA88" s="57">
        <f t="shared" si="14"/>
        <v>0</v>
      </c>
      <c r="BB88" s="57">
        <f t="shared" si="14"/>
        <v>0</v>
      </c>
      <c r="BC88" s="57">
        <f t="shared" si="14"/>
        <v>0</v>
      </c>
      <c r="BD88" s="57">
        <f t="shared" si="14"/>
        <v>0</v>
      </c>
      <c r="BE88" s="57">
        <f t="shared" si="14"/>
        <v>0</v>
      </c>
      <c r="BF88" s="57">
        <f t="shared" si="14"/>
        <v>0</v>
      </c>
      <c r="BG88" s="57">
        <f t="shared" si="14"/>
        <v>0</v>
      </c>
      <c r="BH88" s="57">
        <f t="shared" si="14"/>
        <v>0</v>
      </c>
      <c r="BI88" s="57">
        <f t="shared" si="14"/>
        <v>0</v>
      </c>
      <c r="BJ88" s="57">
        <f t="shared" si="14"/>
        <v>0</v>
      </c>
      <c r="BK88" s="57">
        <f t="shared" si="14"/>
        <v>0</v>
      </c>
      <c r="BL88" s="57">
        <f t="shared" si="14"/>
        <v>0</v>
      </c>
      <c r="BM88" s="57">
        <f t="shared" si="14"/>
        <v>0</v>
      </c>
      <c r="BN88" s="57">
        <f t="shared" si="14"/>
        <v>0</v>
      </c>
      <c r="BO88" s="57">
        <f t="shared" si="14"/>
        <v>0</v>
      </c>
      <c r="BP88" s="57">
        <f t="shared" si="14"/>
        <v>0</v>
      </c>
      <c r="BQ88" s="57">
        <f t="shared" si="14"/>
        <v>0</v>
      </c>
      <c r="BR88" s="57">
        <f t="shared" si="14"/>
        <v>0</v>
      </c>
      <c r="BS88" s="57">
        <f t="shared" si="14"/>
        <v>0</v>
      </c>
      <c r="BT88" s="57">
        <f t="shared" si="16"/>
        <v>0</v>
      </c>
      <c r="BU88" s="57">
        <f t="shared" si="16"/>
        <v>0</v>
      </c>
      <c r="BV88" s="57">
        <f t="shared" si="16"/>
        <v>0</v>
      </c>
      <c r="BW88" s="57">
        <f t="shared" si="16"/>
        <v>0</v>
      </c>
      <c r="BX88" s="57">
        <f t="shared" si="16"/>
        <v>0</v>
      </c>
      <c r="BY88" s="57">
        <f t="shared" si="16"/>
        <v>0</v>
      </c>
      <c r="BZ88" s="57">
        <f t="shared" si="16"/>
        <v>0</v>
      </c>
      <c r="CA88" s="57">
        <f t="shared" si="16"/>
        <v>0</v>
      </c>
      <c r="CB88" s="57">
        <f t="shared" si="16"/>
        <v>0</v>
      </c>
      <c r="CC88" s="57">
        <f t="shared" si="16"/>
        <v>0</v>
      </c>
      <c r="CD88" s="57">
        <f t="shared" si="16"/>
        <v>0</v>
      </c>
      <c r="CE88" s="57">
        <f t="shared" si="16"/>
        <v>0</v>
      </c>
      <c r="CF88" s="57">
        <f t="shared" si="16"/>
        <v>0</v>
      </c>
      <c r="CG88" s="57">
        <f t="shared" si="16"/>
        <v>0</v>
      </c>
      <c r="CH88" s="57">
        <f t="shared" si="16"/>
        <v>0</v>
      </c>
      <c r="CI88" s="57">
        <f t="shared" si="16"/>
        <v>0</v>
      </c>
      <c r="CJ88" s="57">
        <f t="shared" si="16"/>
        <v>0</v>
      </c>
      <c r="CK88" s="57">
        <f t="shared" si="16"/>
        <v>0</v>
      </c>
      <c r="CL88" s="57">
        <f t="shared" si="16"/>
        <v>0</v>
      </c>
      <c r="CM88" s="57">
        <f t="shared" si="16"/>
        <v>0</v>
      </c>
      <c r="CN88" s="57">
        <f t="shared" si="16"/>
        <v>0</v>
      </c>
      <c r="CO88" s="57">
        <f t="shared" si="16"/>
        <v>0</v>
      </c>
      <c r="CP88" s="57">
        <f t="shared" si="16"/>
        <v>0</v>
      </c>
      <c r="CQ88" s="57">
        <f t="shared" si="16"/>
        <v>0</v>
      </c>
      <c r="CR88" s="57">
        <f t="shared" si="16"/>
        <v>0</v>
      </c>
      <c r="CS88" s="57">
        <f t="shared" si="16"/>
        <v>0</v>
      </c>
      <c r="CT88" s="57">
        <f t="shared" si="16"/>
        <v>0</v>
      </c>
      <c r="CU88" s="57">
        <f t="shared" si="16"/>
        <v>0</v>
      </c>
      <c r="CV88" s="57">
        <f t="shared" si="16"/>
        <v>0</v>
      </c>
      <c r="CW88" s="57">
        <f t="shared" si="16"/>
        <v>0</v>
      </c>
      <c r="CX88" s="57">
        <f t="shared" si="16"/>
        <v>0</v>
      </c>
      <c r="CY88" s="57">
        <f t="shared" si="16"/>
        <v>0</v>
      </c>
      <c r="CZ88" s="57">
        <f t="shared" si="9"/>
        <v>0</v>
      </c>
      <c r="DA88" s="57">
        <f t="shared" si="9"/>
        <v>0</v>
      </c>
      <c r="DB88" s="57">
        <f t="shared" si="9"/>
        <v>0</v>
      </c>
      <c r="DC88" s="57">
        <f t="shared" si="9"/>
        <v>0</v>
      </c>
      <c r="DD88" s="57">
        <f t="shared" si="9"/>
        <v>0</v>
      </c>
      <c r="DE88" s="57">
        <f t="shared" si="9"/>
        <v>0</v>
      </c>
      <c r="DF88" s="57">
        <f t="shared" si="9"/>
        <v>0</v>
      </c>
      <c r="DG88" s="57">
        <f t="shared" si="9"/>
        <v>0</v>
      </c>
      <c r="DH88" s="57">
        <f t="shared" si="9"/>
        <v>0</v>
      </c>
      <c r="DI88" s="57">
        <f t="shared" si="9"/>
        <v>0</v>
      </c>
      <c r="DJ88" s="57">
        <f t="shared" si="9"/>
        <v>0</v>
      </c>
      <c r="DK88" s="57">
        <f t="shared" si="9"/>
        <v>0</v>
      </c>
      <c r="DL88" s="57">
        <f t="shared" si="9"/>
        <v>0</v>
      </c>
      <c r="DM88" s="57">
        <f t="shared" si="9"/>
        <v>0</v>
      </c>
      <c r="DN88" s="57">
        <f t="shared" ref="DN88:DW88" si="17">+$E88*DN56</f>
        <v>0</v>
      </c>
      <c r="DO88" s="57">
        <f t="shared" si="17"/>
        <v>0</v>
      </c>
      <c r="DP88" s="57">
        <f t="shared" si="17"/>
        <v>0</v>
      </c>
      <c r="DQ88" s="57">
        <f t="shared" si="17"/>
        <v>0</v>
      </c>
      <c r="DR88" s="57">
        <f t="shared" si="17"/>
        <v>0</v>
      </c>
      <c r="DS88" s="57">
        <f t="shared" si="17"/>
        <v>0</v>
      </c>
      <c r="DT88" s="57">
        <f t="shared" si="17"/>
        <v>0</v>
      </c>
      <c r="DU88" s="57">
        <f t="shared" si="17"/>
        <v>0</v>
      </c>
      <c r="DV88" s="57">
        <f t="shared" si="17"/>
        <v>0</v>
      </c>
      <c r="DW88" s="57">
        <f t="shared" si="17"/>
        <v>0</v>
      </c>
    </row>
    <row r="89" spans="3:127" ht="16.5" thickTop="1" thickBot="1" x14ac:dyDescent="0.3">
      <c r="C89" s="114">
        <f t="shared" si="4"/>
        <v>0</v>
      </c>
      <c r="E89" s="55">
        <f>+I_Vendite!E19</f>
        <v>0</v>
      </c>
      <c r="H89" s="57">
        <f t="shared" si="14"/>
        <v>0</v>
      </c>
      <c r="I89" s="57">
        <f t="shared" si="14"/>
        <v>0</v>
      </c>
      <c r="J89" s="57">
        <f t="shared" si="14"/>
        <v>0</v>
      </c>
      <c r="K89" s="57">
        <f t="shared" si="14"/>
        <v>0</v>
      </c>
      <c r="L89" s="57">
        <f t="shared" si="14"/>
        <v>0</v>
      </c>
      <c r="M89" s="57">
        <f t="shared" si="14"/>
        <v>0</v>
      </c>
      <c r="N89" s="57">
        <f t="shared" si="14"/>
        <v>0</v>
      </c>
      <c r="O89" s="57">
        <f t="shared" si="14"/>
        <v>0</v>
      </c>
      <c r="P89" s="57">
        <f t="shared" si="14"/>
        <v>0</v>
      </c>
      <c r="Q89" s="57">
        <f t="shared" si="14"/>
        <v>0</v>
      </c>
      <c r="R89" s="57">
        <f t="shared" si="14"/>
        <v>0</v>
      </c>
      <c r="S89" s="57">
        <f t="shared" si="14"/>
        <v>0</v>
      </c>
      <c r="T89" s="57">
        <f t="shared" si="14"/>
        <v>0</v>
      </c>
      <c r="U89" s="57">
        <f t="shared" si="14"/>
        <v>0</v>
      </c>
      <c r="V89" s="57">
        <f t="shared" si="14"/>
        <v>0</v>
      </c>
      <c r="W89" s="57">
        <f t="shared" si="14"/>
        <v>0</v>
      </c>
      <c r="X89" s="57">
        <f t="shared" si="14"/>
        <v>0</v>
      </c>
      <c r="Y89" s="57">
        <f t="shared" si="14"/>
        <v>0</v>
      </c>
      <c r="Z89" s="57">
        <f t="shared" si="14"/>
        <v>0</v>
      </c>
      <c r="AA89" s="57">
        <f t="shared" si="14"/>
        <v>0</v>
      </c>
      <c r="AB89" s="57">
        <f t="shared" si="14"/>
        <v>0</v>
      </c>
      <c r="AC89" s="57">
        <f t="shared" si="14"/>
        <v>0</v>
      </c>
      <c r="AD89" s="57">
        <f t="shared" si="14"/>
        <v>0</v>
      </c>
      <c r="AE89" s="57">
        <f t="shared" si="14"/>
        <v>0</v>
      </c>
      <c r="AF89" s="57">
        <f t="shared" si="14"/>
        <v>0</v>
      </c>
      <c r="AG89" s="57">
        <f t="shared" si="14"/>
        <v>0</v>
      </c>
      <c r="AH89" s="57">
        <f t="shared" si="14"/>
        <v>0</v>
      </c>
      <c r="AI89" s="57">
        <f t="shared" si="14"/>
        <v>0</v>
      </c>
      <c r="AJ89" s="57">
        <f t="shared" si="14"/>
        <v>0</v>
      </c>
      <c r="AK89" s="57">
        <f t="shared" si="14"/>
        <v>0</v>
      </c>
      <c r="AL89" s="57">
        <f t="shared" si="14"/>
        <v>0</v>
      </c>
      <c r="AM89" s="57">
        <f t="shared" si="14"/>
        <v>0</v>
      </c>
      <c r="AN89" s="57">
        <f t="shared" si="14"/>
        <v>0</v>
      </c>
      <c r="AO89" s="57">
        <f t="shared" si="14"/>
        <v>0</v>
      </c>
      <c r="AP89" s="57">
        <f t="shared" si="14"/>
        <v>0</v>
      </c>
      <c r="AQ89" s="57">
        <f t="shared" si="14"/>
        <v>0</v>
      </c>
      <c r="AR89" s="57">
        <f t="shared" si="14"/>
        <v>0</v>
      </c>
      <c r="AS89" s="57">
        <f t="shared" si="14"/>
        <v>0</v>
      </c>
      <c r="AT89" s="57">
        <f t="shared" si="14"/>
        <v>0</v>
      </c>
      <c r="AU89" s="57">
        <f t="shared" si="14"/>
        <v>0</v>
      </c>
      <c r="AV89" s="57">
        <f t="shared" si="14"/>
        <v>0</v>
      </c>
      <c r="AW89" s="57">
        <f t="shared" si="14"/>
        <v>0</v>
      </c>
      <c r="AX89" s="57">
        <f t="shared" si="14"/>
        <v>0</v>
      </c>
      <c r="AY89" s="57">
        <f t="shared" si="14"/>
        <v>0</v>
      </c>
      <c r="AZ89" s="57">
        <f t="shared" si="14"/>
        <v>0</v>
      </c>
      <c r="BA89" s="57">
        <f t="shared" si="14"/>
        <v>0</v>
      </c>
      <c r="BB89" s="57">
        <f t="shared" si="14"/>
        <v>0</v>
      </c>
      <c r="BC89" s="57">
        <f t="shared" si="14"/>
        <v>0</v>
      </c>
      <c r="BD89" s="57">
        <f t="shared" si="14"/>
        <v>0</v>
      </c>
      <c r="BE89" s="57">
        <f t="shared" si="14"/>
        <v>0</v>
      </c>
      <c r="BF89" s="57">
        <f t="shared" si="14"/>
        <v>0</v>
      </c>
      <c r="BG89" s="57">
        <f t="shared" si="14"/>
        <v>0</v>
      </c>
      <c r="BH89" s="57">
        <f t="shared" si="14"/>
        <v>0</v>
      </c>
      <c r="BI89" s="57">
        <f t="shared" si="14"/>
        <v>0</v>
      </c>
      <c r="BJ89" s="57">
        <f t="shared" si="14"/>
        <v>0</v>
      </c>
      <c r="BK89" s="57">
        <f t="shared" si="14"/>
        <v>0</v>
      </c>
      <c r="BL89" s="57">
        <f t="shared" si="14"/>
        <v>0</v>
      </c>
      <c r="BM89" s="57">
        <f t="shared" si="14"/>
        <v>0</v>
      </c>
      <c r="BN89" s="57">
        <f t="shared" si="14"/>
        <v>0</v>
      </c>
      <c r="BO89" s="57">
        <f t="shared" si="14"/>
        <v>0</v>
      </c>
      <c r="BP89" s="57">
        <f t="shared" si="14"/>
        <v>0</v>
      </c>
      <c r="BQ89" s="57">
        <f t="shared" si="14"/>
        <v>0</v>
      </c>
      <c r="BR89" s="57">
        <f t="shared" si="14"/>
        <v>0</v>
      </c>
      <c r="BS89" s="57">
        <f t="shared" ref="BS89" si="18">+$E89*BS57</f>
        <v>0</v>
      </c>
      <c r="BT89" s="57">
        <f t="shared" si="16"/>
        <v>0</v>
      </c>
      <c r="BU89" s="57">
        <f t="shared" si="16"/>
        <v>0</v>
      </c>
      <c r="BV89" s="57">
        <f t="shared" si="16"/>
        <v>0</v>
      </c>
      <c r="BW89" s="57">
        <f t="shared" si="16"/>
        <v>0</v>
      </c>
      <c r="BX89" s="57">
        <f t="shared" si="16"/>
        <v>0</v>
      </c>
      <c r="BY89" s="57">
        <f t="shared" si="16"/>
        <v>0</v>
      </c>
      <c r="BZ89" s="57">
        <f t="shared" si="16"/>
        <v>0</v>
      </c>
      <c r="CA89" s="57">
        <f t="shared" si="16"/>
        <v>0</v>
      </c>
      <c r="CB89" s="57">
        <f t="shared" si="16"/>
        <v>0</v>
      </c>
      <c r="CC89" s="57">
        <f t="shared" si="16"/>
        <v>0</v>
      </c>
      <c r="CD89" s="57">
        <f t="shared" si="16"/>
        <v>0</v>
      </c>
      <c r="CE89" s="57">
        <f t="shared" si="16"/>
        <v>0</v>
      </c>
      <c r="CF89" s="57">
        <f t="shared" si="16"/>
        <v>0</v>
      </c>
      <c r="CG89" s="57">
        <f t="shared" si="16"/>
        <v>0</v>
      </c>
      <c r="CH89" s="57">
        <f t="shared" si="16"/>
        <v>0</v>
      </c>
      <c r="CI89" s="57">
        <f t="shared" si="16"/>
        <v>0</v>
      </c>
      <c r="CJ89" s="57">
        <f t="shared" si="16"/>
        <v>0</v>
      </c>
      <c r="CK89" s="57">
        <f t="shared" si="16"/>
        <v>0</v>
      </c>
      <c r="CL89" s="57">
        <f t="shared" si="16"/>
        <v>0</v>
      </c>
      <c r="CM89" s="57">
        <f t="shared" si="16"/>
        <v>0</v>
      </c>
      <c r="CN89" s="57">
        <f t="shared" si="16"/>
        <v>0</v>
      </c>
      <c r="CO89" s="57">
        <f t="shared" si="16"/>
        <v>0</v>
      </c>
      <c r="CP89" s="57">
        <f t="shared" si="16"/>
        <v>0</v>
      </c>
      <c r="CQ89" s="57">
        <f t="shared" si="16"/>
        <v>0</v>
      </c>
      <c r="CR89" s="57">
        <f t="shared" si="16"/>
        <v>0</v>
      </c>
      <c r="CS89" s="57">
        <f t="shared" si="16"/>
        <v>0</v>
      </c>
      <c r="CT89" s="57">
        <f t="shared" si="16"/>
        <v>0</v>
      </c>
      <c r="CU89" s="57">
        <f t="shared" si="16"/>
        <v>0</v>
      </c>
      <c r="CV89" s="57">
        <f t="shared" si="16"/>
        <v>0</v>
      </c>
      <c r="CW89" s="57">
        <f t="shared" si="16"/>
        <v>0</v>
      </c>
      <c r="CX89" s="57">
        <f t="shared" si="16"/>
        <v>0</v>
      </c>
      <c r="CY89" s="57">
        <f t="shared" si="16"/>
        <v>0</v>
      </c>
      <c r="CZ89" s="57">
        <f t="shared" ref="CZ89:DW99" si="19">+$E89*CZ57</f>
        <v>0</v>
      </c>
      <c r="DA89" s="57">
        <f t="shared" si="19"/>
        <v>0</v>
      </c>
      <c r="DB89" s="57">
        <f t="shared" si="19"/>
        <v>0</v>
      </c>
      <c r="DC89" s="57">
        <f t="shared" si="19"/>
        <v>0</v>
      </c>
      <c r="DD89" s="57">
        <f t="shared" si="19"/>
        <v>0</v>
      </c>
      <c r="DE89" s="57">
        <f t="shared" si="19"/>
        <v>0</v>
      </c>
      <c r="DF89" s="57">
        <f t="shared" si="19"/>
        <v>0</v>
      </c>
      <c r="DG89" s="57">
        <f t="shared" si="19"/>
        <v>0</v>
      </c>
      <c r="DH89" s="57">
        <f t="shared" si="19"/>
        <v>0</v>
      </c>
      <c r="DI89" s="57">
        <f t="shared" si="19"/>
        <v>0</v>
      </c>
      <c r="DJ89" s="57">
        <f t="shared" si="19"/>
        <v>0</v>
      </c>
      <c r="DK89" s="57">
        <f t="shared" si="19"/>
        <v>0</v>
      </c>
      <c r="DL89" s="57">
        <f t="shared" si="19"/>
        <v>0</v>
      </c>
      <c r="DM89" s="57">
        <f t="shared" si="19"/>
        <v>0</v>
      </c>
      <c r="DN89" s="57">
        <f t="shared" si="19"/>
        <v>0</v>
      </c>
      <c r="DO89" s="57">
        <f t="shared" si="19"/>
        <v>0</v>
      </c>
      <c r="DP89" s="57">
        <f t="shared" si="19"/>
        <v>0</v>
      </c>
      <c r="DQ89" s="57">
        <f t="shared" si="19"/>
        <v>0</v>
      </c>
      <c r="DR89" s="57">
        <f t="shared" si="19"/>
        <v>0</v>
      </c>
      <c r="DS89" s="57">
        <f t="shared" si="19"/>
        <v>0</v>
      </c>
      <c r="DT89" s="57">
        <f t="shared" si="19"/>
        <v>0</v>
      </c>
      <c r="DU89" s="57">
        <f t="shared" si="19"/>
        <v>0</v>
      </c>
      <c r="DV89" s="57">
        <f t="shared" si="19"/>
        <v>0</v>
      </c>
      <c r="DW89" s="57">
        <f t="shared" si="19"/>
        <v>0</v>
      </c>
    </row>
    <row r="90" spans="3:127" ht="16.5" thickTop="1" thickBot="1" x14ac:dyDescent="0.3">
      <c r="C90" s="114">
        <f t="shared" si="4"/>
        <v>0</v>
      </c>
      <c r="E90" s="55">
        <f>+I_Vendite!E20</f>
        <v>0</v>
      </c>
      <c r="H90" s="57">
        <f t="shared" ref="H90:BS93" si="20">+$E90*H58</f>
        <v>0</v>
      </c>
      <c r="I90" s="57">
        <f t="shared" si="20"/>
        <v>0</v>
      </c>
      <c r="J90" s="57">
        <f t="shared" si="20"/>
        <v>0</v>
      </c>
      <c r="K90" s="57">
        <f t="shared" si="20"/>
        <v>0</v>
      </c>
      <c r="L90" s="57">
        <f t="shared" si="20"/>
        <v>0</v>
      </c>
      <c r="M90" s="57">
        <f t="shared" si="20"/>
        <v>0</v>
      </c>
      <c r="N90" s="57">
        <f t="shared" si="20"/>
        <v>0</v>
      </c>
      <c r="O90" s="57">
        <f t="shared" si="20"/>
        <v>0</v>
      </c>
      <c r="P90" s="57">
        <f t="shared" si="20"/>
        <v>0</v>
      </c>
      <c r="Q90" s="57">
        <f t="shared" si="20"/>
        <v>0</v>
      </c>
      <c r="R90" s="57">
        <f t="shared" si="20"/>
        <v>0</v>
      </c>
      <c r="S90" s="57">
        <f t="shared" si="20"/>
        <v>0</v>
      </c>
      <c r="T90" s="57">
        <f t="shared" si="20"/>
        <v>0</v>
      </c>
      <c r="U90" s="57">
        <f t="shared" si="20"/>
        <v>0</v>
      </c>
      <c r="V90" s="57">
        <f t="shared" si="20"/>
        <v>0</v>
      </c>
      <c r="W90" s="57">
        <f t="shared" si="20"/>
        <v>0</v>
      </c>
      <c r="X90" s="57">
        <f t="shared" si="20"/>
        <v>0</v>
      </c>
      <c r="Y90" s="57">
        <f t="shared" si="20"/>
        <v>0</v>
      </c>
      <c r="Z90" s="57">
        <f t="shared" si="20"/>
        <v>0</v>
      </c>
      <c r="AA90" s="57">
        <f t="shared" si="20"/>
        <v>0</v>
      </c>
      <c r="AB90" s="57">
        <f t="shared" si="20"/>
        <v>0</v>
      </c>
      <c r="AC90" s="57">
        <f t="shared" si="20"/>
        <v>0</v>
      </c>
      <c r="AD90" s="57">
        <f t="shared" si="20"/>
        <v>0</v>
      </c>
      <c r="AE90" s="57">
        <f t="shared" si="20"/>
        <v>0</v>
      </c>
      <c r="AF90" s="57">
        <f t="shared" si="20"/>
        <v>0</v>
      </c>
      <c r="AG90" s="57">
        <f t="shared" si="20"/>
        <v>0</v>
      </c>
      <c r="AH90" s="57">
        <f t="shared" si="20"/>
        <v>0</v>
      </c>
      <c r="AI90" s="57">
        <f t="shared" si="20"/>
        <v>0</v>
      </c>
      <c r="AJ90" s="57">
        <f t="shared" si="20"/>
        <v>0</v>
      </c>
      <c r="AK90" s="57">
        <f t="shared" si="20"/>
        <v>0</v>
      </c>
      <c r="AL90" s="57">
        <f t="shared" si="20"/>
        <v>0</v>
      </c>
      <c r="AM90" s="57">
        <f t="shared" si="20"/>
        <v>0</v>
      </c>
      <c r="AN90" s="57">
        <f t="shared" si="20"/>
        <v>0</v>
      </c>
      <c r="AO90" s="57">
        <f t="shared" si="20"/>
        <v>0</v>
      </c>
      <c r="AP90" s="57">
        <f t="shared" si="20"/>
        <v>0</v>
      </c>
      <c r="AQ90" s="57">
        <f t="shared" si="20"/>
        <v>0</v>
      </c>
      <c r="AR90" s="57">
        <f t="shared" si="20"/>
        <v>0</v>
      </c>
      <c r="AS90" s="57">
        <f t="shared" si="20"/>
        <v>0</v>
      </c>
      <c r="AT90" s="57">
        <f t="shared" si="20"/>
        <v>0</v>
      </c>
      <c r="AU90" s="57">
        <f t="shared" si="20"/>
        <v>0</v>
      </c>
      <c r="AV90" s="57">
        <f t="shared" si="20"/>
        <v>0</v>
      </c>
      <c r="AW90" s="57">
        <f t="shared" si="20"/>
        <v>0</v>
      </c>
      <c r="AX90" s="57">
        <f t="shared" si="20"/>
        <v>0</v>
      </c>
      <c r="AY90" s="57">
        <f t="shared" si="20"/>
        <v>0</v>
      </c>
      <c r="AZ90" s="57">
        <f t="shared" si="20"/>
        <v>0</v>
      </c>
      <c r="BA90" s="57">
        <f t="shared" si="20"/>
        <v>0</v>
      </c>
      <c r="BB90" s="57">
        <f t="shared" si="20"/>
        <v>0</v>
      </c>
      <c r="BC90" s="57">
        <f t="shared" si="20"/>
        <v>0</v>
      </c>
      <c r="BD90" s="57">
        <f t="shared" si="20"/>
        <v>0</v>
      </c>
      <c r="BE90" s="57">
        <f t="shared" si="20"/>
        <v>0</v>
      </c>
      <c r="BF90" s="57">
        <f t="shared" si="20"/>
        <v>0</v>
      </c>
      <c r="BG90" s="57">
        <f t="shared" si="20"/>
        <v>0</v>
      </c>
      <c r="BH90" s="57">
        <f t="shared" si="20"/>
        <v>0</v>
      </c>
      <c r="BI90" s="57">
        <f t="shared" si="20"/>
        <v>0</v>
      </c>
      <c r="BJ90" s="57">
        <f t="shared" si="20"/>
        <v>0</v>
      </c>
      <c r="BK90" s="57">
        <f t="shared" si="20"/>
        <v>0</v>
      </c>
      <c r="BL90" s="57">
        <f t="shared" si="20"/>
        <v>0</v>
      </c>
      <c r="BM90" s="57">
        <f t="shared" si="20"/>
        <v>0</v>
      </c>
      <c r="BN90" s="57">
        <f t="shared" si="20"/>
        <v>0</v>
      </c>
      <c r="BO90" s="57">
        <f t="shared" si="20"/>
        <v>0</v>
      </c>
      <c r="BP90" s="57">
        <f t="shared" si="20"/>
        <v>0</v>
      </c>
      <c r="BQ90" s="57">
        <f t="shared" si="20"/>
        <v>0</v>
      </c>
      <c r="BR90" s="57">
        <f t="shared" si="20"/>
        <v>0</v>
      </c>
      <c r="BS90" s="57">
        <f t="shared" si="20"/>
        <v>0</v>
      </c>
      <c r="BT90" s="57">
        <f t="shared" si="16"/>
        <v>0</v>
      </c>
      <c r="BU90" s="57">
        <f t="shared" si="16"/>
        <v>0</v>
      </c>
      <c r="BV90" s="57">
        <f t="shared" si="16"/>
        <v>0</v>
      </c>
      <c r="BW90" s="57">
        <f t="shared" si="16"/>
        <v>0</v>
      </c>
      <c r="BX90" s="57">
        <f t="shared" si="16"/>
        <v>0</v>
      </c>
      <c r="BY90" s="57">
        <f t="shared" si="16"/>
        <v>0</v>
      </c>
      <c r="BZ90" s="57">
        <f t="shared" si="16"/>
        <v>0</v>
      </c>
      <c r="CA90" s="57">
        <f t="shared" si="16"/>
        <v>0</v>
      </c>
      <c r="CB90" s="57">
        <f t="shared" si="16"/>
        <v>0</v>
      </c>
      <c r="CC90" s="57">
        <f t="shared" si="16"/>
        <v>0</v>
      </c>
      <c r="CD90" s="57">
        <f t="shared" si="16"/>
        <v>0</v>
      </c>
      <c r="CE90" s="57">
        <f t="shared" si="16"/>
        <v>0</v>
      </c>
      <c r="CF90" s="57">
        <f t="shared" si="16"/>
        <v>0</v>
      </c>
      <c r="CG90" s="57">
        <f t="shared" si="16"/>
        <v>0</v>
      </c>
      <c r="CH90" s="57">
        <f t="shared" si="16"/>
        <v>0</v>
      </c>
      <c r="CI90" s="57">
        <f t="shared" si="16"/>
        <v>0</v>
      </c>
      <c r="CJ90" s="57">
        <f t="shared" si="16"/>
        <v>0</v>
      </c>
      <c r="CK90" s="57">
        <f t="shared" si="16"/>
        <v>0</v>
      </c>
      <c r="CL90" s="57">
        <f t="shared" si="16"/>
        <v>0</v>
      </c>
      <c r="CM90" s="57">
        <f t="shared" si="16"/>
        <v>0</v>
      </c>
      <c r="CN90" s="57">
        <f t="shared" si="16"/>
        <v>0</v>
      </c>
      <c r="CO90" s="57">
        <f t="shared" si="16"/>
        <v>0</v>
      </c>
      <c r="CP90" s="57">
        <f t="shared" si="16"/>
        <v>0</v>
      </c>
      <c r="CQ90" s="57">
        <f t="shared" si="16"/>
        <v>0</v>
      </c>
      <c r="CR90" s="57">
        <f t="shared" si="16"/>
        <v>0</v>
      </c>
      <c r="CS90" s="57">
        <f t="shared" si="16"/>
        <v>0</v>
      </c>
      <c r="CT90" s="57">
        <f t="shared" si="16"/>
        <v>0</v>
      </c>
      <c r="CU90" s="57">
        <f t="shared" si="16"/>
        <v>0</v>
      </c>
      <c r="CV90" s="57">
        <f t="shared" si="16"/>
        <v>0</v>
      </c>
      <c r="CW90" s="57">
        <f t="shared" si="16"/>
        <v>0</v>
      </c>
      <c r="CX90" s="57">
        <f t="shared" si="16"/>
        <v>0</v>
      </c>
      <c r="CY90" s="57">
        <f t="shared" si="16"/>
        <v>0</v>
      </c>
      <c r="CZ90" s="57">
        <f t="shared" si="19"/>
        <v>0</v>
      </c>
      <c r="DA90" s="57">
        <f t="shared" si="19"/>
        <v>0</v>
      </c>
      <c r="DB90" s="57">
        <f t="shared" si="19"/>
        <v>0</v>
      </c>
      <c r="DC90" s="57">
        <f t="shared" si="19"/>
        <v>0</v>
      </c>
      <c r="DD90" s="57">
        <f t="shared" si="19"/>
        <v>0</v>
      </c>
      <c r="DE90" s="57">
        <f t="shared" si="19"/>
        <v>0</v>
      </c>
      <c r="DF90" s="57">
        <f t="shared" si="19"/>
        <v>0</v>
      </c>
      <c r="DG90" s="57">
        <f t="shared" si="19"/>
        <v>0</v>
      </c>
      <c r="DH90" s="57">
        <f t="shared" si="19"/>
        <v>0</v>
      </c>
      <c r="DI90" s="57">
        <f t="shared" si="19"/>
        <v>0</v>
      </c>
      <c r="DJ90" s="57">
        <f t="shared" si="19"/>
        <v>0</v>
      </c>
      <c r="DK90" s="57">
        <f t="shared" si="19"/>
        <v>0</v>
      </c>
      <c r="DL90" s="57">
        <f t="shared" si="19"/>
        <v>0</v>
      </c>
      <c r="DM90" s="57">
        <f t="shared" si="19"/>
        <v>0</v>
      </c>
      <c r="DN90" s="57">
        <f t="shared" si="19"/>
        <v>0</v>
      </c>
      <c r="DO90" s="57">
        <f t="shared" si="19"/>
        <v>0</v>
      </c>
      <c r="DP90" s="57">
        <f t="shared" si="19"/>
        <v>0</v>
      </c>
      <c r="DQ90" s="57">
        <f t="shared" si="19"/>
        <v>0</v>
      </c>
      <c r="DR90" s="57">
        <f t="shared" si="19"/>
        <v>0</v>
      </c>
      <c r="DS90" s="57">
        <f t="shared" si="19"/>
        <v>0</v>
      </c>
      <c r="DT90" s="57">
        <f t="shared" si="19"/>
        <v>0</v>
      </c>
      <c r="DU90" s="57">
        <f t="shared" si="19"/>
        <v>0</v>
      </c>
      <c r="DV90" s="57">
        <f t="shared" si="19"/>
        <v>0</v>
      </c>
      <c r="DW90" s="57">
        <f t="shared" si="19"/>
        <v>0</v>
      </c>
    </row>
    <row r="91" spans="3:127" ht="16.5" thickTop="1" thickBot="1" x14ac:dyDescent="0.3">
      <c r="C91" s="114">
        <f t="shared" si="4"/>
        <v>0</v>
      </c>
      <c r="E91" s="55">
        <f>+I_Vendite!E21</f>
        <v>0</v>
      </c>
      <c r="H91" s="57">
        <f t="shared" si="20"/>
        <v>0</v>
      </c>
      <c r="I91" s="57">
        <f t="shared" si="20"/>
        <v>0</v>
      </c>
      <c r="J91" s="57">
        <f t="shared" si="20"/>
        <v>0</v>
      </c>
      <c r="K91" s="57">
        <f t="shared" si="20"/>
        <v>0</v>
      </c>
      <c r="L91" s="57">
        <f t="shared" si="20"/>
        <v>0</v>
      </c>
      <c r="M91" s="57">
        <f t="shared" si="20"/>
        <v>0</v>
      </c>
      <c r="N91" s="57">
        <f t="shared" si="20"/>
        <v>0</v>
      </c>
      <c r="O91" s="57">
        <f t="shared" si="20"/>
        <v>0</v>
      </c>
      <c r="P91" s="57">
        <f t="shared" si="20"/>
        <v>0</v>
      </c>
      <c r="Q91" s="57">
        <f t="shared" si="20"/>
        <v>0</v>
      </c>
      <c r="R91" s="57">
        <f t="shared" si="20"/>
        <v>0</v>
      </c>
      <c r="S91" s="57">
        <f t="shared" si="20"/>
        <v>0</v>
      </c>
      <c r="T91" s="57">
        <f t="shared" si="20"/>
        <v>0</v>
      </c>
      <c r="U91" s="57">
        <f t="shared" si="20"/>
        <v>0</v>
      </c>
      <c r="V91" s="57">
        <f t="shared" si="20"/>
        <v>0</v>
      </c>
      <c r="W91" s="57">
        <f t="shared" si="20"/>
        <v>0</v>
      </c>
      <c r="X91" s="57">
        <f t="shared" si="20"/>
        <v>0</v>
      </c>
      <c r="Y91" s="57">
        <f t="shared" si="20"/>
        <v>0</v>
      </c>
      <c r="Z91" s="57">
        <f t="shared" si="20"/>
        <v>0</v>
      </c>
      <c r="AA91" s="57">
        <f t="shared" si="20"/>
        <v>0</v>
      </c>
      <c r="AB91" s="57">
        <f t="shared" si="20"/>
        <v>0</v>
      </c>
      <c r="AC91" s="57">
        <f t="shared" si="20"/>
        <v>0</v>
      </c>
      <c r="AD91" s="57">
        <f t="shared" si="20"/>
        <v>0</v>
      </c>
      <c r="AE91" s="57">
        <f t="shared" si="20"/>
        <v>0</v>
      </c>
      <c r="AF91" s="57">
        <f t="shared" si="20"/>
        <v>0</v>
      </c>
      <c r="AG91" s="57">
        <f t="shared" si="20"/>
        <v>0</v>
      </c>
      <c r="AH91" s="57">
        <f t="shared" si="20"/>
        <v>0</v>
      </c>
      <c r="AI91" s="57">
        <f t="shared" si="20"/>
        <v>0</v>
      </c>
      <c r="AJ91" s="57">
        <f t="shared" si="20"/>
        <v>0</v>
      </c>
      <c r="AK91" s="57">
        <f t="shared" si="20"/>
        <v>0</v>
      </c>
      <c r="AL91" s="57">
        <f t="shared" si="20"/>
        <v>0</v>
      </c>
      <c r="AM91" s="57">
        <f t="shared" si="20"/>
        <v>0</v>
      </c>
      <c r="AN91" s="57">
        <f t="shared" si="20"/>
        <v>0</v>
      </c>
      <c r="AO91" s="57">
        <f t="shared" si="20"/>
        <v>0</v>
      </c>
      <c r="AP91" s="57">
        <f t="shared" si="20"/>
        <v>0</v>
      </c>
      <c r="AQ91" s="57">
        <f t="shared" si="20"/>
        <v>0</v>
      </c>
      <c r="AR91" s="57">
        <f t="shared" si="20"/>
        <v>0</v>
      </c>
      <c r="AS91" s="57">
        <f t="shared" si="20"/>
        <v>0</v>
      </c>
      <c r="AT91" s="57">
        <f t="shared" si="20"/>
        <v>0</v>
      </c>
      <c r="AU91" s="57">
        <f t="shared" si="20"/>
        <v>0</v>
      </c>
      <c r="AV91" s="57">
        <f t="shared" si="20"/>
        <v>0</v>
      </c>
      <c r="AW91" s="57">
        <f t="shared" si="20"/>
        <v>0</v>
      </c>
      <c r="AX91" s="57">
        <f t="shared" si="20"/>
        <v>0</v>
      </c>
      <c r="AY91" s="57">
        <f t="shared" si="20"/>
        <v>0</v>
      </c>
      <c r="AZ91" s="57">
        <f t="shared" si="20"/>
        <v>0</v>
      </c>
      <c r="BA91" s="57">
        <f t="shared" si="20"/>
        <v>0</v>
      </c>
      <c r="BB91" s="57">
        <f t="shared" si="20"/>
        <v>0</v>
      </c>
      <c r="BC91" s="57">
        <f t="shared" si="20"/>
        <v>0</v>
      </c>
      <c r="BD91" s="57">
        <f t="shared" si="20"/>
        <v>0</v>
      </c>
      <c r="BE91" s="57">
        <f t="shared" si="20"/>
        <v>0</v>
      </c>
      <c r="BF91" s="57">
        <f t="shared" si="20"/>
        <v>0</v>
      </c>
      <c r="BG91" s="57">
        <f t="shared" si="20"/>
        <v>0</v>
      </c>
      <c r="BH91" s="57">
        <f t="shared" si="20"/>
        <v>0</v>
      </c>
      <c r="BI91" s="57">
        <f t="shared" si="20"/>
        <v>0</v>
      </c>
      <c r="BJ91" s="57">
        <f t="shared" si="20"/>
        <v>0</v>
      </c>
      <c r="BK91" s="57">
        <f t="shared" si="20"/>
        <v>0</v>
      </c>
      <c r="BL91" s="57">
        <f t="shared" si="20"/>
        <v>0</v>
      </c>
      <c r="BM91" s="57">
        <f t="shared" si="20"/>
        <v>0</v>
      </c>
      <c r="BN91" s="57">
        <f t="shared" si="20"/>
        <v>0</v>
      </c>
      <c r="BO91" s="57">
        <f t="shared" si="20"/>
        <v>0</v>
      </c>
      <c r="BP91" s="57">
        <f t="shared" si="20"/>
        <v>0</v>
      </c>
      <c r="BQ91" s="57">
        <f t="shared" si="20"/>
        <v>0</v>
      </c>
      <c r="BR91" s="57">
        <f t="shared" si="20"/>
        <v>0</v>
      </c>
      <c r="BS91" s="57">
        <f t="shared" si="20"/>
        <v>0</v>
      </c>
      <c r="BT91" s="57">
        <f t="shared" si="16"/>
        <v>0</v>
      </c>
      <c r="BU91" s="57">
        <f t="shared" si="16"/>
        <v>0</v>
      </c>
      <c r="BV91" s="57">
        <f t="shared" si="16"/>
        <v>0</v>
      </c>
      <c r="BW91" s="57">
        <f t="shared" si="16"/>
        <v>0</v>
      </c>
      <c r="BX91" s="57">
        <f t="shared" si="16"/>
        <v>0</v>
      </c>
      <c r="BY91" s="57">
        <f t="shared" si="16"/>
        <v>0</v>
      </c>
      <c r="BZ91" s="57">
        <f t="shared" si="16"/>
        <v>0</v>
      </c>
      <c r="CA91" s="57">
        <f t="shared" si="16"/>
        <v>0</v>
      </c>
      <c r="CB91" s="57">
        <f t="shared" si="16"/>
        <v>0</v>
      </c>
      <c r="CC91" s="57">
        <f t="shared" si="16"/>
        <v>0</v>
      </c>
      <c r="CD91" s="57">
        <f t="shared" si="16"/>
        <v>0</v>
      </c>
      <c r="CE91" s="57">
        <f t="shared" si="16"/>
        <v>0</v>
      </c>
      <c r="CF91" s="57">
        <f t="shared" si="16"/>
        <v>0</v>
      </c>
      <c r="CG91" s="57">
        <f t="shared" si="16"/>
        <v>0</v>
      </c>
      <c r="CH91" s="57">
        <f t="shared" si="16"/>
        <v>0</v>
      </c>
      <c r="CI91" s="57">
        <f t="shared" si="16"/>
        <v>0</v>
      </c>
      <c r="CJ91" s="57">
        <f t="shared" si="16"/>
        <v>0</v>
      </c>
      <c r="CK91" s="57">
        <f t="shared" si="16"/>
        <v>0</v>
      </c>
      <c r="CL91" s="57">
        <f t="shared" si="16"/>
        <v>0</v>
      </c>
      <c r="CM91" s="57">
        <f t="shared" si="16"/>
        <v>0</v>
      </c>
      <c r="CN91" s="57">
        <f t="shared" si="16"/>
        <v>0</v>
      </c>
      <c r="CO91" s="57">
        <f t="shared" si="16"/>
        <v>0</v>
      </c>
      <c r="CP91" s="57">
        <f t="shared" si="16"/>
        <v>0</v>
      </c>
      <c r="CQ91" s="57">
        <f t="shared" si="16"/>
        <v>0</v>
      </c>
      <c r="CR91" s="57">
        <f t="shared" si="16"/>
        <v>0</v>
      </c>
      <c r="CS91" s="57">
        <f t="shared" si="16"/>
        <v>0</v>
      </c>
      <c r="CT91" s="57">
        <f t="shared" si="16"/>
        <v>0</v>
      </c>
      <c r="CU91" s="57">
        <f t="shared" si="16"/>
        <v>0</v>
      </c>
      <c r="CV91" s="57">
        <f t="shared" si="16"/>
        <v>0</v>
      </c>
      <c r="CW91" s="57">
        <f t="shared" si="16"/>
        <v>0</v>
      </c>
      <c r="CX91" s="57">
        <f t="shared" si="16"/>
        <v>0</v>
      </c>
      <c r="CY91" s="57">
        <f t="shared" si="16"/>
        <v>0</v>
      </c>
      <c r="CZ91" s="57">
        <f t="shared" si="19"/>
        <v>0</v>
      </c>
      <c r="DA91" s="57">
        <f t="shared" si="19"/>
        <v>0</v>
      </c>
      <c r="DB91" s="57">
        <f t="shared" si="19"/>
        <v>0</v>
      </c>
      <c r="DC91" s="57">
        <f t="shared" si="19"/>
        <v>0</v>
      </c>
      <c r="DD91" s="57">
        <f t="shared" si="19"/>
        <v>0</v>
      </c>
      <c r="DE91" s="57">
        <f t="shared" si="19"/>
        <v>0</v>
      </c>
      <c r="DF91" s="57">
        <f t="shared" si="19"/>
        <v>0</v>
      </c>
      <c r="DG91" s="57">
        <f t="shared" si="19"/>
        <v>0</v>
      </c>
      <c r="DH91" s="57">
        <f t="shared" si="19"/>
        <v>0</v>
      </c>
      <c r="DI91" s="57">
        <f t="shared" si="19"/>
        <v>0</v>
      </c>
      <c r="DJ91" s="57">
        <f t="shared" si="19"/>
        <v>0</v>
      </c>
      <c r="DK91" s="57">
        <f t="shared" si="19"/>
        <v>0</v>
      </c>
      <c r="DL91" s="57">
        <f t="shared" si="19"/>
        <v>0</v>
      </c>
      <c r="DM91" s="57">
        <f t="shared" si="19"/>
        <v>0</v>
      </c>
      <c r="DN91" s="57">
        <f t="shared" si="19"/>
        <v>0</v>
      </c>
      <c r="DO91" s="57">
        <f t="shared" si="19"/>
        <v>0</v>
      </c>
      <c r="DP91" s="57">
        <f t="shared" si="19"/>
        <v>0</v>
      </c>
      <c r="DQ91" s="57">
        <f t="shared" si="19"/>
        <v>0</v>
      </c>
      <c r="DR91" s="57">
        <f t="shared" si="19"/>
        <v>0</v>
      </c>
      <c r="DS91" s="57">
        <f t="shared" si="19"/>
        <v>0</v>
      </c>
      <c r="DT91" s="57">
        <f t="shared" si="19"/>
        <v>0</v>
      </c>
      <c r="DU91" s="57">
        <f t="shared" si="19"/>
        <v>0</v>
      </c>
      <c r="DV91" s="57">
        <f t="shared" si="19"/>
        <v>0</v>
      </c>
      <c r="DW91" s="57">
        <f t="shared" si="19"/>
        <v>0</v>
      </c>
    </row>
    <row r="92" spans="3:127" ht="16.5" thickTop="1" thickBot="1" x14ac:dyDescent="0.3">
      <c r="C92" s="114">
        <f t="shared" si="4"/>
        <v>0</v>
      </c>
      <c r="E92" s="55">
        <f>+I_Vendite!E22</f>
        <v>0</v>
      </c>
      <c r="H92" s="57">
        <f t="shared" si="20"/>
        <v>0</v>
      </c>
      <c r="I92" s="57">
        <f t="shared" si="20"/>
        <v>0</v>
      </c>
      <c r="J92" s="57">
        <f t="shared" si="20"/>
        <v>0</v>
      </c>
      <c r="K92" s="57">
        <f t="shared" si="20"/>
        <v>0</v>
      </c>
      <c r="L92" s="57">
        <f t="shared" si="20"/>
        <v>0</v>
      </c>
      <c r="M92" s="57">
        <f t="shared" si="20"/>
        <v>0</v>
      </c>
      <c r="N92" s="57">
        <f t="shared" si="20"/>
        <v>0</v>
      </c>
      <c r="O92" s="57">
        <f t="shared" si="20"/>
        <v>0</v>
      </c>
      <c r="P92" s="57">
        <f t="shared" si="20"/>
        <v>0</v>
      </c>
      <c r="Q92" s="57">
        <f t="shared" si="20"/>
        <v>0</v>
      </c>
      <c r="R92" s="57">
        <f t="shared" si="20"/>
        <v>0</v>
      </c>
      <c r="S92" s="57">
        <f t="shared" si="20"/>
        <v>0</v>
      </c>
      <c r="T92" s="57">
        <f t="shared" si="20"/>
        <v>0</v>
      </c>
      <c r="U92" s="57">
        <f t="shared" si="20"/>
        <v>0</v>
      </c>
      <c r="V92" s="57">
        <f t="shared" si="20"/>
        <v>0</v>
      </c>
      <c r="W92" s="57">
        <f t="shared" si="20"/>
        <v>0</v>
      </c>
      <c r="X92" s="57">
        <f t="shared" si="20"/>
        <v>0</v>
      </c>
      <c r="Y92" s="57">
        <f t="shared" si="20"/>
        <v>0</v>
      </c>
      <c r="Z92" s="57">
        <f t="shared" si="20"/>
        <v>0</v>
      </c>
      <c r="AA92" s="57">
        <f t="shared" si="20"/>
        <v>0</v>
      </c>
      <c r="AB92" s="57">
        <f t="shared" si="20"/>
        <v>0</v>
      </c>
      <c r="AC92" s="57">
        <f t="shared" si="20"/>
        <v>0</v>
      </c>
      <c r="AD92" s="57">
        <f t="shared" si="20"/>
        <v>0</v>
      </c>
      <c r="AE92" s="57">
        <f t="shared" si="20"/>
        <v>0</v>
      </c>
      <c r="AF92" s="57">
        <f t="shared" si="20"/>
        <v>0</v>
      </c>
      <c r="AG92" s="57">
        <f t="shared" si="20"/>
        <v>0</v>
      </c>
      <c r="AH92" s="57">
        <f t="shared" si="20"/>
        <v>0</v>
      </c>
      <c r="AI92" s="57">
        <f t="shared" si="20"/>
        <v>0</v>
      </c>
      <c r="AJ92" s="57">
        <f t="shared" si="20"/>
        <v>0</v>
      </c>
      <c r="AK92" s="57">
        <f t="shared" si="20"/>
        <v>0</v>
      </c>
      <c r="AL92" s="57">
        <f t="shared" si="20"/>
        <v>0</v>
      </c>
      <c r="AM92" s="57">
        <f t="shared" si="20"/>
        <v>0</v>
      </c>
      <c r="AN92" s="57">
        <f t="shared" si="20"/>
        <v>0</v>
      </c>
      <c r="AO92" s="57">
        <f t="shared" si="20"/>
        <v>0</v>
      </c>
      <c r="AP92" s="57">
        <f t="shared" si="20"/>
        <v>0</v>
      </c>
      <c r="AQ92" s="57">
        <f t="shared" si="20"/>
        <v>0</v>
      </c>
      <c r="AR92" s="57">
        <f t="shared" si="20"/>
        <v>0</v>
      </c>
      <c r="AS92" s="57">
        <f t="shared" si="20"/>
        <v>0</v>
      </c>
      <c r="AT92" s="57">
        <f t="shared" si="20"/>
        <v>0</v>
      </c>
      <c r="AU92" s="57">
        <f t="shared" si="20"/>
        <v>0</v>
      </c>
      <c r="AV92" s="57">
        <f t="shared" si="20"/>
        <v>0</v>
      </c>
      <c r="AW92" s="57">
        <f t="shared" si="20"/>
        <v>0</v>
      </c>
      <c r="AX92" s="57">
        <f t="shared" si="20"/>
        <v>0</v>
      </c>
      <c r="AY92" s="57">
        <f t="shared" si="20"/>
        <v>0</v>
      </c>
      <c r="AZ92" s="57">
        <f t="shared" si="20"/>
        <v>0</v>
      </c>
      <c r="BA92" s="57">
        <f t="shared" si="20"/>
        <v>0</v>
      </c>
      <c r="BB92" s="57">
        <f t="shared" si="20"/>
        <v>0</v>
      </c>
      <c r="BC92" s="57">
        <f t="shared" si="20"/>
        <v>0</v>
      </c>
      <c r="BD92" s="57">
        <f t="shared" si="20"/>
        <v>0</v>
      </c>
      <c r="BE92" s="57">
        <f t="shared" si="20"/>
        <v>0</v>
      </c>
      <c r="BF92" s="57">
        <f t="shared" si="20"/>
        <v>0</v>
      </c>
      <c r="BG92" s="57">
        <f t="shared" si="20"/>
        <v>0</v>
      </c>
      <c r="BH92" s="57">
        <f t="shared" si="20"/>
        <v>0</v>
      </c>
      <c r="BI92" s="57">
        <f t="shared" si="20"/>
        <v>0</v>
      </c>
      <c r="BJ92" s="57">
        <f t="shared" si="20"/>
        <v>0</v>
      </c>
      <c r="BK92" s="57">
        <f t="shared" si="20"/>
        <v>0</v>
      </c>
      <c r="BL92" s="57">
        <f t="shared" si="20"/>
        <v>0</v>
      </c>
      <c r="BM92" s="57">
        <f t="shared" si="20"/>
        <v>0</v>
      </c>
      <c r="BN92" s="57">
        <f t="shared" si="20"/>
        <v>0</v>
      </c>
      <c r="BO92" s="57">
        <f t="shared" si="20"/>
        <v>0</v>
      </c>
      <c r="BP92" s="57">
        <f t="shared" si="20"/>
        <v>0</v>
      </c>
      <c r="BQ92" s="57">
        <f t="shared" si="20"/>
        <v>0</v>
      </c>
      <c r="BR92" s="57">
        <f t="shared" si="20"/>
        <v>0</v>
      </c>
      <c r="BS92" s="57">
        <f t="shared" si="20"/>
        <v>0</v>
      </c>
      <c r="BT92" s="57">
        <f t="shared" si="16"/>
        <v>0</v>
      </c>
      <c r="BU92" s="57">
        <f t="shared" si="16"/>
        <v>0</v>
      </c>
      <c r="BV92" s="57">
        <f t="shared" si="16"/>
        <v>0</v>
      </c>
      <c r="BW92" s="57">
        <f t="shared" si="16"/>
        <v>0</v>
      </c>
      <c r="BX92" s="57">
        <f t="shared" si="16"/>
        <v>0</v>
      </c>
      <c r="BY92" s="57">
        <f t="shared" si="16"/>
        <v>0</v>
      </c>
      <c r="BZ92" s="57">
        <f t="shared" si="16"/>
        <v>0</v>
      </c>
      <c r="CA92" s="57">
        <f t="shared" si="16"/>
        <v>0</v>
      </c>
      <c r="CB92" s="57">
        <f t="shared" si="16"/>
        <v>0</v>
      </c>
      <c r="CC92" s="57">
        <f t="shared" si="16"/>
        <v>0</v>
      </c>
      <c r="CD92" s="57">
        <f t="shared" si="16"/>
        <v>0</v>
      </c>
      <c r="CE92" s="57">
        <f t="shared" si="16"/>
        <v>0</v>
      </c>
      <c r="CF92" s="57">
        <f t="shared" si="16"/>
        <v>0</v>
      </c>
      <c r="CG92" s="57">
        <f t="shared" si="16"/>
        <v>0</v>
      </c>
      <c r="CH92" s="57">
        <f t="shared" si="16"/>
        <v>0</v>
      </c>
      <c r="CI92" s="57">
        <f t="shared" si="16"/>
        <v>0</v>
      </c>
      <c r="CJ92" s="57">
        <f t="shared" si="16"/>
        <v>0</v>
      </c>
      <c r="CK92" s="57">
        <f t="shared" si="16"/>
        <v>0</v>
      </c>
      <c r="CL92" s="57">
        <f t="shared" si="16"/>
        <v>0</v>
      </c>
      <c r="CM92" s="57">
        <f t="shared" si="16"/>
        <v>0</v>
      </c>
      <c r="CN92" s="57">
        <f t="shared" si="16"/>
        <v>0</v>
      </c>
      <c r="CO92" s="57">
        <f t="shared" si="16"/>
        <v>0</v>
      </c>
      <c r="CP92" s="57">
        <f t="shared" si="16"/>
        <v>0</v>
      </c>
      <c r="CQ92" s="57">
        <f t="shared" si="16"/>
        <v>0</v>
      </c>
      <c r="CR92" s="57">
        <f t="shared" si="16"/>
        <v>0</v>
      </c>
      <c r="CS92" s="57">
        <f t="shared" si="16"/>
        <v>0</v>
      </c>
      <c r="CT92" s="57">
        <f t="shared" si="16"/>
        <v>0</v>
      </c>
      <c r="CU92" s="57">
        <f t="shared" si="16"/>
        <v>0</v>
      </c>
      <c r="CV92" s="57">
        <f t="shared" si="16"/>
        <v>0</v>
      </c>
      <c r="CW92" s="57">
        <f t="shared" si="16"/>
        <v>0</v>
      </c>
      <c r="CX92" s="57">
        <f t="shared" si="16"/>
        <v>0</v>
      </c>
      <c r="CY92" s="57">
        <f t="shared" si="16"/>
        <v>0</v>
      </c>
      <c r="CZ92" s="57">
        <f t="shared" si="19"/>
        <v>0</v>
      </c>
      <c r="DA92" s="57">
        <f t="shared" si="19"/>
        <v>0</v>
      </c>
      <c r="DB92" s="57">
        <f t="shared" si="19"/>
        <v>0</v>
      </c>
      <c r="DC92" s="57">
        <f t="shared" si="19"/>
        <v>0</v>
      </c>
      <c r="DD92" s="57">
        <f t="shared" si="19"/>
        <v>0</v>
      </c>
      <c r="DE92" s="57">
        <f t="shared" si="19"/>
        <v>0</v>
      </c>
      <c r="DF92" s="57">
        <f t="shared" si="19"/>
        <v>0</v>
      </c>
      <c r="DG92" s="57">
        <f t="shared" si="19"/>
        <v>0</v>
      </c>
      <c r="DH92" s="57">
        <f t="shared" si="19"/>
        <v>0</v>
      </c>
      <c r="DI92" s="57">
        <f t="shared" si="19"/>
        <v>0</v>
      </c>
      <c r="DJ92" s="57">
        <f t="shared" si="19"/>
        <v>0</v>
      </c>
      <c r="DK92" s="57">
        <f t="shared" si="19"/>
        <v>0</v>
      </c>
      <c r="DL92" s="57">
        <f t="shared" si="19"/>
        <v>0</v>
      </c>
      <c r="DM92" s="57">
        <f t="shared" si="19"/>
        <v>0</v>
      </c>
      <c r="DN92" s="57">
        <f t="shared" si="19"/>
        <v>0</v>
      </c>
      <c r="DO92" s="57">
        <f t="shared" si="19"/>
        <v>0</v>
      </c>
      <c r="DP92" s="57">
        <f t="shared" si="19"/>
        <v>0</v>
      </c>
      <c r="DQ92" s="57">
        <f t="shared" si="19"/>
        <v>0</v>
      </c>
      <c r="DR92" s="57">
        <f t="shared" si="19"/>
        <v>0</v>
      </c>
      <c r="DS92" s="57">
        <f t="shared" si="19"/>
        <v>0</v>
      </c>
      <c r="DT92" s="57">
        <f t="shared" si="19"/>
        <v>0</v>
      </c>
      <c r="DU92" s="57">
        <f t="shared" si="19"/>
        <v>0</v>
      </c>
      <c r="DV92" s="57">
        <f t="shared" si="19"/>
        <v>0</v>
      </c>
      <c r="DW92" s="57">
        <f t="shared" si="19"/>
        <v>0</v>
      </c>
    </row>
    <row r="93" spans="3:127" ht="16.5" thickTop="1" thickBot="1" x14ac:dyDescent="0.3">
      <c r="C93" s="114">
        <f t="shared" si="4"/>
        <v>0</v>
      </c>
      <c r="E93" s="55">
        <f>+I_Vendite!E23</f>
        <v>0</v>
      </c>
      <c r="H93" s="57">
        <f t="shared" si="20"/>
        <v>0</v>
      </c>
      <c r="I93" s="57">
        <f t="shared" si="20"/>
        <v>0</v>
      </c>
      <c r="J93" s="57">
        <f t="shared" si="20"/>
        <v>0</v>
      </c>
      <c r="K93" s="57">
        <f t="shared" si="20"/>
        <v>0</v>
      </c>
      <c r="L93" s="57">
        <f t="shared" si="20"/>
        <v>0</v>
      </c>
      <c r="M93" s="57">
        <f t="shared" si="20"/>
        <v>0</v>
      </c>
      <c r="N93" s="57">
        <f t="shared" si="20"/>
        <v>0</v>
      </c>
      <c r="O93" s="57">
        <f t="shared" si="20"/>
        <v>0</v>
      </c>
      <c r="P93" s="57">
        <f t="shared" si="20"/>
        <v>0</v>
      </c>
      <c r="Q93" s="57">
        <f t="shared" si="20"/>
        <v>0</v>
      </c>
      <c r="R93" s="57">
        <f t="shared" si="20"/>
        <v>0</v>
      </c>
      <c r="S93" s="57">
        <f t="shared" si="20"/>
        <v>0</v>
      </c>
      <c r="T93" s="57">
        <f t="shared" si="20"/>
        <v>0</v>
      </c>
      <c r="U93" s="57">
        <f t="shared" si="20"/>
        <v>0</v>
      </c>
      <c r="V93" s="57">
        <f t="shared" si="20"/>
        <v>0</v>
      </c>
      <c r="W93" s="57">
        <f t="shared" si="20"/>
        <v>0</v>
      </c>
      <c r="X93" s="57">
        <f t="shared" si="20"/>
        <v>0</v>
      </c>
      <c r="Y93" s="57">
        <f t="shared" si="20"/>
        <v>0</v>
      </c>
      <c r="Z93" s="57">
        <f t="shared" si="20"/>
        <v>0</v>
      </c>
      <c r="AA93" s="57">
        <f t="shared" si="20"/>
        <v>0</v>
      </c>
      <c r="AB93" s="57">
        <f t="shared" si="20"/>
        <v>0</v>
      </c>
      <c r="AC93" s="57">
        <f t="shared" si="20"/>
        <v>0</v>
      </c>
      <c r="AD93" s="57">
        <f t="shared" si="20"/>
        <v>0</v>
      </c>
      <c r="AE93" s="57">
        <f t="shared" si="20"/>
        <v>0</v>
      </c>
      <c r="AF93" s="57">
        <f t="shared" si="20"/>
        <v>0</v>
      </c>
      <c r="AG93" s="57">
        <f t="shared" si="20"/>
        <v>0</v>
      </c>
      <c r="AH93" s="57">
        <f t="shared" si="20"/>
        <v>0</v>
      </c>
      <c r="AI93" s="57">
        <f t="shared" si="20"/>
        <v>0</v>
      </c>
      <c r="AJ93" s="57">
        <f t="shared" si="20"/>
        <v>0</v>
      </c>
      <c r="AK93" s="57">
        <f t="shared" si="20"/>
        <v>0</v>
      </c>
      <c r="AL93" s="57">
        <f t="shared" si="20"/>
        <v>0</v>
      </c>
      <c r="AM93" s="57">
        <f t="shared" si="20"/>
        <v>0</v>
      </c>
      <c r="AN93" s="57">
        <f t="shared" si="20"/>
        <v>0</v>
      </c>
      <c r="AO93" s="57">
        <f t="shared" si="20"/>
        <v>0</v>
      </c>
      <c r="AP93" s="57">
        <f t="shared" si="20"/>
        <v>0</v>
      </c>
      <c r="AQ93" s="57">
        <f t="shared" si="20"/>
        <v>0</v>
      </c>
      <c r="AR93" s="57">
        <f t="shared" si="20"/>
        <v>0</v>
      </c>
      <c r="AS93" s="57">
        <f t="shared" si="20"/>
        <v>0</v>
      </c>
      <c r="AT93" s="57">
        <f t="shared" si="20"/>
        <v>0</v>
      </c>
      <c r="AU93" s="57">
        <f t="shared" si="20"/>
        <v>0</v>
      </c>
      <c r="AV93" s="57">
        <f t="shared" si="20"/>
        <v>0</v>
      </c>
      <c r="AW93" s="57">
        <f t="shared" si="20"/>
        <v>0</v>
      </c>
      <c r="AX93" s="57">
        <f t="shared" si="20"/>
        <v>0</v>
      </c>
      <c r="AY93" s="57">
        <f t="shared" si="20"/>
        <v>0</v>
      </c>
      <c r="AZ93" s="57">
        <f t="shared" si="20"/>
        <v>0</v>
      </c>
      <c r="BA93" s="57">
        <f t="shared" si="20"/>
        <v>0</v>
      </c>
      <c r="BB93" s="57">
        <f t="shared" si="20"/>
        <v>0</v>
      </c>
      <c r="BC93" s="57">
        <f t="shared" si="20"/>
        <v>0</v>
      </c>
      <c r="BD93" s="57">
        <f t="shared" si="20"/>
        <v>0</v>
      </c>
      <c r="BE93" s="57">
        <f t="shared" si="20"/>
        <v>0</v>
      </c>
      <c r="BF93" s="57">
        <f t="shared" si="20"/>
        <v>0</v>
      </c>
      <c r="BG93" s="57">
        <f t="shared" si="20"/>
        <v>0</v>
      </c>
      <c r="BH93" s="57">
        <f t="shared" si="20"/>
        <v>0</v>
      </c>
      <c r="BI93" s="57">
        <f t="shared" si="20"/>
        <v>0</v>
      </c>
      <c r="BJ93" s="57">
        <f t="shared" si="20"/>
        <v>0</v>
      </c>
      <c r="BK93" s="57">
        <f t="shared" si="20"/>
        <v>0</v>
      </c>
      <c r="BL93" s="57">
        <f t="shared" si="20"/>
        <v>0</v>
      </c>
      <c r="BM93" s="57">
        <f t="shared" si="20"/>
        <v>0</v>
      </c>
      <c r="BN93" s="57">
        <f t="shared" si="20"/>
        <v>0</v>
      </c>
      <c r="BO93" s="57">
        <f t="shared" si="20"/>
        <v>0</v>
      </c>
      <c r="BP93" s="57">
        <f t="shared" si="20"/>
        <v>0</v>
      </c>
      <c r="BQ93" s="57">
        <f t="shared" si="20"/>
        <v>0</v>
      </c>
      <c r="BR93" s="57">
        <f t="shared" si="20"/>
        <v>0</v>
      </c>
      <c r="BS93" s="57">
        <f t="shared" ref="BS93" si="21">+$E93*BS61</f>
        <v>0</v>
      </c>
      <c r="BT93" s="57">
        <f t="shared" si="16"/>
        <v>0</v>
      </c>
      <c r="BU93" s="57">
        <f t="shared" si="16"/>
        <v>0</v>
      </c>
      <c r="BV93" s="57">
        <f t="shared" si="16"/>
        <v>0</v>
      </c>
      <c r="BW93" s="57">
        <f t="shared" si="16"/>
        <v>0</v>
      </c>
      <c r="BX93" s="57">
        <f t="shared" si="16"/>
        <v>0</v>
      </c>
      <c r="BY93" s="57">
        <f t="shared" si="16"/>
        <v>0</v>
      </c>
      <c r="BZ93" s="57">
        <f t="shared" si="16"/>
        <v>0</v>
      </c>
      <c r="CA93" s="57">
        <f t="shared" si="16"/>
        <v>0</v>
      </c>
      <c r="CB93" s="57">
        <f t="shared" si="16"/>
        <v>0</v>
      </c>
      <c r="CC93" s="57">
        <f t="shared" si="16"/>
        <v>0</v>
      </c>
      <c r="CD93" s="57">
        <f t="shared" si="16"/>
        <v>0</v>
      </c>
      <c r="CE93" s="57">
        <f t="shared" si="16"/>
        <v>0</v>
      </c>
      <c r="CF93" s="57">
        <f t="shared" si="16"/>
        <v>0</v>
      </c>
      <c r="CG93" s="57">
        <f t="shared" si="16"/>
        <v>0</v>
      </c>
      <c r="CH93" s="57">
        <f t="shared" si="16"/>
        <v>0</v>
      </c>
      <c r="CI93" s="57">
        <f t="shared" si="16"/>
        <v>0</v>
      </c>
      <c r="CJ93" s="57">
        <f t="shared" si="16"/>
        <v>0</v>
      </c>
      <c r="CK93" s="57">
        <f t="shared" si="16"/>
        <v>0</v>
      </c>
      <c r="CL93" s="57">
        <f t="shared" si="16"/>
        <v>0</v>
      </c>
      <c r="CM93" s="57">
        <f t="shared" si="16"/>
        <v>0</v>
      </c>
      <c r="CN93" s="57">
        <f t="shared" si="16"/>
        <v>0</v>
      </c>
      <c r="CO93" s="57">
        <f t="shared" si="16"/>
        <v>0</v>
      </c>
      <c r="CP93" s="57">
        <f t="shared" si="16"/>
        <v>0</v>
      </c>
      <c r="CQ93" s="57">
        <f t="shared" si="16"/>
        <v>0</v>
      </c>
      <c r="CR93" s="57">
        <f t="shared" si="16"/>
        <v>0</v>
      </c>
      <c r="CS93" s="57">
        <f t="shared" si="16"/>
        <v>0</v>
      </c>
      <c r="CT93" s="57">
        <f t="shared" si="16"/>
        <v>0</v>
      </c>
      <c r="CU93" s="57">
        <f t="shared" si="16"/>
        <v>0</v>
      </c>
      <c r="CV93" s="57">
        <f t="shared" si="16"/>
        <v>0</v>
      </c>
      <c r="CW93" s="57">
        <f t="shared" si="16"/>
        <v>0</v>
      </c>
      <c r="CX93" s="57">
        <f t="shared" si="16"/>
        <v>0</v>
      </c>
      <c r="CY93" s="57">
        <f t="shared" si="16"/>
        <v>0</v>
      </c>
      <c r="CZ93" s="57">
        <f t="shared" si="19"/>
        <v>0</v>
      </c>
      <c r="DA93" s="57">
        <f t="shared" si="19"/>
        <v>0</v>
      </c>
      <c r="DB93" s="57">
        <f t="shared" si="19"/>
        <v>0</v>
      </c>
      <c r="DC93" s="57">
        <f t="shared" si="19"/>
        <v>0</v>
      </c>
      <c r="DD93" s="57">
        <f t="shared" si="19"/>
        <v>0</v>
      </c>
      <c r="DE93" s="57">
        <f t="shared" si="19"/>
        <v>0</v>
      </c>
      <c r="DF93" s="57">
        <f t="shared" si="19"/>
        <v>0</v>
      </c>
      <c r="DG93" s="57">
        <f t="shared" si="19"/>
        <v>0</v>
      </c>
      <c r="DH93" s="57">
        <f t="shared" si="19"/>
        <v>0</v>
      </c>
      <c r="DI93" s="57">
        <f t="shared" si="19"/>
        <v>0</v>
      </c>
      <c r="DJ93" s="57">
        <f t="shared" si="19"/>
        <v>0</v>
      </c>
      <c r="DK93" s="57">
        <f t="shared" si="19"/>
        <v>0</v>
      </c>
      <c r="DL93" s="57">
        <f t="shared" si="19"/>
        <v>0</v>
      </c>
      <c r="DM93" s="57">
        <f t="shared" si="19"/>
        <v>0</v>
      </c>
      <c r="DN93" s="57">
        <f t="shared" si="19"/>
        <v>0</v>
      </c>
      <c r="DO93" s="57">
        <f t="shared" si="19"/>
        <v>0</v>
      </c>
      <c r="DP93" s="57">
        <f t="shared" si="19"/>
        <v>0</v>
      </c>
      <c r="DQ93" s="57">
        <f t="shared" si="19"/>
        <v>0</v>
      </c>
      <c r="DR93" s="57">
        <f t="shared" si="19"/>
        <v>0</v>
      </c>
      <c r="DS93" s="57">
        <f t="shared" si="19"/>
        <v>0</v>
      </c>
      <c r="DT93" s="57">
        <f t="shared" si="19"/>
        <v>0</v>
      </c>
      <c r="DU93" s="57">
        <f t="shared" si="19"/>
        <v>0</v>
      </c>
      <c r="DV93" s="57">
        <f t="shared" si="19"/>
        <v>0</v>
      </c>
      <c r="DW93" s="57">
        <f t="shared" si="19"/>
        <v>0</v>
      </c>
    </row>
    <row r="94" spans="3:127" ht="16.5" thickTop="1" thickBot="1" x14ac:dyDescent="0.3">
      <c r="C94" s="114">
        <f t="shared" si="4"/>
        <v>0</v>
      </c>
      <c r="E94" s="55">
        <f>+I_Vendite!E24</f>
        <v>0</v>
      </c>
      <c r="H94" s="57">
        <f t="shared" ref="H94:BS97" si="22">+$E94*H62</f>
        <v>0</v>
      </c>
      <c r="I94" s="57">
        <f t="shared" si="22"/>
        <v>0</v>
      </c>
      <c r="J94" s="57">
        <f t="shared" si="22"/>
        <v>0</v>
      </c>
      <c r="K94" s="57">
        <f t="shared" si="22"/>
        <v>0</v>
      </c>
      <c r="L94" s="57">
        <f t="shared" si="22"/>
        <v>0</v>
      </c>
      <c r="M94" s="57">
        <f t="shared" si="22"/>
        <v>0</v>
      </c>
      <c r="N94" s="57">
        <f t="shared" si="22"/>
        <v>0</v>
      </c>
      <c r="O94" s="57">
        <f t="shared" si="22"/>
        <v>0</v>
      </c>
      <c r="P94" s="57">
        <f t="shared" si="22"/>
        <v>0</v>
      </c>
      <c r="Q94" s="57">
        <f t="shared" si="22"/>
        <v>0</v>
      </c>
      <c r="R94" s="57">
        <f t="shared" si="22"/>
        <v>0</v>
      </c>
      <c r="S94" s="57">
        <f t="shared" si="22"/>
        <v>0</v>
      </c>
      <c r="T94" s="57">
        <f t="shared" si="22"/>
        <v>0</v>
      </c>
      <c r="U94" s="57">
        <f t="shared" si="22"/>
        <v>0</v>
      </c>
      <c r="V94" s="57">
        <f t="shared" si="22"/>
        <v>0</v>
      </c>
      <c r="W94" s="57">
        <f t="shared" si="22"/>
        <v>0</v>
      </c>
      <c r="X94" s="57">
        <f t="shared" si="22"/>
        <v>0</v>
      </c>
      <c r="Y94" s="57">
        <f t="shared" si="22"/>
        <v>0</v>
      </c>
      <c r="Z94" s="57">
        <f t="shared" si="22"/>
        <v>0</v>
      </c>
      <c r="AA94" s="57">
        <f t="shared" si="22"/>
        <v>0</v>
      </c>
      <c r="AB94" s="57">
        <f t="shared" si="22"/>
        <v>0</v>
      </c>
      <c r="AC94" s="57">
        <f t="shared" si="22"/>
        <v>0</v>
      </c>
      <c r="AD94" s="57">
        <f t="shared" si="22"/>
        <v>0</v>
      </c>
      <c r="AE94" s="57">
        <f t="shared" si="22"/>
        <v>0</v>
      </c>
      <c r="AF94" s="57">
        <f t="shared" si="22"/>
        <v>0</v>
      </c>
      <c r="AG94" s="57">
        <f t="shared" si="22"/>
        <v>0</v>
      </c>
      <c r="AH94" s="57">
        <f t="shared" si="22"/>
        <v>0</v>
      </c>
      <c r="AI94" s="57">
        <f t="shared" si="22"/>
        <v>0</v>
      </c>
      <c r="AJ94" s="57">
        <f t="shared" si="22"/>
        <v>0</v>
      </c>
      <c r="AK94" s="57">
        <f t="shared" si="22"/>
        <v>0</v>
      </c>
      <c r="AL94" s="57">
        <f t="shared" si="22"/>
        <v>0</v>
      </c>
      <c r="AM94" s="57">
        <f t="shared" si="22"/>
        <v>0</v>
      </c>
      <c r="AN94" s="57">
        <f t="shared" si="22"/>
        <v>0</v>
      </c>
      <c r="AO94" s="57">
        <f t="shared" si="22"/>
        <v>0</v>
      </c>
      <c r="AP94" s="57">
        <f t="shared" si="22"/>
        <v>0</v>
      </c>
      <c r="AQ94" s="57">
        <f t="shared" si="22"/>
        <v>0</v>
      </c>
      <c r="AR94" s="57">
        <f t="shared" si="22"/>
        <v>0</v>
      </c>
      <c r="AS94" s="57">
        <f t="shared" si="22"/>
        <v>0</v>
      </c>
      <c r="AT94" s="57">
        <f t="shared" si="22"/>
        <v>0</v>
      </c>
      <c r="AU94" s="57">
        <f t="shared" si="22"/>
        <v>0</v>
      </c>
      <c r="AV94" s="57">
        <f t="shared" si="22"/>
        <v>0</v>
      </c>
      <c r="AW94" s="57">
        <f t="shared" si="22"/>
        <v>0</v>
      </c>
      <c r="AX94" s="57">
        <f t="shared" si="22"/>
        <v>0</v>
      </c>
      <c r="AY94" s="57">
        <f t="shared" si="22"/>
        <v>0</v>
      </c>
      <c r="AZ94" s="57">
        <f t="shared" si="22"/>
        <v>0</v>
      </c>
      <c r="BA94" s="57">
        <f t="shared" si="22"/>
        <v>0</v>
      </c>
      <c r="BB94" s="57">
        <f t="shared" si="22"/>
        <v>0</v>
      </c>
      <c r="BC94" s="57">
        <f t="shared" si="22"/>
        <v>0</v>
      </c>
      <c r="BD94" s="57">
        <f t="shared" si="22"/>
        <v>0</v>
      </c>
      <c r="BE94" s="57">
        <f t="shared" si="22"/>
        <v>0</v>
      </c>
      <c r="BF94" s="57">
        <f t="shared" si="22"/>
        <v>0</v>
      </c>
      <c r="BG94" s="57">
        <f t="shared" si="22"/>
        <v>0</v>
      </c>
      <c r="BH94" s="57">
        <f t="shared" si="22"/>
        <v>0</v>
      </c>
      <c r="BI94" s="57">
        <f t="shared" si="22"/>
        <v>0</v>
      </c>
      <c r="BJ94" s="57">
        <f t="shared" si="22"/>
        <v>0</v>
      </c>
      <c r="BK94" s="57">
        <f t="shared" si="22"/>
        <v>0</v>
      </c>
      <c r="BL94" s="57">
        <f t="shared" si="22"/>
        <v>0</v>
      </c>
      <c r="BM94" s="57">
        <f t="shared" si="22"/>
        <v>0</v>
      </c>
      <c r="BN94" s="57">
        <f t="shared" si="22"/>
        <v>0</v>
      </c>
      <c r="BO94" s="57">
        <f t="shared" si="22"/>
        <v>0</v>
      </c>
      <c r="BP94" s="57">
        <f t="shared" si="22"/>
        <v>0</v>
      </c>
      <c r="BQ94" s="57">
        <f t="shared" si="22"/>
        <v>0</v>
      </c>
      <c r="BR94" s="57">
        <f t="shared" si="22"/>
        <v>0</v>
      </c>
      <c r="BS94" s="57">
        <f t="shared" si="22"/>
        <v>0</v>
      </c>
      <c r="BT94" s="57">
        <f t="shared" si="16"/>
        <v>0</v>
      </c>
      <c r="BU94" s="57">
        <f t="shared" si="16"/>
        <v>0</v>
      </c>
      <c r="BV94" s="57">
        <f t="shared" si="16"/>
        <v>0</v>
      </c>
      <c r="BW94" s="57">
        <f t="shared" si="16"/>
        <v>0</v>
      </c>
      <c r="BX94" s="57">
        <f t="shared" si="16"/>
        <v>0</v>
      </c>
      <c r="BY94" s="57">
        <f t="shared" si="16"/>
        <v>0</v>
      </c>
      <c r="BZ94" s="57">
        <f t="shared" si="16"/>
        <v>0</v>
      </c>
      <c r="CA94" s="57">
        <f t="shared" si="16"/>
        <v>0</v>
      </c>
      <c r="CB94" s="57">
        <f t="shared" si="16"/>
        <v>0</v>
      </c>
      <c r="CC94" s="57">
        <f t="shared" si="16"/>
        <v>0</v>
      </c>
      <c r="CD94" s="57">
        <f t="shared" si="16"/>
        <v>0</v>
      </c>
      <c r="CE94" s="57">
        <f t="shared" si="16"/>
        <v>0</v>
      </c>
      <c r="CF94" s="57">
        <f t="shared" si="16"/>
        <v>0</v>
      </c>
      <c r="CG94" s="57">
        <f t="shared" si="16"/>
        <v>0</v>
      </c>
      <c r="CH94" s="57">
        <f t="shared" si="16"/>
        <v>0</v>
      </c>
      <c r="CI94" s="57">
        <f t="shared" si="16"/>
        <v>0</v>
      </c>
      <c r="CJ94" s="57">
        <f t="shared" si="16"/>
        <v>0</v>
      </c>
      <c r="CK94" s="57">
        <f t="shared" si="16"/>
        <v>0</v>
      </c>
      <c r="CL94" s="57">
        <f t="shared" si="16"/>
        <v>0</v>
      </c>
      <c r="CM94" s="57">
        <f t="shared" si="16"/>
        <v>0</v>
      </c>
      <c r="CN94" s="57">
        <f t="shared" si="16"/>
        <v>0</v>
      </c>
      <c r="CO94" s="57">
        <f t="shared" si="16"/>
        <v>0</v>
      </c>
      <c r="CP94" s="57">
        <f t="shared" si="16"/>
        <v>0</v>
      </c>
      <c r="CQ94" s="57">
        <f t="shared" si="16"/>
        <v>0</v>
      </c>
      <c r="CR94" s="57">
        <f t="shared" si="16"/>
        <v>0</v>
      </c>
      <c r="CS94" s="57">
        <f t="shared" si="16"/>
        <v>0</v>
      </c>
      <c r="CT94" s="57">
        <f t="shared" si="16"/>
        <v>0</v>
      </c>
      <c r="CU94" s="57">
        <f t="shared" si="16"/>
        <v>0</v>
      </c>
      <c r="CV94" s="57">
        <f t="shared" si="16"/>
        <v>0</v>
      </c>
      <c r="CW94" s="57">
        <f t="shared" si="16"/>
        <v>0</v>
      </c>
      <c r="CX94" s="57">
        <f t="shared" si="16"/>
        <v>0</v>
      </c>
      <c r="CY94" s="57">
        <f t="shared" ref="CY94" si="23">+$E94*CY62</f>
        <v>0</v>
      </c>
      <c r="CZ94" s="57">
        <f t="shared" si="19"/>
        <v>0</v>
      </c>
      <c r="DA94" s="57">
        <f t="shared" si="19"/>
        <v>0</v>
      </c>
      <c r="DB94" s="57">
        <f t="shared" si="19"/>
        <v>0</v>
      </c>
      <c r="DC94" s="57">
        <f t="shared" si="19"/>
        <v>0</v>
      </c>
      <c r="DD94" s="57">
        <f t="shared" si="19"/>
        <v>0</v>
      </c>
      <c r="DE94" s="57">
        <f t="shared" si="19"/>
        <v>0</v>
      </c>
      <c r="DF94" s="57">
        <f t="shared" si="19"/>
        <v>0</v>
      </c>
      <c r="DG94" s="57">
        <f t="shared" si="19"/>
        <v>0</v>
      </c>
      <c r="DH94" s="57">
        <f t="shared" si="19"/>
        <v>0</v>
      </c>
      <c r="DI94" s="57">
        <f t="shared" si="19"/>
        <v>0</v>
      </c>
      <c r="DJ94" s="57">
        <f t="shared" si="19"/>
        <v>0</v>
      </c>
      <c r="DK94" s="57">
        <f t="shared" si="19"/>
        <v>0</v>
      </c>
      <c r="DL94" s="57">
        <f t="shared" si="19"/>
        <v>0</v>
      </c>
      <c r="DM94" s="57">
        <f t="shared" si="19"/>
        <v>0</v>
      </c>
      <c r="DN94" s="57">
        <f t="shared" si="19"/>
        <v>0</v>
      </c>
      <c r="DO94" s="57">
        <f t="shared" si="19"/>
        <v>0</v>
      </c>
      <c r="DP94" s="57">
        <f t="shared" si="19"/>
        <v>0</v>
      </c>
      <c r="DQ94" s="57">
        <f t="shared" si="19"/>
        <v>0</v>
      </c>
      <c r="DR94" s="57">
        <f t="shared" si="19"/>
        <v>0</v>
      </c>
      <c r="DS94" s="57">
        <f t="shared" si="19"/>
        <v>0</v>
      </c>
      <c r="DT94" s="57">
        <f t="shared" si="19"/>
        <v>0</v>
      </c>
      <c r="DU94" s="57">
        <f t="shared" si="19"/>
        <v>0</v>
      </c>
      <c r="DV94" s="57">
        <f t="shared" si="19"/>
        <v>0</v>
      </c>
      <c r="DW94" s="57">
        <f t="shared" si="19"/>
        <v>0</v>
      </c>
    </row>
    <row r="95" spans="3:127" ht="16.5" thickTop="1" thickBot="1" x14ac:dyDescent="0.3">
      <c r="C95" s="114">
        <f t="shared" si="4"/>
        <v>0</v>
      </c>
      <c r="E95" s="55">
        <f>+I_Vendite!E25</f>
        <v>0</v>
      </c>
      <c r="H95" s="57">
        <f t="shared" si="22"/>
        <v>0</v>
      </c>
      <c r="I95" s="57">
        <f t="shared" si="22"/>
        <v>0</v>
      </c>
      <c r="J95" s="57">
        <f t="shared" si="22"/>
        <v>0</v>
      </c>
      <c r="K95" s="57">
        <f t="shared" si="22"/>
        <v>0</v>
      </c>
      <c r="L95" s="57">
        <f t="shared" si="22"/>
        <v>0</v>
      </c>
      <c r="M95" s="57">
        <f t="shared" si="22"/>
        <v>0</v>
      </c>
      <c r="N95" s="57">
        <f t="shared" si="22"/>
        <v>0</v>
      </c>
      <c r="O95" s="57">
        <f t="shared" si="22"/>
        <v>0</v>
      </c>
      <c r="P95" s="57">
        <f t="shared" si="22"/>
        <v>0</v>
      </c>
      <c r="Q95" s="57">
        <f t="shared" si="22"/>
        <v>0</v>
      </c>
      <c r="R95" s="57">
        <f t="shared" si="22"/>
        <v>0</v>
      </c>
      <c r="S95" s="57">
        <f t="shared" si="22"/>
        <v>0</v>
      </c>
      <c r="T95" s="57">
        <f t="shared" si="22"/>
        <v>0</v>
      </c>
      <c r="U95" s="57">
        <f t="shared" si="22"/>
        <v>0</v>
      </c>
      <c r="V95" s="57">
        <f t="shared" si="22"/>
        <v>0</v>
      </c>
      <c r="W95" s="57">
        <f t="shared" si="22"/>
        <v>0</v>
      </c>
      <c r="X95" s="57">
        <f t="shared" si="22"/>
        <v>0</v>
      </c>
      <c r="Y95" s="57">
        <f t="shared" si="22"/>
        <v>0</v>
      </c>
      <c r="Z95" s="57">
        <f t="shared" si="22"/>
        <v>0</v>
      </c>
      <c r="AA95" s="57">
        <f t="shared" si="22"/>
        <v>0</v>
      </c>
      <c r="AB95" s="57">
        <f t="shared" si="22"/>
        <v>0</v>
      </c>
      <c r="AC95" s="57">
        <f t="shared" si="22"/>
        <v>0</v>
      </c>
      <c r="AD95" s="57">
        <f t="shared" si="22"/>
        <v>0</v>
      </c>
      <c r="AE95" s="57">
        <f t="shared" si="22"/>
        <v>0</v>
      </c>
      <c r="AF95" s="57">
        <f t="shared" si="22"/>
        <v>0</v>
      </c>
      <c r="AG95" s="57">
        <f t="shared" si="22"/>
        <v>0</v>
      </c>
      <c r="AH95" s="57">
        <f t="shared" si="22"/>
        <v>0</v>
      </c>
      <c r="AI95" s="57">
        <f t="shared" si="22"/>
        <v>0</v>
      </c>
      <c r="AJ95" s="57">
        <f t="shared" si="22"/>
        <v>0</v>
      </c>
      <c r="AK95" s="57">
        <f t="shared" si="22"/>
        <v>0</v>
      </c>
      <c r="AL95" s="57">
        <f t="shared" si="22"/>
        <v>0</v>
      </c>
      <c r="AM95" s="57">
        <f t="shared" si="22"/>
        <v>0</v>
      </c>
      <c r="AN95" s="57">
        <f t="shared" si="22"/>
        <v>0</v>
      </c>
      <c r="AO95" s="57">
        <f t="shared" si="22"/>
        <v>0</v>
      </c>
      <c r="AP95" s="57">
        <f t="shared" si="22"/>
        <v>0</v>
      </c>
      <c r="AQ95" s="57">
        <f t="shared" si="22"/>
        <v>0</v>
      </c>
      <c r="AR95" s="57">
        <f t="shared" si="22"/>
        <v>0</v>
      </c>
      <c r="AS95" s="57">
        <f t="shared" si="22"/>
        <v>0</v>
      </c>
      <c r="AT95" s="57">
        <f t="shared" si="22"/>
        <v>0</v>
      </c>
      <c r="AU95" s="57">
        <f t="shared" si="22"/>
        <v>0</v>
      </c>
      <c r="AV95" s="57">
        <f t="shared" si="22"/>
        <v>0</v>
      </c>
      <c r="AW95" s="57">
        <f t="shared" si="22"/>
        <v>0</v>
      </c>
      <c r="AX95" s="57">
        <f t="shared" si="22"/>
        <v>0</v>
      </c>
      <c r="AY95" s="57">
        <f t="shared" si="22"/>
        <v>0</v>
      </c>
      <c r="AZ95" s="57">
        <f t="shared" si="22"/>
        <v>0</v>
      </c>
      <c r="BA95" s="57">
        <f t="shared" si="22"/>
        <v>0</v>
      </c>
      <c r="BB95" s="57">
        <f t="shared" si="22"/>
        <v>0</v>
      </c>
      <c r="BC95" s="57">
        <f t="shared" si="22"/>
        <v>0</v>
      </c>
      <c r="BD95" s="57">
        <f t="shared" si="22"/>
        <v>0</v>
      </c>
      <c r="BE95" s="57">
        <f t="shared" si="22"/>
        <v>0</v>
      </c>
      <c r="BF95" s="57">
        <f t="shared" si="22"/>
        <v>0</v>
      </c>
      <c r="BG95" s="57">
        <f t="shared" si="22"/>
        <v>0</v>
      </c>
      <c r="BH95" s="57">
        <f t="shared" si="22"/>
        <v>0</v>
      </c>
      <c r="BI95" s="57">
        <f t="shared" si="22"/>
        <v>0</v>
      </c>
      <c r="BJ95" s="57">
        <f t="shared" si="22"/>
        <v>0</v>
      </c>
      <c r="BK95" s="57">
        <f t="shared" si="22"/>
        <v>0</v>
      </c>
      <c r="BL95" s="57">
        <f t="shared" si="22"/>
        <v>0</v>
      </c>
      <c r="BM95" s="57">
        <f t="shared" si="22"/>
        <v>0</v>
      </c>
      <c r="BN95" s="57">
        <f t="shared" si="22"/>
        <v>0</v>
      </c>
      <c r="BO95" s="57">
        <f t="shared" si="22"/>
        <v>0</v>
      </c>
      <c r="BP95" s="57">
        <f t="shared" si="22"/>
        <v>0</v>
      </c>
      <c r="BQ95" s="57">
        <f t="shared" si="22"/>
        <v>0</v>
      </c>
      <c r="BR95" s="57">
        <f t="shared" si="22"/>
        <v>0</v>
      </c>
      <c r="BS95" s="57">
        <f t="shared" si="22"/>
        <v>0</v>
      </c>
      <c r="BT95" s="57">
        <f t="shared" ref="BT95:CY102" si="24">+$E95*BT63</f>
        <v>0</v>
      </c>
      <c r="BU95" s="57">
        <f t="shared" si="24"/>
        <v>0</v>
      </c>
      <c r="BV95" s="57">
        <f t="shared" si="24"/>
        <v>0</v>
      </c>
      <c r="BW95" s="57">
        <f t="shared" si="24"/>
        <v>0</v>
      </c>
      <c r="BX95" s="57">
        <f t="shared" si="24"/>
        <v>0</v>
      </c>
      <c r="BY95" s="57">
        <f t="shared" si="24"/>
        <v>0</v>
      </c>
      <c r="BZ95" s="57">
        <f t="shared" si="24"/>
        <v>0</v>
      </c>
      <c r="CA95" s="57">
        <f t="shared" si="24"/>
        <v>0</v>
      </c>
      <c r="CB95" s="57">
        <f t="shared" si="24"/>
        <v>0</v>
      </c>
      <c r="CC95" s="57">
        <f t="shared" si="24"/>
        <v>0</v>
      </c>
      <c r="CD95" s="57">
        <f t="shared" si="24"/>
        <v>0</v>
      </c>
      <c r="CE95" s="57">
        <f t="shared" si="24"/>
        <v>0</v>
      </c>
      <c r="CF95" s="57">
        <f t="shared" si="24"/>
        <v>0</v>
      </c>
      <c r="CG95" s="57">
        <f t="shared" si="24"/>
        <v>0</v>
      </c>
      <c r="CH95" s="57">
        <f t="shared" si="24"/>
        <v>0</v>
      </c>
      <c r="CI95" s="57">
        <f t="shared" si="24"/>
        <v>0</v>
      </c>
      <c r="CJ95" s="57">
        <f t="shared" si="24"/>
        <v>0</v>
      </c>
      <c r="CK95" s="57">
        <f t="shared" si="24"/>
        <v>0</v>
      </c>
      <c r="CL95" s="57">
        <f t="shared" si="24"/>
        <v>0</v>
      </c>
      <c r="CM95" s="57">
        <f t="shared" si="24"/>
        <v>0</v>
      </c>
      <c r="CN95" s="57">
        <f t="shared" si="24"/>
        <v>0</v>
      </c>
      <c r="CO95" s="57">
        <f t="shared" si="24"/>
        <v>0</v>
      </c>
      <c r="CP95" s="57">
        <f t="shared" si="24"/>
        <v>0</v>
      </c>
      <c r="CQ95" s="57">
        <f t="shared" si="24"/>
        <v>0</v>
      </c>
      <c r="CR95" s="57">
        <f t="shared" si="24"/>
        <v>0</v>
      </c>
      <c r="CS95" s="57">
        <f t="shared" si="24"/>
        <v>0</v>
      </c>
      <c r="CT95" s="57">
        <f t="shared" si="24"/>
        <v>0</v>
      </c>
      <c r="CU95" s="57">
        <f t="shared" si="24"/>
        <v>0</v>
      </c>
      <c r="CV95" s="57">
        <f t="shared" si="24"/>
        <v>0</v>
      </c>
      <c r="CW95" s="57">
        <f t="shared" si="24"/>
        <v>0</v>
      </c>
      <c r="CX95" s="57">
        <f t="shared" si="24"/>
        <v>0</v>
      </c>
      <c r="CY95" s="57">
        <f t="shared" si="24"/>
        <v>0</v>
      </c>
      <c r="CZ95" s="57">
        <f t="shared" si="19"/>
        <v>0</v>
      </c>
      <c r="DA95" s="57">
        <f t="shared" si="19"/>
        <v>0</v>
      </c>
      <c r="DB95" s="57">
        <f t="shared" si="19"/>
        <v>0</v>
      </c>
      <c r="DC95" s="57">
        <f t="shared" si="19"/>
        <v>0</v>
      </c>
      <c r="DD95" s="57">
        <f t="shared" si="19"/>
        <v>0</v>
      </c>
      <c r="DE95" s="57">
        <f t="shared" si="19"/>
        <v>0</v>
      </c>
      <c r="DF95" s="57">
        <f t="shared" si="19"/>
        <v>0</v>
      </c>
      <c r="DG95" s="57">
        <f t="shared" si="19"/>
        <v>0</v>
      </c>
      <c r="DH95" s="57">
        <f t="shared" si="19"/>
        <v>0</v>
      </c>
      <c r="DI95" s="57">
        <f t="shared" si="19"/>
        <v>0</v>
      </c>
      <c r="DJ95" s="57">
        <f t="shared" si="19"/>
        <v>0</v>
      </c>
      <c r="DK95" s="57">
        <f t="shared" si="19"/>
        <v>0</v>
      </c>
      <c r="DL95" s="57">
        <f t="shared" si="19"/>
        <v>0</v>
      </c>
      <c r="DM95" s="57">
        <f t="shared" si="19"/>
        <v>0</v>
      </c>
      <c r="DN95" s="57">
        <f t="shared" si="19"/>
        <v>0</v>
      </c>
      <c r="DO95" s="57">
        <f t="shared" si="19"/>
        <v>0</v>
      </c>
      <c r="DP95" s="57">
        <f t="shared" si="19"/>
        <v>0</v>
      </c>
      <c r="DQ95" s="57">
        <f t="shared" si="19"/>
        <v>0</v>
      </c>
      <c r="DR95" s="57">
        <f t="shared" si="19"/>
        <v>0</v>
      </c>
      <c r="DS95" s="57">
        <f t="shared" si="19"/>
        <v>0</v>
      </c>
      <c r="DT95" s="57">
        <f t="shared" si="19"/>
        <v>0</v>
      </c>
      <c r="DU95" s="57">
        <f t="shared" si="19"/>
        <v>0</v>
      </c>
      <c r="DV95" s="57">
        <f t="shared" si="19"/>
        <v>0</v>
      </c>
      <c r="DW95" s="57">
        <f t="shared" si="19"/>
        <v>0</v>
      </c>
    </row>
    <row r="96" spans="3:127" ht="16.5" thickTop="1" thickBot="1" x14ac:dyDescent="0.3">
      <c r="C96" s="114">
        <f t="shared" si="4"/>
        <v>0</v>
      </c>
      <c r="E96" s="55">
        <f>+I_Vendite!E26</f>
        <v>0</v>
      </c>
      <c r="H96" s="57">
        <f t="shared" si="22"/>
        <v>0</v>
      </c>
      <c r="I96" s="57">
        <f t="shared" si="22"/>
        <v>0</v>
      </c>
      <c r="J96" s="57">
        <f t="shared" si="22"/>
        <v>0</v>
      </c>
      <c r="K96" s="57">
        <f t="shared" si="22"/>
        <v>0</v>
      </c>
      <c r="L96" s="57">
        <f t="shared" si="22"/>
        <v>0</v>
      </c>
      <c r="M96" s="57">
        <f t="shared" si="22"/>
        <v>0</v>
      </c>
      <c r="N96" s="57">
        <f t="shared" si="22"/>
        <v>0</v>
      </c>
      <c r="O96" s="57">
        <f t="shared" si="22"/>
        <v>0</v>
      </c>
      <c r="P96" s="57">
        <f t="shared" si="22"/>
        <v>0</v>
      </c>
      <c r="Q96" s="57">
        <f t="shared" si="22"/>
        <v>0</v>
      </c>
      <c r="R96" s="57">
        <f t="shared" si="22"/>
        <v>0</v>
      </c>
      <c r="S96" s="57">
        <f t="shared" si="22"/>
        <v>0</v>
      </c>
      <c r="T96" s="57">
        <f t="shared" si="22"/>
        <v>0</v>
      </c>
      <c r="U96" s="57">
        <f t="shared" si="22"/>
        <v>0</v>
      </c>
      <c r="V96" s="57">
        <f t="shared" si="22"/>
        <v>0</v>
      </c>
      <c r="W96" s="57">
        <f t="shared" si="22"/>
        <v>0</v>
      </c>
      <c r="X96" s="57">
        <f t="shared" si="22"/>
        <v>0</v>
      </c>
      <c r="Y96" s="57">
        <f t="shared" si="22"/>
        <v>0</v>
      </c>
      <c r="Z96" s="57">
        <f t="shared" si="22"/>
        <v>0</v>
      </c>
      <c r="AA96" s="57">
        <f t="shared" si="22"/>
        <v>0</v>
      </c>
      <c r="AB96" s="57">
        <f t="shared" si="22"/>
        <v>0</v>
      </c>
      <c r="AC96" s="57">
        <f t="shared" si="22"/>
        <v>0</v>
      </c>
      <c r="AD96" s="57">
        <f t="shared" si="22"/>
        <v>0</v>
      </c>
      <c r="AE96" s="57">
        <f t="shared" si="22"/>
        <v>0</v>
      </c>
      <c r="AF96" s="57">
        <f t="shared" si="22"/>
        <v>0</v>
      </c>
      <c r="AG96" s="57">
        <f t="shared" si="22"/>
        <v>0</v>
      </c>
      <c r="AH96" s="57">
        <f t="shared" si="22"/>
        <v>0</v>
      </c>
      <c r="AI96" s="57">
        <f t="shared" si="22"/>
        <v>0</v>
      </c>
      <c r="AJ96" s="57">
        <f t="shared" si="22"/>
        <v>0</v>
      </c>
      <c r="AK96" s="57">
        <f t="shared" si="22"/>
        <v>0</v>
      </c>
      <c r="AL96" s="57">
        <f t="shared" si="22"/>
        <v>0</v>
      </c>
      <c r="AM96" s="57">
        <f t="shared" si="22"/>
        <v>0</v>
      </c>
      <c r="AN96" s="57">
        <f t="shared" si="22"/>
        <v>0</v>
      </c>
      <c r="AO96" s="57">
        <f t="shared" si="22"/>
        <v>0</v>
      </c>
      <c r="AP96" s="57">
        <f t="shared" si="22"/>
        <v>0</v>
      </c>
      <c r="AQ96" s="57">
        <f t="shared" si="22"/>
        <v>0</v>
      </c>
      <c r="AR96" s="57">
        <f t="shared" si="22"/>
        <v>0</v>
      </c>
      <c r="AS96" s="57">
        <f t="shared" si="22"/>
        <v>0</v>
      </c>
      <c r="AT96" s="57">
        <f t="shared" si="22"/>
        <v>0</v>
      </c>
      <c r="AU96" s="57">
        <f t="shared" si="22"/>
        <v>0</v>
      </c>
      <c r="AV96" s="57">
        <f t="shared" si="22"/>
        <v>0</v>
      </c>
      <c r="AW96" s="57">
        <f t="shared" si="22"/>
        <v>0</v>
      </c>
      <c r="AX96" s="57">
        <f t="shared" si="22"/>
        <v>0</v>
      </c>
      <c r="AY96" s="57">
        <f t="shared" si="22"/>
        <v>0</v>
      </c>
      <c r="AZ96" s="57">
        <f t="shared" si="22"/>
        <v>0</v>
      </c>
      <c r="BA96" s="57">
        <f t="shared" si="22"/>
        <v>0</v>
      </c>
      <c r="BB96" s="57">
        <f t="shared" si="22"/>
        <v>0</v>
      </c>
      <c r="BC96" s="57">
        <f t="shared" si="22"/>
        <v>0</v>
      </c>
      <c r="BD96" s="57">
        <f t="shared" si="22"/>
        <v>0</v>
      </c>
      <c r="BE96" s="57">
        <f t="shared" si="22"/>
        <v>0</v>
      </c>
      <c r="BF96" s="57">
        <f t="shared" si="22"/>
        <v>0</v>
      </c>
      <c r="BG96" s="57">
        <f t="shared" si="22"/>
        <v>0</v>
      </c>
      <c r="BH96" s="57">
        <f t="shared" si="22"/>
        <v>0</v>
      </c>
      <c r="BI96" s="57">
        <f t="shared" si="22"/>
        <v>0</v>
      </c>
      <c r="BJ96" s="57">
        <f t="shared" si="22"/>
        <v>0</v>
      </c>
      <c r="BK96" s="57">
        <f t="shared" si="22"/>
        <v>0</v>
      </c>
      <c r="BL96" s="57">
        <f t="shared" si="22"/>
        <v>0</v>
      </c>
      <c r="BM96" s="57">
        <f t="shared" si="22"/>
        <v>0</v>
      </c>
      <c r="BN96" s="57">
        <f t="shared" si="22"/>
        <v>0</v>
      </c>
      <c r="BO96" s="57">
        <f t="shared" si="22"/>
        <v>0</v>
      </c>
      <c r="BP96" s="57">
        <f t="shared" si="22"/>
        <v>0</v>
      </c>
      <c r="BQ96" s="57">
        <f t="shared" si="22"/>
        <v>0</v>
      </c>
      <c r="BR96" s="57">
        <f t="shared" si="22"/>
        <v>0</v>
      </c>
      <c r="BS96" s="57">
        <f t="shared" si="22"/>
        <v>0</v>
      </c>
      <c r="BT96" s="57">
        <f t="shared" si="24"/>
        <v>0</v>
      </c>
      <c r="BU96" s="57">
        <f t="shared" si="24"/>
        <v>0</v>
      </c>
      <c r="BV96" s="57">
        <f t="shared" si="24"/>
        <v>0</v>
      </c>
      <c r="BW96" s="57">
        <f t="shared" si="24"/>
        <v>0</v>
      </c>
      <c r="BX96" s="57">
        <f t="shared" si="24"/>
        <v>0</v>
      </c>
      <c r="BY96" s="57">
        <f t="shared" si="24"/>
        <v>0</v>
      </c>
      <c r="BZ96" s="57">
        <f t="shared" si="24"/>
        <v>0</v>
      </c>
      <c r="CA96" s="57">
        <f t="shared" si="24"/>
        <v>0</v>
      </c>
      <c r="CB96" s="57">
        <f t="shared" si="24"/>
        <v>0</v>
      </c>
      <c r="CC96" s="57">
        <f t="shared" si="24"/>
        <v>0</v>
      </c>
      <c r="CD96" s="57">
        <f t="shared" si="24"/>
        <v>0</v>
      </c>
      <c r="CE96" s="57">
        <f t="shared" si="24"/>
        <v>0</v>
      </c>
      <c r="CF96" s="57">
        <f t="shared" si="24"/>
        <v>0</v>
      </c>
      <c r="CG96" s="57">
        <f t="shared" si="24"/>
        <v>0</v>
      </c>
      <c r="CH96" s="57">
        <f t="shared" si="24"/>
        <v>0</v>
      </c>
      <c r="CI96" s="57">
        <f t="shared" si="24"/>
        <v>0</v>
      </c>
      <c r="CJ96" s="57">
        <f t="shared" si="24"/>
        <v>0</v>
      </c>
      <c r="CK96" s="57">
        <f t="shared" si="24"/>
        <v>0</v>
      </c>
      <c r="CL96" s="57">
        <f t="shared" si="24"/>
        <v>0</v>
      </c>
      <c r="CM96" s="57">
        <f t="shared" si="24"/>
        <v>0</v>
      </c>
      <c r="CN96" s="57">
        <f t="shared" si="24"/>
        <v>0</v>
      </c>
      <c r="CO96" s="57">
        <f t="shared" si="24"/>
        <v>0</v>
      </c>
      <c r="CP96" s="57">
        <f t="shared" si="24"/>
        <v>0</v>
      </c>
      <c r="CQ96" s="57">
        <f t="shared" si="24"/>
        <v>0</v>
      </c>
      <c r="CR96" s="57">
        <f t="shared" si="24"/>
        <v>0</v>
      </c>
      <c r="CS96" s="57">
        <f t="shared" si="24"/>
        <v>0</v>
      </c>
      <c r="CT96" s="57">
        <f t="shared" si="24"/>
        <v>0</v>
      </c>
      <c r="CU96" s="57">
        <f t="shared" si="24"/>
        <v>0</v>
      </c>
      <c r="CV96" s="57">
        <f t="shared" si="24"/>
        <v>0</v>
      </c>
      <c r="CW96" s="57">
        <f t="shared" si="24"/>
        <v>0</v>
      </c>
      <c r="CX96" s="57">
        <f t="shared" si="24"/>
        <v>0</v>
      </c>
      <c r="CY96" s="57">
        <f t="shared" si="24"/>
        <v>0</v>
      </c>
      <c r="CZ96" s="57">
        <f t="shared" si="19"/>
        <v>0</v>
      </c>
      <c r="DA96" s="57">
        <f t="shared" si="19"/>
        <v>0</v>
      </c>
      <c r="DB96" s="57">
        <f t="shared" si="19"/>
        <v>0</v>
      </c>
      <c r="DC96" s="57">
        <f t="shared" si="19"/>
        <v>0</v>
      </c>
      <c r="DD96" s="57">
        <f t="shared" si="19"/>
        <v>0</v>
      </c>
      <c r="DE96" s="57">
        <f t="shared" si="19"/>
        <v>0</v>
      </c>
      <c r="DF96" s="57">
        <f t="shared" si="19"/>
        <v>0</v>
      </c>
      <c r="DG96" s="57">
        <f t="shared" si="19"/>
        <v>0</v>
      </c>
      <c r="DH96" s="57">
        <f t="shared" si="19"/>
        <v>0</v>
      </c>
      <c r="DI96" s="57">
        <f t="shared" si="19"/>
        <v>0</v>
      </c>
      <c r="DJ96" s="57">
        <f t="shared" si="19"/>
        <v>0</v>
      </c>
      <c r="DK96" s="57">
        <f t="shared" si="19"/>
        <v>0</v>
      </c>
      <c r="DL96" s="57">
        <f t="shared" si="19"/>
        <v>0</v>
      </c>
      <c r="DM96" s="57">
        <f t="shared" si="19"/>
        <v>0</v>
      </c>
      <c r="DN96" s="57">
        <f t="shared" si="19"/>
        <v>0</v>
      </c>
      <c r="DO96" s="57">
        <f t="shared" si="19"/>
        <v>0</v>
      </c>
      <c r="DP96" s="57">
        <f t="shared" si="19"/>
        <v>0</v>
      </c>
      <c r="DQ96" s="57">
        <f t="shared" si="19"/>
        <v>0</v>
      </c>
      <c r="DR96" s="57">
        <f t="shared" si="19"/>
        <v>0</v>
      </c>
      <c r="DS96" s="57">
        <f t="shared" si="19"/>
        <v>0</v>
      </c>
      <c r="DT96" s="57">
        <f t="shared" si="19"/>
        <v>0</v>
      </c>
      <c r="DU96" s="57">
        <f t="shared" si="19"/>
        <v>0</v>
      </c>
      <c r="DV96" s="57">
        <f t="shared" si="19"/>
        <v>0</v>
      </c>
      <c r="DW96" s="57">
        <f t="shared" si="19"/>
        <v>0</v>
      </c>
    </row>
    <row r="97" spans="3:127" ht="16.5" thickTop="1" thickBot="1" x14ac:dyDescent="0.3">
      <c r="C97" s="114">
        <f t="shared" si="4"/>
        <v>0</v>
      </c>
      <c r="E97" s="55">
        <f>+I_Vendite!E27</f>
        <v>0</v>
      </c>
      <c r="H97" s="57">
        <f t="shared" si="22"/>
        <v>0</v>
      </c>
      <c r="I97" s="57">
        <f t="shared" si="22"/>
        <v>0</v>
      </c>
      <c r="J97" s="57">
        <f t="shared" si="22"/>
        <v>0</v>
      </c>
      <c r="K97" s="57">
        <f t="shared" si="22"/>
        <v>0</v>
      </c>
      <c r="L97" s="57">
        <f t="shared" si="22"/>
        <v>0</v>
      </c>
      <c r="M97" s="57">
        <f t="shared" si="22"/>
        <v>0</v>
      </c>
      <c r="N97" s="57">
        <f t="shared" si="22"/>
        <v>0</v>
      </c>
      <c r="O97" s="57">
        <f t="shared" si="22"/>
        <v>0</v>
      </c>
      <c r="P97" s="57">
        <f t="shared" si="22"/>
        <v>0</v>
      </c>
      <c r="Q97" s="57">
        <f t="shared" si="22"/>
        <v>0</v>
      </c>
      <c r="R97" s="57">
        <f t="shared" si="22"/>
        <v>0</v>
      </c>
      <c r="S97" s="57">
        <f t="shared" si="22"/>
        <v>0</v>
      </c>
      <c r="T97" s="57">
        <f t="shared" si="22"/>
        <v>0</v>
      </c>
      <c r="U97" s="57">
        <f t="shared" si="22"/>
        <v>0</v>
      </c>
      <c r="V97" s="57">
        <f t="shared" si="22"/>
        <v>0</v>
      </c>
      <c r="W97" s="57">
        <f t="shared" si="22"/>
        <v>0</v>
      </c>
      <c r="X97" s="57">
        <f t="shared" si="22"/>
        <v>0</v>
      </c>
      <c r="Y97" s="57">
        <f t="shared" si="22"/>
        <v>0</v>
      </c>
      <c r="Z97" s="57">
        <f t="shared" si="22"/>
        <v>0</v>
      </c>
      <c r="AA97" s="57">
        <f t="shared" si="22"/>
        <v>0</v>
      </c>
      <c r="AB97" s="57">
        <f t="shared" si="22"/>
        <v>0</v>
      </c>
      <c r="AC97" s="57">
        <f t="shared" si="22"/>
        <v>0</v>
      </c>
      <c r="AD97" s="57">
        <f t="shared" si="22"/>
        <v>0</v>
      </c>
      <c r="AE97" s="57">
        <f t="shared" si="22"/>
        <v>0</v>
      </c>
      <c r="AF97" s="57">
        <f t="shared" si="22"/>
        <v>0</v>
      </c>
      <c r="AG97" s="57">
        <f t="shared" si="22"/>
        <v>0</v>
      </c>
      <c r="AH97" s="57">
        <f t="shared" si="22"/>
        <v>0</v>
      </c>
      <c r="AI97" s="57">
        <f t="shared" si="22"/>
        <v>0</v>
      </c>
      <c r="AJ97" s="57">
        <f t="shared" si="22"/>
        <v>0</v>
      </c>
      <c r="AK97" s="57">
        <f t="shared" si="22"/>
        <v>0</v>
      </c>
      <c r="AL97" s="57">
        <f t="shared" si="22"/>
        <v>0</v>
      </c>
      <c r="AM97" s="57">
        <f t="shared" si="22"/>
        <v>0</v>
      </c>
      <c r="AN97" s="57">
        <f t="shared" si="22"/>
        <v>0</v>
      </c>
      <c r="AO97" s="57">
        <f t="shared" si="22"/>
        <v>0</v>
      </c>
      <c r="AP97" s="57">
        <f t="shared" si="22"/>
        <v>0</v>
      </c>
      <c r="AQ97" s="57">
        <f t="shared" si="22"/>
        <v>0</v>
      </c>
      <c r="AR97" s="57">
        <f t="shared" si="22"/>
        <v>0</v>
      </c>
      <c r="AS97" s="57">
        <f t="shared" si="22"/>
        <v>0</v>
      </c>
      <c r="AT97" s="57">
        <f t="shared" si="22"/>
        <v>0</v>
      </c>
      <c r="AU97" s="57">
        <f t="shared" si="22"/>
        <v>0</v>
      </c>
      <c r="AV97" s="57">
        <f t="shared" si="22"/>
        <v>0</v>
      </c>
      <c r="AW97" s="57">
        <f t="shared" si="22"/>
        <v>0</v>
      </c>
      <c r="AX97" s="57">
        <f t="shared" si="22"/>
        <v>0</v>
      </c>
      <c r="AY97" s="57">
        <f t="shared" si="22"/>
        <v>0</v>
      </c>
      <c r="AZ97" s="57">
        <f t="shared" si="22"/>
        <v>0</v>
      </c>
      <c r="BA97" s="57">
        <f t="shared" si="22"/>
        <v>0</v>
      </c>
      <c r="BB97" s="57">
        <f t="shared" si="22"/>
        <v>0</v>
      </c>
      <c r="BC97" s="57">
        <f t="shared" si="22"/>
        <v>0</v>
      </c>
      <c r="BD97" s="57">
        <f t="shared" si="22"/>
        <v>0</v>
      </c>
      <c r="BE97" s="57">
        <f t="shared" si="22"/>
        <v>0</v>
      </c>
      <c r="BF97" s="57">
        <f t="shared" si="22"/>
        <v>0</v>
      </c>
      <c r="BG97" s="57">
        <f t="shared" si="22"/>
        <v>0</v>
      </c>
      <c r="BH97" s="57">
        <f t="shared" si="22"/>
        <v>0</v>
      </c>
      <c r="BI97" s="57">
        <f t="shared" si="22"/>
        <v>0</v>
      </c>
      <c r="BJ97" s="57">
        <f t="shared" si="22"/>
        <v>0</v>
      </c>
      <c r="BK97" s="57">
        <f t="shared" si="22"/>
        <v>0</v>
      </c>
      <c r="BL97" s="57">
        <f t="shared" si="22"/>
        <v>0</v>
      </c>
      <c r="BM97" s="57">
        <f t="shared" si="22"/>
        <v>0</v>
      </c>
      <c r="BN97" s="57">
        <f t="shared" si="22"/>
        <v>0</v>
      </c>
      <c r="BO97" s="57">
        <f t="shared" si="22"/>
        <v>0</v>
      </c>
      <c r="BP97" s="57">
        <f t="shared" si="22"/>
        <v>0</v>
      </c>
      <c r="BQ97" s="57">
        <f t="shared" si="22"/>
        <v>0</v>
      </c>
      <c r="BR97" s="57">
        <f t="shared" si="22"/>
        <v>0</v>
      </c>
      <c r="BS97" s="57">
        <f t="shared" ref="BS97" si="25">+$E97*BS65</f>
        <v>0</v>
      </c>
      <c r="BT97" s="57">
        <f t="shared" si="24"/>
        <v>0</v>
      </c>
      <c r="BU97" s="57">
        <f t="shared" si="24"/>
        <v>0</v>
      </c>
      <c r="BV97" s="57">
        <f t="shared" si="24"/>
        <v>0</v>
      </c>
      <c r="BW97" s="57">
        <f t="shared" si="24"/>
        <v>0</v>
      </c>
      <c r="BX97" s="57">
        <f t="shared" si="24"/>
        <v>0</v>
      </c>
      <c r="BY97" s="57">
        <f t="shared" si="24"/>
        <v>0</v>
      </c>
      <c r="BZ97" s="57">
        <f t="shared" si="24"/>
        <v>0</v>
      </c>
      <c r="CA97" s="57">
        <f t="shared" si="24"/>
        <v>0</v>
      </c>
      <c r="CB97" s="57">
        <f t="shared" si="24"/>
        <v>0</v>
      </c>
      <c r="CC97" s="57">
        <f t="shared" si="24"/>
        <v>0</v>
      </c>
      <c r="CD97" s="57">
        <f t="shared" si="24"/>
        <v>0</v>
      </c>
      <c r="CE97" s="57">
        <f t="shared" si="24"/>
        <v>0</v>
      </c>
      <c r="CF97" s="57">
        <f t="shared" si="24"/>
        <v>0</v>
      </c>
      <c r="CG97" s="57">
        <f t="shared" si="24"/>
        <v>0</v>
      </c>
      <c r="CH97" s="57">
        <f t="shared" si="24"/>
        <v>0</v>
      </c>
      <c r="CI97" s="57">
        <f t="shared" si="24"/>
        <v>0</v>
      </c>
      <c r="CJ97" s="57">
        <f t="shared" si="24"/>
        <v>0</v>
      </c>
      <c r="CK97" s="57">
        <f t="shared" si="24"/>
        <v>0</v>
      </c>
      <c r="CL97" s="57">
        <f t="shared" si="24"/>
        <v>0</v>
      </c>
      <c r="CM97" s="57">
        <f t="shared" si="24"/>
        <v>0</v>
      </c>
      <c r="CN97" s="57">
        <f t="shared" si="24"/>
        <v>0</v>
      </c>
      <c r="CO97" s="57">
        <f t="shared" si="24"/>
        <v>0</v>
      </c>
      <c r="CP97" s="57">
        <f t="shared" si="24"/>
        <v>0</v>
      </c>
      <c r="CQ97" s="57">
        <f t="shared" si="24"/>
        <v>0</v>
      </c>
      <c r="CR97" s="57">
        <f t="shared" si="24"/>
        <v>0</v>
      </c>
      <c r="CS97" s="57">
        <f t="shared" si="24"/>
        <v>0</v>
      </c>
      <c r="CT97" s="57">
        <f t="shared" si="24"/>
        <v>0</v>
      </c>
      <c r="CU97" s="57">
        <f t="shared" si="24"/>
        <v>0</v>
      </c>
      <c r="CV97" s="57">
        <f t="shared" si="24"/>
        <v>0</v>
      </c>
      <c r="CW97" s="57">
        <f t="shared" si="24"/>
        <v>0</v>
      </c>
      <c r="CX97" s="57">
        <f t="shared" si="24"/>
        <v>0</v>
      </c>
      <c r="CY97" s="57">
        <f t="shared" si="24"/>
        <v>0</v>
      </c>
      <c r="CZ97" s="57">
        <f t="shared" si="19"/>
        <v>0</v>
      </c>
      <c r="DA97" s="57">
        <f t="shared" si="19"/>
        <v>0</v>
      </c>
      <c r="DB97" s="57">
        <f t="shared" si="19"/>
        <v>0</v>
      </c>
      <c r="DC97" s="57">
        <f t="shared" si="19"/>
        <v>0</v>
      </c>
      <c r="DD97" s="57">
        <f t="shared" si="19"/>
        <v>0</v>
      </c>
      <c r="DE97" s="57">
        <f t="shared" si="19"/>
        <v>0</v>
      </c>
      <c r="DF97" s="57">
        <f t="shared" si="19"/>
        <v>0</v>
      </c>
      <c r="DG97" s="57">
        <f t="shared" si="19"/>
        <v>0</v>
      </c>
      <c r="DH97" s="57">
        <f t="shared" si="19"/>
        <v>0</v>
      </c>
      <c r="DI97" s="57">
        <f t="shared" si="19"/>
        <v>0</v>
      </c>
      <c r="DJ97" s="57">
        <f t="shared" si="19"/>
        <v>0</v>
      </c>
      <c r="DK97" s="57">
        <f t="shared" si="19"/>
        <v>0</v>
      </c>
      <c r="DL97" s="57">
        <f t="shared" si="19"/>
        <v>0</v>
      </c>
      <c r="DM97" s="57">
        <f t="shared" si="19"/>
        <v>0</v>
      </c>
      <c r="DN97" s="57">
        <f t="shared" si="19"/>
        <v>0</v>
      </c>
      <c r="DO97" s="57">
        <f t="shared" si="19"/>
        <v>0</v>
      </c>
      <c r="DP97" s="57">
        <f t="shared" si="19"/>
        <v>0</v>
      </c>
      <c r="DQ97" s="57">
        <f t="shared" si="19"/>
        <v>0</v>
      </c>
      <c r="DR97" s="57">
        <f t="shared" si="19"/>
        <v>0</v>
      </c>
      <c r="DS97" s="57">
        <f t="shared" si="19"/>
        <v>0</v>
      </c>
      <c r="DT97" s="57">
        <f t="shared" si="19"/>
        <v>0</v>
      </c>
      <c r="DU97" s="57">
        <f t="shared" si="19"/>
        <v>0</v>
      </c>
      <c r="DV97" s="57">
        <f t="shared" si="19"/>
        <v>0</v>
      </c>
      <c r="DW97" s="57">
        <f t="shared" si="19"/>
        <v>0</v>
      </c>
    </row>
    <row r="98" spans="3:127" ht="16.5" thickTop="1" thickBot="1" x14ac:dyDescent="0.3">
      <c r="C98" s="114">
        <f t="shared" si="4"/>
        <v>0</v>
      </c>
      <c r="E98" s="55">
        <f>+I_Vendite!E28</f>
        <v>0</v>
      </c>
      <c r="H98" s="57">
        <f t="shared" ref="H98:BS101" si="26">+$E98*H66</f>
        <v>0</v>
      </c>
      <c r="I98" s="57">
        <f t="shared" si="26"/>
        <v>0</v>
      </c>
      <c r="J98" s="57">
        <f t="shared" si="26"/>
        <v>0</v>
      </c>
      <c r="K98" s="57">
        <f t="shared" si="26"/>
        <v>0</v>
      </c>
      <c r="L98" s="57">
        <f t="shared" si="26"/>
        <v>0</v>
      </c>
      <c r="M98" s="57">
        <f t="shared" si="26"/>
        <v>0</v>
      </c>
      <c r="N98" s="57">
        <f t="shared" si="26"/>
        <v>0</v>
      </c>
      <c r="O98" s="57">
        <f t="shared" si="26"/>
        <v>0</v>
      </c>
      <c r="P98" s="57">
        <f t="shared" si="26"/>
        <v>0</v>
      </c>
      <c r="Q98" s="57">
        <f t="shared" si="26"/>
        <v>0</v>
      </c>
      <c r="R98" s="57">
        <f t="shared" si="26"/>
        <v>0</v>
      </c>
      <c r="S98" s="57">
        <f t="shared" si="26"/>
        <v>0</v>
      </c>
      <c r="T98" s="57">
        <f t="shared" si="26"/>
        <v>0</v>
      </c>
      <c r="U98" s="57">
        <f t="shared" si="26"/>
        <v>0</v>
      </c>
      <c r="V98" s="57">
        <f t="shared" si="26"/>
        <v>0</v>
      </c>
      <c r="W98" s="57">
        <f t="shared" si="26"/>
        <v>0</v>
      </c>
      <c r="X98" s="57">
        <f t="shared" si="26"/>
        <v>0</v>
      </c>
      <c r="Y98" s="57">
        <f t="shared" si="26"/>
        <v>0</v>
      </c>
      <c r="Z98" s="57">
        <f t="shared" si="26"/>
        <v>0</v>
      </c>
      <c r="AA98" s="57">
        <f t="shared" si="26"/>
        <v>0</v>
      </c>
      <c r="AB98" s="57">
        <f t="shared" si="26"/>
        <v>0</v>
      </c>
      <c r="AC98" s="57">
        <f t="shared" si="26"/>
        <v>0</v>
      </c>
      <c r="AD98" s="57">
        <f t="shared" si="26"/>
        <v>0</v>
      </c>
      <c r="AE98" s="57">
        <f t="shared" si="26"/>
        <v>0</v>
      </c>
      <c r="AF98" s="57">
        <f t="shared" si="26"/>
        <v>0</v>
      </c>
      <c r="AG98" s="57">
        <f t="shared" si="26"/>
        <v>0</v>
      </c>
      <c r="AH98" s="57">
        <f t="shared" si="26"/>
        <v>0</v>
      </c>
      <c r="AI98" s="57">
        <f t="shared" si="26"/>
        <v>0</v>
      </c>
      <c r="AJ98" s="57">
        <f t="shared" si="26"/>
        <v>0</v>
      </c>
      <c r="AK98" s="57">
        <f t="shared" si="26"/>
        <v>0</v>
      </c>
      <c r="AL98" s="57">
        <f t="shared" si="26"/>
        <v>0</v>
      </c>
      <c r="AM98" s="57">
        <f t="shared" si="26"/>
        <v>0</v>
      </c>
      <c r="AN98" s="57">
        <f t="shared" si="26"/>
        <v>0</v>
      </c>
      <c r="AO98" s="57">
        <f t="shared" si="26"/>
        <v>0</v>
      </c>
      <c r="AP98" s="57">
        <f t="shared" si="26"/>
        <v>0</v>
      </c>
      <c r="AQ98" s="57">
        <f t="shared" si="26"/>
        <v>0</v>
      </c>
      <c r="AR98" s="57">
        <f t="shared" si="26"/>
        <v>0</v>
      </c>
      <c r="AS98" s="57">
        <f t="shared" si="26"/>
        <v>0</v>
      </c>
      <c r="AT98" s="57">
        <f t="shared" si="26"/>
        <v>0</v>
      </c>
      <c r="AU98" s="57">
        <f t="shared" si="26"/>
        <v>0</v>
      </c>
      <c r="AV98" s="57">
        <f t="shared" si="26"/>
        <v>0</v>
      </c>
      <c r="AW98" s="57">
        <f t="shared" si="26"/>
        <v>0</v>
      </c>
      <c r="AX98" s="57">
        <f t="shared" si="26"/>
        <v>0</v>
      </c>
      <c r="AY98" s="57">
        <f t="shared" si="26"/>
        <v>0</v>
      </c>
      <c r="AZ98" s="57">
        <f t="shared" si="26"/>
        <v>0</v>
      </c>
      <c r="BA98" s="57">
        <f t="shared" si="26"/>
        <v>0</v>
      </c>
      <c r="BB98" s="57">
        <f t="shared" si="26"/>
        <v>0</v>
      </c>
      <c r="BC98" s="57">
        <f t="shared" si="26"/>
        <v>0</v>
      </c>
      <c r="BD98" s="57">
        <f t="shared" si="26"/>
        <v>0</v>
      </c>
      <c r="BE98" s="57">
        <f t="shared" si="26"/>
        <v>0</v>
      </c>
      <c r="BF98" s="57">
        <f t="shared" si="26"/>
        <v>0</v>
      </c>
      <c r="BG98" s="57">
        <f t="shared" si="26"/>
        <v>0</v>
      </c>
      <c r="BH98" s="57">
        <f t="shared" si="26"/>
        <v>0</v>
      </c>
      <c r="BI98" s="57">
        <f t="shared" si="26"/>
        <v>0</v>
      </c>
      <c r="BJ98" s="57">
        <f t="shared" si="26"/>
        <v>0</v>
      </c>
      <c r="BK98" s="57">
        <f t="shared" si="26"/>
        <v>0</v>
      </c>
      <c r="BL98" s="57">
        <f t="shared" si="26"/>
        <v>0</v>
      </c>
      <c r="BM98" s="57">
        <f t="shared" si="26"/>
        <v>0</v>
      </c>
      <c r="BN98" s="57">
        <f t="shared" si="26"/>
        <v>0</v>
      </c>
      <c r="BO98" s="57">
        <f t="shared" si="26"/>
        <v>0</v>
      </c>
      <c r="BP98" s="57">
        <f t="shared" si="26"/>
        <v>0</v>
      </c>
      <c r="BQ98" s="57">
        <f t="shared" si="26"/>
        <v>0</v>
      </c>
      <c r="BR98" s="57">
        <f t="shared" si="26"/>
        <v>0</v>
      </c>
      <c r="BS98" s="57">
        <f t="shared" si="26"/>
        <v>0</v>
      </c>
      <c r="BT98" s="57">
        <f t="shared" si="24"/>
        <v>0</v>
      </c>
      <c r="BU98" s="57">
        <f t="shared" si="24"/>
        <v>0</v>
      </c>
      <c r="BV98" s="57">
        <f t="shared" si="24"/>
        <v>0</v>
      </c>
      <c r="BW98" s="57">
        <f t="shared" si="24"/>
        <v>0</v>
      </c>
      <c r="BX98" s="57">
        <f t="shared" si="24"/>
        <v>0</v>
      </c>
      <c r="BY98" s="57">
        <f t="shared" si="24"/>
        <v>0</v>
      </c>
      <c r="BZ98" s="57">
        <f t="shared" si="24"/>
        <v>0</v>
      </c>
      <c r="CA98" s="57">
        <f t="shared" si="24"/>
        <v>0</v>
      </c>
      <c r="CB98" s="57">
        <f t="shared" si="24"/>
        <v>0</v>
      </c>
      <c r="CC98" s="57">
        <f t="shared" si="24"/>
        <v>0</v>
      </c>
      <c r="CD98" s="57">
        <f t="shared" si="24"/>
        <v>0</v>
      </c>
      <c r="CE98" s="57">
        <f t="shared" si="24"/>
        <v>0</v>
      </c>
      <c r="CF98" s="57">
        <f t="shared" si="24"/>
        <v>0</v>
      </c>
      <c r="CG98" s="57">
        <f t="shared" si="24"/>
        <v>0</v>
      </c>
      <c r="CH98" s="57">
        <f t="shared" si="24"/>
        <v>0</v>
      </c>
      <c r="CI98" s="57">
        <f t="shared" si="24"/>
        <v>0</v>
      </c>
      <c r="CJ98" s="57">
        <f t="shared" si="24"/>
        <v>0</v>
      </c>
      <c r="CK98" s="57">
        <f t="shared" si="24"/>
        <v>0</v>
      </c>
      <c r="CL98" s="57">
        <f t="shared" si="24"/>
        <v>0</v>
      </c>
      <c r="CM98" s="57">
        <f t="shared" si="24"/>
        <v>0</v>
      </c>
      <c r="CN98" s="57">
        <f t="shared" si="24"/>
        <v>0</v>
      </c>
      <c r="CO98" s="57">
        <f t="shared" si="24"/>
        <v>0</v>
      </c>
      <c r="CP98" s="57">
        <f t="shared" si="24"/>
        <v>0</v>
      </c>
      <c r="CQ98" s="57">
        <f t="shared" si="24"/>
        <v>0</v>
      </c>
      <c r="CR98" s="57">
        <f t="shared" si="24"/>
        <v>0</v>
      </c>
      <c r="CS98" s="57">
        <f t="shared" si="24"/>
        <v>0</v>
      </c>
      <c r="CT98" s="57">
        <f t="shared" si="24"/>
        <v>0</v>
      </c>
      <c r="CU98" s="57">
        <f t="shared" si="24"/>
        <v>0</v>
      </c>
      <c r="CV98" s="57">
        <f t="shared" si="24"/>
        <v>0</v>
      </c>
      <c r="CW98" s="57">
        <f t="shared" si="24"/>
        <v>0</v>
      </c>
      <c r="CX98" s="57">
        <f t="shared" si="24"/>
        <v>0</v>
      </c>
      <c r="CY98" s="57">
        <f t="shared" si="24"/>
        <v>0</v>
      </c>
      <c r="CZ98" s="57">
        <f t="shared" si="19"/>
        <v>0</v>
      </c>
      <c r="DA98" s="57">
        <f t="shared" si="19"/>
        <v>0</v>
      </c>
      <c r="DB98" s="57">
        <f t="shared" si="19"/>
        <v>0</v>
      </c>
      <c r="DC98" s="57">
        <f t="shared" si="19"/>
        <v>0</v>
      </c>
      <c r="DD98" s="57">
        <f t="shared" si="19"/>
        <v>0</v>
      </c>
      <c r="DE98" s="57">
        <f t="shared" si="19"/>
        <v>0</v>
      </c>
      <c r="DF98" s="57">
        <f t="shared" si="19"/>
        <v>0</v>
      </c>
      <c r="DG98" s="57">
        <f t="shared" si="19"/>
        <v>0</v>
      </c>
      <c r="DH98" s="57">
        <f t="shared" si="19"/>
        <v>0</v>
      </c>
      <c r="DI98" s="57">
        <f t="shared" si="19"/>
        <v>0</v>
      </c>
      <c r="DJ98" s="57">
        <f t="shared" si="19"/>
        <v>0</v>
      </c>
      <c r="DK98" s="57">
        <f t="shared" si="19"/>
        <v>0</v>
      </c>
      <c r="DL98" s="57">
        <f t="shared" si="19"/>
        <v>0</v>
      </c>
      <c r="DM98" s="57">
        <f t="shared" si="19"/>
        <v>0</v>
      </c>
      <c r="DN98" s="57">
        <f t="shared" si="19"/>
        <v>0</v>
      </c>
      <c r="DO98" s="57">
        <f t="shared" si="19"/>
        <v>0</v>
      </c>
      <c r="DP98" s="57">
        <f t="shared" si="19"/>
        <v>0</v>
      </c>
      <c r="DQ98" s="57">
        <f t="shared" si="19"/>
        <v>0</v>
      </c>
      <c r="DR98" s="57">
        <f t="shared" si="19"/>
        <v>0</v>
      </c>
      <c r="DS98" s="57">
        <f t="shared" si="19"/>
        <v>0</v>
      </c>
      <c r="DT98" s="57">
        <f t="shared" si="19"/>
        <v>0</v>
      </c>
      <c r="DU98" s="57">
        <f t="shared" si="19"/>
        <v>0</v>
      </c>
      <c r="DV98" s="57">
        <f t="shared" si="19"/>
        <v>0</v>
      </c>
      <c r="DW98" s="57">
        <f t="shared" si="19"/>
        <v>0</v>
      </c>
    </row>
    <row r="99" spans="3:127" ht="16.5" thickTop="1" thickBot="1" x14ac:dyDescent="0.3">
      <c r="C99" s="114">
        <f t="shared" si="4"/>
        <v>0</v>
      </c>
      <c r="E99" s="55">
        <f>+I_Vendite!E29</f>
        <v>0</v>
      </c>
      <c r="H99" s="57">
        <f t="shared" si="26"/>
        <v>0</v>
      </c>
      <c r="I99" s="57">
        <f t="shared" si="26"/>
        <v>0</v>
      </c>
      <c r="J99" s="57">
        <f t="shared" si="26"/>
        <v>0</v>
      </c>
      <c r="K99" s="57">
        <f t="shared" si="26"/>
        <v>0</v>
      </c>
      <c r="L99" s="57">
        <f t="shared" si="26"/>
        <v>0</v>
      </c>
      <c r="M99" s="57">
        <f t="shared" si="26"/>
        <v>0</v>
      </c>
      <c r="N99" s="57">
        <f t="shared" si="26"/>
        <v>0</v>
      </c>
      <c r="O99" s="57">
        <f t="shared" si="26"/>
        <v>0</v>
      </c>
      <c r="P99" s="57">
        <f t="shared" si="26"/>
        <v>0</v>
      </c>
      <c r="Q99" s="57">
        <f t="shared" si="26"/>
        <v>0</v>
      </c>
      <c r="R99" s="57">
        <f t="shared" si="26"/>
        <v>0</v>
      </c>
      <c r="S99" s="57">
        <f t="shared" si="26"/>
        <v>0</v>
      </c>
      <c r="T99" s="57">
        <f t="shared" si="26"/>
        <v>0</v>
      </c>
      <c r="U99" s="57">
        <f t="shared" si="26"/>
        <v>0</v>
      </c>
      <c r="V99" s="57">
        <f t="shared" si="26"/>
        <v>0</v>
      </c>
      <c r="W99" s="57">
        <f t="shared" si="26"/>
        <v>0</v>
      </c>
      <c r="X99" s="57">
        <f t="shared" si="26"/>
        <v>0</v>
      </c>
      <c r="Y99" s="57">
        <f t="shared" si="26"/>
        <v>0</v>
      </c>
      <c r="Z99" s="57">
        <f t="shared" si="26"/>
        <v>0</v>
      </c>
      <c r="AA99" s="57">
        <f t="shared" si="26"/>
        <v>0</v>
      </c>
      <c r="AB99" s="57">
        <f t="shared" si="26"/>
        <v>0</v>
      </c>
      <c r="AC99" s="57">
        <f t="shared" si="26"/>
        <v>0</v>
      </c>
      <c r="AD99" s="57">
        <f t="shared" si="26"/>
        <v>0</v>
      </c>
      <c r="AE99" s="57">
        <f t="shared" si="26"/>
        <v>0</v>
      </c>
      <c r="AF99" s="57">
        <f t="shared" si="26"/>
        <v>0</v>
      </c>
      <c r="AG99" s="57">
        <f t="shared" si="26"/>
        <v>0</v>
      </c>
      <c r="AH99" s="57">
        <f t="shared" si="26"/>
        <v>0</v>
      </c>
      <c r="AI99" s="57">
        <f t="shared" si="26"/>
        <v>0</v>
      </c>
      <c r="AJ99" s="57">
        <f t="shared" si="26"/>
        <v>0</v>
      </c>
      <c r="AK99" s="57">
        <f t="shared" si="26"/>
        <v>0</v>
      </c>
      <c r="AL99" s="57">
        <f t="shared" si="26"/>
        <v>0</v>
      </c>
      <c r="AM99" s="57">
        <f t="shared" si="26"/>
        <v>0</v>
      </c>
      <c r="AN99" s="57">
        <f t="shared" si="26"/>
        <v>0</v>
      </c>
      <c r="AO99" s="57">
        <f t="shared" si="26"/>
        <v>0</v>
      </c>
      <c r="AP99" s="57">
        <f t="shared" si="26"/>
        <v>0</v>
      </c>
      <c r="AQ99" s="57">
        <f t="shared" si="26"/>
        <v>0</v>
      </c>
      <c r="AR99" s="57">
        <f t="shared" si="26"/>
        <v>0</v>
      </c>
      <c r="AS99" s="57">
        <f t="shared" si="26"/>
        <v>0</v>
      </c>
      <c r="AT99" s="57">
        <f t="shared" si="26"/>
        <v>0</v>
      </c>
      <c r="AU99" s="57">
        <f t="shared" si="26"/>
        <v>0</v>
      </c>
      <c r="AV99" s="57">
        <f t="shared" si="26"/>
        <v>0</v>
      </c>
      <c r="AW99" s="57">
        <f t="shared" si="26"/>
        <v>0</v>
      </c>
      <c r="AX99" s="57">
        <f t="shared" si="26"/>
        <v>0</v>
      </c>
      <c r="AY99" s="57">
        <f t="shared" si="26"/>
        <v>0</v>
      </c>
      <c r="AZ99" s="57">
        <f t="shared" si="26"/>
        <v>0</v>
      </c>
      <c r="BA99" s="57">
        <f t="shared" si="26"/>
        <v>0</v>
      </c>
      <c r="BB99" s="57">
        <f t="shared" si="26"/>
        <v>0</v>
      </c>
      <c r="BC99" s="57">
        <f t="shared" si="26"/>
        <v>0</v>
      </c>
      <c r="BD99" s="57">
        <f t="shared" si="26"/>
        <v>0</v>
      </c>
      <c r="BE99" s="57">
        <f t="shared" si="26"/>
        <v>0</v>
      </c>
      <c r="BF99" s="57">
        <f t="shared" si="26"/>
        <v>0</v>
      </c>
      <c r="BG99" s="57">
        <f t="shared" si="26"/>
        <v>0</v>
      </c>
      <c r="BH99" s="57">
        <f t="shared" si="26"/>
        <v>0</v>
      </c>
      <c r="BI99" s="57">
        <f t="shared" si="26"/>
        <v>0</v>
      </c>
      <c r="BJ99" s="57">
        <f t="shared" si="26"/>
        <v>0</v>
      </c>
      <c r="BK99" s="57">
        <f t="shared" si="26"/>
        <v>0</v>
      </c>
      <c r="BL99" s="57">
        <f t="shared" si="26"/>
        <v>0</v>
      </c>
      <c r="BM99" s="57">
        <f t="shared" si="26"/>
        <v>0</v>
      </c>
      <c r="BN99" s="57">
        <f t="shared" si="26"/>
        <v>0</v>
      </c>
      <c r="BO99" s="57">
        <f t="shared" si="26"/>
        <v>0</v>
      </c>
      <c r="BP99" s="57">
        <f t="shared" si="26"/>
        <v>0</v>
      </c>
      <c r="BQ99" s="57">
        <f t="shared" si="26"/>
        <v>0</v>
      </c>
      <c r="BR99" s="57">
        <f t="shared" si="26"/>
        <v>0</v>
      </c>
      <c r="BS99" s="57">
        <f t="shared" si="26"/>
        <v>0</v>
      </c>
      <c r="BT99" s="57">
        <f t="shared" si="24"/>
        <v>0</v>
      </c>
      <c r="BU99" s="57">
        <f t="shared" si="24"/>
        <v>0</v>
      </c>
      <c r="BV99" s="57">
        <f t="shared" si="24"/>
        <v>0</v>
      </c>
      <c r="BW99" s="57">
        <f t="shared" si="24"/>
        <v>0</v>
      </c>
      <c r="BX99" s="57">
        <f t="shared" si="24"/>
        <v>0</v>
      </c>
      <c r="BY99" s="57">
        <f t="shared" si="24"/>
        <v>0</v>
      </c>
      <c r="BZ99" s="57">
        <f t="shared" si="24"/>
        <v>0</v>
      </c>
      <c r="CA99" s="57">
        <f t="shared" si="24"/>
        <v>0</v>
      </c>
      <c r="CB99" s="57">
        <f t="shared" si="24"/>
        <v>0</v>
      </c>
      <c r="CC99" s="57">
        <f t="shared" si="24"/>
        <v>0</v>
      </c>
      <c r="CD99" s="57">
        <f t="shared" si="24"/>
        <v>0</v>
      </c>
      <c r="CE99" s="57">
        <f t="shared" si="24"/>
        <v>0</v>
      </c>
      <c r="CF99" s="57">
        <f t="shared" si="24"/>
        <v>0</v>
      </c>
      <c r="CG99" s="57">
        <f t="shared" si="24"/>
        <v>0</v>
      </c>
      <c r="CH99" s="57">
        <f t="shared" si="24"/>
        <v>0</v>
      </c>
      <c r="CI99" s="57">
        <f t="shared" si="24"/>
        <v>0</v>
      </c>
      <c r="CJ99" s="57">
        <f t="shared" si="24"/>
        <v>0</v>
      </c>
      <c r="CK99" s="57">
        <f t="shared" si="24"/>
        <v>0</v>
      </c>
      <c r="CL99" s="57">
        <f t="shared" si="24"/>
        <v>0</v>
      </c>
      <c r="CM99" s="57">
        <f t="shared" si="24"/>
        <v>0</v>
      </c>
      <c r="CN99" s="57">
        <f t="shared" si="24"/>
        <v>0</v>
      </c>
      <c r="CO99" s="57">
        <f t="shared" si="24"/>
        <v>0</v>
      </c>
      <c r="CP99" s="57">
        <f t="shared" si="24"/>
        <v>0</v>
      </c>
      <c r="CQ99" s="57">
        <f t="shared" si="24"/>
        <v>0</v>
      </c>
      <c r="CR99" s="57">
        <f t="shared" si="24"/>
        <v>0</v>
      </c>
      <c r="CS99" s="57">
        <f t="shared" si="24"/>
        <v>0</v>
      </c>
      <c r="CT99" s="57">
        <f t="shared" si="24"/>
        <v>0</v>
      </c>
      <c r="CU99" s="57">
        <f t="shared" si="24"/>
        <v>0</v>
      </c>
      <c r="CV99" s="57">
        <f t="shared" si="24"/>
        <v>0</v>
      </c>
      <c r="CW99" s="57">
        <f t="shared" si="24"/>
        <v>0</v>
      </c>
      <c r="CX99" s="57">
        <f t="shared" si="24"/>
        <v>0</v>
      </c>
      <c r="CY99" s="57">
        <f t="shared" si="24"/>
        <v>0</v>
      </c>
      <c r="CZ99" s="57">
        <f t="shared" si="19"/>
        <v>0</v>
      </c>
      <c r="DA99" s="57">
        <f t="shared" si="19"/>
        <v>0</v>
      </c>
      <c r="DB99" s="57">
        <f t="shared" si="19"/>
        <v>0</v>
      </c>
      <c r="DC99" s="57">
        <f t="shared" si="19"/>
        <v>0</v>
      </c>
      <c r="DD99" s="57">
        <f t="shared" si="19"/>
        <v>0</v>
      </c>
      <c r="DE99" s="57">
        <f t="shared" si="19"/>
        <v>0</v>
      </c>
      <c r="DF99" s="57">
        <f t="shared" si="19"/>
        <v>0</v>
      </c>
      <c r="DG99" s="57">
        <f t="shared" si="19"/>
        <v>0</v>
      </c>
      <c r="DH99" s="57">
        <f t="shared" si="19"/>
        <v>0</v>
      </c>
      <c r="DI99" s="57">
        <f t="shared" si="19"/>
        <v>0</v>
      </c>
      <c r="DJ99" s="57">
        <f t="shared" si="19"/>
        <v>0</v>
      </c>
      <c r="DK99" s="57">
        <f t="shared" si="19"/>
        <v>0</v>
      </c>
      <c r="DL99" s="57">
        <f t="shared" si="19"/>
        <v>0</v>
      </c>
      <c r="DM99" s="57">
        <f t="shared" si="19"/>
        <v>0</v>
      </c>
      <c r="DN99" s="57">
        <f t="shared" si="19"/>
        <v>0</v>
      </c>
      <c r="DO99" s="57">
        <f t="shared" ref="DO99:DW99" si="27">+$E99*DO67</f>
        <v>0</v>
      </c>
      <c r="DP99" s="57">
        <f t="shared" si="27"/>
        <v>0</v>
      </c>
      <c r="DQ99" s="57">
        <f t="shared" si="27"/>
        <v>0</v>
      </c>
      <c r="DR99" s="57">
        <f t="shared" si="27"/>
        <v>0</v>
      </c>
      <c r="DS99" s="57">
        <f t="shared" si="27"/>
        <v>0</v>
      </c>
      <c r="DT99" s="57">
        <f t="shared" si="27"/>
        <v>0</v>
      </c>
      <c r="DU99" s="57">
        <f t="shared" si="27"/>
        <v>0</v>
      </c>
      <c r="DV99" s="57">
        <f t="shared" si="27"/>
        <v>0</v>
      </c>
      <c r="DW99" s="57">
        <f t="shared" si="27"/>
        <v>0</v>
      </c>
    </row>
    <row r="100" spans="3:127" ht="16.5" thickTop="1" thickBot="1" x14ac:dyDescent="0.3">
      <c r="C100" s="114">
        <f t="shared" si="4"/>
        <v>0</v>
      </c>
      <c r="E100" s="55">
        <f>+I_Vendite!E30</f>
        <v>0</v>
      </c>
      <c r="H100" s="57">
        <f t="shared" si="26"/>
        <v>0</v>
      </c>
      <c r="I100" s="57">
        <f t="shared" si="26"/>
        <v>0</v>
      </c>
      <c r="J100" s="57">
        <f t="shared" si="26"/>
        <v>0</v>
      </c>
      <c r="K100" s="57">
        <f t="shared" si="26"/>
        <v>0</v>
      </c>
      <c r="L100" s="57">
        <f t="shared" si="26"/>
        <v>0</v>
      </c>
      <c r="M100" s="57">
        <f t="shared" si="26"/>
        <v>0</v>
      </c>
      <c r="N100" s="57">
        <f t="shared" si="26"/>
        <v>0</v>
      </c>
      <c r="O100" s="57">
        <f t="shared" si="26"/>
        <v>0</v>
      </c>
      <c r="P100" s="57">
        <f t="shared" si="26"/>
        <v>0</v>
      </c>
      <c r="Q100" s="57">
        <f t="shared" si="26"/>
        <v>0</v>
      </c>
      <c r="R100" s="57">
        <f t="shared" si="26"/>
        <v>0</v>
      </c>
      <c r="S100" s="57">
        <f t="shared" si="26"/>
        <v>0</v>
      </c>
      <c r="T100" s="57">
        <f t="shared" si="26"/>
        <v>0</v>
      </c>
      <c r="U100" s="57">
        <f t="shared" si="26"/>
        <v>0</v>
      </c>
      <c r="V100" s="57">
        <f t="shared" si="26"/>
        <v>0</v>
      </c>
      <c r="W100" s="57">
        <f t="shared" si="26"/>
        <v>0</v>
      </c>
      <c r="X100" s="57">
        <f t="shared" si="26"/>
        <v>0</v>
      </c>
      <c r="Y100" s="57">
        <f t="shared" si="26"/>
        <v>0</v>
      </c>
      <c r="Z100" s="57">
        <f t="shared" si="26"/>
        <v>0</v>
      </c>
      <c r="AA100" s="57">
        <f t="shared" si="26"/>
        <v>0</v>
      </c>
      <c r="AB100" s="57">
        <f t="shared" si="26"/>
        <v>0</v>
      </c>
      <c r="AC100" s="57">
        <f t="shared" si="26"/>
        <v>0</v>
      </c>
      <c r="AD100" s="57">
        <f t="shared" si="26"/>
        <v>0</v>
      </c>
      <c r="AE100" s="57">
        <f t="shared" si="26"/>
        <v>0</v>
      </c>
      <c r="AF100" s="57">
        <f t="shared" si="26"/>
        <v>0</v>
      </c>
      <c r="AG100" s="57">
        <f t="shared" si="26"/>
        <v>0</v>
      </c>
      <c r="AH100" s="57">
        <f t="shared" si="26"/>
        <v>0</v>
      </c>
      <c r="AI100" s="57">
        <f t="shared" si="26"/>
        <v>0</v>
      </c>
      <c r="AJ100" s="57">
        <f t="shared" si="26"/>
        <v>0</v>
      </c>
      <c r="AK100" s="57">
        <f t="shared" si="26"/>
        <v>0</v>
      </c>
      <c r="AL100" s="57">
        <f t="shared" si="26"/>
        <v>0</v>
      </c>
      <c r="AM100" s="57">
        <f t="shared" si="26"/>
        <v>0</v>
      </c>
      <c r="AN100" s="57">
        <f t="shared" si="26"/>
        <v>0</v>
      </c>
      <c r="AO100" s="57">
        <f t="shared" si="26"/>
        <v>0</v>
      </c>
      <c r="AP100" s="57">
        <f t="shared" si="26"/>
        <v>0</v>
      </c>
      <c r="AQ100" s="57">
        <f t="shared" si="26"/>
        <v>0</v>
      </c>
      <c r="AR100" s="57">
        <f t="shared" si="26"/>
        <v>0</v>
      </c>
      <c r="AS100" s="57">
        <f t="shared" si="26"/>
        <v>0</v>
      </c>
      <c r="AT100" s="57">
        <f t="shared" si="26"/>
        <v>0</v>
      </c>
      <c r="AU100" s="57">
        <f t="shared" si="26"/>
        <v>0</v>
      </c>
      <c r="AV100" s="57">
        <f t="shared" si="26"/>
        <v>0</v>
      </c>
      <c r="AW100" s="57">
        <f t="shared" si="26"/>
        <v>0</v>
      </c>
      <c r="AX100" s="57">
        <f t="shared" si="26"/>
        <v>0</v>
      </c>
      <c r="AY100" s="57">
        <f t="shared" si="26"/>
        <v>0</v>
      </c>
      <c r="AZ100" s="57">
        <f t="shared" si="26"/>
        <v>0</v>
      </c>
      <c r="BA100" s="57">
        <f t="shared" si="26"/>
        <v>0</v>
      </c>
      <c r="BB100" s="57">
        <f t="shared" si="26"/>
        <v>0</v>
      </c>
      <c r="BC100" s="57">
        <f t="shared" si="26"/>
        <v>0</v>
      </c>
      <c r="BD100" s="57">
        <f t="shared" si="26"/>
        <v>0</v>
      </c>
      <c r="BE100" s="57">
        <f t="shared" si="26"/>
        <v>0</v>
      </c>
      <c r="BF100" s="57">
        <f t="shared" si="26"/>
        <v>0</v>
      </c>
      <c r="BG100" s="57">
        <f t="shared" si="26"/>
        <v>0</v>
      </c>
      <c r="BH100" s="57">
        <f t="shared" si="26"/>
        <v>0</v>
      </c>
      <c r="BI100" s="57">
        <f t="shared" si="26"/>
        <v>0</v>
      </c>
      <c r="BJ100" s="57">
        <f t="shared" si="26"/>
        <v>0</v>
      </c>
      <c r="BK100" s="57">
        <f t="shared" si="26"/>
        <v>0</v>
      </c>
      <c r="BL100" s="57">
        <f t="shared" si="26"/>
        <v>0</v>
      </c>
      <c r="BM100" s="57">
        <f t="shared" si="26"/>
        <v>0</v>
      </c>
      <c r="BN100" s="57">
        <f t="shared" si="26"/>
        <v>0</v>
      </c>
      <c r="BO100" s="57">
        <f t="shared" si="26"/>
        <v>0</v>
      </c>
      <c r="BP100" s="57">
        <f t="shared" si="26"/>
        <v>0</v>
      </c>
      <c r="BQ100" s="57">
        <f t="shared" si="26"/>
        <v>0</v>
      </c>
      <c r="BR100" s="57">
        <f t="shared" si="26"/>
        <v>0</v>
      </c>
      <c r="BS100" s="57">
        <f t="shared" si="26"/>
        <v>0</v>
      </c>
      <c r="BT100" s="57">
        <f t="shared" si="24"/>
        <v>0</v>
      </c>
      <c r="BU100" s="57">
        <f t="shared" si="24"/>
        <v>0</v>
      </c>
      <c r="BV100" s="57">
        <f t="shared" si="24"/>
        <v>0</v>
      </c>
      <c r="BW100" s="57">
        <f t="shared" si="24"/>
        <v>0</v>
      </c>
      <c r="BX100" s="57">
        <f t="shared" si="24"/>
        <v>0</v>
      </c>
      <c r="BY100" s="57">
        <f t="shared" si="24"/>
        <v>0</v>
      </c>
      <c r="BZ100" s="57">
        <f t="shared" si="24"/>
        <v>0</v>
      </c>
      <c r="CA100" s="57">
        <f t="shared" si="24"/>
        <v>0</v>
      </c>
      <c r="CB100" s="57">
        <f t="shared" si="24"/>
        <v>0</v>
      </c>
      <c r="CC100" s="57">
        <f t="shared" si="24"/>
        <v>0</v>
      </c>
      <c r="CD100" s="57">
        <f t="shared" si="24"/>
        <v>0</v>
      </c>
      <c r="CE100" s="57">
        <f t="shared" si="24"/>
        <v>0</v>
      </c>
      <c r="CF100" s="57">
        <f t="shared" si="24"/>
        <v>0</v>
      </c>
      <c r="CG100" s="57">
        <f t="shared" si="24"/>
        <v>0</v>
      </c>
      <c r="CH100" s="57">
        <f t="shared" si="24"/>
        <v>0</v>
      </c>
      <c r="CI100" s="57">
        <f t="shared" si="24"/>
        <v>0</v>
      </c>
      <c r="CJ100" s="57">
        <f t="shared" si="24"/>
        <v>0</v>
      </c>
      <c r="CK100" s="57">
        <f t="shared" si="24"/>
        <v>0</v>
      </c>
      <c r="CL100" s="57">
        <f t="shared" si="24"/>
        <v>0</v>
      </c>
      <c r="CM100" s="57">
        <f t="shared" si="24"/>
        <v>0</v>
      </c>
      <c r="CN100" s="57">
        <f t="shared" si="24"/>
        <v>0</v>
      </c>
      <c r="CO100" s="57">
        <f t="shared" si="24"/>
        <v>0</v>
      </c>
      <c r="CP100" s="57">
        <f t="shared" si="24"/>
        <v>0</v>
      </c>
      <c r="CQ100" s="57">
        <f t="shared" si="24"/>
        <v>0</v>
      </c>
      <c r="CR100" s="57">
        <f t="shared" si="24"/>
        <v>0</v>
      </c>
      <c r="CS100" s="57">
        <f t="shared" si="24"/>
        <v>0</v>
      </c>
      <c r="CT100" s="57">
        <f t="shared" si="24"/>
        <v>0</v>
      </c>
      <c r="CU100" s="57">
        <f t="shared" si="24"/>
        <v>0</v>
      </c>
      <c r="CV100" s="57">
        <f t="shared" si="24"/>
        <v>0</v>
      </c>
      <c r="CW100" s="57">
        <f t="shared" si="24"/>
        <v>0</v>
      </c>
      <c r="CX100" s="57">
        <f t="shared" si="24"/>
        <v>0</v>
      </c>
      <c r="CY100" s="57">
        <f t="shared" si="24"/>
        <v>0</v>
      </c>
      <c r="CZ100" s="57">
        <f t="shared" ref="CZ100:DW103" si="28">+$E100*CZ68</f>
        <v>0</v>
      </c>
      <c r="DA100" s="57">
        <f t="shared" si="28"/>
        <v>0</v>
      </c>
      <c r="DB100" s="57">
        <f t="shared" si="28"/>
        <v>0</v>
      </c>
      <c r="DC100" s="57">
        <f t="shared" si="28"/>
        <v>0</v>
      </c>
      <c r="DD100" s="57">
        <f t="shared" si="28"/>
        <v>0</v>
      </c>
      <c r="DE100" s="57">
        <f t="shared" si="28"/>
        <v>0</v>
      </c>
      <c r="DF100" s="57">
        <f t="shared" si="28"/>
        <v>0</v>
      </c>
      <c r="DG100" s="57">
        <f t="shared" si="28"/>
        <v>0</v>
      </c>
      <c r="DH100" s="57">
        <f t="shared" si="28"/>
        <v>0</v>
      </c>
      <c r="DI100" s="57">
        <f t="shared" si="28"/>
        <v>0</v>
      </c>
      <c r="DJ100" s="57">
        <f t="shared" si="28"/>
        <v>0</v>
      </c>
      <c r="DK100" s="57">
        <f t="shared" si="28"/>
        <v>0</v>
      </c>
      <c r="DL100" s="57">
        <f t="shared" si="28"/>
        <v>0</v>
      </c>
      <c r="DM100" s="57">
        <f t="shared" si="28"/>
        <v>0</v>
      </c>
      <c r="DN100" s="57">
        <f t="shared" si="28"/>
        <v>0</v>
      </c>
      <c r="DO100" s="57">
        <f t="shared" si="28"/>
        <v>0</v>
      </c>
      <c r="DP100" s="57">
        <f t="shared" si="28"/>
        <v>0</v>
      </c>
      <c r="DQ100" s="57">
        <f t="shared" si="28"/>
        <v>0</v>
      </c>
      <c r="DR100" s="57">
        <f t="shared" si="28"/>
        <v>0</v>
      </c>
      <c r="DS100" s="57">
        <f t="shared" si="28"/>
        <v>0</v>
      </c>
      <c r="DT100" s="57">
        <f t="shared" si="28"/>
        <v>0</v>
      </c>
      <c r="DU100" s="57">
        <f t="shared" si="28"/>
        <v>0</v>
      </c>
      <c r="DV100" s="57">
        <f t="shared" si="28"/>
        <v>0</v>
      </c>
      <c r="DW100" s="57">
        <f t="shared" si="28"/>
        <v>0</v>
      </c>
    </row>
    <row r="101" spans="3:127" ht="16.5" thickTop="1" thickBot="1" x14ac:dyDescent="0.3">
      <c r="C101" s="114">
        <f t="shared" si="4"/>
        <v>0</v>
      </c>
      <c r="E101" s="55">
        <f>+I_Vendite!E31</f>
        <v>0</v>
      </c>
      <c r="H101" s="57">
        <f t="shared" si="26"/>
        <v>0</v>
      </c>
      <c r="I101" s="57">
        <f t="shared" si="26"/>
        <v>0</v>
      </c>
      <c r="J101" s="57">
        <f t="shared" si="26"/>
        <v>0</v>
      </c>
      <c r="K101" s="57">
        <f t="shared" si="26"/>
        <v>0</v>
      </c>
      <c r="L101" s="57">
        <f t="shared" si="26"/>
        <v>0</v>
      </c>
      <c r="M101" s="57">
        <f t="shared" si="26"/>
        <v>0</v>
      </c>
      <c r="N101" s="57">
        <f t="shared" si="26"/>
        <v>0</v>
      </c>
      <c r="O101" s="57">
        <f t="shared" si="26"/>
        <v>0</v>
      </c>
      <c r="P101" s="57">
        <f t="shared" si="26"/>
        <v>0</v>
      </c>
      <c r="Q101" s="57">
        <f t="shared" si="26"/>
        <v>0</v>
      </c>
      <c r="R101" s="57">
        <f t="shared" si="26"/>
        <v>0</v>
      </c>
      <c r="S101" s="57">
        <f t="shared" si="26"/>
        <v>0</v>
      </c>
      <c r="T101" s="57">
        <f t="shared" si="26"/>
        <v>0</v>
      </c>
      <c r="U101" s="57">
        <f t="shared" si="26"/>
        <v>0</v>
      </c>
      <c r="V101" s="57">
        <f t="shared" si="26"/>
        <v>0</v>
      </c>
      <c r="W101" s="57">
        <f t="shared" si="26"/>
        <v>0</v>
      </c>
      <c r="X101" s="57">
        <f t="shared" si="26"/>
        <v>0</v>
      </c>
      <c r="Y101" s="57">
        <f t="shared" si="26"/>
        <v>0</v>
      </c>
      <c r="Z101" s="57">
        <f t="shared" si="26"/>
        <v>0</v>
      </c>
      <c r="AA101" s="57">
        <f t="shared" si="26"/>
        <v>0</v>
      </c>
      <c r="AB101" s="57">
        <f t="shared" si="26"/>
        <v>0</v>
      </c>
      <c r="AC101" s="57">
        <f t="shared" si="26"/>
        <v>0</v>
      </c>
      <c r="AD101" s="57">
        <f t="shared" si="26"/>
        <v>0</v>
      </c>
      <c r="AE101" s="57">
        <f t="shared" si="26"/>
        <v>0</v>
      </c>
      <c r="AF101" s="57">
        <f t="shared" si="26"/>
        <v>0</v>
      </c>
      <c r="AG101" s="57">
        <f t="shared" si="26"/>
        <v>0</v>
      </c>
      <c r="AH101" s="57">
        <f t="shared" si="26"/>
        <v>0</v>
      </c>
      <c r="AI101" s="57">
        <f t="shared" si="26"/>
        <v>0</v>
      </c>
      <c r="AJ101" s="57">
        <f t="shared" si="26"/>
        <v>0</v>
      </c>
      <c r="AK101" s="57">
        <f t="shared" si="26"/>
        <v>0</v>
      </c>
      <c r="AL101" s="57">
        <f t="shared" si="26"/>
        <v>0</v>
      </c>
      <c r="AM101" s="57">
        <f t="shared" si="26"/>
        <v>0</v>
      </c>
      <c r="AN101" s="57">
        <f t="shared" si="26"/>
        <v>0</v>
      </c>
      <c r="AO101" s="57">
        <f t="shared" si="26"/>
        <v>0</v>
      </c>
      <c r="AP101" s="57">
        <f t="shared" si="26"/>
        <v>0</v>
      </c>
      <c r="AQ101" s="57">
        <f t="shared" si="26"/>
        <v>0</v>
      </c>
      <c r="AR101" s="57">
        <f t="shared" si="26"/>
        <v>0</v>
      </c>
      <c r="AS101" s="57">
        <f t="shared" si="26"/>
        <v>0</v>
      </c>
      <c r="AT101" s="57">
        <f t="shared" si="26"/>
        <v>0</v>
      </c>
      <c r="AU101" s="57">
        <f t="shared" si="26"/>
        <v>0</v>
      </c>
      <c r="AV101" s="57">
        <f t="shared" si="26"/>
        <v>0</v>
      </c>
      <c r="AW101" s="57">
        <f t="shared" si="26"/>
        <v>0</v>
      </c>
      <c r="AX101" s="57">
        <f t="shared" si="26"/>
        <v>0</v>
      </c>
      <c r="AY101" s="57">
        <f t="shared" si="26"/>
        <v>0</v>
      </c>
      <c r="AZ101" s="57">
        <f t="shared" si="26"/>
        <v>0</v>
      </c>
      <c r="BA101" s="57">
        <f t="shared" si="26"/>
        <v>0</v>
      </c>
      <c r="BB101" s="57">
        <f t="shared" si="26"/>
        <v>0</v>
      </c>
      <c r="BC101" s="57">
        <f t="shared" si="26"/>
        <v>0</v>
      </c>
      <c r="BD101" s="57">
        <f t="shared" si="26"/>
        <v>0</v>
      </c>
      <c r="BE101" s="57">
        <f t="shared" si="26"/>
        <v>0</v>
      </c>
      <c r="BF101" s="57">
        <f t="shared" si="26"/>
        <v>0</v>
      </c>
      <c r="BG101" s="57">
        <f t="shared" si="26"/>
        <v>0</v>
      </c>
      <c r="BH101" s="57">
        <f t="shared" si="26"/>
        <v>0</v>
      </c>
      <c r="BI101" s="57">
        <f t="shared" si="26"/>
        <v>0</v>
      </c>
      <c r="BJ101" s="57">
        <f t="shared" si="26"/>
        <v>0</v>
      </c>
      <c r="BK101" s="57">
        <f t="shared" si="26"/>
        <v>0</v>
      </c>
      <c r="BL101" s="57">
        <f t="shared" si="26"/>
        <v>0</v>
      </c>
      <c r="BM101" s="57">
        <f t="shared" si="26"/>
        <v>0</v>
      </c>
      <c r="BN101" s="57">
        <f t="shared" si="26"/>
        <v>0</v>
      </c>
      <c r="BO101" s="57">
        <f t="shared" si="26"/>
        <v>0</v>
      </c>
      <c r="BP101" s="57">
        <f t="shared" si="26"/>
        <v>0</v>
      </c>
      <c r="BQ101" s="57">
        <f t="shared" si="26"/>
        <v>0</v>
      </c>
      <c r="BR101" s="57">
        <f t="shared" si="26"/>
        <v>0</v>
      </c>
      <c r="BS101" s="57">
        <f t="shared" ref="BS101" si="29">+$E101*BS69</f>
        <v>0</v>
      </c>
      <c r="BT101" s="57">
        <f t="shared" si="24"/>
        <v>0</v>
      </c>
      <c r="BU101" s="57">
        <f t="shared" si="24"/>
        <v>0</v>
      </c>
      <c r="BV101" s="57">
        <f t="shared" si="24"/>
        <v>0</v>
      </c>
      <c r="BW101" s="57">
        <f t="shared" si="24"/>
        <v>0</v>
      </c>
      <c r="BX101" s="57">
        <f t="shared" si="24"/>
        <v>0</v>
      </c>
      <c r="BY101" s="57">
        <f t="shared" si="24"/>
        <v>0</v>
      </c>
      <c r="BZ101" s="57">
        <f t="shared" si="24"/>
        <v>0</v>
      </c>
      <c r="CA101" s="57">
        <f t="shared" si="24"/>
        <v>0</v>
      </c>
      <c r="CB101" s="57">
        <f t="shared" si="24"/>
        <v>0</v>
      </c>
      <c r="CC101" s="57">
        <f t="shared" si="24"/>
        <v>0</v>
      </c>
      <c r="CD101" s="57">
        <f t="shared" si="24"/>
        <v>0</v>
      </c>
      <c r="CE101" s="57">
        <f t="shared" si="24"/>
        <v>0</v>
      </c>
      <c r="CF101" s="57">
        <f t="shared" si="24"/>
        <v>0</v>
      </c>
      <c r="CG101" s="57">
        <f t="shared" si="24"/>
        <v>0</v>
      </c>
      <c r="CH101" s="57">
        <f t="shared" si="24"/>
        <v>0</v>
      </c>
      <c r="CI101" s="57">
        <f t="shared" si="24"/>
        <v>0</v>
      </c>
      <c r="CJ101" s="57">
        <f t="shared" si="24"/>
        <v>0</v>
      </c>
      <c r="CK101" s="57">
        <f t="shared" si="24"/>
        <v>0</v>
      </c>
      <c r="CL101" s="57">
        <f t="shared" si="24"/>
        <v>0</v>
      </c>
      <c r="CM101" s="57">
        <f t="shared" si="24"/>
        <v>0</v>
      </c>
      <c r="CN101" s="57">
        <f t="shared" si="24"/>
        <v>0</v>
      </c>
      <c r="CO101" s="57">
        <f t="shared" si="24"/>
        <v>0</v>
      </c>
      <c r="CP101" s="57">
        <f t="shared" si="24"/>
        <v>0</v>
      </c>
      <c r="CQ101" s="57">
        <f t="shared" si="24"/>
        <v>0</v>
      </c>
      <c r="CR101" s="57">
        <f t="shared" si="24"/>
        <v>0</v>
      </c>
      <c r="CS101" s="57">
        <f t="shared" si="24"/>
        <v>0</v>
      </c>
      <c r="CT101" s="57">
        <f t="shared" si="24"/>
        <v>0</v>
      </c>
      <c r="CU101" s="57">
        <f t="shared" si="24"/>
        <v>0</v>
      </c>
      <c r="CV101" s="57">
        <f t="shared" si="24"/>
        <v>0</v>
      </c>
      <c r="CW101" s="57">
        <f t="shared" si="24"/>
        <v>0</v>
      </c>
      <c r="CX101" s="57">
        <f t="shared" si="24"/>
        <v>0</v>
      </c>
      <c r="CY101" s="57">
        <f t="shared" si="24"/>
        <v>0</v>
      </c>
      <c r="CZ101" s="57">
        <f t="shared" si="28"/>
        <v>0</v>
      </c>
      <c r="DA101" s="57">
        <f t="shared" si="28"/>
        <v>0</v>
      </c>
      <c r="DB101" s="57">
        <f t="shared" si="28"/>
        <v>0</v>
      </c>
      <c r="DC101" s="57">
        <f t="shared" si="28"/>
        <v>0</v>
      </c>
      <c r="DD101" s="57">
        <f t="shared" si="28"/>
        <v>0</v>
      </c>
      <c r="DE101" s="57">
        <f t="shared" si="28"/>
        <v>0</v>
      </c>
      <c r="DF101" s="57">
        <f t="shared" si="28"/>
        <v>0</v>
      </c>
      <c r="DG101" s="57">
        <f t="shared" si="28"/>
        <v>0</v>
      </c>
      <c r="DH101" s="57">
        <f t="shared" si="28"/>
        <v>0</v>
      </c>
      <c r="DI101" s="57">
        <f t="shared" si="28"/>
        <v>0</v>
      </c>
      <c r="DJ101" s="57">
        <f t="shared" si="28"/>
        <v>0</v>
      </c>
      <c r="DK101" s="57">
        <f t="shared" si="28"/>
        <v>0</v>
      </c>
      <c r="DL101" s="57">
        <f t="shared" si="28"/>
        <v>0</v>
      </c>
      <c r="DM101" s="57">
        <f t="shared" si="28"/>
        <v>0</v>
      </c>
      <c r="DN101" s="57">
        <f t="shared" si="28"/>
        <v>0</v>
      </c>
      <c r="DO101" s="57">
        <f t="shared" si="28"/>
        <v>0</v>
      </c>
      <c r="DP101" s="57">
        <f t="shared" si="28"/>
        <v>0</v>
      </c>
      <c r="DQ101" s="57">
        <f t="shared" si="28"/>
        <v>0</v>
      </c>
      <c r="DR101" s="57">
        <f t="shared" si="28"/>
        <v>0</v>
      </c>
      <c r="DS101" s="57">
        <f t="shared" si="28"/>
        <v>0</v>
      </c>
      <c r="DT101" s="57">
        <f t="shared" si="28"/>
        <v>0</v>
      </c>
      <c r="DU101" s="57">
        <f t="shared" si="28"/>
        <v>0</v>
      </c>
      <c r="DV101" s="57">
        <f t="shared" si="28"/>
        <v>0</v>
      </c>
      <c r="DW101" s="57">
        <f t="shared" si="28"/>
        <v>0</v>
      </c>
    </row>
    <row r="102" spans="3:127" ht="16.5" thickTop="1" thickBot="1" x14ac:dyDescent="0.3">
      <c r="C102" s="114">
        <f t="shared" si="4"/>
        <v>0</v>
      </c>
      <c r="E102" s="55">
        <f>+I_Vendite!E32</f>
        <v>0</v>
      </c>
      <c r="H102" s="57">
        <f t="shared" ref="H102:BS103" si="30">+$E102*H70</f>
        <v>0</v>
      </c>
      <c r="I102" s="57">
        <f t="shared" si="30"/>
        <v>0</v>
      </c>
      <c r="J102" s="57">
        <f t="shared" si="30"/>
        <v>0</v>
      </c>
      <c r="K102" s="57">
        <f t="shared" si="30"/>
        <v>0</v>
      </c>
      <c r="L102" s="57">
        <f t="shared" si="30"/>
        <v>0</v>
      </c>
      <c r="M102" s="57">
        <f t="shared" si="30"/>
        <v>0</v>
      </c>
      <c r="N102" s="57">
        <f t="shared" si="30"/>
        <v>0</v>
      </c>
      <c r="O102" s="57">
        <f t="shared" si="30"/>
        <v>0</v>
      </c>
      <c r="P102" s="57">
        <f t="shared" si="30"/>
        <v>0</v>
      </c>
      <c r="Q102" s="57">
        <f t="shared" si="30"/>
        <v>0</v>
      </c>
      <c r="R102" s="57">
        <f t="shared" si="30"/>
        <v>0</v>
      </c>
      <c r="S102" s="57">
        <f t="shared" si="30"/>
        <v>0</v>
      </c>
      <c r="T102" s="57">
        <f t="shared" si="30"/>
        <v>0</v>
      </c>
      <c r="U102" s="57">
        <f t="shared" si="30"/>
        <v>0</v>
      </c>
      <c r="V102" s="57">
        <f t="shared" si="30"/>
        <v>0</v>
      </c>
      <c r="W102" s="57">
        <f t="shared" si="30"/>
        <v>0</v>
      </c>
      <c r="X102" s="57">
        <f t="shared" si="30"/>
        <v>0</v>
      </c>
      <c r="Y102" s="57">
        <f t="shared" si="30"/>
        <v>0</v>
      </c>
      <c r="Z102" s="57">
        <f t="shared" si="30"/>
        <v>0</v>
      </c>
      <c r="AA102" s="57">
        <f t="shared" si="30"/>
        <v>0</v>
      </c>
      <c r="AB102" s="57">
        <f t="shared" si="30"/>
        <v>0</v>
      </c>
      <c r="AC102" s="57">
        <f t="shared" si="30"/>
        <v>0</v>
      </c>
      <c r="AD102" s="57">
        <f t="shared" si="30"/>
        <v>0</v>
      </c>
      <c r="AE102" s="57">
        <f t="shared" si="30"/>
        <v>0</v>
      </c>
      <c r="AF102" s="57">
        <f t="shared" si="30"/>
        <v>0</v>
      </c>
      <c r="AG102" s="57">
        <f t="shared" si="30"/>
        <v>0</v>
      </c>
      <c r="AH102" s="57">
        <f t="shared" si="30"/>
        <v>0</v>
      </c>
      <c r="AI102" s="57">
        <f t="shared" si="30"/>
        <v>0</v>
      </c>
      <c r="AJ102" s="57">
        <f t="shared" si="30"/>
        <v>0</v>
      </c>
      <c r="AK102" s="57">
        <f t="shared" si="30"/>
        <v>0</v>
      </c>
      <c r="AL102" s="57">
        <f t="shared" si="30"/>
        <v>0</v>
      </c>
      <c r="AM102" s="57">
        <f t="shared" si="30"/>
        <v>0</v>
      </c>
      <c r="AN102" s="57">
        <f t="shared" si="30"/>
        <v>0</v>
      </c>
      <c r="AO102" s="57">
        <f t="shared" si="30"/>
        <v>0</v>
      </c>
      <c r="AP102" s="57">
        <f t="shared" si="30"/>
        <v>0</v>
      </c>
      <c r="AQ102" s="57">
        <f t="shared" si="30"/>
        <v>0</v>
      </c>
      <c r="AR102" s="57">
        <f t="shared" si="30"/>
        <v>0</v>
      </c>
      <c r="AS102" s="57">
        <f t="shared" si="30"/>
        <v>0</v>
      </c>
      <c r="AT102" s="57">
        <f t="shared" si="30"/>
        <v>0</v>
      </c>
      <c r="AU102" s="57">
        <f t="shared" si="30"/>
        <v>0</v>
      </c>
      <c r="AV102" s="57">
        <f t="shared" si="30"/>
        <v>0</v>
      </c>
      <c r="AW102" s="57">
        <f t="shared" si="30"/>
        <v>0</v>
      </c>
      <c r="AX102" s="57">
        <f t="shared" si="30"/>
        <v>0</v>
      </c>
      <c r="AY102" s="57">
        <f t="shared" si="30"/>
        <v>0</v>
      </c>
      <c r="AZ102" s="57">
        <f t="shared" si="30"/>
        <v>0</v>
      </c>
      <c r="BA102" s="57">
        <f t="shared" si="30"/>
        <v>0</v>
      </c>
      <c r="BB102" s="57">
        <f t="shared" si="30"/>
        <v>0</v>
      </c>
      <c r="BC102" s="57">
        <f t="shared" si="30"/>
        <v>0</v>
      </c>
      <c r="BD102" s="57">
        <f t="shared" si="30"/>
        <v>0</v>
      </c>
      <c r="BE102" s="57">
        <f t="shared" si="30"/>
        <v>0</v>
      </c>
      <c r="BF102" s="57">
        <f t="shared" si="30"/>
        <v>0</v>
      </c>
      <c r="BG102" s="57">
        <f t="shared" si="30"/>
        <v>0</v>
      </c>
      <c r="BH102" s="57">
        <f t="shared" si="30"/>
        <v>0</v>
      </c>
      <c r="BI102" s="57">
        <f t="shared" si="30"/>
        <v>0</v>
      </c>
      <c r="BJ102" s="57">
        <f t="shared" si="30"/>
        <v>0</v>
      </c>
      <c r="BK102" s="57">
        <f t="shared" si="30"/>
        <v>0</v>
      </c>
      <c r="BL102" s="57">
        <f t="shared" si="30"/>
        <v>0</v>
      </c>
      <c r="BM102" s="57">
        <f t="shared" si="30"/>
        <v>0</v>
      </c>
      <c r="BN102" s="57">
        <f t="shared" si="30"/>
        <v>0</v>
      </c>
      <c r="BO102" s="57">
        <f t="shared" si="30"/>
        <v>0</v>
      </c>
      <c r="BP102" s="57">
        <f t="shared" si="30"/>
        <v>0</v>
      </c>
      <c r="BQ102" s="57">
        <f t="shared" si="30"/>
        <v>0</v>
      </c>
      <c r="BR102" s="57">
        <f t="shared" si="30"/>
        <v>0</v>
      </c>
      <c r="BS102" s="57">
        <f t="shared" si="30"/>
        <v>0</v>
      </c>
      <c r="BT102" s="57">
        <f t="shared" si="24"/>
        <v>0</v>
      </c>
      <c r="BU102" s="57">
        <f t="shared" si="24"/>
        <v>0</v>
      </c>
      <c r="BV102" s="57">
        <f t="shared" si="24"/>
        <v>0</v>
      </c>
      <c r="BW102" s="57">
        <f t="shared" si="24"/>
        <v>0</v>
      </c>
      <c r="BX102" s="57">
        <f t="shared" si="24"/>
        <v>0</v>
      </c>
      <c r="BY102" s="57">
        <f t="shared" si="24"/>
        <v>0</v>
      </c>
      <c r="BZ102" s="57">
        <f t="shared" si="24"/>
        <v>0</v>
      </c>
      <c r="CA102" s="57">
        <f t="shared" si="24"/>
        <v>0</v>
      </c>
      <c r="CB102" s="57">
        <f t="shared" si="24"/>
        <v>0</v>
      </c>
      <c r="CC102" s="57">
        <f t="shared" si="24"/>
        <v>0</v>
      </c>
      <c r="CD102" s="57">
        <f t="shared" si="24"/>
        <v>0</v>
      </c>
      <c r="CE102" s="57">
        <f t="shared" si="24"/>
        <v>0</v>
      </c>
      <c r="CF102" s="57">
        <f t="shared" si="24"/>
        <v>0</v>
      </c>
      <c r="CG102" s="57">
        <f t="shared" si="24"/>
        <v>0</v>
      </c>
      <c r="CH102" s="57">
        <f t="shared" si="24"/>
        <v>0</v>
      </c>
      <c r="CI102" s="57">
        <f t="shared" si="24"/>
        <v>0</v>
      </c>
      <c r="CJ102" s="57">
        <f t="shared" si="24"/>
        <v>0</v>
      </c>
      <c r="CK102" s="57">
        <f t="shared" si="24"/>
        <v>0</v>
      </c>
      <c r="CL102" s="57">
        <f t="shared" si="24"/>
        <v>0</v>
      </c>
      <c r="CM102" s="57">
        <f t="shared" si="24"/>
        <v>0</v>
      </c>
      <c r="CN102" s="57">
        <f t="shared" si="24"/>
        <v>0</v>
      </c>
      <c r="CO102" s="57">
        <f t="shared" si="24"/>
        <v>0</v>
      </c>
      <c r="CP102" s="57">
        <f t="shared" si="24"/>
        <v>0</v>
      </c>
      <c r="CQ102" s="57">
        <f t="shared" si="24"/>
        <v>0</v>
      </c>
      <c r="CR102" s="57">
        <f t="shared" si="24"/>
        <v>0</v>
      </c>
      <c r="CS102" s="57">
        <f t="shared" si="24"/>
        <v>0</v>
      </c>
      <c r="CT102" s="57">
        <f t="shared" si="24"/>
        <v>0</v>
      </c>
      <c r="CU102" s="57">
        <f t="shared" si="24"/>
        <v>0</v>
      </c>
      <c r="CV102" s="57">
        <f t="shared" si="24"/>
        <v>0</v>
      </c>
      <c r="CW102" s="57">
        <f t="shared" si="24"/>
        <v>0</v>
      </c>
      <c r="CX102" s="57">
        <f t="shared" si="24"/>
        <v>0</v>
      </c>
      <c r="CY102" s="57">
        <f t="shared" ref="CY102" si="31">+$E102*CY70</f>
        <v>0</v>
      </c>
      <c r="CZ102" s="57">
        <f t="shared" si="28"/>
        <v>0</v>
      </c>
      <c r="DA102" s="57">
        <f t="shared" si="28"/>
        <v>0</v>
      </c>
      <c r="DB102" s="57">
        <f t="shared" si="28"/>
        <v>0</v>
      </c>
      <c r="DC102" s="57">
        <f t="shared" si="28"/>
        <v>0</v>
      </c>
      <c r="DD102" s="57">
        <f t="shared" si="28"/>
        <v>0</v>
      </c>
      <c r="DE102" s="57">
        <f t="shared" si="28"/>
        <v>0</v>
      </c>
      <c r="DF102" s="57">
        <f t="shared" si="28"/>
        <v>0</v>
      </c>
      <c r="DG102" s="57">
        <f t="shared" si="28"/>
        <v>0</v>
      </c>
      <c r="DH102" s="57">
        <f t="shared" si="28"/>
        <v>0</v>
      </c>
      <c r="DI102" s="57">
        <f t="shared" si="28"/>
        <v>0</v>
      </c>
      <c r="DJ102" s="57">
        <f t="shared" si="28"/>
        <v>0</v>
      </c>
      <c r="DK102" s="57">
        <f t="shared" si="28"/>
        <v>0</v>
      </c>
      <c r="DL102" s="57">
        <f t="shared" si="28"/>
        <v>0</v>
      </c>
      <c r="DM102" s="57">
        <f t="shared" si="28"/>
        <v>0</v>
      </c>
      <c r="DN102" s="57">
        <f t="shared" si="28"/>
        <v>0</v>
      </c>
      <c r="DO102" s="57">
        <f t="shared" si="28"/>
        <v>0</v>
      </c>
      <c r="DP102" s="57">
        <f t="shared" si="28"/>
        <v>0</v>
      </c>
      <c r="DQ102" s="57">
        <f t="shared" si="28"/>
        <v>0</v>
      </c>
      <c r="DR102" s="57">
        <f t="shared" si="28"/>
        <v>0</v>
      </c>
      <c r="DS102" s="57">
        <f t="shared" si="28"/>
        <v>0</v>
      </c>
      <c r="DT102" s="57">
        <f t="shared" si="28"/>
        <v>0</v>
      </c>
      <c r="DU102" s="57">
        <f t="shared" si="28"/>
        <v>0</v>
      </c>
      <c r="DV102" s="57">
        <f t="shared" si="28"/>
        <v>0</v>
      </c>
      <c r="DW102" s="57">
        <f t="shared" si="28"/>
        <v>0</v>
      </c>
    </row>
    <row r="103" spans="3:127" ht="16.5" thickTop="1" thickBot="1" x14ac:dyDescent="0.3">
      <c r="C103" s="114">
        <f t="shared" si="4"/>
        <v>0</v>
      </c>
      <c r="E103" s="55">
        <f>+I_Vendite!E33</f>
        <v>0</v>
      </c>
      <c r="H103" s="57">
        <f t="shared" si="30"/>
        <v>0</v>
      </c>
      <c r="I103" s="57">
        <f t="shared" si="30"/>
        <v>0</v>
      </c>
      <c r="J103" s="57">
        <f t="shared" si="30"/>
        <v>0</v>
      </c>
      <c r="K103" s="57">
        <f t="shared" si="30"/>
        <v>0</v>
      </c>
      <c r="L103" s="57">
        <f t="shared" si="30"/>
        <v>0</v>
      </c>
      <c r="M103" s="57">
        <f t="shared" si="30"/>
        <v>0</v>
      </c>
      <c r="N103" s="57">
        <f t="shared" si="30"/>
        <v>0</v>
      </c>
      <c r="O103" s="57">
        <f t="shared" si="30"/>
        <v>0</v>
      </c>
      <c r="P103" s="57">
        <f t="shared" si="30"/>
        <v>0</v>
      </c>
      <c r="Q103" s="57">
        <f t="shared" si="30"/>
        <v>0</v>
      </c>
      <c r="R103" s="57">
        <f t="shared" si="30"/>
        <v>0</v>
      </c>
      <c r="S103" s="57">
        <f t="shared" si="30"/>
        <v>0</v>
      </c>
      <c r="T103" s="57">
        <f t="shared" si="30"/>
        <v>0</v>
      </c>
      <c r="U103" s="57">
        <f t="shared" si="30"/>
        <v>0</v>
      </c>
      <c r="V103" s="57">
        <f t="shared" si="30"/>
        <v>0</v>
      </c>
      <c r="W103" s="57">
        <f t="shared" si="30"/>
        <v>0</v>
      </c>
      <c r="X103" s="57">
        <f t="shared" si="30"/>
        <v>0</v>
      </c>
      <c r="Y103" s="57">
        <f t="shared" si="30"/>
        <v>0</v>
      </c>
      <c r="Z103" s="57">
        <f t="shared" si="30"/>
        <v>0</v>
      </c>
      <c r="AA103" s="57">
        <f t="shared" si="30"/>
        <v>0</v>
      </c>
      <c r="AB103" s="57">
        <f t="shared" si="30"/>
        <v>0</v>
      </c>
      <c r="AC103" s="57">
        <f t="shared" si="30"/>
        <v>0</v>
      </c>
      <c r="AD103" s="57">
        <f t="shared" si="30"/>
        <v>0</v>
      </c>
      <c r="AE103" s="57">
        <f t="shared" si="30"/>
        <v>0</v>
      </c>
      <c r="AF103" s="57">
        <f t="shared" si="30"/>
        <v>0</v>
      </c>
      <c r="AG103" s="57">
        <f t="shared" si="30"/>
        <v>0</v>
      </c>
      <c r="AH103" s="57">
        <f t="shared" si="30"/>
        <v>0</v>
      </c>
      <c r="AI103" s="57">
        <f t="shared" si="30"/>
        <v>0</v>
      </c>
      <c r="AJ103" s="57">
        <f t="shared" si="30"/>
        <v>0</v>
      </c>
      <c r="AK103" s="57">
        <f t="shared" si="30"/>
        <v>0</v>
      </c>
      <c r="AL103" s="57">
        <f t="shared" si="30"/>
        <v>0</v>
      </c>
      <c r="AM103" s="57">
        <f t="shared" si="30"/>
        <v>0</v>
      </c>
      <c r="AN103" s="57">
        <f t="shared" si="30"/>
        <v>0</v>
      </c>
      <c r="AO103" s="57">
        <f t="shared" si="30"/>
        <v>0</v>
      </c>
      <c r="AP103" s="57">
        <f t="shared" si="30"/>
        <v>0</v>
      </c>
      <c r="AQ103" s="57">
        <f t="shared" si="30"/>
        <v>0</v>
      </c>
      <c r="AR103" s="57">
        <f t="shared" si="30"/>
        <v>0</v>
      </c>
      <c r="AS103" s="57">
        <f t="shared" si="30"/>
        <v>0</v>
      </c>
      <c r="AT103" s="57">
        <f t="shared" si="30"/>
        <v>0</v>
      </c>
      <c r="AU103" s="57">
        <f t="shared" si="30"/>
        <v>0</v>
      </c>
      <c r="AV103" s="57">
        <f t="shared" si="30"/>
        <v>0</v>
      </c>
      <c r="AW103" s="57">
        <f t="shared" si="30"/>
        <v>0</v>
      </c>
      <c r="AX103" s="57">
        <f t="shared" si="30"/>
        <v>0</v>
      </c>
      <c r="AY103" s="57">
        <f t="shared" si="30"/>
        <v>0</v>
      </c>
      <c r="AZ103" s="57">
        <f t="shared" si="30"/>
        <v>0</v>
      </c>
      <c r="BA103" s="57">
        <f t="shared" si="30"/>
        <v>0</v>
      </c>
      <c r="BB103" s="57">
        <f t="shared" si="30"/>
        <v>0</v>
      </c>
      <c r="BC103" s="57">
        <f t="shared" si="30"/>
        <v>0</v>
      </c>
      <c r="BD103" s="57">
        <f t="shared" si="30"/>
        <v>0</v>
      </c>
      <c r="BE103" s="57">
        <f t="shared" si="30"/>
        <v>0</v>
      </c>
      <c r="BF103" s="57">
        <f t="shared" si="30"/>
        <v>0</v>
      </c>
      <c r="BG103" s="57">
        <f t="shared" si="30"/>
        <v>0</v>
      </c>
      <c r="BH103" s="57">
        <f t="shared" si="30"/>
        <v>0</v>
      </c>
      <c r="BI103" s="57">
        <f t="shared" si="30"/>
        <v>0</v>
      </c>
      <c r="BJ103" s="57">
        <f t="shared" si="30"/>
        <v>0</v>
      </c>
      <c r="BK103" s="57">
        <f t="shared" si="30"/>
        <v>0</v>
      </c>
      <c r="BL103" s="57">
        <f t="shared" si="30"/>
        <v>0</v>
      </c>
      <c r="BM103" s="57">
        <f t="shared" si="30"/>
        <v>0</v>
      </c>
      <c r="BN103" s="57">
        <f t="shared" si="30"/>
        <v>0</v>
      </c>
      <c r="BO103" s="57">
        <f t="shared" si="30"/>
        <v>0</v>
      </c>
      <c r="BP103" s="57">
        <f t="shared" si="30"/>
        <v>0</v>
      </c>
      <c r="BQ103" s="57">
        <f t="shared" si="30"/>
        <v>0</v>
      </c>
      <c r="BR103" s="57">
        <f t="shared" si="30"/>
        <v>0</v>
      </c>
      <c r="BS103" s="57">
        <f t="shared" si="30"/>
        <v>0</v>
      </c>
      <c r="BT103" s="57">
        <f t="shared" ref="BT103:CY103" si="32">+$E103*BT71</f>
        <v>0</v>
      </c>
      <c r="BU103" s="57">
        <f t="shared" si="32"/>
        <v>0</v>
      </c>
      <c r="BV103" s="57">
        <f t="shared" si="32"/>
        <v>0</v>
      </c>
      <c r="BW103" s="57">
        <f t="shared" si="32"/>
        <v>0</v>
      </c>
      <c r="BX103" s="57">
        <f t="shared" si="32"/>
        <v>0</v>
      </c>
      <c r="BY103" s="57">
        <f t="shared" si="32"/>
        <v>0</v>
      </c>
      <c r="BZ103" s="57">
        <f t="shared" si="32"/>
        <v>0</v>
      </c>
      <c r="CA103" s="57">
        <f t="shared" si="32"/>
        <v>0</v>
      </c>
      <c r="CB103" s="57">
        <f t="shared" si="32"/>
        <v>0</v>
      </c>
      <c r="CC103" s="57">
        <f t="shared" si="32"/>
        <v>0</v>
      </c>
      <c r="CD103" s="57">
        <f t="shared" si="32"/>
        <v>0</v>
      </c>
      <c r="CE103" s="57">
        <f t="shared" si="32"/>
        <v>0</v>
      </c>
      <c r="CF103" s="57">
        <f t="shared" si="32"/>
        <v>0</v>
      </c>
      <c r="CG103" s="57">
        <f t="shared" si="32"/>
        <v>0</v>
      </c>
      <c r="CH103" s="57">
        <f t="shared" si="32"/>
        <v>0</v>
      </c>
      <c r="CI103" s="57">
        <f t="shared" si="32"/>
        <v>0</v>
      </c>
      <c r="CJ103" s="57">
        <f t="shared" si="32"/>
        <v>0</v>
      </c>
      <c r="CK103" s="57">
        <f t="shared" si="32"/>
        <v>0</v>
      </c>
      <c r="CL103" s="57">
        <f t="shared" si="32"/>
        <v>0</v>
      </c>
      <c r="CM103" s="57">
        <f t="shared" si="32"/>
        <v>0</v>
      </c>
      <c r="CN103" s="57">
        <f t="shared" si="32"/>
        <v>0</v>
      </c>
      <c r="CO103" s="57">
        <f t="shared" si="32"/>
        <v>0</v>
      </c>
      <c r="CP103" s="57">
        <f t="shared" si="32"/>
        <v>0</v>
      </c>
      <c r="CQ103" s="57">
        <f t="shared" si="32"/>
        <v>0</v>
      </c>
      <c r="CR103" s="57">
        <f t="shared" si="32"/>
        <v>0</v>
      </c>
      <c r="CS103" s="57">
        <f t="shared" si="32"/>
        <v>0</v>
      </c>
      <c r="CT103" s="57">
        <f t="shared" si="32"/>
        <v>0</v>
      </c>
      <c r="CU103" s="57">
        <f t="shared" si="32"/>
        <v>0</v>
      </c>
      <c r="CV103" s="57">
        <f t="shared" si="32"/>
        <v>0</v>
      </c>
      <c r="CW103" s="57">
        <f t="shared" si="32"/>
        <v>0</v>
      </c>
      <c r="CX103" s="57">
        <f t="shared" si="32"/>
        <v>0</v>
      </c>
      <c r="CY103" s="57">
        <f t="shared" si="32"/>
        <v>0</v>
      </c>
      <c r="CZ103" s="57">
        <f t="shared" si="28"/>
        <v>0</v>
      </c>
      <c r="DA103" s="57">
        <f t="shared" si="28"/>
        <v>0</v>
      </c>
      <c r="DB103" s="57">
        <f t="shared" si="28"/>
        <v>0</v>
      </c>
      <c r="DC103" s="57">
        <f t="shared" si="28"/>
        <v>0</v>
      </c>
      <c r="DD103" s="57">
        <f t="shared" si="28"/>
        <v>0</v>
      </c>
      <c r="DE103" s="57">
        <f t="shared" si="28"/>
        <v>0</v>
      </c>
      <c r="DF103" s="57">
        <f t="shared" si="28"/>
        <v>0</v>
      </c>
      <c r="DG103" s="57">
        <f t="shared" si="28"/>
        <v>0</v>
      </c>
      <c r="DH103" s="57">
        <f t="shared" si="28"/>
        <v>0</v>
      </c>
      <c r="DI103" s="57">
        <f t="shared" si="28"/>
        <v>0</v>
      </c>
      <c r="DJ103" s="57">
        <f t="shared" si="28"/>
        <v>0</v>
      </c>
      <c r="DK103" s="57">
        <f t="shared" si="28"/>
        <v>0</v>
      </c>
      <c r="DL103" s="57">
        <f t="shared" si="28"/>
        <v>0</v>
      </c>
      <c r="DM103" s="57">
        <f t="shared" si="28"/>
        <v>0</v>
      </c>
      <c r="DN103" s="57">
        <f t="shared" si="28"/>
        <v>0</v>
      </c>
      <c r="DO103" s="57">
        <f t="shared" si="28"/>
        <v>0</v>
      </c>
      <c r="DP103" s="57">
        <f t="shared" si="28"/>
        <v>0</v>
      </c>
      <c r="DQ103" s="57">
        <f t="shared" si="28"/>
        <v>0</v>
      </c>
      <c r="DR103" s="57">
        <f t="shared" si="28"/>
        <v>0</v>
      </c>
      <c r="DS103" s="57">
        <f t="shared" si="28"/>
        <v>0</v>
      </c>
      <c r="DT103" s="57">
        <f t="shared" si="28"/>
        <v>0</v>
      </c>
      <c r="DU103" s="57">
        <f t="shared" si="28"/>
        <v>0</v>
      </c>
      <c r="DV103" s="57">
        <f t="shared" si="28"/>
        <v>0</v>
      </c>
      <c r="DW103" s="57">
        <f t="shared" si="28"/>
        <v>0</v>
      </c>
    </row>
    <row r="104" spans="3:127" ht="15.75" thickTop="1" x14ac:dyDescent="0.25">
      <c r="G104" s="16" t="s">
        <v>184</v>
      </c>
      <c r="H104" s="91">
        <f>SUM(H74:H103)</f>
        <v>0</v>
      </c>
      <c r="I104" s="91">
        <f t="shared" ref="I104:BT104" si="33">SUM(I74:I103)</f>
        <v>0</v>
      </c>
      <c r="J104" s="91">
        <f t="shared" si="33"/>
        <v>0</v>
      </c>
      <c r="K104" s="91">
        <f t="shared" si="33"/>
        <v>0</v>
      </c>
      <c r="L104" s="91">
        <f t="shared" si="33"/>
        <v>0</v>
      </c>
      <c r="M104" s="91">
        <f t="shared" si="33"/>
        <v>0</v>
      </c>
      <c r="N104" s="91">
        <f t="shared" si="33"/>
        <v>0</v>
      </c>
      <c r="O104" s="91">
        <f t="shared" si="33"/>
        <v>0</v>
      </c>
      <c r="P104" s="91">
        <f t="shared" si="33"/>
        <v>0</v>
      </c>
      <c r="Q104" s="91">
        <f t="shared" si="33"/>
        <v>0</v>
      </c>
      <c r="R104" s="91">
        <f t="shared" si="33"/>
        <v>0</v>
      </c>
      <c r="S104" s="91">
        <f t="shared" si="33"/>
        <v>0</v>
      </c>
      <c r="T104" s="91">
        <f t="shared" si="33"/>
        <v>0</v>
      </c>
      <c r="U104" s="91">
        <f t="shared" si="33"/>
        <v>0</v>
      </c>
      <c r="V104" s="91">
        <f t="shared" si="33"/>
        <v>0</v>
      </c>
      <c r="W104" s="91">
        <f t="shared" si="33"/>
        <v>0</v>
      </c>
      <c r="X104" s="91">
        <f t="shared" si="33"/>
        <v>0</v>
      </c>
      <c r="Y104" s="91">
        <f t="shared" si="33"/>
        <v>0</v>
      </c>
      <c r="Z104" s="91">
        <f t="shared" si="33"/>
        <v>0</v>
      </c>
      <c r="AA104" s="91">
        <f t="shared" si="33"/>
        <v>0</v>
      </c>
      <c r="AB104" s="91">
        <f t="shared" si="33"/>
        <v>0</v>
      </c>
      <c r="AC104" s="91">
        <f t="shared" si="33"/>
        <v>0</v>
      </c>
      <c r="AD104" s="91">
        <f t="shared" si="33"/>
        <v>0</v>
      </c>
      <c r="AE104" s="91">
        <f t="shared" si="33"/>
        <v>0</v>
      </c>
      <c r="AF104" s="91">
        <f t="shared" si="33"/>
        <v>0</v>
      </c>
      <c r="AG104" s="91">
        <f t="shared" si="33"/>
        <v>0</v>
      </c>
      <c r="AH104" s="91">
        <f t="shared" si="33"/>
        <v>0</v>
      </c>
      <c r="AI104" s="91">
        <f t="shared" si="33"/>
        <v>0</v>
      </c>
      <c r="AJ104" s="91">
        <f t="shared" si="33"/>
        <v>0</v>
      </c>
      <c r="AK104" s="91">
        <f t="shared" si="33"/>
        <v>0</v>
      </c>
      <c r="AL104" s="91">
        <f t="shared" si="33"/>
        <v>0</v>
      </c>
      <c r="AM104" s="91">
        <f t="shared" si="33"/>
        <v>0</v>
      </c>
      <c r="AN104" s="91">
        <f t="shared" si="33"/>
        <v>0</v>
      </c>
      <c r="AO104" s="91">
        <f t="shared" si="33"/>
        <v>0</v>
      </c>
      <c r="AP104" s="91">
        <f t="shared" si="33"/>
        <v>0</v>
      </c>
      <c r="AQ104" s="91">
        <f t="shared" si="33"/>
        <v>0</v>
      </c>
      <c r="AR104" s="91">
        <f t="shared" si="33"/>
        <v>0</v>
      </c>
      <c r="AS104" s="91">
        <f t="shared" si="33"/>
        <v>0</v>
      </c>
      <c r="AT104" s="91">
        <f t="shared" si="33"/>
        <v>0</v>
      </c>
      <c r="AU104" s="91">
        <f t="shared" si="33"/>
        <v>0</v>
      </c>
      <c r="AV104" s="91">
        <f t="shared" si="33"/>
        <v>0</v>
      </c>
      <c r="AW104" s="91">
        <f t="shared" si="33"/>
        <v>0</v>
      </c>
      <c r="AX104" s="91">
        <f t="shared" si="33"/>
        <v>0</v>
      </c>
      <c r="AY104" s="91">
        <f t="shared" si="33"/>
        <v>0</v>
      </c>
      <c r="AZ104" s="91">
        <f t="shared" si="33"/>
        <v>0</v>
      </c>
      <c r="BA104" s="91">
        <f t="shared" si="33"/>
        <v>0</v>
      </c>
      <c r="BB104" s="91">
        <f t="shared" si="33"/>
        <v>0</v>
      </c>
      <c r="BC104" s="91">
        <f t="shared" si="33"/>
        <v>0</v>
      </c>
      <c r="BD104" s="91">
        <f t="shared" si="33"/>
        <v>0</v>
      </c>
      <c r="BE104" s="91">
        <f t="shared" si="33"/>
        <v>0</v>
      </c>
      <c r="BF104" s="91">
        <f t="shared" si="33"/>
        <v>0</v>
      </c>
      <c r="BG104" s="91">
        <f t="shared" si="33"/>
        <v>0</v>
      </c>
      <c r="BH104" s="91">
        <f t="shared" si="33"/>
        <v>0</v>
      </c>
      <c r="BI104" s="91">
        <f t="shared" si="33"/>
        <v>0</v>
      </c>
      <c r="BJ104" s="91">
        <f t="shared" si="33"/>
        <v>0</v>
      </c>
      <c r="BK104" s="91">
        <f t="shared" si="33"/>
        <v>0</v>
      </c>
      <c r="BL104" s="91">
        <f t="shared" si="33"/>
        <v>0</v>
      </c>
      <c r="BM104" s="91">
        <f t="shared" si="33"/>
        <v>0</v>
      </c>
      <c r="BN104" s="91">
        <f t="shared" si="33"/>
        <v>0</v>
      </c>
      <c r="BO104" s="91">
        <f t="shared" si="33"/>
        <v>0</v>
      </c>
      <c r="BP104" s="91">
        <f t="shared" si="33"/>
        <v>0</v>
      </c>
      <c r="BQ104" s="91">
        <f t="shared" si="33"/>
        <v>0</v>
      </c>
      <c r="BR104" s="91">
        <f t="shared" si="33"/>
        <v>0</v>
      </c>
      <c r="BS104" s="91">
        <f t="shared" si="33"/>
        <v>0</v>
      </c>
      <c r="BT104" s="91">
        <f t="shared" si="33"/>
        <v>0</v>
      </c>
      <c r="BU104" s="91">
        <f t="shared" ref="BU104:DW104" si="34">SUM(BU74:BU103)</f>
        <v>0</v>
      </c>
      <c r="BV104" s="91">
        <f t="shared" si="34"/>
        <v>0</v>
      </c>
      <c r="BW104" s="91">
        <f t="shared" si="34"/>
        <v>0</v>
      </c>
      <c r="BX104" s="91">
        <f t="shared" si="34"/>
        <v>0</v>
      </c>
      <c r="BY104" s="91">
        <f t="shared" si="34"/>
        <v>0</v>
      </c>
      <c r="BZ104" s="91">
        <f t="shared" si="34"/>
        <v>0</v>
      </c>
      <c r="CA104" s="91">
        <f t="shared" si="34"/>
        <v>0</v>
      </c>
      <c r="CB104" s="91">
        <f t="shared" si="34"/>
        <v>0</v>
      </c>
      <c r="CC104" s="91">
        <f t="shared" si="34"/>
        <v>0</v>
      </c>
      <c r="CD104" s="91">
        <f t="shared" si="34"/>
        <v>0</v>
      </c>
      <c r="CE104" s="91">
        <f t="shared" si="34"/>
        <v>0</v>
      </c>
      <c r="CF104" s="91">
        <f t="shared" si="34"/>
        <v>0</v>
      </c>
      <c r="CG104" s="91">
        <f t="shared" si="34"/>
        <v>0</v>
      </c>
      <c r="CH104" s="91">
        <f t="shared" si="34"/>
        <v>0</v>
      </c>
      <c r="CI104" s="91">
        <f t="shared" si="34"/>
        <v>0</v>
      </c>
      <c r="CJ104" s="91">
        <f t="shared" si="34"/>
        <v>0</v>
      </c>
      <c r="CK104" s="91">
        <f t="shared" si="34"/>
        <v>0</v>
      </c>
      <c r="CL104" s="91">
        <f t="shared" si="34"/>
        <v>0</v>
      </c>
      <c r="CM104" s="91">
        <f t="shared" si="34"/>
        <v>0</v>
      </c>
      <c r="CN104" s="91">
        <f t="shared" si="34"/>
        <v>0</v>
      </c>
      <c r="CO104" s="91">
        <f t="shared" si="34"/>
        <v>0</v>
      </c>
      <c r="CP104" s="91">
        <f t="shared" si="34"/>
        <v>0</v>
      </c>
      <c r="CQ104" s="91">
        <f t="shared" si="34"/>
        <v>0</v>
      </c>
      <c r="CR104" s="91">
        <f t="shared" si="34"/>
        <v>0</v>
      </c>
      <c r="CS104" s="91">
        <f t="shared" si="34"/>
        <v>0</v>
      </c>
      <c r="CT104" s="91">
        <f t="shared" si="34"/>
        <v>0</v>
      </c>
      <c r="CU104" s="91">
        <f t="shared" si="34"/>
        <v>0</v>
      </c>
      <c r="CV104" s="91">
        <f t="shared" si="34"/>
        <v>0</v>
      </c>
      <c r="CW104" s="91">
        <f t="shared" si="34"/>
        <v>0</v>
      </c>
      <c r="CX104" s="91">
        <f t="shared" si="34"/>
        <v>0</v>
      </c>
      <c r="CY104" s="91">
        <f t="shared" si="34"/>
        <v>0</v>
      </c>
      <c r="CZ104" s="91">
        <f t="shared" si="34"/>
        <v>0</v>
      </c>
      <c r="DA104" s="91">
        <f t="shared" si="34"/>
        <v>0</v>
      </c>
      <c r="DB104" s="91">
        <f t="shared" si="34"/>
        <v>0</v>
      </c>
      <c r="DC104" s="91">
        <f t="shared" si="34"/>
        <v>0</v>
      </c>
      <c r="DD104" s="91">
        <f t="shared" si="34"/>
        <v>0</v>
      </c>
      <c r="DE104" s="91">
        <f t="shared" si="34"/>
        <v>0</v>
      </c>
      <c r="DF104" s="91">
        <f t="shared" si="34"/>
        <v>0</v>
      </c>
      <c r="DG104" s="91">
        <f t="shared" si="34"/>
        <v>0</v>
      </c>
      <c r="DH104" s="91">
        <f t="shared" si="34"/>
        <v>0</v>
      </c>
      <c r="DI104" s="91">
        <f t="shared" si="34"/>
        <v>0</v>
      </c>
      <c r="DJ104" s="91">
        <f t="shared" si="34"/>
        <v>0</v>
      </c>
      <c r="DK104" s="91">
        <f t="shared" si="34"/>
        <v>0</v>
      </c>
      <c r="DL104" s="91">
        <f t="shared" si="34"/>
        <v>0</v>
      </c>
      <c r="DM104" s="91">
        <f t="shared" si="34"/>
        <v>0</v>
      </c>
      <c r="DN104" s="91">
        <f t="shared" si="34"/>
        <v>0</v>
      </c>
      <c r="DO104" s="91">
        <f t="shared" si="34"/>
        <v>0</v>
      </c>
      <c r="DP104" s="91">
        <f t="shared" si="34"/>
        <v>0</v>
      </c>
      <c r="DQ104" s="91">
        <f t="shared" si="34"/>
        <v>0</v>
      </c>
      <c r="DR104" s="91">
        <f t="shared" si="34"/>
        <v>0</v>
      </c>
      <c r="DS104" s="91">
        <f t="shared" si="34"/>
        <v>0</v>
      </c>
      <c r="DT104" s="91">
        <f t="shared" si="34"/>
        <v>0</v>
      </c>
      <c r="DU104" s="91">
        <f t="shared" si="34"/>
        <v>0</v>
      </c>
      <c r="DV104" s="91">
        <f t="shared" si="34"/>
        <v>0</v>
      </c>
      <c r="DW104" s="91">
        <f t="shared" si="34"/>
        <v>0</v>
      </c>
    </row>
    <row r="105" spans="3:127" ht="19.5" thickBot="1" x14ac:dyDescent="0.35">
      <c r="C105" s="29" t="s">
        <v>188</v>
      </c>
    </row>
    <row r="106" spans="3:127" ht="16.5" thickTop="1" thickBot="1" x14ac:dyDescent="0.3">
      <c r="C106" s="114">
        <f t="shared" ref="C106:C135" si="35">+C74</f>
        <v>0</v>
      </c>
      <c r="F106" s="56">
        <f>+I_Vendite!H4</f>
        <v>0</v>
      </c>
      <c r="H106" s="57">
        <f t="shared" ref="H106:H135" si="36">+IF($F106=0,H42+H74,0)</f>
        <v>0</v>
      </c>
      <c r="I106" s="57">
        <f t="shared" ref="I106:I135" si="37">+IF($F106=0,I42+I74,IF($F106=30,H42+H74,0))</f>
        <v>0</v>
      </c>
      <c r="J106" s="57">
        <f t="shared" ref="J106:J135" si="38">+IF($F106=0,J42+J74,IF($F106=30,I42+I74,IF($F106=60,H42+H74,0)))</f>
        <v>0</v>
      </c>
      <c r="K106" s="57">
        <f t="shared" ref="K106:BV109" si="39">+IF($F106=0,K42+K74,IF($F106=30,J42+J74,IF($F106=60,I42+I74,H42+H74)))</f>
        <v>0</v>
      </c>
      <c r="L106" s="57">
        <f t="shared" si="39"/>
        <v>0</v>
      </c>
      <c r="M106" s="57">
        <f t="shared" si="39"/>
        <v>0</v>
      </c>
      <c r="N106" s="57">
        <f t="shared" si="39"/>
        <v>0</v>
      </c>
      <c r="O106" s="57">
        <f t="shared" si="39"/>
        <v>0</v>
      </c>
      <c r="P106" s="57">
        <f t="shared" si="39"/>
        <v>0</v>
      </c>
      <c r="Q106" s="57">
        <f t="shared" si="39"/>
        <v>0</v>
      </c>
      <c r="R106" s="57">
        <f t="shared" si="39"/>
        <v>0</v>
      </c>
      <c r="S106" s="57">
        <f t="shared" si="39"/>
        <v>0</v>
      </c>
      <c r="T106" s="57">
        <f t="shared" si="39"/>
        <v>0</v>
      </c>
      <c r="U106" s="57">
        <f t="shared" si="39"/>
        <v>0</v>
      </c>
      <c r="V106" s="57">
        <f t="shared" si="39"/>
        <v>0</v>
      </c>
      <c r="W106" s="57">
        <f t="shared" si="39"/>
        <v>0</v>
      </c>
      <c r="X106" s="57">
        <f t="shared" si="39"/>
        <v>0</v>
      </c>
      <c r="Y106" s="57">
        <f t="shared" si="39"/>
        <v>0</v>
      </c>
      <c r="Z106" s="57">
        <f t="shared" si="39"/>
        <v>0</v>
      </c>
      <c r="AA106" s="57">
        <f t="shared" si="39"/>
        <v>0</v>
      </c>
      <c r="AB106" s="57">
        <f t="shared" si="39"/>
        <v>0</v>
      </c>
      <c r="AC106" s="57">
        <f t="shared" si="39"/>
        <v>0</v>
      </c>
      <c r="AD106" s="57">
        <f t="shared" si="39"/>
        <v>0</v>
      </c>
      <c r="AE106" s="57">
        <f t="shared" si="39"/>
        <v>0</v>
      </c>
      <c r="AF106" s="57">
        <f t="shared" si="39"/>
        <v>0</v>
      </c>
      <c r="AG106" s="57">
        <f t="shared" si="39"/>
        <v>0</v>
      </c>
      <c r="AH106" s="57">
        <f t="shared" si="39"/>
        <v>0</v>
      </c>
      <c r="AI106" s="57">
        <f t="shared" si="39"/>
        <v>0</v>
      </c>
      <c r="AJ106" s="57">
        <f t="shared" si="39"/>
        <v>0</v>
      </c>
      <c r="AK106" s="57">
        <f t="shared" si="39"/>
        <v>0</v>
      </c>
      <c r="AL106" s="57">
        <f t="shared" si="39"/>
        <v>0</v>
      </c>
      <c r="AM106" s="57">
        <f t="shared" si="39"/>
        <v>0</v>
      </c>
      <c r="AN106" s="57">
        <f t="shared" si="39"/>
        <v>0</v>
      </c>
      <c r="AO106" s="57">
        <f t="shared" si="39"/>
        <v>0</v>
      </c>
      <c r="AP106" s="57">
        <f t="shared" si="39"/>
        <v>0</v>
      </c>
      <c r="AQ106" s="57">
        <f t="shared" si="39"/>
        <v>0</v>
      </c>
      <c r="AR106" s="57">
        <f t="shared" si="39"/>
        <v>0</v>
      </c>
      <c r="AS106" s="57">
        <f t="shared" si="39"/>
        <v>0</v>
      </c>
      <c r="AT106" s="57">
        <f t="shared" si="39"/>
        <v>0</v>
      </c>
      <c r="AU106" s="57">
        <f t="shared" si="39"/>
        <v>0</v>
      </c>
      <c r="AV106" s="57">
        <f t="shared" si="39"/>
        <v>0</v>
      </c>
      <c r="AW106" s="57">
        <f t="shared" si="39"/>
        <v>0</v>
      </c>
      <c r="AX106" s="57">
        <f t="shared" si="39"/>
        <v>0</v>
      </c>
      <c r="AY106" s="57">
        <f t="shared" si="39"/>
        <v>0</v>
      </c>
      <c r="AZ106" s="57">
        <f t="shared" si="39"/>
        <v>0</v>
      </c>
      <c r="BA106" s="57">
        <f t="shared" si="39"/>
        <v>0</v>
      </c>
      <c r="BB106" s="57">
        <f t="shared" si="39"/>
        <v>0</v>
      </c>
      <c r="BC106" s="57">
        <f t="shared" si="39"/>
        <v>0</v>
      </c>
      <c r="BD106" s="57">
        <f t="shared" si="39"/>
        <v>0</v>
      </c>
      <c r="BE106" s="57">
        <f t="shared" si="39"/>
        <v>0</v>
      </c>
      <c r="BF106" s="57">
        <f t="shared" si="39"/>
        <v>0</v>
      </c>
      <c r="BG106" s="57">
        <f t="shared" si="39"/>
        <v>0</v>
      </c>
      <c r="BH106" s="57">
        <f t="shared" si="39"/>
        <v>0</v>
      </c>
      <c r="BI106" s="57">
        <f t="shared" si="39"/>
        <v>0</v>
      </c>
      <c r="BJ106" s="57">
        <f t="shared" si="39"/>
        <v>0</v>
      </c>
      <c r="BK106" s="57">
        <f t="shared" si="39"/>
        <v>0</v>
      </c>
      <c r="BL106" s="57">
        <f t="shared" si="39"/>
        <v>0</v>
      </c>
      <c r="BM106" s="57">
        <f t="shared" si="39"/>
        <v>0</v>
      </c>
      <c r="BN106" s="57">
        <f t="shared" si="39"/>
        <v>0</v>
      </c>
      <c r="BO106" s="57">
        <f t="shared" si="39"/>
        <v>0</v>
      </c>
      <c r="BP106" s="57">
        <f t="shared" si="39"/>
        <v>0</v>
      </c>
      <c r="BQ106" s="57">
        <f t="shared" si="39"/>
        <v>0</v>
      </c>
      <c r="BR106" s="57">
        <f t="shared" si="39"/>
        <v>0</v>
      </c>
      <c r="BS106" s="57">
        <f t="shared" si="39"/>
        <v>0</v>
      </c>
      <c r="BT106" s="57">
        <f t="shared" si="39"/>
        <v>0</v>
      </c>
      <c r="BU106" s="57">
        <f t="shared" si="39"/>
        <v>0</v>
      </c>
      <c r="BV106" s="57">
        <f t="shared" si="39"/>
        <v>0</v>
      </c>
      <c r="BW106" s="57">
        <f t="shared" ref="BW106:DW110" si="40">+IF($F106=0,BW42+BW74,IF($F106=30,BV42+BV74,IF($F106=60,BU42+BU74,BT42+BT74)))</f>
        <v>0</v>
      </c>
      <c r="BX106" s="57">
        <f t="shared" si="40"/>
        <v>0</v>
      </c>
      <c r="BY106" s="57">
        <f t="shared" si="40"/>
        <v>0</v>
      </c>
      <c r="BZ106" s="57">
        <f t="shared" si="40"/>
        <v>0</v>
      </c>
      <c r="CA106" s="57">
        <f t="shared" si="40"/>
        <v>0</v>
      </c>
      <c r="CB106" s="57">
        <f t="shared" si="40"/>
        <v>0</v>
      </c>
      <c r="CC106" s="57">
        <f t="shared" si="40"/>
        <v>0</v>
      </c>
      <c r="CD106" s="57">
        <f t="shared" si="40"/>
        <v>0</v>
      </c>
      <c r="CE106" s="57">
        <f t="shared" si="40"/>
        <v>0</v>
      </c>
      <c r="CF106" s="57">
        <f t="shared" si="40"/>
        <v>0</v>
      </c>
      <c r="CG106" s="57">
        <f t="shared" si="40"/>
        <v>0</v>
      </c>
      <c r="CH106" s="57">
        <f t="shared" si="40"/>
        <v>0</v>
      </c>
      <c r="CI106" s="57">
        <f t="shared" si="40"/>
        <v>0</v>
      </c>
      <c r="CJ106" s="57">
        <f t="shared" si="40"/>
        <v>0</v>
      </c>
      <c r="CK106" s="57">
        <f t="shared" si="40"/>
        <v>0</v>
      </c>
      <c r="CL106" s="57">
        <f t="shared" si="40"/>
        <v>0</v>
      </c>
      <c r="CM106" s="57">
        <f t="shared" si="40"/>
        <v>0</v>
      </c>
      <c r="CN106" s="57">
        <f t="shared" si="40"/>
        <v>0</v>
      </c>
      <c r="CO106" s="57">
        <f t="shared" si="40"/>
        <v>0</v>
      </c>
      <c r="CP106" s="57">
        <f t="shared" si="40"/>
        <v>0</v>
      </c>
      <c r="CQ106" s="57">
        <f t="shared" si="40"/>
        <v>0</v>
      </c>
      <c r="CR106" s="57">
        <f t="shared" si="40"/>
        <v>0</v>
      </c>
      <c r="CS106" s="57">
        <f t="shared" si="40"/>
        <v>0</v>
      </c>
      <c r="CT106" s="57">
        <f t="shared" si="40"/>
        <v>0</v>
      </c>
      <c r="CU106" s="57">
        <f t="shared" si="40"/>
        <v>0</v>
      </c>
      <c r="CV106" s="57">
        <f t="shared" si="40"/>
        <v>0</v>
      </c>
      <c r="CW106" s="57">
        <f t="shared" si="40"/>
        <v>0</v>
      </c>
      <c r="CX106" s="57">
        <f t="shared" si="40"/>
        <v>0</v>
      </c>
      <c r="CY106" s="57">
        <f t="shared" si="40"/>
        <v>0</v>
      </c>
      <c r="CZ106" s="57">
        <f t="shared" si="40"/>
        <v>0</v>
      </c>
      <c r="DA106" s="57">
        <f t="shared" si="40"/>
        <v>0</v>
      </c>
      <c r="DB106" s="57">
        <f t="shared" si="40"/>
        <v>0</v>
      </c>
      <c r="DC106" s="57">
        <f t="shared" si="40"/>
        <v>0</v>
      </c>
      <c r="DD106" s="57">
        <f t="shared" si="40"/>
        <v>0</v>
      </c>
      <c r="DE106" s="57">
        <f t="shared" si="40"/>
        <v>0</v>
      </c>
      <c r="DF106" s="57">
        <f t="shared" si="40"/>
        <v>0</v>
      </c>
      <c r="DG106" s="57">
        <f t="shared" si="40"/>
        <v>0</v>
      </c>
      <c r="DH106" s="57">
        <f t="shared" si="40"/>
        <v>0</v>
      </c>
      <c r="DI106" s="57">
        <f t="shared" si="40"/>
        <v>0</v>
      </c>
      <c r="DJ106" s="57">
        <f t="shared" si="40"/>
        <v>0</v>
      </c>
      <c r="DK106" s="57">
        <f t="shared" si="40"/>
        <v>0</v>
      </c>
      <c r="DL106" s="57">
        <f t="shared" si="40"/>
        <v>0</v>
      </c>
      <c r="DM106" s="57">
        <f t="shared" si="40"/>
        <v>0</v>
      </c>
      <c r="DN106" s="57">
        <f t="shared" si="40"/>
        <v>0</v>
      </c>
      <c r="DO106" s="57">
        <f t="shared" si="40"/>
        <v>0</v>
      </c>
      <c r="DP106" s="57">
        <f t="shared" si="40"/>
        <v>0</v>
      </c>
      <c r="DQ106" s="57">
        <f t="shared" si="40"/>
        <v>0</v>
      </c>
      <c r="DR106" s="57">
        <f t="shared" si="40"/>
        <v>0</v>
      </c>
      <c r="DS106" s="57">
        <f t="shared" si="40"/>
        <v>0</v>
      </c>
      <c r="DT106" s="57">
        <f t="shared" si="40"/>
        <v>0</v>
      </c>
      <c r="DU106" s="57">
        <f t="shared" si="40"/>
        <v>0</v>
      </c>
      <c r="DV106" s="57">
        <f t="shared" si="40"/>
        <v>0</v>
      </c>
      <c r="DW106" s="57">
        <f t="shared" si="40"/>
        <v>0</v>
      </c>
    </row>
    <row r="107" spans="3:127" ht="16.5" thickTop="1" thickBot="1" x14ac:dyDescent="0.3">
      <c r="C107" s="114">
        <f t="shared" si="35"/>
        <v>0</v>
      </c>
      <c r="F107" s="56">
        <f>+I_Vendite!H5</f>
        <v>0</v>
      </c>
      <c r="H107" s="57">
        <f t="shared" si="36"/>
        <v>0</v>
      </c>
      <c r="I107" s="57">
        <f t="shared" si="37"/>
        <v>0</v>
      </c>
      <c r="J107" s="57">
        <f t="shared" si="38"/>
        <v>0</v>
      </c>
      <c r="K107" s="57">
        <f t="shared" si="39"/>
        <v>0</v>
      </c>
      <c r="L107" s="57">
        <f t="shared" si="39"/>
        <v>0</v>
      </c>
      <c r="M107" s="57">
        <f t="shared" si="39"/>
        <v>0</v>
      </c>
      <c r="N107" s="57">
        <f t="shared" si="39"/>
        <v>0</v>
      </c>
      <c r="O107" s="57">
        <f t="shared" si="39"/>
        <v>0</v>
      </c>
      <c r="P107" s="57">
        <f t="shared" si="39"/>
        <v>0</v>
      </c>
      <c r="Q107" s="57">
        <f t="shared" si="39"/>
        <v>0</v>
      </c>
      <c r="R107" s="57">
        <f t="shared" si="39"/>
        <v>0</v>
      </c>
      <c r="S107" s="57">
        <f t="shared" si="39"/>
        <v>0</v>
      </c>
      <c r="T107" s="57">
        <f t="shared" si="39"/>
        <v>0</v>
      </c>
      <c r="U107" s="57">
        <f t="shared" si="39"/>
        <v>0</v>
      </c>
      <c r="V107" s="57">
        <f t="shared" si="39"/>
        <v>0</v>
      </c>
      <c r="W107" s="57">
        <f t="shared" si="39"/>
        <v>0</v>
      </c>
      <c r="X107" s="57">
        <f t="shared" si="39"/>
        <v>0</v>
      </c>
      <c r="Y107" s="57">
        <f t="shared" si="39"/>
        <v>0</v>
      </c>
      <c r="Z107" s="57">
        <f t="shared" si="39"/>
        <v>0</v>
      </c>
      <c r="AA107" s="57">
        <f t="shared" si="39"/>
        <v>0</v>
      </c>
      <c r="AB107" s="57">
        <f t="shared" si="39"/>
        <v>0</v>
      </c>
      <c r="AC107" s="57">
        <f t="shared" si="39"/>
        <v>0</v>
      </c>
      <c r="AD107" s="57">
        <f t="shared" si="39"/>
        <v>0</v>
      </c>
      <c r="AE107" s="57">
        <f t="shared" si="39"/>
        <v>0</v>
      </c>
      <c r="AF107" s="57">
        <f t="shared" si="39"/>
        <v>0</v>
      </c>
      <c r="AG107" s="57">
        <f t="shared" si="39"/>
        <v>0</v>
      </c>
      <c r="AH107" s="57">
        <f t="shared" si="39"/>
        <v>0</v>
      </c>
      <c r="AI107" s="57">
        <f t="shared" si="39"/>
        <v>0</v>
      </c>
      <c r="AJ107" s="57">
        <f t="shared" si="39"/>
        <v>0</v>
      </c>
      <c r="AK107" s="57">
        <f t="shared" si="39"/>
        <v>0</v>
      </c>
      <c r="AL107" s="57">
        <f t="shared" si="39"/>
        <v>0</v>
      </c>
      <c r="AM107" s="57">
        <f t="shared" si="39"/>
        <v>0</v>
      </c>
      <c r="AN107" s="57">
        <f t="shared" si="39"/>
        <v>0</v>
      </c>
      <c r="AO107" s="57">
        <f t="shared" si="39"/>
        <v>0</v>
      </c>
      <c r="AP107" s="57">
        <f t="shared" si="39"/>
        <v>0</v>
      </c>
      <c r="AQ107" s="57">
        <f t="shared" si="39"/>
        <v>0</v>
      </c>
      <c r="AR107" s="57">
        <f t="shared" si="39"/>
        <v>0</v>
      </c>
      <c r="AS107" s="57">
        <f t="shared" si="39"/>
        <v>0</v>
      </c>
      <c r="AT107" s="57">
        <f t="shared" si="39"/>
        <v>0</v>
      </c>
      <c r="AU107" s="57">
        <f t="shared" si="39"/>
        <v>0</v>
      </c>
      <c r="AV107" s="57">
        <f t="shared" si="39"/>
        <v>0</v>
      </c>
      <c r="AW107" s="57">
        <f t="shared" si="39"/>
        <v>0</v>
      </c>
      <c r="AX107" s="57">
        <f t="shared" si="39"/>
        <v>0</v>
      </c>
      <c r="AY107" s="57">
        <f t="shared" si="39"/>
        <v>0</v>
      </c>
      <c r="AZ107" s="57">
        <f t="shared" si="39"/>
        <v>0</v>
      </c>
      <c r="BA107" s="57">
        <f t="shared" si="39"/>
        <v>0</v>
      </c>
      <c r="BB107" s="57">
        <f t="shared" si="39"/>
        <v>0</v>
      </c>
      <c r="BC107" s="57">
        <f t="shared" si="39"/>
        <v>0</v>
      </c>
      <c r="BD107" s="57">
        <f t="shared" si="39"/>
        <v>0</v>
      </c>
      <c r="BE107" s="57">
        <f t="shared" si="39"/>
        <v>0</v>
      </c>
      <c r="BF107" s="57">
        <f t="shared" si="39"/>
        <v>0</v>
      </c>
      <c r="BG107" s="57">
        <f t="shared" si="39"/>
        <v>0</v>
      </c>
      <c r="BH107" s="57">
        <f t="shared" si="39"/>
        <v>0</v>
      </c>
      <c r="BI107" s="57">
        <f t="shared" si="39"/>
        <v>0</v>
      </c>
      <c r="BJ107" s="57">
        <f t="shared" si="39"/>
        <v>0</v>
      </c>
      <c r="BK107" s="57">
        <f t="shared" si="39"/>
        <v>0</v>
      </c>
      <c r="BL107" s="57">
        <f t="shared" si="39"/>
        <v>0</v>
      </c>
      <c r="BM107" s="57">
        <f t="shared" si="39"/>
        <v>0</v>
      </c>
      <c r="BN107" s="57">
        <f t="shared" si="39"/>
        <v>0</v>
      </c>
      <c r="BO107" s="57">
        <f t="shared" si="39"/>
        <v>0</v>
      </c>
      <c r="BP107" s="57">
        <f t="shared" si="39"/>
        <v>0</v>
      </c>
      <c r="BQ107" s="57">
        <f t="shared" si="39"/>
        <v>0</v>
      </c>
      <c r="BR107" s="57">
        <f t="shared" si="39"/>
        <v>0</v>
      </c>
      <c r="BS107" s="57">
        <f t="shared" si="39"/>
        <v>0</v>
      </c>
      <c r="BT107" s="57">
        <f t="shared" si="39"/>
        <v>0</v>
      </c>
      <c r="BU107" s="57">
        <f t="shared" si="39"/>
        <v>0</v>
      </c>
      <c r="BV107" s="57">
        <f t="shared" si="39"/>
        <v>0</v>
      </c>
      <c r="BW107" s="57">
        <f t="shared" si="40"/>
        <v>0</v>
      </c>
      <c r="BX107" s="57">
        <f t="shared" si="40"/>
        <v>0</v>
      </c>
      <c r="BY107" s="57">
        <f t="shared" si="40"/>
        <v>0</v>
      </c>
      <c r="BZ107" s="57">
        <f t="shared" si="40"/>
        <v>0</v>
      </c>
      <c r="CA107" s="57">
        <f t="shared" si="40"/>
        <v>0</v>
      </c>
      <c r="CB107" s="57">
        <f t="shared" si="40"/>
        <v>0</v>
      </c>
      <c r="CC107" s="57">
        <f t="shared" si="40"/>
        <v>0</v>
      </c>
      <c r="CD107" s="57">
        <f t="shared" si="40"/>
        <v>0</v>
      </c>
      <c r="CE107" s="57">
        <f t="shared" si="40"/>
        <v>0</v>
      </c>
      <c r="CF107" s="57">
        <f t="shared" si="40"/>
        <v>0</v>
      </c>
      <c r="CG107" s="57">
        <f t="shared" si="40"/>
        <v>0</v>
      </c>
      <c r="CH107" s="57">
        <f t="shared" si="40"/>
        <v>0</v>
      </c>
      <c r="CI107" s="57">
        <f t="shared" si="40"/>
        <v>0</v>
      </c>
      <c r="CJ107" s="57">
        <f t="shared" si="40"/>
        <v>0</v>
      </c>
      <c r="CK107" s="57">
        <f t="shared" si="40"/>
        <v>0</v>
      </c>
      <c r="CL107" s="57">
        <f t="shared" si="40"/>
        <v>0</v>
      </c>
      <c r="CM107" s="57">
        <f t="shared" si="40"/>
        <v>0</v>
      </c>
      <c r="CN107" s="57">
        <f t="shared" si="40"/>
        <v>0</v>
      </c>
      <c r="CO107" s="57">
        <f t="shared" si="40"/>
        <v>0</v>
      </c>
      <c r="CP107" s="57">
        <f t="shared" si="40"/>
        <v>0</v>
      </c>
      <c r="CQ107" s="57">
        <f t="shared" si="40"/>
        <v>0</v>
      </c>
      <c r="CR107" s="57">
        <f t="shared" si="40"/>
        <v>0</v>
      </c>
      <c r="CS107" s="57">
        <f t="shared" si="40"/>
        <v>0</v>
      </c>
      <c r="CT107" s="57">
        <f t="shared" si="40"/>
        <v>0</v>
      </c>
      <c r="CU107" s="57">
        <f t="shared" si="40"/>
        <v>0</v>
      </c>
      <c r="CV107" s="57">
        <f t="shared" si="40"/>
        <v>0</v>
      </c>
      <c r="CW107" s="57">
        <f t="shared" si="40"/>
        <v>0</v>
      </c>
      <c r="CX107" s="57">
        <f t="shared" si="40"/>
        <v>0</v>
      </c>
      <c r="CY107" s="57">
        <f t="shared" si="40"/>
        <v>0</v>
      </c>
      <c r="CZ107" s="57">
        <f t="shared" si="40"/>
        <v>0</v>
      </c>
      <c r="DA107" s="57">
        <f t="shared" si="40"/>
        <v>0</v>
      </c>
      <c r="DB107" s="57">
        <f t="shared" si="40"/>
        <v>0</v>
      </c>
      <c r="DC107" s="57">
        <f t="shared" si="40"/>
        <v>0</v>
      </c>
      <c r="DD107" s="57">
        <f t="shared" si="40"/>
        <v>0</v>
      </c>
      <c r="DE107" s="57">
        <f t="shared" si="40"/>
        <v>0</v>
      </c>
      <c r="DF107" s="57">
        <f t="shared" si="40"/>
        <v>0</v>
      </c>
      <c r="DG107" s="57">
        <f t="shared" si="40"/>
        <v>0</v>
      </c>
      <c r="DH107" s="57">
        <f t="shared" si="40"/>
        <v>0</v>
      </c>
      <c r="DI107" s="57">
        <f t="shared" si="40"/>
        <v>0</v>
      </c>
      <c r="DJ107" s="57">
        <f t="shared" si="40"/>
        <v>0</v>
      </c>
      <c r="DK107" s="57">
        <f t="shared" si="40"/>
        <v>0</v>
      </c>
      <c r="DL107" s="57">
        <f t="shared" si="40"/>
        <v>0</v>
      </c>
      <c r="DM107" s="57">
        <f t="shared" si="40"/>
        <v>0</v>
      </c>
      <c r="DN107" s="57">
        <f t="shared" si="40"/>
        <v>0</v>
      </c>
      <c r="DO107" s="57">
        <f t="shared" si="40"/>
        <v>0</v>
      </c>
      <c r="DP107" s="57">
        <f t="shared" si="40"/>
        <v>0</v>
      </c>
      <c r="DQ107" s="57">
        <f t="shared" si="40"/>
        <v>0</v>
      </c>
      <c r="DR107" s="57">
        <f t="shared" si="40"/>
        <v>0</v>
      </c>
      <c r="DS107" s="57">
        <f t="shared" si="40"/>
        <v>0</v>
      </c>
      <c r="DT107" s="57">
        <f t="shared" si="40"/>
        <v>0</v>
      </c>
      <c r="DU107" s="57">
        <f t="shared" si="40"/>
        <v>0</v>
      </c>
      <c r="DV107" s="57">
        <f t="shared" si="40"/>
        <v>0</v>
      </c>
      <c r="DW107" s="57">
        <f t="shared" si="40"/>
        <v>0</v>
      </c>
    </row>
    <row r="108" spans="3:127" ht="16.5" thickTop="1" thickBot="1" x14ac:dyDescent="0.3">
      <c r="C108" s="114">
        <f t="shared" si="35"/>
        <v>0</v>
      </c>
      <c r="F108" s="56">
        <f>+I_Vendite!H6</f>
        <v>0</v>
      </c>
      <c r="H108" s="57">
        <f t="shared" si="36"/>
        <v>0</v>
      </c>
      <c r="I108" s="57">
        <f t="shared" si="37"/>
        <v>0</v>
      </c>
      <c r="J108" s="57">
        <f t="shared" si="38"/>
        <v>0</v>
      </c>
      <c r="K108" s="57">
        <f t="shared" si="39"/>
        <v>0</v>
      </c>
      <c r="L108" s="57">
        <f t="shared" si="39"/>
        <v>0</v>
      </c>
      <c r="M108" s="57">
        <f t="shared" si="39"/>
        <v>0</v>
      </c>
      <c r="N108" s="57">
        <f t="shared" si="39"/>
        <v>0</v>
      </c>
      <c r="O108" s="57">
        <f t="shared" si="39"/>
        <v>0</v>
      </c>
      <c r="P108" s="57">
        <f t="shared" si="39"/>
        <v>0</v>
      </c>
      <c r="Q108" s="57">
        <f t="shared" si="39"/>
        <v>0</v>
      </c>
      <c r="R108" s="57">
        <f t="shared" si="39"/>
        <v>0</v>
      </c>
      <c r="S108" s="57">
        <f t="shared" si="39"/>
        <v>0</v>
      </c>
      <c r="T108" s="57">
        <f t="shared" si="39"/>
        <v>0</v>
      </c>
      <c r="U108" s="57">
        <f t="shared" si="39"/>
        <v>0</v>
      </c>
      <c r="V108" s="57">
        <f t="shared" si="39"/>
        <v>0</v>
      </c>
      <c r="W108" s="57">
        <f t="shared" si="39"/>
        <v>0</v>
      </c>
      <c r="X108" s="57">
        <f t="shared" si="39"/>
        <v>0</v>
      </c>
      <c r="Y108" s="57">
        <f t="shared" si="39"/>
        <v>0</v>
      </c>
      <c r="Z108" s="57">
        <f t="shared" si="39"/>
        <v>0</v>
      </c>
      <c r="AA108" s="57">
        <f t="shared" si="39"/>
        <v>0</v>
      </c>
      <c r="AB108" s="57">
        <f t="shared" si="39"/>
        <v>0</v>
      </c>
      <c r="AC108" s="57">
        <f t="shared" si="39"/>
        <v>0</v>
      </c>
      <c r="AD108" s="57">
        <f t="shared" si="39"/>
        <v>0</v>
      </c>
      <c r="AE108" s="57">
        <f t="shared" si="39"/>
        <v>0</v>
      </c>
      <c r="AF108" s="57">
        <f t="shared" si="39"/>
        <v>0</v>
      </c>
      <c r="AG108" s="57">
        <f t="shared" si="39"/>
        <v>0</v>
      </c>
      <c r="AH108" s="57">
        <f t="shared" si="39"/>
        <v>0</v>
      </c>
      <c r="AI108" s="57">
        <f t="shared" si="39"/>
        <v>0</v>
      </c>
      <c r="AJ108" s="57">
        <f t="shared" si="39"/>
        <v>0</v>
      </c>
      <c r="AK108" s="57">
        <f t="shared" si="39"/>
        <v>0</v>
      </c>
      <c r="AL108" s="57">
        <f t="shared" si="39"/>
        <v>0</v>
      </c>
      <c r="AM108" s="57">
        <f t="shared" si="39"/>
        <v>0</v>
      </c>
      <c r="AN108" s="57">
        <f t="shared" si="39"/>
        <v>0</v>
      </c>
      <c r="AO108" s="57">
        <f t="shared" si="39"/>
        <v>0</v>
      </c>
      <c r="AP108" s="57">
        <f t="shared" si="39"/>
        <v>0</v>
      </c>
      <c r="AQ108" s="57">
        <f t="shared" si="39"/>
        <v>0</v>
      </c>
      <c r="AR108" s="57">
        <f t="shared" si="39"/>
        <v>0</v>
      </c>
      <c r="AS108" s="57">
        <f t="shared" si="39"/>
        <v>0</v>
      </c>
      <c r="AT108" s="57">
        <f t="shared" si="39"/>
        <v>0</v>
      </c>
      <c r="AU108" s="57">
        <f t="shared" si="39"/>
        <v>0</v>
      </c>
      <c r="AV108" s="57">
        <f t="shared" si="39"/>
        <v>0</v>
      </c>
      <c r="AW108" s="57">
        <f t="shared" si="39"/>
        <v>0</v>
      </c>
      <c r="AX108" s="57">
        <f t="shared" si="39"/>
        <v>0</v>
      </c>
      <c r="AY108" s="57">
        <f t="shared" si="39"/>
        <v>0</v>
      </c>
      <c r="AZ108" s="57">
        <f t="shared" si="39"/>
        <v>0</v>
      </c>
      <c r="BA108" s="57">
        <f t="shared" si="39"/>
        <v>0</v>
      </c>
      <c r="BB108" s="57">
        <f t="shared" si="39"/>
        <v>0</v>
      </c>
      <c r="BC108" s="57">
        <f t="shared" si="39"/>
        <v>0</v>
      </c>
      <c r="BD108" s="57">
        <f t="shared" si="39"/>
        <v>0</v>
      </c>
      <c r="BE108" s="57">
        <f t="shared" si="39"/>
        <v>0</v>
      </c>
      <c r="BF108" s="57">
        <f t="shared" si="39"/>
        <v>0</v>
      </c>
      <c r="BG108" s="57">
        <f t="shared" si="39"/>
        <v>0</v>
      </c>
      <c r="BH108" s="57">
        <f t="shared" si="39"/>
        <v>0</v>
      </c>
      <c r="BI108" s="57">
        <f t="shared" si="39"/>
        <v>0</v>
      </c>
      <c r="BJ108" s="57">
        <f t="shared" si="39"/>
        <v>0</v>
      </c>
      <c r="BK108" s="57">
        <f t="shared" si="39"/>
        <v>0</v>
      </c>
      <c r="BL108" s="57">
        <f t="shared" si="39"/>
        <v>0</v>
      </c>
      <c r="BM108" s="57">
        <f t="shared" si="39"/>
        <v>0</v>
      </c>
      <c r="BN108" s="57">
        <f t="shared" si="39"/>
        <v>0</v>
      </c>
      <c r="BO108" s="57">
        <f t="shared" si="39"/>
        <v>0</v>
      </c>
      <c r="BP108" s="57">
        <f t="shared" si="39"/>
        <v>0</v>
      </c>
      <c r="BQ108" s="57">
        <f t="shared" si="39"/>
        <v>0</v>
      </c>
      <c r="BR108" s="57">
        <f t="shared" si="39"/>
        <v>0</v>
      </c>
      <c r="BS108" s="57">
        <f t="shared" si="39"/>
        <v>0</v>
      </c>
      <c r="BT108" s="57">
        <f t="shared" si="39"/>
        <v>0</v>
      </c>
      <c r="BU108" s="57">
        <f t="shared" si="39"/>
        <v>0</v>
      </c>
      <c r="BV108" s="57">
        <f t="shared" si="39"/>
        <v>0</v>
      </c>
      <c r="BW108" s="57">
        <f t="shared" si="40"/>
        <v>0</v>
      </c>
      <c r="BX108" s="57">
        <f t="shared" si="40"/>
        <v>0</v>
      </c>
      <c r="BY108" s="57">
        <f t="shared" si="40"/>
        <v>0</v>
      </c>
      <c r="BZ108" s="57">
        <f t="shared" si="40"/>
        <v>0</v>
      </c>
      <c r="CA108" s="57">
        <f t="shared" si="40"/>
        <v>0</v>
      </c>
      <c r="CB108" s="57">
        <f t="shared" si="40"/>
        <v>0</v>
      </c>
      <c r="CC108" s="57">
        <f t="shared" si="40"/>
        <v>0</v>
      </c>
      <c r="CD108" s="57">
        <f t="shared" si="40"/>
        <v>0</v>
      </c>
      <c r="CE108" s="57">
        <f t="shared" si="40"/>
        <v>0</v>
      </c>
      <c r="CF108" s="57">
        <f t="shared" si="40"/>
        <v>0</v>
      </c>
      <c r="CG108" s="57">
        <f t="shared" si="40"/>
        <v>0</v>
      </c>
      <c r="CH108" s="57">
        <f t="shared" si="40"/>
        <v>0</v>
      </c>
      <c r="CI108" s="57">
        <f t="shared" si="40"/>
        <v>0</v>
      </c>
      <c r="CJ108" s="57">
        <f t="shared" si="40"/>
        <v>0</v>
      </c>
      <c r="CK108" s="57">
        <f t="shared" si="40"/>
        <v>0</v>
      </c>
      <c r="CL108" s="57">
        <f t="shared" si="40"/>
        <v>0</v>
      </c>
      <c r="CM108" s="57">
        <f t="shared" si="40"/>
        <v>0</v>
      </c>
      <c r="CN108" s="57">
        <f t="shared" si="40"/>
        <v>0</v>
      </c>
      <c r="CO108" s="57">
        <f t="shared" si="40"/>
        <v>0</v>
      </c>
      <c r="CP108" s="57">
        <f t="shared" si="40"/>
        <v>0</v>
      </c>
      <c r="CQ108" s="57">
        <f t="shared" si="40"/>
        <v>0</v>
      </c>
      <c r="CR108" s="57">
        <f t="shared" si="40"/>
        <v>0</v>
      </c>
      <c r="CS108" s="57">
        <f t="shared" si="40"/>
        <v>0</v>
      </c>
      <c r="CT108" s="57">
        <f t="shared" si="40"/>
        <v>0</v>
      </c>
      <c r="CU108" s="57">
        <f t="shared" si="40"/>
        <v>0</v>
      </c>
      <c r="CV108" s="57">
        <f t="shared" si="40"/>
        <v>0</v>
      </c>
      <c r="CW108" s="57">
        <f t="shared" si="40"/>
        <v>0</v>
      </c>
      <c r="CX108" s="57">
        <f t="shared" si="40"/>
        <v>0</v>
      </c>
      <c r="CY108" s="57">
        <f t="shared" si="40"/>
        <v>0</v>
      </c>
      <c r="CZ108" s="57">
        <f t="shared" si="40"/>
        <v>0</v>
      </c>
      <c r="DA108" s="57">
        <f t="shared" si="40"/>
        <v>0</v>
      </c>
      <c r="DB108" s="57">
        <f t="shared" si="40"/>
        <v>0</v>
      </c>
      <c r="DC108" s="57">
        <f t="shared" si="40"/>
        <v>0</v>
      </c>
      <c r="DD108" s="57">
        <f t="shared" si="40"/>
        <v>0</v>
      </c>
      <c r="DE108" s="57">
        <f t="shared" si="40"/>
        <v>0</v>
      </c>
      <c r="DF108" s="57">
        <f t="shared" si="40"/>
        <v>0</v>
      </c>
      <c r="DG108" s="57">
        <f t="shared" si="40"/>
        <v>0</v>
      </c>
      <c r="DH108" s="57">
        <f t="shared" si="40"/>
        <v>0</v>
      </c>
      <c r="DI108" s="57">
        <f t="shared" si="40"/>
        <v>0</v>
      </c>
      <c r="DJ108" s="57">
        <f t="shared" si="40"/>
        <v>0</v>
      </c>
      <c r="DK108" s="57">
        <f t="shared" si="40"/>
        <v>0</v>
      </c>
      <c r="DL108" s="57">
        <f t="shared" si="40"/>
        <v>0</v>
      </c>
      <c r="DM108" s="57">
        <f t="shared" si="40"/>
        <v>0</v>
      </c>
      <c r="DN108" s="57">
        <f t="shared" si="40"/>
        <v>0</v>
      </c>
      <c r="DO108" s="57">
        <f t="shared" si="40"/>
        <v>0</v>
      </c>
      <c r="DP108" s="57">
        <f t="shared" si="40"/>
        <v>0</v>
      </c>
      <c r="DQ108" s="57">
        <f t="shared" si="40"/>
        <v>0</v>
      </c>
      <c r="DR108" s="57">
        <f t="shared" si="40"/>
        <v>0</v>
      </c>
      <c r="DS108" s="57">
        <f t="shared" si="40"/>
        <v>0</v>
      </c>
      <c r="DT108" s="57">
        <f t="shared" si="40"/>
        <v>0</v>
      </c>
      <c r="DU108" s="57">
        <f t="shared" si="40"/>
        <v>0</v>
      </c>
      <c r="DV108" s="57">
        <f t="shared" si="40"/>
        <v>0</v>
      </c>
      <c r="DW108" s="57">
        <f t="shared" si="40"/>
        <v>0</v>
      </c>
    </row>
    <row r="109" spans="3:127" ht="16.5" thickTop="1" thickBot="1" x14ac:dyDescent="0.3">
      <c r="C109" s="114">
        <f t="shared" si="35"/>
        <v>0</v>
      </c>
      <c r="F109" s="56">
        <f>+I_Vendite!H7</f>
        <v>0</v>
      </c>
      <c r="H109" s="57">
        <f t="shared" si="36"/>
        <v>0</v>
      </c>
      <c r="I109" s="57">
        <f t="shared" si="37"/>
        <v>0</v>
      </c>
      <c r="J109" s="57">
        <f t="shared" si="38"/>
        <v>0</v>
      </c>
      <c r="K109" s="57">
        <f t="shared" si="39"/>
        <v>0</v>
      </c>
      <c r="L109" s="57">
        <f t="shared" si="39"/>
        <v>0</v>
      </c>
      <c r="M109" s="57">
        <f t="shared" si="39"/>
        <v>0</v>
      </c>
      <c r="N109" s="57">
        <f t="shared" si="39"/>
        <v>0</v>
      </c>
      <c r="O109" s="57">
        <f t="shared" si="39"/>
        <v>0</v>
      </c>
      <c r="P109" s="57">
        <f t="shared" si="39"/>
        <v>0</v>
      </c>
      <c r="Q109" s="57">
        <f t="shared" si="39"/>
        <v>0</v>
      </c>
      <c r="R109" s="57">
        <f t="shared" si="39"/>
        <v>0</v>
      </c>
      <c r="S109" s="57">
        <f t="shared" si="39"/>
        <v>0</v>
      </c>
      <c r="T109" s="57">
        <f t="shared" si="39"/>
        <v>0</v>
      </c>
      <c r="U109" s="57">
        <f t="shared" si="39"/>
        <v>0</v>
      </c>
      <c r="V109" s="57">
        <f t="shared" si="39"/>
        <v>0</v>
      </c>
      <c r="W109" s="57">
        <f t="shared" si="39"/>
        <v>0</v>
      </c>
      <c r="X109" s="57">
        <f t="shared" si="39"/>
        <v>0</v>
      </c>
      <c r="Y109" s="57">
        <f t="shared" si="39"/>
        <v>0</v>
      </c>
      <c r="Z109" s="57">
        <f t="shared" si="39"/>
        <v>0</v>
      </c>
      <c r="AA109" s="57">
        <f t="shared" si="39"/>
        <v>0</v>
      </c>
      <c r="AB109" s="57">
        <f t="shared" si="39"/>
        <v>0</v>
      </c>
      <c r="AC109" s="57">
        <f t="shared" si="39"/>
        <v>0</v>
      </c>
      <c r="AD109" s="57">
        <f t="shared" si="39"/>
        <v>0</v>
      </c>
      <c r="AE109" s="57">
        <f t="shared" si="39"/>
        <v>0</v>
      </c>
      <c r="AF109" s="57">
        <f t="shared" si="39"/>
        <v>0</v>
      </c>
      <c r="AG109" s="57">
        <f t="shared" si="39"/>
        <v>0</v>
      </c>
      <c r="AH109" s="57">
        <f t="shared" si="39"/>
        <v>0</v>
      </c>
      <c r="AI109" s="57">
        <f t="shared" si="39"/>
        <v>0</v>
      </c>
      <c r="AJ109" s="57">
        <f t="shared" si="39"/>
        <v>0</v>
      </c>
      <c r="AK109" s="57">
        <f t="shared" si="39"/>
        <v>0</v>
      </c>
      <c r="AL109" s="57">
        <f t="shared" si="39"/>
        <v>0</v>
      </c>
      <c r="AM109" s="57">
        <f t="shared" si="39"/>
        <v>0</v>
      </c>
      <c r="AN109" s="57">
        <f t="shared" si="39"/>
        <v>0</v>
      </c>
      <c r="AO109" s="57">
        <f t="shared" si="39"/>
        <v>0</v>
      </c>
      <c r="AP109" s="57">
        <f t="shared" si="39"/>
        <v>0</v>
      </c>
      <c r="AQ109" s="57">
        <f t="shared" si="39"/>
        <v>0</v>
      </c>
      <c r="AR109" s="57">
        <f t="shared" si="39"/>
        <v>0</v>
      </c>
      <c r="AS109" s="57">
        <f t="shared" si="39"/>
        <v>0</v>
      </c>
      <c r="AT109" s="57">
        <f t="shared" si="39"/>
        <v>0</v>
      </c>
      <c r="AU109" s="57">
        <f t="shared" si="39"/>
        <v>0</v>
      </c>
      <c r="AV109" s="57">
        <f t="shared" si="39"/>
        <v>0</v>
      </c>
      <c r="AW109" s="57">
        <f t="shared" si="39"/>
        <v>0</v>
      </c>
      <c r="AX109" s="57">
        <f t="shared" si="39"/>
        <v>0</v>
      </c>
      <c r="AY109" s="57">
        <f t="shared" si="39"/>
        <v>0</v>
      </c>
      <c r="AZ109" s="57">
        <f t="shared" si="39"/>
        <v>0</v>
      </c>
      <c r="BA109" s="57">
        <f t="shared" si="39"/>
        <v>0</v>
      </c>
      <c r="BB109" s="57">
        <f t="shared" si="39"/>
        <v>0</v>
      </c>
      <c r="BC109" s="57">
        <f t="shared" si="39"/>
        <v>0</v>
      </c>
      <c r="BD109" s="57">
        <f t="shared" si="39"/>
        <v>0</v>
      </c>
      <c r="BE109" s="57">
        <f t="shared" si="39"/>
        <v>0</v>
      </c>
      <c r="BF109" s="57">
        <f t="shared" si="39"/>
        <v>0</v>
      </c>
      <c r="BG109" s="57">
        <f t="shared" si="39"/>
        <v>0</v>
      </c>
      <c r="BH109" s="57">
        <f t="shared" si="39"/>
        <v>0</v>
      </c>
      <c r="BI109" s="57">
        <f t="shared" si="39"/>
        <v>0</v>
      </c>
      <c r="BJ109" s="57">
        <f t="shared" si="39"/>
        <v>0</v>
      </c>
      <c r="BK109" s="57">
        <f t="shared" si="39"/>
        <v>0</v>
      </c>
      <c r="BL109" s="57">
        <f t="shared" si="39"/>
        <v>0</v>
      </c>
      <c r="BM109" s="57">
        <f t="shared" si="39"/>
        <v>0</v>
      </c>
      <c r="BN109" s="57">
        <f t="shared" si="39"/>
        <v>0</v>
      </c>
      <c r="BO109" s="57">
        <f t="shared" si="39"/>
        <v>0</v>
      </c>
      <c r="BP109" s="57">
        <f t="shared" si="39"/>
        <v>0</v>
      </c>
      <c r="BQ109" s="57">
        <f t="shared" si="39"/>
        <v>0</v>
      </c>
      <c r="BR109" s="57">
        <f t="shared" si="39"/>
        <v>0</v>
      </c>
      <c r="BS109" s="57">
        <f t="shared" si="39"/>
        <v>0</v>
      </c>
      <c r="BT109" s="57">
        <f t="shared" si="39"/>
        <v>0</v>
      </c>
      <c r="BU109" s="57">
        <f t="shared" si="39"/>
        <v>0</v>
      </c>
      <c r="BV109" s="57">
        <f t="shared" ref="BV109:CK124" si="41">+IF($F109=0,BV45+BV77,IF($F109=30,BU45+BU77,IF($F109=60,BT45+BT77,BS45+BS77)))</f>
        <v>0</v>
      </c>
      <c r="BW109" s="57">
        <f t="shared" si="40"/>
        <v>0</v>
      </c>
      <c r="BX109" s="57">
        <f t="shared" si="40"/>
        <v>0</v>
      </c>
      <c r="BY109" s="57">
        <f t="shared" si="40"/>
        <v>0</v>
      </c>
      <c r="BZ109" s="57">
        <f t="shared" si="40"/>
        <v>0</v>
      </c>
      <c r="CA109" s="57">
        <f t="shared" si="40"/>
        <v>0</v>
      </c>
      <c r="CB109" s="57">
        <f t="shared" si="40"/>
        <v>0</v>
      </c>
      <c r="CC109" s="57">
        <f t="shared" si="40"/>
        <v>0</v>
      </c>
      <c r="CD109" s="57">
        <f t="shared" si="40"/>
        <v>0</v>
      </c>
      <c r="CE109" s="57">
        <f t="shared" si="40"/>
        <v>0</v>
      </c>
      <c r="CF109" s="57">
        <f t="shared" si="40"/>
        <v>0</v>
      </c>
      <c r="CG109" s="57">
        <f t="shared" si="40"/>
        <v>0</v>
      </c>
      <c r="CH109" s="57">
        <f t="shared" si="40"/>
        <v>0</v>
      </c>
      <c r="CI109" s="57">
        <f t="shared" si="40"/>
        <v>0</v>
      </c>
      <c r="CJ109" s="57">
        <f t="shared" si="40"/>
        <v>0</v>
      </c>
      <c r="CK109" s="57">
        <f t="shared" si="40"/>
        <v>0</v>
      </c>
      <c r="CL109" s="57">
        <f t="shared" si="40"/>
        <v>0</v>
      </c>
      <c r="CM109" s="57">
        <f t="shared" si="40"/>
        <v>0</v>
      </c>
      <c r="CN109" s="57">
        <f t="shared" si="40"/>
        <v>0</v>
      </c>
      <c r="CO109" s="57">
        <f t="shared" si="40"/>
        <v>0</v>
      </c>
      <c r="CP109" s="57">
        <f t="shared" si="40"/>
        <v>0</v>
      </c>
      <c r="CQ109" s="57">
        <f t="shared" si="40"/>
        <v>0</v>
      </c>
      <c r="CR109" s="57">
        <f t="shared" si="40"/>
        <v>0</v>
      </c>
      <c r="CS109" s="57">
        <f t="shared" si="40"/>
        <v>0</v>
      </c>
      <c r="CT109" s="57">
        <f t="shared" si="40"/>
        <v>0</v>
      </c>
      <c r="CU109" s="57">
        <f t="shared" si="40"/>
        <v>0</v>
      </c>
      <c r="CV109" s="57">
        <f t="shared" si="40"/>
        <v>0</v>
      </c>
      <c r="CW109" s="57">
        <f t="shared" si="40"/>
        <v>0</v>
      </c>
      <c r="CX109" s="57">
        <f t="shared" si="40"/>
        <v>0</v>
      </c>
      <c r="CY109" s="57">
        <f t="shared" si="40"/>
        <v>0</v>
      </c>
      <c r="CZ109" s="57">
        <f t="shared" si="40"/>
        <v>0</v>
      </c>
      <c r="DA109" s="57">
        <f t="shared" si="40"/>
        <v>0</v>
      </c>
      <c r="DB109" s="57">
        <f t="shared" si="40"/>
        <v>0</v>
      </c>
      <c r="DC109" s="57">
        <f t="shared" si="40"/>
        <v>0</v>
      </c>
      <c r="DD109" s="57">
        <f t="shared" si="40"/>
        <v>0</v>
      </c>
      <c r="DE109" s="57">
        <f t="shared" si="40"/>
        <v>0</v>
      </c>
      <c r="DF109" s="57">
        <f t="shared" si="40"/>
        <v>0</v>
      </c>
      <c r="DG109" s="57">
        <f t="shared" si="40"/>
        <v>0</v>
      </c>
      <c r="DH109" s="57">
        <f t="shared" si="40"/>
        <v>0</v>
      </c>
      <c r="DI109" s="57">
        <f t="shared" si="40"/>
        <v>0</v>
      </c>
      <c r="DJ109" s="57">
        <f t="shared" si="40"/>
        <v>0</v>
      </c>
      <c r="DK109" s="57">
        <f t="shared" si="40"/>
        <v>0</v>
      </c>
      <c r="DL109" s="57">
        <f t="shared" si="40"/>
        <v>0</v>
      </c>
      <c r="DM109" s="57">
        <f t="shared" si="40"/>
        <v>0</v>
      </c>
      <c r="DN109" s="57">
        <f t="shared" si="40"/>
        <v>0</v>
      </c>
      <c r="DO109" s="57">
        <f t="shared" si="40"/>
        <v>0</v>
      </c>
      <c r="DP109" s="57">
        <f t="shared" si="40"/>
        <v>0</v>
      </c>
      <c r="DQ109" s="57">
        <f t="shared" si="40"/>
        <v>0</v>
      </c>
      <c r="DR109" s="57">
        <f t="shared" si="40"/>
        <v>0</v>
      </c>
      <c r="DS109" s="57">
        <f t="shared" si="40"/>
        <v>0</v>
      </c>
      <c r="DT109" s="57">
        <f t="shared" si="40"/>
        <v>0</v>
      </c>
      <c r="DU109" s="57">
        <f t="shared" si="40"/>
        <v>0</v>
      </c>
      <c r="DV109" s="57">
        <f t="shared" si="40"/>
        <v>0</v>
      </c>
      <c r="DW109" s="57">
        <f t="shared" si="40"/>
        <v>0</v>
      </c>
    </row>
    <row r="110" spans="3:127" ht="16.5" thickTop="1" thickBot="1" x14ac:dyDescent="0.3">
      <c r="C110" s="114">
        <f t="shared" si="35"/>
        <v>0</v>
      </c>
      <c r="F110" s="56">
        <f>+I_Vendite!H8</f>
        <v>0</v>
      </c>
      <c r="H110" s="57">
        <f t="shared" si="36"/>
        <v>0</v>
      </c>
      <c r="I110" s="57">
        <f t="shared" si="37"/>
        <v>0</v>
      </c>
      <c r="J110" s="57">
        <f t="shared" si="38"/>
        <v>0</v>
      </c>
      <c r="K110" s="57">
        <f t="shared" ref="K110:BU114" si="42">+IF($F110=0,K46+K78,IF($F110=30,J46+J78,IF($F110=60,I46+I78,H46+H78)))</f>
        <v>0</v>
      </c>
      <c r="L110" s="57">
        <f t="shared" si="42"/>
        <v>0</v>
      </c>
      <c r="M110" s="57">
        <f t="shared" si="42"/>
        <v>0</v>
      </c>
      <c r="N110" s="57">
        <f t="shared" si="42"/>
        <v>0</v>
      </c>
      <c r="O110" s="57">
        <f t="shared" si="42"/>
        <v>0</v>
      </c>
      <c r="P110" s="57">
        <f t="shared" si="42"/>
        <v>0</v>
      </c>
      <c r="Q110" s="57">
        <f t="shared" si="42"/>
        <v>0</v>
      </c>
      <c r="R110" s="57">
        <f t="shared" si="42"/>
        <v>0</v>
      </c>
      <c r="S110" s="57">
        <f t="shared" si="42"/>
        <v>0</v>
      </c>
      <c r="T110" s="57">
        <f t="shared" si="42"/>
        <v>0</v>
      </c>
      <c r="U110" s="57">
        <f t="shared" si="42"/>
        <v>0</v>
      </c>
      <c r="V110" s="57">
        <f t="shared" si="42"/>
        <v>0</v>
      </c>
      <c r="W110" s="57">
        <f t="shared" si="42"/>
        <v>0</v>
      </c>
      <c r="X110" s="57">
        <f t="shared" si="42"/>
        <v>0</v>
      </c>
      <c r="Y110" s="57">
        <f t="shared" si="42"/>
        <v>0</v>
      </c>
      <c r="Z110" s="57">
        <f t="shared" si="42"/>
        <v>0</v>
      </c>
      <c r="AA110" s="57">
        <f t="shared" si="42"/>
        <v>0</v>
      </c>
      <c r="AB110" s="57">
        <f t="shared" si="42"/>
        <v>0</v>
      </c>
      <c r="AC110" s="57">
        <f t="shared" si="42"/>
        <v>0</v>
      </c>
      <c r="AD110" s="57">
        <f t="shared" si="42"/>
        <v>0</v>
      </c>
      <c r="AE110" s="57">
        <f t="shared" si="42"/>
        <v>0</v>
      </c>
      <c r="AF110" s="57">
        <f t="shared" si="42"/>
        <v>0</v>
      </c>
      <c r="AG110" s="57">
        <f t="shared" si="42"/>
        <v>0</v>
      </c>
      <c r="AH110" s="57">
        <f t="shared" si="42"/>
        <v>0</v>
      </c>
      <c r="AI110" s="57">
        <f t="shared" si="42"/>
        <v>0</v>
      </c>
      <c r="AJ110" s="57">
        <f t="shared" si="42"/>
        <v>0</v>
      </c>
      <c r="AK110" s="57">
        <f t="shared" si="42"/>
        <v>0</v>
      </c>
      <c r="AL110" s="57">
        <f t="shared" si="42"/>
        <v>0</v>
      </c>
      <c r="AM110" s="57">
        <f t="shared" si="42"/>
        <v>0</v>
      </c>
      <c r="AN110" s="57">
        <f t="shared" si="42"/>
        <v>0</v>
      </c>
      <c r="AO110" s="57">
        <f t="shared" si="42"/>
        <v>0</v>
      </c>
      <c r="AP110" s="57">
        <f t="shared" si="42"/>
        <v>0</v>
      </c>
      <c r="AQ110" s="57">
        <f t="shared" si="42"/>
        <v>0</v>
      </c>
      <c r="AR110" s="57">
        <f t="shared" si="42"/>
        <v>0</v>
      </c>
      <c r="AS110" s="57">
        <f t="shared" si="42"/>
        <v>0</v>
      </c>
      <c r="AT110" s="57">
        <f t="shared" si="42"/>
        <v>0</v>
      </c>
      <c r="AU110" s="57">
        <f t="shared" si="42"/>
        <v>0</v>
      </c>
      <c r="AV110" s="57">
        <f t="shared" si="42"/>
        <v>0</v>
      </c>
      <c r="AW110" s="57">
        <f t="shared" si="42"/>
        <v>0</v>
      </c>
      <c r="AX110" s="57">
        <f t="shared" si="42"/>
        <v>0</v>
      </c>
      <c r="AY110" s="57">
        <f t="shared" si="42"/>
        <v>0</v>
      </c>
      <c r="AZ110" s="57">
        <f t="shared" si="42"/>
        <v>0</v>
      </c>
      <c r="BA110" s="57">
        <f t="shared" si="42"/>
        <v>0</v>
      </c>
      <c r="BB110" s="57">
        <f t="shared" si="42"/>
        <v>0</v>
      </c>
      <c r="BC110" s="57">
        <f t="shared" si="42"/>
        <v>0</v>
      </c>
      <c r="BD110" s="57">
        <f t="shared" si="42"/>
        <v>0</v>
      </c>
      <c r="BE110" s="57">
        <f t="shared" si="42"/>
        <v>0</v>
      </c>
      <c r="BF110" s="57">
        <f t="shared" si="42"/>
        <v>0</v>
      </c>
      <c r="BG110" s="57">
        <f t="shared" si="42"/>
        <v>0</v>
      </c>
      <c r="BH110" s="57">
        <f t="shared" si="42"/>
        <v>0</v>
      </c>
      <c r="BI110" s="57">
        <f t="shared" si="42"/>
        <v>0</v>
      </c>
      <c r="BJ110" s="57">
        <f t="shared" si="42"/>
        <v>0</v>
      </c>
      <c r="BK110" s="57">
        <f t="shared" si="42"/>
        <v>0</v>
      </c>
      <c r="BL110" s="57">
        <f t="shared" si="42"/>
        <v>0</v>
      </c>
      <c r="BM110" s="57">
        <f t="shared" si="42"/>
        <v>0</v>
      </c>
      <c r="BN110" s="57">
        <f t="shared" si="42"/>
        <v>0</v>
      </c>
      <c r="BO110" s="57">
        <f t="shared" si="42"/>
        <v>0</v>
      </c>
      <c r="BP110" s="57">
        <f t="shared" si="42"/>
        <v>0</v>
      </c>
      <c r="BQ110" s="57">
        <f t="shared" si="42"/>
        <v>0</v>
      </c>
      <c r="BR110" s="57">
        <f t="shared" si="42"/>
        <v>0</v>
      </c>
      <c r="BS110" s="57">
        <f t="shared" si="42"/>
        <v>0</v>
      </c>
      <c r="BT110" s="57">
        <f t="shared" si="42"/>
        <v>0</v>
      </c>
      <c r="BU110" s="57">
        <f t="shared" si="42"/>
        <v>0</v>
      </c>
      <c r="BV110" s="57">
        <f t="shared" si="41"/>
        <v>0</v>
      </c>
      <c r="BW110" s="57">
        <f t="shared" si="40"/>
        <v>0</v>
      </c>
      <c r="BX110" s="57">
        <f t="shared" si="40"/>
        <v>0</v>
      </c>
      <c r="BY110" s="57">
        <f t="shared" si="40"/>
        <v>0</v>
      </c>
      <c r="BZ110" s="57">
        <f t="shared" si="40"/>
        <v>0</v>
      </c>
      <c r="CA110" s="57">
        <f t="shared" si="40"/>
        <v>0</v>
      </c>
      <c r="CB110" s="57">
        <f t="shared" si="40"/>
        <v>0</v>
      </c>
      <c r="CC110" s="57">
        <f t="shared" si="40"/>
        <v>0</v>
      </c>
      <c r="CD110" s="57">
        <f t="shared" si="40"/>
        <v>0</v>
      </c>
      <c r="CE110" s="57">
        <f t="shared" si="40"/>
        <v>0</v>
      </c>
      <c r="CF110" s="57">
        <f t="shared" si="40"/>
        <v>0</v>
      </c>
      <c r="CG110" s="57">
        <f t="shared" si="40"/>
        <v>0</v>
      </c>
      <c r="CH110" s="57">
        <f t="shared" si="40"/>
        <v>0</v>
      </c>
      <c r="CI110" s="57">
        <f t="shared" si="40"/>
        <v>0</v>
      </c>
      <c r="CJ110" s="57">
        <f t="shared" si="40"/>
        <v>0</v>
      </c>
      <c r="CK110" s="57">
        <f t="shared" si="40"/>
        <v>0</v>
      </c>
      <c r="CL110" s="57">
        <f t="shared" si="40"/>
        <v>0</v>
      </c>
      <c r="CM110" s="57">
        <f t="shared" si="40"/>
        <v>0</v>
      </c>
      <c r="CN110" s="57">
        <f t="shared" si="40"/>
        <v>0</v>
      </c>
      <c r="CO110" s="57">
        <f t="shared" si="40"/>
        <v>0</v>
      </c>
      <c r="CP110" s="57">
        <f t="shared" si="40"/>
        <v>0</v>
      </c>
      <c r="CQ110" s="57">
        <f t="shared" si="40"/>
        <v>0</v>
      </c>
      <c r="CR110" s="57">
        <f t="shared" si="40"/>
        <v>0</v>
      </c>
      <c r="CS110" s="57">
        <f t="shared" si="40"/>
        <v>0</v>
      </c>
      <c r="CT110" s="57">
        <f t="shared" si="40"/>
        <v>0</v>
      </c>
      <c r="CU110" s="57">
        <f t="shared" si="40"/>
        <v>0</v>
      </c>
      <c r="CV110" s="57">
        <f t="shared" si="40"/>
        <v>0</v>
      </c>
      <c r="CW110" s="57">
        <f t="shared" si="40"/>
        <v>0</v>
      </c>
      <c r="CX110" s="57">
        <f t="shared" si="40"/>
        <v>0</v>
      </c>
      <c r="CY110" s="57">
        <f t="shared" si="40"/>
        <v>0</v>
      </c>
      <c r="CZ110" s="57">
        <f t="shared" si="40"/>
        <v>0</v>
      </c>
      <c r="DA110" s="57">
        <f t="shared" si="40"/>
        <v>0</v>
      </c>
      <c r="DB110" s="57">
        <f t="shared" si="40"/>
        <v>0</v>
      </c>
      <c r="DC110" s="57">
        <f t="shared" si="40"/>
        <v>0</v>
      </c>
      <c r="DD110" s="57">
        <f t="shared" si="40"/>
        <v>0</v>
      </c>
      <c r="DE110" s="57">
        <f t="shared" si="40"/>
        <v>0</v>
      </c>
      <c r="DF110" s="57">
        <f t="shared" si="40"/>
        <v>0</v>
      </c>
      <c r="DG110" s="57">
        <f t="shared" si="40"/>
        <v>0</v>
      </c>
      <c r="DH110" s="57">
        <f t="shared" si="40"/>
        <v>0</v>
      </c>
      <c r="DI110" s="57">
        <f t="shared" si="40"/>
        <v>0</v>
      </c>
      <c r="DJ110" s="57">
        <f t="shared" si="40"/>
        <v>0</v>
      </c>
      <c r="DK110" s="57">
        <f t="shared" si="40"/>
        <v>0</v>
      </c>
      <c r="DL110" s="57">
        <f t="shared" si="40"/>
        <v>0</v>
      </c>
      <c r="DM110" s="57">
        <f t="shared" si="40"/>
        <v>0</v>
      </c>
      <c r="DN110" s="57">
        <f t="shared" ref="DN110:DW125" si="43">+IF($F110=0,DN46+DN78,IF($F110=30,DM46+DM78,IF($F110=60,DL46+DL78,DK46+DK78)))</f>
        <v>0</v>
      </c>
      <c r="DO110" s="57">
        <f t="shared" si="43"/>
        <v>0</v>
      </c>
      <c r="DP110" s="57">
        <f t="shared" si="43"/>
        <v>0</v>
      </c>
      <c r="DQ110" s="57">
        <f t="shared" si="43"/>
        <v>0</v>
      </c>
      <c r="DR110" s="57">
        <f t="shared" si="43"/>
        <v>0</v>
      </c>
      <c r="DS110" s="57">
        <f t="shared" si="43"/>
        <v>0</v>
      </c>
      <c r="DT110" s="57">
        <f t="shared" si="43"/>
        <v>0</v>
      </c>
      <c r="DU110" s="57">
        <f t="shared" si="43"/>
        <v>0</v>
      </c>
      <c r="DV110" s="57">
        <f t="shared" si="43"/>
        <v>0</v>
      </c>
      <c r="DW110" s="57">
        <f t="shared" si="43"/>
        <v>0</v>
      </c>
    </row>
    <row r="111" spans="3:127" ht="16.5" thickTop="1" thickBot="1" x14ac:dyDescent="0.3">
      <c r="C111" s="114">
        <f t="shared" si="35"/>
        <v>0</v>
      </c>
      <c r="F111" s="56">
        <f>+I_Vendite!H9</f>
        <v>0</v>
      </c>
      <c r="H111" s="57">
        <f t="shared" si="36"/>
        <v>0</v>
      </c>
      <c r="I111" s="57">
        <f t="shared" si="37"/>
        <v>0</v>
      </c>
      <c r="J111" s="57">
        <f t="shared" si="38"/>
        <v>0</v>
      </c>
      <c r="K111" s="57">
        <f t="shared" si="42"/>
        <v>0</v>
      </c>
      <c r="L111" s="57">
        <f t="shared" si="42"/>
        <v>0</v>
      </c>
      <c r="M111" s="57">
        <f t="shared" si="42"/>
        <v>0</v>
      </c>
      <c r="N111" s="57">
        <f t="shared" si="42"/>
        <v>0</v>
      </c>
      <c r="O111" s="57">
        <f t="shared" si="42"/>
        <v>0</v>
      </c>
      <c r="P111" s="57">
        <f t="shared" si="42"/>
        <v>0</v>
      </c>
      <c r="Q111" s="57">
        <f t="shared" si="42"/>
        <v>0</v>
      </c>
      <c r="R111" s="57">
        <f t="shared" si="42"/>
        <v>0</v>
      </c>
      <c r="S111" s="57">
        <f t="shared" si="42"/>
        <v>0</v>
      </c>
      <c r="T111" s="57">
        <f t="shared" si="42"/>
        <v>0</v>
      </c>
      <c r="U111" s="57">
        <f t="shared" si="42"/>
        <v>0</v>
      </c>
      <c r="V111" s="57">
        <f t="shared" si="42"/>
        <v>0</v>
      </c>
      <c r="W111" s="57">
        <f t="shared" si="42"/>
        <v>0</v>
      </c>
      <c r="X111" s="57">
        <f t="shared" si="42"/>
        <v>0</v>
      </c>
      <c r="Y111" s="57">
        <f t="shared" si="42"/>
        <v>0</v>
      </c>
      <c r="Z111" s="57">
        <f t="shared" si="42"/>
        <v>0</v>
      </c>
      <c r="AA111" s="57">
        <f t="shared" si="42"/>
        <v>0</v>
      </c>
      <c r="AB111" s="57">
        <f t="shared" si="42"/>
        <v>0</v>
      </c>
      <c r="AC111" s="57">
        <f t="shared" si="42"/>
        <v>0</v>
      </c>
      <c r="AD111" s="57">
        <f t="shared" si="42"/>
        <v>0</v>
      </c>
      <c r="AE111" s="57">
        <f t="shared" si="42"/>
        <v>0</v>
      </c>
      <c r="AF111" s="57">
        <f t="shared" si="42"/>
        <v>0</v>
      </c>
      <c r="AG111" s="57">
        <f t="shared" si="42"/>
        <v>0</v>
      </c>
      <c r="AH111" s="57">
        <f t="shared" si="42"/>
        <v>0</v>
      </c>
      <c r="AI111" s="57">
        <f t="shared" si="42"/>
        <v>0</v>
      </c>
      <c r="AJ111" s="57">
        <f t="shared" si="42"/>
        <v>0</v>
      </c>
      <c r="AK111" s="57">
        <f t="shared" si="42"/>
        <v>0</v>
      </c>
      <c r="AL111" s="57">
        <f t="shared" si="42"/>
        <v>0</v>
      </c>
      <c r="AM111" s="57">
        <f t="shared" si="42"/>
        <v>0</v>
      </c>
      <c r="AN111" s="57">
        <f t="shared" si="42"/>
        <v>0</v>
      </c>
      <c r="AO111" s="57">
        <f t="shared" si="42"/>
        <v>0</v>
      </c>
      <c r="AP111" s="57">
        <f t="shared" si="42"/>
        <v>0</v>
      </c>
      <c r="AQ111" s="57">
        <f t="shared" si="42"/>
        <v>0</v>
      </c>
      <c r="AR111" s="57">
        <f t="shared" si="42"/>
        <v>0</v>
      </c>
      <c r="AS111" s="57">
        <f t="shared" si="42"/>
        <v>0</v>
      </c>
      <c r="AT111" s="57">
        <f t="shared" si="42"/>
        <v>0</v>
      </c>
      <c r="AU111" s="57">
        <f t="shared" si="42"/>
        <v>0</v>
      </c>
      <c r="AV111" s="57">
        <f t="shared" si="42"/>
        <v>0</v>
      </c>
      <c r="AW111" s="57">
        <f t="shared" si="42"/>
        <v>0</v>
      </c>
      <c r="AX111" s="57">
        <f t="shared" si="42"/>
        <v>0</v>
      </c>
      <c r="AY111" s="57">
        <f t="shared" si="42"/>
        <v>0</v>
      </c>
      <c r="AZ111" s="57">
        <f t="shared" si="42"/>
        <v>0</v>
      </c>
      <c r="BA111" s="57">
        <f t="shared" si="42"/>
        <v>0</v>
      </c>
      <c r="BB111" s="57">
        <f t="shared" si="42"/>
        <v>0</v>
      </c>
      <c r="BC111" s="57">
        <f t="shared" si="42"/>
        <v>0</v>
      </c>
      <c r="BD111" s="57">
        <f t="shared" si="42"/>
        <v>0</v>
      </c>
      <c r="BE111" s="57">
        <f t="shared" si="42"/>
        <v>0</v>
      </c>
      <c r="BF111" s="57">
        <f t="shared" si="42"/>
        <v>0</v>
      </c>
      <c r="BG111" s="57">
        <f t="shared" si="42"/>
        <v>0</v>
      </c>
      <c r="BH111" s="57">
        <f t="shared" si="42"/>
        <v>0</v>
      </c>
      <c r="BI111" s="57">
        <f t="shared" si="42"/>
        <v>0</v>
      </c>
      <c r="BJ111" s="57">
        <f t="shared" si="42"/>
        <v>0</v>
      </c>
      <c r="BK111" s="57">
        <f t="shared" si="42"/>
        <v>0</v>
      </c>
      <c r="BL111" s="57">
        <f t="shared" si="42"/>
        <v>0</v>
      </c>
      <c r="BM111" s="57">
        <f t="shared" si="42"/>
        <v>0</v>
      </c>
      <c r="BN111" s="57">
        <f t="shared" si="42"/>
        <v>0</v>
      </c>
      <c r="BO111" s="57">
        <f t="shared" si="42"/>
        <v>0</v>
      </c>
      <c r="BP111" s="57">
        <f t="shared" si="42"/>
        <v>0</v>
      </c>
      <c r="BQ111" s="57">
        <f t="shared" si="42"/>
        <v>0</v>
      </c>
      <c r="BR111" s="57">
        <f t="shared" si="42"/>
        <v>0</v>
      </c>
      <c r="BS111" s="57">
        <f t="shared" si="42"/>
        <v>0</v>
      </c>
      <c r="BT111" s="57">
        <f t="shared" si="42"/>
        <v>0</v>
      </c>
      <c r="BU111" s="57">
        <f t="shared" si="42"/>
        <v>0</v>
      </c>
      <c r="BV111" s="57">
        <f t="shared" si="41"/>
        <v>0</v>
      </c>
      <c r="BW111" s="57">
        <f t="shared" si="41"/>
        <v>0</v>
      </c>
      <c r="BX111" s="57">
        <f t="shared" si="41"/>
        <v>0</v>
      </c>
      <c r="BY111" s="57">
        <f t="shared" si="41"/>
        <v>0</v>
      </c>
      <c r="BZ111" s="57">
        <f t="shared" si="41"/>
        <v>0</v>
      </c>
      <c r="CA111" s="57">
        <f t="shared" si="41"/>
        <v>0</v>
      </c>
      <c r="CB111" s="57">
        <f t="shared" si="41"/>
        <v>0</v>
      </c>
      <c r="CC111" s="57">
        <f t="shared" si="41"/>
        <v>0</v>
      </c>
      <c r="CD111" s="57">
        <f t="shared" si="41"/>
        <v>0</v>
      </c>
      <c r="CE111" s="57">
        <f t="shared" si="41"/>
        <v>0</v>
      </c>
      <c r="CF111" s="57">
        <f t="shared" si="41"/>
        <v>0</v>
      </c>
      <c r="CG111" s="57">
        <f t="shared" si="41"/>
        <v>0</v>
      </c>
      <c r="CH111" s="57">
        <f t="shared" si="41"/>
        <v>0</v>
      </c>
      <c r="CI111" s="57">
        <f t="shared" si="41"/>
        <v>0</v>
      </c>
      <c r="CJ111" s="57">
        <f t="shared" si="41"/>
        <v>0</v>
      </c>
      <c r="CK111" s="57">
        <f t="shared" si="41"/>
        <v>0</v>
      </c>
      <c r="CL111" s="57">
        <f t="shared" ref="CL111:DM120" si="44">+IF($F111=0,CL47+CL79,IF($F111=30,CK47+CK79,IF($F111=60,CJ47+CJ79,CI47+CI79)))</f>
        <v>0</v>
      </c>
      <c r="CM111" s="57">
        <f t="shared" si="44"/>
        <v>0</v>
      </c>
      <c r="CN111" s="57">
        <f t="shared" si="44"/>
        <v>0</v>
      </c>
      <c r="CO111" s="57">
        <f t="shared" si="44"/>
        <v>0</v>
      </c>
      <c r="CP111" s="57">
        <f t="shared" si="44"/>
        <v>0</v>
      </c>
      <c r="CQ111" s="57">
        <f t="shared" si="44"/>
        <v>0</v>
      </c>
      <c r="CR111" s="57">
        <f t="shared" si="44"/>
        <v>0</v>
      </c>
      <c r="CS111" s="57">
        <f t="shared" si="44"/>
        <v>0</v>
      </c>
      <c r="CT111" s="57">
        <f t="shared" si="44"/>
        <v>0</v>
      </c>
      <c r="CU111" s="57">
        <f t="shared" si="44"/>
        <v>0</v>
      </c>
      <c r="CV111" s="57">
        <f t="shared" si="44"/>
        <v>0</v>
      </c>
      <c r="CW111" s="57">
        <f t="shared" si="44"/>
        <v>0</v>
      </c>
      <c r="CX111" s="57">
        <f t="shared" si="44"/>
        <v>0</v>
      </c>
      <c r="CY111" s="57">
        <f t="shared" si="44"/>
        <v>0</v>
      </c>
      <c r="CZ111" s="57">
        <f t="shared" si="44"/>
        <v>0</v>
      </c>
      <c r="DA111" s="57">
        <f t="shared" si="44"/>
        <v>0</v>
      </c>
      <c r="DB111" s="57">
        <f t="shared" si="44"/>
        <v>0</v>
      </c>
      <c r="DC111" s="57">
        <f t="shared" si="44"/>
        <v>0</v>
      </c>
      <c r="DD111" s="57">
        <f t="shared" si="44"/>
        <v>0</v>
      </c>
      <c r="DE111" s="57">
        <f t="shared" si="44"/>
        <v>0</v>
      </c>
      <c r="DF111" s="57">
        <f t="shared" si="44"/>
        <v>0</v>
      </c>
      <c r="DG111" s="57">
        <f t="shared" si="44"/>
        <v>0</v>
      </c>
      <c r="DH111" s="57">
        <f t="shared" si="44"/>
        <v>0</v>
      </c>
      <c r="DI111" s="57">
        <f t="shared" si="44"/>
        <v>0</v>
      </c>
      <c r="DJ111" s="57">
        <f t="shared" si="44"/>
        <v>0</v>
      </c>
      <c r="DK111" s="57">
        <f t="shared" si="44"/>
        <v>0</v>
      </c>
      <c r="DL111" s="57">
        <f t="shared" si="44"/>
        <v>0</v>
      </c>
      <c r="DM111" s="57">
        <f t="shared" si="44"/>
        <v>0</v>
      </c>
      <c r="DN111" s="57">
        <f t="shared" si="43"/>
        <v>0</v>
      </c>
      <c r="DO111" s="57">
        <f t="shared" si="43"/>
        <v>0</v>
      </c>
      <c r="DP111" s="57">
        <f t="shared" si="43"/>
        <v>0</v>
      </c>
      <c r="DQ111" s="57">
        <f t="shared" si="43"/>
        <v>0</v>
      </c>
      <c r="DR111" s="57">
        <f t="shared" si="43"/>
        <v>0</v>
      </c>
      <c r="DS111" s="57">
        <f t="shared" si="43"/>
        <v>0</v>
      </c>
      <c r="DT111" s="57">
        <f t="shared" si="43"/>
        <v>0</v>
      </c>
      <c r="DU111" s="57">
        <f t="shared" si="43"/>
        <v>0</v>
      </c>
      <c r="DV111" s="57">
        <f t="shared" si="43"/>
        <v>0</v>
      </c>
      <c r="DW111" s="57">
        <f t="shared" si="43"/>
        <v>0</v>
      </c>
    </row>
    <row r="112" spans="3:127" ht="16.5" thickTop="1" thickBot="1" x14ac:dyDescent="0.3">
      <c r="C112" s="114">
        <f t="shared" si="35"/>
        <v>0</v>
      </c>
      <c r="F112" s="56">
        <f>+I_Vendite!H10</f>
        <v>0</v>
      </c>
      <c r="H112" s="57">
        <f t="shared" si="36"/>
        <v>0</v>
      </c>
      <c r="I112" s="57">
        <f t="shared" si="37"/>
        <v>0</v>
      </c>
      <c r="J112" s="57">
        <f t="shared" si="38"/>
        <v>0</v>
      </c>
      <c r="K112" s="57">
        <f t="shared" si="42"/>
        <v>0</v>
      </c>
      <c r="L112" s="57">
        <f t="shared" si="42"/>
        <v>0</v>
      </c>
      <c r="M112" s="57">
        <f t="shared" si="42"/>
        <v>0</v>
      </c>
      <c r="N112" s="57">
        <f t="shared" si="42"/>
        <v>0</v>
      </c>
      <c r="O112" s="57">
        <f t="shared" si="42"/>
        <v>0</v>
      </c>
      <c r="P112" s="57">
        <f t="shared" si="42"/>
        <v>0</v>
      </c>
      <c r="Q112" s="57">
        <f t="shared" si="42"/>
        <v>0</v>
      </c>
      <c r="R112" s="57">
        <f t="shared" si="42"/>
        <v>0</v>
      </c>
      <c r="S112" s="57">
        <f t="shared" si="42"/>
        <v>0</v>
      </c>
      <c r="T112" s="57">
        <f t="shared" si="42"/>
        <v>0</v>
      </c>
      <c r="U112" s="57">
        <f t="shared" si="42"/>
        <v>0</v>
      </c>
      <c r="V112" s="57">
        <f t="shared" si="42"/>
        <v>0</v>
      </c>
      <c r="W112" s="57">
        <f t="shared" si="42"/>
        <v>0</v>
      </c>
      <c r="X112" s="57">
        <f t="shared" si="42"/>
        <v>0</v>
      </c>
      <c r="Y112" s="57">
        <f t="shared" si="42"/>
        <v>0</v>
      </c>
      <c r="Z112" s="57">
        <f t="shared" si="42"/>
        <v>0</v>
      </c>
      <c r="AA112" s="57">
        <f t="shared" si="42"/>
        <v>0</v>
      </c>
      <c r="AB112" s="57">
        <f t="shared" si="42"/>
        <v>0</v>
      </c>
      <c r="AC112" s="57">
        <f t="shared" si="42"/>
        <v>0</v>
      </c>
      <c r="AD112" s="57">
        <f t="shared" si="42"/>
        <v>0</v>
      </c>
      <c r="AE112" s="57">
        <f t="shared" si="42"/>
        <v>0</v>
      </c>
      <c r="AF112" s="57">
        <f t="shared" si="42"/>
        <v>0</v>
      </c>
      <c r="AG112" s="57">
        <f t="shared" si="42"/>
        <v>0</v>
      </c>
      <c r="AH112" s="57">
        <f t="shared" si="42"/>
        <v>0</v>
      </c>
      <c r="AI112" s="57">
        <f t="shared" si="42"/>
        <v>0</v>
      </c>
      <c r="AJ112" s="57">
        <f t="shared" si="42"/>
        <v>0</v>
      </c>
      <c r="AK112" s="57">
        <f t="shared" si="42"/>
        <v>0</v>
      </c>
      <c r="AL112" s="57">
        <f t="shared" si="42"/>
        <v>0</v>
      </c>
      <c r="AM112" s="57">
        <f t="shared" si="42"/>
        <v>0</v>
      </c>
      <c r="AN112" s="57">
        <f t="shared" si="42"/>
        <v>0</v>
      </c>
      <c r="AO112" s="57">
        <f t="shared" si="42"/>
        <v>0</v>
      </c>
      <c r="AP112" s="57">
        <f t="shared" si="42"/>
        <v>0</v>
      </c>
      <c r="AQ112" s="57">
        <f t="shared" si="42"/>
        <v>0</v>
      </c>
      <c r="AR112" s="57">
        <f t="shared" si="42"/>
        <v>0</v>
      </c>
      <c r="AS112" s="57">
        <f t="shared" si="42"/>
        <v>0</v>
      </c>
      <c r="AT112" s="57">
        <f t="shared" si="42"/>
        <v>0</v>
      </c>
      <c r="AU112" s="57">
        <f t="shared" si="42"/>
        <v>0</v>
      </c>
      <c r="AV112" s="57">
        <f t="shared" si="42"/>
        <v>0</v>
      </c>
      <c r="AW112" s="57">
        <f t="shared" si="42"/>
        <v>0</v>
      </c>
      <c r="AX112" s="57">
        <f t="shared" si="42"/>
        <v>0</v>
      </c>
      <c r="AY112" s="57">
        <f t="shared" si="42"/>
        <v>0</v>
      </c>
      <c r="AZ112" s="57">
        <f t="shared" si="42"/>
        <v>0</v>
      </c>
      <c r="BA112" s="57">
        <f t="shared" si="42"/>
        <v>0</v>
      </c>
      <c r="BB112" s="57">
        <f t="shared" si="42"/>
        <v>0</v>
      </c>
      <c r="BC112" s="57">
        <f t="shared" si="42"/>
        <v>0</v>
      </c>
      <c r="BD112" s="57">
        <f t="shared" si="42"/>
        <v>0</v>
      </c>
      <c r="BE112" s="57">
        <f t="shared" si="42"/>
        <v>0</v>
      </c>
      <c r="BF112" s="57">
        <f t="shared" si="42"/>
        <v>0</v>
      </c>
      <c r="BG112" s="57">
        <f t="shared" si="42"/>
        <v>0</v>
      </c>
      <c r="BH112" s="57">
        <f t="shared" si="42"/>
        <v>0</v>
      </c>
      <c r="BI112" s="57">
        <f t="shared" si="42"/>
        <v>0</v>
      </c>
      <c r="BJ112" s="57">
        <f t="shared" si="42"/>
        <v>0</v>
      </c>
      <c r="BK112" s="57">
        <f t="shared" si="42"/>
        <v>0</v>
      </c>
      <c r="BL112" s="57">
        <f t="shared" si="42"/>
        <v>0</v>
      </c>
      <c r="BM112" s="57">
        <f t="shared" si="42"/>
        <v>0</v>
      </c>
      <c r="BN112" s="57">
        <f t="shared" si="42"/>
        <v>0</v>
      </c>
      <c r="BO112" s="57">
        <f t="shared" si="42"/>
        <v>0</v>
      </c>
      <c r="BP112" s="57">
        <f t="shared" si="42"/>
        <v>0</v>
      </c>
      <c r="BQ112" s="57">
        <f t="shared" si="42"/>
        <v>0</v>
      </c>
      <c r="BR112" s="57">
        <f t="shared" si="42"/>
        <v>0</v>
      </c>
      <c r="BS112" s="57">
        <f t="shared" si="42"/>
        <v>0</v>
      </c>
      <c r="BT112" s="57">
        <f t="shared" si="42"/>
        <v>0</v>
      </c>
      <c r="BU112" s="57">
        <f t="shared" si="42"/>
        <v>0</v>
      </c>
      <c r="BV112" s="57">
        <f t="shared" si="41"/>
        <v>0</v>
      </c>
      <c r="BW112" s="57">
        <f t="shared" si="41"/>
        <v>0</v>
      </c>
      <c r="BX112" s="57">
        <f t="shared" si="41"/>
        <v>0</v>
      </c>
      <c r="BY112" s="57">
        <f t="shared" si="41"/>
        <v>0</v>
      </c>
      <c r="BZ112" s="57">
        <f t="shared" si="41"/>
        <v>0</v>
      </c>
      <c r="CA112" s="57">
        <f t="shared" si="41"/>
        <v>0</v>
      </c>
      <c r="CB112" s="57">
        <f t="shared" si="41"/>
        <v>0</v>
      </c>
      <c r="CC112" s="57">
        <f t="shared" si="41"/>
        <v>0</v>
      </c>
      <c r="CD112" s="57">
        <f t="shared" si="41"/>
        <v>0</v>
      </c>
      <c r="CE112" s="57">
        <f t="shared" si="41"/>
        <v>0</v>
      </c>
      <c r="CF112" s="57">
        <f t="shared" si="41"/>
        <v>0</v>
      </c>
      <c r="CG112" s="57">
        <f t="shared" si="41"/>
        <v>0</v>
      </c>
      <c r="CH112" s="57">
        <f t="shared" si="41"/>
        <v>0</v>
      </c>
      <c r="CI112" s="57">
        <f t="shared" si="41"/>
        <v>0</v>
      </c>
      <c r="CJ112" s="57">
        <f t="shared" si="41"/>
        <v>0</v>
      </c>
      <c r="CK112" s="57">
        <f t="shared" si="41"/>
        <v>0</v>
      </c>
      <c r="CL112" s="57">
        <f t="shared" si="44"/>
        <v>0</v>
      </c>
      <c r="CM112" s="57">
        <f t="shared" si="44"/>
        <v>0</v>
      </c>
      <c r="CN112" s="57">
        <f t="shared" si="44"/>
        <v>0</v>
      </c>
      <c r="CO112" s="57">
        <f t="shared" si="44"/>
        <v>0</v>
      </c>
      <c r="CP112" s="57">
        <f t="shared" si="44"/>
        <v>0</v>
      </c>
      <c r="CQ112" s="57">
        <f t="shared" si="44"/>
        <v>0</v>
      </c>
      <c r="CR112" s="57">
        <f t="shared" si="44"/>
        <v>0</v>
      </c>
      <c r="CS112" s="57">
        <f t="shared" si="44"/>
        <v>0</v>
      </c>
      <c r="CT112" s="57">
        <f t="shared" si="44"/>
        <v>0</v>
      </c>
      <c r="CU112" s="57">
        <f t="shared" si="44"/>
        <v>0</v>
      </c>
      <c r="CV112" s="57">
        <f t="shared" si="44"/>
        <v>0</v>
      </c>
      <c r="CW112" s="57">
        <f t="shared" si="44"/>
        <v>0</v>
      </c>
      <c r="CX112" s="57">
        <f t="shared" si="44"/>
        <v>0</v>
      </c>
      <c r="CY112" s="57">
        <f t="shared" si="44"/>
        <v>0</v>
      </c>
      <c r="CZ112" s="57">
        <f t="shared" si="44"/>
        <v>0</v>
      </c>
      <c r="DA112" s="57">
        <f t="shared" si="44"/>
        <v>0</v>
      </c>
      <c r="DB112" s="57">
        <f t="shared" si="44"/>
        <v>0</v>
      </c>
      <c r="DC112" s="57">
        <f t="shared" si="44"/>
        <v>0</v>
      </c>
      <c r="DD112" s="57">
        <f t="shared" si="44"/>
        <v>0</v>
      </c>
      <c r="DE112" s="57">
        <f t="shared" si="44"/>
        <v>0</v>
      </c>
      <c r="DF112" s="57">
        <f t="shared" si="44"/>
        <v>0</v>
      </c>
      <c r="DG112" s="57">
        <f t="shared" si="44"/>
        <v>0</v>
      </c>
      <c r="DH112" s="57">
        <f t="shared" si="44"/>
        <v>0</v>
      </c>
      <c r="DI112" s="57">
        <f t="shared" si="44"/>
        <v>0</v>
      </c>
      <c r="DJ112" s="57">
        <f t="shared" si="44"/>
        <v>0</v>
      </c>
      <c r="DK112" s="57">
        <f t="shared" si="44"/>
        <v>0</v>
      </c>
      <c r="DL112" s="57">
        <f t="shared" si="44"/>
        <v>0</v>
      </c>
      <c r="DM112" s="57">
        <f t="shared" si="44"/>
        <v>0</v>
      </c>
      <c r="DN112" s="57">
        <f t="shared" si="43"/>
        <v>0</v>
      </c>
      <c r="DO112" s="57">
        <f t="shared" si="43"/>
        <v>0</v>
      </c>
      <c r="DP112" s="57">
        <f t="shared" si="43"/>
        <v>0</v>
      </c>
      <c r="DQ112" s="57">
        <f t="shared" si="43"/>
        <v>0</v>
      </c>
      <c r="DR112" s="57">
        <f t="shared" si="43"/>
        <v>0</v>
      </c>
      <c r="DS112" s="57">
        <f t="shared" si="43"/>
        <v>0</v>
      </c>
      <c r="DT112" s="57">
        <f t="shared" si="43"/>
        <v>0</v>
      </c>
      <c r="DU112" s="57">
        <f t="shared" si="43"/>
        <v>0</v>
      </c>
      <c r="DV112" s="57">
        <f t="shared" si="43"/>
        <v>0</v>
      </c>
      <c r="DW112" s="57">
        <f t="shared" si="43"/>
        <v>0</v>
      </c>
    </row>
    <row r="113" spans="3:127" ht="16.5" thickTop="1" thickBot="1" x14ac:dyDescent="0.3">
      <c r="C113" s="114">
        <f t="shared" si="35"/>
        <v>0</v>
      </c>
      <c r="F113" s="56">
        <f>+I_Vendite!H11</f>
        <v>0</v>
      </c>
      <c r="H113" s="57">
        <f t="shared" si="36"/>
        <v>0</v>
      </c>
      <c r="I113" s="57">
        <f t="shared" si="37"/>
        <v>0</v>
      </c>
      <c r="J113" s="57">
        <f t="shared" si="38"/>
        <v>0</v>
      </c>
      <c r="K113" s="57">
        <f t="shared" si="42"/>
        <v>0</v>
      </c>
      <c r="L113" s="57">
        <f t="shared" si="42"/>
        <v>0</v>
      </c>
      <c r="M113" s="57">
        <f t="shared" si="42"/>
        <v>0</v>
      </c>
      <c r="N113" s="57">
        <f t="shared" si="42"/>
        <v>0</v>
      </c>
      <c r="O113" s="57">
        <f t="shared" si="42"/>
        <v>0</v>
      </c>
      <c r="P113" s="57">
        <f t="shared" si="42"/>
        <v>0</v>
      </c>
      <c r="Q113" s="57">
        <f t="shared" si="42"/>
        <v>0</v>
      </c>
      <c r="R113" s="57">
        <f t="shared" si="42"/>
        <v>0</v>
      </c>
      <c r="S113" s="57">
        <f t="shared" si="42"/>
        <v>0</v>
      </c>
      <c r="T113" s="57">
        <f t="shared" si="42"/>
        <v>0</v>
      </c>
      <c r="U113" s="57">
        <f t="shared" si="42"/>
        <v>0</v>
      </c>
      <c r="V113" s="57">
        <f t="shared" si="42"/>
        <v>0</v>
      </c>
      <c r="W113" s="57">
        <f t="shared" si="42"/>
        <v>0</v>
      </c>
      <c r="X113" s="57">
        <f t="shared" si="42"/>
        <v>0</v>
      </c>
      <c r="Y113" s="57">
        <f t="shared" si="42"/>
        <v>0</v>
      </c>
      <c r="Z113" s="57">
        <f t="shared" si="42"/>
        <v>0</v>
      </c>
      <c r="AA113" s="57">
        <f t="shared" si="42"/>
        <v>0</v>
      </c>
      <c r="AB113" s="57">
        <f t="shared" si="42"/>
        <v>0</v>
      </c>
      <c r="AC113" s="57">
        <f t="shared" si="42"/>
        <v>0</v>
      </c>
      <c r="AD113" s="57">
        <f t="shared" si="42"/>
        <v>0</v>
      </c>
      <c r="AE113" s="57">
        <f t="shared" si="42"/>
        <v>0</v>
      </c>
      <c r="AF113" s="57">
        <f t="shared" si="42"/>
        <v>0</v>
      </c>
      <c r="AG113" s="57">
        <f t="shared" si="42"/>
        <v>0</v>
      </c>
      <c r="AH113" s="57">
        <f t="shared" si="42"/>
        <v>0</v>
      </c>
      <c r="AI113" s="57">
        <f t="shared" si="42"/>
        <v>0</v>
      </c>
      <c r="AJ113" s="57">
        <f t="shared" si="42"/>
        <v>0</v>
      </c>
      <c r="AK113" s="57">
        <f t="shared" si="42"/>
        <v>0</v>
      </c>
      <c r="AL113" s="57">
        <f t="shared" si="42"/>
        <v>0</v>
      </c>
      <c r="AM113" s="57">
        <f t="shared" si="42"/>
        <v>0</v>
      </c>
      <c r="AN113" s="57">
        <f t="shared" si="42"/>
        <v>0</v>
      </c>
      <c r="AO113" s="57">
        <f t="shared" si="42"/>
        <v>0</v>
      </c>
      <c r="AP113" s="57">
        <f t="shared" si="42"/>
        <v>0</v>
      </c>
      <c r="AQ113" s="57">
        <f t="shared" si="42"/>
        <v>0</v>
      </c>
      <c r="AR113" s="57">
        <f t="shared" si="42"/>
        <v>0</v>
      </c>
      <c r="AS113" s="57">
        <f t="shared" si="42"/>
        <v>0</v>
      </c>
      <c r="AT113" s="57">
        <f t="shared" si="42"/>
        <v>0</v>
      </c>
      <c r="AU113" s="57">
        <f t="shared" si="42"/>
        <v>0</v>
      </c>
      <c r="AV113" s="57">
        <f t="shared" si="42"/>
        <v>0</v>
      </c>
      <c r="AW113" s="57">
        <f t="shared" si="42"/>
        <v>0</v>
      </c>
      <c r="AX113" s="57">
        <f t="shared" si="42"/>
        <v>0</v>
      </c>
      <c r="AY113" s="57">
        <f t="shared" si="42"/>
        <v>0</v>
      </c>
      <c r="AZ113" s="57">
        <f t="shared" si="42"/>
        <v>0</v>
      </c>
      <c r="BA113" s="57">
        <f t="shared" si="42"/>
        <v>0</v>
      </c>
      <c r="BB113" s="57">
        <f t="shared" si="42"/>
        <v>0</v>
      </c>
      <c r="BC113" s="57">
        <f t="shared" si="42"/>
        <v>0</v>
      </c>
      <c r="BD113" s="57">
        <f t="shared" si="42"/>
        <v>0</v>
      </c>
      <c r="BE113" s="57">
        <f t="shared" si="42"/>
        <v>0</v>
      </c>
      <c r="BF113" s="57">
        <f t="shared" si="42"/>
        <v>0</v>
      </c>
      <c r="BG113" s="57">
        <f t="shared" si="42"/>
        <v>0</v>
      </c>
      <c r="BH113" s="57">
        <f t="shared" si="42"/>
        <v>0</v>
      </c>
      <c r="BI113" s="57">
        <f t="shared" si="42"/>
        <v>0</v>
      </c>
      <c r="BJ113" s="57">
        <f t="shared" si="42"/>
        <v>0</v>
      </c>
      <c r="BK113" s="57">
        <f t="shared" si="42"/>
        <v>0</v>
      </c>
      <c r="BL113" s="57">
        <f t="shared" si="42"/>
        <v>0</v>
      </c>
      <c r="BM113" s="57">
        <f t="shared" si="42"/>
        <v>0</v>
      </c>
      <c r="BN113" s="57">
        <f t="shared" si="42"/>
        <v>0</v>
      </c>
      <c r="BO113" s="57">
        <f t="shared" si="42"/>
        <v>0</v>
      </c>
      <c r="BP113" s="57">
        <f t="shared" si="42"/>
        <v>0</v>
      </c>
      <c r="BQ113" s="57">
        <f t="shared" si="42"/>
        <v>0</v>
      </c>
      <c r="BR113" s="57">
        <f t="shared" si="42"/>
        <v>0</v>
      </c>
      <c r="BS113" s="57">
        <f t="shared" si="42"/>
        <v>0</v>
      </c>
      <c r="BT113" s="57">
        <f t="shared" si="42"/>
        <v>0</v>
      </c>
      <c r="BU113" s="57">
        <f t="shared" si="42"/>
        <v>0</v>
      </c>
      <c r="BV113" s="57">
        <f t="shared" si="41"/>
        <v>0</v>
      </c>
      <c r="BW113" s="57">
        <f t="shared" si="41"/>
        <v>0</v>
      </c>
      <c r="BX113" s="57">
        <f t="shared" si="41"/>
        <v>0</v>
      </c>
      <c r="BY113" s="57">
        <f t="shared" si="41"/>
        <v>0</v>
      </c>
      <c r="BZ113" s="57">
        <f t="shared" si="41"/>
        <v>0</v>
      </c>
      <c r="CA113" s="57">
        <f t="shared" si="41"/>
        <v>0</v>
      </c>
      <c r="CB113" s="57">
        <f t="shared" si="41"/>
        <v>0</v>
      </c>
      <c r="CC113" s="57">
        <f t="shared" si="41"/>
        <v>0</v>
      </c>
      <c r="CD113" s="57">
        <f t="shared" si="41"/>
        <v>0</v>
      </c>
      <c r="CE113" s="57">
        <f t="shared" si="41"/>
        <v>0</v>
      </c>
      <c r="CF113" s="57">
        <f t="shared" si="41"/>
        <v>0</v>
      </c>
      <c r="CG113" s="57">
        <f t="shared" si="41"/>
        <v>0</v>
      </c>
      <c r="CH113" s="57">
        <f t="shared" si="41"/>
        <v>0</v>
      </c>
      <c r="CI113" s="57">
        <f t="shared" si="41"/>
        <v>0</v>
      </c>
      <c r="CJ113" s="57">
        <f t="shared" si="41"/>
        <v>0</v>
      </c>
      <c r="CK113" s="57">
        <f t="shared" si="41"/>
        <v>0</v>
      </c>
      <c r="CL113" s="57">
        <f t="shared" si="44"/>
        <v>0</v>
      </c>
      <c r="CM113" s="57">
        <f t="shared" si="44"/>
        <v>0</v>
      </c>
      <c r="CN113" s="57">
        <f t="shared" si="44"/>
        <v>0</v>
      </c>
      <c r="CO113" s="57">
        <f t="shared" si="44"/>
        <v>0</v>
      </c>
      <c r="CP113" s="57">
        <f t="shared" si="44"/>
        <v>0</v>
      </c>
      <c r="CQ113" s="57">
        <f t="shared" si="44"/>
        <v>0</v>
      </c>
      <c r="CR113" s="57">
        <f t="shared" si="44"/>
        <v>0</v>
      </c>
      <c r="CS113" s="57">
        <f t="shared" si="44"/>
        <v>0</v>
      </c>
      <c r="CT113" s="57">
        <f t="shared" si="44"/>
        <v>0</v>
      </c>
      <c r="CU113" s="57">
        <f t="shared" si="44"/>
        <v>0</v>
      </c>
      <c r="CV113" s="57">
        <f t="shared" si="44"/>
        <v>0</v>
      </c>
      <c r="CW113" s="57">
        <f t="shared" si="44"/>
        <v>0</v>
      </c>
      <c r="CX113" s="57">
        <f t="shared" si="44"/>
        <v>0</v>
      </c>
      <c r="CY113" s="57">
        <f t="shared" si="44"/>
        <v>0</v>
      </c>
      <c r="CZ113" s="57">
        <f t="shared" si="44"/>
        <v>0</v>
      </c>
      <c r="DA113" s="57">
        <f t="shared" si="44"/>
        <v>0</v>
      </c>
      <c r="DB113" s="57">
        <f t="shared" si="44"/>
        <v>0</v>
      </c>
      <c r="DC113" s="57">
        <f t="shared" si="44"/>
        <v>0</v>
      </c>
      <c r="DD113" s="57">
        <f t="shared" si="44"/>
        <v>0</v>
      </c>
      <c r="DE113" s="57">
        <f t="shared" si="44"/>
        <v>0</v>
      </c>
      <c r="DF113" s="57">
        <f t="shared" si="44"/>
        <v>0</v>
      </c>
      <c r="DG113" s="57">
        <f t="shared" si="44"/>
        <v>0</v>
      </c>
      <c r="DH113" s="57">
        <f t="shared" si="44"/>
        <v>0</v>
      </c>
      <c r="DI113" s="57">
        <f t="shared" si="44"/>
        <v>0</v>
      </c>
      <c r="DJ113" s="57">
        <f t="shared" si="44"/>
        <v>0</v>
      </c>
      <c r="DK113" s="57">
        <f t="shared" si="44"/>
        <v>0</v>
      </c>
      <c r="DL113" s="57">
        <f t="shared" si="44"/>
        <v>0</v>
      </c>
      <c r="DM113" s="57">
        <f t="shared" si="44"/>
        <v>0</v>
      </c>
      <c r="DN113" s="57">
        <f t="shared" si="43"/>
        <v>0</v>
      </c>
      <c r="DO113" s="57">
        <f t="shared" si="43"/>
        <v>0</v>
      </c>
      <c r="DP113" s="57">
        <f t="shared" si="43"/>
        <v>0</v>
      </c>
      <c r="DQ113" s="57">
        <f t="shared" si="43"/>
        <v>0</v>
      </c>
      <c r="DR113" s="57">
        <f t="shared" si="43"/>
        <v>0</v>
      </c>
      <c r="DS113" s="57">
        <f t="shared" si="43"/>
        <v>0</v>
      </c>
      <c r="DT113" s="57">
        <f t="shared" si="43"/>
        <v>0</v>
      </c>
      <c r="DU113" s="57">
        <f t="shared" si="43"/>
        <v>0</v>
      </c>
      <c r="DV113" s="57">
        <f t="shared" si="43"/>
        <v>0</v>
      </c>
      <c r="DW113" s="57">
        <f t="shared" si="43"/>
        <v>0</v>
      </c>
    </row>
    <row r="114" spans="3:127" ht="16.5" thickTop="1" thickBot="1" x14ac:dyDescent="0.3">
      <c r="C114" s="114">
        <f t="shared" si="35"/>
        <v>0</v>
      </c>
      <c r="F114" s="56">
        <f>+I_Vendite!H12</f>
        <v>0</v>
      </c>
      <c r="H114" s="57">
        <f t="shared" si="36"/>
        <v>0</v>
      </c>
      <c r="I114" s="57">
        <f t="shared" si="37"/>
        <v>0</v>
      </c>
      <c r="J114" s="57">
        <f t="shared" si="38"/>
        <v>0</v>
      </c>
      <c r="K114" s="57">
        <f t="shared" si="42"/>
        <v>0</v>
      </c>
      <c r="L114" s="57">
        <f t="shared" si="42"/>
        <v>0</v>
      </c>
      <c r="M114" s="57">
        <f t="shared" si="42"/>
        <v>0</v>
      </c>
      <c r="N114" s="57">
        <f t="shared" ref="N114:BU118" si="45">+IF($F114=0,N50+N82,IF($F114=30,M50+M82,IF($F114=60,L50+L82,K50+K82)))</f>
        <v>0</v>
      </c>
      <c r="O114" s="57">
        <f t="shared" si="45"/>
        <v>0</v>
      </c>
      <c r="P114" s="57">
        <f t="shared" si="45"/>
        <v>0</v>
      </c>
      <c r="Q114" s="57">
        <f t="shared" si="45"/>
        <v>0</v>
      </c>
      <c r="R114" s="57">
        <f t="shared" si="45"/>
        <v>0</v>
      </c>
      <c r="S114" s="57">
        <f t="shared" si="45"/>
        <v>0</v>
      </c>
      <c r="T114" s="57">
        <f t="shared" si="45"/>
        <v>0</v>
      </c>
      <c r="U114" s="57">
        <f t="shared" si="45"/>
        <v>0</v>
      </c>
      <c r="V114" s="57">
        <f t="shared" si="45"/>
        <v>0</v>
      </c>
      <c r="W114" s="57">
        <f t="shared" si="45"/>
        <v>0</v>
      </c>
      <c r="X114" s="57">
        <f t="shared" si="45"/>
        <v>0</v>
      </c>
      <c r="Y114" s="57">
        <f t="shared" si="45"/>
        <v>0</v>
      </c>
      <c r="Z114" s="57">
        <f t="shared" si="45"/>
        <v>0</v>
      </c>
      <c r="AA114" s="57">
        <f t="shared" si="45"/>
        <v>0</v>
      </c>
      <c r="AB114" s="57">
        <f t="shared" si="45"/>
        <v>0</v>
      </c>
      <c r="AC114" s="57">
        <f t="shared" si="45"/>
        <v>0</v>
      </c>
      <c r="AD114" s="57">
        <f t="shared" si="45"/>
        <v>0</v>
      </c>
      <c r="AE114" s="57">
        <f t="shared" si="45"/>
        <v>0</v>
      </c>
      <c r="AF114" s="57">
        <f t="shared" si="45"/>
        <v>0</v>
      </c>
      <c r="AG114" s="57">
        <f t="shared" si="45"/>
        <v>0</v>
      </c>
      <c r="AH114" s="57">
        <f t="shared" si="45"/>
        <v>0</v>
      </c>
      <c r="AI114" s="57">
        <f t="shared" si="45"/>
        <v>0</v>
      </c>
      <c r="AJ114" s="57">
        <f t="shared" si="45"/>
        <v>0</v>
      </c>
      <c r="AK114" s="57">
        <f t="shared" si="45"/>
        <v>0</v>
      </c>
      <c r="AL114" s="57">
        <f t="shared" si="45"/>
        <v>0</v>
      </c>
      <c r="AM114" s="57">
        <f t="shared" si="45"/>
        <v>0</v>
      </c>
      <c r="AN114" s="57">
        <f t="shared" si="45"/>
        <v>0</v>
      </c>
      <c r="AO114" s="57">
        <f t="shared" si="45"/>
        <v>0</v>
      </c>
      <c r="AP114" s="57">
        <f t="shared" si="45"/>
        <v>0</v>
      </c>
      <c r="AQ114" s="57">
        <f t="shared" si="45"/>
        <v>0</v>
      </c>
      <c r="AR114" s="57">
        <f t="shared" si="45"/>
        <v>0</v>
      </c>
      <c r="AS114" s="57">
        <f t="shared" si="45"/>
        <v>0</v>
      </c>
      <c r="AT114" s="57">
        <f t="shared" si="45"/>
        <v>0</v>
      </c>
      <c r="AU114" s="57">
        <f t="shared" si="45"/>
        <v>0</v>
      </c>
      <c r="AV114" s="57">
        <f t="shared" si="45"/>
        <v>0</v>
      </c>
      <c r="AW114" s="57">
        <f t="shared" si="45"/>
        <v>0</v>
      </c>
      <c r="AX114" s="57">
        <f t="shared" si="45"/>
        <v>0</v>
      </c>
      <c r="AY114" s="57">
        <f t="shared" si="45"/>
        <v>0</v>
      </c>
      <c r="AZ114" s="57">
        <f t="shared" si="45"/>
        <v>0</v>
      </c>
      <c r="BA114" s="57">
        <f t="shared" si="45"/>
        <v>0</v>
      </c>
      <c r="BB114" s="57">
        <f t="shared" si="45"/>
        <v>0</v>
      </c>
      <c r="BC114" s="57">
        <f t="shared" si="45"/>
        <v>0</v>
      </c>
      <c r="BD114" s="57">
        <f t="shared" si="45"/>
        <v>0</v>
      </c>
      <c r="BE114" s="57">
        <f t="shared" si="45"/>
        <v>0</v>
      </c>
      <c r="BF114" s="57">
        <f t="shared" si="45"/>
        <v>0</v>
      </c>
      <c r="BG114" s="57">
        <f t="shared" si="45"/>
        <v>0</v>
      </c>
      <c r="BH114" s="57">
        <f t="shared" si="45"/>
        <v>0</v>
      </c>
      <c r="BI114" s="57">
        <f t="shared" si="45"/>
        <v>0</v>
      </c>
      <c r="BJ114" s="57">
        <f t="shared" si="45"/>
        <v>0</v>
      </c>
      <c r="BK114" s="57">
        <f t="shared" si="45"/>
        <v>0</v>
      </c>
      <c r="BL114" s="57">
        <f t="shared" si="45"/>
        <v>0</v>
      </c>
      <c r="BM114" s="57">
        <f t="shared" si="45"/>
        <v>0</v>
      </c>
      <c r="BN114" s="57">
        <f t="shared" si="45"/>
        <v>0</v>
      </c>
      <c r="BO114" s="57">
        <f t="shared" si="45"/>
        <v>0</v>
      </c>
      <c r="BP114" s="57">
        <f t="shared" si="45"/>
        <v>0</v>
      </c>
      <c r="BQ114" s="57">
        <f t="shared" si="45"/>
        <v>0</v>
      </c>
      <c r="BR114" s="57">
        <f t="shared" si="45"/>
        <v>0</v>
      </c>
      <c r="BS114" s="57">
        <f t="shared" si="45"/>
        <v>0</v>
      </c>
      <c r="BT114" s="57">
        <f t="shared" si="45"/>
        <v>0</v>
      </c>
      <c r="BU114" s="57">
        <f t="shared" si="45"/>
        <v>0</v>
      </c>
      <c r="BV114" s="57">
        <f t="shared" si="41"/>
        <v>0</v>
      </c>
      <c r="BW114" s="57">
        <f t="shared" si="41"/>
        <v>0</v>
      </c>
      <c r="BX114" s="57">
        <f t="shared" si="41"/>
        <v>0</v>
      </c>
      <c r="BY114" s="57">
        <f t="shared" si="41"/>
        <v>0</v>
      </c>
      <c r="BZ114" s="57">
        <f t="shared" si="41"/>
        <v>0</v>
      </c>
      <c r="CA114" s="57">
        <f t="shared" si="41"/>
        <v>0</v>
      </c>
      <c r="CB114" s="57">
        <f t="shared" si="41"/>
        <v>0</v>
      </c>
      <c r="CC114" s="57">
        <f t="shared" si="41"/>
        <v>0</v>
      </c>
      <c r="CD114" s="57">
        <f t="shared" si="41"/>
        <v>0</v>
      </c>
      <c r="CE114" s="57">
        <f t="shared" si="41"/>
        <v>0</v>
      </c>
      <c r="CF114" s="57">
        <f t="shared" si="41"/>
        <v>0</v>
      </c>
      <c r="CG114" s="57">
        <f t="shared" si="41"/>
        <v>0</v>
      </c>
      <c r="CH114" s="57">
        <f t="shared" si="41"/>
        <v>0</v>
      </c>
      <c r="CI114" s="57">
        <f t="shared" si="41"/>
        <v>0</v>
      </c>
      <c r="CJ114" s="57">
        <f t="shared" si="41"/>
        <v>0</v>
      </c>
      <c r="CK114" s="57">
        <f t="shared" si="41"/>
        <v>0</v>
      </c>
      <c r="CL114" s="57">
        <f t="shared" si="44"/>
        <v>0</v>
      </c>
      <c r="CM114" s="57">
        <f t="shared" si="44"/>
        <v>0</v>
      </c>
      <c r="CN114" s="57">
        <f t="shared" si="44"/>
        <v>0</v>
      </c>
      <c r="CO114" s="57">
        <f t="shared" si="44"/>
        <v>0</v>
      </c>
      <c r="CP114" s="57">
        <f t="shared" si="44"/>
        <v>0</v>
      </c>
      <c r="CQ114" s="57">
        <f t="shared" si="44"/>
        <v>0</v>
      </c>
      <c r="CR114" s="57">
        <f t="shared" si="44"/>
        <v>0</v>
      </c>
      <c r="CS114" s="57">
        <f t="shared" si="44"/>
        <v>0</v>
      </c>
      <c r="CT114" s="57">
        <f t="shared" si="44"/>
        <v>0</v>
      </c>
      <c r="CU114" s="57">
        <f t="shared" si="44"/>
        <v>0</v>
      </c>
      <c r="CV114" s="57">
        <f t="shared" si="44"/>
        <v>0</v>
      </c>
      <c r="CW114" s="57">
        <f t="shared" si="44"/>
        <v>0</v>
      </c>
      <c r="CX114" s="57">
        <f t="shared" si="44"/>
        <v>0</v>
      </c>
      <c r="CY114" s="57">
        <f t="shared" si="44"/>
        <v>0</v>
      </c>
      <c r="CZ114" s="57">
        <f t="shared" si="44"/>
        <v>0</v>
      </c>
      <c r="DA114" s="57">
        <f t="shared" si="44"/>
        <v>0</v>
      </c>
      <c r="DB114" s="57">
        <f t="shared" si="44"/>
        <v>0</v>
      </c>
      <c r="DC114" s="57">
        <f t="shared" si="44"/>
        <v>0</v>
      </c>
      <c r="DD114" s="57">
        <f t="shared" si="44"/>
        <v>0</v>
      </c>
      <c r="DE114" s="57">
        <f t="shared" si="44"/>
        <v>0</v>
      </c>
      <c r="DF114" s="57">
        <f t="shared" si="44"/>
        <v>0</v>
      </c>
      <c r="DG114" s="57">
        <f t="shared" si="44"/>
        <v>0</v>
      </c>
      <c r="DH114" s="57">
        <f t="shared" si="44"/>
        <v>0</v>
      </c>
      <c r="DI114" s="57">
        <f t="shared" si="44"/>
        <v>0</v>
      </c>
      <c r="DJ114" s="57">
        <f t="shared" si="44"/>
        <v>0</v>
      </c>
      <c r="DK114" s="57">
        <f t="shared" si="44"/>
        <v>0</v>
      </c>
      <c r="DL114" s="57">
        <f t="shared" si="44"/>
        <v>0</v>
      </c>
      <c r="DM114" s="57">
        <f t="shared" si="44"/>
        <v>0</v>
      </c>
      <c r="DN114" s="57">
        <f t="shared" si="43"/>
        <v>0</v>
      </c>
      <c r="DO114" s="57">
        <f t="shared" si="43"/>
        <v>0</v>
      </c>
      <c r="DP114" s="57">
        <f t="shared" si="43"/>
        <v>0</v>
      </c>
      <c r="DQ114" s="57">
        <f t="shared" si="43"/>
        <v>0</v>
      </c>
      <c r="DR114" s="57">
        <f t="shared" si="43"/>
        <v>0</v>
      </c>
      <c r="DS114" s="57">
        <f t="shared" si="43"/>
        <v>0</v>
      </c>
      <c r="DT114" s="57">
        <f t="shared" si="43"/>
        <v>0</v>
      </c>
      <c r="DU114" s="57">
        <f t="shared" si="43"/>
        <v>0</v>
      </c>
      <c r="DV114" s="57">
        <f t="shared" si="43"/>
        <v>0</v>
      </c>
      <c r="DW114" s="57">
        <f t="shared" si="43"/>
        <v>0</v>
      </c>
    </row>
    <row r="115" spans="3:127" ht="16.5" thickTop="1" thickBot="1" x14ac:dyDescent="0.3">
      <c r="C115" s="114">
        <f t="shared" si="35"/>
        <v>0</v>
      </c>
      <c r="F115" s="56">
        <f>+I_Vendite!H13</f>
        <v>0</v>
      </c>
      <c r="H115" s="57">
        <f t="shared" si="36"/>
        <v>0</v>
      </c>
      <c r="I115" s="57">
        <f t="shared" si="37"/>
        <v>0</v>
      </c>
      <c r="J115" s="57">
        <f t="shared" si="38"/>
        <v>0</v>
      </c>
      <c r="K115" s="57">
        <f t="shared" ref="K115:Z130" si="46">+IF($F115=0,K51+K83,IF($F115=30,J51+J83,IF($F115=60,I51+I83,H51+H83)))</f>
        <v>0</v>
      </c>
      <c r="L115" s="57">
        <f t="shared" si="46"/>
        <v>0</v>
      </c>
      <c r="M115" s="57">
        <f t="shared" si="46"/>
        <v>0</v>
      </c>
      <c r="N115" s="57">
        <f t="shared" si="45"/>
        <v>0</v>
      </c>
      <c r="O115" s="57">
        <f t="shared" si="45"/>
        <v>0</v>
      </c>
      <c r="P115" s="57">
        <f t="shared" si="45"/>
        <v>0</v>
      </c>
      <c r="Q115" s="57">
        <f t="shared" si="45"/>
        <v>0</v>
      </c>
      <c r="R115" s="57">
        <f t="shared" si="45"/>
        <v>0</v>
      </c>
      <c r="S115" s="57">
        <f t="shared" si="45"/>
        <v>0</v>
      </c>
      <c r="T115" s="57">
        <f t="shared" si="45"/>
        <v>0</v>
      </c>
      <c r="U115" s="57">
        <f t="shared" si="45"/>
        <v>0</v>
      </c>
      <c r="V115" s="57">
        <f t="shared" si="45"/>
        <v>0</v>
      </c>
      <c r="W115" s="57">
        <f t="shared" si="45"/>
        <v>0</v>
      </c>
      <c r="X115" s="57">
        <f t="shared" si="45"/>
        <v>0</v>
      </c>
      <c r="Y115" s="57">
        <f t="shared" si="45"/>
        <v>0</v>
      </c>
      <c r="Z115" s="57">
        <f t="shared" si="45"/>
        <v>0</v>
      </c>
      <c r="AA115" s="57">
        <f t="shared" si="45"/>
        <v>0</v>
      </c>
      <c r="AB115" s="57">
        <f t="shared" si="45"/>
        <v>0</v>
      </c>
      <c r="AC115" s="57">
        <f t="shared" si="45"/>
        <v>0</v>
      </c>
      <c r="AD115" s="57">
        <f t="shared" si="45"/>
        <v>0</v>
      </c>
      <c r="AE115" s="57">
        <f t="shared" si="45"/>
        <v>0</v>
      </c>
      <c r="AF115" s="57">
        <f t="shared" si="45"/>
        <v>0</v>
      </c>
      <c r="AG115" s="57">
        <f t="shared" si="45"/>
        <v>0</v>
      </c>
      <c r="AH115" s="57">
        <f t="shared" si="45"/>
        <v>0</v>
      </c>
      <c r="AI115" s="57">
        <f t="shared" si="45"/>
        <v>0</v>
      </c>
      <c r="AJ115" s="57">
        <f t="shared" si="45"/>
        <v>0</v>
      </c>
      <c r="AK115" s="57">
        <f t="shared" si="45"/>
        <v>0</v>
      </c>
      <c r="AL115" s="57">
        <f t="shared" si="45"/>
        <v>0</v>
      </c>
      <c r="AM115" s="57">
        <f t="shared" si="45"/>
        <v>0</v>
      </c>
      <c r="AN115" s="57">
        <f t="shared" si="45"/>
        <v>0</v>
      </c>
      <c r="AO115" s="57">
        <f t="shared" si="45"/>
        <v>0</v>
      </c>
      <c r="AP115" s="57">
        <f t="shared" si="45"/>
        <v>0</v>
      </c>
      <c r="AQ115" s="57">
        <f t="shared" si="45"/>
        <v>0</v>
      </c>
      <c r="AR115" s="57">
        <f t="shared" si="45"/>
        <v>0</v>
      </c>
      <c r="AS115" s="57">
        <f t="shared" si="45"/>
        <v>0</v>
      </c>
      <c r="AT115" s="57">
        <f t="shared" si="45"/>
        <v>0</v>
      </c>
      <c r="AU115" s="57">
        <f t="shared" si="45"/>
        <v>0</v>
      </c>
      <c r="AV115" s="57">
        <f t="shared" si="45"/>
        <v>0</v>
      </c>
      <c r="AW115" s="57">
        <f t="shared" si="45"/>
        <v>0</v>
      </c>
      <c r="AX115" s="57">
        <f t="shared" si="45"/>
        <v>0</v>
      </c>
      <c r="AY115" s="57">
        <f t="shared" si="45"/>
        <v>0</v>
      </c>
      <c r="AZ115" s="57">
        <f t="shared" si="45"/>
        <v>0</v>
      </c>
      <c r="BA115" s="57">
        <f t="shared" si="45"/>
        <v>0</v>
      </c>
      <c r="BB115" s="57">
        <f t="shared" si="45"/>
        <v>0</v>
      </c>
      <c r="BC115" s="57">
        <f t="shared" si="45"/>
        <v>0</v>
      </c>
      <c r="BD115" s="57">
        <f t="shared" si="45"/>
        <v>0</v>
      </c>
      <c r="BE115" s="57">
        <f t="shared" si="45"/>
        <v>0</v>
      </c>
      <c r="BF115" s="57">
        <f t="shared" si="45"/>
        <v>0</v>
      </c>
      <c r="BG115" s="57">
        <f t="shared" si="45"/>
        <v>0</v>
      </c>
      <c r="BH115" s="57">
        <f t="shared" si="45"/>
        <v>0</v>
      </c>
      <c r="BI115" s="57">
        <f t="shared" si="45"/>
        <v>0</v>
      </c>
      <c r="BJ115" s="57">
        <f t="shared" si="45"/>
        <v>0</v>
      </c>
      <c r="BK115" s="57">
        <f t="shared" si="45"/>
        <v>0</v>
      </c>
      <c r="BL115" s="57">
        <f t="shared" si="45"/>
        <v>0</v>
      </c>
      <c r="BM115" s="57">
        <f t="shared" si="45"/>
        <v>0</v>
      </c>
      <c r="BN115" s="57">
        <f t="shared" si="45"/>
        <v>0</v>
      </c>
      <c r="BO115" s="57">
        <f t="shared" si="45"/>
        <v>0</v>
      </c>
      <c r="BP115" s="57">
        <f t="shared" si="45"/>
        <v>0</v>
      </c>
      <c r="BQ115" s="57">
        <f t="shared" si="45"/>
        <v>0</v>
      </c>
      <c r="BR115" s="57">
        <f t="shared" si="45"/>
        <v>0</v>
      </c>
      <c r="BS115" s="57">
        <f t="shared" si="45"/>
        <v>0</v>
      </c>
      <c r="BT115" s="57">
        <f t="shared" si="45"/>
        <v>0</v>
      </c>
      <c r="BU115" s="57">
        <f t="shared" si="45"/>
        <v>0</v>
      </c>
      <c r="BV115" s="57">
        <f t="shared" si="41"/>
        <v>0</v>
      </c>
      <c r="BW115" s="57">
        <f t="shared" si="41"/>
        <v>0</v>
      </c>
      <c r="BX115" s="57">
        <f t="shared" si="41"/>
        <v>0</v>
      </c>
      <c r="BY115" s="57">
        <f t="shared" si="41"/>
        <v>0</v>
      </c>
      <c r="BZ115" s="57">
        <f t="shared" si="41"/>
        <v>0</v>
      </c>
      <c r="CA115" s="57">
        <f t="shared" si="41"/>
        <v>0</v>
      </c>
      <c r="CB115" s="57">
        <f t="shared" si="41"/>
        <v>0</v>
      </c>
      <c r="CC115" s="57">
        <f t="shared" si="41"/>
        <v>0</v>
      </c>
      <c r="CD115" s="57">
        <f t="shared" si="41"/>
        <v>0</v>
      </c>
      <c r="CE115" s="57">
        <f t="shared" si="41"/>
        <v>0</v>
      </c>
      <c r="CF115" s="57">
        <f t="shared" si="41"/>
        <v>0</v>
      </c>
      <c r="CG115" s="57">
        <f t="shared" si="41"/>
        <v>0</v>
      </c>
      <c r="CH115" s="57">
        <f t="shared" si="41"/>
        <v>0</v>
      </c>
      <c r="CI115" s="57">
        <f t="shared" si="41"/>
        <v>0</v>
      </c>
      <c r="CJ115" s="57">
        <f t="shared" si="41"/>
        <v>0</v>
      </c>
      <c r="CK115" s="57">
        <f t="shared" si="41"/>
        <v>0</v>
      </c>
      <c r="CL115" s="57">
        <f t="shared" si="44"/>
        <v>0</v>
      </c>
      <c r="CM115" s="57">
        <f t="shared" si="44"/>
        <v>0</v>
      </c>
      <c r="CN115" s="57">
        <f t="shared" si="44"/>
        <v>0</v>
      </c>
      <c r="CO115" s="57">
        <f t="shared" si="44"/>
        <v>0</v>
      </c>
      <c r="CP115" s="57">
        <f t="shared" si="44"/>
        <v>0</v>
      </c>
      <c r="CQ115" s="57">
        <f t="shared" si="44"/>
        <v>0</v>
      </c>
      <c r="CR115" s="57">
        <f t="shared" si="44"/>
        <v>0</v>
      </c>
      <c r="CS115" s="57">
        <f t="shared" si="44"/>
        <v>0</v>
      </c>
      <c r="CT115" s="57">
        <f t="shared" si="44"/>
        <v>0</v>
      </c>
      <c r="CU115" s="57">
        <f t="shared" si="44"/>
        <v>0</v>
      </c>
      <c r="CV115" s="57">
        <f t="shared" si="44"/>
        <v>0</v>
      </c>
      <c r="CW115" s="57">
        <f t="shared" si="44"/>
        <v>0</v>
      </c>
      <c r="CX115" s="57">
        <f t="shared" si="44"/>
        <v>0</v>
      </c>
      <c r="CY115" s="57">
        <f t="shared" si="44"/>
        <v>0</v>
      </c>
      <c r="CZ115" s="57">
        <f t="shared" si="44"/>
        <v>0</v>
      </c>
      <c r="DA115" s="57">
        <f t="shared" si="44"/>
        <v>0</v>
      </c>
      <c r="DB115" s="57">
        <f t="shared" si="44"/>
        <v>0</v>
      </c>
      <c r="DC115" s="57">
        <f t="shared" si="44"/>
        <v>0</v>
      </c>
      <c r="DD115" s="57">
        <f t="shared" si="44"/>
        <v>0</v>
      </c>
      <c r="DE115" s="57">
        <f t="shared" si="44"/>
        <v>0</v>
      </c>
      <c r="DF115" s="57">
        <f t="shared" si="44"/>
        <v>0</v>
      </c>
      <c r="DG115" s="57">
        <f t="shared" si="44"/>
        <v>0</v>
      </c>
      <c r="DH115" s="57">
        <f t="shared" si="44"/>
        <v>0</v>
      </c>
      <c r="DI115" s="57">
        <f t="shared" si="44"/>
        <v>0</v>
      </c>
      <c r="DJ115" s="57">
        <f t="shared" si="44"/>
        <v>0</v>
      </c>
      <c r="DK115" s="57">
        <f t="shared" si="44"/>
        <v>0</v>
      </c>
      <c r="DL115" s="57">
        <f t="shared" si="44"/>
        <v>0</v>
      </c>
      <c r="DM115" s="57">
        <f t="shared" si="44"/>
        <v>0</v>
      </c>
      <c r="DN115" s="57">
        <f t="shared" si="43"/>
        <v>0</v>
      </c>
      <c r="DO115" s="57">
        <f t="shared" si="43"/>
        <v>0</v>
      </c>
      <c r="DP115" s="57">
        <f t="shared" si="43"/>
        <v>0</v>
      </c>
      <c r="DQ115" s="57">
        <f t="shared" si="43"/>
        <v>0</v>
      </c>
      <c r="DR115" s="57">
        <f t="shared" si="43"/>
        <v>0</v>
      </c>
      <c r="DS115" s="57">
        <f t="shared" si="43"/>
        <v>0</v>
      </c>
      <c r="DT115" s="57">
        <f t="shared" si="43"/>
        <v>0</v>
      </c>
      <c r="DU115" s="57">
        <f t="shared" si="43"/>
        <v>0</v>
      </c>
      <c r="DV115" s="57">
        <f t="shared" si="43"/>
        <v>0</v>
      </c>
      <c r="DW115" s="57">
        <f t="shared" si="43"/>
        <v>0</v>
      </c>
    </row>
    <row r="116" spans="3:127" ht="16.5" thickTop="1" thickBot="1" x14ac:dyDescent="0.3">
      <c r="C116" s="114">
        <f t="shared" si="35"/>
        <v>0</v>
      </c>
      <c r="F116" s="56">
        <f>+I_Vendite!H14</f>
        <v>0</v>
      </c>
      <c r="H116" s="57">
        <f t="shared" si="36"/>
        <v>0</v>
      </c>
      <c r="I116" s="57">
        <f t="shared" si="37"/>
        <v>0</v>
      </c>
      <c r="J116" s="57">
        <f t="shared" si="38"/>
        <v>0</v>
      </c>
      <c r="K116" s="57">
        <f t="shared" si="46"/>
        <v>0</v>
      </c>
      <c r="L116" s="57">
        <f t="shared" si="46"/>
        <v>0</v>
      </c>
      <c r="M116" s="57">
        <f t="shared" si="46"/>
        <v>0</v>
      </c>
      <c r="N116" s="57">
        <f t="shared" si="45"/>
        <v>0</v>
      </c>
      <c r="O116" s="57">
        <f t="shared" si="45"/>
        <v>0</v>
      </c>
      <c r="P116" s="57">
        <f t="shared" si="45"/>
        <v>0</v>
      </c>
      <c r="Q116" s="57">
        <f t="shared" si="45"/>
        <v>0</v>
      </c>
      <c r="R116" s="57">
        <f t="shared" si="45"/>
        <v>0</v>
      </c>
      <c r="S116" s="57">
        <f t="shared" si="45"/>
        <v>0</v>
      </c>
      <c r="T116" s="57">
        <f t="shared" si="45"/>
        <v>0</v>
      </c>
      <c r="U116" s="57">
        <f t="shared" si="45"/>
        <v>0</v>
      </c>
      <c r="V116" s="57">
        <f t="shared" si="45"/>
        <v>0</v>
      </c>
      <c r="W116" s="57">
        <f t="shared" si="45"/>
        <v>0</v>
      </c>
      <c r="X116" s="57">
        <f t="shared" si="45"/>
        <v>0</v>
      </c>
      <c r="Y116" s="57">
        <f t="shared" si="45"/>
        <v>0</v>
      </c>
      <c r="Z116" s="57">
        <f t="shared" si="45"/>
        <v>0</v>
      </c>
      <c r="AA116" s="57">
        <f t="shared" si="45"/>
        <v>0</v>
      </c>
      <c r="AB116" s="57">
        <f t="shared" si="45"/>
        <v>0</v>
      </c>
      <c r="AC116" s="57">
        <f t="shared" si="45"/>
        <v>0</v>
      </c>
      <c r="AD116" s="57">
        <f t="shared" si="45"/>
        <v>0</v>
      </c>
      <c r="AE116" s="57">
        <f t="shared" si="45"/>
        <v>0</v>
      </c>
      <c r="AF116" s="57">
        <f t="shared" si="45"/>
        <v>0</v>
      </c>
      <c r="AG116" s="57">
        <f t="shared" si="45"/>
        <v>0</v>
      </c>
      <c r="AH116" s="57">
        <f t="shared" si="45"/>
        <v>0</v>
      </c>
      <c r="AI116" s="57">
        <f t="shared" si="45"/>
        <v>0</v>
      </c>
      <c r="AJ116" s="57">
        <f t="shared" si="45"/>
        <v>0</v>
      </c>
      <c r="AK116" s="57">
        <f t="shared" si="45"/>
        <v>0</v>
      </c>
      <c r="AL116" s="57">
        <f t="shared" si="45"/>
        <v>0</v>
      </c>
      <c r="AM116" s="57">
        <f t="shared" si="45"/>
        <v>0</v>
      </c>
      <c r="AN116" s="57">
        <f t="shared" si="45"/>
        <v>0</v>
      </c>
      <c r="AO116" s="57">
        <f t="shared" si="45"/>
        <v>0</v>
      </c>
      <c r="AP116" s="57">
        <f t="shared" si="45"/>
        <v>0</v>
      </c>
      <c r="AQ116" s="57">
        <f t="shared" si="45"/>
        <v>0</v>
      </c>
      <c r="AR116" s="57">
        <f t="shared" si="45"/>
        <v>0</v>
      </c>
      <c r="AS116" s="57">
        <f t="shared" si="45"/>
        <v>0</v>
      </c>
      <c r="AT116" s="57">
        <f t="shared" si="45"/>
        <v>0</v>
      </c>
      <c r="AU116" s="57">
        <f t="shared" si="45"/>
        <v>0</v>
      </c>
      <c r="AV116" s="57">
        <f t="shared" si="45"/>
        <v>0</v>
      </c>
      <c r="AW116" s="57">
        <f t="shared" si="45"/>
        <v>0</v>
      </c>
      <c r="AX116" s="57">
        <f t="shared" si="45"/>
        <v>0</v>
      </c>
      <c r="AY116" s="57">
        <f t="shared" si="45"/>
        <v>0</v>
      </c>
      <c r="AZ116" s="57">
        <f t="shared" si="45"/>
        <v>0</v>
      </c>
      <c r="BA116" s="57">
        <f t="shared" si="45"/>
        <v>0</v>
      </c>
      <c r="BB116" s="57">
        <f t="shared" si="45"/>
        <v>0</v>
      </c>
      <c r="BC116" s="57">
        <f t="shared" si="45"/>
        <v>0</v>
      </c>
      <c r="BD116" s="57">
        <f t="shared" si="45"/>
        <v>0</v>
      </c>
      <c r="BE116" s="57">
        <f t="shared" si="45"/>
        <v>0</v>
      </c>
      <c r="BF116" s="57">
        <f t="shared" si="45"/>
        <v>0</v>
      </c>
      <c r="BG116" s="57">
        <f t="shared" si="45"/>
        <v>0</v>
      </c>
      <c r="BH116" s="57">
        <f t="shared" si="45"/>
        <v>0</v>
      </c>
      <c r="BI116" s="57">
        <f t="shared" si="45"/>
        <v>0</v>
      </c>
      <c r="BJ116" s="57">
        <f t="shared" si="45"/>
        <v>0</v>
      </c>
      <c r="BK116" s="57">
        <f t="shared" si="45"/>
        <v>0</v>
      </c>
      <c r="BL116" s="57">
        <f t="shared" si="45"/>
        <v>0</v>
      </c>
      <c r="BM116" s="57">
        <f t="shared" si="45"/>
        <v>0</v>
      </c>
      <c r="BN116" s="57">
        <f t="shared" si="45"/>
        <v>0</v>
      </c>
      <c r="BO116" s="57">
        <f t="shared" si="45"/>
        <v>0</v>
      </c>
      <c r="BP116" s="57">
        <f t="shared" si="45"/>
        <v>0</v>
      </c>
      <c r="BQ116" s="57">
        <f t="shared" si="45"/>
        <v>0</v>
      </c>
      <c r="BR116" s="57">
        <f t="shared" si="45"/>
        <v>0</v>
      </c>
      <c r="BS116" s="57">
        <f t="shared" si="45"/>
        <v>0</v>
      </c>
      <c r="BT116" s="57">
        <f t="shared" si="45"/>
        <v>0</v>
      </c>
      <c r="BU116" s="57">
        <f t="shared" si="45"/>
        <v>0</v>
      </c>
      <c r="BV116" s="57">
        <f t="shared" si="41"/>
        <v>0</v>
      </c>
      <c r="BW116" s="57">
        <f t="shared" si="41"/>
        <v>0</v>
      </c>
      <c r="BX116" s="57">
        <f t="shared" si="41"/>
        <v>0</v>
      </c>
      <c r="BY116" s="57">
        <f t="shared" si="41"/>
        <v>0</v>
      </c>
      <c r="BZ116" s="57">
        <f t="shared" si="41"/>
        <v>0</v>
      </c>
      <c r="CA116" s="57">
        <f t="shared" si="41"/>
        <v>0</v>
      </c>
      <c r="CB116" s="57">
        <f t="shared" si="41"/>
        <v>0</v>
      </c>
      <c r="CC116" s="57">
        <f t="shared" si="41"/>
        <v>0</v>
      </c>
      <c r="CD116" s="57">
        <f t="shared" si="41"/>
        <v>0</v>
      </c>
      <c r="CE116" s="57">
        <f t="shared" si="41"/>
        <v>0</v>
      </c>
      <c r="CF116" s="57">
        <f t="shared" si="41"/>
        <v>0</v>
      </c>
      <c r="CG116" s="57">
        <f t="shared" si="41"/>
        <v>0</v>
      </c>
      <c r="CH116" s="57">
        <f t="shared" si="41"/>
        <v>0</v>
      </c>
      <c r="CI116" s="57">
        <f t="shared" si="41"/>
        <v>0</v>
      </c>
      <c r="CJ116" s="57">
        <f t="shared" si="41"/>
        <v>0</v>
      </c>
      <c r="CK116" s="57">
        <f t="shared" si="41"/>
        <v>0</v>
      </c>
      <c r="CL116" s="57">
        <f t="shared" si="44"/>
        <v>0</v>
      </c>
      <c r="CM116" s="57">
        <f t="shared" si="44"/>
        <v>0</v>
      </c>
      <c r="CN116" s="57">
        <f t="shared" si="44"/>
        <v>0</v>
      </c>
      <c r="CO116" s="57">
        <f t="shared" si="44"/>
        <v>0</v>
      </c>
      <c r="CP116" s="57">
        <f t="shared" si="44"/>
        <v>0</v>
      </c>
      <c r="CQ116" s="57">
        <f t="shared" si="44"/>
        <v>0</v>
      </c>
      <c r="CR116" s="57">
        <f t="shared" si="44"/>
        <v>0</v>
      </c>
      <c r="CS116" s="57">
        <f t="shared" si="44"/>
        <v>0</v>
      </c>
      <c r="CT116" s="57">
        <f t="shared" si="44"/>
        <v>0</v>
      </c>
      <c r="CU116" s="57">
        <f t="shared" si="44"/>
        <v>0</v>
      </c>
      <c r="CV116" s="57">
        <f t="shared" si="44"/>
        <v>0</v>
      </c>
      <c r="CW116" s="57">
        <f t="shared" si="44"/>
        <v>0</v>
      </c>
      <c r="CX116" s="57">
        <f t="shared" si="44"/>
        <v>0</v>
      </c>
      <c r="CY116" s="57">
        <f t="shared" si="44"/>
        <v>0</v>
      </c>
      <c r="CZ116" s="57">
        <f t="shared" si="44"/>
        <v>0</v>
      </c>
      <c r="DA116" s="57">
        <f t="shared" si="44"/>
        <v>0</v>
      </c>
      <c r="DB116" s="57">
        <f t="shared" si="44"/>
        <v>0</v>
      </c>
      <c r="DC116" s="57">
        <f t="shared" si="44"/>
        <v>0</v>
      </c>
      <c r="DD116" s="57">
        <f t="shared" si="44"/>
        <v>0</v>
      </c>
      <c r="DE116" s="57">
        <f t="shared" si="44"/>
        <v>0</v>
      </c>
      <c r="DF116" s="57">
        <f t="shared" si="44"/>
        <v>0</v>
      </c>
      <c r="DG116" s="57">
        <f t="shared" si="44"/>
        <v>0</v>
      </c>
      <c r="DH116" s="57">
        <f t="shared" si="44"/>
        <v>0</v>
      </c>
      <c r="DI116" s="57">
        <f t="shared" si="44"/>
        <v>0</v>
      </c>
      <c r="DJ116" s="57">
        <f t="shared" si="44"/>
        <v>0</v>
      </c>
      <c r="DK116" s="57">
        <f t="shared" si="44"/>
        <v>0</v>
      </c>
      <c r="DL116" s="57">
        <f t="shared" si="44"/>
        <v>0</v>
      </c>
      <c r="DM116" s="57">
        <f t="shared" si="44"/>
        <v>0</v>
      </c>
      <c r="DN116" s="57">
        <f t="shared" si="43"/>
        <v>0</v>
      </c>
      <c r="DO116" s="57">
        <f t="shared" si="43"/>
        <v>0</v>
      </c>
      <c r="DP116" s="57">
        <f t="shared" si="43"/>
        <v>0</v>
      </c>
      <c r="DQ116" s="57">
        <f t="shared" si="43"/>
        <v>0</v>
      </c>
      <c r="DR116" s="57">
        <f t="shared" si="43"/>
        <v>0</v>
      </c>
      <c r="DS116" s="57">
        <f t="shared" si="43"/>
        <v>0</v>
      </c>
      <c r="DT116" s="57">
        <f t="shared" si="43"/>
        <v>0</v>
      </c>
      <c r="DU116" s="57">
        <f t="shared" si="43"/>
        <v>0</v>
      </c>
      <c r="DV116" s="57">
        <f t="shared" si="43"/>
        <v>0</v>
      </c>
      <c r="DW116" s="57">
        <f t="shared" si="43"/>
        <v>0</v>
      </c>
    </row>
    <row r="117" spans="3:127" ht="16.5" thickTop="1" thickBot="1" x14ac:dyDescent="0.3">
      <c r="C117" s="114">
        <f t="shared" si="35"/>
        <v>0</v>
      </c>
      <c r="F117" s="56">
        <f>+I_Vendite!H15</f>
        <v>0</v>
      </c>
      <c r="H117" s="57">
        <f t="shared" si="36"/>
        <v>0</v>
      </c>
      <c r="I117" s="57">
        <f t="shared" si="37"/>
        <v>0</v>
      </c>
      <c r="J117" s="57">
        <f t="shared" si="38"/>
        <v>0</v>
      </c>
      <c r="K117" s="57">
        <f t="shared" si="46"/>
        <v>0</v>
      </c>
      <c r="L117" s="57">
        <f t="shared" si="46"/>
        <v>0</v>
      </c>
      <c r="M117" s="57">
        <f t="shared" si="46"/>
        <v>0</v>
      </c>
      <c r="N117" s="57">
        <f t="shared" si="45"/>
        <v>0</v>
      </c>
      <c r="O117" s="57">
        <f t="shared" si="45"/>
        <v>0</v>
      </c>
      <c r="P117" s="57">
        <f t="shared" si="45"/>
        <v>0</v>
      </c>
      <c r="Q117" s="57">
        <f t="shared" si="45"/>
        <v>0</v>
      </c>
      <c r="R117" s="57">
        <f t="shared" si="45"/>
        <v>0</v>
      </c>
      <c r="S117" s="57">
        <f t="shared" si="45"/>
        <v>0</v>
      </c>
      <c r="T117" s="57">
        <f t="shared" si="45"/>
        <v>0</v>
      </c>
      <c r="U117" s="57">
        <f t="shared" si="45"/>
        <v>0</v>
      </c>
      <c r="V117" s="57">
        <f t="shared" si="45"/>
        <v>0</v>
      </c>
      <c r="W117" s="57">
        <f t="shared" si="45"/>
        <v>0</v>
      </c>
      <c r="X117" s="57">
        <f t="shared" si="45"/>
        <v>0</v>
      </c>
      <c r="Y117" s="57">
        <f t="shared" si="45"/>
        <v>0</v>
      </c>
      <c r="Z117" s="57">
        <f t="shared" si="45"/>
        <v>0</v>
      </c>
      <c r="AA117" s="57">
        <f t="shared" si="45"/>
        <v>0</v>
      </c>
      <c r="AB117" s="57">
        <f t="shared" si="45"/>
        <v>0</v>
      </c>
      <c r="AC117" s="57">
        <f t="shared" si="45"/>
        <v>0</v>
      </c>
      <c r="AD117" s="57">
        <f t="shared" si="45"/>
        <v>0</v>
      </c>
      <c r="AE117" s="57">
        <f t="shared" si="45"/>
        <v>0</v>
      </c>
      <c r="AF117" s="57">
        <f t="shared" si="45"/>
        <v>0</v>
      </c>
      <c r="AG117" s="57">
        <f t="shared" si="45"/>
        <v>0</v>
      </c>
      <c r="AH117" s="57">
        <f t="shared" si="45"/>
        <v>0</v>
      </c>
      <c r="AI117" s="57">
        <f t="shared" si="45"/>
        <v>0</v>
      </c>
      <c r="AJ117" s="57">
        <f t="shared" si="45"/>
        <v>0</v>
      </c>
      <c r="AK117" s="57">
        <f t="shared" si="45"/>
        <v>0</v>
      </c>
      <c r="AL117" s="57">
        <f t="shared" si="45"/>
        <v>0</v>
      </c>
      <c r="AM117" s="57">
        <f t="shared" si="45"/>
        <v>0</v>
      </c>
      <c r="AN117" s="57">
        <f t="shared" si="45"/>
        <v>0</v>
      </c>
      <c r="AO117" s="57">
        <f t="shared" si="45"/>
        <v>0</v>
      </c>
      <c r="AP117" s="57">
        <f t="shared" si="45"/>
        <v>0</v>
      </c>
      <c r="AQ117" s="57">
        <f t="shared" si="45"/>
        <v>0</v>
      </c>
      <c r="AR117" s="57">
        <f t="shared" si="45"/>
        <v>0</v>
      </c>
      <c r="AS117" s="57">
        <f t="shared" si="45"/>
        <v>0</v>
      </c>
      <c r="AT117" s="57">
        <f t="shared" si="45"/>
        <v>0</v>
      </c>
      <c r="AU117" s="57">
        <f t="shared" si="45"/>
        <v>0</v>
      </c>
      <c r="AV117" s="57">
        <f t="shared" si="45"/>
        <v>0</v>
      </c>
      <c r="AW117" s="57">
        <f t="shared" si="45"/>
        <v>0</v>
      </c>
      <c r="AX117" s="57">
        <f t="shared" si="45"/>
        <v>0</v>
      </c>
      <c r="AY117" s="57">
        <f t="shared" si="45"/>
        <v>0</v>
      </c>
      <c r="AZ117" s="57">
        <f t="shared" si="45"/>
        <v>0</v>
      </c>
      <c r="BA117" s="57">
        <f t="shared" si="45"/>
        <v>0</v>
      </c>
      <c r="BB117" s="57">
        <f t="shared" si="45"/>
        <v>0</v>
      </c>
      <c r="BC117" s="57">
        <f t="shared" si="45"/>
        <v>0</v>
      </c>
      <c r="BD117" s="57">
        <f t="shared" si="45"/>
        <v>0</v>
      </c>
      <c r="BE117" s="57">
        <f t="shared" si="45"/>
        <v>0</v>
      </c>
      <c r="BF117" s="57">
        <f t="shared" si="45"/>
        <v>0</v>
      </c>
      <c r="BG117" s="57">
        <f t="shared" si="45"/>
        <v>0</v>
      </c>
      <c r="BH117" s="57">
        <f t="shared" si="45"/>
        <v>0</v>
      </c>
      <c r="BI117" s="57">
        <f t="shared" si="45"/>
        <v>0</v>
      </c>
      <c r="BJ117" s="57">
        <f t="shared" si="45"/>
        <v>0</v>
      </c>
      <c r="BK117" s="57">
        <f t="shared" si="45"/>
        <v>0</v>
      </c>
      <c r="BL117" s="57">
        <f t="shared" si="45"/>
        <v>0</v>
      </c>
      <c r="BM117" s="57">
        <f t="shared" si="45"/>
        <v>0</v>
      </c>
      <c r="BN117" s="57">
        <f t="shared" si="45"/>
        <v>0</v>
      </c>
      <c r="BO117" s="57">
        <f t="shared" si="45"/>
        <v>0</v>
      </c>
      <c r="BP117" s="57">
        <f t="shared" si="45"/>
        <v>0</v>
      </c>
      <c r="BQ117" s="57">
        <f t="shared" si="45"/>
        <v>0</v>
      </c>
      <c r="BR117" s="57">
        <f t="shared" si="45"/>
        <v>0</v>
      </c>
      <c r="BS117" s="57">
        <f t="shared" si="45"/>
        <v>0</v>
      </c>
      <c r="BT117" s="57">
        <f t="shared" si="45"/>
        <v>0</v>
      </c>
      <c r="BU117" s="57">
        <f t="shared" si="45"/>
        <v>0</v>
      </c>
      <c r="BV117" s="57">
        <f t="shared" si="41"/>
        <v>0</v>
      </c>
      <c r="BW117" s="57">
        <f t="shared" si="41"/>
        <v>0</v>
      </c>
      <c r="BX117" s="57">
        <f t="shared" si="41"/>
        <v>0</v>
      </c>
      <c r="BY117" s="57">
        <f t="shared" si="41"/>
        <v>0</v>
      </c>
      <c r="BZ117" s="57">
        <f t="shared" si="41"/>
        <v>0</v>
      </c>
      <c r="CA117" s="57">
        <f t="shared" si="41"/>
        <v>0</v>
      </c>
      <c r="CB117" s="57">
        <f t="shared" si="41"/>
        <v>0</v>
      </c>
      <c r="CC117" s="57">
        <f t="shared" si="41"/>
        <v>0</v>
      </c>
      <c r="CD117" s="57">
        <f t="shared" si="41"/>
        <v>0</v>
      </c>
      <c r="CE117" s="57">
        <f t="shared" si="41"/>
        <v>0</v>
      </c>
      <c r="CF117" s="57">
        <f t="shared" si="41"/>
        <v>0</v>
      </c>
      <c r="CG117" s="57">
        <f t="shared" si="41"/>
        <v>0</v>
      </c>
      <c r="CH117" s="57">
        <f t="shared" si="41"/>
        <v>0</v>
      </c>
      <c r="CI117" s="57">
        <f t="shared" si="41"/>
        <v>0</v>
      </c>
      <c r="CJ117" s="57">
        <f t="shared" si="41"/>
        <v>0</v>
      </c>
      <c r="CK117" s="57">
        <f t="shared" si="41"/>
        <v>0</v>
      </c>
      <c r="CL117" s="57">
        <f t="shared" si="44"/>
        <v>0</v>
      </c>
      <c r="CM117" s="57">
        <f t="shared" si="44"/>
        <v>0</v>
      </c>
      <c r="CN117" s="57">
        <f t="shared" si="44"/>
        <v>0</v>
      </c>
      <c r="CO117" s="57">
        <f t="shared" si="44"/>
        <v>0</v>
      </c>
      <c r="CP117" s="57">
        <f t="shared" si="44"/>
        <v>0</v>
      </c>
      <c r="CQ117" s="57">
        <f t="shared" si="44"/>
        <v>0</v>
      </c>
      <c r="CR117" s="57">
        <f t="shared" si="44"/>
        <v>0</v>
      </c>
      <c r="CS117" s="57">
        <f t="shared" si="44"/>
        <v>0</v>
      </c>
      <c r="CT117" s="57">
        <f t="shared" si="44"/>
        <v>0</v>
      </c>
      <c r="CU117" s="57">
        <f t="shared" si="44"/>
        <v>0</v>
      </c>
      <c r="CV117" s="57">
        <f t="shared" si="44"/>
        <v>0</v>
      </c>
      <c r="CW117" s="57">
        <f t="shared" si="44"/>
        <v>0</v>
      </c>
      <c r="CX117" s="57">
        <f t="shared" si="44"/>
        <v>0</v>
      </c>
      <c r="CY117" s="57">
        <f t="shared" si="44"/>
        <v>0</v>
      </c>
      <c r="CZ117" s="57">
        <f t="shared" si="44"/>
        <v>0</v>
      </c>
      <c r="DA117" s="57">
        <f t="shared" si="44"/>
        <v>0</v>
      </c>
      <c r="DB117" s="57">
        <f t="shared" si="44"/>
        <v>0</v>
      </c>
      <c r="DC117" s="57">
        <f t="shared" si="44"/>
        <v>0</v>
      </c>
      <c r="DD117" s="57">
        <f t="shared" si="44"/>
        <v>0</v>
      </c>
      <c r="DE117" s="57">
        <f t="shared" si="44"/>
        <v>0</v>
      </c>
      <c r="DF117" s="57">
        <f t="shared" si="44"/>
        <v>0</v>
      </c>
      <c r="DG117" s="57">
        <f t="shared" si="44"/>
        <v>0</v>
      </c>
      <c r="DH117" s="57">
        <f t="shared" si="44"/>
        <v>0</v>
      </c>
      <c r="DI117" s="57">
        <f t="shared" si="44"/>
        <v>0</v>
      </c>
      <c r="DJ117" s="57">
        <f t="shared" si="44"/>
        <v>0</v>
      </c>
      <c r="DK117" s="57">
        <f t="shared" si="44"/>
        <v>0</v>
      </c>
      <c r="DL117" s="57">
        <f t="shared" si="44"/>
        <v>0</v>
      </c>
      <c r="DM117" s="57">
        <f t="shared" si="44"/>
        <v>0</v>
      </c>
      <c r="DN117" s="57">
        <f t="shared" si="43"/>
        <v>0</v>
      </c>
      <c r="DO117" s="57">
        <f t="shared" si="43"/>
        <v>0</v>
      </c>
      <c r="DP117" s="57">
        <f t="shared" si="43"/>
        <v>0</v>
      </c>
      <c r="DQ117" s="57">
        <f t="shared" si="43"/>
        <v>0</v>
      </c>
      <c r="DR117" s="57">
        <f t="shared" si="43"/>
        <v>0</v>
      </c>
      <c r="DS117" s="57">
        <f t="shared" si="43"/>
        <v>0</v>
      </c>
      <c r="DT117" s="57">
        <f t="shared" si="43"/>
        <v>0</v>
      </c>
      <c r="DU117" s="57">
        <f t="shared" si="43"/>
        <v>0</v>
      </c>
      <c r="DV117" s="57">
        <f t="shared" si="43"/>
        <v>0</v>
      </c>
      <c r="DW117" s="57">
        <f t="shared" si="43"/>
        <v>0</v>
      </c>
    </row>
    <row r="118" spans="3:127" ht="16.5" thickTop="1" thickBot="1" x14ac:dyDescent="0.3">
      <c r="C118" s="114">
        <f t="shared" si="35"/>
        <v>0</v>
      </c>
      <c r="F118" s="56">
        <f>+I_Vendite!H16</f>
        <v>0</v>
      </c>
      <c r="H118" s="57">
        <f t="shared" si="36"/>
        <v>0</v>
      </c>
      <c r="I118" s="57">
        <f t="shared" si="37"/>
        <v>0</v>
      </c>
      <c r="J118" s="57">
        <f t="shared" si="38"/>
        <v>0</v>
      </c>
      <c r="K118" s="57">
        <f t="shared" si="46"/>
        <v>0</v>
      </c>
      <c r="L118" s="57">
        <f t="shared" si="46"/>
        <v>0</v>
      </c>
      <c r="M118" s="57">
        <f t="shared" si="46"/>
        <v>0</v>
      </c>
      <c r="N118" s="57">
        <f t="shared" si="45"/>
        <v>0</v>
      </c>
      <c r="O118" s="57">
        <f t="shared" si="45"/>
        <v>0</v>
      </c>
      <c r="P118" s="57">
        <f t="shared" si="45"/>
        <v>0</v>
      </c>
      <c r="Q118" s="57">
        <f t="shared" si="45"/>
        <v>0</v>
      </c>
      <c r="R118" s="57">
        <f t="shared" si="45"/>
        <v>0</v>
      </c>
      <c r="S118" s="57">
        <f t="shared" si="45"/>
        <v>0</v>
      </c>
      <c r="T118" s="57">
        <f t="shared" si="45"/>
        <v>0</v>
      </c>
      <c r="U118" s="57">
        <f t="shared" si="45"/>
        <v>0</v>
      </c>
      <c r="V118" s="57">
        <f t="shared" si="45"/>
        <v>0</v>
      </c>
      <c r="W118" s="57">
        <f t="shared" si="45"/>
        <v>0</v>
      </c>
      <c r="X118" s="57">
        <f t="shared" si="45"/>
        <v>0</v>
      </c>
      <c r="Y118" s="57">
        <f t="shared" si="45"/>
        <v>0</v>
      </c>
      <c r="Z118" s="57">
        <f t="shared" si="45"/>
        <v>0</v>
      </c>
      <c r="AA118" s="57">
        <f t="shared" si="45"/>
        <v>0</v>
      </c>
      <c r="AB118" s="57">
        <f t="shared" si="45"/>
        <v>0</v>
      </c>
      <c r="AC118" s="57">
        <f t="shared" ref="AC118:BU123" si="47">+IF($F118=0,AC54+AC86,IF($F118=30,AB54+AB86,IF($F118=60,AA54+AA86,Z54+Z86)))</f>
        <v>0</v>
      </c>
      <c r="AD118" s="57">
        <f t="shared" si="47"/>
        <v>0</v>
      </c>
      <c r="AE118" s="57">
        <f t="shared" si="47"/>
        <v>0</v>
      </c>
      <c r="AF118" s="57">
        <f t="shared" si="47"/>
        <v>0</v>
      </c>
      <c r="AG118" s="57">
        <f t="shared" si="47"/>
        <v>0</v>
      </c>
      <c r="AH118" s="57">
        <f t="shared" si="47"/>
        <v>0</v>
      </c>
      <c r="AI118" s="57">
        <f t="shared" si="47"/>
        <v>0</v>
      </c>
      <c r="AJ118" s="57">
        <f t="shared" si="47"/>
        <v>0</v>
      </c>
      <c r="AK118" s="57">
        <f t="shared" si="47"/>
        <v>0</v>
      </c>
      <c r="AL118" s="57">
        <f t="shared" si="47"/>
        <v>0</v>
      </c>
      <c r="AM118" s="57">
        <f t="shared" si="47"/>
        <v>0</v>
      </c>
      <c r="AN118" s="57">
        <f t="shared" si="47"/>
        <v>0</v>
      </c>
      <c r="AO118" s="57">
        <f t="shared" si="47"/>
        <v>0</v>
      </c>
      <c r="AP118" s="57">
        <f t="shared" si="47"/>
        <v>0</v>
      </c>
      <c r="AQ118" s="57">
        <f t="shared" si="47"/>
        <v>0</v>
      </c>
      <c r="AR118" s="57">
        <f t="shared" si="47"/>
        <v>0</v>
      </c>
      <c r="AS118" s="57">
        <f t="shared" si="47"/>
        <v>0</v>
      </c>
      <c r="AT118" s="57">
        <f t="shared" si="47"/>
        <v>0</v>
      </c>
      <c r="AU118" s="57">
        <f t="shared" si="47"/>
        <v>0</v>
      </c>
      <c r="AV118" s="57">
        <f t="shared" si="47"/>
        <v>0</v>
      </c>
      <c r="AW118" s="57">
        <f t="shared" si="47"/>
        <v>0</v>
      </c>
      <c r="AX118" s="57">
        <f t="shared" si="47"/>
        <v>0</v>
      </c>
      <c r="AY118" s="57">
        <f t="shared" si="47"/>
        <v>0</v>
      </c>
      <c r="AZ118" s="57">
        <f t="shared" si="47"/>
        <v>0</v>
      </c>
      <c r="BA118" s="57">
        <f t="shared" si="47"/>
        <v>0</v>
      </c>
      <c r="BB118" s="57">
        <f t="shared" si="47"/>
        <v>0</v>
      </c>
      <c r="BC118" s="57">
        <f t="shared" si="47"/>
        <v>0</v>
      </c>
      <c r="BD118" s="57">
        <f t="shared" si="47"/>
        <v>0</v>
      </c>
      <c r="BE118" s="57">
        <f t="shared" si="47"/>
        <v>0</v>
      </c>
      <c r="BF118" s="57">
        <f t="shared" si="47"/>
        <v>0</v>
      </c>
      <c r="BG118" s="57">
        <f t="shared" si="47"/>
        <v>0</v>
      </c>
      <c r="BH118" s="57">
        <f t="shared" si="47"/>
        <v>0</v>
      </c>
      <c r="BI118" s="57">
        <f t="shared" si="47"/>
        <v>0</v>
      </c>
      <c r="BJ118" s="57">
        <f t="shared" si="47"/>
        <v>0</v>
      </c>
      <c r="BK118" s="57">
        <f t="shared" si="47"/>
        <v>0</v>
      </c>
      <c r="BL118" s="57">
        <f t="shared" si="47"/>
        <v>0</v>
      </c>
      <c r="BM118" s="57">
        <f t="shared" si="47"/>
        <v>0</v>
      </c>
      <c r="BN118" s="57">
        <f t="shared" si="47"/>
        <v>0</v>
      </c>
      <c r="BO118" s="57">
        <f t="shared" si="47"/>
        <v>0</v>
      </c>
      <c r="BP118" s="57">
        <f t="shared" si="47"/>
        <v>0</v>
      </c>
      <c r="BQ118" s="57">
        <f t="shared" si="47"/>
        <v>0</v>
      </c>
      <c r="BR118" s="57">
        <f t="shared" si="47"/>
        <v>0</v>
      </c>
      <c r="BS118" s="57">
        <f t="shared" si="47"/>
        <v>0</v>
      </c>
      <c r="BT118" s="57">
        <f t="shared" si="47"/>
        <v>0</v>
      </c>
      <c r="BU118" s="57">
        <f t="shared" si="47"/>
        <v>0</v>
      </c>
      <c r="BV118" s="57">
        <f t="shared" si="41"/>
        <v>0</v>
      </c>
      <c r="BW118" s="57">
        <f t="shared" si="41"/>
        <v>0</v>
      </c>
      <c r="BX118" s="57">
        <f t="shared" si="41"/>
        <v>0</v>
      </c>
      <c r="BY118" s="57">
        <f t="shared" si="41"/>
        <v>0</v>
      </c>
      <c r="BZ118" s="57">
        <f t="shared" si="41"/>
        <v>0</v>
      </c>
      <c r="CA118" s="57">
        <f t="shared" si="41"/>
        <v>0</v>
      </c>
      <c r="CB118" s="57">
        <f t="shared" si="41"/>
        <v>0</v>
      </c>
      <c r="CC118" s="57">
        <f t="shared" si="41"/>
        <v>0</v>
      </c>
      <c r="CD118" s="57">
        <f t="shared" si="41"/>
        <v>0</v>
      </c>
      <c r="CE118" s="57">
        <f t="shared" si="41"/>
        <v>0</v>
      </c>
      <c r="CF118" s="57">
        <f t="shared" si="41"/>
        <v>0</v>
      </c>
      <c r="CG118" s="57">
        <f t="shared" si="41"/>
        <v>0</v>
      </c>
      <c r="CH118" s="57">
        <f t="shared" si="41"/>
        <v>0</v>
      </c>
      <c r="CI118" s="57">
        <f t="shared" si="41"/>
        <v>0</v>
      </c>
      <c r="CJ118" s="57">
        <f t="shared" si="41"/>
        <v>0</v>
      </c>
      <c r="CK118" s="57">
        <f t="shared" si="41"/>
        <v>0</v>
      </c>
      <c r="CL118" s="57">
        <f t="shared" si="44"/>
        <v>0</v>
      </c>
      <c r="CM118" s="57">
        <f t="shared" si="44"/>
        <v>0</v>
      </c>
      <c r="CN118" s="57">
        <f t="shared" si="44"/>
        <v>0</v>
      </c>
      <c r="CO118" s="57">
        <f t="shared" si="44"/>
        <v>0</v>
      </c>
      <c r="CP118" s="57">
        <f t="shared" si="44"/>
        <v>0</v>
      </c>
      <c r="CQ118" s="57">
        <f t="shared" si="44"/>
        <v>0</v>
      </c>
      <c r="CR118" s="57">
        <f t="shared" si="44"/>
        <v>0</v>
      </c>
      <c r="CS118" s="57">
        <f t="shared" si="44"/>
        <v>0</v>
      </c>
      <c r="CT118" s="57">
        <f t="shared" si="44"/>
        <v>0</v>
      </c>
      <c r="CU118" s="57">
        <f t="shared" si="44"/>
        <v>0</v>
      </c>
      <c r="CV118" s="57">
        <f t="shared" si="44"/>
        <v>0</v>
      </c>
      <c r="CW118" s="57">
        <f t="shared" si="44"/>
        <v>0</v>
      </c>
      <c r="CX118" s="57">
        <f t="shared" si="44"/>
        <v>0</v>
      </c>
      <c r="CY118" s="57">
        <f t="shared" si="44"/>
        <v>0</v>
      </c>
      <c r="CZ118" s="57">
        <f t="shared" si="44"/>
        <v>0</v>
      </c>
      <c r="DA118" s="57">
        <f t="shared" si="44"/>
        <v>0</v>
      </c>
      <c r="DB118" s="57">
        <f t="shared" si="44"/>
        <v>0</v>
      </c>
      <c r="DC118" s="57">
        <f t="shared" si="44"/>
        <v>0</v>
      </c>
      <c r="DD118" s="57">
        <f t="shared" si="44"/>
        <v>0</v>
      </c>
      <c r="DE118" s="57">
        <f t="shared" si="44"/>
        <v>0</v>
      </c>
      <c r="DF118" s="57">
        <f t="shared" si="44"/>
        <v>0</v>
      </c>
      <c r="DG118" s="57">
        <f t="shared" si="44"/>
        <v>0</v>
      </c>
      <c r="DH118" s="57">
        <f t="shared" si="44"/>
        <v>0</v>
      </c>
      <c r="DI118" s="57">
        <f t="shared" si="44"/>
        <v>0</v>
      </c>
      <c r="DJ118" s="57">
        <f t="shared" si="44"/>
        <v>0</v>
      </c>
      <c r="DK118" s="57">
        <f t="shared" si="44"/>
        <v>0</v>
      </c>
      <c r="DL118" s="57">
        <f t="shared" si="44"/>
        <v>0</v>
      </c>
      <c r="DM118" s="57">
        <f t="shared" si="44"/>
        <v>0</v>
      </c>
      <c r="DN118" s="57">
        <f t="shared" si="43"/>
        <v>0</v>
      </c>
      <c r="DO118" s="57">
        <f t="shared" si="43"/>
        <v>0</v>
      </c>
      <c r="DP118" s="57">
        <f t="shared" si="43"/>
        <v>0</v>
      </c>
      <c r="DQ118" s="57">
        <f t="shared" si="43"/>
        <v>0</v>
      </c>
      <c r="DR118" s="57">
        <f t="shared" si="43"/>
        <v>0</v>
      </c>
      <c r="DS118" s="57">
        <f t="shared" si="43"/>
        <v>0</v>
      </c>
      <c r="DT118" s="57">
        <f t="shared" si="43"/>
        <v>0</v>
      </c>
      <c r="DU118" s="57">
        <f t="shared" si="43"/>
        <v>0</v>
      </c>
      <c r="DV118" s="57">
        <f t="shared" si="43"/>
        <v>0</v>
      </c>
      <c r="DW118" s="57">
        <f t="shared" si="43"/>
        <v>0</v>
      </c>
    </row>
    <row r="119" spans="3:127" ht="16.5" thickTop="1" thickBot="1" x14ac:dyDescent="0.3">
      <c r="C119" s="114">
        <f t="shared" si="35"/>
        <v>0</v>
      </c>
      <c r="F119" s="56">
        <f>+I_Vendite!H17</f>
        <v>0</v>
      </c>
      <c r="H119" s="57">
        <f t="shared" si="36"/>
        <v>0</v>
      </c>
      <c r="I119" s="57">
        <f t="shared" si="37"/>
        <v>0</v>
      </c>
      <c r="J119" s="57">
        <f t="shared" si="38"/>
        <v>0</v>
      </c>
      <c r="K119" s="57">
        <f t="shared" si="46"/>
        <v>0</v>
      </c>
      <c r="L119" s="57">
        <f t="shared" si="46"/>
        <v>0</v>
      </c>
      <c r="M119" s="57">
        <f t="shared" si="46"/>
        <v>0</v>
      </c>
      <c r="N119" s="57">
        <f t="shared" si="46"/>
        <v>0</v>
      </c>
      <c r="O119" s="57">
        <f t="shared" si="46"/>
        <v>0</v>
      </c>
      <c r="P119" s="57">
        <f t="shared" si="46"/>
        <v>0</v>
      </c>
      <c r="Q119" s="57">
        <f t="shared" si="46"/>
        <v>0</v>
      </c>
      <c r="R119" s="57">
        <f t="shared" si="46"/>
        <v>0</v>
      </c>
      <c r="S119" s="57">
        <f t="shared" si="46"/>
        <v>0</v>
      </c>
      <c r="T119" s="57">
        <f t="shared" si="46"/>
        <v>0</v>
      </c>
      <c r="U119" s="57">
        <f t="shared" si="46"/>
        <v>0</v>
      </c>
      <c r="V119" s="57">
        <f t="shared" si="46"/>
        <v>0</v>
      </c>
      <c r="W119" s="57">
        <f t="shared" si="46"/>
        <v>0</v>
      </c>
      <c r="X119" s="57">
        <f t="shared" si="46"/>
        <v>0</v>
      </c>
      <c r="Y119" s="57">
        <f t="shared" si="46"/>
        <v>0</v>
      </c>
      <c r="Z119" s="57">
        <f t="shared" si="46"/>
        <v>0</v>
      </c>
      <c r="AA119" s="57">
        <f t="shared" ref="AA119:AP134" si="48">+IF($F119=0,AA55+AA87,IF($F119=30,Z55+Z87,IF($F119=60,Y55+Y87,X55+X87)))</f>
        <v>0</v>
      </c>
      <c r="AB119" s="57">
        <f t="shared" si="48"/>
        <v>0</v>
      </c>
      <c r="AC119" s="57">
        <f t="shared" si="47"/>
        <v>0</v>
      </c>
      <c r="AD119" s="57">
        <f t="shared" si="47"/>
        <v>0</v>
      </c>
      <c r="AE119" s="57">
        <f t="shared" si="47"/>
        <v>0</v>
      </c>
      <c r="AF119" s="57">
        <f t="shared" si="47"/>
        <v>0</v>
      </c>
      <c r="AG119" s="57">
        <f t="shared" si="47"/>
        <v>0</v>
      </c>
      <c r="AH119" s="57">
        <f t="shared" si="47"/>
        <v>0</v>
      </c>
      <c r="AI119" s="57">
        <f t="shared" si="47"/>
        <v>0</v>
      </c>
      <c r="AJ119" s="57">
        <f t="shared" si="47"/>
        <v>0</v>
      </c>
      <c r="AK119" s="57">
        <f t="shared" si="47"/>
        <v>0</v>
      </c>
      <c r="AL119" s="57">
        <f t="shared" si="47"/>
        <v>0</v>
      </c>
      <c r="AM119" s="57">
        <f t="shared" si="47"/>
        <v>0</v>
      </c>
      <c r="AN119" s="57">
        <f t="shared" si="47"/>
        <v>0</v>
      </c>
      <c r="AO119" s="57">
        <f t="shared" si="47"/>
        <v>0</v>
      </c>
      <c r="AP119" s="57">
        <f t="shared" si="47"/>
        <v>0</v>
      </c>
      <c r="AQ119" s="57">
        <f t="shared" si="47"/>
        <v>0</v>
      </c>
      <c r="AR119" s="57">
        <f t="shared" si="47"/>
        <v>0</v>
      </c>
      <c r="AS119" s="57">
        <f t="shared" si="47"/>
        <v>0</v>
      </c>
      <c r="AT119" s="57">
        <f t="shared" si="47"/>
        <v>0</v>
      </c>
      <c r="AU119" s="57">
        <f t="shared" si="47"/>
        <v>0</v>
      </c>
      <c r="AV119" s="57">
        <f t="shared" si="47"/>
        <v>0</v>
      </c>
      <c r="AW119" s="57">
        <f t="shared" si="47"/>
        <v>0</v>
      </c>
      <c r="AX119" s="57">
        <f t="shared" si="47"/>
        <v>0</v>
      </c>
      <c r="AY119" s="57">
        <f t="shared" si="47"/>
        <v>0</v>
      </c>
      <c r="AZ119" s="57">
        <f t="shared" si="47"/>
        <v>0</v>
      </c>
      <c r="BA119" s="57">
        <f t="shared" si="47"/>
        <v>0</v>
      </c>
      <c r="BB119" s="57">
        <f t="shared" si="47"/>
        <v>0</v>
      </c>
      <c r="BC119" s="57">
        <f t="shared" si="47"/>
        <v>0</v>
      </c>
      <c r="BD119" s="57">
        <f t="shared" si="47"/>
        <v>0</v>
      </c>
      <c r="BE119" s="57">
        <f t="shared" si="47"/>
        <v>0</v>
      </c>
      <c r="BF119" s="57">
        <f t="shared" si="47"/>
        <v>0</v>
      </c>
      <c r="BG119" s="57">
        <f t="shared" si="47"/>
        <v>0</v>
      </c>
      <c r="BH119" s="57">
        <f t="shared" si="47"/>
        <v>0</v>
      </c>
      <c r="BI119" s="57">
        <f t="shared" si="47"/>
        <v>0</v>
      </c>
      <c r="BJ119" s="57">
        <f t="shared" si="47"/>
        <v>0</v>
      </c>
      <c r="BK119" s="57">
        <f t="shared" si="47"/>
        <v>0</v>
      </c>
      <c r="BL119" s="57">
        <f t="shared" si="47"/>
        <v>0</v>
      </c>
      <c r="BM119" s="57">
        <f t="shared" si="47"/>
        <v>0</v>
      </c>
      <c r="BN119" s="57">
        <f t="shared" si="47"/>
        <v>0</v>
      </c>
      <c r="BO119" s="57">
        <f t="shared" si="47"/>
        <v>0</v>
      </c>
      <c r="BP119" s="57">
        <f t="shared" si="47"/>
        <v>0</v>
      </c>
      <c r="BQ119" s="57">
        <f t="shared" si="47"/>
        <v>0</v>
      </c>
      <c r="BR119" s="57">
        <f t="shared" si="47"/>
        <v>0</v>
      </c>
      <c r="BS119" s="57">
        <f t="shared" si="47"/>
        <v>0</v>
      </c>
      <c r="BT119" s="57">
        <f t="shared" si="47"/>
        <v>0</v>
      </c>
      <c r="BU119" s="57">
        <f t="shared" si="47"/>
        <v>0</v>
      </c>
      <c r="BV119" s="57">
        <f t="shared" si="41"/>
        <v>0</v>
      </c>
      <c r="BW119" s="57">
        <f t="shared" si="41"/>
        <v>0</v>
      </c>
      <c r="BX119" s="57">
        <f t="shared" si="41"/>
        <v>0</v>
      </c>
      <c r="BY119" s="57">
        <f t="shared" si="41"/>
        <v>0</v>
      </c>
      <c r="BZ119" s="57">
        <f t="shared" si="41"/>
        <v>0</v>
      </c>
      <c r="CA119" s="57">
        <f t="shared" si="41"/>
        <v>0</v>
      </c>
      <c r="CB119" s="57">
        <f t="shared" si="41"/>
        <v>0</v>
      </c>
      <c r="CC119" s="57">
        <f t="shared" si="41"/>
        <v>0</v>
      </c>
      <c r="CD119" s="57">
        <f t="shared" si="41"/>
        <v>0</v>
      </c>
      <c r="CE119" s="57">
        <f t="shared" si="41"/>
        <v>0</v>
      </c>
      <c r="CF119" s="57">
        <f t="shared" si="41"/>
        <v>0</v>
      </c>
      <c r="CG119" s="57">
        <f t="shared" si="41"/>
        <v>0</v>
      </c>
      <c r="CH119" s="57">
        <f t="shared" si="41"/>
        <v>0</v>
      </c>
      <c r="CI119" s="57">
        <f t="shared" si="41"/>
        <v>0</v>
      </c>
      <c r="CJ119" s="57">
        <f t="shared" si="41"/>
        <v>0</v>
      </c>
      <c r="CK119" s="57">
        <f t="shared" si="41"/>
        <v>0</v>
      </c>
      <c r="CL119" s="57">
        <f t="shared" si="44"/>
        <v>0</v>
      </c>
      <c r="CM119" s="57">
        <f t="shared" si="44"/>
        <v>0</v>
      </c>
      <c r="CN119" s="57">
        <f t="shared" si="44"/>
        <v>0</v>
      </c>
      <c r="CO119" s="57">
        <f t="shared" si="44"/>
        <v>0</v>
      </c>
      <c r="CP119" s="57">
        <f t="shared" si="44"/>
        <v>0</v>
      </c>
      <c r="CQ119" s="57">
        <f t="shared" si="44"/>
        <v>0</v>
      </c>
      <c r="CR119" s="57">
        <f t="shared" si="44"/>
        <v>0</v>
      </c>
      <c r="CS119" s="57">
        <f t="shared" si="44"/>
        <v>0</v>
      </c>
      <c r="CT119" s="57">
        <f t="shared" si="44"/>
        <v>0</v>
      </c>
      <c r="CU119" s="57">
        <f t="shared" si="44"/>
        <v>0</v>
      </c>
      <c r="CV119" s="57">
        <f t="shared" si="44"/>
        <v>0</v>
      </c>
      <c r="CW119" s="57">
        <f t="shared" si="44"/>
        <v>0</v>
      </c>
      <c r="CX119" s="57">
        <f t="shared" si="44"/>
        <v>0</v>
      </c>
      <c r="CY119" s="57">
        <f t="shared" si="44"/>
        <v>0</v>
      </c>
      <c r="CZ119" s="57">
        <f t="shared" si="44"/>
        <v>0</v>
      </c>
      <c r="DA119" s="57">
        <f t="shared" si="44"/>
        <v>0</v>
      </c>
      <c r="DB119" s="57">
        <f t="shared" si="44"/>
        <v>0</v>
      </c>
      <c r="DC119" s="57">
        <f t="shared" si="44"/>
        <v>0</v>
      </c>
      <c r="DD119" s="57">
        <f t="shared" si="44"/>
        <v>0</v>
      </c>
      <c r="DE119" s="57">
        <f t="shared" si="44"/>
        <v>0</v>
      </c>
      <c r="DF119" s="57">
        <f t="shared" si="44"/>
        <v>0</v>
      </c>
      <c r="DG119" s="57">
        <f t="shared" si="44"/>
        <v>0</v>
      </c>
      <c r="DH119" s="57">
        <f t="shared" si="44"/>
        <v>0</v>
      </c>
      <c r="DI119" s="57">
        <f t="shared" si="44"/>
        <v>0</v>
      </c>
      <c r="DJ119" s="57">
        <f t="shared" si="44"/>
        <v>0</v>
      </c>
      <c r="DK119" s="57">
        <f t="shared" si="44"/>
        <v>0</v>
      </c>
      <c r="DL119" s="57">
        <f t="shared" si="44"/>
        <v>0</v>
      </c>
      <c r="DM119" s="57">
        <f t="shared" si="44"/>
        <v>0</v>
      </c>
      <c r="DN119" s="57">
        <f t="shared" si="43"/>
        <v>0</v>
      </c>
      <c r="DO119" s="57">
        <f t="shared" si="43"/>
        <v>0</v>
      </c>
      <c r="DP119" s="57">
        <f t="shared" si="43"/>
        <v>0</v>
      </c>
      <c r="DQ119" s="57">
        <f t="shared" si="43"/>
        <v>0</v>
      </c>
      <c r="DR119" s="57">
        <f t="shared" si="43"/>
        <v>0</v>
      </c>
      <c r="DS119" s="57">
        <f t="shared" si="43"/>
        <v>0</v>
      </c>
      <c r="DT119" s="57">
        <f t="shared" si="43"/>
        <v>0</v>
      </c>
      <c r="DU119" s="57">
        <f t="shared" si="43"/>
        <v>0</v>
      </c>
      <c r="DV119" s="57">
        <f t="shared" si="43"/>
        <v>0</v>
      </c>
      <c r="DW119" s="57">
        <f t="shared" si="43"/>
        <v>0</v>
      </c>
    </row>
    <row r="120" spans="3:127" ht="16.5" thickTop="1" thickBot="1" x14ac:dyDescent="0.3">
      <c r="C120" s="114">
        <f t="shared" si="35"/>
        <v>0</v>
      </c>
      <c r="F120" s="56">
        <f>+I_Vendite!H18</f>
        <v>0</v>
      </c>
      <c r="H120" s="57">
        <f t="shared" si="36"/>
        <v>0</v>
      </c>
      <c r="I120" s="57">
        <f t="shared" si="37"/>
        <v>0</v>
      </c>
      <c r="J120" s="57">
        <f t="shared" si="38"/>
        <v>0</v>
      </c>
      <c r="K120" s="57">
        <f t="shared" si="46"/>
        <v>0</v>
      </c>
      <c r="L120" s="57">
        <f t="shared" si="46"/>
        <v>0</v>
      </c>
      <c r="M120" s="57">
        <f t="shared" si="46"/>
        <v>0</v>
      </c>
      <c r="N120" s="57">
        <f t="shared" si="46"/>
        <v>0</v>
      </c>
      <c r="O120" s="57">
        <f t="shared" si="46"/>
        <v>0</v>
      </c>
      <c r="P120" s="57">
        <f t="shared" si="46"/>
        <v>0</v>
      </c>
      <c r="Q120" s="57">
        <f t="shared" si="46"/>
        <v>0</v>
      </c>
      <c r="R120" s="57">
        <f t="shared" si="46"/>
        <v>0</v>
      </c>
      <c r="S120" s="57">
        <f t="shared" si="46"/>
        <v>0</v>
      </c>
      <c r="T120" s="57">
        <f t="shared" si="46"/>
        <v>0</v>
      </c>
      <c r="U120" s="57">
        <f t="shared" si="46"/>
        <v>0</v>
      </c>
      <c r="V120" s="57">
        <f t="shared" si="46"/>
        <v>0</v>
      </c>
      <c r="W120" s="57">
        <f t="shared" si="46"/>
        <v>0</v>
      </c>
      <c r="X120" s="57">
        <f t="shared" si="46"/>
        <v>0</v>
      </c>
      <c r="Y120" s="57">
        <f t="shared" si="46"/>
        <v>0</v>
      </c>
      <c r="Z120" s="57">
        <f t="shared" si="46"/>
        <v>0</v>
      </c>
      <c r="AA120" s="57">
        <f t="shared" si="48"/>
        <v>0</v>
      </c>
      <c r="AB120" s="57">
        <f t="shared" si="48"/>
        <v>0</v>
      </c>
      <c r="AC120" s="57">
        <f t="shared" si="47"/>
        <v>0</v>
      </c>
      <c r="AD120" s="57">
        <f t="shared" si="47"/>
        <v>0</v>
      </c>
      <c r="AE120" s="57">
        <f t="shared" si="47"/>
        <v>0</v>
      </c>
      <c r="AF120" s="57">
        <f t="shared" si="47"/>
        <v>0</v>
      </c>
      <c r="AG120" s="57">
        <f t="shared" si="47"/>
        <v>0</v>
      </c>
      <c r="AH120" s="57">
        <f t="shared" si="47"/>
        <v>0</v>
      </c>
      <c r="AI120" s="57">
        <f t="shared" si="47"/>
        <v>0</v>
      </c>
      <c r="AJ120" s="57">
        <f t="shared" si="47"/>
        <v>0</v>
      </c>
      <c r="AK120" s="57">
        <f t="shared" si="47"/>
        <v>0</v>
      </c>
      <c r="AL120" s="57">
        <f t="shared" si="47"/>
        <v>0</v>
      </c>
      <c r="AM120" s="57">
        <f t="shared" si="47"/>
        <v>0</v>
      </c>
      <c r="AN120" s="57">
        <f t="shared" si="47"/>
        <v>0</v>
      </c>
      <c r="AO120" s="57">
        <f t="shared" si="47"/>
        <v>0</v>
      </c>
      <c r="AP120" s="57">
        <f t="shared" si="47"/>
        <v>0</v>
      </c>
      <c r="AQ120" s="57">
        <f t="shared" si="47"/>
        <v>0</v>
      </c>
      <c r="AR120" s="57">
        <f t="shared" si="47"/>
        <v>0</v>
      </c>
      <c r="AS120" s="57">
        <f t="shared" si="47"/>
        <v>0</v>
      </c>
      <c r="AT120" s="57">
        <f t="shared" si="47"/>
        <v>0</v>
      </c>
      <c r="AU120" s="57">
        <f t="shared" si="47"/>
        <v>0</v>
      </c>
      <c r="AV120" s="57">
        <f t="shared" si="47"/>
        <v>0</v>
      </c>
      <c r="AW120" s="57">
        <f t="shared" si="47"/>
        <v>0</v>
      </c>
      <c r="AX120" s="57">
        <f t="shared" si="47"/>
        <v>0</v>
      </c>
      <c r="AY120" s="57">
        <f t="shared" si="47"/>
        <v>0</v>
      </c>
      <c r="AZ120" s="57">
        <f t="shared" si="47"/>
        <v>0</v>
      </c>
      <c r="BA120" s="57">
        <f t="shared" si="47"/>
        <v>0</v>
      </c>
      <c r="BB120" s="57">
        <f t="shared" si="47"/>
        <v>0</v>
      </c>
      <c r="BC120" s="57">
        <f t="shared" si="47"/>
        <v>0</v>
      </c>
      <c r="BD120" s="57">
        <f t="shared" si="47"/>
        <v>0</v>
      </c>
      <c r="BE120" s="57">
        <f t="shared" si="47"/>
        <v>0</v>
      </c>
      <c r="BF120" s="57">
        <f t="shared" si="47"/>
        <v>0</v>
      </c>
      <c r="BG120" s="57">
        <f t="shared" si="47"/>
        <v>0</v>
      </c>
      <c r="BH120" s="57">
        <f t="shared" si="47"/>
        <v>0</v>
      </c>
      <c r="BI120" s="57">
        <f t="shared" si="47"/>
        <v>0</v>
      </c>
      <c r="BJ120" s="57">
        <f t="shared" si="47"/>
        <v>0</v>
      </c>
      <c r="BK120" s="57">
        <f t="shared" si="47"/>
        <v>0</v>
      </c>
      <c r="BL120" s="57">
        <f t="shared" si="47"/>
        <v>0</v>
      </c>
      <c r="BM120" s="57">
        <f t="shared" si="47"/>
        <v>0</v>
      </c>
      <c r="BN120" s="57">
        <f t="shared" si="47"/>
        <v>0</v>
      </c>
      <c r="BO120" s="57">
        <f t="shared" si="47"/>
        <v>0</v>
      </c>
      <c r="BP120" s="57">
        <f t="shared" si="47"/>
        <v>0</v>
      </c>
      <c r="BQ120" s="57">
        <f t="shared" si="47"/>
        <v>0</v>
      </c>
      <c r="BR120" s="57">
        <f t="shared" si="47"/>
        <v>0</v>
      </c>
      <c r="BS120" s="57">
        <f t="shared" si="47"/>
        <v>0</v>
      </c>
      <c r="BT120" s="57">
        <f t="shared" si="47"/>
        <v>0</v>
      </c>
      <c r="BU120" s="57">
        <f t="shared" si="47"/>
        <v>0</v>
      </c>
      <c r="BV120" s="57">
        <f t="shared" si="41"/>
        <v>0</v>
      </c>
      <c r="BW120" s="57">
        <f t="shared" si="41"/>
        <v>0</v>
      </c>
      <c r="BX120" s="57">
        <f t="shared" si="41"/>
        <v>0</v>
      </c>
      <c r="BY120" s="57">
        <f t="shared" si="41"/>
        <v>0</v>
      </c>
      <c r="BZ120" s="57">
        <f t="shared" si="41"/>
        <v>0</v>
      </c>
      <c r="CA120" s="57">
        <f t="shared" si="41"/>
        <v>0</v>
      </c>
      <c r="CB120" s="57">
        <f t="shared" si="41"/>
        <v>0</v>
      </c>
      <c r="CC120" s="57">
        <f t="shared" si="41"/>
        <v>0</v>
      </c>
      <c r="CD120" s="57">
        <f t="shared" si="41"/>
        <v>0</v>
      </c>
      <c r="CE120" s="57">
        <f t="shared" si="41"/>
        <v>0</v>
      </c>
      <c r="CF120" s="57">
        <f t="shared" si="41"/>
        <v>0</v>
      </c>
      <c r="CG120" s="57">
        <f t="shared" si="41"/>
        <v>0</v>
      </c>
      <c r="CH120" s="57">
        <f t="shared" si="41"/>
        <v>0</v>
      </c>
      <c r="CI120" s="57">
        <f t="shared" si="41"/>
        <v>0</v>
      </c>
      <c r="CJ120" s="57">
        <f t="shared" si="41"/>
        <v>0</v>
      </c>
      <c r="CK120" s="57">
        <f t="shared" si="41"/>
        <v>0</v>
      </c>
      <c r="CL120" s="57">
        <f t="shared" si="44"/>
        <v>0</v>
      </c>
      <c r="CM120" s="57">
        <f t="shared" si="44"/>
        <v>0</v>
      </c>
      <c r="CN120" s="57">
        <f t="shared" si="44"/>
        <v>0</v>
      </c>
      <c r="CO120" s="57">
        <f t="shared" ref="CO120:DM130" si="49">+IF($F120=0,CO56+CO88,IF($F120=30,CN56+CN88,IF($F120=60,CM56+CM88,CL56+CL88)))</f>
        <v>0</v>
      </c>
      <c r="CP120" s="57">
        <f t="shared" si="49"/>
        <v>0</v>
      </c>
      <c r="CQ120" s="57">
        <f t="shared" si="49"/>
        <v>0</v>
      </c>
      <c r="CR120" s="57">
        <f t="shared" si="49"/>
        <v>0</v>
      </c>
      <c r="CS120" s="57">
        <f t="shared" si="49"/>
        <v>0</v>
      </c>
      <c r="CT120" s="57">
        <f t="shared" si="49"/>
        <v>0</v>
      </c>
      <c r="CU120" s="57">
        <f t="shared" si="49"/>
        <v>0</v>
      </c>
      <c r="CV120" s="57">
        <f t="shared" si="49"/>
        <v>0</v>
      </c>
      <c r="CW120" s="57">
        <f t="shared" si="49"/>
        <v>0</v>
      </c>
      <c r="CX120" s="57">
        <f t="shared" si="49"/>
        <v>0</v>
      </c>
      <c r="CY120" s="57">
        <f t="shared" si="49"/>
        <v>0</v>
      </c>
      <c r="CZ120" s="57">
        <f t="shared" si="49"/>
        <v>0</v>
      </c>
      <c r="DA120" s="57">
        <f t="shared" si="49"/>
        <v>0</v>
      </c>
      <c r="DB120" s="57">
        <f t="shared" si="49"/>
        <v>0</v>
      </c>
      <c r="DC120" s="57">
        <f t="shared" si="49"/>
        <v>0</v>
      </c>
      <c r="DD120" s="57">
        <f t="shared" si="49"/>
        <v>0</v>
      </c>
      <c r="DE120" s="57">
        <f t="shared" si="49"/>
        <v>0</v>
      </c>
      <c r="DF120" s="57">
        <f t="shared" si="49"/>
        <v>0</v>
      </c>
      <c r="DG120" s="57">
        <f t="shared" si="49"/>
        <v>0</v>
      </c>
      <c r="DH120" s="57">
        <f t="shared" si="49"/>
        <v>0</v>
      </c>
      <c r="DI120" s="57">
        <f t="shared" si="49"/>
        <v>0</v>
      </c>
      <c r="DJ120" s="57">
        <f t="shared" si="49"/>
        <v>0</v>
      </c>
      <c r="DK120" s="57">
        <f t="shared" si="49"/>
        <v>0</v>
      </c>
      <c r="DL120" s="57">
        <f t="shared" si="49"/>
        <v>0</v>
      </c>
      <c r="DM120" s="57">
        <f t="shared" si="49"/>
        <v>0</v>
      </c>
      <c r="DN120" s="57">
        <f t="shared" si="43"/>
        <v>0</v>
      </c>
      <c r="DO120" s="57">
        <f t="shared" si="43"/>
        <v>0</v>
      </c>
      <c r="DP120" s="57">
        <f t="shared" si="43"/>
        <v>0</v>
      </c>
      <c r="DQ120" s="57">
        <f t="shared" si="43"/>
        <v>0</v>
      </c>
      <c r="DR120" s="57">
        <f t="shared" si="43"/>
        <v>0</v>
      </c>
      <c r="DS120" s="57">
        <f t="shared" si="43"/>
        <v>0</v>
      </c>
      <c r="DT120" s="57">
        <f t="shared" si="43"/>
        <v>0</v>
      </c>
      <c r="DU120" s="57">
        <f t="shared" si="43"/>
        <v>0</v>
      </c>
      <c r="DV120" s="57">
        <f t="shared" si="43"/>
        <v>0</v>
      </c>
      <c r="DW120" s="57">
        <f t="shared" si="43"/>
        <v>0</v>
      </c>
    </row>
    <row r="121" spans="3:127" ht="16.5" thickTop="1" thickBot="1" x14ac:dyDescent="0.3">
      <c r="C121" s="114">
        <f t="shared" si="35"/>
        <v>0</v>
      </c>
      <c r="F121" s="56">
        <f>+I_Vendite!H19</f>
        <v>0</v>
      </c>
      <c r="H121" s="57">
        <f t="shared" si="36"/>
        <v>0</v>
      </c>
      <c r="I121" s="57">
        <f t="shared" si="37"/>
        <v>0</v>
      </c>
      <c r="J121" s="57">
        <f t="shared" si="38"/>
        <v>0</v>
      </c>
      <c r="K121" s="57">
        <f t="shared" si="46"/>
        <v>0</v>
      </c>
      <c r="L121" s="57">
        <f t="shared" si="46"/>
        <v>0</v>
      </c>
      <c r="M121" s="57">
        <f t="shared" si="46"/>
        <v>0</v>
      </c>
      <c r="N121" s="57">
        <f t="shared" si="46"/>
        <v>0</v>
      </c>
      <c r="O121" s="57">
        <f t="shared" si="46"/>
        <v>0</v>
      </c>
      <c r="P121" s="57">
        <f t="shared" si="46"/>
        <v>0</v>
      </c>
      <c r="Q121" s="57">
        <f t="shared" si="46"/>
        <v>0</v>
      </c>
      <c r="R121" s="57">
        <f t="shared" si="46"/>
        <v>0</v>
      </c>
      <c r="S121" s="57">
        <f t="shared" si="46"/>
        <v>0</v>
      </c>
      <c r="T121" s="57">
        <f t="shared" si="46"/>
        <v>0</v>
      </c>
      <c r="U121" s="57">
        <f t="shared" si="46"/>
        <v>0</v>
      </c>
      <c r="V121" s="57">
        <f t="shared" si="46"/>
        <v>0</v>
      </c>
      <c r="W121" s="57">
        <f t="shared" si="46"/>
        <v>0</v>
      </c>
      <c r="X121" s="57">
        <f t="shared" si="46"/>
        <v>0</v>
      </c>
      <c r="Y121" s="57">
        <f t="shared" si="46"/>
        <v>0</v>
      </c>
      <c r="Z121" s="57">
        <f t="shared" si="46"/>
        <v>0</v>
      </c>
      <c r="AA121" s="57">
        <f t="shared" si="48"/>
        <v>0</v>
      </c>
      <c r="AB121" s="57">
        <f t="shared" si="48"/>
        <v>0</v>
      </c>
      <c r="AC121" s="57">
        <f t="shared" si="47"/>
        <v>0</v>
      </c>
      <c r="AD121" s="57">
        <f t="shared" si="47"/>
        <v>0</v>
      </c>
      <c r="AE121" s="57">
        <f t="shared" si="47"/>
        <v>0</v>
      </c>
      <c r="AF121" s="57">
        <f t="shared" si="47"/>
        <v>0</v>
      </c>
      <c r="AG121" s="57">
        <f t="shared" si="47"/>
        <v>0</v>
      </c>
      <c r="AH121" s="57">
        <f t="shared" si="47"/>
        <v>0</v>
      </c>
      <c r="AI121" s="57">
        <f t="shared" si="47"/>
        <v>0</v>
      </c>
      <c r="AJ121" s="57">
        <f t="shared" si="47"/>
        <v>0</v>
      </c>
      <c r="AK121" s="57">
        <f t="shared" si="47"/>
        <v>0</v>
      </c>
      <c r="AL121" s="57">
        <f t="shared" si="47"/>
        <v>0</v>
      </c>
      <c r="AM121" s="57">
        <f t="shared" si="47"/>
        <v>0</v>
      </c>
      <c r="AN121" s="57">
        <f t="shared" si="47"/>
        <v>0</v>
      </c>
      <c r="AO121" s="57">
        <f t="shared" si="47"/>
        <v>0</v>
      </c>
      <c r="AP121" s="57">
        <f t="shared" si="47"/>
        <v>0</v>
      </c>
      <c r="AQ121" s="57">
        <f t="shared" si="47"/>
        <v>0</v>
      </c>
      <c r="AR121" s="57">
        <f t="shared" si="47"/>
        <v>0</v>
      </c>
      <c r="AS121" s="57">
        <f t="shared" si="47"/>
        <v>0</v>
      </c>
      <c r="AT121" s="57">
        <f t="shared" si="47"/>
        <v>0</v>
      </c>
      <c r="AU121" s="57">
        <f t="shared" si="47"/>
        <v>0</v>
      </c>
      <c r="AV121" s="57">
        <f t="shared" si="47"/>
        <v>0</v>
      </c>
      <c r="AW121" s="57">
        <f t="shared" si="47"/>
        <v>0</v>
      </c>
      <c r="AX121" s="57">
        <f t="shared" si="47"/>
        <v>0</v>
      </c>
      <c r="AY121" s="57">
        <f t="shared" si="47"/>
        <v>0</v>
      </c>
      <c r="AZ121" s="57">
        <f t="shared" si="47"/>
        <v>0</v>
      </c>
      <c r="BA121" s="57">
        <f t="shared" si="47"/>
        <v>0</v>
      </c>
      <c r="BB121" s="57">
        <f t="shared" si="47"/>
        <v>0</v>
      </c>
      <c r="BC121" s="57">
        <f t="shared" si="47"/>
        <v>0</v>
      </c>
      <c r="BD121" s="57">
        <f t="shared" si="47"/>
        <v>0</v>
      </c>
      <c r="BE121" s="57">
        <f t="shared" si="47"/>
        <v>0</v>
      </c>
      <c r="BF121" s="57">
        <f t="shared" si="47"/>
        <v>0</v>
      </c>
      <c r="BG121" s="57">
        <f t="shared" si="47"/>
        <v>0</v>
      </c>
      <c r="BH121" s="57">
        <f t="shared" si="47"/>
        <v>0</v>
      </c>
      <c r="BI121" s="57">
        <f t="shared" si="47"/>
        <v>0</v>
      </c>
      <c r="BJ121" s="57">
        <f t="shared" si="47"/>
        <v>0</v>
      </c>
      <c r="BK121" s="57">
        <f t="shared" si="47"/>
        <v>0</v>
      </c>
      <c r="BL121" s="57">
        <f t="shared" si="47"/>
        <v>0</v>
      </c>
      <c r="BM121" s="57">
        <f t="shared" si="47"/>
        <v>0</v>
      </c>
      <c r="BN121" s="57">
        <f t="shared" si="47"/>
        <v>0</v>
      </c>
      <c r="BO121" s="57">
        <f t="shared" si="47"/>
        <v>0</v>
      </c>
      <c r="BP121" s="57">
        <f t="shared" si="47"/>
        <v>0</v>
      </c>
      <c r="BQ121" s="57">
        <f t="shared" si="47"/>
        <v>0</v>
      </c>
      <c r="BR121" s="57">
        <f t="shared" si="47"/>
        <v>0</v>
      </c>
      <c r="BS121" s="57">
        <f t="shared" si="47"/>
        <v>0</v>
      </c>
      <c r="BT121" s="57">
        <f t="shared" si="47"/>
        <v>0</v>
      </c>
      <c r="BU121" s="57">
        <f t="shared" si="47"/>
        <v>0</v>
      </c>
      <c r="BV121" s="57">
        <f t="shared" si="41"/>
        <v>0</v>
      </c>
      <c r="BW121" s="57">
        <f t="shared" si="41"/>
        <v>0</v>
      </c>
      <c r="BX121" s="57">
        <f t="shared" si="41"/>
        <v>0</v>
      </c>
      <c r="BY121" s="57">
        <f t="shared" si="41"/>
        <v>0</v>
      </c>
      <c r="BZ121" s="57">
        <f t="shared" si="41"/>
        <v>0</v>
      </c>
      <c r="CA121" s="57">
        <f t="shared" si="41"/>
        <v>0</v>
      </c>
      <c r="CB121" s="57">
        <f t="shared" si="41"/>
        <v>0</v>
      </c>
      <c r="CC121" s="57">
        <f t="shared" si="41"/>
        <v>0</v>
      </c>
      <c r="CD121" s="57">
        <f t="shared" si="41"/>
        <v>0</v>
      </c>
      <c r="CE121" s="57">
        <f t="shared" si="41"/>
        <v>0</v>
      </c>
      <c r="CF121" s="57">
        <f t="shared" si="41"/>
        <v>0</v>
      </c>
      <c r="CG121" s="57">
        <f t="shared" si="41"/>
        <v>0</v>
      </c>
      <c r="CH121" s="57">
        <f t="shared" si="41"/>
        <v>0</v>
      </c>
      <c r="CI121" s="57">
        <f t="shared" si="41"/>
        <v>0</v>
      </c>
      <c r="CJ121" s="57">
        <f t="shared" si="41"/>
        <v>0</v>
      </c>
      <c r="CK121" s="57">
        <f t="shared" si="41"/>
        <v>0</v>
      </c>
      <c r="CL121" s="57">
        <f t="shared" ref="CL121:CS135" si="50">+IF($F121=0,CL57+CL89,IF($F121=30,CK57+CK89,IF($F121=60,CJ57+CJ89,CI57+CI89)))</f>
        <v>0</v>
      </c>
      <c r="CM121" s="57">
        <f t="shared" si="50"/>
        <v>0</v>
      </c>
      <c r="CN121" s="57">
        <f t="shared" si="50"/>
        <v>0</v>
      </c>
      <c r="CO121" s="57">
        <f t="shared" si="49"/>
        <v>0</v>
      </c>
      <c r="CP121" s="57">
        <f t="shared" si="49"/>
        <v>0</v>
      </c>
      <c r="CQ121" s="57">
        <f t="shared" si="49"/>
        <v>0</v>
      </c>
      <c r="CR121" s="57">
        <f t="shared" si="49"/>
        <v>0</v>
      </c>
      <c r="CS121" s="57">
        <f t="shared" si="49"/>
        <v>0</v>
      </c>
      <c r="CT121" s="57">
        <f t="shared" si="49"/>
        <v>0</v>
      </c>
      <c r="CU121" s="57">
        <f t="shared" si="49"/>
        <v>0</v>
      </c>
      <c r="CV121" s="57">
        <f t="shared" si="49"/>
        <v>0</v>
      </c>
      <c r="CW121" s="57">
        <f t="shared" si="49"/>
        <v>0</v>
      </c>
      <c r="CX121" s="57">
        <f t="shared" si="49"/>
        <v>0</v>
      </c>
      <c r="CY121" s="57">
        <f t="shared" si="49"/>
        <v>0</v>
      </c>
      <c r="CZ121" s="57">
        <f t="shared" si="49"/>
        <v>0</v>
      </c>
      <c r="DA121" s="57">
        <f t="shared" si="49"/>
        <v>0</v>
      </c>
      <c r="DB121" s="57">
        <f t="shared" si="49"/>
        <v>0</v>
      </c>
      <c r="DC121" s="57">
        <f t="shared" si="49"/>
        <v>0</v>
      </c>
      <c r="DD121" s="57">
        <f t="shared" si="49"/>
        <v>0</v>
      </c>
      <c r="DE121" s="57">
        <f t="shared" si="49"/>
        <v>0</v>
      </c>
      <c r="DF121" s="57">
        <f t="shared" si="49"/>
        <v>0</v>
      </c>
      <c r="DG121" s="57">
        <f t="shared" si="49"/>
        <v>0</v>
      </c>
      <c r="DH121" s="57">
        <f t="shared" si="49"/>
        <v>0</v>
      </c>
      <c r="DI121" s="57">
        <f t="shared" si="49"/>
        <v>0</v>
      </c>
      <c r="DJ121" s="57">
        <f t="shared" si="49"/>
        <v>0</v>
      </c>
      <c r="DK121" s="57">
        <f t="shared" si="49"/>
        <v>0</v>
      </c>
      <c r="DL121" s="57">
        <f t="shared" si="49"/>
        <v>0</v>
      </c>
      <c r="DM121" s="57">
        <f t="shared" si="49"/>
        <v>0</v>
      </c>
      <c r="DN121" s="57">
        <f t="shared" si="43"/>
        <v>0</v>
      </c>
      <c r="DO121" s="57">
        <f t="shared" si="43"/>
        <v>0</v>
      </c>
      <c r="DP121" s="57">
        <f t="shared" si="43"/>
        <v>0</v>
      </c>
      <c r="DQ121" s="57">
        <f t="shared" si="43"/>
        <v>0</v>
      </c>
      <c r="DR121" s="57">
        <f t="shared" si="43"/>
        <v>0</v>
      </c>
      <c r="DS121" s="57">
        <f t="shared" si="43"/>
        <v>0</v>
      </c>
      <c r="DT121" s="57">
        <f t="shared" si="43"/>
        <v>0</v>
      </c>
      <c r="DU121" s="57">
        <f t="shared" si="43"/>
        <v>0</v>
      </c>
      <c r="DV121" s="57">
        <f t="shared" si="43"/>
        <v>0</v>
      </c>
      <c r="DW121" s="57">
        <f t="shared" si="43"/>
        <v>0</v>
      </c>
    </row>
    <row r="122" spans="3:127" ht="16.5" thickTop="1" thickBot="1" x14ac:dyDescent="0.3">
      <c r="C122" s="114">
        <f t="shared" si="35"/>
        <v>0</v>
      </c>
      <c r="F122" s="56">
        <f>+I_Vendite!H20</f>
        <v>0</v>
      </c>
      <c r="H122" s="57">
        <f t="shared" si="36"/>
        <v>0</v>
      </c>
      <c r="I122" s="57">
        <f t="shared" si="37"/>
        <v>0</v>
      </c>
      <c r="J122" s="57">
        <f t="shared" si="38"/>
        <v>0</v>
      </c>
      <c r="K122" s="57">
        <f t="shared" si="46"/>
        <v>0</v>
      </c>
      <c r="L122" s="57">
        <f t="shared" si="46"/>
        <v>0</v>
      </c>
      <c r="M122" s="57">
        <f t="shared" si="46"/>
        <v>0</v>
      </c>
      <c r="N122" s="57">
        <f t="shared" si="46"/>
        <v>0</v>
      </c>
      <c r="O122" s="57">
        <f t="shared" si="46"/>
        <v>0</v>
      </c>
      <c r="P122" s="57">
        <f t="shared" si="46"/>
        <v>0</v>
      </c>
      <c r="Q122" s="57">
        <f t="shared" si="46"/>
        <v>0</v>
      </c>
      <c r="R122" s="57">
        <f t="shared" si="46"/>
        <v>0</v>
      </c>
      <c r="S122" s="57">
        <f t="shared" si="46"/>
        <v>0</v>
      </c>
      <c r="T122" s="57">
        <f t="shared" si="46"/>
        <v>0</v>
      </c>
      <c r="U122" s="57">
        <f t="shared" si="46"/>
        <v>0</v>
      </c>
      <c r="V122" s="57">
        <f t="shared" si="46"/>
        <v>0</v>
      </c>
      <c r="W122" s="57">
        <f t="shared" si="46"/>
        <v>0</v>
      </c>
      <c r="X122" s="57">
        <f t="shared" si="46"/>
        <v>0</v>
      </c>
      <c r="Y122" s="57">
        <f t="shared" si="46"/>
        <v>0</v>
      </c>
      <c r="Z122" s="57">
        <f t="shared" si="46"/>
        <v>0</v>
      </c>
      <c r="AA122" s="57">
        <f t="shared" si="48"/>
        <v>0</v>
      </c>
      <c r="AB122" s="57">
        <f t="shared" si="48"/>
        <v>0</v>
      </c>
      <c r="AC122" s="57">
        <f t="shared" si="47"/>
        <v>0</v>
      </c>
      <c r="AD122" s="57">
        <f t="shared" si="47"/>
        <v>0</v>
      </c>
      <c r="AE122" s="57">
        <f t="shared" si="47"/>
        <v>0</v>
      </c>
      <c r="AF122" s="57">
        <f t="shared" si="47"/>
        <v>0</v>
      </c>
      <c r="AG122" s="57">
        <f t="shared" si="47"/>
        <v>0</v>
      </c>
      <c r="AH122" s="57">
        <f t="shared" si="47"/>
        <v>0</v>
      </c>
      <c r="AI122" s="57">
        <f t="shared" si="47"/>
        <v>0</v>
      </c>
      <c r="AJ122" s="57">
        <f t="shared" si="47"/>
        <v>0</v>
      </c>
      <c r="AK122" s="57">
        <f t="shared" si="47"/>
        <v>0</v>
      </c>
      <c r="AL122" s="57">
        <f t="shared" si="47"/>
        <v>0</v>
      </c>
      <c r="AM122" s="57">
        <f t="shared" si="47"/>
        <v>0</v>
      </c>
      <c r="AN122" s="57">
        <f t="shared" si="47"/>
        <v>0</v>
      </c>
      <c r="AO122" s="57">
        <f t="shared" si="47"/>
        <v>0</v>
      </c>
      <c r="AP122" s="57">
        <f t="shared" si="47"/>
        <v>0</v>
      </c>
      <c r="AQ122" s="57">
        <f t="shared" si="47"/>
        <v>0</v>
      </c>
      <c r="AR122" s="57">
        <f t="shared" si="47"/>
        <v>0</v>
      </c>
      <c r="AS122" s="57">
        <f t="shared" si="47"/>
        <v>0</v>
      </c>
      <c r="AT122" s="57">
        <f t="shared" si="47"/>
        <v>0</v>
      </c>
      <c r="AU122" s="57">
        <f t="shared" si="47"/>
        <v>0</v>
      </c>
      <c r="AV122" s="57">
        <f t="shared" si="47"/>
        <v>0</v>
      </c>
      <c r="AW122" s="57">
        <f t="shared" si="47"/>
        <v>0</v>
      </c>
      <c r="AX122" s="57">
        <f t="shared" si="47"/>
        <v>0</v>
      </c>
      <c r="AY122" s="57">
        <f t="shared" si="47"/>
        <v>0</v>
      </c>
      <c r="AZ122" s="57">
        <f t="shared" si="47"/>
        <v>0</v>
      </c>
      <c r="BA122" s="57">
        <f t="shared" si="47"/>
        <v>0</v>
      </c>
      <c r="BB122" s="57">
        <f t="shared" si="47"/>
        <v>0</v>
      </c>
      <c r="BC122" s="57">
        <f t="shared" si="47"/>
        <v>0</v>
      </c>
      <c r="BD122" s="57">
        <f t="shared" si="47"/>
        <v>0</v>
      </c>
      <c r="BE122" s="57">
        <f t="shared" si="47"/>
        <v>0</v>
      </c>
      <c r="BF122" s="57">
        <f t="shared" si="47"/>
        <v>0</v>
      </c>
      <c r="BG122" s="57">
        <f t="shared" si="47"/>
        <v>0</v>
      </c>
      <c r="BH122" s="57">
        <f t="shared" si="47"/>
        <v>0</v>
      </c>
      <c r="BI122" s="57">
        <f t="shared" si="47"/>
        <v>0</v>
      </c>
      <c r="BJ122" s="57">
        <f t="shared" si="47"/>
        <v>0</v>
      </c>
      <c r="BK122" s="57">
        <f t="shared" si="47"/>
        <v>0</v>
      </c>
      <c r="BL122" s="57">
        <f t="shared" si="47"/>
        <v>0</v>
      </c>
      <c r="BM122" s="57">
        <f t="shared" si="47"/>
        <v>0</v>
      </c>
      <c r="BN122" s="57">
        <f t="shared" si="47"/>
        <v>0</v>
      </c>
      <c r="BO122" s="57">
        <f t="shared" si="47"/>
        <v>0</v>
      </c>
      <c r="BP122" s="57">
        <f t="shared" si="47"/>
        <v>0</v>
      </c>
      <c r="BQ122" s="57">
        <f t="shared" si="47"/>
        <v>0</v>
      </c>
      <c r="BR122" s="57">
        <f t="shared" si="47"/>
        <v>0</v>
      </c>
      <c r="BS122" s="57">
        <f t="shared" si="47"/>
        <v>0</v>
      </c>
      <c r="BT122" s="57">
        <f t="shared" si="47"/>
        <v>0</v>
      </c>
      <c r="BU122" s="57">
        <f t="shared" si="47"/>
        <v>0</v>
      </c>
      <c r="BV122" s="57">
        <f t="shared" si="41"/>
        <v>0</v>
      </c>
      <c r="BW122" s="57">
        <f t="shared" si="41"/>
        <v>0</v>
      </c>
      <c r="BX122" s="57">
        <f t="shared" si="41"/>
        <v>0</v>
      </c>
      <c r="BY122" s="57">
        <f t="shared" si="41"/>
        <v>0</v>
      </c>
      <c r="BZ122" s="57">
        <f t="shared" si="41"/>
        <v>0</v>
      </c>
      <c r="CA122" s="57">
        <f t="shared" si="41"/>
        <v>0</v>
      </c>
      <c r="CB122" s="57">
        <f t="shared" si="41"/>
        <v>0</v>
      </c>
      <c r="CC122" s="57">
        <f t="shared" si="41"/>
        <v>0</v>
      </c>
      <c r="CD122" s="57">
        <f t="shared" si="41"/>
        <v>0</v>
      </c>
      <c r="CE122" s="57">
        <f t="shared" si="41"/>
        <v>0</v>
      </c>
      <c r="CF122" s="57">
        <f t="shared" si="41"/>
        <v>0</v>
      </c>
      <c r="CG122" s="57">
        <f t="shared" si="41"/>
        <v>0</v>
      </c>
      <c r="CH122" s="57">
        <f t="shared" si="41"/>
        <v>0</v>
      </c>
      <c r="CI122" s="57">
        <f t="shared" si="41"/>
        <v>0</v>
      </c>
      <c r="CJ122" s="57">
        <f t="shared" si="41"/>
        <v>0</v>
      </c>
      <c r="CK122" s="57">
        <f t="shared" si="41"/>
        <v>0</v>
      </c>
      <c r="CL122" s="57">
        <f t="shared" si="50"/>
        <v>0</v>
      </c>
      <c r="CM122" s="57">
        <f t="shared" si="50"/>
        <v>0</v>
      </c>
      <c r="CN122" s="57">
        <f t="shared" si="50"/>
        <v>0</v>
      </c>
      <c r="CO122" s="57">
        <f t="shared" si="49"/>
        <v>0</v>
      </c>
      <c r="CP122" s="57">
        <f t="shared" si="49"/>
        <v>0</v>
      </c>
      <c r="CQ122" s="57">
        <f t="shared" si="49"/>
        <v>0</v>
      </c>
      <c r="CR122" s="57">
        <f t="shared" si="49"/>
        <v>0</v>
      </c>
      <c r="CS122" s="57">
        <f t="shared" si="49"/>
        <v>0</v>
      </c>
      <c r="CT122" s="57">
        <f t="shared" si="49"/>
        <v>0</v>
      </c>
      <c r="CU122" s="57">
        <f t="shared" si="49"/>
        <v>0</v>
      </c>
      <c r="CV122" s="57">
        <f t="shared" si="49"/>
        <v>0</v>
      </c>
      <c r="CW122" s="57">
        <f t="shared" si="49"/>
        <v>0</v>
      </c>
      <c r="CX122" s="57">
        <f t="shared" si="49"/>
        <v>0</v>
      </c>
      <c r="CY122" s="57">
        <f t="shared" si="49"/>
        <v>0</v>
      </c>
      <c r="CZ122" s="57">
        <f t="shared" si="49"/>
        <v>0</v>
      </c>
      <c r="DA122" s="57">
        <f t="shared" si="49"/>
        <v>0</v>
      </c>
      <c r="DB122" s="57">
        <f t="shared" si="49"/>
        <v>0</v>
      </c>
      <c r="DC122" s="57">
        <f t="shared" si="49"/>
        <v>0</v>
      </c>
      <c r="DD122" s="57">
        <f t="shared" si="49"/>
        <v>0</v>
      </c>
      <c r="DE122" s="57">
        <f t="shared" si="49"/>
        <v>0</v>
      </c>
      <c r="DF122" s="57">
        <f t="shared" si="49"/>
        <v>0</v>
      </c>
      <c r="DG122" s="57">
        <f t="shared" si="49"/>
        <v>0</v>
      </c>
      <c r="DH122" s="57">
        <f t="shared" si="49"/>
        <v>0</v>
      </c>
      <c r="DI122" s="57">
        <f t="shared" si="49"/>
        <v>0</v>
      </c>
      <c r="DJ122" s="57">
        <f t="shared" si="49"/>
        <v>0</v>
      </c>
      <c r="DK122" s="57">
        <f t="shared" si="49"/>
        <v>0</v>
      </c>
      <c r="DL122" s="57">
        <f t="shared" si="49"/>
        <v>0</v>
      </c>
      <c r="DM122" s="57">
        <f t="shared" si="49"/>
        <v>0</v>
      </c>
      <c r="DN122" s="57">
        <f t="shared" si="43"/>
        <v>0</v>
      </c>
      <c r="DO122" s="57">
        <f t="shared" si="43"/>
        <v>0</v>
      </c>
      <c r="DP122" s="57">
        <f t="shared" si="43"/>
        <v>0</v>
      </c>
      <c r="DQ122" s="57">
        <f t="shared" si="43"/>
        <v>0</v>
      </c>
      <c r="DR122" s="57">
        <f t="shared" si="43"/>
        <v>0</v>
      </c>
      <c r="DS122" s="57">
        <f t="shared" si="43"/>
        <v>0</v>
      </c>
      <c r="DT122" s="57">
        <f t="shared" si="43"/>
        <v>0</v>
      </c>
      <c r="DU122" s="57">
        <f t="shared" si="43"/>
        <v>0</v>
      </c>
      <c r="DV122" s="57">
        <f t="shared" si="43"/>
        <v>0</v>
      </c>
      <c r="DW122" s="57">
        <f t="shared" si="43"/>
        <v>0</v>
      </c>
    </row>
    <row r="123" spans="3:127" ht="16.5" thickTop="1" thickBot="1" x14ac:dyDescent="0.3">
      <c r="C123" s="114">
        <f t="shared" si="35"/>
        <v>0</v>
      </c>
      <c r="F123" s="56">
        <f>+I_Vendite!H21</f>
        <v>0</v>
      </c>
      <c r="H123" s="57">
        <f t="shared" si="36"/>
        <v>0</v>
      </c>
      <c r="I123" s="57">
        <f t="shared" si="37"/>
        <v>0</v>
      </c>
      <c r="J123" s="57">
        <f t="shared" si="38"/>
        <v>0</v>
      </c>
      <c r="K123" s="57">
        <f t="shared" si="46"/>
        <v>0</v>
      </c>
      <c r="L123" s="57">
        <f t="shared" si="46"/>
        <v>0</v>
      </c>
      <c r="M123" s="57">
        <f t="shared" si="46"/>
        <v>0</v>
      </c>
      <c r="N123" s="57">
        <f t="shared" si="46"/>
        <v>0</v>
      </c>
      <c r="O123" s="57">
        <f t="shared" si="46"/>
        <v>0</v>
      </c>
      <c r="P123" s="57">
        <f t="shared" si="46"/>
        <v>0</v>
      </c>
      <c r="Q123" s="57">
        <f t="shared" si="46"/>
        <v>0</v>
      </c>
      <c r="R123" s="57">
        <f t="shared" si="46"/>
        <v>0</v>
      </c>
      <c r="S123" s="57">
        <f t="shared" si="46"/>
        <v>0</v>
      </c>
      <c r="T123" s="57">
        <f t="shared" si="46"/>
        <v>0</v>
      </c>
      <c r="U123" s="57">
        <f t="shared" si="46"/>
        <v>0</v>
      </c>
      <c r="V123" s="57">
        <f t="shared" si="46"/>
        <v>0</v>
      </c>
      <c r="W123" s="57">
        <f t="shared" si="46"/>
        <v>0</v>
      </c>
      <c r="X123" s="57">
        <f t="shared" si="46"/>
        <v>0</v>
      </c>
      <c r="Y123" s="57">
        <f t="shared" si="46"/>
        <v>0</v>
      </c>
      <c r="Z123" s="57">
        <f t="shared" si="46"/>
        <v>0</v>
      </c>
      <c r="AA123" s="57">
        <f t="shared" si="48"/>
        <v>0</v>
      </c>
      <c r="AB123" s="57">
        <f t="shared" si="48"/>
        <v>0</v>
      </c>
      <c r="AC123" s="57">
        <f t="shared" si="47"/>
        <v>0</v>
      </c>
      <c r="AD123" s="57">
        <f t="shared" si="47"/>
        <v>0</v>
      </c>
      <c r="AE123" s="57">
        <f t="shared" si="47"/>
        <v>0</v>
      </c>
      <c r="AF123" s="57">
        <f t="shared" si="47"/>
        <v>0</v>
      </c>
      <c r="AG123" s="57">
        <f t="shared" si="47"/>
        <v>0</v>
      </c>
      <c r="AH123" s="57">
        <f t="shared" si="47"/>
        <v>0</v>
      </c>
      <c r="AI123" s="57">
        <f t="shared" si="47"/>
        <v>0</v>
      </c>
      <c r="AJ123" s="57">
        <f t="shared" si="47"/>
        <v>0</v>
      </c>
      <c r="AK123" s="57">
        <f t="shared" si="47"/>
        <v>0</v>
      </c>
      <c r="AL123" s="57">
        <f t="shared" si="47"/>
        <v>0</v>
      </c>
      <c r="AM123" s="57">
        <f t="shared" si="47"/>
        <v>0</v>
      </c>
      <c r="AN123" s="57">
        <f t="shared" si="47"/>
        <v>0</v>
      </c>
      <c r="AO123" s="57">
        <f t="shared" si="47"/>
        <v>0</v>
      </c>
      <c r="AP123" s="57">
        <f t="shared" si="47"/>
        <v>0</v>
      </c>
      <c r="AQ123" s="57">
        <f t="shared" si="47"/>
        <v>0</v>
      </c>
      <c r="AR123" s="57">
        <f t="shared" si="47"/>
        <v>0</v>
      </c>
      <c r="AS123" s="57">
        <f t="shared" si="47"/>
        <v>0</v>
      </c>
      <c r="AT123" s="57">
        <f t="shared" si="47"/>
        <v>0</v>
      </c>
      <c r="AU123" s="57">
        <f t="shared" si="47"/>
        <v>0</v>
      </c>
      <c r="AV123" s="57">
        <f t="shared" si="47"/>
        <v>0</v>
      </c>
      <c r="AW123" s="57">
        <f t="shared" si="47"/>
        <v>0</v>
      </c>
      <c r="AX123" s="57">
        <f t="shared" si="47"/>
        <v>0</v>
      </c>
      <c r="AY123" s="57">
        <f t="shared" si="47"/>
        <v>0</v>
      </c>
      <c r="AZ123" s="57">
        <f t="shared" si="47"/>
        <v>0</v>
      </c>
      <c r="BA123" s="57">
        <f t="shared" si="47"/>
        <v>0</v>
      </c>
      <c r="BB123" s="57">
        <f t="shared" si="47"/>
        <v>0</v>
      </c>
      <c r="BC123" s="57">
        <f t="shared" si="47"/>
        <v>0</v>
      </c>
      <c r="BD123" s="57">
        <f t="shared" si="47"/>
        <v>0</v>
      </c>
      <c r="BE123" s="57">
        <f t="shared" si="47"/>
        <v>0</v>
      </c>
      <c r="BF123" s="57">
        <f t="shared" si="47"/>
        <v>0</v>
      </c>
      <c r="BG123" s="57">
        <f t="shared" ref="BG123:BV135" si="51">+IF($F123=0,BG59+BG91,IF($F123=30,BF59+BF91,IF($F123=60,BE59+BE91,BD59+BD91)))</f>
        <v>0</v>
      </c>
      <c r="BH123" s="57">
        <f t="shared" si="51"/>
        <v>0</v>
      </c>
      <c r="BI123" s="57">
        <f t="shared" si="51"/>
        <v>0</v>
      </c>
      <c r="BJ123" s="57">
        <f t="shared" si="51"/>
        <v>0</v>
      </c>
      <c r="BK123" s="57">
        <f t="shared" si="51"/>
        <v>0</v>
      </c>
      <c r="BL123" s="57">
        <f t="shared" si="51"/>
        <v>0</v>
      </c>
      <c r="BM123" s="57">
        <f t="shared" si="51"/>
        <v>0</v>
      </c>
      <c r="BN123" s="57">
        <f t="shared" si="51"/>
        <v>0</v>
      </c>
      <c r="BO123" s="57">
        <f t="shared" si="51"/>
        <v>0</v>
      </c>
      <c r="BP123" s="57">
        <f t="shared" si="51"/>
        <v>0</v>
      </c>
      <c r="BQ123" s="57">
        <f t="shared" si="51"/>
        <v>0</v>
      </c>
      <c r="BR123" s="57">
        <f t="shared" si="51"/>
        <v>0</v>
      </c>
      <c r="BS123" s="57">
        <f t="shared" si="51"/>
        <v>0</v>
      </c>
      <c r="BT123" s="57">
        <f t="shared" si="51"/>
        <v>0</v>
      </c>
      <c r="BU123" s="57">
        <f t="shared" si="51"/>
        <v>0</v>
      </c>
      <c r="BV123" s="57">
        <f t="shared" si="41"/>
        <v>0</v>
      </c>
      <c r="BW123" s="57">
        <f t="shared" si="41"/>
        <v>0</v>
      </c>
      <c r="BX123" s="57">
        <f t="shared" si="41"/>
        <v>0</v>
      </c>
      <c r="BY123" s="57">
        <f t="shared" si="41"/>
        <v>0</v>
      </c>
      <c r="BZ123" s="57">
        <f t="shared" si="41"/>
        <v>0</v>
      </c>
      <c r="CA123" s="57">
        <f t="shared" si="41"/>
        <v>0</v>
      </c>
      <c r="CB123" s="57">
        <f t="shared" si="41"/>
        <v>0</v>
      </c>
      <c r="CC123" s="57">
        <f t="shared" si="41"/>
        <v>0</v>
      </c>
      <c r="CD123" s="57">
        <f t="shared" si="41"/>
        <v>0</v>
      </c>
      <c r="CE123" s="57">
        <f t="shared" si="41"/>
        <v>0</v>
      </c>
      <c r="CF123" s="57">
        <f t="shared" si="41"/>
        <v>0</v>
      </c>
      <c r="CG123" s="57">
        <f t="shared" si="41"/>
        <v>0</v>
      </c>
      <c r="CH123" s="57">
        <f t="shared" si="41"/>
        <v>0</v>
      </c>
      <c r="CI123" s="57">
        <f t="shared" si="41"/>
        <v>0</v>
      </c>
      <c r="CJ123" s="57">
        <f t="shared" si="41"/>
        <v>0</v>
      </c>
      <c r="CK123" s="57">
        <f t="shared" si="41"/>
        <v>0</v>
      </c>
      <c r="CL123" s="57">
        <f t="shared" si="50"/>
        <v>0</v>
      </c>
      <c r="CM123" s="57">
        <f t="shared" si="50"/>
        <v>0</v>
      </c>
      <c r="CN123" s="57">
        <f t="shared" si="50"/>
        <v>0</v>
      </c>
      <c r="CO123" s="57">
        <f t="shared" si="49"/>
        <v>0</v>
      </c>
      <c r="CP123" s="57">
        <f t="shared" si="49"/>
        <v>0</v>
      </c>
      <c r="CQ123" s="57">
        <f t="shared" si="49"/>
        <v>0</v>
      </c>
      <c r="CR123" s="57">
        <f t="shared" si="49"/>
        <v>0</v>
      </c>
      <c r="CS123" s="57">
        <f t="shared" si="49"/>
        <v>0</v>
      </c>
      <c r="CT123" s="57">
        <f t="shared" si="49"/>
        <v>0</v>
      </c>
      <c r="CU123" s="57">
        <f t="shared" si="49"/>
        <v>0</v>
      </c>
      <c r="CV123" s="57">
        <f t="shared" si="49"/>
        <v>0</v>
      </c>
      <c r="CW123" s="57">
        <f t="shared" si="49"/>
        <v>0</v>
      </c>
      <c r="CX123" s="57">
        <f t="shared" si="49"/>
        <v>0</v>
      </c>
      <c r="CY123" s="57">
        <f t="shared" si="49"/>
        <v>0</v>
      </c>
      <c r="CZ123" s="57">
        <f t="shared" si="49"/>
        <v>0</v>
      </c>
      <c r="DA123" s="57">
        <f t="shared" si="49"/>
        <v>0</v>
      </c>
      <c r="DB123" s="57">
        <f t="shared" si="49"/>
        <v>0</v>
      </c>
      <c r="DC123" s="57">
        <f t="shared" si="49"/>
        <v>0</v>
      </c>
      <c r="DD123" s="57">
        <f t="shared" si="49"/>
        <v>0</v>
      </c>
      <c r="DE123" s="57">
        <f t="shared" si="49"/>
        <v>0</v>
      </c>
      <c r="DF123" s="57">
        <f t="shared" si="49"/>
        <v>0</v>
      </c>
      <c r="DG123" s="57">
        <f t="shared" si="49"/>
        <v>0</v>
      </c>
      <c r="DH123" s="57">
        <f t="shared" si="49"/>
        <v>0</v>
      </c>
      <c r="DI123" s="57">
        <f t="shared" si="49"/>
        <v>0</v>
      </c>
      <c r="DJ123" s="57">
        <f t="shared" si="49"/>
        <v>0</v>
      </c>
      <c r="DK123" s="57">
        <f t="shared" si="49"/>
        <v>0</v>
      </c>
      <c r="DL123" s="57">
        <f t="shared" si="49"/>
        <v>0</v>
      </c>
      <c r="DM123" s="57">
        <f t="shared" si="49"/>
        <v>0</v>
      </c>
      <c r="DN123" s="57">
        <f t="shared" si="43"/>
        <v>0</v>
      </c>
      <c r="DO123" s="57">
        <f t="shared" si="43"/>
        <v>0</v>
      </c>
      <c r="DP123" s="57">
        <f t="shared" si="43"/>
        <v>0</v>
      </c>
      <c r="DQ123" s="57">
        <f t="shared" si="43"/>
        <v>0</v>
      </c>
      <c r="DR123" s="57">
        <f t="shared" si="43"/>
        <v>0</v>
      </c>
      <c r="DS123" s="57">
        <f t="shared" si="43"/>
        <v>0</v>
      </c>
      <c r="DT123" s="57">
        <f t="shared" si="43"/>
        <v>0</v>
      </c>
      <c r="DU123" s="57">
        <f t="shared" si="43"/>
        <v>0</v>
      </c>
      <c r="DV123" s="57">
        <f t="shared" si="43"/>
        <v>0</v>
      </c>
      <c r="DW123" s="57">
        <f t="shared" si="43"/>
        <v>0</v>
      </c>
    </row>
    <row r="124" spans="3:127" ht="16.5" thickTop="1" thickBot="1" x14ac:dyDescent="0.3">
      <c r="C124" s="114">
        <f t="shared" si="35"/>
        <v>0</v>
      </c>
      <c r="F124" s="56">
        <f>+I_Vendite!H22</f>
        <v>0</v>
      </c>
      <c r="H124" s="57">
        <f t="shared" si="36"/>
        <v>0</v>
      </c>
      <c r="I124" s="57">
        <f t="shared" si="37"/>
        <v>0</v>
      </c>
      <c r="J124" s="57">
        <f t="shared" si="38"/>
        <v>0</v>
      </c>
      <c r="K124" s="57">
        <f t="shared" si="46"/>
        <v>0</v>
      </c>
      <c r="L124" s="57">
        <f t="shared" si="46"/>
        <v>0</v>
      </c>
      <c r="M124" s="57">
        <f t="shared" si="46"/>
        <v>0</v>
      </c>
      <c r="N124" s="57">
        <f t="shared" si="46"/>
        <v>0</v>
      </c>
      <c r="O124" s="57">
        <f t="shared" si="46"/>
        <v>0</v>
      </c>
      <c r="P124" s="57">
        <f t="shared" si="46"/>
        <v>0</v>
      </c>
      <c r="Q124" s="57">
        <f t="shared" si="46"/>
        <v>0</v>
      </c>
      <c r="R124" s="57">
        <f t="shared" si="46"/>
        <v>0</v>
      </c>
      <c r="S124" s="57">
        <f t="shared" si="46"/>
        <v>0</v>
      </c>
      <c r="T124" s="57">
        <f t="shared" si="46"/>
        <v>0</v>
      </c>
      <c r="U124" s="57">
        <f t="shared" si="46"/>
        <v>0</v>
      </c>
      <c r="V124" s="57">
        <f t="shared" si="46"/>
        <v>0</v>
      </c>
      <c r="W124" s="57">
        <f t="shared" si="46"/>
        <v>0</v>
      </c>
      <c r="X124" s="57">
        <f t="shared" si="46"/>
        <v>0</v>
      </c>
      <c r="Y124" s="57">
        <f t="shared" si="46"/>
        <v>0</v>
      </c>
      <c r="Z124" s="57">
        <f t="shared" si="46"/>
        <v>0</v>
      </c>
      <c r="AA124" s="57">
        <f t="shared" si="48"/>
        <v>0</v>
      </c>
      <c r="AB124" s="57">
        <f t="shared" si="48"/>
        <v>0</v>
      </c>
      <c r="AC124" s="57">
        <f t="shared" si="48"/>
        <v>0</v>
      </c>
      <c r="AD124" s="57">
        <f t="shared" si="48"/>
        <v>0</v>
      </c>
      <c r="AE124" s="57">
        <f t="shared" si="48"/>
        <v>0</v>
      </c>
      <c r="AF124" s="57">
        <f t="shared" si="48"/>
        <v>0</v>
      </c>
      <c r="AG124" s="57">
        <f t="shared" si="48"/>
        <v>0</v>
      </c>
      <c r="AH124" s="57">
        <f t="shared" si="48"/>
        <v>0</v>
      </c>
      <c r="AI124" s="57">
        <f t="shared" si="48"/>
        <v>0</v>
      </c>
      <c r="AJ124" s="57">
        <f t="shared" si="48"/>
        <v>0</v>
      </c>
      <c r="AK124" s="57">
        <f t="shared" si="48"/>
        <v>0</v>
      </c>
      <c r="AL124" s="57">
        <f t="shared" si="48"/>
        <v>0</v>
      </c>
      <c r="AM124" s="57">
        <f t="shared" si="48"/>
        <v>0</v>
      </c>
      <c r="AN124" s="57">
        <f t="shared" si="48"/>
        <v>0</v>
      </c>
      <c r="AO124" s="57">
        <f t="shared" si="48"/>
        <v>0</v>
      </c>
      <c r="AP124" s="57">
        <f t="shared" si="48"/>
        <v>0</v>
      </c>
      <c r="AQ124" s="57">
        <f t="shared" ref="AQ124:BF135" si="52">+IF($F124=0,AQ60+AQ92,IF($F124=30,AP60+AP92,IF($F124=60,AO60+AO92,AN60+AN92)))</f>
        <v>0</v>
      </c>
      <c r="AR124" s="57">
        <f t="shared" si="52"/>
        <v>0</v>
      </c>
      <c r="AS124" s="57">
        <f t="shared" si="52"/>
        <v>0</v>
      </c>
      <c r="AT124" s="57">
        <f t="shared" si="52"/>
        <v>0</v>
      </c>
      <c r="AU124" s="57">
        <f t="shared" si="52"/>
        <v>0</v>
      </c>
      <c r="AV124" s="57">
        <f t="shared" si="52"/>
        <v>0</v>
      </c>
      <c r="AW124" s="57">
        <f t="shared" si="52"/>
        <v>0</v>
      </c>
      <c r="AX124" s="57">
        <f t="shared" si="52"/>
        <v>0</v>
      </c>
      <c r="AY124" s="57">
        <f t="shared" si="52"/>
        <v>0</v>
      </c>
      <c r="AZ124" s="57">
        <f t="shared" si="52"/>
        <v>0</v>
      </c>
      <c r="BA124" s="57">
        <f t="shared" si="52"/>
        <v>0</v>
      </c>
      <c r="BB124" s="57">
        <f t="shared" si="52"/>
        <v>0</v>
      </c>
      <c r="BC124" s="57">
        <f t="shared" si="52"/>
        <v>0</v>
      </c>
      <c r="BD124" s="57">
        <f t="shared" si="52"/>
        <v>0</v>
      </c>
      <c r="BE124" s="57">
        <f t="shared" si="52"/>
        <v>0</v>
      </c>
      <c r="BF124" s="57">
        <f t="shared" si="52"/>
        <v>0</v>
      </c>
      <c r="BG124" s="57">
        <f t="shared" si="51"/>
        <v>0</v>
      </c>
      <c r="BH124" s="57">
        <f t="shared" si="51"/>
        <v>0</v>
      </c>
      <c r="BI124" s="57">
        <f t="shared" si="51"/>
        <v>0</v>
      </c>
      <c r="BJ124" s="57">
        <f t="shared" si="51"/>
        <v>0</v>
      </c>
      <c r="BK124" s="57">
        <f t="shared" si="51"/>
        <v>0</v>
      </c>
      <c r="BL124" s="57">
        <f t="shared" si="51"/>
        <v>0</v>
      </c>
      <c r="BM124" s="57">
        <f t="shared" si="51"/>
        <v>0</v>
      </c>
      <c r="BN124" s="57">
        <f t="shared" si="51"/>
        <v>0</v>
      </c>
      <c r="BO124" s="57">
        <f t="shared" si="51"/>
        <v>0</v>
      </c>
      <c r="BP124" s="57">
        <f t="shared" si="51"/>
        <v>0</v>
      </c>
      <c r="BQ124" s="57">
        <f t="shared" si="51"/>
        <v>0</v>
      </c>
      <c r="BR124" s="57">
        <f t="shared" si="51"/>
        <v>0</v>
      </c>
      <c r="BS124" s="57">
        <f t="shared" si="51"/>
        <v>0</v>
      </c>
      <c r="BT124" s="57">
        <f t="shared" si="51"/>
        <v>0</v>
      </c>
      <c r="BU124" s="57">
        <f t="shared" si="51"/>
        <v>0</v>
      </c>
      <c r="BV124" s="57">
        <f t="shared" si="41"/>
        <v>0</v>
      </c>
      <c r="BW124" s="57">
        <f t="shared" si="41"/>
        <v>0</v>
      </c>
      <c r="BX124" s="57">
        <f t="shared" si="41"/>
        <v>0</v>
      </c>
      <c r="BY124" s="57">
        <f t="shared" si="41"/>
        <v>0</v>
      </c>
      <c r="BZ124" s="57">
        <f t="shared" si="41"/>
        <v>0</v>
      </c>
      <c r="CA124" s="57">
        <f t="shared" si="41"/>
        <v>0</v>
      </c>
      <c r="CB124" s="57">
        <f t="shared" si="41"/>
        <v>0</v>
      </c>
      <c r="CC124" s="57">
        <f t="shared" si="41"/>
        <v>0</v>
      </c>
      <c r="CD124" s="57">
        <f t="shared" si="41"/>
        <v>0</v>
      </c>
      <c r="CE124" s="57">
        <f t="shared" si="41"/>
        <v>0</v>
      </c>
      <c r="CF124" s="57">
        <f t="shared" si="41"/>
        <v>0</v>
      </c>
      <c r="CG124" s="57">
        <f t="shared" si="41"/>
        <v>0</v>
      </c>
      <c r="CH124" s="57">
        <f t="shared" si="41"/>
        <v>0</v>
      </c>
      <c r="CI124" s="57">
        <f t="shared" si="41"/>
        <v>0</v>
      </c>
      <c r="CJ124" s="57">
        <f t="shared" si="41"/>
        <v>0</v>
      </c>
      <c r="CK124" s="57">
        <f t="shared" si="41"/>
        <v>0</v>
      </c>
      <c r="CL124" s="57">
        <f t="shared" si="50"/>
        <v>0</v>
      </c>
      <c r="CM124" s="57">
        <f t="shared" si="50"/>
        <v>0</v>
      </c>
      <c r="CN124" s="57">
        <f t="shared" si="50"/>
        <v>0</v>
      </c>
      <c r="CO124" s="57">
        <f t="shared" si="49"/>
        <v>0</v>
      </c>
      <c r="CP124" s="57">
        <f t="shared" si="49"/>
        <v>0</v>
      </c>
      <c r="CQ124" s="57">
        <f t="shared" si="49"/>
        <v>0</v>
      </c>
      <c r="CR124" s="57">
        <f t="shared" si="49"/>
        <v>0</v>
      </c>
      <c r="CS124" s="57">
        <f t="shared" si="49"/>
        <v>0</v>
      </c>
      <c r="CT124" s="57">
        <f t="shared" si="49"/>
        <v>0</v>
      </c>
      <c r="CU124" s="57">
        <f t="shared" si="49"/>
        <v>0</v>
      </c>
      <c r="CV124" s="57">
        <f t="shared" si="49"/>
        <v>0</v>
      </c>
      <c r="CW124" s="57">
        <f t="shared" si="49"/>
        <v>0</v>
      </c>
      <c r="CX124" s="57">
        <f t="shared" si="49"/>
        <v>0</v>
      </c>
      <c r="CY124" s="57">
        <f t="shared" si="49"/>
        <v>0</v>
      </c>
      <c r="CZ124" s="57">
        <f t="shared" si="49"/>
        <v>0</v>
      </c>
      <c r="DA124" s="57">
        <f t="shared" si="49"/>
        <v>0</v>
      </c>
      <c r="DB124" s="57">
        <f t="shared" si="49"/>
        <v>0</v>
      </c>
      <c r="DC124" s="57">
        <f t="shared" si="49"/>
        <v>0</v>
      </c>
      <c r="DD124" s="57">
        <f t="shared" si="49"/>
        <v>0</v>
      </c>
      <c r="DE124" s="57">
        <f t="shared" si="49"/>
        <v>0</v>
      </c>
      <c r="DF124" s="57">
        <f t="shared" si="49"/>
        <v>0</v>
      </c>
      <c r="DG124" s="57">
        <f t="shared" si="49"/>
        <v>0</v>
      </c>
      <c r="DH124" s="57">
        <f t="shared" si="49"/>
        <v>0</v>
      </c>
      <c r="DI124" s="57">
        <f t="shared" si="49"/>
        <v>0</v>
      </c>
      <c r="DJ124" s="57">
        <f t="shared" si="49"/>
        <v>0</v>
      </c>
      <c r="DK124" s="57">
        <f t="shared" si="49"/>
        <v>0</v>
      </c>
      <c r="DL124" s="57">
        <f t="shared" si="49"/>
        <v>0</v>
      </c>
      <c r="DM124" s="57">
        <f t="shared" si="49"/>
        <v>0</v>
      </c>
      <c r="DN124" s="57">
        <f t="shared" si="43"/>
        <v>0</v>
      </c>
      <c r="DO124" s="57">
        <f t="shared" si="43"/>
        <v>0</v>
      </c>
      <c r="DP124" s="57">
        <f t="shared" si="43"/>
        <v>0</v>
      </c>
      <c r="DQ124" s="57">
        <f t="shared" si="43"/>
        <v>0</v>
      </c>
      <c r="DR124" s="57">
        <f t="shared" si="43"/>
        <v>0</v>
      </c>
      <c r="DS124" s="57">
        <f t="shared" si="43"/>
        <v>0</v>
      </c>
      <c r="DT124" s="57">
        <f t="shared" si="43"/>
        <v>0</v>
      </c>
      <c r="DU124" s="57">
        <f t="shared" si="43"/>
        <v>0</v>
      </c>
      <c r="DV124" s="57">
        <f t="shared" si="43"/>
        <v>0</v>
      </c>
      <c r="DW124" s="57">
        <f t="shared" si="43"/>
        <v>0</v>
      </c>
    </row>
    <row r="125" spans="3:127" ht="16.5" thickTop="1" thickBot="1" x14ac:dyDescent="0.3">
      <c r="C125" s="114">
        <f t="shared" si="35"/>
        <v>0</v>
      </c>
      <c r="F125" s="56">
        <f>+I_Vendite!H23</f>
        <v>0</v>
      </c>
      <c r="H125" s="57">
        <f t="shared" si="36"/>
        <v>0</v>
      </c>
      <c r="I125" s="57">
        <f t="shared" si="37"/>
        <v>0</v>
      </c>
      <c r="J125" s="57">
        <f t="shared" si="38"/>
        <v>0</v>
      </c>
      <c r="K125" s="57">
        <f t="shared" si="46"/>
        <v>0</v>
      </c>
      <c r="L125" s="57">
        <f t="shared" si="46"/>
        <v>0</v>
      </c>
      <c r="M125" s="57">
        <f t="shared" si="46"/>
        <v>0</v>
      </c>
      <c r="N125" s="57">
        <f t="shared" si="46"/>
        <v>0</v>
      </c>
      <c r="O125" s="57">
        <f t="shared" si="46"/>
        <v>0</v>
      </c>
      <c r="P125" s="57">
        <f t="shared" si="46"/>
        <v>0</v>
      </c>
      <c r="Q125" s="57">
        <f t="shared" si="46"/>
        <v>0</v>
      </c>
      <c r="R125" s="57">
        <f t="shared" si="46"/>
        <v>0</v>
      </c>
      <c r="S125" s="57">
        <f t="shared" si="46"/>
        <v>0</v>
      </c>
      <c r="T125" s="57">
        <f t="shared" si="46"/>
        <v>0</v>
      </c>
      <c r="U125" s="57">
        <f t="shared" si="46"/>
        <v>0</v>
      </c>
      <c r="V125" s="57">
        <f t="shared" si="46"/>
        <v>0</v>
      </c>
      <c r="W125" s="57">
        <f t="shared" si="46"/>
        <v>0</v>
      </c>
      <c r="X125" s="57">
        <f t="shared" si="46"/>
        <v>0</v>
      </c>
      <c r="Y125" s="57">
        <f t="shared" si="46"/>
        <v>0</v>
      </c>
      <c r="Z125" s="57">
        <f t="shared" si="46"/>
        <v>0</v>
      </c>
      <c r="AA125" s="57">
        <f t="shared" si="48"/>
        <v>0</v>
      </c>
      <c r="AB125" s="57">
        <f t="shared" si="48"/>
        <v>0</v>
      </c>
      <c r="AC125" s="57">
        <f t="shared" si="48"/>
        <v>0</v>
      </c>
      <c r="AD125" s="57">
        <f t="shared" si="48"/>
        <v>0</v>
      </c>
      <c r="AE125" s="57">
        <f t="shared" si="48"/>
        <v>0</v>
      </c>
      <c r="AF125" s="57">
        <f t="shared" si="48"/>
        <v>0</v>
      </c>
      <c r="AG125" s="57">
        <f t="shared" si="48"/>
        <v>0</v>
      </c>
      <c r="AH125" s="57">
        <f t="shared" si="48"/>
        <v>0</v>
      </c>
      <c r="AI125" s="57">
        <f t="shared" si="48"/>
        <v>0</v>
      </c>
      <c r="AJ125" s="57">
        <f t="shared" si="48"/>
        <v>0</v>
      </c>
      <c r="AK125" s="57">
        <f t="shared" si="48"/>
        <v>0</v>
      </c>
      <c r="AL125" s="57">
        <f t="shared" si="48"/>
        <v>0</v>
      </c>
      <c r="AM125" s="57">
        <f t="shared" si="48"/>
        <v>0</v>
      </c>
      <c r="AN125" s="57">
        <f t="shared" si="48"/>
        <v>0</v>
      </c>
      <c r="AO125" s="57">
        <f t="shared" si="48"/>
        <v>0</v>
      </c>
      <c r="AP125" s="57">
        <f t="shared" si="48"/>
        <v>0</v>
      </c>
      <c r="AQ125" s="57">
        <f t="shared" si="52"/>
        <v>0</v>
      </c>
      <c r="AR125" s="57">
        <f t="shared" si="52"/>
        <v>0</v>
      </c>
      <c r="AS125" s="57">
        <f t="shared" si="52"/>
        <v>0</v>
      </c>
      <c r="AT125" s="57">
        <f t="shared" si="52"/>
        <v>0</v>
      </c>
      <c r="AU125" s="57">
        <f t="shared" si="52"/>
        <v>0</v>
      </c>
      <c r="AV125" s="57">
        <f t="shared" si="52"/>
        <v>0</v>
      </c>
      <c r="AW125" s="57">
        <f t="shared" si="52"/>
        <v>0</v>
      </c>
      <c r="AX125" s="57">
        <f t="shared" si="52"/>
        <v>0</v>
      </c>
      <c r="AY125" s="57">
        <f t="shared" si="52"/>
        <v>0</v>
      </c>
      <c r="AZ125" s="57">
        <f t="shared" si="52"/>
        <v>0</v>
      </c>
      <c r="BA125" s="57">
        <f t="shared" si="52"/>
        <v>0</v>
      </c>
      <c r="BB125" s="57">
        <f t="shared" si="52"/>
        <v>0</v>
      </c>
      <c r="BC125" s="57">
        <f t="shared" si="52"/>
        <v>0</v>
      </c>
      <c r="BD125" s="57">
        <f t="shared" si="52"/>
        <v>0</v>
      </c>
      <c r="BE125" s="57">
        <f t="shared" si="52"/>
        <v>0</v>
      </c>
      <c r="BF125" s="57">
        <f t="shared" si="52"/>
        <v>0</v>
      </c>
      <c r="BG125" s="57">
        <f t="shared" si="51"/>
        <v>0</v>
      </c>
      <c r="BH125" s="57">
        <f t="shared" si="51"/>
        <v>0</v>
      </c>
      <c r="BI125" s="57">
        <f t="shared" si="51"/>
        <v>0</v>
      </c>
      <c r="BJ125" s="57">
        <f t="shared" si="51"/>
        <v>0</v>
      </c>
      <c r="BK125" s="57">
        <f t="shared" si="51"/>
        <v>0</v>
      </c>
      <c r="BL125" s="57">
        <f t="shared" si="51"/>
        <v>0</v>
      </c>
      <c r="BM125" s="57">
        <f t="shared" si="51"/>
        <v>0</v>
      </c>
      <c r="BN125" s="57">
        <f t="shared" si="51"/>
        <v>0</v>
      </c>
      <c r="BO125" s="57">
        <f t="shared" si="51"/>
        <v>0</v>
      </c>
      <c r="BP125" s="57">
        <f t="shared" si="51"/>
        <v>0</v>
      </c>
      <c r="BQ125" s="57">
        <f t="shared" si="51"/>
        <v>0</v>
      </c>
      <c r="BR125" s="57">
        <f t="shared" si="51"/>
        <v>0</v>
      </c>
      <c r="BS125" s="57">
        <f t="shared" si="51"/>
        <v>0</v>
      </c>
      <c r="BT125" s="57">
        <f t="shared" si="51"/>
        <v>0</v>
      </c>
      <c r="BU125" s="57">
        <f t="shared" si="51"/>
        <v>0</v>
      </c>
      <c r="BV125" s="57">
        <f t="shared" si="51"/>
        <v>0</v>
      </c>
      <c r="BW125" s="57">
        <f t="shared" ref="BW125:CK135" si="53">+IF($F125=0,BW61+BW93,IF($F125=30,BV61+BV93,IF($F125=60,BU61+BU93,BT61+BT93)))</f>
        <v>0</v>
      </c>
      <c r="BX125" s="57">
        <f t="shared" si="53"/>
        <v>0</v>
      </c>
      <c r="BY125" s="57">
        <f t="shared" si="53"/>
        <v>0</v>
      </c>
      <c r="BZ125" s="57">
        <f t="shared" si="53"/>
        <v>0</v>
      </c>
      <c r="CA125" s="57">
        <f t="shared" si="53"/>
        <v>0</v>
      </c>
      <c r="CB125" s="57">
        <f t="shared" si="53"/>
        <v>0</v>
      </c>
      <c r="CC125" s="57">
        <f t="shared" si="53"/>
        <v>0</v>
      </c>
      <c r="CD125" s="57">
        <f t="shared" si="53"/>
        <v>0</v>
      </c>
      <c r="CE125" s="57">
        <f t="shared" si="53"/>
        <v>0</v>
      </c>
      <c r="CF125" s="57">
        <f t="shared" si="53"/>
        <v>0</v>
      </c>
      <c r="CG125" s="57">
        <f t="shared" si="53"/>
        <v>0</v>
      </c>
      <c r="CH125" s="57">
        <f t="shared" si="53"/>
        <v>0</v>
      </c>
      <c r="CI125" s="57">
        <f t="shared" si="53"/>
        <v>0</v>
      </c>
      <c r="CJ125" s="57">
        <f t="shared" si="53"/>
        <v>0</v>
      </c>
      <c r="CK125" s="57">
        <f t="shared" si="53"/>
        <v>0</v>
      </c>
      <c r="CL125" s="57">
        <f t="shared" si="50"/>
        <v>0</v>
      </c>
      <c r="CM125" s="57">
        <f t="shared" si="50"/>
        <v>0</v>
      </c>
      <c r="CN125" s="57">
        <f t="shared" si="50"/>
        <v>0</v>
      </c>
      <c r="CO125" s="57">
        <f t="shared" si="49"/>
        <v>0</v>
      </c>
      <c r="CP125" s="57">
        <f t="shared" si="49"/>
        <v>0</v>
      </c>
      <c r="CQ125" s="57">
        <f t="shared" si="49"/>
        <v>0</v>
      </c>
      <c r="CR125" s="57">
        <f t="shared" si="49"/>
        <v>0</v>
      </c>
      <c r="CS125" s="57">
        <f t="shared" si="49"/>
        <v>0</v>
      </c>
      <c r="CT125" s="57">
        <f t="shared" si="49"/>
        <v>0</v>
      </c>
      <c r="CU125" s="57">
        <f t="shared" si="49"/>
        <v>0</v>
      </c>
      <c r="CV125" s="57">
        <f t="shared" si="49"/>
        <v>0</v>
      </c>
      <c r="CW125" s="57">
        <f t="shared" si="49"/>
        <v>0</v>
      </c>
      <c r="CX125" s="57">
        <f t="shared" si="49"/>
        <v>0</v>
      </c>
      <c r="CY125" s="57">
        <f t="shared" si="49"/>
        <v>0</v>
      </c>
      <c r="CZ125" s="57">
        <f t="shared" si="49"/>
        <v>0</v>
      </c>
      <c r="DA125" s="57">
        <f t="shared" si="49"/>
        <v>0</v>
      </c>
      <c r="DB125" s="57">
        <f t="shared" si="49"/>
        <v>0</v>
      </c>
      <c r="DC125" s="57">
        <f t="shared" si="49"/>
        <v>0</v>
      </c>
      <c r="DD125" s="57">
        <f t="shared" si="49"/>
        <v>0</v>
      </c>
      <c r="DE125" s="57">
        <f t="shared" si="49"/>
        <v>0</v>
      </c>
      <c r="DF125" s="57">
        <f t="shared" si="49"/>
        <v>0</v>
      </c>
      <c r="DG125" s="57">
        <f t="shared" si="49"/>
        <v>0</v>
      </c>
      <c r="DH125" s="57">
        <f t="shared" si="49"/>
        <v>0</v>
      </c>
      <c r="DI125" s="57">
        <f t="shared" si="49"/>
        <v>0</v>
      </c>
      <c r="DJ125" s="57">
        <f t="shared" si="49"/>
        <v>0</v>
      </c>
      <c r="DK125" s="57">
        <f t="shared" si="49"/>
        <v>0</v>
      </c>
      <c r="DL125" s="57">
        <f t="shared" si="49"/>
        <v>0</v>
      </c>
      <c r="DM125" s="57">
        <f t="shared" si="49"/>
        <v>0</v>
      </c>
      <c r="DN125" s="57">
        <f t="shared" si="43"/>
        <v>0</v>
      </c>
      <c r="DO125" s="57">
        <f t="shared" si="43"/>
        <v>0</v>
      </c>
      <c r="DP125" s="57">
        <f t="shared" si="43"/>
        <v>0</v>
      </c>
      <c r="DQ125" s="57">
        <f t="shared" si="43"/>
        <v>0</v>
      </c>
      <c r="DR125" s="57">
        <f t="shared" si="43"/>
        <v>0</v>
      </c>
      <c r="DS125" s="57">
        <f t="shared" si="43"/>
        <v>0</v>
      </c>
      <c r="DT125" s="57">
        <f t="shared" si="43"/>
        <v>0</v>
      </c>
      <c r="DU125" s="57">
        <f t="shared" si="43"/>
        <v>0</v>
      </c>
      <c r="DV125" s="57">
        <f t="shared" si="43"/>
        <v>0</v>
      </c>
      <c r="DW125" s="57">
        <f t="shared" si="43"/>
        <v>0</v>
      </c>
    </row>
    <row r="126" spans="3:127" ht="16.5" thickTop="1" thickBot="1" x14ac:dyDescent="0.3">
      <c r="C126" s="114">
        <f t="shared" si="35"/>
        <v>0</v>
      </c>
      <c r="F126" s="56">
        <f>+I_Vendite!H24</f>
        <v>0</v>
      </c>
      <c r="H126" s="57">
        <f t="shared" si="36"/>
        <v>0</v>
      </c>
      <c r="I126" s="57">
        <f t="shared" si="37"/>
        <v>0</v>
      </c>
      <c r="J126" s="57">
        <f t="shared" si="38"/>
        <v>0</v>
      </c>
      <c r="K126" s="57">
        <f t="shared" si="46"/>
        <v>0</v>
      </c>
      <c r="L126" s="57">
        <f t="shared" si="46"/>
        <v>0</v>
      </c>
      <c r="M126" s="57">
        <f t="shared" si="46"/>
        <v>0</v>
      </c>
      <c r="N126" s="57">
        <f t="shared" si="46"/>
        <v>0</v>
      </c>
      <c r="O126" s="57">
        <f t="shared" si="46"/>
        <v>0</v>
      </c>
      <c r="P126" s="57">
        <f t="shared" si="46"/>
        <v>0</v>
      </c>
      <c r="Q126" s="57">
        <f t="shared" si="46"/>
        <v>0</v>
      </c>
      <c r="R126" s="57">
        <f t="shared" si="46"/>
        <v>0</v>
      </c>
      <c r="S126" s="57">
        <f t="shared" si="46"/>
        <v>0</v>
      </c>
      <c r="T126" s="57">
        <f t="shared" si="46"/>
        <v>0</v>
      </c>
      <c r="U126" s="57">
        <f t="shared" si="46"/>
        <v>0</v>
      </c>
      <c r="V126" s="57">
        <f t="shared" si="46"/>
        <v>0</v>
      </c>
      <c r="W126" s="57">
        <f t="shared" si="46"/>
        <v>0</v>
      </c>
      <c r="X126" s="57">
        <f t="shared" si="46"/>
        <v>0</v>
      </c>
      <c r="Y126" s="57">
        <f t="shared" si="46"/>
        <v>0</v>
      </c>
      <c r="Z126" s="57">
        <f t="shared" si="46"/>
        <v>0</v>
      </c>
      <c r="AA126" s="57">
        <f t="shared" si="48"/>
        <v>0</v>
      </c>
      <c r="AB126" s="57">
        <f t="shared" si="48"/>
        <v>0</v>
      </c>
      <c r="AC126" s="57">
        <f t="shared" si="48"/>
        <v>0</v>
      </c>
      <c r="AD126" s="57">
        <f t="shared" si="48"/>
        <v>0</v>
      </c>
      <c r="AE126" s="57">
        <f t="shared" si="48"/>
        <v>0</v>
      </c>
      <c r="AF126" s="57">
        <f t="shared" si="48"/>
        <v>0</v>
      </c>
      <c r="AG126" s="57">
        <f t="shared" si="48"/>
        <v>0</v>
      </c>
      <c r="AH126" s="57">
        <f t="shared" si="48"/>
        <v>0</v>
      </c>
      <c r="AI126" s="57">
        <f t="shared" si="48"/>
        <v>0</v>
      </c>
      <c r="AJ126" s="57">
        <f t="shared" si="48"/>
        <v>0</v>
      </c>
      <c r="AK126" s="57">
        <f t="shared" si="48"/>
        <v>0</v>
      </c>
      <c r="AL126" s="57">
        <f t="shared" si="48"/>
        <v>0</v>
      </c>
      <c r="AM126" s="57">
        <f t="shared" si="48"/>
        <v>0</v>
      </c>
      <c r="AN126" s="57">
        <f t="shared" si="48"/>
        <v>0</v>
      </c>
      <c r="AO126" s="57">
        <f t="shared" si="48"/>
        <v>0</v>
      </c>
      <c r="AP126" s="57">
        <f t="shared" si="48"/>
        <v>0</v>
      </c>
      <c r="AQ126" s="57">
        <f t="shared" si="52"/>
        <v>0</v>
      </c>
      <c r="AR126" s="57">
        <f t="shared" si="52"/>
        <v>0</v>
      </c>
      <c r="AS126" s="57">
        <f t="shared" si="52"/>
        <v>0</v>
      </c>
      <c r="AT126" s="57">
        <f t="shared" si="52"/>
        <v>0</v>
      </c>
      <c r="AU126" s="57">
        <f t="shared" si="52"/>
        <v>0</v>
      </c>
      <c r="AV126" s="57">
        <f t="shared" si="52"/>
        <v>0</v>
      </c>
      <c r="AW126" s="57">
        <f t="shared" si="52"/>
        <v>0</v>
      </c>
      <c r="AX126" s="57">
        <f t="shared" si="52"/>
        <v>0</v>
      </c>
      <c r="AY126" s="57">
        <f t="shared" si="52"/>
        <v>0</v>
      </c>
      <c r="AZ126" s="57">
        <f t="shared" si="52"/>
        <v>0</v>
      </c>
      <c r="BA126" s="57">
        <f t="shared" si="52"/>
        <v>0</v>
      </c>
      <c r="BB126" s="57">
        <f t="shared" si="52"/>
        <v>0</v>
      </c>
      <c r="BC126" s="57">
        <f t="shared" si="52"/>
        <v>0</v>
      </c>
      <c r="BD126" s="57">
        <f t="shared" si="52"/>
        <v>0</v>
      </c>
      <c r="BE126" s="57">
        <f t="shared" si="52"/>
        <v>0</v>
      </c>
      <c r="BF126" s="57">
        <f t="shared" si="52"/>
        <v>0</v>
      </c>
      <c r="BG126" s="57">
        <f t="shared" si="51"/>
        <v>0</v>
      </c>
      <c r="BH126" s="57">
        <f t="shared" si="51"/>
        <v>0</v>
      </c>
      <c r="BI126" s="57">
        <f t="shared" si="51"/>
        <v>0</v>
      </c>
      <c r="BJ126" s="57">
        <f t="shared" si="51"/>
        <v>0</v>
      </c>
      <c r="BK126" s="57">
        <f t="shared" si="51"/>
        <v>0</v>
      </c>
      <c r="BL126" s="57">
        <f t="shared" si="51"/>
        <v>0</v>
      </c>
      <c r="BM126" s="57">
        <f t="shared" si="51"/>
        <v>0</v>
      </c>
      <c r="BN126" s="57">
        <f t="shared" si="51"/>
        <v>0</v>
      </c>
      <c r="BO126" s="57">
        <f t="shared" si="51"/>
        <v>0</v>
      </c>
      <c r="BP126" s="57">
        <f t="shared" si="51"/>
        <v>0</v>
      </c>
      <c r="BQ126" s="57">
        <f t="shared" si="51"/>
        <v>0</v>
      </c>
      <c r="BR126" s="57">
        <f t="shared" si="51"/>
        <v>0</v>
      </c>
      <c r="BS126" s="57">
        <f t="shared" si="51"/>
        <v>0</v>
      </c>
      <c r="BT126" s="57">
        <f t="shared" si="51"/>
        <v>0</v>
      </c>
      <c r="BU126" s="57">
        <f t="shared" si="51"/>
        <v>0</v>
      </c>
      <c r="BV126" s="57">
        <f t="shared" si="51"/>
        <v>0</v>
      </c>
      <c r="BW126" s="57">
        <f t="shared" si="53"/>
        <v>0</v>
      </c>
      <c r="BX126" s="57">
        <f t="shared" si="53"/>
        <v>0</v>
      </c>
      <c r="BY126" s="57">
        <f t="shared" si="53"/>
        <v>0</v>
      </c>
      <c r="BZ126" s="57">
        <f t="shared" si="53"/>
        <v>0</v>
      </c>
      <c r="CA126" s="57">
        <f t="shared" si="53"/>
        <v>0</v>
      </c>
      <c r="CB126" s="57">
        <f t="shared" si="53"/>
        <v>0</v>
      </c>
      <c r="CC126" s="57">
        <f t="shared" si="53"/>
        <v>0</v>
      </c>
      <c r="CD126" s="57">
        <f t="shared" si="53"/>
        <v>0</v>
      </c>
      <c r="CE126" s="57">
        <f t="shared" si="53"/>
        <v>0</v>
      </c>
      <c r="CF126" s="57">
        <f t="shared" si="53"/>
        <v>0</v>
      </c>
      <c r="CG126" s="57">
        <f t="shared" si="53"/>
        <v>0</v>
      </c>
      <c r="CH126" s="57">
        <f t="shared" si="53"/>
        <v>0</v>
      </c>
      <c r="CI126" s="57">
        <f t="shared" si="53"/>
        <v>0</v>
      </c>
      <c r="CJ126" s="57">
        <f t="shared" si="53"/>
        <v>0</v>
      </c>
      <c r="CK126" s="57">
        <f t="shared" si="53"/>
        <v>0</v>
      </c>
      <c r="CL126" s="57">
        <f t="shared" si="50"/>
        <v>0</v>
      </c>
      <c r="CM126" s="57">
        <f t="shared" si="50"/>
        <v>0</v>
      </c>
      <c r="CN126" s="57">
        <f t="shared" si="50"/>
        <v>0</v>
      </c>
      <c r="CO126" s="57">
        <f t="shared" si="49"/>
        <v>0</v>
      </c>
      <c r="CP126" s="57">
        <f t="shared" si="49"/>
        <v>0</v>
      </c>
      <c r="CQ126" s="57">
        <f t="shared" si="49"/>
        <v>0</v>
      </c>
      <c r="CR126" s="57">
        <f t="shared" si="49"/>
        <v>0</v>
      </c>
      <c r="CS126" s="57">
        <f t="shared" si="49"/>
        <v>0</v>
      </c>
      <c r="CT126" s="57">
        <f t="shared" si="49"/>
        <v>0</v>
      </c>
      <c r="CU126" s="57">
        <f t="shared" si="49"/>
        <v>0</v>
      </c>
      <c r="CV126" s="57">
        <f t="shared" si="49"/>
        <v>0</v>
      </c>
      <c r="CW126" s="57">
        <f t="shared" si="49"/>
        <v>0</v>
      </c>
      <c r="CX126" s="57">
        <f t="shared" si="49"/>
        <v>0</v>
      </c>
      <c r="CY126" s="57">
        <f t="shared" si="49"/>
        <v>0</v>
      </c>
      <c r="CZ126" s="57">
        <f t="shared" si="49"/>
        <v>0</v>
      </c>
      <c r="DA126" s="57">
        <f t="shared" si="49"/>
        <v>0</v>
      </c>
      <c r="DB126" s="57">
        <f t="shared" si="49"/>
        <v>0</v>
      </c>
      <c r="DC126" s="57">
        <f t="shared" si="49"/>
        <v>0</v>
      </c>
      <c r="DD126" s="57">
        <f t="shared" si="49"/>
        <v>0</v>
      </c>
      <c r="DE126" s="57">
        <f t="shared" si="49"/>
        <v>0</v>
      </c>
      <c r="DF126" s="57">
        <f t="shared" si="49"/>
        <v>0</v>
      </c>
      <c r="DG126" s="57">
        <f t="shared" si="49"/>
        <v>0</v>
      </c>
      <c r="DH126" s="57">
        <f t="shared" si="49"/>
        <v>0</v>
      </c>
      <c r="DI126" s="57">
        <f t="shared" si="49"/>
        <v>0</v>
      </c>
      <c r="DJ126" s="57">
        <f t="shared" si="49"/>
        <v>0</v>
      </c>
      <c r="DK126" s="57">
        <f t="shared" si="49"/>
        <v>0</v>
      </c>
      <c r="DL126" s="57">
        <f t="shared" si="49"/>
        <v>0</v>
      </c>
      <c r="DM126" s="57">
        <f t="shared" si="49"/>
        <v>0</v>
      </c>
      <c r="DN126" s="57">
        <f t="shared" ref="DN126:DW135" si="54">+IF($F126=0,DN62+DN94,IF($F126=30,DM62+DM94,IF($F126=60,DL62+DL94,DK62+DK94)))</f>
        <v>0</v>
      </c>
      <c r="DO126" s="57">
        <f t="shared" si="54"/>
        <v>0</v>
      </c>
      <c r="DP126" s="57">
        <f t="shared" si="54"/>
        <v>0</v>
      </c>
      <c r="DQ126" s="57">
        <f t="shared" si="54"/>
        <v>0</v>
      </c>
      <c r="DR126" s="57">
        <f t="shared" si="54"/>
        <v>0</v>
      </c>
      <c r="DS126" s="57">
        <f t="shared" si="54"/>
        <v>0</v>
      </c>
      <c r="DT126" s="57">
        <f t="shared" si="54"/>
        <v>0</v>
      </c>
      <c r="DU126" s="57">
        <f t="shared" si="54"/>
        <v>0</v>
      </c>
      <c r="DV126" s="57">
        <f t="shared" si="54"/>
        <v>0</v>
      </c>
      <c r="DW126" s="57">
        <f t="shared" si="54"/>
        <v>0</v>
      </c>
    </row>
    <row r="127" spans="3:127" ht="16.5" thickTop="1" thickBot="1" x14ac:dyDescent="0.3">
      <c r="C127" s="114">
        <f t="shared" si="35"/>
        <v>0</v>
      </c>
      <c r="F127" s="56">
        <f>+I_Vendite!H25</f>
        <v>0</v>
      </c>
      <c r="H127" s="57">
        <f t="shared" si="36"/>
        <v>0</v>
      </c>
      <c r="I127" s="57">
        <f t="shared" si="37"/>
        <v>0</v>
      </c>
      <c r="J127" s="57">
        <f t="shared" si="38"/>
        <v>0</v>
      </c>
      <c r="K127" s="57">
        <f t="shared" si="46"/>
        <v>0</v>
      </c>
      <c r="L127" s="57">
        <f t="shared" si="46"/>
        <v>0</v>
      </c>
      <c r="M127" s="57">
        <f t="shared" si="46"/>
        <v>0</v>
      </c>
      <c r="N127" s="57">
        <f t="shared" si="46"/>
        <v>0</v>
      </c>
      <c r="O127" s="57">
        <f t="shared" si="46"/>
        <v>0</v>
      </c>
      <c r="P127" s="57">
        <f t="shared" si="46"/>
        <v>0</v>
      </c>
      <c r="Q127" s="57">
        <f t="shared" si="46"/>
        <v>0</v>
      </c>
      <c r="R127" s="57">
        <f t="shared" si="46"/>
        <v>0</v>
      </c>
      <c r="S127" s="57">
        <f t="shared" si="46"/>
        <v>0</v>
      </c>
      <c r="T127" s="57">
        <f t="shared" si="46"/>
        <v>0</v>
      </c>
      <c r="U127" s="57">
        <f t="shared" si="46"/>
        <v>0</v>
      </c>
      <c r="V127" s="57">
        <f t="shared" si="46"/>
        <v>0</v>
      </c>
      <c r="W127" s="57">
        <f t="shared" si="46"/>
        <v>0</v>
      </c>
      <c r="X127" s="57">
        <f t="shared" si="46"/>
        <v>0</v>
      </c>
      <c r="Y127" s="57">
        <f t="shared" si="46"/>
        <v>0</v>
      </c>
      <c r="Z127" s="57">
        <f t="shared" si="46"/>
        <v>0</v>
      </c>
      <c r="AA127" s="57">
        <f t="shared" si="48"/>
        <v>0</v>
      </c>
      <c r="AB127" s="57">
        <f t="shared" si="48"/>
        <v>0</v>
      </c>
      <c r="AC127" s="57">
        <f t="shared" si="48"/>
        <v>0</v>
      </c>
      <c r="AD127" s="57">
        <f t="shared" si="48"/>
        <v>0</v>
      </c>
      <c r="AE127" s="57">
        <f t="shared" si="48"/>
        <v>0</v>
      </c>
      <c r="AF127" s="57">
        <f t="shared" si="48"/>
        <v>0</v>
      </c>
      <c r="AG127" s="57">
        <f t="shared" si="48"/>
        <v>0</v>
      </c>
      <c r="AH127" s="57">
        <f t="shared" si="48"/>
        <v>0</v>
      </c>
      <c r="AI127" s="57">
        <f t="shared" si="48"/>
        <v>0</v>
      </c>
      <c r="AJ127" s="57">
        <f t="shared" si="48"/>
        <v>0</v>
      </c>
      <c r="AK127" s="57">
        <f t="shared" si="48"/>
        <v>0</v>
      </c>
      <c r="AL127" s="57">
        <f t="shared" si="48"/>
        <v>0</v>
      </c>
      <c r="AM127" s="57">
        <f t="shared" si="48"/>
        <v>0</v>
      </c>
      <c r="AN127" s="57">
        <f t="shared" si="48"/>
        <v>0</v>
      </c>
      <c r="AO127" s="57">
        <f t="shared" si="48"/>
        <v>0</v>
      </c>
      <c r="AP127" s="57">
        <f t="shared" si="48"/>
        <v>0</v>
      </c>
      <c r="AQ127" s="57">
        <f t="shared" si="52"/>
        <v>0</v>
      </c>
      <c r="AR127" s="57">
        <f t="shared" si="52"/>
        <v>0</v>
      </c>
      <c r="AS127" s="57">
        <f t="shared" si="52"/>
        <v>0</v>
      </c>
      <c r="AT127" s="57">
        <f t="shared" si="52"/>
        <v>0</v>
      </c>
      <c r="AU127" s="57">
        <f t="shared" si="52"/>
        <v>0</v>
      </c>
      <c r="AV127" s="57">
        <f t="shared" si="52"/>
        <v>0</v>
      </c>
      <c r="AW127" s="57">
        <f t="shared" si="52"/>
        <v>0</v>
      </c>
      <c r="AX127" s="57">
        <f t="shared" si="52"/>
        <v>0</v>
      </c>
      <c r="AY127" s="57">
        <f t="shared" si="52"/>
        <v>0</v>
      </c>
      <c r="AZ127" s="57">
        <f t="shared" si="52"/>
        <v>0</v>
      </c>
      <c r="BA127" s="57">
        <f t="shared" si="52"/>
        <v>0</v>
      </c>
      <c r="BB127" s="57">
        <f t="shared" si="52"/>
        <v>0</v>
      </c>
      <c r="BC127" s="57">
        <f t="shared" si="52"/>
        <v>0</v>
      </c>
      <c r="BD127" s="57">
        <f t="shared" si="52"/>
        <v>0</v>
      </c>
      <c r="BE127" s="57">
        <f t="shared" si="52"/>
        <v>0</v>
      </c>
      <c r="BF127" s="57">
        <f t="shared" si="52"/>
        <v>0</v>
      </c>
      <c r="BG127" s="57">
        <f t="shared" si="51"/>
        <v>0</v>
      </c>
      <c r="BH127" s="57">
        <f t="shared" si="51"/>
        <v>0</v>
      </c>
      <c r="BI127" s="57">
        <f t="shared" si="51"/>
        <v>0</v>
      </c>
      <c r="BJ127" s="57">
        <f t="shared" si="51"/>
        <v>0</v>
      </c>
      <c r="BK127" s="57">
        <f t="shared" si="51"/>
        <v>0</v>
      </c>
      <c r="BL127" s="57">
        <f t="shared" si="51"/>
        <v>0</v>
      </c>
      <c r="BM127" s="57">
        <f t="shared" si="51"/>
        <v>0</v>
      </c>
      <c r="BN127" s="57">
        <f t="shared" si="51"/>
        <v>0</v>
      </c>
      <c r="BO127" s="57">
        <f t="shared" si="51"/>
        <v>0</v>
      </c>
      <c r="BP127" s="57">
        <f t="shared" si="51"/>
        <v>0</v>
      </c>
      <c r="BQ127" s="57">
        <f t="shared" si="51"/>
        <v>0</v>
      </c>
      <c r="BR127" s="57">
        <f t="shared" si="51"/>
        <v>0</v>
      </c>
      <c r="BS127" s="57">
        <f t="shared" si="51"/>
        <v>0</v>
      </c>
      <c r="BT127" s="57">
        <f t="shared" si="51"/>
        <v>0</v>
      </c>
      <c r="BU127" s="57">
        <f t="shared" si="51"/>
        <v>0</v>
      </c>
      <c r="BV127" s="57">
        <f t="shared" si="51"/>
        <v>0</v>
      </c>
      <c r="BW127" s="57">
        <f t="shared" si="53"/>
        <v>0</v>
      </c>
      <c r="BX127" s="57">
        <f t="shared" si="53"/>
        <v>0</v>
      </c>
      <c r="BY127" s="57">
        <f t="shared" si="53"/>
        <v>0</v>
      </c>
      <c r="BZ127" s="57">
        <f t="shared" si="53"/>
        <v>0</v>
      </c>
      <c r="CA127" s="57">
        <f t="shared" si="53"/>
        <v>0</v>
      </c>
      <c r="CB127" s="57">
        <f t="shared" si="53"/>
        <v>0</v>
      </c>
      <c r="CC127" s="57">
        <f t="shared" si="53"/>
        <v>0</v>
      </c>
      <c r="CD127" s="57">
        <f t="shared" si="53"/>
        <v>0</v>
      </c>
      <c r="CE127" s="57">
        <f t="shared" si="53"/>
        <v>0</v>
      </c>
      <c r="CF127" s="57">
        <f t="shared" si="53"/>
        <v>0</v>
      </c>
      <c r="CG127" s="57">
        <f t="shared" si="53"/>
        <v>0</v>
      </c>
      <c r="CH127" s="57">
        <f t="shared" si="53"/>
        <v>0</v>
      </c>
      <c r="CI127" s="57">
        <f t="shared" si="53"/>
        <v>0</v>
      </c>
      <c r="CJ127" s="57">
        <f t="shared" si="53"/>
        <v>0</v>
      </c>
      <c r="CK127" s="57">
        <f t="shared" si="53"/>
        <v>0</v>
      </c>
      <c r="CL127" s="57">
        <f t="shared" si="50"/>
        <v>0</v>
      </c>
      <c r="CM127" s="57">
        <f t="shared" si="50"/>
        <v>0</v>
      </c>
      <c r="CN127" s="57">
        <f t="shared" si="50"/>
        <v>0</v>
      </c>
      <c r="CO127" s="57">
        <f t="shared" si="49"/>
        <v>0</v>
      </c>
      <c r="CP127" s="57">
        <f t="shared" si="49"/>
        <v>0</v>
      </c>
      <c r="CQ127" s="57">
        <f t="shared" si="49"/>
        <v>0</v>
      </c>
      <c r="CR127" s="57">
        <f t="shared" si="49"/>
        <v>0</v>
      </c>
      <c r="CS127" s="57">
        <f t="shared" si="49"/>
        <v>0</v>
      </c>
      <c r="CT127" s="57">
        <f t="shared" si="49"/>
        <v>0</v>
      </c>
      <c r="CU127" s="57">
        <f t="shared" si="49"/>
        <v>0</v>
      </c>
      <c r="CV127" s="57">
        <f t="shared" si="49"/>
        <v>0</v>
      </c>
      <c r="CW127" s="57">
        <f t="shared" si="49"/>
        <v>0</v>
      </c>
      <c r="CX127" s="57">
        <f t="shared" si="49"/>
        <v>0</v>
      </c>
      <c r="CY127" s="57">
        <f t="shared" si="49"/>
        <v>0</v>
      </c>
      <c r="CZ127" s="57">
        <f t="shared" si="49"/>
        <v>0</v>
      </c>
      <c r="DA127" s="57">
        <f t="shared" si="49"/>
        <v>0</v>
      </c>
      <c r="DB127" s="57">
        <f t="shared" si="49"/>
        <v>0</v>
      </c>
      <c r="DC127" s="57">
        <f t="shared" si="49"/>
        <v>0</v>
      </c>
      <c r="DD127" s="57">
        <f t="shared" si="49"/>
        <v>0</v>
      </c>
      <c r="DE127" s="57">
        <f t="shared" si="49"/>
        <v>0</v>
      </c>
      <c r="DF127" s="57">
        <f t="shared" si="49"/>
        <v>0</v>
      </c>
      <c r="DG127" s="57">
        <f t="shared" si="49"/>
        <v>0</v>
      </c>
      <c r="DH127" s="57">
        <f t="shared" si="49"/>
        <v>0</v>
      </c>
      <c r="DI127" s="57">
        <f t="shared" si="49"/>
        <v>0</v>
      </c>
      <c r="DJ127" s="57">
        <f t="shared" si="49"/>
        <v>0</v>
      </c>
      <c r="DK127" s="57">
        <f t="shared" si="49"/>
        <v>0</v>
      </c>
      <c r="DL127" s="57">
        <f t="shared" si="49"/>
        <v>0</v>
      </c>
      <c r="DM127" s="57">
        <f t="shared" si="49"/>
        <v>0</v>
      </c>
      <c r="DN127" s="57">
        <f t="shared" si="54"/>
        <v>0</v>
      </c>
      <c r="DO127" s="57">
        <f t="shared" si="54"/>
        <v>0</v>
      </c>
      <c r="DP127" s="57">
        <f t="shared" si="54"/>
        <v>0</v>
      </c>
      <c r="DQ127" s="57">
        <f t="shared" si="54"/>
        <v>0</v>
      </c>
      <c r="DR127" s="57">
        <f t="shared" si="54"/>
        <v>0</v>
      </c>
      <c r="DS127" s="57">
        <f t="shared" si="54"/>
        <v>0</v>
      </c>
      <c r="DT127" s="57">
        <f t="shared" si="54"/>
        <v>0</v>
      </c>
      <c r="DU127" s="57">
        <f t="shared" si="54"/>
        <v>0</v>
      </c>
      <c r="DV127" s="57">
        <f t="shared" si="54"/>
        <v>0</v>
      </c>
      <c r="DW127" s="57">
        <f t="shared" si="54"/>
        <v>0</v>
      </c>
    </row>
    <row r="128" spans="3:127" ht="16.5" thickTop="1" thickBot="1" x14ac:dyDescent="0.3">
      <c r="C128" s="114">
        <f t="shared" si="35"/>
        <v>0</v>
      </c>
      <c r="F128" s="56">
        <f>+I_Vendite!H26</f>
        <v>0</v>
      </c>
      <c r="H128" s="57">
        <f t="shared" si="36"/>
        <v>0</v>
      </c>
      <c r="I128" s="57">
        <f t="shared" si="37"/>
        <v>0</v>
      </c>
      <c r="J128" s="57">
        <f t="shared" si="38"/>
        <v>0</v>
      </c>
      <c r="K128" s="57">
        <f t="shared" si="46"/>
        <v>0</v>
      </c>
      <c r="L128" s="57">
        <f t="shared" si="46"/>
        <v>0</v>
      </c>
      <c r="M128" s="57">
        <f t="shared" si="46"/>
        <v>0</v>
      </c>
      <c r="N128" s="57">
        <f t="shared" si="46"/>
        <v>0</v>
      </c>
      <c r="O128" s="57">
        <f t="shared" si="46"/>
        <v>0</v>
      </c>
      <c r="P128" s="57">
        <f t="shared" si="46"/>
        <v>0</v>
      </c>
      <c r="Q128" s="57">
        <f t="shared" si="46"/>
        <v>0</v>
      </c>
      <c r="R128" s="57">
        <f t="shared" si="46"/>
        <v>0</v>
      </c>
      <c r="S128" s="57">
        <f t="shared" si="46"/>
        <v>0</v>
      </c>
      <c r="T128" s="57">
        <f t="shared" si="46"/>
        <v>0</v>
      </c>
      <c r="U128" s="57">
        <f t="shared" si="46"/>
        <v>0</v>
      </c>
      <c r="V128" s="57">
        <f t="shared" si="46"/>
        <v>0</v>
      </c>
      <c r="W128" s="57">
        <f t="shared" si="46"/>
        <v>0</v>
      </c>
      <c r="X128" s="57">
        <f t="shared" si="46"/>
        <v>0</v>
      </c>
      <c r="Y128" s="57">
        <f t="shared" si="46"/>
        <v>0</v>
      </c>
      <c r="Z128" s="57">
        <f t="shared" si="46"/>
        <v>0</v>
      </c>
      <c r="AA128" s="57">
        <f t="shared" si="48"/>
        <v>0</v>
      </c>
      <c r="AB128" s="57">
        <f t="shared" si="48"/>
        <v>0</v>
      </c>
      <c r="AC128" s="57">
        <f t="shared" si="48"/>
        <v>0</v>
      </c>
      <c r="AD128" s="57">
        <f t="shared" si="48"/>
        <v>0</v>
      </c>
      <c r="AE128" s="57">
        <f t="shared" si="48"/>
        <v>0</v>
      </c>
      <c r="AF128" s="57">
        <f t="shared" si="48"/>
        <v>0</v>
      </c>
      <c r="AG128" s="57">
        <f t="shared" si="48"/>
        <v>0</v>
      </c>
      <c r="AH128" s="57">
        <f t="shared" si="48"/>
        <v>0</v>
      </c>
      <c r="AI128" s="57">
        <f t="shared" si="48"/>
        <v>0</v>
      </c>
      <c r="AJ128" s="57">
        <f t="shared" si="48"/>
        <v>0</v>
      </c>
      <c r="AK128" s="57">
        <f t="shared" si="48"/>
        <v>0</v>
      </c>
      <c r="AL128" s="57">
        <f t="shared" si="48"/>
        <v>0</v>
      </c>
      <c r="AM128" s="57">
        <f t="shared" si="48"/>
        <v>0</v>
      </c>
      <c r="AN128" s="57">
        <f t="shared" si="48"/>
        <v>0</v>
      </c>
      <c r="AO128" s="57">
        <f t="shared" si="48"/>
        <v>0</v>
      </c>
      <c r="AP128" s="57">
        <f t="shared" si="48"/>
        <v>0</v>
      </c>
      <c r="AQ128" s="57">
        <f t="shared" si="52"/>
        <v>0</v>
      </c>
      <c r="AR128" s="57">
        <f t="shared" si="52"/>
        <v>0</v>
      </c>
      <c r="AS128" s="57">
        <f t="shared" si="52"/>
        <v>0</v>
      </c>
      <c r="AT128" s="57">
        <f t="shared" si="52"/>
        <v>0</v>
      </c>
      <c r="AU128" s="57">
        <f t="shared" si="52"/>
        <v>0</v>
      </c>
      <c r="AV128" s="57">
        <f t="shared" si="52"/>
        <v>0</v>
      </c>
      <c r="AW128" s="57">
        <f t="shared" si="52"/>
        <v>0</v>
      </c>
      <c r="AX128" s="57">
        <f t="shared" si="52"/>
        <v>0</v>
      </c>
      <c r="AY128" s="57">
        <f t="shared" si="52"/>
        <v>0</v>
      </c>
      <c r="AZ128" s="57">
        <f t="shared" si="52"/>
        <v>0</v>
      </c>
      <c r="BA128" s="57">
        <f t="shared" si="52"/>
        <v>0</v>
      </c>
      <c r="BB128" s="57">
        <f t="shared" si="52"/>
        <v>0</v>
      </c>
      <c r="BC128" s="57">
        <f t="shared" si="52"/>
        <v>0</v>
      </c>
      <c r="BD128" s="57">
        <f t="shared" si="52"/>
        <v>0</v>
      </c>
      <c r="BE128" s="57">
        <f t="shared" si="52"/>
        <v>0</v>
      </c>
      <c r="BF128" s="57">
        <f t="shared" si="52"/>
        <v>0</v>
      </c>
      <c r="BG128" s="57">
        <f t="shared" si="51"/>
        <v>0</v>
      </c>
      <c r="BH128" s="57">
        <f t="shared" si="51"/>
        <v>0</v>
      </c>
      <c r="BI128" s="57">
        <f t="shared" si="51"/>
        <v>0</v>
      </c>
      <c r="BJ128" s="57">
        <f t="shared" si="51"/>
        <v>0</v>
      </c>
      <c r="BK128" s="57">
        <f t="shared" si="51"/>
        <v>0</v>
      </c>
      <c r="BL128" s="57">
        <f t="shared" si="51"/>
        <v>0</v>
      </c>
      <c r="BM128" s="57">
        <f t="shared" si="51"/>
        <v>0</v>
      </c>
      <c r="BN128" s="57">
        <f t="shared" si="51"/>
        <v>0</v>
      </c>
      <c r="BO128" s="57">
        <f t="shared" si="51"/>
        <v>0</v>
      </c>
      <c r="BP128" s="57">
        <f t="shared" si="51"/>
        <v>0</v>
      </c>
      <c r="BQ128" s="57">
        <f t="shared" si="51"/>
        <v>0</v>
      </c>
      <c r="BR128" s="57">
        <f t="shared" si="51"/>
        <v>0</v>
      </c>
      <c r="BS128" s="57">
        <f t="shared" si="51"/>
        <v>0</v>
      </c>
      <c r="BT128" s="57">
        <f t="shared" si="51"/>
        <v>0</v>
      </c>
      <c r="BU128" s="57">
        <f t="shared" si="51"/>
        <v>0</v>
      </c>
      <c r="BV128" s="57">
        <f t="shared" si="51"/>
        <v>0</v>
      </c>
      <c r="BW128" s="57">
        <f t="shared" si="53"/>
        <v>0</v>
      </c>
      <c r="BX128" s="57">
        <f t="shared" si="53"/>
        <v>0</v>
      </c>
      <c r="BY128" s="57">
        <f t="shared" si="53"/>
        <v>0</v>
      </c>
      <c r="BZ128" s="57">
        <f t="shared" si="53"/>
        <v>0</v>
      </c>
      <c r="CA128" s="57">
        <f t="shared" si="53"/>
        <v>0</v>
      </c>
      <c r="CB128" s="57">
        <f t="shared" si="53"/>
        <v>0</v>
      </c>
      <c r="CC128" s="57">
        <f t="shared" si="53"/>
        <v>0</v>
      </c>
      <c r="CD128" s="57">
        <f t="shared" si="53"/>
        <v>0</v>
      </c>
      <c r="CE128" s="57">
        <f t="shared" si="53"/>
        <v>0</v>
      </c>
      <c r="CF128" s="57">
        <f t="shared" si="53"/>
        <v>0</v>
      </c>
      <c r="CG128" s="57">
        <f t="shared" si="53"/>
        <v>0</v>
      </c>
      <c r="CH128" s="57">
        <f t="shared" si="53"/>
        <v>0</v>
      </c>
      <c r="CI128" s="57">
        <f t="shared" si="53"/>
        <v>0</v>
      </c>
      <c r="CJ128" s="57">
        <f t="shared" si="53"/>
        <v>0</v>
      </c>
      <c r="CK128" s="57">
        <f t="shared" si="53"/>
        <v>0</v>
      </c>
      <c r="CL128" s="57">
        <f t="shared" si="50"/>
        <v>0</v>
      </c>
      <c r="CM128" s="57">
        <f t="shared" si="50"/>
        <v>0</v>
      </c>
      <c r="CN128" s="57">
        <f t="shared" si="50"/>
        <v>0</v>
      </c>
      <c r="CO128" s="57">
        <f t="shared" si="49"/>
        <v>0</v>
      </c>
      <c r="CP128" s="57">
        <f t="shared" si="49"/>
        <v>0</v>
      </c>
      <c r="CQ128" s="57">
        <f t="shared" si="49"/>
        <v>0</v>
      </c>
      <c r="CR128" s="57">
        <f t="shared" si="49"/>
        <v>0</v>
      </c>
      <c r="CS128" s="57">
        <f t="shared" si="49"/>
        <v>0</v>
      </c>
      <c r="CT128" s="57">
        <f t="shared" si="49"/>
        <v>0</v>
      </c>
      <c r="CU128" s="57">
        <f t="shared" si="49"/>
        <v>0</v>
      </c>
      <c r="CV128" s="57">
        <f t="shared" si="49"/>
        <v>0</v>
      </c>
      <c r="CW128" s="57">
        <f t="shared" si="49"/>
        <v>0</v>
      </c>
      <c r="CX128" s="57">
        <f t="shared" si="49"/>
        <v>0</v>
      </c>
      <c r="CY128" s="57">
        <f t="shared" si="49"/>
        <v>0</v>
      </c>
      <c r="CZ128" s="57">
        <f t="shared" si="49"/>
        <v>0</v>
      </c>
      <c r="DA128" s="57">
        <f t="shared" si="49"/>
        <v>0</v>
      </c>
      <c r="DB128" s="57">
        <f t="shared" si="49"/>
        <v>0</v>
      </c>
      <c r="DC128" s="57">
        <f t="shared" si="49"/>
        <v>0</v>
      </c>
      <c r="DD128" s="57">
        <f t="shared" si="49"/>
        <v>0</v>
      </c>
      <c r="DE128" s="57">
        <f t="shared" si="49"/>
        <v>0</v>
      </c>
      <c r="DF128" s="57">
        <f t="shared" si="49"/>
        <v>0</v>
      </c>
      <c r="DG128" s="57">
        <f t="shared" si="49"/>
        <v>0</v>
      </c>
      <c r="DH128" s="57">
        <f t="shared" si="49"/>
        <v>0</v>
      </c>
      <c r="DI128" s="57">
        <f t="shared" si="49"/>
        <v>0</v>
      </c>
      <c r="DJ128" s="57">
        <f t="shared" si="49"/>
        <v>0</v>
      </c>
      <c r="DK128" s="57">
        <f t="shared" si="49"/>
        <v>0</v>
      </c>
      <c r="DL128" s="57">
        <f t="shared" si="49"/>
        <v>0</v>
      </c>
      <c r="DM128" s="57">
        <f t="shared" si="49"/>
        <v>0</v>
      </c>
      <c r="DN128" s="57">
        <f t="shared" si="54"/>
        <v>0</v>
      </c>
      <c r="DO128" s="57">
        <f t="shared" si="54"/>
        <v>0</v>
      </c>
      <c r="DP128" s="57">
        <f t="shared" si="54"/>
        <v>0</v>
      </c>
      <c r="DQ128" s="57">
        <f t="shared" si="54"/>
        <v>0</v>
      </c>
      <c r="DR128" s="57">
        <f t="shared" si="54"/>
        <v>0</v>
      </c>
      <c r="DS128" s="57">
        <f t="shared" si="54"/>
        <v>0</v>
      </c>
      <c r="DT128" s="57">
        <f t="shared" si="54"/>
        <v>0</v>
      </c>
      <c r="DU128" s="57">
        <f t="shared" si="54"/>
        <v>0</v>
      </c>
      <c r="DV128" s="57">
        <f t="shared" si="54"/>
        <v>0</v>
      </c>
      <c r="DW128" s="57">
        <f t="shared" si="54"/>
        <v>0</v>
      </c>
    </row>
    <row r="129" spans="3:127" ht="16.5" thickTop="1" thickBot="1" x14ac:dyDescent="0.3">
      <c r="C129" s="114">
        <f t="shared" si="35"/>
        <v>0</v>
      </c>
      <c r="F129" s="56">
        <f>+I_Vendite!H27</f>
        <v>0</v>
      </c>
      <c r="H129" s="57">
        <f t="shared" si="36"/>
        <v>0</v>
      </c>
      <c r="I129" s="57">
        <f t="shared" si="37"/>
        <v>0</v>
      </c>
      <c r="J129" s="57">
        <f t="shared" si="38"/>
        <v>0</v>
      </c>
      <c r="K129" s="57">
        <f t="shared" si="46"/>
        <v>0</v>
      </c>
      <c r="L129" s="57">
        <f t="shared" si="46"/>
        <v>0</v>
      </c>
      <c r="M129" s="57">
        <f t="shared" si="46"/>
        <v>0</v>
      </c>
      <c r="N129" s="57">
        <f t="shared" si="46"/>
        <v>0</v>
      </c>
      <c r="O129" s="57">
        <f t="shared" si="46"/>
        <v>0</v>
      </c>
      <c r="P129" s="57">
        <f t="shared" si="46"/>
        <v>0</v>
      </c>
      <c r="Q129" s="57">
        <f t="shared" si="46"/>
        <v>0</v>
      </c>
      <c r="R129" s="57">
        <f t="shared" si="46"/>
        <v>0</v>
      </c>
      <c r="S129" s="57">
        <f t="shared" si="46"/>
        <v>0</v>
      </c>
      <c r="T129" s="57">
        <f t="shared" si="46"/>
        <v>0</v>
      </c>
      <c r="U129" s="57">
        <f t="shared" si="46"/>
        <v>0</v>
      </c>
      <c r="V129" s="57">
        <f t="shared" si="46"/>
        <v>0</v>
      </c>
      <c r="W129" s="57">
        <f t="shared" si="46"/>
        <v>0</v>
      </c>
      <c r="X129" s="57">
        <f t="shared" si="46"/>
        <v>0</v>
      </c>
      <c r="Y129" s="57">
        <f t="shared" si="46"/>
        <v>0</v>
      </c>
      <c r="Z129" s="57">
        <f t="shared" si="46"/>
        <v>0</v>
      </c>
      <c r="AA129" s="57">
        <f t="shared" si="48"/>
        <v>0</v>
      </c>
      <c r="AB129" s="57">
        <f t="shared" si="48"/>
        <v>0</v>
      </c>
      <c r="AC129" s="57">
        <f t="shared" si="48"/>
        <v>0</v>
      </c>
      <c r="AD129" s="57">
        <f t="shared" si="48"/>
        <v>0</v>
      </c>
      <c r="AE129" s="57">
        <f t="shared" si="48"/>
        <v>0</v>
      </c>
      <c r="AF129" s="57">
        <f t="shared" si="48"/>
        <v>0</v>
      </c>
      <c r="AG129" s="57">
        <f t="shared" si="48"/>
        <v>0</v>
      </c>
      <c r="AH129" s="57">
        <f t="shared" si="48"/>
        <v>0</v>
      </c>
      <c r="AI129" s="57">
        <f t="shared" si="48"/>
        <v>0</v>
      </c>
      <c r="AJ129" s="57">
        <f t="shared" si="48"/>
        <v>0</v>
      </c>
      <c r="AK129" s="57">
        <f t="shared" si="48"/>
        <v>0</v>
      </c>
      <c r="AL129" s="57">
        <f t="shared" si="48"/>
        <v>0</v>
      </c>
      <c r="AM129" s="57">
        <f t="shared" si="48"/>
        <v>0</v>
      </c>
      <c r="AN129" s="57">
        <f t="shared" si="48"/>
        <v>0</v>
      </c>
      <c r="AO129" s="57">
        <f t="shared" si="48"/>
        <v>0</v>
      </c>
      <c r="AP129" s="57">
        <f t="shared" si="48"/>
        <v>0</v>
      </c>
      <c r="AQ129" s="57">
        <f t="shared" si="52"/>
        <v>0</v>
      </c>
      <c r="AR129" s="57">
        <f t="shared" si="52"/>
        <v>0</v>
      </c>
      <c r="AS129" s="57">
        <f t="shared" si="52"/>
        <v>0</v>
      </c>
      <c r="AT129" s="57">
        <f t="shared" si="52"/>
        <v>0</v>
      </c>
      <c r="AU129" s="57">
        <f t="shared" si="52"/>
        <v>0</v>
      </c>
      <c r="AV129" s="57">
        <f t="shared" si="52"/>
        <v>0</v>
      </c>
      <c r="AW129" s="57">
        <f t="shared" si="52"/>
        <v>0</v>
      </c>
      <c r="AX129" s="57">
        <f t="shared" si="52"/>
        <v>0</v>
      </c>
      <c r="AY129" s="57">
        <f t="shared" si="52"/>
        <v>0</v>
      </c>
      <c r="AZ129" s="57">
        <f t="shared" si="52"/>
        <v>0</v>
      </c>
      <c r="BA129" s="57">
        <f t="shared" si="52"/>
        <v>0</v>
      </c>
      <c r="BB129" s="57">
        <f t="shared" si="52"/>
        <v>0</v>
      </c>
      <c r="BC129" s="57">
        <f t="shared" si="52"/>
        <v>0</v>
      </c>
      <c r="BD129" s="57">
        <f t="shared" si="52"/>
        <v>0</v>
      </c>
      <c r="BE129" s="57">
        <f t="shared" si="52"/>
        <v>0</v>
      </c>
      <c r="BF129" s="57">
        <f t="shared" si="52"/>
        <v>0</v>
      </c>
      <c r="BG129" s="57">
        <f t="shared" si="51"/>
        <v>0</v>
      </c>
      <c r="BH129" s="57">
        <f t="shared" si="51"/>
        <v>0</v>
      </c>
      <c r="BI129" s="57">
        <f t="shared" si="51"/>
        <v>0</v>
      </c>
      <c r="BJ129" s="57">
        <f t="shared" si="51"/>
        <v>0</v>
      </c>
      <c r="BK129" s="57">
        <f t="shared" si="51"/>
        <v>0</v>
      </c>
      <c r="BL129" s="57">
        <f t="shared" si="51"/>
        <v>0</v>
      </c>
      <c r="BM129" s="57">
        <f t="shared" si="51"/>
        <v>0</v>
      </c>
      <c r="BN129" s="57">
        <f t="shared" si="51"/>
        <v>0</v>
      </c>
      <c r="BO129" s="57">
        <f t="shared" si="51"/>
        <v>0</v>
      </c>
      <c r="BP129" s="57">
        <f t="shared" si="51"/>
        <v>0</v>
      </c>
      <c r="BQ129" s="57">
        <f t="shared" si="51"/>
        <v>0</v>
      </c>
      <c r="BR129" s="57">
        <f t="shared" si="51"/>
        <v>0</v>
      </c>
      <c r="BS129" s="57">
        <f t="shared" si="51"/>
        <v>0</v>
      </c>
      <c r="BT129" s="57">
        <f t="shared" si="51"/>
        <v>0</v>
      </c>
      <c r="BU129" s="57">
        <f t="shared" si="51"/>
        <v>0</v>
      </c>
      <c r="BV129" s="57">
        <f t="shared" si="51"/>
        <v>0</v>
      </c>
      <c r="BW129" s="57">
        <f t="shared" si="53"/>
        <v>0</v>
      </c>
      <c r="BX129" s="57">
        <f t="shared" si="53"/>
        <v>0</v>
      </c>
      <c r="BY129" s="57">
        <f t="shared" si="53"/>
        <v>0</v>
      </c>
      <c r="BZ129" s="57">
        <f t="shared" si="53"/>
        <v>0</v>
      </c>
      <c r="CA129" s="57">
        <f t="shared" si="53"/>
        <v>0</v>
      </c>
      <c r="CB129" s="57">
        <f t="shared" si="53"/>
        <v>0</v>
      </c>
      <c r="CC129" s="57">
        <f t="shared" si="53"/>
        <v>0</v>
      </c>
      <c r="CD129" s="57">
        <f t="shared" si="53"/>
        <v>0</v>
      </c>
      <c r="CE129" s="57">
        <f t="shared" si="53"/>
        <v>0</v>
      </c>
      <c r="CF129" s="57">
        <f t="shared" si="53"/>
        <v>0</v>
      </c>
      <c r="CG129" s="57">
        <f t="shared" si="53"/>
        <v>0</v>
      </c>
      <c r="CH129" s="57">
        <f t="shared" si="53"/>
        <v>0</v>
      </c>
      <c r="CI129" s="57">
        <f t="shared" si="53"/>
        <v>0</v>
      </c>
      <c r="CJ129" s="57">
        <f t="shared" si="53"/>
        <v>0</v>
      </c>
      <c r="CK129" s="57">
        <f t="shared" si="53"/>
        <v>0</v>
      </c>
      <c r="CL129" s="57">
        <f t="shared" si="50"/>
        <v>0</v>
      </c>
      <c r="CM129" s="57">
        <f t="shared" si="50"/>
        <v>0</v>
      </c>
      <c r="CN129" s="57">
        <f t="shared" si="50"/>
        <v>0</v>
      </c>
      <c r="CO129" s="57">
        <f t="shared" si="49"/>
        <v>0</v>
      </c>
      <c r="CP129" s="57">
        <f t="shared" si="49"/>
        <v>0</v>
      </c>
      <c r="CQ129" s="57">
        <f t="shared" si="49"/>
        <v>0</v>
      </c>
      <c r="CR129" s="57">
        <f t="shared" si="49"/>
        <v>0</v>
      </c>
      <c r="CS129" s="57">
        <f t="shared" si="49"/>
        <v>0</v>
      </c>
      <c r="CT129" s="57">
        <f t="shared" si="49"/>
        <v>0</v>
      </c>
      <c r="CU129" s="57">
        <f t="shared" si="49"/>
        <v>0</v>
      </c>
      <c r="CV129" s="57">
        <f t="shared" si="49"/>
        <v>0</v>
      </c>
      <c r="CW129" s="57">
        <f t="shared" si="49"/>
        <v>0</v>
      </c>
      <c r="CX129" s="57">
        <f t="shared" si="49"/>
        <v>0</v>
      </c>
      <c r="CY129" s="57">
        <f t="shared" si="49"/>
        <v>0</v>
      </c>
      <c r="CZ129" s="57">
        <f t="shared" si="49"/>
        <v>0</v>
      </c>
      <c r="DA129" s="57">
        <f t="shared" si="49"/>
        <v>0</v>
      </c>
      <c r="DB129" s="57">
        <f t="shared" si="49"/>
        <v>0</v>
      </c>
      <c r="DC129" s="57">
        <f t="shared" si="49"/>
        <v>0</v>
      </c>
      <c r="DD129" s="57">
        <f t="shared" si="49"/>
        <v>0</v>
      </c>
      <c r="DE129" s="57">
        <f t="shared" si="49"/>
        <v>0</v>
      </c>
      <c r="DF129" s="57">
        <f t="shared" si="49"/>
        <v>0</v>
      </c>
      <c r="DG129" s="57">
        <f t="shared" si="49"/>
        <v>0</v>
      </c>
      <c r="DH129" s="57">
        <f t="shared" si="49"/>
        <v>0</v>
      </c>
      <c r="DI129" s="57">
        <f t="shared" si="49"/>
        <v>0</v>
      </c>
      <c r="DJ129" s="57">
        <f t="shared" si="49"/>
        <v>0</v>
      </c>
      <c r="DK129" s="57">
        <f t="shared" si="49"/>
        <v>0</v>
      </c>
      <c r="DL129" s="57">
        <f t="shared" si="49"/>
        <v>0</v>
      </c>
      <c r="DM129" s="57">
        <f t="shared" si="49"/>
        <v>0</v>
      </c>
      <c r="DN129" s="57">
        <f t="shared" si="54"/>
        <v>0</v>
      </c>
      <c r="DO129" s="57">
        <f t="shared" si="54"/>
        <v>0</v>
      </c>
      <c r="DP129" s="57">
        <f t="shared" si="54"/>
        <v>0</v>
      </c>
      <c r="DQ129" s="57">
        <f t="shared" si="54"/>
        <v>0</v>
      </c>
      <c r="DR129" s="57">
        <f t="shared" si="54"/>
        <v>0</v>
      </c>
      <c r="DS129" s="57">
        <f t="shared" si="54"/>
        <v>0</v>
      </c>
      <c r="DT129" s="57">
        <f t="shared" si="54"/>
        <v>0</v>
      </c>
      <c r="DU129" s="57">
        <f t="shared" si="54"/>
        <v>0</v>
      </c>
      <c r="DV129" s="57">
        <f t="shared" si="54"/>
        <v>0</v>
      </c>
      <c r="DW129" s="57">
        <f t="shared" si="54"/>
        <v>0</v>
      </c>
    </row>
    <row r="130" spans="3:127" ht="16.5" thickTop="1" thickBot="1" x14ac:dyDescent="0.3">
      <c r="C130" s="114">
        <f t="shared" si="35"/>
        <v>0</v>
      </c>
      <c r="F130" s="56">
        <f>+I_Vendite!H28</f>
        <v>0</v>
      </c>
      <c r="H130" s="57">
        <f t="shared" si="36"/>
        <v>0</v>
      </c>
      <c r="I130" s="57">
        <f t="shared" si="37"/>
        <v>0</v>
      </c>
      <c r="J130" s="57">
        <f t="shared" si="38"/>
        <v>0</v>
      </c>
      <c r="K130" s="57">
        <f t="shared" si="46"/>
        <v>0</v>
      </c>
      <c r="L130" s="57">
        <f t="shared" si="46"/>
        <v>0</v>
      </c>
      <c r="M130" s="57">
        <f t="shared" si="46"/>
        <v>0</v>
      </c>
      <c r="N130" s="57">
        <f t="shared" si="46"/>
        <v>0</v>
      </c>
      <c r="O130" s="57">
        <f t="shared" si="46"/>
        <v>0</v>
      </c>
      <c r="P130" s="57">
        <f t="shared" si="46"/>
        <v>0</v>
      </c>
      <c r="Q130" s="57">
        <f t="shared" si="46"/>
        <v>0</v>
      </c>
      <c r="R130" s="57">
        <f t="shared" si="46"/>
        <v>0</v>
      </c>
      <c r="S130" s="57">
        <f t="shared" si="46"/>
        <v>0</v>
      </c>
      <c r="T130" s="57">
        <f t="shared" si="46"/>
        <v>0</v>
      </c>
      <c r="U130" s="57">
        <f t="shared" si="46"/>
        <v>0</v>
      </c>
      <c r="V130" s="57">
        <f t="shared" si="46"/>
        <v>0</v>
      </c>
      <c r="W130" s="57">
        <f t="shared" si="46"/>
        <v>0</v>
      </c>
      <c r="X130" s="57">
        <f t="shared" si="46"/>
        <v>0</v>
      </c>
      <c r="Y130" s="57">
        <f t="shared" si="46"/>
        <v>0</v>
      </c>
      <c r="Z130" s="57">
        <f t="shared" si="46"/>
        <v>0</v>
      </c>
      <c r="AA130" s="57">
        <f t="shared" si="48"/>
        <v>0</v>
      </c>
      <c r="AB130" s="57">
        <f t="shared" si="48"/>
        <v>0</v>
      </c>
      <c r="AC130" s="57">
        <f t="shared" si="48"/>
        <v>0</v>
      </c>
      <c r="AD130" s="57">
        <f t="shared" si="48"/>
        <v>0</v>
      </c>
      <c r="AE130" s="57">
        <f t="shared" si="48"/>
        <v>0</v>
      </c>
      <c r="AF130" s="57">
        <f t="shared" si="48"/>
        <v>0</v>
      </c>
      <c r="AG130" s="57">
        <f t="shared" si="48"/>
        <v>0</v>
      </c>
      <c r="AH130" s="57">
        <f t="shared" si="48"/>
        <v>0</v>
      </c>
      <c r="AI130" s="57">
        <f t="shared" si="48"/>
        <v>0</v>
      </c>
      <c r="AJ130" s="57">
        <f t="shared" si="48"/>
        <v>0</v>
      </c>
      <c r="AK130" s="57">
        <f t="shared" si="48"/>
        <v>0</v>
      </c>
      <c r="AL130" s="57">
        <f t="shared" si="48"/>
        <v>0</v>
      </c>
      <c r="AM130" s="57">
        <f t="shared" si="48"/>
        <v>0</v>
      </c>
      <c r="AN130" s="57">
        <f t="shared" si="48"/>
        <v>0</v>
      </c>
      <c r="AO130" s="57">
        <f t="shared" si="48"/>
        <v>0</v>
      </c>
      <c r="AP130" s="57">
        <f t="shared" si="48"/>
        <v>0</v>
      </c>
      <c r="AQ130" s="57">
        <f t="shared" si="52"/>
        <v>0</v>
      </c>
      <c r="AR130" s="57">
        <f t="shared" si="52"/>
        <v>0</v>
      </c>
      <c r="AS130" s="57">
        <f t="shared" si="52"/>
        <v>0</v>
      </c>
      <c r="AT130" s="57">
        <f t="shared" si="52"/>
        <v>0</v>
      </c>
      <c r="AU130" s="57">
        <f t="shared" si="52"/>
        <v>0</v>
      </c>
      <c r="AV130" s="57">
        <f t="shared" si="52"/>
        <v>0</v>
      </c>
      <c r="AW130" s="57">
        <f t="shared" si="52"/>
        <v>0</v>
      </c>
      <c r="AX130" s="57">
        <f t="shared" si="52"/>
        <v>0</v>
      </c>
      <c r="AY130" s="57">
        <f t="shared" si="52"/>
        <v>0</v>
      </c>
      <c r="AZ130" s="57">
        <f t="shared" si="52"/>
        <v>0</v>
      </c>
      <c r="BA130" s="57">
        <f t="shared" si="52"/>
        <v>0</v>
      </c>
      <c r="BB130" s="57">
        <f t="shared" si="52"/>
        <v>0</v>
      </c>
      <c r="BC130" s="57">
        <f t="shared" si="52"/>
        <v>0</v>
      </c>
      <c r="BD130" s="57">
        <f t="shared" si="52"/>
        <v>0</v>
      </c>
      <c r="BE130" s="57">
        <f t="shared" si="52"/>
        <v>0</v>
      </c>
      <c r="BF130" s="57">
        <f t="shared" si="52"/>
        <v>0</v>
      </c>
      <c r="BG130" s="57">
        <f t="shared" si="51"/>
        <v>0</v>
      </c>
      <c r="BH130" s="57">
        <f t="shared" si="51"/>
        <v>0</v>
      </c>
      <c r="BI130" s="57">
        <f t="shared" si="51"/>
        <v>0</v>
      </c>
      <c r="BJ130" s="57">
        <f t="shared" si="51"/>
        <v>0</v>
      </c>
      <c r="BK130" s="57">
        <f t="shared" si="51"/>
        <v>0</v>
      </c>
      <c r="BL130" s="57">
        <f t="shared" si="51"/>
        <v>0</v>
      </c>
      <c r="BM130" s="57">
        <f t="shared" si="51"/>
        <v>0</v>
      </c>
      <c r="BN130" s="57">
        <f t="shared" si="51"/>
        <v>0</v>
      </c>
      <c r="BO130" s="57">
        <f t="shared" si="51"/>
        <v>0</v>
      </c>
      <c r="BP130" s="57">
        <f t="shared" si="51"/>
        <v>0</v>
      </c>
      <c r="BQ130" s="57">
        <f t="shared" si="51"/>
        <v>0</v>
      </c>
      <c r="BR130" s="57">
        <f t="shared" si="51"/>
        <v>0</v>
      </c>
      <c r="BS130" s="57">
        <f t="shared" si="51"/>
        <v>0</v>
      </c>
      <c r="BT130" s="57">
        <f t="shared" si="51"/>
        <v>0</v>
      </c>
      <c r="BU130" s="57">
        <f t="shared" si="51"/>
        <v>0</v>
      </c>
      <c r="BV130" s="57">
        <f t="shared" si="51"/>
        <v>0</v>
      </c>
      <c r="BW130" s="57">
        <f t="shared" si="53"/>
        <v>0</v>
      </c>
      <c r="BX130" s="57">
        <f t="shared" si="53"/>
        <v>0</v>
      </c>
      <c r="BY130" s="57">
        <f t="shared" si="53"/>
        <v>0</v>
      </c>
      <c r="BZ130" s="57">
        <f t="shared" si="53"/>
        <v>0</v>
      </c>
      <c r="CA130" s="57">
        <f t="shared" si="53"/>
        <v>0</v>
      </c>
      <c r="CB130" s="57">
        <f t="shared" si="53"/>
        <v>0</v>
      </c>
      <c r="CC130" s="57">
        <f t="shared" si="53"/>
        <v>0</v>
      </c>
      <c r="CD130" s="57">
        <f t="shared" si="53"/>
        <v>0</v>
      </c>
      <c r="CE130" s="57">
        <f t="shared" si="53"/>
        <v>0</v>
      </c>
      <c r="CF130" s="57">
        <f t="shared" si="53"/>
        <v>0</v>
      </c>
      <c r="CG130" s="57">
        <f t="shared" si="53"/>
        <v>0</v>
      </c>
      <c r="CH130" s="57">
        <f t="shared" si="53"/>
        <v>0</v>
      </c>
      <c r="CI130" s="57">
        <f t="shared" si="53"/>
        <v>0</v>
      </c>
      <c r="CJ130" s="57">
        <f t="shared" si="53"/>
        <v>0</v>
      </c>
      <c r="CK130" s="57">
        <f t="shared" si="53"/>
        <v>0</v>
      </c>
      <c r="CL130" s="57">
        <f t="shared" si="50"/>
        <v>0</v>
      </c>
      <c r="CM130" s="57">
        <f t="shared" si="50"/>
        <v>0</v>
      </c>
      <c r="CN130" s="57">
        <f t="shared" si="50"/>
        <v>0</v>
      </c>
      <c r="CO130" s="57">
        <f t="shared" si="49"/>
        <v>0</v>
      </c>
      <c r="CP130" s="57">
        <f t="shared" si="49"/>
        <v>0</v>
      </c>
      <c r="CQ130" s="57">
        <f t="shared" si="49"/>
        <v>0</v>
      </c>
      <c r="CR130" s="57">
        <f t="shared" si="49"/>
        <v>0</v>
      </c>
      <c r="CS130" s="57">
        <f t="shared" si="49"/>
        <v>0</v>
      </c>
      <c r="CT130" s="57">
        <f t="shared" ref="CT130:DM135" si="55">+IF($F130=0,CT66+CT98,IF($F130=30,CS66+CS98,IF($F130=60,CR66+CR98,CQ66+CQ98)))</f>
        <v>0</v>
      </c>
      <c r="CU130" s="57">
        <f t="shared" si="55"/>
        <v>0</v>
      </c>
      <c r="CV130" s="57">
        <f t="shared" si="55"/>
        <v>0</v>
      </c>
      <c r="CW130" s="57">
        <f t="shared" si="55"/>
        <v>0</v>
      </c>
      <c r="CX130" s="57">
        <f t="shared" si="55"/>
        <v>0</v>
      </c>
      <c r="CY130" s="57">
        <f t="shared" si="55"/>
        <v>0</v>
      </c>
      <c r="CZ130" s="57">
        <f t="shared" si="55"/>
        <v>0</v>
      </c>
      <c r="DA130" s="57">
        <f t="shared" si="55"/>
        <v>0</v>
      </c>
      <c r="DB130" s="57">
        <f t="shared" si="55"/>
        <v>0</v>
      </c>
      <c r="DC130" s="57">
        <f t="shared" si="55"/>
        <v>0</v>
      </c>
      <c r="DD130" s="57">
        <f t="shared" si="55"/>
        <v>0</v>
      </c>
      <c r="DE130" s="57">
        <f t="shared" si="55"/>
        <v>0</v>
      </c>
      <c r="DF130" s="57">
        <f t="shared" si="55"/>
        <v>0</v>
      </c>
      <c r="DG130" s="57">
        <f t="shared" si="55"/>
        <v>0</v>
      </c>
      <c r="DH130" s="57">
        <f t="shared" si="55"/>
        <v>0</v>
      </c>
      <c r="DI130" s="57">
        <f t="shared" si="55"/>
        <v>0</v>
      </c>
      <c r="DJ130" s="57">
        <f t="shared" si="55"/>
        <v>0</v>
      </c>
      <c r="DK130" s="57">
        <f t="shared" si="55"/>
        <v>0</v>
      </c>
      <c r="DL130" s="57">
        <f t="shared" si="55"/>
        <v>0</v>
      </c>
      <c r="DM130" s="57">
        <f t="shared" si="55"/>
        <v>0</v>
      </c>
      <c r="DN130" s="57">
        <f t="shared" si="54"/>
        <v>0</v>
      </c>
      <c r="DO130" s="57">
        <f t="shared" si="54"/>
        <v>0</v>
      </c>
      <c r="DP130" s="57">
        <f t="shared" si="54"/>
        <v>0</v>
      </c>
      <c r="DQ130" s="57">
        <f t="shared" si="54"/>
        <v>0</v>
      </c>
      <c r="DR130" s="57">
        <f t="shared" si="54"/>
        <v>0</v>
      </c>
      <c r="DS130" s="57">
        <f t="shared" si="54"/>
        <v>0</v>
      </c>
      <c r="DT130" s="57">
        <f t="shared" si="54"/>
        <v>0</v>
      </c>
      <c r="DU130" s="57">
        <f t="shared" si="54"/>
        <v>0</v>
      </c>
      <c r="DV130" s="57">
        <f t="shared" si="54"/>
        <v>0</v>
      </c>
      <c r="DW130" s="57">
        <f t="shared" si="54"/>
        <v>0</v>
      </c>
    </row>
    <row r="131" spans="3:127" ht="16.5" thickTop="1" thickBot="1" x14ac:dyDescent="0.3">
      <c r="C131" s="114">
        <f t="shared" si="35"/>
        <v>0</v>
      </c>
      <c r="F131" s="56">
        <f>+I_Vendite!H29</f>
        <v>0</v>
      </c>
      <c r="H131" s="57">
        <f t="shared" si="36"/>
        <v>0</v>
      </c>
      <c r="I131" s="57">
        <f t="shared" si="37"/>
        <v>0</v>
      </c>
      <c r="J131" s="57">
        <f t="shared" si="38"/>
        <v>0</v>
      </c>
      <c r="K131" s="57">
        <f t="shared" ref="K131:Z135" si="56">+IF($F131=0,K67+K99,IF($F131=30,J67+J99,IF($F131=60,I67+I99,H67+H99)))</f>
        <v>0</v>
      </c>
      <c r="L131" s="57">
        <f t="shared" si="56"/>
        <v>0</v>
      </c>
      <c r="M131" s="57">
        <f t="shared" si="56"/>
        <v>0</v>
      </c>
      <c r="N131" s="57">
        <f t="shared" si="56"/>
        <v>0</v>
      </c>
      <c r="O131" s="57">
        <f t="shared" si="56"/>
        <v>0</v>
      </c>
      <c r="P131" s="57">
        <f t="shared" si="56"/>
        <v>0</v>
      </c>
      <c r="Q131" s="57">
        <f t="shared" si="56"/>
        <v>0</v>
      </c>
      <c r="R131" s="57">
        <f t="shared" si="56"/>
        <v>0</v>
      </c>
      <c r="S131" s="57">
        <f t="shared" si="56"/>
        <v>0</v>
      </c>
      <c r="T131" s="57">
        <f t="shared" si="56"/>
        <v>0</v>
      </c>
      <c r="U131" s="57">
        <f t="shared" si="56"/>
        <v>0</v>
      </c>
      <c r="V131" s="57">
        <f t="shared" si="56"/>
        <v>0</v>
      </c>
      <c r="W131" s="57">
        <f t="shared" si="56"/>
        <v>0</v>
      </c>
      <c r="X131" s="57">
        <f t="shared" si="56"/>
        <v>0</v>
      </c>
      <c r="Y131" s="57">
        <f t="shared" si="56"/>
        <v>0</v>
      </c>
      <c r="Z131" s="57">
        <f t="shared" si="56"/>
        <v>0</v>
      </c>
      <c r="AA131" s="57">
        <f t="shared" si="48"/>
        <v>0</v>
      </c>
      <c r="AB131" s="57">
        <f t="shared" si="48"/>
        <v>0</v>
      </c>
      <c r="AC131" s="57">
        <f t="shared" si="48"/>
        <v>0</v>
      </c>
      <c r="AD131" s="57">
        <f t="shared" si="48"/>
        <v>0</v>
      </c>
      <c r="AE131" s="57">
        <f t="shared" si="48"/>
        <v>0</v>
      </c>
      <c r="AF131" s="57">
        <f t="shared" si="48"/>
        <v>0</v>
      </c>
      <c r="AG131" s="57">
        <f t="shared" si="48"/>
        <v>0</v>
      </c>
      <c r="AH131" s="57">
        <f t="shared" si="48"/>
        <v>0</v>
      </c>
      <c r="AI131" s="57">
        <f t="shared" si="48"/>
        <v>0</v>
      </c>
      <c r="AJ131" s="57">
        <f t="shared" si="48"/>
        <v>0</v>
      </c>
      <c r="AK131" s="57">
        <f t="shared" si="48"/>
        <v>0</v>
      </c>
      <c r="AL131" s="57">
        <f t="shared" si="48"/>
        <v>0</v>
      </c>
      <c r="AM131" s="57">
        <f t="shared" si="48"/>
        <v>0</v>
      </c>
      <c r="AN131" s="57">
        <f t="shared" si="48"/>
        <v>0</v>
      </c>
      <c r="AO131" s="57">
        <f t="shared" si="48"/>
        <v>0</v>
      </c>
      <c r="AP131" s="57">
        <f t="shared" si="48"/>
        <v>0</v>
      </c>
      <c r="AQ131" s="57">
        <f t="shared" si="52"/>
        <v>0</v>
      </c>
      <c r="AR131" s="57">
        <f t="shared" si="52"/>
        <v>0</v>
      </c>
      <c r="AS131" s="57">
        <f t="shared" si="52"/>
        <v>0</v>
      </c>
      <c r="AT131" s="57">
        <f t="shared" si="52"/>
        <v>0</v>
      </c>
      <c r="AU131" s="57">
        <f t="shared" si="52"/>
        <v>0</v>
      </c>
      <c r="AV131" s="57">
        <f t="shared" si="52"/>
        <v>0</v>
      </c>
      <c r="AW131" s="57">
        <f t="shared" si="52"/>
        <v>0</v>
      </c>
      <c r="AX131" s="57">
        <f t="shared" si="52"/>
        <v>0</v>
      </c>
      <c r="AY131" s="57">
        <f t="shared" si="52"/>
        <v>0</v>
      </c>
      <c r="AZ131" s="57">
        <f t="shared" si="52"/>
        <v>0</v>
      </c>
      <c r="BA131" s="57">
        <f t="shared" si="52"/>
        <v>0</v>
      </c>
      <c r="BB131" s="57">
        <f t="shared" si="52"/>
        <v>0</v>
      </c>
      <c r="BC131" s="57">
        <f t="shared" si="52"/>
        <v>0</v>
      </c>
      <c r="BD131" s="57">
        <f t="shared" si="52"/>
        <v>0</v>
      </c>
      <c r="BE131" s="57">
        <f t="shared" si="52"/>
        <v>0</v>
      </c>
      <c r="BF131" s="57">
        <f t="shared" si="52"/>
        <v>0</v>
      </c>
      <c r="BG131" s="57">
        <f t="shared" si="51"/>
        <v>0</v>
      </c>
      <c r="BH131" s="57">
        <f t="shared" si="51"/>
        <v>0</v>
      </c>
      <c r="BI131" s="57">
        <f t="shared" si="51"/>
        <v>0</v>
      </c>
      <c r="BJ131" s="57">
        <f t="shared" si="51"/>
        <v>0</v>
      </c>
      <c r="BK131" s="57">
        <f t="shared" si="51"/>
        <v>0</v>
      </c>
      <c r="BL131" s="57">
        <f t="shared" si="51"/>
        <v>0</v>
      </c>
      <c r="BM131" s="57">
        <f t="shared" si="51"/>
        <v>0</v>
      </c>
      <c r="BN131" s="57">
        <f t="shared" si="51"/>
        <v>0</v>
      </c>
      <c r="BO131" s="57">
        <f t="shared" si="51"/>
        <v>0</v>
      </c>
      <c r="BP131" s="57">
        <f t="shared" si="51"/>
        <v>0</v>
      </c>
      <c r="BQ131" s="57">
        <f t="shared" si="51"/>
        <v>0</v>
      </c>
      <c r="BR131" s="57">
        <f t="shared" si="51"/>
        <v>0</v>
      </c>
      <c r="BS131" s="57">
        <f t="shared" si="51"/>
        <v>0</v>
      </c>
      <c r="BT131" s="57">
        <f t="shared" si="51"/>
        <v>0</v>
      </c>
      <c r="BU131" s="57">
        <f t="shared" si="51"/>
        <v>0</v>
      </c>
      <c r="BV131" s="57">
        <f t="shared" si="51"/>
        <v>0</v>
      </c>
      <c r="BW131" s="57">
        <f t="shared" si="53"/>
        <v>0</v>
      </c>
      <c r="BX131" s="57">
        <f t="shared" si="53"/>
        <v>0</v>
      </c>
      <c r="BY131" s="57">
        <f t="shared" si="53"/>
        <v>0</v>
      </c>
      <c r="BZ131" s="57">
        <f t="shared" si="53"/>
        <v>0</v>
      </c>
      <c r="CA131" s="57">
        <f t="shared" si="53"/>
        <v>0</v>
      </c>
      <c r="CB131" s="57">
        <f t="shared" si="53"/>
        <v>0</v>
      </c>
      <c r="CC131" s="57">
        <f t="shared" si="53"/>
        <v>0</v>
      </c>
      <c r="CD131" s="57">
        <f t="shared" si="53"/>
        <v>0</v>
      </c>
      <c r="CE131" s="57">
        <f t="shared" si="53"/>
        <v>0</v>
      </c>
      <c r="CF131" s="57">
        <f t="shared" si="53"/>
        <v>0</v>
      </c>
      <c r="CG131" s="57">
        <f t="shared" si="53"/>
        <v>0</v>
      </c>
      <c r="CH131" s="57">
        <f t="shared" si="53"/>
        <v>0</v>
      </c>
      <c r="CI131" s="57">
        <f t="shared" si="53"/>
        <v>0</v>
      </c>
      <c r="CJ131" s="57">
        <f t="shared" si="53"/>
        <v>0</v>
      </c>
      <c r="CK131" s="57">
        <f t="shared" si="53"/>
        <v>0</v>
      </c>
      <c r="CL131" s="57">
        <f t="shared" si="50"/>
        <v>0</v>
      </c>
      <c r="CM131" s="57">
        <f t="shared" si="50"/>
        <v>0</v>
      </c>
      <c r="CN131" s="57">
        <f t="shared" si="50"/>
        <v>0</v>
      </c>
      <c r="CO131" s="57">
        <f t="shared" si="50"/>
        <v>0</v>
      </c>
      <c r="CP131" s="57">
        <f t="shared" si="50"/>
        <v>0</v>
      </c>
      <c r="CQ131" s="57">
        <f t="shared" si="50"/>
        <v>0</v>
      </c>
      <c r="CR131" s="57">
        <f t="shared" si="50"/>
        <v>0</v>
      </c>
      <c r="CS131" s="57">
        <f t="shared" si="50"/>
        <v>0</v>
      </c>
      <c r="CT131" s="57">
        <f t="shared" si="55"/>
        <v>0</v>
      </c>
      <c r="CU131" s="57">
        <f t="shared" si="55"/>
        <v>0</v>
      </c>
      <c r="CV131" s="57">
        <f t="shared" si="55"/>
        <v>0</v>
      </c>
      <c r="CW131" s="57">
        <f t="shared" si="55"/>
        <v>0</v>
      </c>
      <c r="CX131" s="57">
        <f t="shared" si="55"/>
        <v>0</v>
      </c>
      <c r="CY131" s="57">
        <f t="shared" si="55"/>
        <v>0</v>
      </c>
      <c r="CZ131" s="57">
        <f t="shared" si="55"/>
        <v>0</v>
      </c>
      <c r="DA131" s="57">
        <f t="shared" si="55"/>
        <v>0</v>
      </c>
      <c r="DB131" s="57">
        <f t="shared" si="55"/>
        <v>0</v>
      </c>
      <c r="DC131" s="57">
        <f t="shared" si="55"/>
        <v>0</v>
      </c>
      <c r="DD131" s="57">
        <f t="shared" si="55"/>
        <v>0</v>
      </c>
      <c r="DE131" s="57">
        <f t="shared" si="55"/>
        <v>0</v>
      </c>
      <c r="DF131" s="57">
        <f t="shared" si="55"/>
        <v>0</v>
      </c>
      <c r="DG131" s="57">
        <f t="shared" si="55"/>
        <v>0</v>
      </c>
      <c r="DH131" s="57">
        <f t="shared" si="55"/>
        <v>0</v>
      </c>
      <c r="DI131" s="57">
        <f t="shared" si="55"/>
        <v>0</v>
      </c>
      <c r="DJ131" s="57">
        <f t="shared" si="55"/>
        <v>0</v>
      </c>
      <c r="DK131" s="57">
        <f t="shared" si="55"/>
        <v>0</v>
      </c>
      <c r="DL131" s="57">
        <f t="shared" si="55"/>
        <v>0</v>
      </c>
      <c r="DM131" s="57">
        <f t="shared" si="55"/>
        <v>0</v>
      </c>
      <c r="DN131" s="57">
        <f t="shared" si="54"/>
        <v>0</v>
      </c>
      <c r="DO131" s="57">
        <f t="shared" si="54"/>
        <v>0</v>
      </c>
      <c r="DP131" s="57">
        <f t="shared" si="54"/>
        <v>0</v>
      </c>
      <c r="DQ131" s="57">
        <f t="shared" si="54"/>
        <v>0</v>
      </c>
      <c r="DR131" s="57">
        <f t="shared" si="54"/>
        <v>0</v>
      </c>
      <c r="DS131" s="57">
        <f t="shared" si="54"/>
        <v>0</v>
      </c>
      <c r="DT131" s="57">
        <f t="shared" si="54"/>
        <v>0</v>
      </c>
      <c r="DU131" s="57">
        <f t="shared" si="54"/>
        <v>0</v>
      </c>
      <c r="DV131" s="57">
        <f t="shared" si="54"/>
        <v>0</v>
      </c>
      <c r="DW131" s="57">
        <f t="shared" si="54"/>
        <v>0</v>
      </c>
    </row>
    <row r="132" spans="3:127" ht="16.5" thickTop="1" thickBot="1" x14ac:dyDescent="0.3">
      <c r="C132" s="114">
        <f t="shared" si="35"/>
        <v>0</v>
      </c>
      <c r="F132" s="56">
        <f>+I_Vendite!H30</f>
        <v>0</v>
      </c>
      <c r="H132" s="57">
        <f t="shared" si="36"/>
        <v>0</v>
      </c>
      <c r="I132" s="57">
        <f t="shared" si="37"/>
        <v>0</v>
      </c>
      <c r="J132" s="57">
        <f t="shared" si="38"/>
        <v>0</v>
      </c>
      <c r="K132" s="57">
        <f t="shared" si="56"/>
        <v>0</v>
      </c>
      <c r="L132" s="57">
        <f t="shared" si="56"/>
        <v>0</v>
      </c>
      <c r="M132" s="57">
        <f t="shared" si="56"/>
        <v>0</v>
      </c>
      <c r="N132" s="57">
        <f t="shared" si="56"/>
        <v>0</v>
      </c>
      <c r="O132" s="57">
        <f t="shared" si="56"/>
        <v>0</v>
      </c>
      <c r="P132" s="57">
        <f t="shared" si="56"/>
        <v>0</v>
      </c>
      <c r="Q132" s="57">
        <f t="shared" si="56"/>
        <v>0</v>
      </c>
      <c r="R132" s="57">
        <f t="shared" si="56"/>
        <v>0</v>
      </c>
      <c r="S132" s="57">
        <f t="shared" si="56"/>
        <v>0</v>
      </c>
      <c r="T132" s="57">
        <f t="shared" si="56"/>
        <v>0</v>
      </c>
      <c r="U132" s="57">
        <f t="shared" si="56"/>
        <v>0</v>
      </c>
      <c r="V132" s="57">
        <f t="shared" si="56"/>
        <v>0</v>
      </c>
      <c r="W132" s="57">
        <f t="shared" si="56"/>
        <v>0</v>
      </c>
      <c r="X132" s="57">
        <f t="shared" si="56"/>
        <v>0</v>
      </c>
      <c r="Y132" s="57">
        <f t="shared" si="56"/>
        <v>0</v>
      </c>
      <c r="Z132" s="57">
        <f t="shared" si="56"/>
        <v>0</v>
      </c>
      <c r="AA132" s="57">
        <f t="shared" si="48"/>
        <v>0</v>
      </c>
      <c r="AB132" s="57">
        <f t="shared" si="48"/>
        <v>0</v>
      </c>
      <c r="AC132" s="57">
        <f t="shared" si="48"/>
        <v>0</v>
      </c>
      <c r="AD132" s="57">
        <f t="shared" si="48"/>
        <v>0</v>
      </c>
      <c r="AE132" s="57">
        <f t="shared" si="48"/>
        <v>0</v>
      </c>
      <c r="AF132" s="57">
        <f t="shared" si="48"/>
        <v>0</v>
      </c>
      <c r="AG132" s="57">
        <f t="shared" si="48"/>
        <v>0</v>
      </c>
      <c r="AH132" s="57">
        <f t="shared" si="48"/>
        <v>0</v>
      </c>
      <c r="AI132" s="57">
        <f t="shared" si="48"/>
        <v>0</v>
      </c>
      <c r="AJ132" s="57">
        <f t="shared" si="48"/>
        <v>0</v>
      </c>
      <c r="AK132" s="57">
        <f t="shared" si="48"/>
        <v>0</v>
      </c>
      <c r="AL132" s="57">
        <f t="shared" si="48"/>
        <v>0</v>
      </c>
      <c r="AM132" s="57">
        <f t="shared" si="48"/>
        <v>0</v>
      </c>
      <c r="AN132" s="57">
        <f t="shared" si="48"/>
        <v>0</v>
      </c>
      <c r="AO132" s="57">
        <f t="shared" si="48"/>
        <v>0</v>
      </c>
      <c r="AP132" s="57">
        <f t="shared" si="48"/>
        <v>0</v>
      </c>
      <c r="AQ132" s="57">
        <f t="shared" si="52"/>
        <v>0</v>
      </c>
      <c r="AR132" s="57">
        <f t="shared" si="52"/>
        <v>0</v>
      </c>
      <c r="AS132" s="57">
        <f t="shared" si="52"/>
        <v>0</v>
      </c>
      <c r="AT132" s="57">
        <f t="shared" si="52"/>
        <v>0</v>
      </c>
      <c r="AU132" s="57">
        <f t="shared" si="52"/>
        <v>0</v>
      </c>
      <c r="AV132" s="57">
        <f t="shared" si="52"/>
        <v>0</v>
      </c>
      <c r="AW132" s="57">
        <f t="shared" si="52"/>
        <v>0</v>
      </c>
      <c r="AX132" s="57">
        <f t="shared" si="52"/>
        <v>0</v>
      </c>
      <c r="AY132" s="57">
        <f t="shared" si="52"/>
        <v>0</v>
      </c>
      <c r="AZ132" s="57">
        <f t="shared" si="52"/>
        <v>0</v>
      </c>
      <c r="BA132" s="57">
        <f t="shared" si="52"/>
        <v>0</v>
      </c>
      <c r="BB132" s="57">
        <f t="shared" si="52"/>
        <v>0</v>
      </c>
      <c r="BC132" s="57">
        <f t="shared" si="52"/>
        <v>0</v>
      </c>
      <c r="BD132" s="57">
        <f t="shared" si="52"/>
        <v>0</v>
      </c>
      <c r="BE132" s="57">
        <f t="shared" si="52"/>
        <v>0</v>
      </c>
      <c r="BF132" s="57">
        <f t="shared" si="52"/>
        <v>0</v>
      </c>
      <c r="BG132" s="57">
        <f t="shared" si="51"/>
        <v>0</v>
      </c>
      <c r="BH132" s="57">
        <f t="shared" si="51"/>
        <v>0</v>
      </c>
      <c r="BI132" s="57">
        <f t="shared" si="51"/>
        <v>0</v>
      </c>
      <c r="BJ132" s="57">
        <f t="shared" si="51"/>
        <v>0</v>
      </c>
      <c r="BK132" s="57">
        <f t="shared" si="51"/>
        <v>0</v>
      </c>
      <c r="BL132" s="57">
        <f t="shared" si="51"/>
        <v>0</v>
      </c>
      <c r="BM132" s="57">
        <f t="shared" si="51"/>
        <v>0</v>
      </c>
      <c r="BN132" s="57">
        <f t="shared" si="51"/>
        <v>0</v>
      </c>
      <c r="BO132" s="57">
        <f t="shared" si="51"/>
        <v>0</v>
      </c>
      <c r="BP132" s="57">
        <f t="shared" si="51"/>
        <v>0</v>
      </c>
      <c r="BQ132" s="57">
        <f t="shared" si="51"/>
        <v>0</v>
      </c>
      <c r="BR132" s="57">
        <f t="shared" si="51"/>
        <v>0</v>
      </c>
      <c r="BS132" s="57">
        <f t="shared" si="51"/>
        <v>0</v>
      </c>
      <c r="BT132" s="57">
        <f t="shared" si="51"/>
        <v>0</v>
      </c>
      <c r="BU132" s="57">
        <f t="shared" si="51"/>
        <v>0</v>
      </c>
      <c r="BV132" s="57">
        <f t="shared" si="51"/>
        <v>0</v>
      </c>
      <c r="BW132" s="57">
        <f t="shared" si="53"/>
        <v>0</v>
      </c>
      <c r="BX132" s="57">
        <f t="shared" si="53"/>
        <v>0</v>
      </c>
      <c r="BY132" s="57">
        <f t="shared" si="53"/>
        <v>0</v>
      </c>
      <c r="BZ132" s="57">
        <f t="shared" si="53"/>
        <v>0</v>
      </c>
      <c r="CA132" s="57">
        <f t="shared" si="53"/>
        <v>0</v>
      </c>
      <c r="CB132" s="57">
        <f t="shared" si="53"/>
        <v>0</v>
      </c>
      <c r="CC132" s="57">
        <f t="shared" si="53"/>
        <v>0</v>
      </c>
      <c r="CD132" s="57">
        <f t="shared" si="53"/>
        <v>0</v>
      </c>
      <c r="CE132" s="57">
        <f t="shared" si="53"/>
        <v>0</v>
      </c>
      <c r="CF132" s="57">
        <f t="shared" si="53"/>
        <v>0</v>
      </c>
      <c r="CG132" s="57">
        <f t="shared" si="53"/>
        <v>0</v>
      </c>
      <c r="CH132" s="57">
        <f t="shared" si="53"/>
        <v>0</v>
      </c>
      <c r="CI132" s="57">
        <f t="shared" si="53"/>
        <v>0</v>
      </c>
      <c r="CJ132" s="57">
        <f t="shared" si="53"/>
        <v>0</v>
      </c>
      <c r="CK132" s="57">
        <f t="shared" si="53"/>
        <v>0</v>
      </c>
      <c r="CL132" s="57">
        <f t="shared" si="50"/>
        <v>0</v>
      </c>
      <c r="CM132" s="57">
        <f t="shared" si="50"/>
        <v>0</v>
      </c>
      <c r="CN132" s="57">
        <f t="shared" si="50"/>
        <v>0</v>
      </c>
      <c r="CO132" s="57">
        <f t="shared" si="50"/>
        <v>0</v>
      </c>
      <c r="CP132" s="57">
        <f t="shared" si="50"/>
        <v>0</v>
      </c>
      <c r="CQ132" s="57">
        <f t="shared" si="50"/>
        <v>0</v>
      </c>
      <c r="CR132" s="57">
        <f t="shared" si="50"/>
        <v>0</v>
      </c>
      <c r="CS132" s="57">
        <f t="shared" si="50"/>
        <v>0</v>
      </c>
      <c r="CT132" s="57">
        <f t="shared" si="55"/>
        <v>0</v>
      </c>
      <c r="CU132" s="57">
        <f t="shared" si="55"/>
        <v>0</v>
      </c>
      <c r="CV132" s="57">
        <f t="shared" si="55"/>
        <v>0</v>
      </c>
      <c r="CW132" s="57">
        <f t="shared" si="55"/>
        <v>0</v>
      </c>
      <c r="CX132" s="57">
        <f t="shared" si="55"/>
        <v>0</v>
      </c>
      <c r="CY132" s="57">
        <f t="shared" si="55"/>
        <v>0</v>
      </c>
      <c r="CZ132" s="57">
        <f t="shared" si="55"/>
        <v>0</v>
      </c>
      <c r="DA132" s="57">
        <f t="shared" si="55"/>
        <v>0</v>
      </c>
      <c r="DB132" s="57">
        <f t="shared" si="55"/>
        <v>0</v>
      </c>
      <c r="DC132" s="57">
        <f t="shared" si="55"/>
        <v>0</v>
      </c>
      <c r="DD132" s="57">
        <f t="shared" si="55"/>
        <v>0</v>
      </c>
      <c r="DE132" s="57">
        <f t="shared" si="55"/>
        <v>0</v>
      </c>
      <c r="DF132" s="57">
        <f t="shared" si="55"/>
        <v>0</v>
      </c>
      <c r="DG132" s="57">
        <f t="shared" si="55"/>
        <v>0</v>
      </c>
      <c r="DH132" s="57">
        <f t="shared" si="55"/>
        <v>0</v>
      </c>
      <c r="DI132" s="57">
        <f t="shared" si="55"/>
        <v>0</v>
      </c>
      <c r="DJ132" s="57">
        <f t="shared" si="55"/>
        <v>0</v>
      </c>
      <c r="DK132" s="57">
        <f t="shared" si="55"/>
        <v>0</v>
      </c>
      <c r="DL132" s="57">
        <f t="shared" si="55"/>
        <v>0</v>
      </c>
      <c r="DM132" s="57">
        <f t="shared" si="55"/>
        <v>0</v>
      </c>
      <c r="DN132" s="57">
        <f t="shared" si="54"/>
        <v>0</v>
      </c>
      <c r="DO132" s="57">
        <f t="shared" si="54"/>
        <v>0</v>
      </c>
      <c r="DP132" s="57">
        <f t="shared" si="54"/>
        <v>0</v>
      </c>
      <c r="DQ132" s="57">
        <f t="shared" si="54"/>
        <v>0</v>
      </c>
      <c r="DR132" s="57">
        <f t="shared" si="54"/>
        <v>0</v>
      </c>
      <c r="DS132" s="57">
        <f t="shared" si="54"/>
        <v>0</v>
      </c>
      <c r="DT132" s="57">
        <f t="shared" si="54"/>
        <v>0</v>
      </c>
      <c r="DU132" s="57">
        <f t="shared" si="54"/>
        <v>0</v>
      </c>
      <c r="DV132" s="57">
        <f t="shared" si="54"/>
        <v>0</v>
      </c>
      <c r="DW132" s="57">
        <f t="shared" si="54"/>
        <v>0</v>
      </c>
    </row>
    <row r="133" spans="3:127" ht="16.5" thickTop="1" thickBot="1" x14ac:dyDescent="0.3">
      <c r="C133" s="114">
        <f t="shared" si="35"/>
        <v>0</v>
      </c>
      <c r="F133" s="56">
        <f>+I_Vendite!H31</f>
        <v>0</v>
      </c>
      <c r="H133" s="57">
        <f t="shared" si="36"/>
        <v>0</v>
      </c>
      <c r="I133" s="57">
        <f t="shared" si="37"/>
        <v>0</v>
      </c>
      <c r="J133" s="57">
        <f t="shared" si="38"/>
        <v>0</v>
      </c>
      <c r="K133" s="57">
        <f t="shared" si="56"/>
        <v>0</v>
      </c>
      <c r="L133" s="57">
        <f t="shared" si="56"/>
        <v>0</v>
      </c>
      <c r="M133" s="57">
        <f t="shared" si="56"/>
        <v>0</v>
      </c>
      <c r="N133" s="57">
        <f t="shared" si="56"/>
        <v>0</v>
      </c>
      <c r="O133" s="57">
        <f t="shared" si="56"/>
        <v>0</v>
      </c>
      <c r="P133" s="57">
        <f t="shared" si="56"/>
        <v>0</v>
      </c>
      <c r="Q133" s="57">
        <f t="shared" si="56"/>
        <v>0</v>
      </c>
      <c r="R133" s="57">
        <f t="shared" si="56"/>
        <v>0</v>
      </c>
      <c r="S133" s="57">
        <f t="shared" si="56"/>
        <v>0</v>
      </c>
      <c r="T133" s="57">
        <f t="shared" si="56"/>
        <v>0</v>
      </c>
      <c r="U133" s="57">
        <f t="shared" si="56"/>
        <v>0</v>
      </c>
      <c r="V133" s="57">
        <f t="shared" si="56"/>
        <v>0</v>
      </c>
      <c r="W133" s="57">
        <f t="shared" si="56"/>
        <v>0</v>
      </c>
      <c r="X133" s="57">
        <f t="shared" si="56"/>
        <v>0</v>
      </c>
      <c r="Y133" s="57">
        <f t="shared" si="56"/>
        <v>0</v>
      </c>
      <c r="Z133" s="57">
        <f t="shared" si="56"/>
        <v>0</v>
      </c>
      <c r="AA133" s="57">
        <f t="shared" si="48"/>
        <v>0</v>
      </c>
      <c r="AB133" s="57">
        <f t="shared" si="48"/>
        <v>0</v>
      </c>
      <c r="AC133" s="57">
        <f t="shared" si="48"/>
        <v>0</v>
      </c>
      <c r="AD133" s="57">
        <f t="shared" si="48"/>
        <v>0</v>
      </c>
      <c r="AE133" s="57">
        <f t="shared" si="48"/>
        <v>0</v>
      </c>
      <c r="AF133" s="57">
        <f t="shared" si="48"/>
        <v>0</v>
      </c>
      <c r="AG133" s="57">
        <f t="shared" si="48"/>
        <v>0</v>
      </c>
      <c r="AH133" s="57">
        <f t="shared" si="48"/>
        <v>0</v>
      </c>
      <c r="AI133" s="57">
        <f t="shared" si="48"/>
        <v>0</v>
      </c>
      <c r="AJ133" s="57">
        <f t="shared" si="48"/>
        <v>0</v>
      </c>
      <c r="AK133" s="57">
        <f t="shared" si="48"/>
        <v>0</v>
      </c>
      <c r="AL133" s="57">
        <f t="shared" si="48"/>
        <v>0</v>
      </c>
      <c r="AM133" s="57">
        <f t="shared" si="48"/>
        <v>0</v>
      </c>
      <c r="AN133" s="57">
        <f t="shared" si="48"/>
        <v>0</v>
      </c>
      <c r="AO133" s="57">
        <f t="shared" si="48"/>
        <v>0</v>
      </c>
      <c r="AP133" s="57">
        <f t="shared" si="48"/>
        <v>0</v>
      </c>
      <c r="AQ133" s="57">
        <f t="shared" si="52"/>
        <v>0</v>
      </c>
      <c r="AR133" s="57">
        <f t="shared" si="52"/>
        <v>0</v>
      </c>
      <c r="AS133" s="57">
        <f t="shared" si="52"/>
        <v>0</v>
      </c>
      <c r="AT133" s="57">
        <f t="shared" si="52"/>
        <v>0</v>
      </c>
      <c r="AU133" s="57">
        <f t="shared" si="52"/>
        <v>0</v>
      </c>
      <c r="AV133" s="57">
        <f t="shared" si="52"/>
        <v>0</v>
      </c>
      <c r="AW133" s="57">
        <f t="shared" si="52"/>
        <v>0</v>
      </c>
      <c r="AX133" s="57">
        <f t="shared" si="52"/>
        <v>0</v>
      </c>
      <c r="AY133" s="57">
        <f t="shared" si="52"/>
        <v>0</v>
      </c>
      <c r="AZ133" s="57">
        <f t="shared" si="52"/>
        <v>0</v>
      </c>
      <c r="BA133" s="57">
        <f t="shared" si="52"/>
        <v>0</v>
      </c>
      <c r="BB133" s="57">
        <f t="shared" si="52"/>
        <v>0</v>
      </c>
      <c r="BC133" s="57">
        <f t="shared" si="52"/>
        <v>0</v>
      </c>
      <c r="BD133" s="57">
        <f t="shared" si="52"/>
        <v>0</v>
      </c>
      <c r="BE133" s="57">
        <f t="shared" si="52"/>
        <v>0</v>
      </c>
      <c r="BF133" s="57">
        <f t="shared" si="52"/>
        <v>0</v>
      </c>
      <c r="BG133" s="57">
        <f t="shared" si="51"/>
        <v>0</v>
      </c>
      <c r="BH133" s="57">
        <f t="shared" si="51"/>
        <v>0</v>
      </c>
      <c r="BI133" s="57">
        <f t="shared" si="51"/>
        <v>0</v>
      </c>
      <c r="BJ133" s="57">
        <f t="shared" si="51"/>
        <v>0</v>
      </c>
      <c r="BK133" s="57">
        <f t="shared" si="51"/>
        <v>0</v>
      </c>
      <c r="BL133" s="57">
        <f t="shared" si="51"/>
        <v>0</v>
      </c>
      <c r="BM133" s="57">
        <f t="shared" si="51"/>
        <v>0</v>
      </c>
      <c r="BN133" s="57">
        <f t="shared" si="51"/>
        <v>0</v>
      </c>
      <c r="BO133" s="57">
        <f t="shared" si="51"/>
        <v>0</v>
      </c>
      <c r="BP133" s="57">
        <f t="shared" si="51"/>
        <v>0</v>
      </c>
      <c r="BQ133" s="57">
        <f t="shared" si="51"/>
        <v>0</v>
      </c>
      <c r="BR133" s="57">
        <f t="shared" si="51"/>
        <v>0</v>
      </c>
      <c r="BS133" s="57">
        <f t="shared" si="51"/>
        <v>0</v>
      </c>
      <c r="BT133" s="57">
        <f t="shared" si="51"/>
        <v>0</v>
      </c>
      <c r="BU133" s="57">
        <f t="shared" si="51"/>
        <v>0</v>
      </c>
      <c r="BV133" s="57">
        <f t="shared" si="51"/>
        <v>0</v>
      </c>
      <c r="BW133" s="57">
        <f t="shared" si="53"/>
        <v>0</v>
      </c>
      <c r="BX133" s="57">
        <f t="shared" si="53"/>
        <v>0</v>
      </c>
      <c r="BY133" s="57">
        <f t="shared" si="53"/>
        <v>0</v>
      </c>
      <c r="BZ133" s="57">
        <f t="shared" si="53"/>
        <v>0</v>
      </c>
      <c r="CA133" s="57">
        <f t="shared" si="53"/>
        <v>0</v>
      </c>
      <c r="CB133" s="57">
        <f t="shared" si="53"/>
        <v>0</v>
      </c>
      <c r="CC133" s="57">
        <f t="shared" si="53"/>
        <v>0</v>
      </c>
      <c r="CD133" s="57">
        <f t="shared" si="53"/>
        <v>0</v>
      </c>
      <c r="CE133" s="57">
        <f t="shared" si="53"/>
        <v>0</v>
      </c>
      <c r="CF133" s="57">
        <f t="shared" si="53"/>
        <v>0</v>
      </c>
      <c r="CG133" s="57">
        <f t="shared" si="53"/>
        <v>0</v>
      </c>
      <c r="CH133" s="57">
        <f t="shared" si="53"/>
        <v>0</v>
      </c>
      <c r="CI133" s="57">
        <f t="shared" si="53"/>
        <v>0</v>
      </c>
      <c r="CJ133" s="57">
        <f t="shared" si="53"/>
        <v>0</v>
      </c>
      <c r="CK133" s="57">
        <f t="shared" si="53"/>
        <v>0</v>
      </c>
      <c r="CL133" s="57">
        <f t="shared" si="50"/>
        <v>0</v>
      </c>
      <c r="CM133" s="57">
        <f t="shared" si="50"/>
        <v>0</v>
      </c>
      <c r="CN133" s="57">
        <f t="shared" si="50"/>
        <v>0</v>
      </c>
      <c r="CO133" s="57">
        <f t="shared" si="50"/>
        <v>0</v>
      </c>
      <c r="CP133" s="57">
        <f t="shared" si="50"/>
        <v>0</v>
      </c>
      <c r="CQ133" s="57">
        <f t="shared" si="50"/>
        <v>0</v>
      </c>
      <c r="CR133" s="57">
        <f t="shared" si="50"/>
        <v>0</v>
      </c>
      <c r="CS133" s="57">
        <f t="shared" si="50"/>
        <v>0</v>
      </c>
      <c r="CT133" s="57">
        <f t="shared" si="55"/>
        <v>0</v>
      </c>
      <c r="CU133" s="57">
        <f t="shared" si="55"/>
        <v>0</v>
      </c>
      <c r="CV133" s="57">
        <f t="shared" si="55"/>
        <v>0</v>
      </c>
      <c r="CW133" s="57">
        <f t="shared" si="55"/>
        <v>0</v>
      </c>
      <c r="CX133" s="57">
        <f t="shared" si="55"/>
        <v>0</v>
      </c>
      <c r="CY133" s="57">
        <f t="shared" si="55"/>
        <v>0</v>
      </c>
      <c r="CZ133" s="57">
        <f t="shared" si="55"/>
        <v>0</v>
      </c>
      <c r="DA133" s="57">
        <f t="shared" si="55"/>
        <v>0</v>
      </c>
      <c r="DB133" s="57">
        <f t="shared" si="55"/>
        <v>0</v>
      </c>
      <c r="DC133" s="57">
        <f t="shared" si="55"/>
        <v>0</v>
      </c>
      <c r="DD133" s="57">
        <f t="shared" si="55"/>
        <v>0</v>
      </c>
      <c r="DE133" s="57">
        <f t="shared" si="55"/>
        <v>0</v>
      </c>
      <c r="DF133" s="57">
        <f t="shared" si="55"/>
        <v>0</v>
      </c>
      <c r="DG133" s="57">
        <f t="shared" si="55"/>
        <v>0</v>
      </c>
      <c r="DH133" s="57">
        <f t="shared" si="55"/>
        <v>0</v>
      </c>
      <c r="DI133" s="57">
        <f t="shared" si="55"/>
        <v>0</v>
      </c>
      <c r="DJ133" s="57">
        <f t="shared" si="55"/>
        <v>0</v>
      </c>
      <c r="DK133" s="57">
        <f t="shared" si="55"/>
        <v>0</v>
      </c>
      <c r="DL133" s="57">
        <f t="shared" si="55"/>
        <v>0</v>
      </c>
      <c r="DM133" s="57">
        <f t="shared" si="55"/>
        <v>0</v>
      </c>
      <c r="DN133" s="57">
        <f t="shared" si="54"/>
        <v>0</v>
      </c>
      <c r="DO133" s="57">
        <f t="shared" si="54"/>
        <v>0</v>
      </c>
      <c r="DP133" s="57">
        <f t="shared" si="54"/>
        <v>0</v>
      </c>
      <c r="DQ133" s="57">
        <f t="shared" si="54"/>
        <v>0</v>
      </c>
      <c r="DR133" s="57">
        <f t="shared" si="54"/>
        <v>0</v>
      </c>
      <c r="DS133" s="57">
        <f t="shared" si="54"/>
        <v>0</v>
      </c>
      <c r="DT133" s="57">
        <f t="shared" si="54"/>
        <v>0</v>
      </c>
      <c r="DU133" s="57">
        <f t="shared" si="54"/>
        <v>0</v>
      </c>
      <c r="DV133" s="57">
        <f t="shared" si="54"/>
        <v>0</v>
      </c>
      <c r="DW133" s="57">
        <f t="shared" si="54"/>
        <v>0</v>
      </c>
    </row>
    <row r="134" spans="3:127" ht="16.5" thickTop="1" thickBot="1" x14ac:dyDescent="0.3">
      <c r="C134" s="114">
        <f t="shared" si="35"/>
        <v>0</v>
      </c>
      <c r="F134" s="56">
        <f>+I_Vendite!H32</f>
        <v>0</v>
      </c>
      <c r="H134" s="57">
        <f t="shared" si="36"/>
        <v>0</v>
      </c>
      <c r="I134" s="57">
        <f t="shared" si="37"/>
        <v>0</v>
      </c>
      <c r="J134" s="57">
        <f t="shared" si="38"/>
        <v>0</v>
      </c>
      <c r="K134" s="57">
        <f t="shared" si="56"/>
        <v>0</v>
      </c>
      <c r="L134" s="57">
        <f t="shared" si="56"/>
        <v>0</v>
      </c>
      <c r="M134" s="57">
        <f t="shared" si="56"/>
        <v>0</v>
      </c>
      <c r="N134" s="57">
        <f t="shared" si="56"/>
        <v>0</v>
      </c>
      <c r="O134" s="57">
        <f t="shared" si="56"/>
        <v>0</v>
      </c>
      <c r="P134" s="57">
        <f t="shared" si="56"/>
        <v>0</v>
      </c>
      <c r="Q134" s="57">
        <f t="shared" si="56"/>
        <v>0</v>
      </c>
      <c r="R134" s="57">
        <f t="shared" si="56"/>
        <v>0</v>
      </c>
      <c r="S134" s="57">
        <f t="shared" si="56"/>
        <v>0</v>
      </c>
      <c r="T134" s="57">
        <f t="shared" si="56"/>
        <v>0</v>
      </c>
      <c r="U134" s="57">
        <f t="shared" si="56"/>
        <v>0</v>
      </c>
      <c r="V134" s="57">
        <f t="shared" si="56"/>
        <v>0</v>
      </c>
      <c r="W134" s="57">
        <f t="shared" si="56"/>
        <v>0</v>
      </c>
      <c r="X134" s="57">
        <f t="shared" si="56"/>
        <v>0</v>
      </c>
      <c r="Y134" s="57">
        <f t="shared" si="56"/>
        <v>0</v>
      </c>
      <c r="Z134" s="57">
        <f t="shared" si="56"/>
        <v>0</v>
      </c>
      <c r="AA134" s="57">
        <f t="shared" si="48"/>
        <v>0</v>
      </c>
      <c r="AB134" s="57">
        <f t="shared" si="48"/>
        <v>0</v>
      </c>
      <c r="AC134" s="57">
        <f t="shared" si="48"/>
        <v>0</v>
      </c>
      <c r="AD134" s="57">
        <f t="shared" si="48"/>
        <v>0</v>
      </c>
      <c r="AE134" s="57">
        <f t="shared" si="48"/>
        <v>0</v>
      </c>
      <c r="AF134" s="57">
        <f t="shared" si="48"/>
        <v>0</v>
      </c>
      <c r="AG134" s="57">
        <f t="shared" si="48"/>
        <v>0</v>
      </c>
      <c r="AH134" s="57">
        <f t="shared" si="48"/>
        <v>0</v>
      </c>
      <c r="AI134" s="57">
        <f t="shared" si="48"/>
        <v>0</v>
      </c>
      <c r="AJ134" s="57">
        <f t="shared" si="48"/>
        <v>0</v>
      </c>
      <c r="AK134" s="57">
        <f t="shared" si="48"/>
        <v>0</v>
      </c>
      <c r="AL134" s="57">
        <f t="shared" si="48"/>
        <v>0</v>
      </c>
      <c r="AM134" s="57">
        <f t="shared" si="48"/>
        <v>0</v>
      </c>
      <c r="AN134" s="57">
        <f t="shared" si="48"/>
        <v>0</v>
      </c>
      <c r="AO134" s="57">
        <f t="shared" si="48"/>
        <v>0</v>
      </c>
      <c r="AP134" s="57">
        <f t="shared" si="48"/>
        <v>0</v>
      </c>
      <c r="AQ134" s="57">
        <f t="shared" si="52"/>
        <v>0</v>
      </c>
      <c r="AR134" s="57">
        <f t="shared" si="52"/>
        <v>0</v>
      </c>
      <c r="AS134" s="57">
        <f t="shared" si="52"/>
        <v>0</v>
      </c>
      <c r="AT134" s="57">
        <f t="shared" si="52"/>
        <v>0</v>
      </c>
      <c r="AU134" s="57">
        <f t="shared" si="52"/>
        <v>0</v>
      </c>
      <c r="AV134" s="57">
        <f t="shared" si="52"/>
        <v>0</v>
      </c>
      <c r="AW134" s="57">
        <f t="shared" si="52"/>
        <v>0</v>
      </c>
      <c r="AX134" s="57">
        <f t="shared" si="52"/>
        <v>0</v>
      </c>
      <c r="AY134" s="57">
        <f t="shared" si="52"/>
        <v>0</v>
      </c>
      <c r="AZ134" s="57">
        <f t="shared" si="52"/>
        <v>0</v>
      </c>
      <c r="BA134" s="57">
        <f t="shared" si="52"/>
        <v>0</v>
      </c>
      <c r="BB134" s="57">
        <f t="shared" si="52"/>
        <v>0</v>
      </c>
      <c r="BC134" s="57">
        <f t="shared" si="52"/>
        <v>0</v>
      </c>
      <c r="BD134" s="57">
        <f t="shared" si="52"/>
        <v>0</v>
      </c>
      <c r="BE134" s="57">
        <f t="shared" si="52"/>
        <v>0</v>
      </c>
      <c r="BF134" s="57">
        <f t="shared" si="52"/>
        <v>0</v>
      </c>
      <c r="BG134" s="57">
        <f t="shared" si="51"/>
        <v>0</v>
      </c>
      <c r="BH134" s="57">
        <f t="shared" si="51"/>
        <v>0</v>
      </c>
      <c r="BI134" s="57">
        <f t="shared" si="51"/>
        <v>0</v>
      </c>
      <c r="BJ134" s="57">
        <f t="shared" si="51"/>
        <v>0</v>
      </c>
      <c r="BK134" s="57">
        <f t="shared" si="51"/>
        <v>0</v>
      </c>
      <c r="BL134" s="57">
        <f t="shared" si="51"/>
        <v>0</v>
      </c>
      <c r="BM134" s="57">
        <f t="shared" si="51"/>
        <v>0</v>
      </c>
      <c r="BN134" s="57">
        <f t="shared" si="51"/>
        <v>0</v>
      </c>
      <c r="BO134" s="57">
        <f t="shared" si="51"/>
        <v>0</v>
      </c>
      <c r="BP134" s="57">
        <f t="shared" si="51"/>
        <v>0</v>
      </c>
      <c r="BQ134" s="57">
        <f t="shared" si="51"/>
        <v>0</v>
      </c>
      <c r="BR134" s="57">
        <f t="shared" si="51"/>
        <v>0</v>
      </c>
      <c r="BS134" s="57">
        <f t="shared" si="51"/>
        <v>0</v>
      </c>
      <c r="BT134" s="57">
        <f t="shared" si="51"/>
        <v>0</v>
      </c>
      <c r="BU134" s="57">
        <f t="shared" si="51"/>
        <v>0</v>
      </c>
      <c r="BV134" s="57">
        <f t="shared" si="51"/>
        <v>0</v>
      </c>
      <c r="BW134" s="57">
        <f t="shared" si="53"/>
        <v>0</v>
      </c>
      <c r="BX134" s="57">
        <f t="shared" si="53"/>
        <v>0</v>
      </c>
      <c r="BY134" s="57">
        <f t="shared" si="53"/>
        <v>0</v>
      </c>
      <c r="BZ134" s="57">
        <f t="shared" si="53"/>
        <v>0</v>
      </c>
      <c r="CA134" s="57">
        <f t="shared" si="53"/>
        <v>0</v>
      </c>
      <c r="CB134" s="57">
        <f t="shared" si="53"/>
        <v>0</v>
      </c>
      <c r="CC134" s="57">
        <f t="shared" si="53"/>
        <v>0</v>
      </c>
      <c r="CD134" s="57">
        <f t="shared" si="53"/>
        <v>0</v>
      </c>
      <c r="CE134" s="57">
        <f t="shared" si="53"/>
        <v>0</v>
      </c>
      <c r="CF134" s="57">
        <f t="shared" si="53"/>
        <v>0</v>
      </c>
      <c r="CG134" s="57">
        <f t="shared" si="53"/>
        <v>0</v>
      </c>
      <c r="CH134" s="57">
        <f t="shared" si="53"/>
        <v>0</v>
      </c>
      <c r="CI134" s="57">
        <f t="shared" si="53"/>
        <v>0</v>
      </c>
      <c r="CJ134" s="57">
        <f t="shared" si="53"/>
        <v>0</v>
      </c>
      <c r="CK134" s="57">
        <f t="shared" si="53"/>
        <v>0</v>
      </c>
      <c r="CL134" s="57">
        <f t="shared" si="50"/>
        <v>0</v>
      </c>
      <c r="CM134" s="57">
        <f t="shared" si="50"/>
        <v>0</v>
      </c>
      <c r="CN134" s="57">
        <f t="shared" si="50"/>
        <v>0</v>
      </c>
      <c r="CO134" s="57">
        <f t="shared" si="50"/>
        <v>0</v>
      </c>
      <c r="CP134" s="57">
        <f t="shared" si="50"/>
        <v>0</v>
      </c>
      <c r="CQ134" s="57">
        <f t="shared" si="50"/>
        <v>0</v>
      </c>
      <c r="CR134" s="57">
        <f t="shared" si="50"/>
        <v>0</v>
      </c>
      <c r="CS134" s="57">
        <f t="shared" si="50"/>
        <v>0</v>
      </c>
      <c r="CT134" s="57">
        <f t="shared" si="55"/>
        <v>0</v>
      </c>
      <c r="CU134" s="57">
        <f t="shared" si="55"/>
        <v>0</v>
      </c>
      <c r="CV134" s="57">
        <f t="shared" si="55"/>
        <v>0</v>
      </c>
      <c r="CW134" s="57">
        <f t="shared" si="55"/>
        <v>0</v>
      </c>
      <c r="CX134" s="57">
        <f t="shared" si="55"/>
        <v>0</v>
      </c>
      <c r="CY134" s="57">
        <f t="shared" si="55"/>
        <v>0</v>
      </c>
      <c r="CZ134" s="57">
        <f t="shared" si="55"/>
        <v>0</v>
      </c>
      <c r="DA134" s="57">
        <f t="shared" si="55"/>
        <v>0</v>
      </c>
      <c r="DB134" s="57">
        <f t="shared" si="55"/>
        <v>0</v>
      </c>
      <c r="DC134" s="57">
        <f t="shared" si="55"/>
        <v>0</v>
      </c>
      <c r="DD134" s="57">
        <f t="shared" si="55"/>
        <v>0</v>
      </c>
      <c r="DE134" s="57">
        <f t="shared" si="55"/>
        <v>0</v>
      </c>
      <c r="DF134" s="57">
        <f t="shared" si="55"/>
        <v>0</v>
      </c>
      <c r="DG134" s="57">
        <f t="shared" si="55"/>
        <v>0</v>
      </c>
      <c r="DH134" s="57">
        <f t="shared" si="55"/>
        <v>0</v>
      </c>
      <c r="DI134" s="57">
        <f t="shared" si="55"/>
        <v>0</v>
      </c>
      <c r="DJ134" s="57">
        <f t="shared" si="55"/>
        <v>0</v>
      </c>
      <c r="DK134" s="57">
        <f t="shared" si="55"/>
        <v>0</v>
      </c>
      <c r="DL134" s="57">
        <f t="shared" si="55"/>
        <v>0</v>
      </c>
      <c r="DM134" s="57">
        <f t="shared" si="55"/>
        <v>0</v>
      </c>
      <c r="DN134" s="57">
        <f t="shared" si="54"/>
        <v>0</v>
      </c>
      <c r="DO134" s="57">
        <f t="shared" si="54"/>
        <v>0</v>
      </c>
      <c r="DP134" s="57">
        <f t="shared" si="54"/>
        <v>0</v>
      </c>
      <c r="DQ134" s="57">
        <f t="shared" si="54"/>
        <v>0</v>
      </c>
      <c r="DR134" s="57">
        <f t="shared" si="54"/>
        <v>0</v>
      </c>
      <c r="DS134" s="57">
        <f t="shared" si="54"/>
        <v>0</v>
      </c>
      <c r="DT134" s="57">
        <f t="shared" si="54"/>
        <v>0</v>
      </c>
      <c r="DU134" s="57">
        <f t="shared" si="54"/>
        <v>0</v>
      </c>
      <c r="DV134" s="57">
        <f t="shared" si="54"/>
        <v>0</v>
      </c>
      <c r="DW134" s="57">
        <f t="shared" si="54"/>
        <v>0</v>
      </c>
    </row>
    <row r="135" spans="3:127" ht="16.5" thickTop="1" thickBot="1" x14ac:dyDescent="0.3">
      <c r="C135" s="114">
        <f t="shared" si="35"/>
        <v>0</v>
      </c>
      <c r="F135" s="56">
        <f>+I_Vendite!H33</f>
        <v>0</v>
      </c>
      <c r="H135" s="57">
        <f t="shared" si="36"/>
        <v>0</v>
      </c>
      <c r="I135" s="57">
        <f t="shared" si="37"/>
        <v>0</v>
      </c>
      <c r="J135" s="57">
        <f t="shared" si="38"/>
        <v>0</v>
      </c>
      <c r="K135" s="57">
        <f t="shared" si="56"/>
        <v>0</v>
      </c>
      <c r="L135" s="57">
        <f t="shared" si="56"/>
        <v>0</v>
      </c>
      <c r="M135" s="57">
        <f t="shared" si="56"/>
        <v>0</v>
      </c>
      <c r="N135" s="57">
        <f t="shared" si="56"/>
        <v>0</v>
      </c>
      <c r="O135" s="57">
        <f t="shared" si="56"/>
        <v>0</v>
      </c>
      <c r="P135" s="57">
        <f t="shared" si="56"/>
        <v>0</v>
      </c>
      <c r="Q135" s="57">
        <f t="shared" si="56"/>
        <v>0</v>
      </c>
      <c r="R135" s="57">
        <f t="shared" si="56"/>
        <v>0</v>
      </c>
      <c r="S135" s="57">
        <f t="shared" si="56"/>
        <v>0</v>
      </c>
      <c r="T135" s="57">
        <f t="shared" si="56"/>
        <v>0</v>
      </c>
      <c r="U135" s="57">
        <f t="shared" si="56"/>
        <v>0</v>
      </c>
      <c r="V135" s="57">
        <f t="shared" si="56"/>
        <v>0</v>
      </c>
      <c r="W135" s="57">
        <f t="shared" si="56"/>
        <v>0</v>
      </c>
      <c r="X135" s="57">
        <f t="shared" si="56"/>
        <v>0</v>
      </c>
      <c r="Y135" s="57">
        <f t="shared" si="56"/>
        <v>0</v>
      </c>
      <c r="Z135" s="57">
        <f t="shared" si="56"/>
        <v>0</v>
      </c>
      <c r="AA135" s="57">
        <f t="shared" ref="AA135:AP135" si="57">+IF($F135=0,AA71+AA103,IF($F135=30,Z71+Z103,IF($F135=60,Y71+Y103,X71+X103)))</f>
        <v>0</v>
      </c>
      <c r="AB135" s="57">
        <f t="shared" si="57"/>
        <v>0</v>
      </c>
      <c r="AC135" s="57">
        <f t="shared" si="57"/>
        <v>0</v>
      </c>
      <c r="AD135" s="57">
        <f t="shared" si="57"/>
        <v>0</v>
      </c>
      <c r="AE135" s="57">
        <f t="shared" si="57"/>
        <v>0</v>
      </c>
      <c r="AF135" s="57">
        <f t="shared" si="57"/>
        <v>0</v>
      </c>
      <c r="AG135" s="57">
        <f t="shared" si="57"/>
        <v>0</v>
      </c>
      <c r="AH135" s="57">
        <f t="shared" si="57"/>
        <v>0</v>
      </c>
      <c r="AI135" s="57">
        <f t="shared" si="57"/>
        <v>0</v>
      </c>
      <c r="AJ135" s="57">
        <f t="shared" si="57"/>
        <v>0</v>
      </c>
      <c r="AK135" s="57">
        <f t="shared" si="57"/>
        <v>0</v>
      </c>
      <c r="AL135" s="57">
        <f t="shared" si="57"/>
        <v>0</v>
      </c>
      <c r="AM135" s="57">
        <f t="shared" si="57"/>
        <v>0</v>
      </c>
      <c r="AN135" s="57">
        <f t="shared" si="57"/>
        <v>0</v>
      </c>
      <c r="AO135" s="57">
        <f t="shared" si="57"/>
        <v>0</v>
      </c>
      <c r="AP135" s="57">
        <f t="shared" si="57"/>
        <v>0</v>
      </c>
      <c r="AQ135" s="57">
        <f t="shared" si="52"/>
        <v>0</v>
      </c>
      <c r="AR135" s="57">
        <f t="shared" si="52"/>
        <v>0</v>
      </c>
      <c r="AS135" s="57">
        <f t="shared" si="52"/>
        <v>0</v>
      </c>
      <c r="AT135" s="57">
        <f t="shared" si="52"/>
        <v>0</v>
      </c>
      <c r="AU135" s="57">
        <f t="shared" si="52"/>
        <v>0</v>
      </c>
      <c r="AV135" s="57">
        <f t="shared" si="52"/>
        <v>0</v>
      </c>
      <c r="AW135" s="57">
        <f t="shared" si="52"/>
        <v>0</v>
      </c>
      <c r="AX135" s="57">
        <f t="shared" si="52"/>
        <v>0</v>
      </c>
      <c r="AY135" s="57">
        <f t="shared" si="52"/>
        <v>0</v>
      </c>
      <c r="AZ135" s="57">
        <f t="shared" si="52"/>
        <v>0</v>
      </c>
      <c r="BA135" s="57">
        <f t="shared" si="52"/>
        <v>0</v>
      </c>
      <c r="BB135" s="57">
        <f t="shared" si="52"/>
        <v>0</v>
      </c>
      <c r="BC135" s="57">
        <f t="shared" si="52"/>
        <v>0</v>
      </c>
      <c r="BD135" s="57">
        <f t="shared" si="52"/>
        <v>0</v>
      </c>
      <c r="BE135" s="57">
        <f t="shared" si="52"/>
        <v>0</v>
      </c>
      <c r="BF135" s="57">
        <f t="shared" si="52"/>
        <v>0</v>
      </c>
      <c r="BG135" s="57">
        <f t="shared" si="51"/>
        <v>0</v>
      </c>
      <c r="BH135" s="57">
        <f t="shared" si="51"/>
        <v>0</v>
      </c>
      <c r="BI135" s="57">
        <f t="shared" si="51"/>
        <v>0</v>
      </c>
      <c r="BJ135" s="57">
        <f t="shared" si="51"/>
        <v>0</v>
      </c>
      <c r="BK135" s="57">
        <f t="shared" si="51"/>
        <v>0</v>
      </c>
      <c r="BL135" s="57">
        <f t="shared" si="51"/>
        <v>0</v>
      </c>
      <c r="BM135" s="57">
        <f t="shared" si="51"/>
        <v>0</v>
      </c>
      <c r="BN135" s="57">
        <f t="shared" si="51"/>
        <v>0</v>
      </c>
      <c r="BO135" s="57">
        <f t="shared" si="51"/>
        <v>0</v>
      </c>
      <c r="BP135" s="57">
        <f t="shared" si="51"/>
        <v>0</v>
      </c>
      <c r="BQ135" s="57">
        <f t="shared" si="51"/>
        <v>0</v>
      </c>
      <c r="BR135" s="57">
        <f t="shared" si="51"/>
        <v>0</v>
      </c>
      <c r="BS135" s="57">
        <f t="shared" si="51"/>
        <v>0</v>
      </c>
      <c r="BT135" s="57">
        <f t="shared" si="51"/>
        <v>0</v>
      </c>
      <c r="BU135" s="57">
        <f t="shared" si="51"/>
        <v>0</v>
      </c>
      <c r="BV135" s="57">
        <f t="shared" si="51"/>
        <v>0</v>
      </c>
      <c r="BW135" s="57">
        <f t="shared" si="53"/>
        <v>0</v>
      </c>
      <c r="BX135" s="57">
        <f t="shared" si="53"/>
        <v>0</v>
      </c>
      <c r="BY135" s="57">
        <f t="shared" si="53"/>
        <v>0</v>
      </c>
      <c r="BZ135" s="57">
        <f t="shared" si="53"/>
        <v>0</v>
      </c>
      <c r="CA135" s="57">
        <f t="shared" si="53"/>
        <v>0</v>
      </c>
      <c r="CB135" s="57">
        <f t="shared" si="53"/>
        <v>0</v>
      </c>
      <c r="CC135" s="57">
        <f t="shared" si="53"/>
        <v>0</v>
      </c>
      <c r="CD135" s="57">
        <f t="shared" si="53"/>
        <v>0</v>
      </c>
      <c r="CE135" s="57">
        <f t="shared" si="53"/>
        <v>0</v>
      </c>
      <c r="CF135" s="57">
        <f t="shared" si="53"/>
        <v>0</v>
      </c>
      <c r="CG135" s="57">
        <f t="shared" si="53"/>
        <v>0</v>
      </c>
      <c r="CH135" s="57">
        <f t="shared" si="53"/>
        <v>0</v>
      </c>
      <c r="CI135" s="57">
        <f t="shared" si="53"/>
        <v>0</v>
      </c>
      <c r="CJ135" s="57">
        <f t="shared" si="53"/>
        <v>0</v>
      </c>
      <c r="CK135" s="57">
        <f t="shared" si="53"/>
        <v>0</v>
      </c>
      <c r="CL135" s="57">
        <f t="shared" si="50"/>
        <v>0</v>
      </c>
      <c r="CM135" s="57">
        <f t="shared" si="50"/>
        <v>0</v>
      </c>
      <c r="CN135" s="57">
        <f t="shared" si="50"/>
        <v>0</v>
      </c>
      <c r="CO135" s="57">
        <f t="shared" si="50"/>
        <v>0</v>
      </c>
      <c r="CP135" s="57">
        <f t="shared" si="50"/>
        <v>0</v>
      </c>
      <c r="CQ135" s="57">
        <f t="shared" si="50"/>
        <v>0</v>
      </c>
      <c r="CR135" s="57">
        <f t="shared" si="50"/>
        <v>0</v>
      </c>
      <c r="CS135" s="57">
        <f t="shared" si="50"/>
        <v>0</v>
      </c>
      <c r="CT135" s="57">
        <f t="shared" si="55"/>
        <v>0</v>
      </c>
      <c r="CU135" s="57">
        <f t="shared" si="55"/>
        <v>0</v>
      </c>
      <c r="CV135" s="57">
        <f t="shared" si="55"/>
        <v>0</v>
      </c>
      <c r="CW135" s="57">
        <f t="shared" si="55"/>
        <v>0</v>
      </c>
      <c r="CX135" s="57">
        <f t="shared" si="55"/>
        <v>0</v>
      </c>
      <c r="CY135" s="57">
        <f t="shared" si="55"/>
        <v>0</v>
      </c>
      <c r="CZ135" s="57">
        <f t="shared" si="55"/>
        <v>0</v>
      </c>
      <c r="DA135" s="57">
        <f t="shared" si="55"/>
        <v>0</v>
      </c>
      <c r="DB135" s="57">
        <f t="shared" si="55"/>
        <v>0</v>
      </c>
      <c r="DC135" s="57">
        <f t="shared" si="55"/>
        <v>0</v>
      </c>
      <c r="DD135" s="57">
        <f t="shared" si="55"/>
        <v>0</v>
      </c>
      <c r="DE135" s="57">
        <f t="shared" si="55"/>
        <v>0</v>
      </c>
      <c r="DF135" s="57">
        <f t="shared" si="55"/>
        <v>0</v>
      </c>
      <c r="DG135" s="57">
        <f t="shared" si="55"/>
        <v>0</v>
      </c>
      <c r="DH135" s="57">
        <f t="shared" si="55"/>
        <v>0</v>
      </c>
      <c r="DI135" s="57">
        <f t="shared" si="55"/>
        <v>0</v>
      </c>
      <c r="DJ135" s="57">
        <f t="shared" si="55"/>
        <v>0</v>
      </c>
      <c r="DK135" s="57">
        <f t="shared" si="55"/>
        <v>0</v>
      </c>
      <c r="DL135" s="57">
        <f t="shared" si="55"/>
        <v>0</v>
      </c>
      <c r="DM135" s="57">
        <f t="shared" si="55"/>
        <v>0</v>
      </c>
      <c r="DN135" s="57">
        <f t="shared" si="54"/>
        <v>0</v>
      </c>
      <c r="DO135" s="57">
        <f t="shared" si="54"/>
        <v>0</v>
      </c>
      <c r="DP135" s="57">
        <f t="shared" si="54"/>
        <v>0</v>
      </c>
      <c r="DQ135" s="57">
        <f t="shared" si="54"/>
        <v>0</v>
      </c>
      <c r="DR135" s="57">
        <f t="shared" si="54"/>
        <v>0</v>
      </c>
      <c r="DS135" s="57">
        <f t="shared" si="54"/>
        <v>0</v>
      </c>
      <c r="DT135" s="57">
        <f t="shared" si="54"/>
        <v>0</v>
      </c>
      <c r="DU135" s="57">
        <f t="shared" si="54"/>
        <v>0</v>
      </c>
      <c r="DV135" s="57">
        <f t="shared" si="54"/>
        <v>0</v>
      </c>
      <c r="DW135" s="57">
        <f t="shared" si="54"/>
        <v>0</v>
      </c>
    </row>
    <row r="136" spans="3:127" ht="15.75" thickTop="1" x14ac:dyDescent="0.25">
      <c r="G136" s="16" t="s">
        <v>184</v>
      </c>
      <c r="H136" s="91">
        <f>SUM(H106:H135)</f>
        <v>0</v>
      </c>
      <c r="I136" s="91">
        <f t="shared" ref="I136:BT136" si="58">SUM(I106:I135)</f>
        <v>0</v>
      </c>
      <c r="J136" s="91">
        <f t="shared" si="58"/>
        <v>0</v>
      </c>
      <c r="K136" s="91">
        <f t="shared" si="58"/>
        <v>0</v>
      </c>
      <c r="L136" s="91">
        <f t="shared" si="58"/>
        <v>0</v>
      </c>
      <c r="M136" s="91">
        <f t="shared" si="58"/>
        <v>0</v>
      </c>
      <c r="N136" s="91">
        <f t="shared" si="58"/>
        <v>0</v>
      </c>
      <c r="O136" s="91">
        <f t="shared" si="58"/>
        <v>0</v>
      </c>
      <c r="P136" s="91">
        <f t="shared" si="58"/>
        <v>0</v>
      </c>
      <c r="Q136" s="91">
        <f t="shared" si="58"/>
        <v>0</v>
      </c>
      <c r="R136" s="91">
        <f t="shared" si="58"/>
        <v>0</v>
      </c>
      <c r="S136" s="91">
        <f t="shared" si="58"/>
        <v>0</v>
      </c>
      <c r="T136" s="91">
        <f t="shared" si="58"/>
        <v>0</v>
      </c>
      <c r="U136" s="91">
        <f t="shared" si="58"/>
        <v>0</v>
      </c>
      <c r="V136" s="91">
        <f t="shared" si="58"/>
        <v>0</v>
      </c>
      <c r="W136" s="91">
        <f t="shared" si="58"/>
        <v>0</v>
      </c>
      <c r="X136" s="91">
        <f t="shared" si="58"/>
        <v>0</v>
      </c>
      <c r="Y136" s="91">
        <f t="shared" si="58"/>
        <v>0</v>
      </c>
      <c r="Z136" s="91">
        <f t="shared" si="58"/>
        <v>0</v>
      </c>
      <c r="AA136" s="91">
        <f t="shared" si="58"/>
        <v>0</v>
      </c>
      <c r="AB136" s="91">
        <f t="shared" si="58"/>
        <v>0</v>
      </c>
      <c r="AC136" s="91">
        <f t="shared" si="58"/>
        <v>0</v>
      </c>
      <c r="AD136" s="91">
        <f t="shared" si="58"/>
        <v>0</v>
      </c>
      <c r="AE136" s="91">
        <f t="shared" si="58"/>
        <v>0</v>
      </c>
      <c r="AF136" s="91">
        <f t="shared" si="58"/>
        <v>0</v>
      </c>
      <c r="AG136" s="91">
        <f t="shared" si="58"/>
        <v>0</v>
      </c>
      <c r="AH136" s="91">
        <f t="shared" si="58"/>
        <v>0</v>
      </c>
      <c r="AI136" s="91">
        <f t="shared" si="58"/>
        <v>0</v>
      </c>
      <c r="AJ136" s="91">
        <f t="shared" si="58"/>
        <v>0</v>
      </c>
      <c r="AK136" s="91">
        <f t="shared" si="58"/>
        <v>0</v>
      </c>
      <c r="AL136" s="91">
        <f t="shared" si="58"/>
        <v>0</v>
      </c>
      <c r="AM136" s="91">
        <f t="shared" si="58"/>
        <v>0</v>
      </c>
      <c r="AN136" s="91">
        <f t="shared" si="58"/>
        <v>0</v>
      </c>
      <c r="AO136" s="91">
        <f t="shared" si="58"/>
        <v>0</v>
      </c>
      <c r="AP136" s="91">
        <f t="shared" si="58"/>
        <v>0</v>
      </c>
      <c r="AQ136" s="91">
        <f t="shared" si="58"/>
        <v>0</v>
      </c>
      <c r="AR136" s="91">
        <f t="shared" si="58"/>
        <v>0</v>
      </c>
      <c r="AS136" s="91">
        <f t="shared" si="58"/>
        <v>0</v>
      </c>
      <c r="AT136" s="91">
        <f t="shared" si="58"/>
        <v>0</v>
      </c>
      <c r="AU136" s="91">
        <f t="shared" si="58"/>
        <v>0</v>
      </c>
      <c r="AV136" s="91">
        <f t="shared" si="58"/>
        <v>0</v>
      </c>
      <c r="AW136" s="91">
        <f t="shared" si="58"/>
        <v>0</v>
      </c>
      <c r="AX136" s="91">
        <f t="shared" si="58"/>
        <v>0</v>
      </c>
      <c r="AY136" s="91">
        <f t="shared" si="58"/>
        <v>0</v>
      </c>
      <c r="AZ136" s="91">
        <f t="shared" si="58"/>
        <v>0</v>
      </c>
      <c r="BA136" s="91">
        <f t="shared" si="58"/>
        <v>0</v>
      </c>
      <c r="BB136" s="91">
        <f t="shared" si="58"/>
        <v>0</v>
      </c>
      <c r="BC136" s="91">
        <f t="shared" si="58"/>
        <v>0</v>
      </c>
      <c r="BD136" s="91">
        <f t="shared" si="58"/>
        <v>0</v>
      </c>
      <c r="BE136" s="91">
        <f t="shared" si="58"/>
        <v>0</v>
      </c>
      <c r="BF136" s="91">
        <f t="shared" si="58"/>
        <v>0</v>
      </c>
      <c r="BG136" s="91">
        <f t="shared" si="58"/>
        <v>0</v>
      </c>
      <c r="BH136" s="91">
        <f t="shared" si="58"/>
        <v>0</v>
      </c>
      <c r="BI136" s="91">
        <f t="shared" si="58"/>
        <v>0</v>
      </c>
      <c r="BJ136" s="91">
        <f t="shared" si="58"/>
        <v>0</v>
      </c>
      <c r="BK136" s="91">
        <f t="shared" si="58"/>
        <v>0</v>
      </c>
      <c r="BL136" s="91">
        <f t="shared" si="58"/>
        <v>0</v>
      </c>
      <c r="BM136" s="91">
        <f t="shared" si="58"/>
        <v>0</v>
      </c>
      <c r="BN136" s="91">
        <f t="shared" si="58"/>
        <v>0</v>
      </c>
      <c r="BO136" s="91">
        <f t="shared" si="58"/>
        <v>0</v>
      </c>
      <c r="BP136" s="91">
        <f t="shared" si="58"/>
        <v>0</v>
      </c>
      <c r="BQ136" s="91">
        <f t="shared" si="58"/>
        <v>0</v>
      </c>
      <c r="BR136" s="91">
        <f t="shared" si="58"/>
        <v>0</v>
      </c>
      <c r="BS136" s="91">
        <f t="shared" si="58"/>
        <v>0</v>
      </c>
      <c r="BT136" s="91">
        <f t="shared" si="58"/>
        <v>0</v>
      </c>
      <c r="BU136" s="91">
        <f t="shared" ref="BU136:DW136" si="59">SUM(BU106:BU135)</f>
        <v>0</v>
      </c>
      <c r="BV136" s="91">
        <f t="shared" si="59"/>
        <v>0</v>
      </c>
      <c r="BW136" s="91">
        <f t="shared" si="59"/>
        <v>0</v>
      </c>
      <c r="BX136" s="91">
        <f t="shared" si="59"/>
        <v>0</v>
      </c>
      <c r="BY136" s="91">
        <f t="shared" si="59"/>
        <v>0</v>
      </c>
      <c r="BZ136" s="91">
        <f t="shared" si="59"/>
        <v>0</v>
      </c>
      <c r="CA136" s="91">
        <f t="shared" si="59"/>
        <v>0</v>
      </c>
      <c r="CB136" s="91">
        <f t="shared" si="59"/>
        <v>0</v>
      </c>
      <c r="CC136" s="91">
        <f t="shared" si="59"/>
        <v>0</v>
      </c>
      <c r="CD136" s="91">
        <f t="shared" si="59"/>
        <v>0</v>
      </c>
      <c r="CE136" s="91">
        <f t="shared" si="59"/>
        <v>0</v>
      </c>
      <c r="CF136" s="91">
        <f t="shared" si="59"/>
        <v>0</v>
      </c>
      <c r="CG136" s="91">
        <f t="shared" si="59"/>
        <v>0</v>
      </c>
      <c r="CH136" s="91">
        <f t="shared" si="59"/>
        <v>0</v>
      </c>
      <c r="CI136" s="91">
        <f t="shared" si="59"/>
        <v>0</v>
      </c>
      <c r="CJ136" s="91">
        <f t="shared" si="59"/>
        <v>0</v>
      </c>
      <c r="CK136" s="91">
        <f t="shared" si="59"/>
        <v>0</v>
      </c>
      <c r="CL136" s="91">
        <f t="shared" si="59"/>
        <v>0</v>
      </c>
      <c r="CM136" s="91">
        <f t="shared" si="59"/>
        <v>0</v>
      </c>
      <c r="CN136" s="91">
        <f t="shared" si="59"/>
        <v>0</v>
      </c>
      <c r="CO136" s="91">
        <f t="shared" si="59"/>
        <v>0</v>
      </c>
      <c r="CP136" s="91">
        <f t="shared" si="59"/>
        <v>0</v>
      </c>
      <c r="CQ136" s="91">
        <f t="shared" si="59"/>
        <v>0</v>
      </c>
      <c r="CR136" s="91">
        <f t="shared" si="59"/>
        <v>0</v>
      </c>
      <c r="CS136" s="91">
        <f t="shared" si="59"/>
        <v>0</v>
      </c>
      <c r="CT136" s="91">
        <f t="shared" si="59"/>
        <v>0</v>
      </c>
      <c r="CU136" s="91">
        <f t="shared" si="59"/>
        <v>0</v>
      </c>
      <c r="CV136" s="91">
        <f t="shared" si="59"/>
        <v>0</v>
      </c>
      <c r="CW136" s="91">
        <f t="shared" si="59"/>
        <v>0</v>
      </c>
      <c r="CX136" s="91">
        <f t="shared" si="59"/>
        <v>0</v>
      </c>
      <c r="CY136" s="91">
        <f t="shared" si="59"/>
        <v>0</v>
      </c>
      <c r="CZ136" s="91">
        <f t="shared" si="59"/>
        <v>0</v>
      </c>
      <c r="DA136" s="91">
        <f t="shared" si="59"/>
        <v>0</v>
      </c>
      <c r="DB136" s="91">
        <f t="shared" si="59"/>
        <v>0</v>
      </c>
      <c r="DC136" s="91">
        <f t="shared" si="59"/>
        <v>0</v>
      </c>
      <c r="DD136" s="91">
        <f t="shared" si="59"/>
        <v>0</v>
      </c>
      <c r="DE136" s="91">
        <f t="shared" si="59"/>
        <v>0</v>
      </c>
      <c r="DF136" s="91">
        <f t="shared" si="59"/>
        <v>0</v>
      </c>
      <c r="DG136" s="91">
        <f t="shared" si="59"/>
        <v>0</v>
      </c>
      <c r="DH136" s="91">
        <f t="shared" si="59"/>
        <v>0</v>
      </c>
      <c r="DI136" s="91">
        <f t="shared" si="59"/>
        <v>0</v>
      </c>
      <c r="DJ136" s="91">
        <f t="shared" si="59"/>
        <v>0</v>
      </c>
      <c r="DK136" s="91">
        <f t="shared" si="59"/>
        <v>0</v>
      </c>
      <c r="DL136" s="91">
        <f t="shared" si="59"/>
        <v>0</v>
      </c>
      <c r="DM136" s="91">
        <f t="shared" si="59"/>
        <v>0</v>
      </c>
      <c r="DN136" s="91">
        <f t="shared" si="59"/>
        <v>0</v>
      </c>
      <c r="DO136" s="91">
        <f t="shared" si="59"/>
        <v>0</v>
      </c>
      <c r="DP136" s="91">
        <f t="shared" si="59"/>
        <v>0</v>
      </c>
      <c r="DQ136" s="91">
        <f t="shared" si="59"/>
        <v>0</v>
      </c>
      <c r="DR136" s="91">
        <f t="shared" si="59"/>
        <v>0</v>
      </c>
      <c r="DS136" s="91">
        <f t="shared" si="59"/>
        <v>0</v>
      </c>
      <c r="DT136" s="91">
        <f t="shared" si="59"/>
        <v>0</v>
      </c>
      <c r="DU136" s="91">
        <f t="shared" si="59"/>
        <v>0</v>
      </c>
      <c r="DV136" s="91">
        <f t="shared" si="59"/>
        <v>0</v>
      </c>
      <c r="DW136" s="91">
        <f t="shared" si="59"/>
        <v>0</v>
      </c>
    </row>
    <row r="137" spans="3:127" ht="19.5" thickBot="1" x14ac:dyDescent="0.35">
      <c r="C137" s="29" t="s">
        <v>189</v>
      </c>
    </row>
    <row r="138" spans="3:127" ht="16.5" thickTop="1" thickBot="1" x14ac:dyDescent="0.3">
      <c r="C138" s="114">
        <f>+C106</f>
        <v>0</v>
      </c>
      <c r="H138" s="57">
        <f>+H42+H74-H106</f>
        <v>0</v>
      </c>
      <c r="I138" s="57">
        <f t="shared" ref="I138:BT142" si="60">+I42+I74-I106</f>
        <v>0</v>
      </c>
      <c r="J138" s="57">
        <f t="shared" si="60"/>
        <v>0</v>
      </c>
      <c r="K138" s="57">
        <f t="shared" si="60"/>
        <v>0</v>
      </c>
      <c r="L138" s="57">
        <f t="shared" si="60"/>
        <v>0</v>
      </c>
      <c r="M138" s="57">
        <f t="shared" si="60"/>
        <v>0</v>
      </c>
      <c r="N138" s="57">
        <f t="shared" si="60"/>
        <v>0</v>
      </c>
      <c r="O138" s="57">
        <f t="shared" si="60"/>
        <v>0</v>
      </c>
      <c r="P138" s="57">
        <f t="shared" si="60"/>
        <v>0</v>
      </c>
      <c r="Q138" s="57">
        <f t="shared" si="60"/>
        <v>0</v>
      </c>
      <c r="R138" s="57">
        <f t="shared" si="60"/>
        <v>0</v>
      </c>
      <c r="S138" s="57">
        <f t="shared" si="60"/>
        <v>0</v>
      </c>
      <c r="T138" s="57">
        <f t="shared" si="60"/>
        <v>0</v>
      </c>
      <c r="U138" s="57">
        <f t="shared" si="60"/>
        <v>0</v>
      </c>
      <c r="V138" s="57">
        <f t="shared" si="60"/>
        <v>0</v>
      </c>
      <c r="W138" s="57">
        <f t="shared" si="60"/>
        <v>0</v>
      </c>
      <c r="X138" s="57">
        <f t="shared" si="60"/>
        <v>0</v>
      </c>
      <c r="Y138" s="57">
        <f t="shared" si="60"/>
        <v>0</v>
      </c>
      <c r="Z138" s="57">
        <f t="shared" si="60"/>
        <v>0</v>
      </c>
      <c r="AA138" s="57">
        <f t="shared" si="60"/>
        <v>0</v>
      </c>
      <c r="AB138" s="57">
        <f t="shared" si="60"/>
        <v>0</v>
      </c>
      <c r="AC138" s="57">
        <f t="shared" si="60"/>
        <v>0</v>
      </c>
      <c r="AD138" s="57">
        <f t="shared" si="60"/>
        <v>0</v>
      </c>
      <c r="AE138" s="57">
        <f t="shared" si="60"/>
        <v>0</v>
      </c>
      <c r="AF138" s="57">
        <f t="shared" si="60"/>
        <v>0</v>
      </c>
      <c r="AG138" s="57">
        <f t="shared" si="60"/>
        <v>0</v>
      </c>
      <c r="AH138" s="57">
        <f t="shared" si="60"/>
        <v>0</v>
      </c>
      <c r="AI138" s="57">
        <f t="shared" si="60"/>
        <v>0</v>
      </c>
      <c r="AJ138" s="57">
        <f t="shared" si="60"/>
        <v>0</v>
      </c>
      <c r="AK138" s="57">
        <f t="shared" si="60"/>
        <v>0</v>
      </c>
      <c r="AL138" s="57">
        <f t="shared" si="60"/>
        <v>0</v>
      </c>
      <c r="AM138" s="57">
        <f t="shared" si="60"/>
        <v>0</v>
      </c>
      <c r="AN138" s="57">
        <f t="shared" si="60"/>
        <v>0</v>
      </c>
      <c r="AO138" s="57">
        <f t="shared" si="60"/>
        <v>0</v>
      </c>
      <c r="AP138" s="57">
        <f t="shared" si="60"/>
        <v>0</v>
      </c>
      <c r="AQ138" s="57">
        <f t="shared" si="60"/>
        <v>0</v>
      </c>
      <c r="AR138" s="57">
        <f t="shared" si="60"/>
        <v>0</v>
      </c>
      <c r="AS138" s="57">
        <f t="shared" si="60"/>
        <v>0</v>
      </c>
      <c r="AT138" s="57">
        <f t="shared" si="60"/>
        <v>0</v>
      </c>
      <c r="AU138" s="57">
        <f t="shared" si="60"/>
        <v>0</v>
      </c>
      <c r="AV138" s="57">
        <f t="shared" si="60"/>
        <v>0</v>
      </c>
      <c r="AW138" s="57">
        <f t="shared" si="60"/>
        <v>0</v>
      </c>
      <c r="AX138" s="57">
        <f t="shared" si="60"/>
        <v>0</v>
      </c>
      <c r="AY138" s="57">
        <f t="shared" si="60"/>
        <v>0</v>
      </c>
      <c r="AZ138" s="57">
        <f t="shared" si="60"/>
        <v>0</v>
      </c>
      <c r="BA138" s="57">
        <f t="shared" si="60"/>
        <v>0</v>
      </c>
      <c r="BB138" s="57">
        <f t="shared" si="60"/>
        <v>0</v>
      </c>
      <c r="BC138" s="57">
        <f t="shared" si="60"/>
        <v>0</v>
      </c>
      <c r="BD138" s="57">
        <f t="shared" si="60"/>
        <v>0</v>
      </c>
      <c r="BE138" s="57">
        <f t="shared" si="60"/>
        <v>0</v>
      </c>
      <c r="BF138" s="57">
        <f t="shared" si="60"/>
        <v>0</v>
      </c>
      <c r="BG138" s="57">
        <f t="shared" si="60"/>
        <v>0</v>
      </c>
      <c r="BH138" s="57">
        <f t="shared" si="60"/>
        <v>0</v>
      </c>
      <c r="BI138" s="57">
        <f t="shared" si="60"/>
        <v>0</v>
      </c>
      <c r="BJ138" s="57">
        <f t="shared" si="60"/>
        <v>0</v>
      </c>
      <c r="BK138" s="57">
        <f t="shared" si="60"/>
        <v>0</v>
      </c>
      <c r="BL138" s="57">
        <f t="shared" si="60"/>
        <v>0</v>
      </c>
      <c r="BM138" s="57">
        <f t="shared" si="60"/>
        <v>0</v>
      </c>
      <c r="BN138" s="57">
        <f t="shared" si="60"/>
        <v>0</v>
      </c>
      <c r="BO138" s="57">
        <f t="shared" si="60"/>
        <v>0</v>
      </c>
      <c r="BP138" s="57">
        <f t="shared" si="60"/>
        <v>0</v>
      </c>
      <c r="BQ138" s="57">
        <f t="shared" si="60"/>
        <v>0</v>
      </c>
      <c r="BR138" s="57">
        <f t="shared" si="60"/>
        <v>0</v>
      </c>
      <c r="BS138" s="57">
        <f t="shared" si="60"/>
        <v>0</v>
      </c>
      <c r="BT138" s="57">
        <f t="shared" si="60"/>
        <v>0</v>
      </c>
      <c r="BU138" s="57">
        <f t="shared" ref="BU138:DW142" si="61">+BU42+BU74-BU106</f>
        <v>0</v>
      </c>
      <c r="BV138" s="57">
        <f t="shared" si="61"/>
        <v>0</v>
      </c>
      <c r="BW138" s="57">
        <f t="shared" si="61"/>
        <v>0</v>
      </c>
      <c r="BX138" s="57">
        <f t="shared" si="61"/>
        <v>0</v>
      </c>
      <c r="BY138" s="57">
        <f t="shared" si="61"/>
        <v>0</v>
      </c>
      <c r="BZ138" s="57">
        <f t="shared" si="61"/>
        <v>0</v>
      </c>
      <c r="CA138" s="57">
        <f t="shared" si="61"/>
        <v>0</v>
      </c>
      <c r="CB138" s="57">
        <f t="shared" si="61"/>
        <v>0</v>
      </c>
      <c r="CC138" s="57">
        <f t="shared" si="61"/>
        <v>0</v>
      </c>
      <c r="CD138" s="57">
        <f t="shared" si="61"/>
        <v>0</v>
      </c>
      <c r="CE138" s="57">
        <f t="shared" si="61"/>
        <v>0</v>
      </c>
      <c r="CF138" s="57">
        <f t="shared" si="61"/>
        <v>0</v>
      </c>
      <c r="CG138" s="57">
        <f t="shared" si="61"/>
        <v>0</v>
      </c>
      <c r="CH138" s="57">
        <f t="shared" si="61"/>
        <v>0</v>
      </c>
      <c r="CI138" s="57">
        <f t="shared" si="61"/>
        <v>0</v>
      </c>
      <c r="CJ138" s="57">
        <f t="shared" si="61"/>
        <v>0</v>
      </c>
      <c r="CK138" s="57">
        <f t="shared" si="61"/>
        <v>0</v>
      </c>
      <c r="CL138" s="57">
        <f t="shared" si="61"/>
        <v>0</v>
      </c>
      <c r="CM138" s="57">
        <f t="shared" si="61"/>
        <v>0</v>
      </c>
      <c r="CN138" s="57">
        <f t="shared" si="61"/>
        <v>0</v>
      </c>
      <c r="CO138" s="57">
        <f t="shared" si="61"/>
        <v>0</v>
      </c>
      <c r="CP138" s="57">
        <f t="shared" si="61"/>
        <v>0</v>
      </c>
      <c r="CQ138" s="57">
        <f t="shared" si="61"/>
        <v>0</v>
      </c>
      <c r="CR138" s="57">
        <f t="shared" si="61"/>
        <v>0</v>
      </c>
      <c r="CS138" s="57">
        <f t="shared" si="61"/>
        <v>0</v>
      </c>
      <c r="CT138" s="57">
        <f t="shared" si="61"/>
        <v>0</v>
      </c>
      <c r="CU138" s="57">
        <f t="shared" si="61"/>
        <v>0</v>
      </c>
      <c r="CV138" s="57">
        <f t="shared" si="61"/>
        <v>0</v>
      </c>
      <c r="CW138" s="57">
        <f t="shared" si="61"/>
        <v>0</v>
      </c>
      <c r="CX138" s="57">
        <f t="shared" si="61"/>
        <v>0</v>
      </c>
      <c r="CY138" s="57">
        <f t="shared" si="61"/>
        <v>0</v>
      </c>
      <c r="CZ138" s="57">
        <f t="shared" si="61"/>
        <v>0</v>
      </c>
      <c r="DA138" s="57">
        <f t="shared" si="61"/>
        <v>0</v>
      </c>
      <c r="DB138" s="57">
        <f t="shared" si="61"/>
        <v>0</v>
      </c>
      <c r="DC138" s="57">
        <f t="shared" si="61"/>
        <v>0</v>
      </c>
      <c r="DD138" s="57">
        <f t="shared" si="61"/>
        <v>0</v>
      </c>
      <c r="DE138" s="57">
        <f t="shared" si="61"/>
        <v>0</v>
      </c>
      <c r="DF138" s="57">
        <f t="shared" si="61"/>
        <v>0</v>
      </c>
      <c r="DG138" s="57">
        <f t="shared" si="61"/>
        <v>0</v>
      </c>
      <c r="DH138" s="57">
        <f t="shared" si="61"/>
        <v>0</v>
      </c>
      <c r="DI138" s="57">
        <f t="shared" si="61"/>
        <v>0</v>
      </c>
      <c r="DJ138" s="57">
        <f t="shared" si="61"/>
        <v>0</v>
      </c>
      <c r="DK138" s="57">
        <f t="shared" si="61"/>
        <v>0</v>
      </c>
      <c r="DL138" s="57">
        <f t="shared" si="61"/>
        <v>0</v>
      </c>
      <c r="DM138" s="57">
        <f t="shared" si="61"/>
        <v>0</v>
      </c>
      <c r="DN138" s="57">
        <f t="shared" si="61"/>
        <v>0</v>
      </c>
      <c r="DO138" s="57">
        <f t="shared" si="61"/>
        <v>0</v>
      </c>
      <c r="DP138" s="57">
        <f t="shared" si="61"/>
        <v>0</v>
      </c>
      <c r="DQ138" s="57">
        <f t="shared" si="61"/>
        <v>0</v>
      </c>
      <c r="DR138" s="57">
        <f t="shared" si="61"/>
        <v>0</v>
      </c>
      <c r="DS138" s="57">
        <f t="shared" si="61"/>
        <v>0</v>
      </c>
      <c r="DT138" s="57">
        <f t="shared" si="61"/>
        <v>0</v>
      </c>
      <c r="DU138" s="57">
        <f t="shared" si="61"/>
        <v>0</v>
      </c>
      <c r="DV138" s="57">
        <f t="shared" si="61"/>
        <v>0</v>
      </c>
      <c r="DW138" s="57">
        <f t="shared" si="61"/>
        <v>0</v>
      </c>
    </row>
    <row r="139" spans="3:127" ht="16.5" thickTop="1" thickBot="1" x14ac:dyDescent="0.3">
      <c r="C139" s="114">
        <f t="shared" ref="C139:C167" si="62">+C107</f>
        <v>0</v>
      </c>
      <c r="H139" s="57">
        <f t="shared" ref="H139:W154" si="63">+H43+H75-H107</f>
        <v>0</v>
      </c>
      <c r="I139" s="57">
        <f t="shared" si="63"/>
        <v>0</v>
      </c>
      <c r="J139" s="57">
        <f t="shared" si="63"/>
        <v>0</v>
      </c>
      <c r="K139" s="57">
        <f t="shared" si="63"/>
        <v>0</v>
      </c>
      <c r="L139" s="57">
        <f t="shared" si="63"/>
        <v>0</v>
      </c>
      <c r="M139" s="57">
        <f t="shared" si="63"/>
        <v>0</v>
      </c>
      <c r="N139" s="57">
        <f t="shared" si="63"/>
        <v>0</v>
      </c>
      <c r="O139" s="57">
        <f t="shared" si="63"/>
        <v>0</v>
      </c>
      <c r="P139" s="57">
        <f t="shared" si="63"/>
        <v>0</v>
      </c>
      <c r="Q139" s="57">
        <f t="shared" si="63"/>
        <v>0</v>
      </c>
      <c r="R139" s="57">
        <f t="shared" si="63"/>
        <v>0</v>
      </c>
      <c r="S139" s="57">
        <f t="shared" si="63"/>
        <v>0</v>
      </c>
      <c r="T139" s="57">
        <f t="shared" si="63"/>
        <v>0</v>
      </c>
      <c r="U139" s="57">
        <f t="shared" si="63"/>
        <v>0</v>
      </c>
      <c r="V139" s="57">
        <f t="shared" si="63"/>
        <v>0</v>
      </c>
      <c r="W139" s="57">
        <f t="shared" si="63"/>
        <v>0</v>
      </c>
      <c r="X139" s="57">
        <f t="shared" si="60"/>
        <v>0</v>
      </c>
      <c r="Y139" s="57">
        <f t="shared" si="60"/>
        <v>0</v>
      </c>
      <c r="Z139" s="57">
        <f t="shared" si="60"/>
        <v>0</v>
      </c>
      <c r="AA139" s="57">
        <f t="shared" si="60"/>
        <v>0</v>
      </c>
      <c r="AB139" s="57">
        <f t="shared" si="60"/>
        <v>0</v>
      </c>
      <c r="AC139" s="57">
        <f t="shared" si="60"/>
        <v>0</v>
      </c>
      <c r="AD139" s="57">
        <f t="shared" si="60"/>
        <v>0</v>
      </c>
      <c r="AE139" s="57">
        <f t="shared" si="60"/>
        <v>0</v>
      </c>
      <c r="AF139" s="57">
        <f t="shared" si="60"/>
        <v>0</v>
      </c>
      <c r="AG139" s="57">
        <f t="shared" si="60"/>
        <v>0</v>
      </c>
      <c r="AH139" s="57">
        <f t="shared" si="60"/>
        <v>0</v>
      </c>
      <c r="AI139" s="57">
        <f t="shared" si="60"/>
        <v>0</v>
      </c>
      <c r="AJ139" s="57">
        <f t="shared" si="60"/>
        <v>0</v>
      </c>
      <c r="AK139" s="57">
        <f t="shared" si="60"/>
        <v>0</v>
      </c>
      <c r="AL139" s="57">
        <f t="shared" si="60"/>
        <v>0</v>
      </c>
      <c r="AM139" s="57">
        <f t="shared" si="60"/>
        <v>0</v>
      </c>
      <c r="AN139" s="57">
        <f t="shared" si="60"/>
        <v>0</v>
      </c>
      <c r="AO139" s="57">
        <f t="shared" si="60"/>
        <v>0</v>
      </c>
      <c r="AP139" s="57">
        <f t="shared" si="60"/>
        <v>0</v>
      </c>
      <c r="AQ139" s="57">
        <f t="shared" si="60"/>
        <v>0</v>
      </c>
      <c r="AR139" s="57">
        <f t="shared" si="60"/>
        <v>0</v>
      </c>
      <c r="AS139" s="57">
        <f t="shared" si="60"/>
        <v>0</v>
      </c>
      <c r="AT139" s="57">
        <f t="shared" si="60"/>
        <v>0</v>
      </c>
      <c r="AU139" s="57">
        <f t="shared" si="60"/>
        <v>0</v>
      </c>
      <c r="AV139" s="57">
        <f t="shared" si="60"/>
        <v>0</v>
      </c>
      <c r="AW139" s="57">
        <f t="shared" si="60"/>
        <v>0</v>
      </c>
      <c r="AX139" s="57">
        <f t="shared" si="60"/>
        <v>0</v>
      </c>
      <c r="AY139" s="57">
        <f t="shared" si="60"/>
        <v>0</v>
      </c>
      <c r="AZ139" s="57">
        <f t="shared" si="60"/>
        <v>0</v>
      </c>
      <c r="BA139" s="57">
        <f t="shared" si="60"/>
        <v>0</v>
      </c>
      <c r="BB139" s="57">
        <f t="shared" si="60"/>
        <v>0</v>
      </c>
      <c r="BC139" s="57">
        <f t="shared" si="60"/>
        <v>0</v>
      </c>
      <c r="BD139" s="57">
        <f t="shared" si="60"/>
        <v>0</v>
      </c>
      <c r="BE139" s="57">
        <f t="shared" si="60"/>
        <v>0</v>
      </c>
      <c r="BF139" s="57">
        <f t="shared" si="60"/>
        <v>0</v>
      </c>
      <c r="BG139" s="57">
        <f t="shared" si="60"/>
        <v>0</v>
      </c>
      <c r="BH139" s="57">
        <f t="shared" si="60"/>
        <v>0</v>
      </c>
      <c r="BI139" s="57">
        <f t="shared" si="60"/>
        <v>0</v>
      </c>
      <c r="BJ139" s="57">
        <f t="shared" si="60"/>
        <v>0</v>
      </c>
      <c r="BK139" s="57">
        <f t="shared" si="60"/>
        <v>0</v>
      </c>
      <c r="BL139" s="57">
        <f t="shared" si="60"/>
        <v>0</v>
      </c>
      <c r="BM139" s="57">
        <f t="shared" si="60"/>
        <v>0</v>
      </c>
      <c r="BN139" s="57">
        <f t="shared" si="60"/>
        <v>0</v>
      </c>
      <c r="BO139" s="57">
        <f t="shared" si="60"/>
        <v>0</v>
      </c>
      <c r="BP139" s="57">
        <f t="shared" si="60"/>
        <v>0</v>
      </c>
      <c r="BQ139" s="57">
        <f t="shared" si="60"/>
        <v>0</v>
      </c>
      <c r="BR139" s="57">
        <f t="shared" si="60"/>
        <v>0</v>
      </c>
      <c r="BS139" s="57">
        <f t="shared" si="60"/>
        <v>0</v>
      </c>
      <c r="BT139" s="57">
        <f t="shared" si="60"/>
        <v>0</v>
      </c>
      <c r="BU139" s="57">
        <f t="shared" si="61"/>
        <v>0</v>
      </c>
      <c r="BV139" s="57">
        <f t="shared" si="61"/>
        <v>0</v>
      </c>
      <c r="BW139" s="57">
        <f t="shared" si="61"/>
        <v>0</v>
      </c>
      <c r="BX139" s="57">
        <f t="shared" si="61"/>
        <v>0</v>
      </c>
      <c r="BY139" s="57">
        <f t="shared" si="61"/>
        <v>0</v>
      </c>
      <c r="BZ139" s="57">
        <f t="shared" si="61"/>
        <v>0</v>
      </c>
      <c r="CA139" s="57">
        <f t="shared" si="61"/>
        <v>0</v>
      </c>
      <c r="CB139" s="57">
        <f t="shared" si="61"/>
        <v>0</v>
      </c>
      <c r="CC139" s="57">
        <f t="shared" si="61"/>
        <v>0</v>
      </c>
      <c r="CD139" s="57">
        <f t="shared" si="61"/>
        <v>0</v>
      </c>
      <c r="CE139" s="57">
        <f t="shared" si="61"/>
        <v>0</v>
      </c>
      <c r="CF139" s="57">
        <f t="shared" si="61"/>
        <v>0</v>
      </c>
      <c r="CG139" s="57">
        <f t="shared" si="61"/>
        <v>0</v>
      </c>
      <c r="CH139" s="57">
        <f t="shared" si="61"/>
        <v>0</v>
      </c>
      <c r="CI139" s="57">
        <f t="shared" si="61"/>
        <v>0</v>
      </c>
      <c r="CJ139" s="57">
        <f t="shared" si="61"/>
        <v>0</v>
      </c>
      <c r="CK139" s="57">
        <f t="shared" si="61"/>
        <v>0</v>
      </c>
      <c r="CL139" s="57">
        <f t="shared" si="61"/>
        <v>0</v>
      </c>
      <c r="CM139" s="57">
        <f t="shared" si="61"/>
        <v>0</v>
      </c>
      <c r="CN139" s="57">
        <f t="shared" si="61"/>
        <v>0</v>
      </c>
      <c r="CO139" s="57">
        <f t="shared" si="61"/>
        <v>0</v>
      </c>
      <c r="CP139" s="57">
        <f t="shared" si="61"/>
        <v>0</v>
      </c>
      <c r="CQ139" s="57">
        <f t="shared" si="61"/>
        <v>0</v>
      </c>
      <c r="CR139" s="57">
        <f t="shared" si="61"/>
        <v>0</v>
      </c>
      <c r="CS139" s="57">
        <f t="shared" si="61"/>
        <v>0</v>
      </c>
      <c r="CT139" s="57">
        <f t="shared" si="61"/>
        <v>0</v>
      </c>
      <c r="CU139" s="57">
        <f t="shared" si="61"/>
        <v>0</v>
      </c>
      <c r="CV139" s="57">
        <f t="shared" si="61"/>
        <v>0</v>
      </c>
      <c r="CW139" s="57">
        <f t="shared" si="61"/>
        <v>0</v>
      </c>
      <c r="CX139" s="57">
        <f t="shared" si="61"/>
        <v>0</v>
      </c>
      <c r="CY139" s="57">
        <f t="shared" si="61"/>
        <v>0</v>
      </c>
      <c r="CZ139" s="57">
        <f t="shared" si="61"/>
        <v>0</v>
      </c>
      <c r="DA139" s="57">
        <f t="shared" si="61"/>
        <v>0</v>
      </c>
      <c r="DB139" s="57">
        <f t="shared" si="61"/>
        <v>0</v>
      </c>
      <c r="DC139" s="57">
        <f t="shared" si="61"/>
        <v>0</v>
      </c>
      <c r="DD139" s="57">
        <f t="shared" si="61"/>
        <v>0</v>
      </c>
      <c r="DE139" s="57">
        <f t="shared" si="61"/>
        <v>0</v>
      </c>
      <c r="DF139" s="57">
        <f t="shared" si="61"/>
        <v>0</v>
      </c>
      <c r="DG139" s="57">
        <f t="shared" si="61"/>
        <v>0</v>
      </c>
      <c r="DH139" s="57">
        <f t="shared" si="61"/>
        <v>0</v>
      </c>
      <c r="DI139" s="57">
        <f t="shared" si="61"/>
        <v>0</v>
      </c>
      <c r="DJ139" s="57">
        <f t="shared" si="61"/>
        <v>0</v>
      </c>
      <c r="DK139" s="57">
        <f t="shared" si="61"/>
        <v>0</v>
      </c>
      <c r="DL139" s="57">
        <f t="shared" si="61"/>
        <v>0</v>
      </c>
      <c r="DM139" s="57">
        <f t="shared" si="61"/>
        <v>0</v>
      </c>
      <c r="DN139" s="57">
        <f t="shared" si="61"/>
        <v>0</v>
      </c>
      <c r="DO139" s="57">
        <f t="shared" si="61"/>
        <v>0</v>
      </c>
      <c r="DP139" s="57">
        <f t="shared" si="61"/>
        <v>0</v>
      </c>
      <c r="DQ139" s="57">
        <f t="shared" si="61"/>
        <v>0</v>
      </c>
      <c r="DR139" s="57">
        <f t="shared" si="61"/>
        <v>0</v>
      </c>
      <c r="DS139" s="57">
        <f t="shared" si="61"/>
        <v>0</v>
      </c>
      <c r="DT139" s="57">
        <f t="shared" si="61"/>
        <v>0</v>
      </c>
      <c r="DU139" s="57">
        <f t="shared" si="61"/>
        <v>0</v>
      </c>
      <c r="DV139" s="57">
        <f t="shared" si="61"/>
        <v>0</v>
      </c>
      <c r="DW139" s="57">
        <f t="shared" si="61"/>
        <v>0</v>
      </c>
    </row>
    <row r="140" spans="3:127" ht="16.5" thickTop="1" thickBot="1" x14ac:dyDescent="0.3">
      <c r="C140" s="114">
        <f t="shared" si="62"/>
        <v>0</v>
      </c>
      <c r="H140" s="57">
        <f t="shared" si="63"/>
        <v>0</v>
      </c>
      <c r="I140" s="57">
        <f t="shared" si="63"/>
        <v>0</v>
      </c>
      <c r="J140" s="57">
        <f t="shared" si="63"/>
        <v>0</v>
      </c>
      <c r="K140" s="57">
        <f t="shared" si="63"/>
        <v>0</v>
      </c>
      <c r="L140" s="57">
        <f t="shared" si="63"/>
        <v>0</v>
      </c>
      <c r="M140" s="57">
        <f t="shared" si="63"/>
        <v>0</v>
      </c>
      <c r="N140" s="57">
        <f t="shared" si="63"/>
        <v>0</v>
      </c>
      <c r="O140" s="57">
        <f t="shared" si="63"/>
        <v>0</v>
      </c>
      <c r="P140" s="57">
        <f t="shared" si="63"/>
        <v>0</v>
      </c>
      <c r="Q140" s="57">
        <f t="shared" si="63"/>
        <v>0</v>
      </c>
      <c r="R140" s="57">
        <f t="shared" si="63"/>
        <v>0</v>
      </c>
      <c r="S140" s="57">
        <f t="shared" si="63"/>
        <v>0</v>
      </c>
      <c r="T140" s="57">
        <f t="shared" si="63"/>
        <v>0</v>
      </c>
      <c r="U140" s="57">
        <f t="shared" si="63"/>
        <v>0</v>
      </c>
      <c r="V140" s="57">
        <f t="shared" si="63"/>
        <v>0</v>
      </c>
      <c r="W140" s="57">
        <f t="shared" si="63"/>
        <v>0</v>
      </c>
      <c r="X140" s="57">
        <f t="shared" si="60"/>
        <v>0</v>
      </c>
      <c r="Y140" s="57">
        <f t="shared" si="60"/>
        <v>0</v>
      </c>
      <c r="Z140" s="57">
        <f t="shared" si="60"/>
        <v>0</v>
      </c>
      <c r="AA140" s="57">
        <f t="shared" si="60"/>
        <v>0</v>
      </c>
      <c r="AB140" s="57">
        <f t="shared" si="60"/>
        <v>0</v>
      </c>
      <c r="AC140" s="57">
        <f t="shared" si="60"/>
        <v>0</v>
      </c>
      <c r="AD140" s="57">
        <f t="shared" si="60"/>
        <v>0</v>
      </c>
      <c r="AE140" s="57">
        <f t="shared" si="60"/>
        <v>0</v>
      </c>
      <c r="AF140" s="57">
        <f t="shared" si="60"/>
        <v>0</v>
      </c>
      <c r="AG140" s="57">
        <f t="shared" si="60"/>
        <v>0</v>
      </c>
      <c r="AH140" s="57">
        <f t="shared" si="60"/>
        <v>0</v>
      </c>
      <c r="AI140" s="57">
        <f t="shared" si="60"/>
        <v>0</v>
      </c>
      <c r="AJ140" s="57">
        <f t="shared" si="60"/>
        <v>0</v>
      </c>
      <c r="AK140" s="57">
        <f t="shared" si="60"/>
        <v>0</v>
      </c>
      <c r="AL140" s="57">
        <f t="shared" si="60"/>
        <v>0</v>
      </c>
      <c r="AM140" s="57">
        <f t="shared" si="60"/>
        <v>0</v>
      </c>
      <c r="AN140" s="57">
        <f t="shared" si="60"/>
        <v>0</v>
      </c>
      <c r="AO140" s="57">
        <f t="shared" si="60"/>
        <v>0</v>
      </c>
      <c r="AP140" s="57">
        <f t="shared" si="60"/>
        <v>0</v>
      </c>
      <c r="AQ140" s="57">
        <f t="shared" si="60"/>
        <v>0</v>
      </c>
      <c r="AR140" s="57">
        <f t="shared" si="60"/>
        <v>0</v>
      </c>
      <c r="AS140" s="57">
        <f t="shared" si="60"/>
        <v>0</v>
      </c>
      <c r="AT140" s="57">
        <f t="shared" si="60"/>
        <v>0</v>
      </c>
      <c r="AU140" s="57">
        <f t="shared" si="60"/>
        <v>0</v>
      </c>
      <c r="AV140" s="57">
        <f t="shared" si="60"/>
        <v>0</v>
      </c>
      <c r="AW140" s="57">
        <f t="shared" si="60"/>
        <v>0</v>
      </c>
      <c r="AX140" s="57">
        <f t="shared" si="60"/>
        <v>0</v>
      </c>
      <c r="AY140" s="57">
        <f t="shared" si="60"/>
        <v>0</v>
      </c>
      <c r="AZ140" s="57">
        <f t="shared" si="60"/>
        <v>0</v>
      </c>
      <c r="BA140" s="57">
        <f t="shared" si="60"/>
        <v>0</v>
      </c>
      <c r="BB140" s="57">
        <f t="shared" si="60"/>
        <v>0</v>
      </c>
      <c r="BC140" s="57">
        <f t="shared" si="60"/>
        <v>0</v>
      </c>
      <c r="BD140" s="57">
        <f t="shared" si="60"/>
        <v>0</v>
      </c>
      <c r="BE140" s="57">
        <f t="shared" si="60"/>
        <v>0</v>
      </c>
      <c r="BF140" s="57">
        <f t="shared" si="60"/>
        <v>0</v>
      </c>
      <c r="BG140" s="57">
        <f t="shared" si="60"/>
        <v>0</v>
      </c>
      <c r="BH140" s="57">
        <f t="shared" si="60"/>
        <v>0</v>
      </c>
      <c r="BI140" s="57">
        <f t="shared" si="60"/>
        <v>0</v>
      </c>
      <c r="BJ140" s="57">
        <f t="shared" si="60"/>
        <v>0</v>
      </c>
      <c r="BK140" s="57">
        <f t="shared" si="60"/>
        <v>0</v>
      </c>
      <c r="BL140" s="57">
        <f t="shared" si="60"/>
        <v>0</v>
      </c>
      <c r="BM140" s="57">
        <f t="shared" si="60"/>
        <v>0</v>
      </c>
      <c r="BN140" s="57">
        <f t="shared" si="60"/>
        <v>0</v>
      </c>
      <c r="BO140" s="57">
        <f t="shared" si="60"/>
        <v>0</v>
      </c>
      <c r="BP140" s="57">
        <f t="shared" si="60"/>
        <v>0</v>
      </c>
      <c r="BQ140" s="57">
        <f t="shared" si="60"/>
        <v>0</v>
      </c>
      <c r="BR140" s="57">
        <f t="shared" si="60"/>
        <v>0</v>
      </c>
      <c r="BS140" s="57">
        <f t="shared" si="60"/>
        <v>0</v>
      </c>
      <c r="BT140" s="57">
        <f t="shared" si="60"/>
        <v>0</v>
      </c>
      <c r="BU140" s="57">
        <f t="shared" si="61"/>
        <v>0</v>
      </c>
      <c r="BV140" s="57">
        <f t="shared" si="61"/>
        <v>0</v>
      </c>
      <c r="BW140" s="57">
        <f t="shared" si="61"/>
        <v>0</v>
      </c>
      <c r="BX140" s="57">
        <f t="shared" si="61"/>
        <v>0</v>
      </c>
      <c r="BY140" s="57">
        <f t="shared" si="61"/>
        <v>0</v>
      </c>
      <c r="BZ140" s="57">
        <f t="shared" si="61"/>
        <v>0</v>
      </c>
      <c r="CA140" s="57">
        <f t="shared" si="61"/>
        <v>0</v>
      </c>
      <c r="CB140" s="57">
        <f t="shared" si="61"/>
        <v>0</v>
      </c>
      <c r="CC140" s="57">
        <f t="shared" si="61"/>
        <v>0</v>
      </c>
      <c r="CD140" s="57">
        <f t="shared" si="61"/>
        <v>0</v>
      </c>
      <c r="CE140" s="57">
        <f t="shared" si="61"/>
        <v>0</v>
      </c>
      <c r="CF140" s="57">
        <f t="shared" si="61"/>
        <v>0</v>
      </c>
      <c r="CG140" s="57">
        <f t="shared" si="61"/>
        <v>0</v>
      </c>
      <c r="CH140" s="57">
        <f t="shared" si="61"/>
        <v>0</v>
      </c>
      <c r="CI140" s="57">
        <f t="shared" si="61"/>
        <v>0</v>
      </c>
      <c r="CJ140" s="57">
        <f t="shared" si="61"/>
        <v>0</v>
      </c>
      <c r="CK140" s="57">
        <f t="shared" si="61"/>
        <v>0</v>
      </c>
      <c r="CL140" s="57">
        <f t="shared" si="61"/>
        <v>0</v>
      </c>
      <c r="CM140" s="57">
        <f t="shared" si="61"/>
        <v>0</v>
      </c>
      <c r="CN140" s="57">
        <f t="shared" si="61"/>
        <v>0</v>
      </c>
      <c r="CO140" s="57">
        <f t="shared" si="61"/>
        <v>0</v>
      </c>
      <c r="CP140" s="57">
        <f t="shared" si="61"/>
        <v>0</v>
      </c>
      <c r="CQ140" s="57">
        <f t="shared" si="61"/>
        <v>0</v>
      </c>
      <c r="CR140" s="57">
        <f t="shared" si="61"/>
        <v>0</v>
      </c>
      <c r="CS140" s="57">
        <f t="shared" si="61"/>
        <v>0</v>
      </c>
      <c r="CT140" s="57">
        <f t="shared" si="61"/>
        <v>0</v>
      </c>
      <c r="CU140" s="57">
        <f t="shared" si="61"/>
        <v>0</v>
      </c>
      <c r="CV140" s="57">
        <f t="shared" si="61"/>
        <v>0</v>
      </c>
      <c r="CW140" s="57">
        <f t="shared" si="61"/>
        <v>0</v>
      </c>
      <c r="CX140" s="57">
        <f t="shared" si="61"/>
        <v>0</v>
      </c>
      <c r="CY140" s="57">
        <f t="shared" si="61"/>
        <v>0</v>
      </c>
      <c r="CZ140" s="57">
        <f t="shared" si="61"/>
        <v>0</v>
      </c>
      <c r="DA140" s="57">
        <f t="shared" si="61"/>
        <v>0</v>
      </c>
      <c r="DB140" s="57">
        <f t="shared" si="61"/>
        <v>0</v>
      </c>
      <c r="DC140" s="57">
        <f t="shared" si="61"/>
        <v>0</v>
      </c>
      <c r="DD140" s="57">
        <f t="shared" si="61"/>
        <v>0</v>
      </c>
      <c r="DE140" s="57">
        <f t="shared" si="61"/>
        <v>0</v>
      </c>
      <c r="DF140" s="57">
        <f t="shared" si="61"/>
        <v>0</v>
      </c>
      <c r="DG140" s="57">
        <f t="shared" si="61"/>
        <v>0</v>
      </c>
      <c r="DH140" s="57">
        <f t="shared" si="61"/>
        <v>0</v>
      </c>
      <c r="DI140" s="57">
        <f t="shared" si="61"/>
        <v>0</v>
      </c>
      <c r="DJ140" s="57">
        <f t="shared" si="61"/>
        <v>0</v>
      </c>
      <c r="DK140" s="57">
        <f t="shared" si="61"/>
        <v>0</v>
      </c>
      <c r="DL140" s="57">
        <f t="shared" si="61"/>
        <v>0</v>
      </c>
      <c r="DM140" s="57">
        <f t="shared" si="61"/>
        <v>0</v>
      </c>
      <c r="DN140" s="57">
        <f t="shared" si="61"/>
        <v>0</v>
      </c>
      <c r="DO140" s="57">
        <f t="shared" si="61"/>
        <v>0</v>
      </c>
      <c r="DP140" s="57">
        <f t="shared" si="61"/>
        <v>0</v>
      </c>
      <c r="DQ140" s="57">
        <f t="shared" si="61"/>
        <v>0</v>
      </c>
      <c r="DR140" s="57">
        <f t="shared" si="61"/>
        <v>0</v>
      </c>
      <c r="DS140" s="57">
        <f t="shared" si="61"/>
        <v>0</v>
      </c>
      <c r="DT140" s="57">
        <f t="shared" si="61"/>
        <v>0</v>
      </c>
      <c r="DU140" s="57">
        <f t="shared" si="61"/>
        <v>0</v>
      </c>
      <c r="DV140" s="57">
        <f t="shared" si="61"/>
        <v>0</v>
      </c>
      <c r="DW140" s="57">
        <f t="shared" si="61"/>
        <v>0</v>
      </c>
    </row>
    <row r="141" spans="3:127" ht="16.5" thickTop="1" thickBot="1" x14ac:dyDescent="0.3">
      <c r="C141" s="114">
        <f t="shared" si="62"/>
        <v>0</v>
      </c>
      <c r="H141" s="57">
        <f t="shared" si="63"/>
        <v>0</v>
      </c>
      <c r="I141" s="57">
        <f t="shared" si="60"/>
        <v>0</v>
      </c>
      <c r="J141" s="57">
        <f t="shared" si="60"/>
        <v>0</v>
      </c>
      <c r="K141" s="57">
        <f t="shared" si="60"/>
        <v>0</v>
      </c>
      <c r="L141" s="57">
        <f t="shared" si="60"/>
        <v>0</v>
      </c>
      <c r="M141" s="57">
        <f t="shared" si="60"/>
        <v>0</v>
      </c>
      <c r="N141" s="57">
        <f t="shared" si="60"/>
        <v>0</v>
      </c>
      <c r="O141" s="57">
        <f t="shared" si="60"/>
        <v>0</v>
      </c>
      <c r="P141" s="57">
        <f t="shared" si="60"/>
        <v>0</v>
      </c>
      <c r="Q141" s="57">
        <f t="shared" si="60"/>
        <v>0</v>
      </c>
      <c r="R141" s="57">
        <f t="shared" si="60"/>
        <v>0</v>
      </c>
      <c r="S141" s="57">
        <f t="shared" si="60"/>
        <v>0</v>
      </c>
      <c r="T141" s="57">
        <f t="shared" si="60"/>
        <v>0</v>
      </c>
      <c r="U141" s="57">
        <f t="shared" si="60"/>
        <v>0</v>
      </c>
      <c r="V141" s="57">
        <f t="shared" si="60"/>
        <v>0</v>
      </c>
      <c r="W141" s="57">
        <f t="shared" si="60"/>
        <v>0</v>
      </c>
      <c r="X141" s="57">
        <f t="shared" si="60"/>
        <v>0</v>
      </c>
      <c r="Y141" s="57">
        <f t="shared" si="60"/>
        <v>0</v>
      </c>
      <c r="Z141" s="57">
        <f t="shared" si="60"/>
        <v>0</v>
      </c>
      <c r="AA141" s="57">
        <f t="shared" si="60"/>
        <v>0</v>
      </c>
      <c r="AB141" s="57">
        <f t="shared" si="60"/>
        <v>0</v>
      </c>
      <c r="AC141" s="57">
        <f t="shared" si="60"/>
        <v>0</v>
      </c>
      <c r="AD141" s="57">
        <f t="shared" si="60"/>
        <v>0</v>
      </c>
      <c r="AE141" s="57">
        <f t="shared" si="60"/>
        <v>0</v>
      </c>
      <c r="AF141" s="57">
        <f t="shared" si="60"/>
        <v>0</v>
      </c>
      <c r="AG141" s="57">
        <f t="shared" si="60"/>
        <v>0</v>
      </c>
      <c r="AH141" s="57">
        <f t="shared" si="60"/>
        <v>0</v>
      </c>
      <c r="AI141" s="57">
        <f t="shared" si="60"/>
        <v>0</v>
      </c>
      <c r="AJ141" s="57">
        <f t="shared" si="60"/>
        <v>0</v>
      </c>
      <c r="AK141" s="57">
        <f t="shared" si="60"/>
        <v>0</v>
      </c>
      <c r="AL141" s="57">
        <f t="shared" si="60"/>
        <v>0</v>
      </c>
      <c r="AM141" s="57">
        <f t="shared" si="60"/>
        <v>0</v>
      </c>
      <c r="AN141" s="57">
        <f t="shared" si="60"/>
        <v>0</v>
      </c>
      <c r="AO141" s="57">
        <f t="shared" si="60"/>
        <v>0</v>
      </c>
      <c r="AP141" s="57">
        <f t="shared" si="60"/>
        <v>0</v>
      </c>
      <c r="AQ141" s="57">
        <f t="shared" si="60"/>
        <v>0</v>
      </c>
      <c r="AR141" s="57">
        <f t="shared" si="60"/>
        <v>0</v>
      </c>
      <c r="AS141" s="57">
        <f t="shared" si="60"/>
        <v>0</v>
      </c>
      <c r="AT141" s="57">
        <f t="shared" si="60"/>
        <v>0</v>
      </c>
      <c r="AU141" s="57">
        <f t="shared" si="60"/>
        <v>0</v>
      </c>
      <c r="AV141" s="57">
        <f t="shared" si="60"/>
        <v>0</v>
      </c>
      <c r="AW141" s="57">
        <f t="shared" si="60"/>
        <v>0</v>
      </c>
      <c r="AX141" s="57">
        <f t="shared" si="60"/>
        <v>0</v>
      </c>
      <c r="AY141" s="57">
        <f t="shared" si="60"/>
        <v>0</v>
      </c>
      <c r="AZ141" s="57">
        <f t="shared" si="60"/>
        <v>0</v>
      </c>
      <c r="BA141" s="57">
        <f t="shared" si="60"/>
        <v>0</v>
      </c>
      <c r="BB141" s="57">
        <f t="shared" si="60"/>
        <v>0</v>
      </c>
      <c r="BC141" s="57">
        <f t="shared" si="60"/>
        <v>0</v>
      </c>
      <c r="BD141" s="57">
        <f t="shared" si="60"/>
        <v>0</v>
      </c>
      <c r="BE141" s="57">
        <f t="shared" si="60"/>
        <v>0</v>
      </c>
      <c r="BF141" s="57">
        <f t="shared" si="60"/>
        <v>0</v>
      </c>
      <c r="BG141" s="57">
        <f t="shared" si="60"/>
        <v>0</v>
      </c>
      <c r="BH141" s="57">
        <f t="shared" si="60"/>
        <v>0</v>
      </c>
      <c r="BI141" s="57">
        <f t="shared" si="60"/>
        <v>0</v>
      </c>
      <c r="BJ141" s="57">
        <f t="shared" si="60"/>
        <v>0</v>
      </c>
      <c r="BK141" s="57">
        <f t="shared" si="60"/>
        <v>0</v>
      </c>
      <c r="BL141" s="57">
        <f t="shared" si="60"/>
        <v>0</v>
      </c>
      <c r="BM141" s="57">
        <f t="shared" si="60"/>
        <v>0</v>
      </c>
      <c r="BN141" s="57">
        <f t="shared" si="60"/>
        <v>0</v>
      </c>
      <c r="BO141" s="57">
        <f t="shared" si="60"/>
        <v>0</v>
      </c>
      <c r="BP141" s="57">
        <f t="shared" si="60"/>
        <v>0</v>
      </c>
      <c r="BQ141" s="57">
        <f t="shared" si="60"/>
        <v>0</v>
      </c>
      <c r="BR141" s="57">
        <f t="shared" si="60"/>
        <v>0</v>
      </c>
      <c r="BS141" s="57">
        <f t="shared" si="60"/>
        <v>0</v>
      </c>
      <c r="BT141" s="57">
        <f t="shared" si="60"/>
        <v>0</v>
      </c>
      <c r="BU141" s="57">
        <f t="shared" si="61"/>
        <v>0</v>
      </c>
      <c r="BV141" s="57">
        <f t="shared" si="61"/>
        <v>0</v>
      </c>
      <c r="BW141" s="57">
        <f t="shared" si="61"/>
        <v>0</v>
      </c>
      <c r="BX141" s="57">
        <f t="shared" si="61"/>
        <v>0</v>
      </c>
      <c r="BY141" s="57">
        <f t="shared" si="61"/>
        <v>0</v>
      </c>
      <c r="BZ141" s="57">
        <f t="shared" si="61"/>
        <v>0</v>
      </c>
      <c r="CA141" s="57">
        <f t="shared" si="61"/>
        <v>0</v>
      </c>
      <c r="CB141" s="57">
        <f t="shared" si="61"/>
        <v>0</v>
      </c>
      <c r="CC141" s="57">
        <f t="shared" si="61"/>
        <v>0</v>
      </c>
      <c r="CD141" s="57">
        <f t="shared" si="61"/>
        <v>0</v>
      </c>
      <c r="CE141" s="57">
        <f t="shared" si="61"/>
        <v>0</v>
      </c>
      <c r="CF141" s="57">
        <f t="shared" si="61"/>
        <v>0</v>
      </c>
      <c r="CG141" s="57">
        <f t="shared" si="61"/>
        <v>0</v>
      </c>
      <c r="CH141" s="57">
        <f t="shared" si="61"/>
        <v>0</v>
      </c>
      <c r="CI141" s="57">
        <f t="shared" si="61"/>
        <v>0</v>
      </c>
      <c r="CJ141" s="57">
        <f t="shared" si="61"/>
        <v>0</v>
      </c>
      <c r="CK141" s="57">
        <f t="shared" si="61"/>
        <v>0</v>
      </c>
      <c r="CL141" s="57">
        <f t="shared" si="61"/>
        <v>0</v>
      </c>
      <c r="CM141" s="57">
        <f t="shared" si="61"/>
        <v>0</v>
      </c>
      <c r="CN141" s="57">
        <f t="shared" si="61"/>
        <v>0</v>
      </c>
      <c r="CO141" s="57">
        <f t="shared" si="61"/>
        <v>0</v>
      </c>
      <c r="CP141" s="57">
        <f t="shared" si="61"/>
        <v>0</v>
      </c>
      <c r="CQ141" s="57">
        <f t="shared" si="61"/>
        <v>0</v>
      </c>
      <c r="CR141" s="57">
        <f t="shared" si="61"/>
        <v>0</v>
      </c>
      <c r="CS141" s="57">
        <f t="shared" si="61"/>
        <v>0</v>
      </c>
      <c r="CT141" s="57">
        <f t="shared" si="61"/>
        <v>0</v>
      </c>
      <c r="CU141" s="57">
        <f t="shared" si="61"/>
        <v>0</v>
      </c>
      <c r="CV141" s="57">
        <f t="shared" si="61"/>
        <v>0</v>
      </c>
      <c r="CW141" s="57">
        <f t="shared" si="61"/>
        <v>0</v>
      </c>
      <c r="CX141" s="57">
        <f t="shared" si="61"/>
        <v>0</v>
      </c>
      <c r="CY141" s="57">
        <f t="shared" si="61"/>
        <v>0</v>
      </c>
      <c r="CZ141" s="57">
        <f t="shared" si="61"/>
        <v>0</v>
      </c>
      <c r="DA141" s="57">
        <f t="shared" si="61"/>
        <v>0</v>
      </c>
      <c r="DB141" s="57">
        <f t="shared" si="61"/>
        <v>0</v>
      </c>
      <c r="DC141" s="57">
        <f t="shared" si="61"/>
        <v>0</v>
      </c>
      <c r="DD141" s="57">
        <f t="shared" si="61"/>
        <v>0</v>
      </c>
      <c r="DE141" s="57">
        <f t="shared" si="61"/>
        <v>0</v>
      </c>
      <c r="DF141" s="57">
        <f t="shared" si="61"/>
        <v>0</v>
      </c>
      <c r="DG141" s="57">
        <f t="shared" si="61"/>
        <v>0</v>
      </c>
      <c r="DH141" s="57">
        <f t="shared" si="61"/>
        <v>0</v>
      </c>
      <c r="DI141" s="57">
        <f t="shared" si="61"/>
        <v>0</v>
      </c>
      <c r="DJ141" s="57">
        <f t="shared" si="61"/>
        <v>0</v>
      </c>
      <c r="DK141" s="57">
        <f t="shared" si="61"/>
        <v>0</v>
      </c>
      <c r="DL141" s="57">
        <f t="shared" si="61"/>
        <v>0</v>
      </c>
      <c r="DM141" s="57">
        <f t="shared" si="61"/>
        <v>0</v>
      </c>
      <c r="DN141" s="57">
        <f t="shared" si="61"/>
        <v>0</v>
      </c>
      <c r="DO141" s="57">
        <f t="shared" si="61"/>
        <v>0</v>
      </c>
      <c r="DP141" s="57">
        <f t="shared" si="61"/>
        <v>0</v>
      </c>
      <c r="DQ141" s="57">
        <f t="shared" si="61"/>
        <v>0</v>
      </c>
      <c r="DR141" s="57">
        <f t="shared" si="61"/>
        <v>0</v>
      </c>
      <c r="DS141" s="57">
        <f t="shared" si="61"/>
        <v>0</v>
      </c>
      <c r="DT141" s="57">
        <f t="shared" si="61"/>
        <v>0</v>
      </c>
      <c r="DU141" s="57">
        <f t="shared" si="61"/>
        <v>0</v>
      </c>
      <c r="DV141" s="57">
        <f t="shared" si="61"/>
        <v>0</v>
      </c>
      <c r="DW141" s="57">
        <f t="shared" si="61"/>
        <v>0</v>
      </c>
    </row>
    <row r="142" spans="3:127" ht="16.5" thickTop="1" thickBot="1" x14ac:dyDescent="0.3">
      <c r="C142" s="114">
        <f t="shared" si="62"/>
        <v>0</v>
      </c>
      <c r="H142" s="57">
        <f t="shared" si="63"/>
        <v>0</v>
      </c>
      <c r="I142" s="57">
        <f t="shared" si="60"/>
        <v>0</v>
      </c>
      <c r="J142" s="57">
        <f t="shared" si="60"/>
        <v>0</v>
      </c>
      <c r="K142" s="57">
        <f t="shared" si="60"/>
        <v>0</v>
      </c>
      <c r="L142" s="57">
        <f t="shared" si="60"/>
        <v>0</v>
      </c>
      <c r="M142" s="57">
        <f t="shared" si="60"/>
        <v>0</v>
      </c>
      <c r="N142" s="57">
        <f t="shared" si="60"/>
        <v>0</v>
      </c>
      <c r="O142" s="57">
        <f t="shared" si="60"/>
        <v>0</v>
      </c>
      <c r="P142" s="57">
        <f t="shared" si="60"/>
        <v>0</v>
      </c>
      <c r="Q142" s="57">
        <f t="shared" si="60"/>
        <v>0</v>
      </c>
      <c r="R142" s="57">
        <f t="shared" si="60"/>
        <v>0</v>
      </c>
      <c r="S142" s="57">
        <f t="shared" si="60"/>
        <v>0</v>
      </c>
      <c r="T142" s="57">
        <f t="shared" si="60"/>
        <v>0</v>
      </c>
      <c r="U142" s="57">
        <f t="shared" si="60"/>
        <v>0</v>
      </c>
      <c r="V142" s="57">
        <f t="shared" si="60"/>
        <v>0</v>
      </c>
      <c r="W142" s="57">
        <f t="shared" si="60"/>
        <v>0</v>
      </c>
      <c r="X142" s="57">
        <f t="shared" si="60"/>
        <v>0</v>
      </c>
      <c r="Y142" s="57">
        <f t="shared" si="60"/>
        <v>0</v>
      </c>
      <c r="Z142" s="57">
        <f t="shared" si="60"/>
        <v>0</v>
      </c>
      <c r="AA142" s="57">
        <f t="shared" si="60"/>
        <v>0</v>
      </c>
      <c r="AB142" s="57">
        <f t="shared" si="60"/>
        <v>0</v>
      </c>
      <c r="AC142" s="57">
        <f t="shared" si="60"/>
        <v>0</v>
      </c>
      <c r="AD142" s="57">
        <f t="shared" si="60"/>
        <v>0</v>
      </c>
      <c r="AE142" s="57">
        <f t="shared" si="60"/>
        <v>0</v>
      </c>
      <c r="AF142" s="57">
        <f t="shared" si="60"/>
        <v>0</v>
      </c>
      <c r="AG142" s="57">
        <f t="shared" si="60"/>
        <v>0</v>
      </c>
      <c r="AH142" s="57">
        <f t="shared" si="60"/>
        <v>0</v>
      </c>
      <c r="AI142" s="57">
        <f t="shared" si="60"/>
        <v>0</v>
      </c>
      <c r="AJ142" s="57">
        <f t="shared" si="60"/>
        <v>0</v>
      </c>
      <c r="AK142" s="57">
        <f t="shared" si="60"/>
        <v>0</v>
      </c>
      <c r="AL142" s="57">
        <f t="shared" ref="AL142:CW150" si="64">+AL46+AL78-AL110</f>
        <v>0</v>
      </c>
      <c r="AM142" s="57">
        <f t="shared" si="64"/>
        <v>0</v>
      </c>
      <c r="AN142" s="57">
        <f t="shared" si="64"/>
        <v>0</v>
      </c>
      <c r="AO142" s="57">
        <f t="shared" si="64"/>
        <v>0</v>
      </c>
      <c r="AP142" s="57">
        <f t="shared" si="64"/>
        <v>0</v>
      </c>
      <c r="AQ142" s="57">
        <f t="shared" si="64"/>
        <v>0</v>
      </c>
      <c r="AR142" s="57">
        <f t="shared" si="64"/>
        <v>0</v>
      </c>
      <c r="AS142" s="57">
        <f t="shared" si="64"/>
        <v>0</v>
      </c>
      <c r="AT142" s="57">
        <f t="shared" si="64"/>
        <v>0</v>
      </c>
      <c r="AU142" s="57">
        <f t="shared" si="64"/>
        <v>0</v>
      </c>
      <c r="AV142" s="57">
        <f t="shared" si="64"/>
        <v>0</v>
      </c>
      <c r="AW142" s="57">
        <f t="shared" si="64"/>
        <v>0</v>
      </c>
      <c r="AX142" s="57">
        <f t="shared" si="64"/>
        <v>0</v>
      </c>
      <c r="AY142" s="57">
        <f t="shared" si="64"/>
        <v>0</v>
      </c>
      <c r="AZ142" s="57">
        <f t="shared" si="64"/>
        <v>0</v>
      </c>
      <c r="BA142" s="57">
        <f t="shared" si="64"/>
        <v>0</v>
      </c>
      <c r="BB142" s="57">
        <f t="shared" si="64"/>
        <v>0</v>
      </c>
      <c r="BC142" s="57">
        <f t="shared" si="64"/>
        <v>0</v>
      </c>
      <c r="BD142" s="57">
        <f t="shared" si="64"/>
        <v>0</v>
      </c>
      <c r="BE142" s="57">
        <f t="shared" si="64"/>
        <v>0</v>
      </c>
      <c r="BF142" s="57">
        <f t="shared" si="64"/>
        <v>0</v>
      </c>
      <c r="BG142" s="57">
        <f t="shared" si="64"/>
        <v>0</v>
      </c>
      <c r="BH142" s="57">
        <f t="shared" si="64"/>
        <v>0</v>
      </c>
      <c r="BI142" s="57">
        <f t="shared" si="64"/>
        <v>0</v>
      </c>
      <c r="BJ142" s="57">
        <f t="shared" si="64"/>
        <v>0</v>
      </c>
      <c r="BK142" s="57">
        <f t="shared" si="64"/>
        <v>0</v>
      </c>
      <c r="BL142" s="57">
        <f t="shared" si="64"/>
        <v>0</v>
      </c>
      <c r="BM142" s="57">
        <f t="shared" si="64"/>
        <v>0</v>
      </c>
      <c r="BN142" s="57">
        <f t="shared" si="64"/>
        <v>0</v>
      </c>
      <c r="BO142" s="57">
        <f t="shared" si="64"/>
        <v>0</v>
      </c>
      <c r="BP142" s="57">
        <f t="shared" si="64"/>
        <v>0</v>
      </c>
      <c r="BQ142" s="57">
        <f t="shared" si="64"/>
        <v>0</v>
      </c>
      <c r="BR142" s="57">
        <f t="shared" si="64"/>
        <v>0</v>
      </c>
      <c r="BS142" s="57">
        <f t="shared" si="64"/>
        <v>0</v>
      </c>
      <c r="BT142" s="57">
        <f t="shared" si="64"/>
        <v>0</v>
      </c>
      <c r="BU142" s="57">
        <f t="shared" si="61"/>
        <v>0</v>
      </c>
      <c r="BV142" s="57">
        <f t="shared" si="61"/>
        <v>0</v>
      </c>
      <c r="BW142" s="57">
        <f t="shared" si="61"/>
        <v>0</v>
      </c>
      <c r="BX142" s="57">
        <f t="shared" si="61"/>
        <v>0</v>
      </c>
      <c r="BY142" s="57">
        <f t="shared" si="61"/>
        <v>0</v>
      </c>
      <c r="BZ142" s="57">
        <f t="shared" si="61"/>
        <v>0</v>
      </c>
      <c r="CA142" s="57">
        <f t="shared" si="61"/>
        <v>0</v>
      </c>
      <c r="CB142" s="57">
        <f t="shared" si="61"/>
        <v>0</v>
      </c>
      <c r="CC142" s="57">
        <f t="shared" si="61"/>
        <v>0</v>
      </c>
      <c r="CD142" s="57">
        <f t="shared" si="61"/>
        <v>0</v>
      </c>
      <c r="CE142" s="57">
        <f t="shared" si="61"/>
        <v>0</v>
      </c>
      <c r="CF142" s="57">
        <f t="shared" si="61"/>
        <v>0</v>
      </c>
      <c r="CG142" s="57">
        <f t="shared" si="61"/>
        <v>0</v>
      </c>
      <c r="CH142" s="57">
        <f t="shared" si="61"/>
        <v>0</v>
      </c>
      <c r="CI142" s="57">
        <f t="shared" si="61"/>
        <v>0</v>
      </c>
      <c r="CJ142" s="57">
        <f t="shared" si="61"/>
        <v>0</v>
      </c>
      <c r="CK142" s="57">
        <f t="shared" si="61"/>
        <v>0</v>
      </c>
      <c r="CL142" s="57">
        <f t="shared" si="61"/>
        <v>0</v>
      </c>
      <c r="CM142" s="57">
        <f t="shared" si="61"/>
        <v>0</v>
      </c>
      <c r="CN142" s="57">
        <f t="shared" si="61"/>
        <v>0</v>
      </c>
      <c r="CO142" s="57">
        <f t="shared" si="61"/>
        <v>0</v>
      </c>
      <c r="CP142" s="57">
        <f t="shared" si="61"/>
        <v>0</v>
      </c>
      <c r="CQ142" s="57">
        <f t="shared" si="61"/>
        <v>0</v>
      </c>
      <c r="CR142" s="57">
        <f t="shared" si="61"/>
        <v>0</v>
      </c>
      <c r="CS142" s="57">
        <f t="shared" si="61"/>
        <v>0</v>
      </c>
      <c r="CT142" s="57">
        <f t="shared" si="61"/>
        <v>0</v>
      </c>
      <c r="CU142" s="57">
        <f t="shared" si="61"/>
        <v>0</v>
      </c>
      <c r="CV142" s="57">
        <f t="shared" si="61"/>
        <v>0</v>
      </c>
      <c r="CW142" s="57">
        <f t="shared" si="61"/>
        <v>0</v>
      </c>
      <c r="CX142" s="57">
        <f t="shared" si="61"/>
        <v>0</v>
      </c>
      <c r="CY142" s="57">
        <f t="shared" si="61"/>
        <v>0</v>
      </c>
      <c r="CZ142" s="57">
        <f t="shared" si="61"/>
        <v>0</v>
      </c>
      <c r="DA142" s="57">
        <f t="shared" si="61"/>
        <v>0</v>
      </c>
      <c r="DB142" s="57">
        <f t="shared" si="61"/>
        <v>0</v>
      </c>
      <c r="DC142" s="57">
        <f t="shared" si="61"/>
        <v>0</v>
      </c>
      <c r="DD142" s="57">
        <f t="shared" ref="DD142:DW142" si="65">+DD46+DD78-DD110</f>
        <v>0</v>
      </c>
      <c r="DE142" s="57">
        <f t="shared" si="65"/>
        <v>0</v>
      </c>
      <c r="DF142" s="57">
        <f t="shared" si="65"/>
        <v>0</v>
      </c>
      <c r="DG142" s="57">
        <f t="shared" si="65"/>
        <v>0</v>
      </c>
      <c r="DH142" s="57">
        <f t="shared" si="65"/>
        <v>0</v>
      </c>
      <c r="DI142" s="57">
        <f t="shared" si="65"/>
        <v>0</v>
      </c>
      <c r="DJ142" s="57">
        <f t="shared" si="65"/>
        <v>0</v>
      </c>
      <c r="DK142" s="57">
        <f t="shared" si="65"/>
        <v>0</v>
      </c>
      <c r="DL142" s="57">
        <f t="shared" si="65"/>
        <v>0</v>
      </c>
      <c r="DM142" s="57">
        <f t="shared" si="65"/>
        <v>0</v>
      </c>
      <c r="DN142" s="57">
        <f t="shared" si="65"/>
        <v>0</v>
      </c>
      <c r="DO142" s="57">
        <f t="shared" si="65"/>
        <v>0</v>
      </c>
      <c r="DP142" s="57">
        <f t="shared" si="65"/>
        <v>0</v>
      </c>
      <c r="DQ142" s="57">
        <f t="shared" si="65"/>
        <v>0</v>
      </c>
      <c r="DR142" s="57">
        <f t="shared" si="65"/>
        <v>0</v>
      </c>
      <c r="DS142" s="57">
        <f t="shared" si="65"/>
        <v>0</v>
      </c>
      <c r="DT142" s="57">
        <f t="shared" si="65"/>
        <v>0</v>
      </c>
      <c r="DU142" s="57">
        <f t="shared" si="65"/>
        <v>0</v>
      </c>
      <c r="DV142" s="57">
        <f t="shared" si="65"/>
        <v>0</v>
      </c>
      <c r="DW142" s="57">
        <f t="shared" si="65"/>
        <v>0</v>
      </c>
    </row>
    <row r="143" spans="3:127" ht="16.5" thickTop="1" thickBot="1" x14ac:dyDescent="0.3">
      <c r="C143" s="114">
        <f t="shared" si="62"/>
        <v>0</v>
      </c>
      <c r="H143" s="57">
        <f t="shared" si="63"/>
        <v>0</v>
      </c>
      <c r="I143" s="57">
        <f t="shared" si="63"/>
        <v>0</v>
      </c>
      <c r="J143" s="57">
        <f t="shared" si="63"/>
        <v>0</v>
      </c>
      <c r="K143" s="57">
        <f t="shared" si="63"/>
        <v>0</v>
      </c>
      <c r="L143" s="57">
        <f t="shared" si="63"/>
        <v>0</v>
      </c>
      <c r="M143" s="57">
        <f t="shared" si="63"/>
        <v>0</v>
      </c>
      <c r="N143" s="57">
        <f t="shared" si="63"/>
        <v>0</v>
      </c>
      <c r="O143" s="57">
        <f t="shared" si="63"/>
        <v>0</v>
      </c>
      <c r="P143" s="57">
        <f t="shared" si="63"/>
        <v>0</v>
      </c>
      <c r="Q143" s="57">
        <f t="shared" si="63"/>
        <v>0</v>
      </c>
      <c r="R143" s="57">
        <f t="shared" si="63"/>
        <v>0</v>
      </c>
      <c r="S143" s="57">
        <f t="shared" si="63"/>
        <v>0</v>
      </c>
      <c r="T143" s="57">
        <f t="shared" si="63"/>
        <v>0</v>
      </c>
      <c r="U143" s="57">
        <f t="shared" si="63"/>
        <v>0</v>
      </c>
      <c r="V143" s="57">
        <f t="shared" si="63"/>
        <v>0</v>
      </c>
      <c r="W143" s="57">
        <f t="shared" si="63"/>
        <v>0</v>
      </c>
      <c r="X143" s="57">
        <f t="shared" ref="X143:CE147" si="66">+X47+X79-X111</f>
        <v>0</v>
      </c>
      <c r="Y143" s="57">
        <f t="shared" si="66"/>
        <v>0</v>
      </c>
      <c r="Z143" s="57">
        <f t="shared" si="66"/>
        <v>0</v>
      </c>
      <c r="AA143" s="57">
        <f t="shared" si="66"/>
        <v>0</v>
      </c>
      <c r="AB143" s="57">
        <f t="shared" si="66"/>
        <v>0</v>
      </c>
      <c r="AC143" s="57">
        <f t="shared" si="66"/>
        <v>0</v>
      </c>
      <c r="AD143" s="57">
        <f t="shared" si="66"/>
        <v>0</v>
      </c>
      <c r="AE143" s="57">
        <f t="shared" si="66"/>
        <v>0</v>
      </c>
      <c r="AF143" s="57">
        <f t="shared" si="66"/>
        <v>0</v>
      </c>
      <c r="AG143" s="57">
        <f t="shared" si="66"/>
        <v>0</v>
      </c>
      <c r="AH143" s="57">
        <f t="shared" si="66"/>
        <v>0</v>
      </c>
      <c r="AI143" s="57">
        <f t="shared" si="66"/>
        <v>0</v>
      </c>
      <c r="AJ143" s="57">
        <f t="shared" si="66"/>
        <v>0</v>
      </c>
      <c r="AK143" s="57">
        <f t="shared" si="66"/>
        <v>0</v>
      </c>
      <c r="AL143" s="57">
        <f t="shared" si="66"/>
        <v>0</v>
      </c>
      <c r="AM143" s="57">
        <f t="shared" si="66"/>
        <v>0</v>
      </c>
      <c r="AN143" s="57">
        <f t="shared" si="66"/>
        <v>0</v>
      </c>
      <c r="AO143" s="57">
        <f t="shared" si="66"/>
        <v>0</v>
      </c>
      <c r="AP143" s="57">
        <f t="shared" si="66"/>
        <v>0</v>
      </c>
      <c r="AQ143" s="57">
        <f t="shared" si="66"/>
        <v>0</v>
      </c>
      <c r="AR143" s="57">
        <f t="shared" si="66"/>
        <v>0</v>
      </c>
      <c r="AS143" s="57">
        <f t="shared" si="66"/>
        <v>0</v>
      </c>
      <c r="AT143" s="57">
        <f t="shared" si="66"/>
        <v>0</v>
      </c>
      <c r="AU143" s="57">
        <f t="shared" si="66"/>
        <v>0</v>
      </c>
      <c r="AV143" s="57">
        <f t="shared" si="66"/>
        <v>0</v>
      </c>
      <c r="AW143" s="57">
        <f t="shared" si="66"/>
        <v>0</v>
      </c>
      <c r="AX143" s="57">
        <f t="shared" si="66"/>
        <v>0</v>
      </c>
      <c r="AY143" s="57">
        <f t="shared" si="66"/>
        <v>0</v>
      </c>
      <c r="AZ143" s="57">
        <f t="shared" si="66"/>
        <v>0</v>
      </c>
      <c r="BA143" s="57">
        <f t="shared" si="66"/>
        <v>0</v>
      </c>
      <c r="BB143" s="57">
        <f t="shared" si="66"/>
        <v>0</v>
      </c>
      <c r="BC143" s="57">
        <f t="shared" si="66"/>
        <v>0</v>
      </c>
      <c r="BD143" s="57">
        <f t="shared" si="66"/>
        <v>0</v>
      </c>
      <c r="BE143" s="57">
        <f t="shared" si="66"/>
        <v>0</v>
      </c>
      <c r="BF143" s="57">
        <f t="shared" si="66"/>
        <v>0</v>
      </c>
      <c r="BG143" s="57">
        <f t="shared" si="66"/>
        <v>0</v>
      </c>
      <c r="BH143" s="57">
        <f t="shared" si="66"/>
        <v>0</v>
      </c>
      <c r="BI143" s="57">
        <f t="shared" si="66"/>
        <v>0</v>
      </c>
      <c r="BJ143" s="57">
        <f t="shared" si="66"/>
        <v>0</v>
      </c>
      <c r="BK143" s="57">
        <f t="shared" si="66"/>
        <v>0</v>
      </c>
      <c r="BL143" s="57">
        <f t="shared" si="66"/>
        <v>0</v>
      </c>
      <c r="BM143" s="57">
        <f t="shared" si="66"/>
        <v>0</v>
      </c>
      <c r="BN143" s="57">
        <f t="shared" si="66"/>
        <v>0</v>
      </c>
      <c r="BO143" s="57">
        <f t="shared" si="66"/>
        <v>0</v>
      </c>
      <c r="BP143" s="57">
        <f t="shared" si="66"/>
        <v>0</v>
      </c>
      <c r="BQ143" s="57">
        <f t="shared" si="66"/>
        <v>0</v>
      </c>
      <c r="BR143" s="57">
        <f t="shared" si="66"/>
        <v>0</v>
      </c>
      <c r="BS143" s="57">
        <f t="shared" si="66"/>
        <v>0</v>
      </c>
      <c r="BT143" s="57">
        <f t="shared" si="64"/>
        <v>0</v>
      </c>
      <c r="BU143" s="57">
        <f t="shared" si="64"/>
        <v>0</v>
      </c>
      <c r="BV143" s="57">
        <f t="shared" si="64"/>
        <v>0</v>
      </c>
      <c r="BW143" s="57">
        <f t="shared" si="64"/>
        <v>0</v>
      </c>
      <c r="BX143" s="57">
        <f t="shared" si="64"/>
        <v>0</v>
      </c>
      <c r="BY143" s="57">
        <f t="shared" si="64"/>
        <v>0</v>
      </c>
      <c r="BZ143" s="57">
        <f t="shared" si="64"/>
        <v>0</v>
      </c>
      <c r="CA143" s="57">
        <f t="shared" si="64"/>
        <v>0</v>
      </c>
      <c r="CB143" s="57">
        <f t="shared" si="64"/>
        <v>0</v>
      </c>
      <c r="CC143" s="57">
        <f t="shared" si="64"/>
        <v>0</v>
      </c>
      <c r="CD143" s="57">
        <f t="shared" si="64"/>
        <v>0</v>
      </c>
      <c r="CE143" s="57">
        <f t="shared" si="64"/>
        <v>0</v>
      </c>
      <c r="CF143" s="57">
        <f t="shared" si="64"/>
        <v>0</v>
      </c>
      <c r="CG143" s="57">
        <f t="shared" si="64"/>
        <v>0</v>
      </c>
      <c r="CH143" s="57">
        <f t="shared" si="64"/>
        <v>0</v>
      </c>
      <c r="CI143" s="57">
        <f t="shared" si="64"/>
        <v>0</v>
      </c>
      <c r="CJ143" s="57">
        <f t="shared" si="64"/>
        <v>0</v>
      </c>
      <c r="CK143" s="57">
        <f t="shared" si="64"/>
        <v>0</v>
      </c>
      <c r="CL143" s="57">
        <f t="shared" si="64"/>
        <v>0</v>
      </c>
      <c r="CM143" s="57">
        <f t="shared" si="64"/>
        <v>0</v>
      </c>
      <c r="CN143" s="57">
        <f t="shared" si="64"/>
        <v>0</v>
      </c>
      <c r="CO143" s="57">
        <f t="shared" si="64"/>
        <v>0</v>
      </c>
      <c r="CP143" s="57">
        <f t="shared" si="64"/>
        <v>0</v>
      </c>
      <c r="CQ143" s="57">
        <f t="shared" si="64"/>
        <v>0</v>
      </c>
      <c r="CR143" s="57">
        <f t="shared" si="64"/>
        <v>0</v>
      </c>
      <c r="CS143" s="57">
        <f t="shared" si="64"/>
        <v>0</v>
      </c>
      <c r="CT143" s="57">
        <f t="shared" si="64"/>
        <v>0</v>
      </c>
      <c r="CU143" s="57">
        <f t="shared" si="64"/>
        <v>0</v>
      </c>
      <c r="CV143" s="57">
        <f t="shared" si="64"/>
        <v>0</v>
      </c>
      <c r="CW143" s="57">
        <f t="shared" si="64"/>
        <v>0</v>
      </c>
      <c r="CX143" s="57">
        <f t="shared" ref="CX143:DW150" si="67">+CX47+CX79-CX111</f>
        <v>0</v>
      </c>
      <c r="CY143" s="57">
        <f t="shared" si="67"/>
        <v>0</v>
      </c>
      <c r="CZ143" s="57">
        <f t="shared" si="67"/>
        <v>0</v>
      </c>
      <c r="DA143" s="57">
        <f t="shared" si="67"/>
        <v>0</v>
      </c>
      <c r="DB143" s="57">
        <f t="shared" si="67"/>
        <v>0</v>
      </c>
      <c r="DC143" s="57">
        <f t="shared" si="67"/>
        <v>0</v>
      </c>
      <c r="DD143" s="57">
        <f t="shared" si="67"/>
        <v>0</v>
      </c>
      <c r="DE143" s="57">
        <f t="shared" si="67"/>
        <v>0</v>
      </c>
      <c r="DF143" s="57">
        <f t="shared" si="67"/>
        <v>0</v>
      </c>
      <c r="DG143" s="57">
        <f t="shared" si="67"/>
        <v>0</v>
      </c>
      <c r="DH143" s="57">
        <f t="shared" si="67"/>
        <v>0</v>
      </c>
      <c r="DI143" s="57">
        <f t="shared" si="67"/>
        <v>0</v>
      </c>
      <c r="DJ143" s="57">
        <f t="shared" si="67"/>
        <v>0</v>
      </c>
      <c r="DK143" s="57">
        <f t="shared" si="67"/>
        <v>0</v>
      </c>
      <c r="DL143" s="57">
        <f t="shared" si="67"/>
        <v>0</v>
      </c>
      <c r="DM143" s="57">
        <f t="shared" si="67"/>
        <v>0</v>
      </c>
      <c r="DN143" s="57">
        <f t="shared" si="67"/>
        <v>0</v>
      </c>
      <c r="DO143" s="57">
        <f t="shared" si="67"/>
        <v>0</v>
      </c>
      <c r="DP143" s="57">
        <f t="shared" si="67"/>
        <v>0</v>
      </c>
      <c r="DQ143" s="57">
        <f t="shared" si="67"/>
        <v>0</v>
      </c>
      <c r="DR143" s="57">
        <f t="shared" si="67"/>
        <v>0</v>
      </c>
      <c r="DS143" s="57">
        <f t="shared" si="67"/>
        <v>0</v>
      </c>
      <c r="DT143" s="57">
        <f t="shared" si="67"/>
        <v>0</v>
      </c>
      <c r="DU143" s="57">
        <f t="shared" si="67"/>
        <v>0</v>
      </c>
      <c r="DV143" s="57">
        <f t="shared" si="67"/>
        <v>0</v>
      </c>
      <c r="DW143" s="57">
        <f t="shared" si="67"/>
        <v>0</v>
      </c>
    </row>
    <row r="144" spans="3:127" ht="16.5" thickTop="1" thickBot="1" x14ac:dyDescent="0.3">
      <c r="C144" s="114">
        <f t="shared" si="62"/>
        <v>0</v>
      </c>
      <c r="H144" s="57">
        <f t="shared" si="63"/>
        <v>0</v>
      </c>
      <c r="I144" s="57">
        <f t="shared" si="63"/>
        <v>0</v>
      </c>
      <c r="J144" s="57">
        <f t="shared" si="63"/>
        <v>0</v>
      </c>
      <c r="K144" s="57">
        <f t="shared" si="63"/>
        <v>0</v>
      </c>
      <c r="L144" s="57">
        <f t="shared" si="63"/>
        <v>0</v>
      </c>
      <c r="M144" s="57">
        <f t="shared" si="63"/>
        <v>0</v>
      </c>
      <c r="N144" s="57">
        <f t="shared" si="63"/>
        <v>0</v>
      </c>
      <c r="O144" s="57">
        <f t="shared" si="63"/>
        <v>0</v>
      </c>
      <c r="P144" s="57">
        <f t="shared" si="63"/>
        <v>0</v>
      </c>
      <c r="Q144" s="57">
        <f t="shared" si="63"/>
        <v>0</v>
      </c>
      <c r="R144" s="57">
        <f t="shared" si="63"/>
        <v>0</v>
      </c>
      <c r="S144" s="57">
        <f t="shared" si="63"/>
        <v>0</v>
      </c>
      <c r="T144" s="57">
        <f t="shared" si="63"/>
        <v>0</v>
      </c>
      <c r="U144" s="57">
        <f t="shared" si="63"/>
        <v>0</v>
      </c>
      <c r="V144" s="57">
        <f t="shared" si="63"/>
        <v>0</v>
      </c>
      <c r="W144" s="57">
        <f t="shared" si="63"/>
        <v>0</v>
      </c>
      <c r="X144" s="57">
        <f t="shared" si="66"/>
        <v>0</v>
      </c>
      <c r="Y144" s="57">
        <f t="shared" si="66"/>
        <v>0</v>
      </c>
      <c r="Z144" s="57">
        <f t="shared" si="66"/>
        <v>0</v>
      </c>
      <c r="AA144" s="57">
        <f t="shared" si="66"/>
        <v>0</v>
      </c>
      <c r="AB144" s="57">
        <f t="shared" si="66"/>
        <v>0</v>
      </c>
      <c r="AC144" s="57">
        <f t="shared" si="66"/>
        <v>0</v>
      </c>
      <c r="AD144" s="57">
        <f t="shared" si="66"/>
        <v>0</v>
      </c>
      <c r="AE144" s="57">
        <f t="shared" si="66"/>
        <v>0</v>
      </c>
      <c r="AF144" s="57">
        <f t="shared" si="66"/>
        <v>0</v>
      </c>
      <c r="AG144" s="57">
        <f t="shared" si="66"/>
        <v>0</v>
      </c>
      <c r="AH144" s="57">
        <f t="shared" si="66"/>
        <v>0</v>
      </c>
      <c r="AI144" s="57">
        <f t="shared" si="66"/>
        <v>0</v>
      </c>
      <c r="AJ144" s="57">
        <f t="shared" si="66"/>
        <v>0</v>
      </c>
      <c r="AK144" s="57">
        <f t="shared" si="66"/>
        <v>0</v>
      </c>
      <c r="AL144" s="57">
        <f t="shared" si="66"/>
        <v>0</v>
      </c>
      <c r="AM144" s="57">
        <f t="shared" si="66"/>
        <v>0</v>
      </c>
      <c r="AN144" s="57">
        <f t="shared" si="66"/>
        <v>0</v>
      </c>
      <c r="AO144" s="57">
        <f t="shared" si="66"/>
        <v>0</v>
      </c>
      <c r="AP144" s="57">
        <f t="shared" si="66"/>
        <v>0</v>
      </c>
      <c r="AQ144" s="57">
        <f t="shared" si="66"/>
        <v>0</v>
      </c>
      <c r="AR144" s="57">
        <f t="shared" si="66"/>
        <v>0</v>
      </c>
      <c r="AS144" s="57">
        <f t="shared" si="66"/>
        <v>0</v>
      </c>
      <c r="AT144" s="57">
        <f t="shared" si="66"/>
        <v>0</v>
      </c>
      <c r="AU144" s="57">
        <f t="shared" si="66"/>
        <v>0</v>
      </c>
      <c r="AV144" s="57">
        <f t="shared" si="66"/>
        <v>0</v>
      </c>
      <c r="AW144" s="57">
        <f t="shared" si="66"/>
        <v>0</v>
      </c>
      <c r="AX144" s="57">
        <f t="shared" si="66"/>
        <v>0</v>
      </c>
      <c r="AY144" s="57">
        <f t="shared" si="66"/>
        <v>0</v>
      </c>
      <c r="AZ144" s="57">
        <f t="shared" si="66"/>
        <v>0</v>
      </c>
      <c r="BA144" s="57">
        <f t="shared" si="66"/>
        <v>0</v>
      </c>
      <c r="BB144" s="57">
        <f t="shared" si="66"/>
        <v>0</v>
      </c>
      <c r="BC144" s="57">
        <f t="shared" si="66"/>
        <v>0</v>
      </c>
      <c r="BD144" s="57">
        <f t="shared" si="66"/>
        <v>0</v>
      </c>
      <c r="BE144" s="57">
        <f t="shared" si="66"/>
        <v>0</v>
      </c>
      <c r="BF144" s="57">
        <f t="shared" si="66"/>
        <v>0</v>
      </c>
      <c r="BG144" s="57">
        <f t="shared" si="66"/>
        <v>0</v>
      </c>
      <c r="BH144" s="57">
        <f t="shared" si="66"/>
        <v>0</v>
      </c>
      <c r="BI144" s="57">
        <f t="shared" si="66"/>
        <v>0</v>
      </c>
      <c r="BJ144" s="57">
        <f t="shared" si="66"/>
        <v>0</v>
      </c>
      <c r="BK144" s="57">
        <f t="shared" si="66"/>
        <v>0</v>
      </c>
      <c r="BL144" s="57">
        <f t="shared" si="66"/>
        <v>0</v>
      </c>
      <c r="BM144" s="57">
        <f t="shared" si="66"/>
        <v>0</v>
      </c>
      <c r="BN144" s="57">
        <f t="shared" si="66"/>
        <v>0</v>
      </c>
      <c r="BO144" s="57">
        <f t="shared" si="66"/>
        <v>0</v>
      </c>
      <c r="BP144" s="57">
        <f t="shared" si="66"/>
        <v>0</v>
      </c>
      <c r="BQ144" s="57">
        <f t="shared" si="66"/>
        <v>0</v>
      </c>
      <c r="BR144" s="57">
        <f t="shared" si="66"/>
        <v>0</v>
      </c>
      <c r="BS144" s="57">
        <f t="shared" si="66"/>
        <v>0</v>
      </c>
      <c r="BT144" s="57">
        <f t="shared" si="66"/>
        <v>0</v>
      </c>
      <c r="BU144" s="57">
        <f t="shared" si="64"/>
        <v>0</v>
      </c>
      <c r="BV144" s="57">
        <f t="shared" si="64"/>
        <v>0</v>
      </c>
      <c r="BW144" s="57">
        <f t="shared" si="64"/>
        <v>0</v>
      </c>
      <c r="BX144" s="57">
        <f t="shared" si="64"/>
        <v>0</v>
      </c>
      <c r="BY144" s="57">
        <f t="shared" si="64"/>
        <v>0</v>
      </c>
      <c r="BZ144" s="57">
        <f t="shared" si="64"/>
        <v>0</v>
      </c>
      <c r="CA144" s="57">
        <f t="shared" si="64"/>
        <v>0</v>
      </c>
      <c r="CB144" s="57">
        <f t="shared" si="64"/>
        <v>0</v>
      </c>
      <c r="CC144" s="57">
        <f t="shared" si="64"/>
        <v>0</v>
      </c>
      <c r="CD144" s="57">
        <f t="shared" si="64"/>
        <v>0</v>
      </c>
      <c r="CE144" s="57">
        <f t="shared" si="64"/>
        <v>0</v>
      </c>
      <c r="CF144" s="57">
        <f t="shared" si="64"/>
        <v>0</v>
      </c>
      <c r="CG144" s="57">
        <f t="shared" si="64"/>
        <v>0</v>
      </c>
      <c r="CH144" s="57">
        <f t="shared" si="64"/>
        <v>0</v>
      </c>
      <c r="CI144" s="57">
        <f t="shared" si="64"/>
        <v>0</v>
      </c>
      <c r="CJ144" s="57">
        <f t="shared" si="64"/>
        <v>0</v>
      </c>
      <c r="CK144" s="57">
        <f t="shared" si="64"/>
        <v>0</v>
      </c>
      <c r="CL144" s="57">
        <f t="shared" si="64"/>
        <v>0</v>
      </c>
      <c r="CM144" s="57">
        <f t="shared" si="64"/>
        <v>0</v>
      </c>
      <c r="CN144" s="57">
        <f t="shared" si="64"/>
        <v>0</v>
      </c>
      <c r="CO144" s="57">
        <f t="shared" si="64"/>
        <v>0</v>
      </c>
      <c r="CP144" s="57">
        <f t="shared" si="64"/>
        <v>0</v>
      </c>
      <c r="CQ144" s="57">
        <f t="shared" si="64"/>
        <v>0</v>
      </c>
      <c r="CR144" s="57">
        <f t="shared" si="64"/>
        <v>0</v>
      </c>
      <c r="CS144" s="57">
        <f t="shared" si="64"/>
        <v>0</v>
      </c>
      <c r="CT144" s="57">
        <f t="shared" si="64"/>
        <v>0</v>
      </c>
      <c r="CU144" s="57">
        <f t="shared" si="64"/>
        <v>0</v>
      </c>
      <c r="CV144" s="57">
        <f t="shared" si="64"/>
        <v>0</v>
      </c>
      <c r="CW144" s="57">
        <f t="shared" si="64"/>
        <v>0</v>
      </c>
      <c r="CX144" s="57">
        <f t="shared" si="67"/>
        <v>0</v>
      </c>
      <c r="CY144" s="57">
        <f t="shared" si="67"/>
        <v>0</v>
      </c>
      <c r="CZ144" s="57">
        <f t="shared" si="67"/>
        <v>0</v>
      </c>
      <c r="DA144" s="57">
        <f t="shared" si="67"/>
        <v>0</v>
      </c>
      <c r="DB144" s="57">
        <f t="shared" si="67"/>
        <v>0</v>
      </c>
      <c r="DC144" s="57">
        <f t="shared" si="67"/>
        <v>0</v>
      </c>
      <c r="DD144" s="57">
        <f t="shared" si="67"/>
        <v>0</v>
      </c>
      <c r="DE144" s="57">
        <f t="shared" si="67"/>
        <v>0</v>
      </c>
      <c r="DF144" s="57">
        <f t="shared" si="67"/>
        <v>0</v>
      </c>
      <c r="DG144" s="57">
        <f t="shared" si="67"/>
        <v>0</v>
      </c>
      <c r="DH144" s="57">
        <f t="shared" si="67"/>
        <v>0</v>
      </c>
      <c r="DI144" s="57">
        <f t="shared" si="67"/>
        <v>0</v>
      </c>
      <c r="DJ144" s="57">
        <f t="shared" si="67"/>
        <v>0</v>
      </c>
      <c r="DK144" s="57">
        <f t="shared" si="67"/>
        <v>0</v>
      </c>
      <c r="DL144" s="57">
        <f t="shared" si="67"/>
        <v>0</v>
      </c>
      <c r="DM144" s="57">
        <f t="shared" si="67"/>
        <v>0</v>
      </c>
      <c r="DN144" s="57">
        <f t="shared" si="67"/>
        <v>0</v>
      </c>
      <c r="DO144" s="57">
        <f t="shared" si="67"/>
        <v>0</v>
      </c>
      <c r="DP144" s="57">
        <f t="shared" si="67"/>
        <v>0</v>
      </c>
      <c r="DQ144" s="57">
        <f t="shared" si="67"/>
        <v>0</v>
      </c>
      <c r="DR144" s="57">
        <f t="shared" si="67"/>
        <v>0</v>
      </c>
      <c r="DS144" s="57">
        <f t="shared" si="67"/>
        <v>0</v>
      </c>
      <c r="DT144" s="57">
        <f t="shared" si="67"/>
        <v>0</v>
      </c>
      <c r="DU144" s="57">
        <f t="shared" si="67"/>
        <v>0</v>
      </c>
      <c r="DV144" s="57">
        <f t="shared" si="67"/>
        <v>0</v>
      </c>
      <c r="DW144" s="57">
        <f t="shared" si="67"/>
        <v>0</v>
      </c>
    </row>
    <row r="145" spans="3:127" ht="16.5" thickTop="1" thickBot="1" x14ac:dyDescent="0.3">
      <c r="C145" s="114">
        <f t="shared" si="62"/>
        <v>0</v>
      </c>
      <c r="H145" s="57">
        <f t="shared" si="63"/>
        <v>0</v>
      </c>
      <c r="I145" s="57">
        <f t="shared" si="63"/>
        <v>0</v>
      </c>
      <c r="J145" s="57">
        <f t="shared" si="63"/>
        <v>0</v>
      </c>
      <c r="K145" s="57">
        <f t="shared" si="63"/>
        <v>0</v>
      </c>
      <c r="L145" s="57">
        <f t="shared" si="63"/>
        <v>0</v>
      </c>
      <c r="M145" s="57">
        <f t="shared" si="63"/>
        <v>0</v>
      </c>
      <c r="N145" s="57">
        <f t="shared" si="63"/>
        <v>0</v>
      </c>
      <c r="O145" s="57">
        <f t="shared" si="63"/>
        <v>0</v>
      </c>
      <c r="P145" s="57">
        <f t="shared" si="63"/>
        <v>0</v>
      </c>
      <c r="Q145" s="57">
        <f t="shared" si="63"/>
        <v>0</v>
      </c>
      <c r="R145" s="57">
        <f t="shared" si="63"/>
        <v>0</v>
      </c>
      <c r="S145" s="57">
        <f t="shared" si="63"/>
        <v>0</v>
      </c>
      <c r="T145" s="57">
        <f t="shared" si="63"/>
        <v>0</v>
      </c>
      <c r="U145" s="57">
        <f t="shared" si="63"/>
        <v>0</v>
      </c>
      <c r="V145" s="57">
        <f t="shared" si="63"/>
        <v>0</v>
      </c>
      <c r="W145" s="57">
        <f t="shared" si="63"/>
        <v>0</v>
      </c>
      <c r="X145" s="57">
        <f t="shared" si="66"/>
        <v>0</v>
      </c>
      <c r="Y145" s="57">
        <f t="shared" si="66"/>
        <v>0</v>
      </c>
      <c r="Z145" s="57">
        <f t="shared" si="66"/>
        <v>0</v>
      </c>
      <c r="AA145" s="57">
        <f t="shared" si="66"/>
        <v>0</v>
      </c>
      <c r="AB145" s="57">
        <f t="shared" si="66"/>
        <v>0</v>
      </c>
      <c r="AC145" s="57">
        <f t="shared" si="66"/>
        <v>0</v>
      </c>
      <c r="AD145" s="57">
        <f t="shared" si="66"/>
        <v>0</v>
      </c>
      <c r="AE145" s="57">
        <f t="shared" si="66"/>
        <v>0</v>
      </c>
      <c r="AF145" s="57">
        <f t="shared" si="66"/>
        <v>0</v>
      </c>
      <c r="AG145" s="57">
        <f t="shared" si="66"/>
        <v>0</v>
      </c>
      <c r="AH145" s="57">
        <f t="shared" si="66"/>
        <v>0</v>
      </c>
      <c r="AI145" s="57">
        <f t="shared" si="66"/>
        <v>0</v>
      </c>
      <c r="AJ145" s="57">
        <f t="shared" si="66"/>
        <v>0</v>
      </c>
      <c r="AK145" s="57">
        <f t="shared" si="66"/>
        <v>0</v>
      </c>
      <c r="AL145" s="57">
        <f t="shared" si="66"/>
        <v>0</v>
      </c>
      <c r="AM145" s="57">
        <f t="shared" si="66"/>
        <v>0</v>
      </c>
      <c r="AN145" s="57">
        <f t="shared" si="66"/>
        <v>0</v>
      </c>
      <c r="AO145" s="57">
        <f t="shared" si="66"/>
        <v>0</v>
      </c>
      <c r="AP145" s="57">
        <f t="shared" si="66"/>
        <v>0</v>
      </c>
      <c r="AQ145" s="57">
        <f t="shared" si="66"/>
        <v>0</v>
      </c>
      <c r="AR145" s="57">
        <f t="shared" si="66"/>
        <v>0</v>
      </c>
      <c r="AS145" s="57">
        <f t="shared" si="66"/>
        <v>0</v>
      </c>
      <c r="AT145" s="57">
        <f t="shared" si="66"/>
        <v>0</v>
      </c>
      <c r="AU145" s="57">
        <f t="shared" si="66"/>
        <v>0</v>
      </c>
      <c r="AV145" s="57">
        <f t="shared" si="66"/>
        <v>0</v>
      </c>
      <c r="AW145" s="57">
        <f t="shared" si="66"/>
        <v>0</v>
      </c>
      <c r="AX145" s="57">
        <f t="shared" si="66"/>
        <v>0</v>
      </c>
      <c r="AY145" s="57">
        <f t="shared" si="66"/>
        <v>0</v>
      </c>
      <c r="AZ145" s="57">
        <f t="shared" si="66"/>
        <v>0</v>
      </c>
      <c r="BA145" s="57">
        <f t="shared" si="66"/>
        <v>0</v>
      </c>
      <c r="BB145" s="57">
        <f t="shared" si="66"/>
        <v>0</v>
      </c>
      <c r="BC145" s="57">
        <f t="shared" si="66"/>
        <v>0</v>
      </c>
      <c r="BD145" s="57">
        <f t="shared" si="66"/>
        <v>0</v>
      </c>
      <c r="BE145" s="57">
        <f t="shared" si="66"/>
        <v>0</v>
      </c>
      <c r="BF145" s="57">
        <f t="shared" si="66"/>
        <v>0</v>
      </c>
      <c r="BG145" s="57">
        <f t="shared" si="66"/>
        <v>0</v>
      </c>
      <c r="BH145" s="57">
        <f t="shared" si="66"/>
        <v>0</v>
      </c>
      <c r="BI145" s="57">
        <f t="shared" si="66"/>
        <v>0</v>
      </c>
      <c r="BJ145" s="57">
        <f t="shared" si="66"/>
        <v>0</v>
      </c>
      <c r="BK145" s="57">
        <f t="shared" si="66"/>
        <v>0</v>
      </c>
      <c r="BL145" s="57">
        <f t="shared" si="66"/>
        <v>0</v>
      </c>
      <c r="BM145" s="57">
        <f t="shared" si="66"/>
        <v>0</v>
      </c>
      <c r="BN145" s="57">
        <f t="shared" si="66"/>
        <v>0</v>
      </c>
      <c r="BO145" s="57">
        <f t="shared" si="66"/>
        <v>0</v>
      </c>
      <c r="BP145" s="57">
        <f t="shared" si="66"/>
        <v>0</v>
      </c>
      <c r="BQ145" s="57">
        <f t="shared" si="66"/>
        <v>0</v>
      </c>
      <c r="BR145" s="57">
        <f t="shared" si="66"/>
        <v>0</v>
      </c>
      <c r="BS145" s="57">
        <f t="shared" si="66"/>
        <v>0</v>
      </c>
      <c r="BT145" s="57">
        <f t="shared" si="66"/>
        <v>0</v>
      </c>
      <c r="BU145" s="57">
        <f t="shared" si="64"/>
        <v>0</v>
      </c>
      <c r="BV145" s="57">
        <f t="shared" si="64"/>
        <v>0</v>
      </c>
      <c r="BW145" s="57">
        <f t="shared" si="64"/>
        <v>0</v>
      </c>
      <c r="BX145" s="57">
        <f t="shared" si="64"/>
        <v>0</v>
      </c>
      <c r="BY145" s="57">
        <f t="shared" si="64"/>
        <v>0</v>
      </c>
      <c r="BZ145" s="57">
        <f t="shared" si="64"/>
        <v>0</v>
      </c>
      <c r="CA145" s="57">
        <f t="shared" si="64"/>
        <v>0</v>
      </c>
      <c r="CB145" s="57">
        <f t="shared" si="64"/>
        <v>0</v>
      </c>
      <c r="CC145" s="57">
        <f t="shared" si="64"/>
        <v>0</v>
      </c>
      <c r="CD145" s="57">
        <f t="shared" si="64"/>
        <v>0</v>
      </c>
      <c r="CE145" s="57">
        <f t="shared" si="64"/>
        <v>0</v>
      </c>
      <c r="CF145" s="57">
        <f t="shared" si="64"/>
        <v>0</v>
      </c>
      <c r="CG145" s="57">
        <f t="shared" si="64"/>
        <v>0</v>
      </c>
      <c r="CH145" s="57">
        <f t="shared" si="64"/>
        <v>0</v>
      </c>
      <c r="CI145" s="57">
        <f t="shared" si="64"/>
        <v>0</v>
      </c>
      <c r="CJ145" s="57">
        <f t="shared" si="64"/>
        <v>0</v>
      </c>
      <c r="CK145" s="57">
        <f t="shared" si="64"/>
        <v>0</v>
      </c>
      <c r="CL145" s="57">
        <f t="shared" si="64"/>
        <v>0</v>
      </c>
      <c r="CM145" s="57">
        <f t="shared" si="64"/>
        <v>0</v>
      </c>
      <c r="CN145" s="57">
        <f t="shared" si="64"/>
        <v>0</v>
      </c>
      <c r="CO145" s="57">
        <f t="shared" si="64"/>
        <v>0</v>
      </c>
      <c r="CP145" s="57">
        <f t="shared" si="64"/>
        <v>0</v>
      </c>
      <c r="CQ145" s="57">
        <f t="shared" si="64"/>
        <v>0</v>
      </c>
      <c r="CR145" s="57">
        <f t="shared" si="64"/>
        <v>0</v>
      </c>
      <c r="CS145" s="57">
        <f t="shared" si="64"/>
        <v>0</v>
      </c>
      <c r="CT145" s="57">
        <f t="shared" si="64"/>
        <v>0</v>
      </c>
      <c r="CU145" s="57">
        <f t="shared" si="64"/>
        <v>0</v>
      </c>
      <c r="CV145" s="57">
        <f t="shared" si="64"/>
        <v>0</v>
      </c>
      <c r="CW145" s="57">
        <f t="shared" si="64"/>
        <v>0</v>
      </c>
      <c r="CX145" s="57">
        <f t="shared" si="67"/>
        <v>0</v>
      </c>
      <c r="CY145" s="57">
        <f t="shared" si="67"/>
        <v>0</v>
      </c>
      <c r="CZ145" s="57">
        <f t="shared" si="67"/>
        <v>0</v>
      </c>
      <c r="DA145" s="57">
        <f t="shared" si="67"/>
        <v>0</v>
      </c>
      <c r="DB145" s="57">
        <f t="shared" si="67"/>
        <v>0</v>
      </c>
      <c r="DC145" s="57">
        <f t="shared" si="67"/>
        <v>0</v>
      </c>
      <c r="DD145" s="57">
        <f t="shared" si="67"/>
        <v>0</v>
      </c>
      <c r="DE145" s="57">
        <f t="shared" si="67"/>
        <v>0</v>
      </c>
      <c r="DF145" s="57">
        <f t="shared" si="67"/>
        <v>0</v>
      </c>
      <c r="DG145" s="57">
        <f t="shared" si="67"/>
        <v>0</v>
      </c>
      <c r="DH145" s="57">
        <f t="shared" si="67"/>
        <v>0</v>
      </c>
      <c r="DI145" s="57">
        <f t="shared" si="67"/>
        <v>0</v>
      </c>
      <c r="DJ145" s="57">
        <f t="shared" si="67"/>
        <v>0</v>
      </c>
      <c r="DK145" s="57">
        <f t="shared" si="67"/>
        <v>0</v>
      </c>
      <c r="DL145" s="57">
        <f t="shared" si="67"/>
        <v>0</v>
      </c>
      <c r="DM145" s="57">
        <f t="shared" si="67"/>
        <v>0</v>
      </c>
      <c r="DN145" s="57">
        <f t="shared" si="67"/>
        <v>0</v>
      </c>
      <c r="DO145" s="57">
        <f t="shared" si="67"/>
        <v>0</v>
      </c>
      <c r="DP145" s="57">
        <f t="shared" si="67"/>
        <v>0</v>
      </c>
      <c r="DQ145" s="57">
        <f t="shared" si="67"/>
        <v>0</v>
      </c>
      <c r="DR145" s="57">
        <f t="shared" si="67"/>
        <v>0</v>
      </c>
      <c r="DS145" s="57">
        <f t="shared" si="67"/>
        <v>0</v>
      </c>
      <c r="DT145" s="57">
        <f t="shared" si="67"/>
        <v>0</v>
      </c>
      <c r="DU145" s="57">
        <f t="shared" si="67"/>
        <v>0</v>
      </c>
      <c r="DV145" s="57">
        <f t="shared" si="67"/>
        <v>0</v>
      </c>
      <c r="DW145" s="57">
        <f t="shared" si="67"/>
        <v>0</v>
      </c>
    </row>
    <row r="146" spans="3:127" ht="16.5" thickTop="1" thickBot="1" x14ac:dyDescent="0.3">
      <c r="C146" s="114">
        <f t="shared" si="62"/>
        <v>0</v>
      </c>
      <c r="H146" s="57">
        <f t="shared" si="63"/>
        <v>0</v>
      </c>
      <c r="I146" s="57">
        <f t="shared" si="63"/>
        <v>0</v>
      </c>
      <c r="J146" s="57">
        <f t="shared" si="63"/>
        <v>0</v>
      </c>
      <c r="K146" s="57">
        <f t="shared" si="63"/>
        <v>0</v>
      </c>
      <c r="L146" s="57">
        <f t="shared" si="63"/>
        <v>0</v>
      </c>
      <c r="M146" s="57">
        <f t="shared" si="63"/>
        <v>0</v>
      </c>
      <c r="N146" s="57">
        <f t="shared" si="63"/>
        <v>0</v>
      </c>
      <c r="O146" s="57">
        <f t="shared" si="63"/>
        <v>0</v>
      </c>
      <c r="P146" s="57">
        <f t="shared" si="63"/>
        <v>0</v>
      </c>
      <c r="Q146" s="57">
        <f t="shared" si="63"/>
        <v>0</v>
      </c>
      <c r="R146" s="57">
        <f t="shared" si="63"/>
        <v>0</v>
      </c>
      <c r="S146" s="57">
        <f t="shared" si="63"/>
        <v>0</v>
      </c>
      <c r="T146" s="57">
        <f t="shared" si="63"/>
        <v>0</v>
      </c>
      <c r="U146" s="57">
        <f t="shared" si="63"/>
        <v>0</v>
      </c>
      <c r="V146" s="57">
        <f t="shared" si="63"/>
        <v>0</v>
      </c>
      <c r="W146" s="57">
        <f t="shared" si="63"/>
        <v>0</v>
      </c>
      <c r="X146" s="57">
        <f t="shared" si="66"/>
        <v>0</v>
      </c>
      <c r="Y146" s="57">
        <f t="shared" si="66"/>
        <v>0</v>
      </c>
      <c r="Z146" s="57">
        <f t="shared" si="66"/>
        <v>0</v>
      </c>
      <c r="AA146" s="57">
        <f t="shared" si="66"/>
        <v>0</v>
      </c>
      <c r="AB146" s="57">
        <f t="shared" si="66"/>
        <v>0</v>
      </c>
      <c r="AC146" s="57">
        <f t="shared" si="66"/>
        <v>0</v>
      </c>
      <c r="AD146" s="57">
        <f t="shared" si="66"/>
        <v>0</v>
      </c>
      <c r="AE146" s="57">
        <f t="shared" si="66"/>
        <v>0</v>
      </c>
      <c r="AF146" s="57">
        <f t="shared" si="66"/>
        <v>0</v>
      </c>
      <c r="AG146" s="57">
        <f t="shared" si="66"/>
        <v>0</v>
      </c>
      <c r="AH146" s="57">
        <f t="shared" si="66"/>
        <v>0</v>
      </c>
      <c r="AI146" s="57">
        <f t="shared" si="66"/>
        <v>0</v>
      </c>
      <c r="AJ146" s="57">
        <f t="shared" si="66"/>
        <v>0</v>
      </c>
      <c r="AK146" s="57">
        <f t="shared" si="66"/>
        <v>0</v>
      </c>
      <c r="AL146" s="57">
        <f t="shared" si="66"/>
        <v>0</v>
      </c>
      <c r="AM146" s="57">
        <f t="shared" si="66"/>
        <v>0</v>
      </c>
      <c r="AN146" s="57">
        <f t="shared" si="66"/>
        <v>0</v>
      </c>
      <c r="AO146" s="57">
        <f t="shared" si="66"/>
        <v>0</v>
      </c>
      <c r="AP146" s="57">
        <f t="shared" si="66"/>
        <v>0</v>
      </c>
      <c r="AQ146" s="57">
        <f t="shared" si="66"/>
        <v>0</v>
      </c>
      <c r="AR146" s="57">
        <f t="shared" si="66"/>
        <v>0</v>
      </c>
      <c r="AS146" s="57">
        <f t="shared" si="66"/>
        <v>0</v>
      </c>
      <c r="AT146" s="57">
        <f t="shared" si="66"/>
        <v>0</v>
      </c>
      <c r="AU146" s="57">
        <f t="shared" si="66"/>
        <v>0</v>
      </c>
      <c r="AV146" s="57">
        <f t="shared" si="66"/>
        <v>0</v>
      </c>
      <c r="AW146" s="57">
        <f t="shared" si="66"/>
        <v>0</v>
      </c>
      <c r="AX146" s="57">
        <f t="shared" si="66"/>
        <v>0</v>
      </c>
      <c r="AY146" s="57">
        <f t="shared" si="66"/>
        <v>0</v>
      </c>
      <c r="AZ146" s="57">
        <f t="shared" si="66"/>
        <v>0</v>
      </c>
      <c r="BA146" s="57">
        <f t="shared" si="66"/>
        <v>0</v>
      </c>
      <c r="BB146" s="57">
        <f t="shared" si="66"/>
        <v>0</v>
      </c>
      <c r="BC146" s="57">
        <f t="shared" si="66"/>
        <v>0</v>
      </c>
      <c r="BD146" s="57">
        <f t="shared" si="66"/>
        <v>0</v>
      </c>
      <c r="BE146" s="57">
        <f t="shared" si="66"/>
        <v>0</v>
      </c>
      <c r="BF146" s="57">
        <f t="shared" si="66"/>
        <v>0</v>
      </c>
      <c r="BG146" s="57">
        <f t="shared" si="66"/>
        <v>0</v>
      </c>
      <c r="BH146" s="57">
        <f t="shared" si="66"/>
        <v>0</v>
      </c>
      <c r="BI146" s="57">
        <f t="shared" si="66"/>
        <v>0</v>
      </c>
      <c r="BJ146" s="57">
        <f t="shared" si="66"/>
        <v>0</v>
      </c>
      <c r="BK146" s="57">
        <f t="shared" si="66"/>
        <v>0</v>
      </c>
      <c r="BL146" s="57">
        <f t="shared" si="66"/>
        <v>0</v>
      </c>
      <c r="BM146" s="57">
        <f t="shared" si="66"/>
        <v>0</v>
      </c>
      <c r="BN146" s="57">
        <f t="shared" si="66"/>
        <v>0</v>
      </c>
      <c r="BO146" s="57">
        <f t="shared" si="66"/>
        <v>0</v>
      </c>
      <c r="BP146" s="57">
        <f t="shared" si="66"/>
        <v>0</v>
      </c>
      <c r="BQ146" s="57">
        <f t="shared" si="66"/>
        <v>0</v>
      </c>
      <c r="BR146" s="57">
        <f t="shared" si="66"/>
        <v>0</v>
      </c>
      <c r="BS146" s="57">
        <f t="shared" si="66"/>
        <v>0</v>
      </c>
      <c r="BT146" s="57">
        <f t="shared" si="66"/>
        <v>0</v>
      </c>
      <c r="BU146" s="57">
        <f t="shared" si="64"/>
        <v>0</v>
      </c>
      <c r="BV146" s="57">
        <f t="shared" si="64"/>
        <v>0</v>
      </c>
      <c r="BW146" s="57">
        <f t="shared" si="64"/>
        <v>0</v>
      </c>
      <c r="BX146" s="57">
        <f t="shared" si="64"/>
        <v>0</v>
      </c>
      <c r="BY146" s="57">
        <f t="shared" si="64"/>
        <v>0</v>
      </c>
      <c r="BZ146" s="57">
        <f t="shared" si="64"/>
        <v>0</v>
      </c>
      <c r="CA146" s="57">
        <f t="shared" si="64"/>
        <v>0</v>
      </c>
      <c r="CB146" s="57">
        <f t="shared" si="64"/>
        <v>0</v>
      </c>
      <c r="CC146" s="57">
        <f t="shared" si="64"/>
        <v>0</v>
      </c>
      <c r="CD146" s="57">
        <f t="shared" si="64"/>
        <v>0</v>
      </c>
      <c r="CE146" s="57">
        <f t="shared" si="64"/>
        <v>0</v>
      </c>
      <c r="CF146" s="57">
        <f t="shared" si="64"/>
        <v>0</v>
      </c>
      <c r="CG146" s="57">
        <f t="shared" si="64"/>
        <v>0</v>
      </c>
      <c r="CH146" s="57">
        <f t="shared" si="64"/>
        <v>0</v>
      </c>
      <c r="CI146" s="57">
        <f t="shared" si="64"/>
        <v>0</v>
      </c>
      <c r="CJ146" s="57">
        <f t="shared" si="64"/>
        <v>0</v>
      </c>
      <c r="CK146" s="57">
        <f t="shared" si="64"/>
        <v>0</v>
      </c>
      <c r="CL146" s="57">
        <f t="shared" si="64"/>
        <v>0</v>
      </c>
      <c r="CM146" s="57">
        <f t="shared" si="64"/>
        <v>0</v>
      </c>
      <c r="CN146" s="57">
        <f t="shared" si="64"/>
        <v>0</v>
      </c>
      <c r="CO146" s="57">
        <f t="shared" si="64"/>
        <v>0</v>
      </c>
      <c r="CP146" s="57">
        <f t="shared" si="64"/>
        <v>0</v>
      </c>
      <c r="CQ146" s="57">
        <f t="shared" si="64"/>
        <v>0</v>
      </c>
      <c r="CR146" s="57">
        <f t="shared" si="64"/>
        <v>0</v>
      </c>
      <c r="CS146" s="57">
        <f t="shared" si="64"/>
        <v>0</v>
      </c>
      <c r="CT146" s="57">
        <f t="shared" si="64"/>
        <v>0</v>
      </c>
      <c r="CU146" s="57">
        <f t="shared" si="64"/>
        <v>0</v>
      </c>
      <c r="CV146" s="57">
        <f t="shared" si="64"/>
        <v>0</v>
      </c>
      <c r="CW146" s="57">
        <f t="shared" si="64"/>
        <v>0</v>
      </c>
      <c r="CX146" s="57">
        <f t="shared" si="67"/>
        <v>0</v>
      </c>
      <c r="CY146" s="57">
        <f t="shared" si="67"/>
        <v>0</v>
      </c>
      <c r="CZ146" s="57">
        <f t="shared" si="67"/>
        <v>0</v>
      </c>
      <c r="DA146" s="57">
        <f t="shared" si="67"/>
        <v>0</v>
      </c>
      <c r="DB146" s="57">
        <f t="shared" si="67"/>
        <v>0</v>
      </c>
      <c r="DC146" s="57">
        <f t="shared" si="67"/>
        <v>0</v>
      </c>
      <c r="DD146" s="57">
        <f t="shared" si="67"/>
        <v>0</v>
      </c>
      <c r="DE146" s="57">
        <f t="shared" si="67"/>
        <v>0</v>
      </c>
      <c r="DF146" s="57">
        <f t="shared" si="67"/>
        <v>0</v>
      </c>
      <c r="DG146" s="57">
        <f t="shared" si="67"/>
        <v>0</v>
      </c>
      <c r="DH146" s="57">
        <f t="shared" si="67"/>
        <v>0</v>
      </c>
      <c r="DI146" s="57">
        <f t="shared" si="67"/>
        <v>0</v>
      </c>
      <c r="DJ146" s="57">
        <f t="shared" si="67"/>
        <v>0</v>
      </c>
      <c r="DK146" s="57">
        <f t="shared" si="67"/>
        <v>0</v>
      </c>
      <c r="DL146" s="57">
        <f t="shared" si="67"/>
        <v>0</v>
      </c>
      <c r="DM146" s="57">
        <f t="shared" si="67"/>
        <v>0</v>
      </c>
      <c r="DN146" s="57">
        <f t="shared" si="67"/>
        <v>0</v>
      </c>
      <c r="DO146" s="57">
        <f t="shared" si="67"/>
        <v>0</v>
      </c>
      <c r="DP146" s="57">
        <f t="shared" si="67"/>
        <v>0</v>
      </c>
      <c r="DQ146" s="57">
        <f t="shared" si="67"/>
        <v>0</v>
      </c>
      <c r="DR146" s="57">
        <f t="shared" si="67"/>
        <v>0</v>
      </c>
      <c r="DS146" s="57">
        <f t="shared" si="67"/>
        <v>0</v>
      </c>
      <c r="DT146" s="57">
        <f t="shared" si="67"/>
        <v>0</v>
      </c>
      <c r="DU146" s="57">
        <f t="shared" si="67"/>
        <v>0</v>
      </c>
      <c r="DV146" s="57">
        <f t="shared" si="67"/>
        <v>0</v>
      </c>
      <c r="DW146" s="57">
        <f t="shared" si="67"/>
        <v>0</v>
      </c>
    </row>
    <row r="147" spans="3:127" ht="16.5" thickTop="1" thickBot="1" x14ac:dyDescent="0.3">
      <c r="C147" s="114">
        <f t="shared" si="62"/>
        <v>0</v>
      </c>
      <c r="H147" s="57">
        <f t="shared" si="63"/>
        <v>0</v>
      </c>
      <c r="I147" s="57">
        <f t="shared" si="63"/>
        <v>0</v>
      </c>
      <c r="J147" s="57">
        <f t="shared" si="63"/>
        <v>0</v>
      </c>
      <c r="K147" s="57">
        <f t="shared" si="63"/>
        <v>0</v>
      </c>
      <c r="L147" s="57">
        <f t="shared" si="63"/>
        <v>0</v>
      </c>
      <c r="M147" s="57">
        <f t="shared" si="63"/>
        <v>0</v>
      </c>
      <c r="N147" s="57">
        <f t="shared" si="63"/>
        <v>0</v>
      </c>
      <c r="O147" s="57">
        <f t="shared" si="63"/>
        <v>0</v>
      </c>
      <c r="P147" s="57">
        <f t="shared" si="63"/>
        <v>0</v>
      </c>
      <c r="Q147" s="57">
        <f t="shared" si="63"/>
        <v>0</v>
      </c>
      <c r="R147" s="57">
        <f t="shared" si="63"/>
        <v>0</v>
      </c>
      <c r="S147" s="57">
        <f t="shared" si="63"/>
        <v>0</v>
      </c>
      <c r="T147" s="57">
        <f t="shared" si="63"/>
        <v>0</v>
      </c>
      <c r="U147" s="57">
        <f t="shared" si="63"/>
        <v>0</v>
      </c>
      <c r="V147" s="57">
        <f t="shared" si="63"/>
        <v>0</v>
      </c>
      <c r="W147" s="57">
        <f t="shared" si="63"/>
        <v>0</v>
      </c>
      <c r="X147" s="57">
        <f t="shared" si="66"/>
        <v>0</v>
      </c>
      <c r="Y147" s="57">
        <f t="shared" si="66"/>
        <v>0</v>
      </c>
      <c r="Z147" s="57">
        <f t="shared" si="66"/>
        <v>0</v>
      </c>
      <c r="AA147" s="57">
        <f t="shared" si="66"/>
        <v>0</v>
      </c>
      <c r="AB147" s="57">
        <f t="shared" si="66"/>
        <v>0</v>
      </c>
      <c r="AC147" s="57">
        <f t="shared" si="66"/>
        <v>0</v>
      </c>
      <c r="AD147" s="57">
        <f t="shared" si="66"/>
        <v>0</v>
      </c>
      <c r="AE147" s="57">
        <f t="shared" si="66"/>
        <v>0</v>
      </c>
      <c r="AF147" s="57">
        <f t="shared" si="66"/>
        <v>0</v>
      </c>
      <c r="AG147" s="57">
        <f t="shared" si="66"/>
        <v>0</v>
      </c>
      <c r="AH147" s="57">
        <f t="shared" si="66"/>
        <v>0</v>
      </c>
      <c r="AI147" s="57">
        <f t="shared" si="66"/>
        <v>0</v>
      </c>
      <c r="AJ147" s="57">
        <f t="shared" si="66"/>
        <v>0</v>
      </c>
      <c r="AK147" s="57">
        <f t="shared" si="66"/>
        <v>0</v>
      </c>
      <c r="AL147" s="57">
        <f t="shared" si="66"/>
        <v>0</v>
      </c>
      <c r="AM147" s="57">
        <f t="shared" si="66"/>
        <v>0</v>
      </c>
      <c r="AN147" s="57">
        <f t="shared" si="66"/>
        <v>0</v>
      </c>
      <c r="AO147" s="57">
        <f t="shared" si="66"/>
        <v>0</v>
      </c>
      <c r="AP147" s="57">
        <f t="shared" si="66"/>
        <v>0</v>
      </c>
      <c r="AQ147" s="57">
        <f t="shared" si="66"/>
        <v>0</v>
      </c>
      <c r="AR147" s="57">
        <f t="shared" si="66"/>
        <v>0</v>
      </c>
      <c r="AS147" s="57">
        <f t="shared" si="66"/>
        <v>0</v>
      </c>
      <c r="AT147" s="57">
        <f t="shared" si="66"/>
        <v>0</v>
      </c>
      <c r="AU147" s="57">
        <f t="shared" si="66"/>
        <v>0</v>
      </c>
      <c r="AV147" s="57">
        <f t="shared" si="66"/>
        <v>0</v>
      </c>
      <c r="AW147" s="57">
        <f t="shared" si="66"/>
        <v>0</v>
      </c>
      <c r="AX147" s="57">
        <f t="shared" si="66"/>
        <v>0</v>
      </c>
      <c r="AY147" s="57">
        <f t="shared" si="66"/>
        <v>0</v>
      </c>
      <c r="AZ147" s="57">
        <f t="shared" si="66"/>
        <v>0</v>
      </c>
      <c r="BA147" s="57">
        <f t="shared" si="66"/>
        <v>0</v>
      </c>
      <c r="BB147" s="57">
        <f t="shared" si="66"/>
        <v>0</v>
      </c>
      <c r="BC147" s="57">
        <f t="shared" si="66"/>
        <v>0</v>
      </c>
      <c r="BD147" s="57">
        <f t="shared" si="66"/>
        <v>0</v>
      </c>
      <c r="BE147" s="57">
        <f t="shared" si="66"/>
        <v>0</v>
      </c>
      <c r="BF147" s="57">
        <f t="shared" si="66"/>
        <v>0</v>
      </c>
      <c r="BG147" s="57">
        <f t="shared" si="66"/>
        <v>0</v>
      </c>
      <c r="BH147" s="57">
        <f t="shared" si="66"/>
        <v>0</v>
      </c>
      <c r="BI147" s="57">
        <f t="shared" si="66"/>
        <v>0</v>
      </c>
      <c r="BJ147" s="57">
        <f t="shared" si="66"/>
        <v>0</v>
      </c>
      <c r="BK147" s="57">
        <f t="shared" si="66"/>
        <v>0</v>
      </c>
      <c r="BL147" s="57">
        <f t="shared" si="66"/>
        <v>0</v>
      </c>
      <c r="BM147" s="57">
        <f t="shared" si="66"/>
        <v>0</v>
      </c>
      <c r="BN147" s="57">
        <f t="shared" si="66"/>
        <v>0</v>
      </c>
      <c r="BO147" s="57">
        <f t="shared" si="66"/>
        <v>0</v>
      </c>
      <c r="BP147" s="57">
        <f t="shared" si="66"/>
        <v>0</v>
      </c>
      <c r="BQ147" s="57">
        <f t="shared" si="66"/>
        <v>0</v>
      </c>
      <c r="BR147" s="57">
        <f t="shared" si="66"/>
        <v>0</v>
      </c>
      <c r="BS147" s="57">
        <f t="shared" si="66"/>
        <v>0</v>
      </c>
      <c r="BT147" s="57">
        <f t="shared" si="66"/>
        <v>0</v>
      </c>
      <c r="BU147" s="57">
        <f t="shared" si="66"/>
        <v>0</v>
      </c>
      <c r="BV147" s="57">
        <f t="shared" si="66"/>
        <v>0</v>
      </c>
      <c r="BW147" s="57">
        <f t="shared" si="66"/>
        <v>0</v>
      </c>
      <c r="BX147" s="57">
        <f t="shared" si="66"/>
        <v>0</v>
      </c>
      <c r="BY147" s="57">
        <f t="shared" si="66"/>
        <v>0</v>
      </c>
      <c r="BZ147" s="57">
        <f t="shared" si="66"/>
        <v>0</v>
      </c>
      <c r="CA147" s="57">
        <f t="shared" si="66"/>
        <v>0</v>
      </c>
      <c r="CB147" s="57">
        <f t="shared" si="66"/>
        <v>0</v>
      </c>
      <c r="CC147" s="57">
        <f t="shared" si="66"/>
        <v>0</v>
      </c>
      <c r="CD147" s="57">
        <f t="shared" si="66"/>
        <v>0</v>
      </c>
      <c r="CE147" s="57">
        <f t="shared" si="66"/>
        <v>0</v>
      </c>
      <c r="CF147" s="57">
        <f t="shared" si="64"/>
        <v>0</v>
      </c>
      <c r="CG147" s="57">
        <f t="shared" si="64"/>
        <v>0</v>
      </c>
      <c r="CH147" s="57">
        <f t="shared" si="64"/>
        <v>0</v>
      </c>
      <c r="CI147" s="57">
        <f t="shared" si="64"/>
        <v>0</v>
      </c>
      <c r="CJ147" s="57">
        <f t="shared" si="64"/>
        <v>0</v>
      </c>
      <c r="CK147" s="57">
        <f t="shared" si="64"/>
        <v>0</v>
      </c>
      <c r="CL147" s="57">
        <f t="shared" si="64"/>
        <v>0</v>
      </c>
      <c r="CM147" s="57">
        <f t="shared" si="64"/>
        <v>0</v>
      </c>
      <c r="CN147" s="57">
        <f t="shared" si="64"/>
        <v>0</v>
      </c>
      <c r="CO147" s="57">
        <f t="shared" si="64"/>
        <v>0</v>
      </c>
      <c r="CP147" s="57">
        <f t="shared" si="64"/>
        <v>0</v>
      </c>
      <c r="CQ147" s="57">
        <f t="shared" si="64"/>
        <v>0</v>
      </c>
      <c r="CR147" s="57">
        <f t="shared" si="64"/>
        <v>0</v>
      </c>
      <c r="CS147" s="57">
        <f t="shared" si="64"/>
        <v>0</v>
      </c>
      <c r="CT147" s="57">
        <f t="shared" si="64"/>
        <v>0</v>
      </c>
      <c r="CU147" s="57">
        <f t="shared" si="64"/>
        <v>0</v>
      </c>
      <c r="CV147" s="57">
        <f t="shared" si="64"/>
        <v>0</v>
      </c>
      <c r="CW147" s="57">
        <f t="shared" si="64"/>
        <v>0</v>
      </c>
      <c r="CX147" s="57">
        <f t="shared" si="67"/>
        <v>0</v>
      </c>
      <c r="CY147" s="57">
        <f t="shared" si="67"/>
        <v>0</v>
      </c>
      <c r="CZ147" s="57">
        <f t="shared" si="67"/>
        <v>0</v>
      </c>
      <c r="DA147" s="57">
        <f t="shared" si="67"/>
        <v>0</v>
      </c>
      <c r="DB147" s="57">
        <f t="shared" si="67"/>
        <v>0</v>
      </c>
      <c r="DC147" s="57">
        <f t="shared" si="67"/>
        <v>0</v>
      </c>
      <c r="DD147" s="57">
        <f t="shared" si="67"/>
        <v>0</v>
      </c>
      <c r="DE147" s="57">
        <f t="shared" si="67"/>
        <v>0</v>
      </c>
      <c r="DF147" s="57">
        <f t="shared" si="67"/>
        <v>0</v>
      </c>
      <c r="DG147" s="57">
        <f t="shared" si="67"/>
        <v>0</v>
      </c>
      <c r="DH147" s="57">
        <f t="shared" si="67"/>
        <v>0</v>
      </c>
      <c r="DI147" s="57">
        <f t="shared" si="67"/>
        <v>0</v>
      </c>
      <c r="DJ147" s="57">
        <f t="shared" si="67"/>
        <v>0</v>
      </c>
      <c r="DK147" s="57">
        <f t="shared" si="67"/>
        <v>0</v>
      </c>
      <c r="DL147" s="57">
        <f t="shared" si="67"/>
        <v>0</v>
      </c>
      <c r="DM147" s="57">
        <f t="shared" si="67"/>
        <v>0</v>
      </c>
      <c r="DN147" s="57">
        <f t="shared" si="67"/>
        <v>0</v>
      </c>
      <c r="DO147" s="57">
        <f t="shared" si="67"/>
        <v>0</v>
      </c>
      <c r="DP147" s="57">
        <f t="shared" si="67"/>
        <v>0</v>
      </c>
      <c r="DQ147" s="57">
        <f t="shared" si="67"/>
        <v>0</v>
      </c>
      <c r="DR147" s="57">
        <f t="shared" si="67"/>
        <v>0</v>
      </c>
      <c r="DS147" s="57">
        <f t="shared" si="67"/>
        <v>0</v>
      </c>
      <c r="DT147" s="57">
        <f t="shared" si="67"/>
        <v>0</v>
      </c>
      <c r="DU147" s="57">
        <f t="shared" si="67"/>
        <v>0</v>
      </c>
      <c r="DV147" s="57">
        <f t="shared" si="67"/>
        <v>0</v>
      </c>
      <c r="DW147" s="57">
        <f t="shared" si="67"/>
        <v>0</v>
      </c>
    </row>
    <row r="148" spans="3:127" ht="16.5" thickTop="1" thickBot="1" x14ac:dyDescent="0.3">
      <c r="C148" s="114">
        <f t="shared" si="62"/>
        <v>0</v>
      </c>
      <c r="H148" s="57">
        <f t="shared" si="63"/>
        <v>0</v>
      </c>
      <c r="I148" s="57">
        <f t="shared" si="63"/>
        <v>0</v>
      </c>
      <c r="J148" s="57">
        <f t="shared" si="63"/>
        <v>0</v>
      </c>
      <c r="K148" s="57">
        <f t="shared" si="63"/>
        <v>0</v>
      </c>
      <c r="L148" s="57">
        <f t="shared" si="63"/>
        <v>0</v>
      </c>
      <c r="M148" s="57">
        <f t="shared" si="63"/>
        <v>0</v>
      </c>
      <c r="N148" s="57">
        <f t="shared" si="63"/>
        <v>0</v>
      </c>
      <c r="O148" s="57">
        <f t="shared" si="63"/>
        <v>0</v>
      </c>
      <c r="P148" s="57">
        <f t="shared" si="63"/>
        <v>0</v>
      </c>
      <c r="Q148" s="57">
        <f t="shared" si="63"/>
        <v>0</v>
      </c>
      <c r="R148" s="57">
        <f t="shared" si="63"/>
        <v>0</v>
      </c>
      <c r="S148" s="57">
        <f t="shared" si="63"/>
        <v>0</v>
      </c>
      <c r="T148" s="57">
        <f t="shared" si="63"/>
        <v>0</v>
      </c>
      <c r="U148" s="57">
        <f t="shared" si="63"/>
        <v>0</v>
      </c>
      <c r="V148" s="57">
        <f t="shared" si="63"/>
        <v>0</v>
      </c>
      <c r="W148" s="57">
        <f t="shared" si="63"/>
        <v>0</v>
      </c>
      <c r="X148" s="57">
        <f t="shared" ref="X148:CI151" si="68">+X52+X84-X116</f>
        <v>0</v>
      </c>
      <c r="Y148" s="57">
        <f t="shared" si="68"/>
        <v>0</v>
      </c>
      <c r="Z148" s="57">
        <f t="shared" si="68"/>
        <v>0</v>
      </c>
      <c r="AA148" s="57">
        <f t="shared" si="68"/>
        <v>0</v>
      </c>
      <c r="AB148" s="57">
        <f t="shared" si="68"/>
        <v>0</v>
      </c>
      <c r="AC148" s="57">
        <f t="shared" si="68"/>
        <v>0</v>
      </c>
      <c r="AD148" s="57">
        <f t="shared" si="68"/>
        <v>0</v>
      </c>
      <c r="AE148" s="57">
        <f t="shared" si="68"/>
        <v>0</v>
      </c>
      <c r="AF148" s="57">
        <f t="shared" si="68"/>
        <v>0</v>
      </c>
      <c r="AG148" s="57">
        <f t="shared" si="68"/>
        <v>0</v>
      </c>
      <c r="AH148" s="57">
        <f t="shared" si="68"/>
        <v>0</v>
      </c>
      <c r="AI148" s="57">
        <f t="shared" si="68"/>
        <v>0</v>
      </c>
      <c r="AJ148" s="57">
        <f t="shared" si="68"/>
        <v>0</v>
      </c>
      <c r="AK148" s="57">
        <f t="shared" si="68"/>
        <v>0</v>
      </c>
      <c r="AL148" s="57">
        <f t="shared" si="68"/>
        <v>0</v>
      </c>
      <c r="AM148" s="57">
        <f t="shared" si="68"/>
        <v>0</v>
      </c>
      <c r="AN148" s="57">
        <f t="shared" si="68"/>
        <v>0</v>
      </c>
      <c r="AO148" s="57">
        <f t="shared" si="68"/>
        <v>0</v>
      </c>
      <c r="AP148" s="57">
        <f t="shared" si="68"/>
        <v>0</v>
      </c>
      <c r="AQ148" s="57">
        <f t="shared" si="68"/>
        <v>0</v>
      </c>
      <c r="AR148" s="57">
        <f t="shared" si="68"/>
        <v>0</v>
      </c>
      <c r="AS148" s="57">
        <f t="shared" si="68"/>
        <v>0</v>
      </c>
      <c r="AT148" s="57">
        <f t="shared" si="68"/>
        <v>0</v>
      </c>
      <c r="AU148" s="57">
        <f t="shared" si="68"/>
        <v>0</v>
      </c>
      <c r="AV148" s="57">
        <f t="shared" si="68"/>
        <v>0</v>
      </c>
      <c r="AW148" s="57">
        <f t="shared" si="68"/>
        <v>0</v>
      </c>
      <c r="AX148" s="57">
        <f t="shared" si="68"/>
        <v>0</v>
      </c>
      <c r="AY148" s="57">
        <f t="shared" si="68"/>
        <v>0</v>
      </c>
      <c r="AZ148" s="57">
        <f t="shared" si="68"/>
        <v>0</v>
      </c>
      <c r="BA148" s="57">
        <f t="shared" si="68"/>
        <v>0</v>
      </c>
      <c r="BB148" s="57">
        <f t="shared" si="68"/>
        <v>0</v>
      </c>
      <c r="BC148" s="57">
        <f t="shared" si="68"/>
        <v>0</v>
      </c>
      <c r="BD148" s="57">
        <f t="shared" si="68"/>
        <v>0</v>
      </c>
      <c r="BE148" s="57">
        <f t="shared" si="68"/>
        <v>0</v>
      </c>
      <c r="BF148" s="57">
        <f t="shared" si="68"/>
        <v>0</v>
      </c>
      <c r="BG148" s="57">
        <f t="shared" si="68"/>
        <v>0</v>
      </c>
      <c r="BH148" s="57">
        <f t="shared" si="68"/>
        <v>0</v>
      </c>
      <c r="BI148" s="57">
        <f t="shared" si="68"/>
        <v>0</v>
      </c>
      <c r="BJ148" s="57">
        <f t="shared" si="68"/>
        <v>0</v>
      </c>
      <c r="BK148" s="57">
        <f t="shared" si="68"/>
        <v>0</v>
      </c>
      <c r="BL148" s="57">
        <f t="shared" si="68"/>
        <v>0</v>
      </c>
      <c r="BM148" s="57">
        <f t="shared" si="68"/>
        <v>0</v>
      </c>
      <c r="BN148" s="57">
        <f t="shared" si="68"/>
        <v>0</v>
      </c>
      <c r="BO148" s="57">
        <f t="shared" si="68"/>
        <v>0</v>
      </c>
      <c r="BP148" s="57">
        <f t="shared" si="68"/>
        <v>0</v>
      </c>
      <c r="BQ148" s="57">
        <f t="shared" si="68"/>
        <v>0</v>
      </c>
      <c r="BR148" s="57">
        <f t="shared" si="68"/>
        <v>0</v>
      </c>
      <c r="BS148" s="57">
        <f t="shared" si="68"/>
        <v>0</v>
      </c>
      <c r="BT148" s="57">
        <f t="shared" si="68"/>
        <v>0</v>
      </c>
      <c r="BU148" s="57">
        <f t="shared" si="68"/>
        <v>0</v>
      </c>
      <c r="BV148" s="57">
        <f t="shared" si="68"/>
        <v>0</v>
      </c>
      <c r="BW148" s="57">
        <f t="shared" si="68"/>
        <v>0</v>
      </c>
      <c r="BX148" s="57">
        <f t="shared" si="68"/>
        <v>0</v>
      </c>
      <c r="BY148" s="57">
        <f t="shared" si="68"/>
        <v>0</v>
      </c>
      <c r="BZ148" s="57">
        <f t="shared" si="68"/>
        <v>0</v>
      </c>
      <c r="CA148" s="57">
        <f t="shared" si="68"/>
        <v>0</v>
      </c>
      <c r="CB148" s="57">
        <f t="shared" si="68"/>
        <v>0</v>
      </c>
      <c r="CC148" s="57">
        <f t="shared" si="68"/>
        <v>0</v>
      </c>
      <c r="CD148" s="57">
        <f t="shared" si="68"/>
        <v>0</v>
      </c>
      <c r="CE148" s="57">
        <f t="shared" si="68"/>
        <v>0</v>
      </c>
      <c r="CF148" s="57">
        <f t="shared" si="68"/>
        <v>0</v>
      </c>
      <c r="CG148" s="57">
        <f t="shared" si="68"/>
        <v>0</v>
      </c>
      <c r="CH148" s="57">
        <f t="shared" si="68"/>
        <v>0</v>
      </c>
      <c r="CI148" s="57">
        <f t="shared" si="68"/>
        <v>0</v>
      </c>
      <c r="CJ148" s="57">
        <f t="shared" si="64"/>
        <v>0</v>
      </c>
      <c r="CK148" s="57">
        <f t="shared" si="64"/>
        <v>0</v>
      </c>
      <c r="CL148" s="57">
        <f t="shared" si="64"/>
        <v>0</v>
      </c>
      <c r="CM148" s="57">
        <f t="shared" si="64"/>
        <v>0</v>
      </c>
      <c r="CN148" s="57">
        <f t="shared" si="64"/>
        <v>0</v>
      </c>
      <c r="CO148" s="57">
        <f t="shared" si="64"/>
        <v>0</v>
      </c>
      <c r="CP148" s="57">
        <f t="shared" si="64"/>
        <v>0</v>
      </c>
      <c r="CQ148" s="57">
        <f t="shared" si="64"/>
        <v>0</v>
      </c>
      <c r="CR148" s="57">
        <f t="shared" si="64"/>
        <v>0</v>
      </c>
      <c r="CS148" s="57">
        <f t="shared" si="64"/>
        <v>0</v>
      </c>
      <c r="CT148" s="57">
        <f t="shared" si="64"/>
        <v>0</v>
      </c>
      <c r="CU148" s="57">
        <f t="shared" si="64"/>
        <v>0</v>
      </c>
      <c r="CV148" s="57">
        <f t="shared" si="64"/>
        <v>0</v>
      </c>
      <c r="CW148" s="57">
        <f t="shared" si="64"/>
        <v>0</v>
      </c>
      <c r="CX148" s="57">
        <f t="shared" si="67"/>
        <v>0</v>
      </c>
      <c r="CY148" s="57">
        <f t="shared" si="67"/>
        <v>0</v>
      </c>
      <c r="CZ148" s="57">
        <f t="shared" si="67"/>
        <v>0</v>
      </c>
      <c r="DA148" s="57">
        <f t="shared" si="67"/>
        <v>0</v>
      </c>
      <c r="DB148" s="57">
        <f t="shared" si="67"/>
        <v>0</v>
      </c>
      <c r="DC148" s="57">
        <f t="shared" si="67"/>
        <v>0</v>
      </c>
      <c r="DD148" s="57">
        <f t="shared" si="67"/>
        <v>0</v>
      </c>
      <c r="DE148" s="57">
        <f t="shared" si="67"/>
        <v>0</v>
      </c>
      <c r="DF148" s="57">
        <f t="shared" si="67"/>
        <v>0</v>
      </c>
      <c r="DG148" s="57">
        <f t="shared" si="67"/>
        <v>0</v>
      </c>
      <c r="DH148" s="57">
        <f t="shared" si="67"/>
        <v>0</v>
      </c>
      <c r="DI148" s="57">
        <f t="shared" si="67"/>
        <v>0</v>
      </c>
      <c r="DJ148" s="57">
        <f t="shared" si="67"/>
        <v>0</v>
      </c>
      <c r="DK148" s="57">
        <f t="shared" si="67"/>
        <v>0</v>
      </c>
      <c r="DL148" s="57">
        <f t="shared" si="67"/>
        <v>0</v>
      </c>
      <c r="DM148" s="57">
        <f t="shared" si="67"/>
        <v>0</v>
      </c>
      <c r="DN148" s="57">
        <f t="shared" si="67"/>
        <v>0</v>
      </c>
      <c r="DO148" s="57">
        <f t="shared" si="67"/>
        <v>0</v>
      </c>
      <c r="DP148" s="57">
        <f t="shared" si="67"/>
        <v>0</v>
      </c>
      <c r="DQ148" s="57">
        <f t="shared" si="67"/>
        <v>0</v>
      </c>
      <c r="DR148" s="57">
        <f t="shared" si="67"/>
        <v>0</v>
      </c>
      <c r="DS148" s="57">
        <f t="shared" si="67"/>
        <v>0</v>
      </c>
      <c r="DT148" s="57">
        <f t="shared" si="67"/>
        <v>0</v>
      </c>
      <c r="DU148" s="57">
        <f t="shared" si="67"/>
        <v>0</v>
      </c>
      <c r="DV148" s="57">
        <f t="shared" si="67"/>
        <v>0</v>
      </c>
      <c r="DW148" s="57">
        <f t="shared" si="67"/>
        <v>0</v>
      </c>
    </row>
    <row r="149" spans="3:127" ht="16.5" thickTop="1" thickBot="1" x14ac:dyDescent="0.3">
      <c r="C149" s="114">
        <f t="shared" si="62"/>
        <v>0</v>
      </c>
      <c r="H149" s="57">
        <f t="shared" si="63"/>
        <v>0</v>
      </c>
      <c r="I149" s="57">
        <f t="shared" si="63"/>
        <v>0</v>
      </c>
      <c r="J149" s="57">
        <f t="shared" si="63"/>
        <v>0</v>
      </c>
      <c r="K149" s="57">
        <f t="shared" si="63"/>
        <v>0</v>
      </c>
      <c r="L149" s="57">
        <f t="shared" si="63"/>
        <v>0</v>
      </c>
      <c r="M149" s="57">
        <f t="shared" si="63"/>
        <v>0</v>
      </c>
      <c r="N149" s="57">
        <f t="shared" si="63"/>
        <v>0</v>
      </c>
      <c r="O149" s="57">
        <f t="shared" si="63"/>
        <v>0</v>
      </c>
      <c r="P149" s="57">
        <f t="shared" si="63"/>
        <v>0</v>
      </c>
      <c r="Q149" s="57">
        <f t="shared" si="63"/>
        <v>0</v>
      </c>
      <c r="R149" s="57">
        <f t="shared" si="63"/>
        <v>0</v>
      </c>
      <c r="S149" s="57">
        <f t="shared" si="63"/>
        <v>0</v>
      </c>
      <c r="T149" s="57">
        <f t="shared" si="63"/>
        <v>0</v>
      </c>
      <c r="U149" s="57">
        <f t="shared" si="63"/>
        <v>0</v>
      </c>
      <c r="V149" s="57">
        <f t="shared" si="63"/>
        <v>0</v>
      </c>
      <c r="W149" s="57">
        <f t="shared" si="63"/>
        <v>0</v>
      </c>
      <c r="X149" s="57">
        <f t="shared" si="68"/>
        <v>0</v>
      </c>
      <c r="Y149" s="57">
        <f t="shared" si="68"/>
        <v>0</v>
      </c>
      <c r="Z149" s="57">
        <f t="shared" si="68"/>
        <v>0</v>
      </c>
      <c r="AA149" s="57">
        <f t="shared" si="68"/>
        <v>0</v>
      </c>
      <c r="AB149" s="57">
        <f t="shared" si="68"/>
        <v>0</v>
      </c>
      <c r="AC149" s="57">
        <f t="shared" si="68"/>
        <v>0</v>
      </c>
      <c r="AD149" s="57">
        <f t="shared" si="68"/>
        <v>0</v>
      </c>
      <c r="AE149" s="57">
        <f t="shared" si="68"/>
        <v>0</v>
      </c>
      <c r="AF149" s="57">
        <f t="shared" si="68"/>
        <v>0</v>
      </c>
      <c r="AG149" s="57">
        <f t="shared" si="68"/>
        <v>0</v>
      </c>
      <c r="AH149" s="57">
        <f t="shared" si="68"/>
        <v>0</v>
      </c>
      <c r="AI149" s="57">
        <f t="shared" si="68"/>
        <v>0</v>
      </c>
      <c r="AJ149" s="57">
        <f t="shared" si="68"/>
        <v>0</v>
      </c>
      <c r="AK149" s="57">
        <f t="shared" si="68"/>
        <v>0</v>
      </c>
      <c r="AL149" s="57">
        <f t="shared" si="68"/>
        <v>0</v>
      </c>
      <c r="AM149" s="57">
        <f t="shared" si="68"/>
        <v>0</v>
      </c>
      <c r="AN149" s="57">
        <f t="shared" si="68"/>
        <v>0</v>
      </c>
      <c r="AO149" s="57">
        <f t="shared" si="68"/>
        <v>0</v>
      </c>
      <c r="AP149" s="57">
        <f t="shared" si="68"/>
        <v>0</v>
      </c>
      <c r="AQ149" s="57">
        <f t="shared" si="68"/>
        <v>0</v>
      </c>
      <c r="AR149" s="57">
        <f t="shared" si="68"/>
        <v>0</v>
      </c>
      <c r="AS149" s="57">
        <f t="shared" si="68"/>
        <v>0</v>
      </c>
      <c r="AT149" s="57">
        <f t="shared" si="68"/>
        <v>0</v>
      </c>
      <c r="AU149" s="57">
        <f t="shared" si="68"/>
        <v>0</v>
      </c>
      <c r="AV149" s="57">
        <f t="shared" si="68"/>
        <v>0</v>
      </c>
      <c r="AW149" s="57">
        <f t="shared" si="68"/>
        <v>0</v>
      </c>
      <c r="AX149" s="57">
        <f t="shared" si="68"/>
        <v>0</v>
      </c>
      <c r="AY149" s="57">
        <f t="shared" si="68"/>
        <v>0</v>
      </c>
      <c r="AZ149" s="57">
        <f t="shared" si="68"/>
        <v>0</v>
      </c>
      <c r="BA149" s="57">
        <f t="shared" si="68"/>
        <v>0</v>
      </c>
      <c r="BB149" s="57">
        <f t="shared" si="68"/>
        <v>0</v>
      </c>
      <c r="BC149" s="57">
        <f t="shared" si="68"/>
        <v>0</v>
      </c>
      <c r="BD149" s="57">
        <f t="shared" si="68"/>
        <v>0</v>
      </c>
      <c r="BE149" s="57">
        <f t="shared" si="68"/>
        <v>0</v>
      </c>
      <c r="BF149" s="57">
        <f t="shared" si="68"/>
        <v>0</v>
      </c>
      <c r="BG149" s="57">
        <f t="shared" si="68"/>
        <v>0</v>
      </c>
      <c r="BH149" s="57">
        <f t="shared" si="68"/>
        <v>0</v>
      </c>
      <c r="BI149" s="57">
        <f t="shared" si="68"/>
        <v>0</v>
      </c>
      <c r="BJ149" s="57">
        <f t="shared" si="68"/>
        <v>0</v>
      </c>
      <c r="BK149" s="57">
        <f t="shared" si="68"/>
        <v>0</v>
      </c>
      <c r="BL149" s="57">
        <f t="shared" si="68"/>
        <v>0</v>
      </c>
      <c r="BM149" s="57">
        <f t="shared" si="68"/>
        <v>0</v>
      </c>
      <c r="BN149" s="57">
        <f t="shared" si="68"/>
        <v>0</v>
      </c>
      <c r="BO149" s="57">
        <f t="shared" si="68"/>
        <v>0</v>
      </c>
      <c r="BP149" s="57">
        <f t="shared" si="68"/>
        <v>0</v>
      </c>
      <c r="BQ149" s="57">
        <f t="shared" si="68"/>
        <v>0</v>
      </c>
      <c r="BR149" s="57">
        <f t="shared" si="68"/>
        <v>0</v>
      </c>
      <c r="BS149" s="57">
        <f t="shared" si="68"/>
        <v>0</v>
      </c>
      <c r="BT149" s="57">
        <f t="shared" si="68"/>
        <v>0</v>
      </c>
      <c r="BU149" s="57">
        <f t="shared" si="68"/>
        <v>0</v>
      </c>
      <c r="BV149" s="57">
        <f t="shared" si="68"/>
        <v>0</v>
      </c>
      <c r="BW149" s="57">
        <f t="shared" si="68"/>
        <v>0</v>
      </c>
      <c r="BX149" s="57">
        <f t="shared" si="68"/>
        <v>0</v>
      </c>
      <c r="BY149" s="57">
        <f t="shared" si="68"/>
        <v>0</v>
      </c>
      <c r="BZ149" s="57">
        <f t="shared" si="68"/>
        <v>0</v>
      </c>
      <c r="CA149" s="57">
        <f t="shared" si="68"/>
        <v>0</v>
      </c>
      <c r="CB149" s="57">
        <f t="shared" si="68"/>
        <v>0</v>
      </c>
      <c r="CC149" s="57">
        <f t="shared" si="68"/>
        <v>0</v>
      </c>
      <c r="CD149" s="57">
        <f t="shared" si="68"/>
        <v>0</v>
      </c>
      <c r="CE149" s="57">
        <f t="shared" si="68"/>
        <v>0</v>
      </c>
      <c r="CF149" s="57">
        <f t="shared" si="68"/>
        <v>0</v>
      </c>
      <c r="CG149" s="57">
        <f t="shared" si="68"/>
        <v>0</v>
      </c>
      <c r="CH149" s="57">
        <f t="shared" si="68"/>
        <v>0</v>
      </c>
      <c r="CI149" s="57">
        <f t="shared" si="68"/>
        <v>0</v>
      </c>
      <c r="CJ149" s="57">
        <f t="shared" si="64"/>
        <v>0</v>
      </c>
      <c r="CK149" s="57">
        <f t="shared" si="64"/>
        <v>0</v>
      </c>
      <c r="CL149" s="57">
        <f t="shared" si="64"/>
        <v>0</v>
      </c>
      <c r="CM149" s="57">
        <f t="shared" si="64"/>
        <v>0</v>
      </c>
      <c r="CN149" s="57">
        <f t="shared" si="64"/>
        <v>0</v>
      </c>
      <c r="CO149" s="57">
        <f t="shared" si="64"/>
        <v>0</v>
      </c>
      <c r="CP149" s="57">
        <f t="shared" si="64"/>
        <v>0</v>
      </c>
      <c r="CQ149" s="57">
        <f t="shared" si="64"/>
        <v>0</v>
      </c>
      <c r="CR149" s="57">
        <f t="shared" si="64"/>
        <v>0</v>
      </c>
      <c r="CS149" s="57">
        <f t="shared" si="64"/>
        <v>0</v>
      </c>
      <c r="CT149" s="57">
        <f t="shared" si="64"/>
        <v>0</v>
      </c>
      <c r="CU149" s="57">
        <f t="shared" si="64"/>
        <v>0</v>
      </c>
      <c r="CV149" s="57">
        <f t="shared" si="64"/>
        <v>0</v>
      </c>
      <c r="CW149" s="57">
        <f t="shared" si="64"/>
        <v>0</v>
      </c>
      <c r="CX149" s="57">
        <f t="shared" si="67"/>
        <v>0</v>
      </c>
      <c r="CY149" s="57">
        <f t="shared" si="67"/>
        <v>0</v>
      </c>
      <c r="CZ149" s="57">
        <f t="shared" si="67"/>
        <v>0</v>
      </c>
      <c r="DA149" s="57">
        <f t="shared" si="67"/>
        <v>0</v>
      </c>
      <c r="DB149" s="57">
        <f t="shared" si="67"/>
        <v>0</v>
      </c>
      <c r="DC149" s="57">
        <f t="shared" si="67"/>
        <v>0</v>
      </c>
      <c r="DD149" s="57">
        <f t="shared" si="67"/>
        <v>0</v>
      </c>
      <c r="DE149" s="57">
        <f t="shared" si="67"/>
        <v>0</v>
      </c>
      <c r="DF149" s="57">
        <f t="shared" si="67"/>
        <v>0</v>
      </c>
      <c r="DG149" s="57">
        <f t="shared" si="67"/>
        <v>0</v>
      </c>
      <c r="DH149" s="57">
        <f t="shared" si="67"/>
        <v>0</v>
      </c>
      <c r="DI149" s="57">
        <f t="shared" si="67"/>
        <v>0</v>
      </c>
      <c r="DJ149" s="57">
        <f t="shared" si="67"/>
        <v>0</v>
      </c>
      <c r="DK149" s="57">
        <f t="shared" si="67"/>
        <v>0</v>
      </c>
      <c r="DL149" s="57">
        <f t="shared" si="67"/>
        <v>0</v>
      </c>
      <c r="DM149" s="57">
        <f t="shared" si="67"/>
        <v>0</v>
      </c>
      <c r="DN149" s="57">
        <f t="shared" si="67"/>
        <v>0</v>
      </c>
      <c r="DO149" s="57">
        <f t="shared" si="67"/>
        <v>0</v>
      </c>
      <c r="DP149" s="57">
        <f t="shared" si="67"/>
        <v>0</v>
      </c>
      <c r="DQ149" s="57">
        <f t="shared" si="67"/>
        <v>0</v>
      </c>
      <c r="DR149" s="57">
        <f t="shared" si="67"/>
        <v>0</v>
      </c>
      <c r="DS149" s="57">
        <f t="shared" si="67"/>
        <v>0</v>
      </c>
      <c r="DT149" s="57">
        <f t="shared" si="67"/>
        <v>0</v>
      </c>
      <c r="DU149" s="57">
        <f t="shared" si="67"/>
        <v>0</v>
      </c>
      <c r="DV149" s="57">
        <f t="shared" si="67"/>
        <v>0</v>
      </c>
      <c r="DW149" s="57">
        <f t="shared" si="67"/>
        <v>0</v>
      </c>
    </row>
    <row r="150" spans="3:127" ht="16.5" thickTop="1" thickBot="1" x14ac:dyDescent="0.3">
      <c r="C150" s="114">
        <f t="shared" si="62"/>
        <v>0</v>
      </c>
      <c r="H150" s="57">
        <f t="shared" si="63"/>
        <v>0</v>
      </c>
      <c r="I150" s="57">
        <f t="shared" si="63"/>
        <v>0</v>
      </c>
      <c r="J150" s="57">
        <f t="shared" si="63"/>
        <v>0</v>
      </c>
      <c r="K150" s="57">
        <f t="shared" si="63"/>
        <v>0</v>
      </c>
      <c r="L150" s="57">
        <f t="shared" si="63"/>
        <v>0</v>
      </c>
      <c r="M150" s="57">
        <f t="shared" si="63"/>
        <v>0</v>
      </c>
      <c r="N150" s="57">
        <f t="shared" si="63"/>
        <v>0</v>
      </c>
      <c r="O150" s="57">
        <f t="shared" si="63"/>
        <v>0</v>
      </c>
      <c r="P150" s="57">
        <f t="shared" si="63"/>
        <v>0</v>
      </c>
      <c r="Q150" s="57">
        <f t="shared" si="63"/>
        <v>0</v>
      </c>
      <c r="R150" s="57">
        <f t="shared" si="63"/>
        <v>0</v>
      </c>
      <c r="S150" s="57">
        <f t="shared" si="63"/>
        <v>0</v>
      </c>
      <c r="T150" s="57">
        <f t="shared" si="63"/>
        <v>0</v>
      </c>
      <c r="U150" s="57">
        <f t="shared" si="63"/>
        <v>0</v>
      </c>
      <c r="V150" s="57">
        <f t="shared" si="63"/>
        <v>0</v>
      </c>
      <c r="W150" s="57">
        <f t="shared" si="63"/>
        <v>0</v>
      </c>
      <c r="X150" s="57">
        <f t="shared" si="68"/>
        <v>0</v>
      </c>
      <c r="Y150" s="57">
        <f t="shared" si="68"/>
        <v>0</v>
      </c>
      <c r="Z150" s="57">
        <f t="shared" si="68"/>
        <v>0</v>
      </c>
      <c r="AA150" s="57">
        <f t="shared" si="68"/>
        <v>0</v>
      </c>
      <c r="AB150" s="57">
        <f t="shared" si="68"/>
        <v>0</v>
      </c>
      <c r="AC150" s="57">
        <f t="shared" si="68"/>
        <v>0</v>
      </c>
      <c r="AD150" s="57">
        <f t="shared" si="68"/>
        <v>0</v>
      </c>
      <c r="AE150" s="57">
        <f t="shared" si="68"/>
        <v>0</v>
      </c>
      <c r="AF150" s="57">
        <f t="shared" si="68"/>
        <v>0</v>
      </c>
      <c r="AG150" s="57">
        <f t="shared" si="68"/>
        <v>0</v>
      </c>
      <c r="AH150" s="57">
        <f t="shared" si="68"/>
        <v>0</v>
      </c>
      <c r="AI150" s="57">
        <f t="shared" si="68"/>
        <v>0</v>
      </c>
      <c r="AJ150" s="57">
        <f t="shared" si="68"/>
        <v>0</v>
      </c>
      <c r="AK150" s="57">
        <f t="shared" si="68"/>
        <v>0</v>
      </c>
      <c r="AL150" s="57">
        <f t="shared" si="68"/>
        <v>0</v>
      </c>
      <c r="AM150" s="57">
        <f t="shared" si="68"/>
        <v>0</v>
      </c>
      <c r="AN150" s="57">
        <f t="shared" si="68"/>
        <v>0</v>
      </c>
      <c r="AO150" s="57">
        <f t="shared" si="68"/>
        <v>0</v>
      </c>
      <c r="AP150" s="57">
        <f t="shared" si="68"/>
        <v>0</v>
      </c>
      <c r="AQ150" s="57">
        <f t="shared" si="68"/>
        <v>0</v>
      </c>
      <c r="AR150" s="57">
        <f t="shared" si="68"/>
        <v>0</v>
      </c>
      <c r="AS150" s="57">
        <f t="shared" si="68"/>
        <v>0</v>
      </c>
      <c r="AT150" s="57">
        <f t="shared" si="68"/>
        <v>0</v>
      </c>
      <c r="AU150" s="57">
        <f t="shared" si="68"/>
        <v>0</v>
      </c>
      <c r="AV150" s="57">
        <f t="shared" si="68"/>
        <v>0</v>
      </c>
      <c r="AW150" s="57">
        <f t="shared" si="68"/>
        <v>0</v>
      </c>
      <c r="AX150" s="57">
        <f t="shared" si="68"/>
        <v>0</v>
      </c>
      <c r="AY150" s="57">
        <f t="shared" si="68"/>
        <v>0</v>
      </c>
      <c r="AZ150" s="57">
        <f t="shared" si="68"/>
        <v>0</v>
      </c>
      <c r="BA150" s="57">
        <f t="shared" si="68"/>
        <v>0</v>
      </c>
      <c r="BB150" s="57">
        <f t="shared" si="68"/>
        <v>0</v>
      </c>
      <c r="BC150" s="57">
        <f t="shared" si="68"/>
        <v>0</v>
      </c>
      <c r="BD150" s="57">
        <f t="shared" si="68"/>
        <v>0</v>
      </c>
      <c r="BE150" s="57">
        <f t="shared" si="68"/>
        <v>0</v>
      </c>
      <c r="BF150" s="57">
        <f t="shared" si="68"/>
        <v>0</v>
      </c>
      <c r="BG150" s="57">
        <f t="shared" si="68"/>
        <v>0</v>
      </c>
      <c r="BH150" s="57">
        <f t="shared" si="68"/>
        <v>0</v>
      </c>
      <c r="BI150" s="57">
        <f t="shared" si="68"/>
        <v>0</v>
      </c>
      <c r="BJ150" s="57">
        <f t="shared" si="68"/>
        <v>0</v>
      </c>
      <c r="BK150" s="57">
        <f t="shared" si="68"/>
        <v>0</v>
      </c>
      <c r="BL150" s="57">
        <f t="shared" si="68"/>
        <v>0</v>
      </c>
      <c r="BM150" s="57">
        <f t="shared" si="68"/>
        <v>0</v>
      </c>
      <c r="BN150" s="57">
        <f t="shared" si="68"/>
        <v>0</v>
      </c>
      <c r="BO150" s="57">
        <f t="shared" si="68"/>
        <v>0</v>
      </c>
      <c r="BP150" s="57">
        <f t="shared" si="68"/>
        <v>0</v>
      </c>
      <c r="BQ150" s="57">
        <f t="shared" si="68"/>
        <v>0</v>
      </c>
      <c r="BR150" s="57">
        <f t="shared" si="68"/>
        <v>0</v>
      </c>
      <c r="BS150" s="57">
        <f t="shared" si="68"/>
        <v>0</v>
      </c>
      <c r="BT150" s="57">
        <f t="shared" si="68"/>
        <v>0</v>
      </c>
      <c r="BU150" s="57">
        <f t="shared" si="68"/>
        <v>0</v>
      </c>
      <c r="BV150" s="57">
        <f t="shared" si="68"/>
        <v>0</v>
      </c>
      <c r="BW150" s="57">
        <f t="shared" si="68"/>
        <v>0</v>
      </c>
      <c r="BX150" s="57">
        <f t="shared" si="68"/>
        <v>0</v>
      </c>
      <c r="BY150" s="57">
        <f t="shared" si="68"/>
        <v>0</v>
      </c>
      <c r="BZ150" s="57">
        <f t="shared" si="68"/>
        <v>0</v>
      </c>
      <c r="CA150" s="57">
        <f t="shared" si="68"/>
        <v>0</v>
      </c>
      <c r="CB150" s="57">
        <f t="shared" si="68"/>
        <v>0</v>
      </c>
      <c r="CC150" s="57">
        <f t="shared" si="68"/>
        <v>0</v>
      </c>
      <c r="CD150" s="57">
        <f t="shared" si="68"/>
        <v>0</v>
      </c>
      <c r="CE150" s="57">
        <f t="shared" si="68"/>
        <v>0</v>
      </c>
      <c r="CF150" s="57">
        <f t="shared" si="68"/>
        <v>0</v>
      </c>
      <c r="CG150" s="57">
        <f t="shared" si="68"/>
        <v>0</v>
      </c>
      <c r="CH150" s="57">
        <f t="shared" si="68"/>
        <v>0</v>
      </c>
      <c r="CI150" s="57">
        <f t="shared" si="68"/>
        <v>0</v>
      </c>
      <c r="CJ150" s="57">
        <f t="shared" si="64"/>
        <v>0</v>
      </c>
      <c r="CK150" s="57">
        <f t="shared" si="64"/>
        <v>0</v>
      </c>
      <c r="CL150" s="57">
        <f t="shared" si="64"/>
        <v>0</v>
      </c>
      <c r="CM150" s="57">
        <f t="shared" si="64"/>
        <v>0</v>
      </c>
      <c r="CN150" s="57">
        <f t="shared" si="64"/>
        <v>0</v>
      </c>
      <c r="CO150" s="57">
        <f t="shared" si="64"/>
        <v>0</v>
      </c>
      <c r="CP150" s="57">
        <f t="shared" si="64"/>
        <v>0</v>
      </c>
      <c r="CQ150" s="57">
        <f t="shared" si="64"/>
        <v>0</v>
      </c>
      <c r="CR150" s="57">
        <f t="shared" si="64"/>
        <v>0</v>
      </c>
      <c r="CS150" s="57">
        <f t="shared" si="64"/>
        <v>0</v>
      </c>
      <c r="CT150" s="57">
        <f t="shared" si="64"/>
        <v>0</v>
      </c>
      <c r="CU150" s="57">
        <f t="shared" si="64"/>
        <v>0</v>
      </c>
      <c r="CV150" s="57">
        <f t="shared" si="64"/>
        <v>0</v>
      </c>
      <c r="CW150" s="57">
        <f t="shared" si="64"/>
        <v>0</v>
      </c>
      <c r="CX150" s="57">
        <f t="shared" si="67"/>
        <v>0</v>
      </c>
      <c r="CY150" s="57">
        <f t="shared" si="67"/>
        <v>0</v>
      </c>
      <c r="CZ150" s="57">
        <f t="shared" si="67"/>
        <v>0</v>
      </c>
      <c r="DA150" s="57">
        <f t="shared" si="67"/>
        <v>0</v>
      </c>
      <c r="DB150" s="57">
        <f t="shared" si="67"/>
        <v>0</v>
      </c>
      <c r="DC150" s="57">
        <f t="shared" si="67"/>
        <v>0</v>
      </c>
      <c r="DD150" s="57">
        <f t="shared" si="67"/>
        <v>0</v>
      </c>
      <c r="DE150" s="57">
        <f t="shared" si="67"/>
        <v>0</v>
      </c>
      <c r="DF150" s="57">
        <f t="shared" si="67"/>
        <v>0</v>
      </c>
      <c r="DG150" s="57">
        <f t="shared" si="67"/>
        <v>0</v>
      </c>
      <c r="DH150" s="57">
        <f t="shared" si="67"/>
        <v>0</v>
      </c>
      <c r="DI150" s="57">
        <f t="shared" si="67"/>
        <v>0</v>
      </c>
      <c r="DJ150" s="57">
        <f t="shared" si="67"/>
        <v>0</v>
      </c>
      <c r="DK150" s="57">
        <f t="shared" si="67"/>
        <v>0</v>
      </c>
      <c r="DL150" s="57">
        <f t="shared" si="67"/>
        <v>0</v>
      </c>
      <c r="DM150" s="57">
        <f t="shared" si="67"/>
        <v>0</v>
      </c>
      <c r="DN150" s="57">
        <f t="shared" si="67"/>
        <v>0</v>
      </c>
      <c r="DO150" s="57">
        <f t="shared" si="67"/>
        <v>0</v>
      </c>
      <c r="DP150" s="57">
        <f t="shared" si="67"/>
        <v>0</v>
      </c>
      <c r="DQ150" s="57">
        <f t="shared" si="67"/>
        <v>0</v>
      </c>
      <c r="DR150" s="57">
        <f t="shared" si="67"/>
        <v>0</v>
      </c>
      <c r="DS150" s="57">
        <f t="shared" si="67"/>
        <v>0</v>
      </c>
      <c r="DT150" s="57">
        <f t="shared" si="67"/>
        <v>0</v>
      </c>
      <c r="DU150" s="57">
        <f t="shared" si="67"/>
        <v>0</v>
      </c>
      <c r="DV150" s="57">
        <f t="shared" si="67"/>
        <v>0</v>
      </c>
      <c r="DW150" s="57">
        <f t="shared" si="67"/>
        <v>0</v>
      </c>
    </row>
    <row r="151" spans="3:127" ht="16.5" thickTop="1" thickBot="1" x14ac:dyDescent="0.3">
      <c r="C151" s="114">
        <f t="shared" si="62"/>
        <v>0</v>
      </c>
      <c r="H151" s="57">
        <f t="shared" si="63"/>
        <v>0</v>
      </c>
      <c r="I151" s="57">
        <f t="shared" si="63"/>
        <v>0</v>
      </c>
      <c r="J151" s="57">
        <f t="shared" si="63"/>
        <v>0</v>
      </c>
      <c r="K151" s="57">
        <f t="shared" si="63"/>
        <v>0</v>
      </c>
      <c r="L151" s="57">
        <f t="shared" si="63"/>
        <v>0</v>
      </c>
      <c r="M151" s="57">
        <f t="shared" si="63"/>
        <v>0</v>
      </c>
      <c r="N151" s="57">
        <f t="shared" si="63"/>
        <v>0</v>
      </c>
      <c r="O151" s="57">
        <f t="shared" si="63"/>
        <v>0</v>
      </c>
      <c r="P151" s="57">
        <f t="shared" si="63"/>
        <v>0</v>
      </c>
      <c r="Q151" s="57">
        <f t="shared" si="63"/>
        <v>0</v>
      </c>
      <c r="R151" s="57">
        <f t="shared" si="63"/>
        <v>0</v>
      </c>
      <c r="S151" s="57">
        <f t="shared" si="63"/>
        <v>0</v>
      </c>
      <c r="T151" s="57">
        <f t="shared" si="63"/>
        <v>0</v>
      </c>
      <c r="U151" s="57">
        <f t="shared" si="63"/>
        <v>0</v>
      </c>
      <c r="V151" s="57">
        <f t="shared" si="63"/>
        <v>0</v>
      </c>
      <c r="W151" s="57">
        <f t="shared" si="63"/>
        <v>0</v>
      </c>
      <c r="X151" s="57">
        <f t="shared" si="68"/>
        <v>0</v>
      </c>
      <c r="Y151" s="57">
        <f t="shared" si="68"/>
        <v>0</v>
      </c>
      <c r="Z151" s="57">
        <f t="shared" si="68"/>
        <v>0</v>
      </c>
      <c r="AA151" s="57">
        <f t="shared" si="68"/>
        <v>0</v>
      </c>
      <c r="AB151" s="57">
        <f t="shared" si="68"/>
        <v>0</v>
      </c>
      <c r="AC151" s="57">
        <f t="shared" si="68"/>
        <v>0</v>
      </c>
      <c r="AD151" s="57">
        <f t="shared" si="68"/>
        <v>0</v>
      </c>
      <c r="AE151" s="57">
        <f t="shared" si="68"/>
        <v>0</v>
      </c>
      <c r="AF151" s="57">
        <f t="shared" si="68"/>
        <v>0</v>
      </c>
      <c r="AG151" s="57">
        <f t="shared" si="68"/>
        <v>0</v>
      </c>
      <c r="AH151" s="57">
        <f t="shared" si="68"/>
        <v>0</v>
      </c>
      <c r="AI151" s="57">
        <f t="shared" si="68"/>
        <v>0</v>
      </c>
      <c r="AJ151" s="57">
        <f t="shared" si="68"/>
        <v>0</v>
      </c>
      <c r="AK151" s="57">
        <f t="shared" si="68"/>
        <v>0</v>
      </c>
      <c r="AL151" s="57">
        <f t="shared" si="68"/>
        <v>0</v>
      </c>
      <c r="AM151" s="57">
        <f t="shared" si="68"/>
        <v>0</v>
      </c>
      <c r="AN151" s="57">
        <f t="shared" si="68"/>
        <v>0</v>
      </c>
      <c r="AO151" s="57">
        <f t="shared" si="68"/>
        <v>0</v>
      </c>
      <c r="AP151" s="57">
        <f t="shared" si="68"/>
        <v>0</v>
      </c>
      <c r="AQ151" s="57">
        <f t="shared" si="68"/>
        <v>0</v>
      </c>
      <c r="AR151" s="57">
        <f t="shared" si="68"/>
        <v>0</v>
      </c>
      <c r="AS151" s="57">
        <f t="shared" si="68"/>
        <v>0</v>
      </c>
      <c r="AT151" s="57">
        <f t="shared" si="68"/>
        <v>0</v>
      </c>
      <c r="AU151" s="57">
        <f t="shared" si="68"/>
        <v>0</v>
      </c>
      <c r="AV151" s="57">
        <f t="shared" si="68"/>
        <v>0</v>
      </c>
      <c r="AW151" s="57">
        <f t="shared" si="68"/>
        <v>0</v>
      </c>
      <c r="AX151" s="57">
        <f t="shared" si="68"/>
        <v>0</v>
      </c>
      <c r="AY151" s="57">
        <f t="shared" si="68"/>
        <v>0</v>
      </c>
      <c r="AZ151" s="57">
        <f t="shared" si="68"/>
        <v>0</v>
      </c>
      <c r="BA151" s="57">
        <f t="shared" si="68"/>
        <v>0</v>
      </c>
      <c r="BB151" s="57">
        <f t="shared" si="68"/>
        <v>0</v>
      </c>
      <c r="BC151" s="57">
        <f t="shared" si="68"/>
        <v>0</v>
      </c>
      <c r="BD151" s="57">
        <f t="shared" si="68"/>
        <v>0</v>
      </c>
      <c r="BE151" s="57">
        <f t="shared" si="68"/>
        <v>0</v>
      </c>
      <c r="BF151" s="57">
        <f t="shared" si="68"/>
        <v>0</v>
      </c>
      <c r="BG151" s="57">
        <f t="shared" si="68"/>
        <v>0</v>
      </c>
      <c r="BH151" s="57">
        <f t="shared" si="68"/>
        <v>0</v>
      </c>
      <c r="BI151" s="57">
        <f t="shared" si="68"/>
        <v>0</v>
      </c>
      <c r="BJ151" s="57">
        <f t="shared" si="68"/>
        <v>0</v>
      </c>
      <c r="BK151" s="57">
        <f t="shared" si="68"/>
        <v>0</v>
      </c>
      <c r="BL151" s="57">
        <f t="shared" si="68"/>
        <v>0</v>
      </c>
      <c r="BM151" s="57">
        <f t="shared" si="68"/>
        <v>0</v>
      </c>
      <c r="BN151" s="57">
        <f t="shared" si="68"/>
        <v>0</v>
      </c>
      <c r="BO151" s="57">
        <f t="shared" si="68"/>
        <v>0</v>
      </c>
      <c r="BP151" s="57">
        <f t="shared" si="68"/>
        <v>0</v>
      </c>
      <c r="BQ151" s="57">
        <f t="shared" si="68"/>
        <v>0</v>
      </c>
      <c r="BR151" s="57">
        <f t="shared" si="68"/>
        <v>0</v>
      </c>
      <c r="BS151" s="57">
        <f t="shared" si="68"/>
        <v>0</v>
      </c>
      <c r="BT151" s="57">
        <f t="shared" si="68"/>
        <v>0</v>
      </c>
      <c r="BU151" s="57">
        <f t="shared" si="68"/>
        <v>0</v>
      </c>
      <c r="BV151" s="57">
        <f t="shared" si="68"/>
        <v>0</v>
      </c>
      <c r="BW151" s="57">
        <f t="shared" si="68"/>
        <v>0</v>
      </c>
      <c r="BX151" s="57">
        <f t="shared" si="68"/>
        <v>0</v>
      </c>
      <c r="BY151" s="57">
        <f t="shared" si="68"/>
        <v>0</v>
      </c>
      <c r="BZ151" s="57">
        <f t="shared" si="68"/>
        <v>0</v>
      </c>
      <c r="CA151" s="57">
        <f t="shared" si="68"/>
        <v>0</v>
      </c>
      <c r="CB151" s="57">
        <f t="shared" si="68"/>
        <v>0</v>
      </c>
      <c r="CC151" s="57">
        <f t="shared" si="68"/>
        <v>0</v>
      </c>
      <c r="CD151" s="57">
        <f t="shared" si="68"/>
        <v>0</v>
      </c>
      <c r="CE151" s="57">
        <f t="shared" si="68"/>
        <v>0</v>
      </c>
      <c r="CF151" s="57">
        <f t="shared" si="68"/>
        <v>0</v>
      </c>
      <c r="CG151" s="57">
        <f t="shared" si="68"/>
        <v>0</v>
      </c>
      <c r="CH151" s="57">
        <f t="shared" si="68"/>
        <v>0</v>
      </c>
      <c r="CI151" s="57">
        <f t="shared" ref="CI151:DW157" si="69">+CI55+CI87-CI119</f>
        <v>0</v>
      </c>
      <c r="CJ151" s="57">
        <f t="shared" si="69"/>
        <v>0</v>
      </c>
      <c r="CK151" s="57">
        <f t="shared" si="69"/>
        <v>0</v>
      </c>
      <c r="CL151" s="57">
        <f t="shared" si="69"/>
        <v>0</v>
      </c>
      <c r="CM151" s="57">
        <f t="shared" si="69"/>
        <v>0</v>
      </c>
      <c r="CN151" s="57">
        <f t="shared" si="69"/>
        <v>0</v>
      </c>
      <c r="CO151" s="57">
        <f t="shared" si="69"/>
        <v>0</v>
      </c>
      <c r="CP151" s="57">
        <f t="shared" si="69"/>
        <v>0</v>
      </c>
      <c r="CQ151" s="57">
        <f t="shared" si="69"/>
        <v>0</v>
      </c>
      <c r="CR151" s="57">
        <f t="shared" si="69"/>
        <v>0</v>
      </c>
      <c r="CS151" s="57">
        <f t="shared" si="69"/>
        <v>0</v>
      </c>
      <c r="CT151" s="57">
        <f t="shared" si="69"/>
        <v>0</v>
      </c>
      <c r="CU151" s="57">
        <f t="shared" si="69"/>
        <v>0</v>
      </c>
      <c r="CV151" s="57">
        <f t="shared" si="69"/>
        <v>0</v>
      </c>
      <c r="CW151" s="57">
        <f t="shared" si="69"/>
        <v>0</v>
      </c>
      <c r="CX151" s="57">
        <f t="shared" si="69"/>
        <v>0</v>
      </c>
      <c r="CY151" s="57">
        <f t="shared" si="69"/>
        <v>0</v>
      </c>
      <c r="CZ151" s="57">
        <f t="shared" si="69"/>
        <v>0</v>
      </c>
      <c r="DA151" s="57">
        <f t="shared" si="69"/>
        <v>0</v>
      </c>
      <c r="DB151" s="57">
        <f t="shared" si="69"/>
        <v>0</v>
      </c>
      <c r="DC151" s="57">
        <f t="shared" si="69"/>
        <v>0</v>
      </c>
      <c r="DD151" s="57">
        <f t="shared" si="69"/>
        <v>0</v>
      </c>
      <c r="DE151" s="57">
        <f t="shared" si="69"/>
        <v>0</v>
      </c>
      <c r="DF151" s="57">
        <f t="shared" si="69"/>
        <v>0</v>
      </c>
      <c r="DG151" s="57">
        <f t="shared" si="69"/>
        <v>0</v>
      </c>
      <c r="DH151" s="57">
        <f t="shared" si="69"/>
        <v>0</v>
      </c>
      <c r="DI151" s="57">
        <f t="shared" si="69"/>
        <v>0</v>
      </c>
      <c r="DJ151" s="57">
        <f t="shared" si="69"/>
        <v>0</v>
      </c>
      <c r="DK151" s="57">
        <f t="shared" si="69"/>
        <v>0</v>
      </c>
      <c r="DL151" s="57">
        <f t="shared" si="69"/>
        <v>0</v>
      </c>
      <c r="DM151" s="57">
        <f t="shared" si="69"/>
        <v>0</v>
      </c>
      <c r="DN151" s="57">
        <f t="shared" si="69"/>
        <v>0</v>
      </c>
      <c r="DO151" s="57">
        <f t="shared" si="69"/>
        <v>0</v>
      </c>
      <c r="DP151" s="57">
        <f t="shared" si="69"/>
        <v>0</v>
      </c>
      <c r="DQ151" s="57">
        <f t="shared" si="69"/>
        <v>0</v>
      </c>
      <c r="DR151" s="57">
        <f t="shared" si="69"/>
        <v>0</v>
      </c>
      <c r="DS151" s="57">
        <f t="shared" si="69"/>
        <v>0</v>
      </c>
      <c r="DT151" s="57">
        <f t="shared" si="69"/>
        <v>0</v>
      </c>
      <c r="DU151" s="57">
        <f t="shared" si="69"/>
        <v>0</v>
      </c>
      <c r="DV151" s="57">
        <f t="shared" si="69"/>
        <v>0</v>
      </c>
      <c r="DW151" s="57">
        <f t="shared" si="69"/>
        <v>0</v>
      </c>
    </row>
    <row r="152" spans="3:127" ht="16.5" thickTop="1" thickBot="1" x14ac:dyDescent="0.3">
      <c r="C152" s="114">
        <f t="shared" si="62"/>
        <v>0</v>
      </c>
      <c r="H152" s="57">
        <f t="shared" si="63"/>
        <v>0</v>
      </c>
      <c r="I152" s="57">
        <f t="shared" si="63"/>
        <v>0</v>
      </c>
      <c r="J152" s="57">
        <f t="shared" si="63"/>
        <v>0</v>
      </c>
      <c r="K152" s="57">
        <f t="shared" si="63"/>
        <v>0</v>
      </c>
      <c r="L152" s="57">
        <f t="shared" si="63"/>
        <v>0</v>
      </c>
      <c r="M152" s="57">
        <f t="shared" si="63"/>
        <v>0</v>
      </c>
      <c r="N152" s="57">
        <f t="shared" si="63"/>
        <v>0</v>
      </c>
      <c r="O152" s="57">
        <f t="shared" si="63"/>
        <v>0</v>
      </c>
      <c r="P152" s="57">
        <f t="shared" si="63"/>
        <v>0</v>
      </c>
      <c r="Q152" s="57">
        <f t="shared" si="63"/>
        <v>0</v>
      </c>
      <c r="R152" s="57">
        <f t="shared" si="63"/>
        <v>0</v>
      </c>
      <c r="S152" s="57">
        <f t="shared" si="63"/>
        <v>0</v>
      </c>
      <c r="T152" s="57">
        <f t="shared" si="63"/>
        <v>0</v>
      </c>
      <c r="U152" s="57">
        <f t="shared" si="63"/>
        <v>0</v>
      </c>
      <c r="V152" s="57">
        <f t="shared" si="63"/>
        <v>0</v>
      </c>
      <c r="W152" s="57">
        <f t="shared" si="63"/>
        <v>0</v>
      </c>
      <c r="X152" s="57">
        <f t="shared" ref="X152:CI158" si="70">+X56+X88-X120</f>
        <v>0</v>
      </c>
      <c r="Y152" s="57">
        <f t="shared" si="70"/>
        <v>0</v>
      </c>
      <c r="Z152" s="57">
        <f t="shared" si="70"/>
        <v>0</v>
      </c>
      <c r="AA152" s="57">
        <f t="shared" si="70"/>
        <v>0</v>
      </c>
      <c r="AB152" s="57">
        <f t="shared" si="70"/>
        <v>0</v>
      </c>
      <c r="AC152" s="57">
        <f t="shared" si="70"/>
        <v>0</v>
      </c>
      <c r="AD152" s="57">
        <f t="shared" si="70"/>
        <v>0</v>
      </c>
      <c r="AE152" s="57">
        <f t="shared" si="70"/>
        <v>0</v>
      </c>
      <c r="AF152" s="57">
        <f t="shared" si="70"/>
        <v>0</v>
      </c>
      <c r="AG152" s="57">
        <f t="shared" si="70"/>
        <v>0</v>
      </c>
      <c r="AH152" s="57">
        <f t="shared" si="70"/>
        <v>0</v>
      </c>
      <c r="AI152" s="57">
        <f t="shared" si="70"/>
        <v>0</v>
      </c>
      <c r="AJ152" s="57">
        <f t="shared" si="70"/>
        <v>0</v>
      </c>
      <c r="AK152" s="57">
        <f t="shared" si="70"/>
        <v>0</v>
      </c>
      <c r="AL152" s="57">
        <f t="shared" si="70"/>
        <v>0</v>
      </c>
      <c r="AM152" s="57">
        <f t="shared" si="70"/>
        <v>0</v>
      </c>
      <c r="AN152" s="57">
        <f t="shared" si="70"/>
        <v>0</v>
      </c>
      <c r="AO152" s="57">
        <f t="shared" si="70"/>
        <v>0</v>
      </c>
      <c r="AP152" s="57">
        <f t="shared" si="70"/>
        <v>0</v>
      </c>
      <c r="AQ152" s="57">
        <f t="shared" si="70"/>
        <v>0</v>
      </c>
      <c r="AR152" s="57">
        <f t="shared" si="70"/>
        <v>0</v>
      </c>
      <c r="AS152" s="57">
        <f t="shared" si="70"/>
        <v>0</v>
      </c>
      <c r="AT152" s="57">
        <f t="shared" si="70"/>
        <v>0</v>
      </c>
      <c r="AU152" s="57">
        <f t="shared" si="70"/>
        <v>0</v>
      </c>
      <c r="AV152" s="57">
        <f t="shared" si="70"/>
        <v>0</v>
      </c>
      <c r="AW152" s="57">
        <f t="shared" si="70"/>
        <v>0</v>
      </c>
      <c r="AX152" s="57">
        <f t="shared" si="70"/>
        <v>0</v>
      </c>
      <c r="AY152" s="57">
        <f t="shared" si="70"/>
        <v>0</v>
      </c>
      <c r="AZ152" s="57">
        <f t="shared" si="70"/>
        <v>0</v>
      </c>
      <c r="BA152" s="57">
        <f t="shared" si="70"/>
        <v>0</v>
      </c>
      <c r="BB152" s="57">
        <f t="shared" si="70"/>
        <v>0</v>
      </c>
      <c r="BC152" s="57">
        <f t="shared" si="70"/>
        <v>0</v>
      </c>
      <c r="BD152" s="57">
        <f t="shared" si="70"/>
        <v>0</v>
      </c>
      <c r="BE152" s="57">
        <f t="shared" si="70"/>
        <v>0</v>
      </c>
      <c r="BF152" s="57">
        <f t="shared" si="70"/>
        <v>0</v>
      </c>
      <c r="BG152" s="57">
        <f t="shared" si="70"/>
        <v>0</v>
      </c>
      <c r="BH152" s="57">
        <f t="shared" si="70"/>
        <v>0</v>
      </c>
      <c r="BI152" s="57">
        <f t="shared" si="70"/>
        <v>0</v>
      </c>
      <c r="BJ152" s="57">
        <f t="shared" si="70"/>
        <v>0</v>
      </c>
      <c r="BK152" s="57">
        <f t="shared" si="70"/>
        <v>0</v>
      </c>
      <c r="BL152" s="57">
        <f t="shared" si="70"/>
        <v>0</v>
      </c>
      <c r="BM152" s="57">
        <f t="shared" si="70"/>
        <v>0</v>
      </c>
      <c r="BN152" s="57">
        <f t="shared" si="70"/>
        <v>0</v>
      </c>
      <c r="BO152" s="57">
        <f t="shared" si="70"/>
        <v>0</v>
      </c>
      <c r="BP152" s="57">
        <f t="shared" si="70"/>
        <v>0</v>
      </c>
      <c r="BQ152" s="57">
        <f t="shared" si="70"/>
        <v>0</v>
      </c>
      <c r="BR152" s="57">
        <f t="shared" si="70"/>
        <v>0</v>
      </c>
      <c r="BS152" s="57">
        <f t="shared" si="70"/>
        <v>0</v>
      </c>
      <c r="BT152" s="57">
        <f t="shared" si="70"/>
        <v>0</v>
      </c>
      <c r="BU152" s="57">
        <f t="shared" si="70"/>
        <v>0</v>
      </c>
      <c r="BV152" s="57">
        <f t="shared" si="70"/>
        <v>0</v>
      </c>
      <c r="BW152" s="57">
        <f t="shared" si="70"/>
        <v>0</v>
      </c>
      <c r="BX152" s="57">
        <f t="shared" si="70"/>
        <v>0</v>
      </c>
      <c r="BY152" s="57">
        <f t="shared" si="70"/>
        <v>0</v>
      </c>
      <c r="BZ152" s="57">
        <f t="shared" si="70"/>
        <v>0</v>
      </c>
      <c r="CA152" s="57">
        <f t="shared" si="70"/>
        <v>0</v>
      </c>
      <c r="CB152" s="57">
        <f t="shared" si="70"/>
        <v>0</v>
      </c>
      <c r="CC152" s="57">
        <f t="shared" si="70"/>
        <v>0</v>
      </c>
      <c r="CD152" s="57">
        <f t="shared" si="70"/>
        <v>0</v>
      </c>
      <c r="CE152" s="57">
        <f t="shared" si="70"/>
        <v>0</v>
      </c>
      <c r="CF152" s="57">
        <f t="shared" si="70"/>
        <v>0</v>
      </c>
      <c r="CG152" s="57">
        <f t="shared" si="70"/>
        <v>0</v>
      </c>
      <c r="CH152" s="57">
        <f t="shared" si="70"/>
        <v>0</v>
      </c>
      <c r="CI152" s="57">
        <f t="shared" si="70"/>
        <v>0</v>
      </c>
      <c r="CJ152" s="57">
        <f t="shared" si="69"/>
        <v>0</v>
      </c>
      <c r="CK152" s="57">
        <f t="shared" si="69"/>
        <v>0</v>
      </c>
      <c r="CL152" s="57">
        <f t="shared" si="69"/>
        <v>0</v>
      </c>
      <c r="CM152" s="57">
        <f t="shared" si="69"/>
        <v>0</v>
      </c>
      <c r="CN152" s="57">
        <f t="shared" si="69"/>
        <v>0</v>
      </c>
      <c r="CO152" s="57">
        <f t="shared" si="69"/>
        <v>0</v>
      </c>
      <c r="CP152" s="57">
        <f t="shared" si="69"/>
        <v>0</v>
      </c>
      <c r="CQ152" s="57">
        <f t="shared" si="69"/>
        <v>0</v>
      </c>
      <c r="CR152" s="57">
        <f t="shared" si="69"/>
        <v>0</v>
      </c>
      <c r="CS152" s="57">
        <f t="shared" si="69"/>
        <v>0</v>
      </c>
      <c r="CT152" s="57">
        <f t="shared" si="69"/>
        <v>0</v>
      </c>
      <c r="CU152" s="57">
        <f t="shared" si="69"/>
        <v>0</v>
      </c>
      <c r="CV152" s="57">
        <f t="shared" si="69"/>
        <v>0</v>
      </c>
      <c r="CW152" s="57">
        <f t="shared" si="69"/>
        <v>0</v>
      </c>
      <c r="CX152" s="57">
        <f t="shared" si="69"/>
        <v>0</v>
      </c>
      <c r="CY152" s="57">
        <f t="shared" si="69"/>
        <v>0</v>
      </c>
      <c r="CZ152" s="57">
        <f t="shared" si="69"/>
        <v>0</v>
      </c>
      <c r="DA152" s="57">
        <f t="shared" si="69"/>
        <v>0</v>
      </c>
      <c r="DB152" s="57">
        <f t="shared" si="69"/>
        <v>0</v>
      </c>
      <c r="DC152" s="57">
        <f t="shared" si="69"/>
        <v>0</v>
      </c>
      <c r="DD152" s="57">
        <f t="shared" si="69"/>
        <v>0</v>
      </c>
      <c r="DE152" s="57">
        <f t="shared" si="69"/>
        <v>0</v>
      </c>
      <c r="DF152" s="57">
        <f t="shared" si="69"/>
        <v>0</v>
      </c>
      <c r="DG152" s="57">
        <f t="shared" si="69"/>
        <v>0</v>
      </c>
      <c r="DH152" s="57">
        <f t="shared" si="69"/>
        <v>0</v>
      </c>
      <c r="DI152" s="57">
        <f t="shared" si="69"/>
        <v>0</v>
      </c>
      <c r="DJ152" s="57">
        <f t="shared" si="69"/>
        <v>0</v>
      </c>
      <c r="DK152" s="57">
        <f t="shared" si="69"/>
        <v>0</v>
      </c>
      <c r="DL152" s="57">
        <f t="shared" si="69"/>
        <v>0</v>
      </c>
      <c r="DM152" s="57">
        <f t="shared" si="69"/>
        <v>0</v>
      </c>
      <c r="DN152" s="57">
        <f t="shared" si="69"/>
        <v>0</v>
      </c>
      <c r="DO152" s="57">
        <f t="shared" si="69"/>
        <v>0</v>
      </c>
      <c r="DP152" s="57">
        <f t="shared" si="69"/>
        <v>0</v>
      </c>
      <c r="DQ152" s="57">
        <f t="shared" si="69"/>
        <v>0</v>
      </c>
      <c r="DR152" s="57">
        <f t="shared" si="69"/>
        <v>0</v>
      </c>
      <c r="DS152" s="57">
        <f t="shared" si="69"/>
        <v>0</v>
      </c>
      <c r="DT152" s="57">
        <f t="shared" si="69"/>
        <v>0</v>
      </c>
      <c r="DU152" s="57">
        <f t="shared" si="69"/>
        <v>0</v>
      </c>
      <c r="DV152" s="57">
        <f t="shared" si="69"/>
        <v>0</v>
      </c>
      <c r="DW152" s="57">
        <f t="shared" si="69"/>
        <v>0</v>
      </c>
    </row>
    <row r="153" spans="3:127" ht="16.5" thickTop="1" thickBot="1" x14ac:dyDescent="0.3">
      <c r="C153" s="114">
        <f t="shared" si="62"/>
        <v>0</v>
      </c>
      <c r="H153" s="57">
        <f t="shared" si="63"/>
        <v>0</v>
      </c>
      <c r="I153" s="57">
        <f t="shared" si="63"/>
        <v>0</v>
      </c>
      <c r="J153" s="57">
        <f t="shared" si="63"/>
        <v>0</v>
      </c>
      <c r="K153" s="57">
        <f t="shared" si="63"/>
        <v>0</v>
      </c>
      <c r="L153" s="57">
        <f t="shared" si="63"/>
        <v>0</v>
      </c>
      <c r="M153" s="57">
        <f t="shared" si="63"/>
        <v>0</v>
      </c>
      <c r="N153" s="57">
        <f t="shared" si="63"/>
        <v>0</v>
      </c>
      <c r="O153" s="57">
        <f t="shared" si="63"/>
        <v>0</v>
      </c>
      <c r="P153" s="57">
        <f t="shared" si="63"/>
        <v>0</v>
      </c>
      <c r="Q153" s="57">
        <f t="shared" si="63"/>
        <v>0</v>
      </c>
      <c r="R153" s="57">
        <f t="shared" si="63"/>
        <v>0</v>
      </c>
      <c r="S153" s="57">
        <f t="shared" si="63"/>
        <v>0</v>
      </c>
      <c r="T153" s="57">
        <f t="shared" si="63"/>
        <v>0</v>
      </c>
      <c r="U153" s="57">
        <f t="shared" si="63"/>
        <v>0</v>
      </c>
      <c r="V153" s="57">
        <f t="shared" si="63"/>
        <v>0</v>
      </c>
      <c r="W153" s="57">
        <f t="shared" si="63"/>
        <v>0</v>
      </c>
      <c r="X153" s="57">
        <f t="shared" si="70"/>
        <v>0</v>
      </c>
      <c r="Y153" s="57">
        <f t="shared" si="70"/>
        <v>0</v>
      </c>
      <c r="Z153" s="57">
        <f t="shared" si="70"/>
        <v>0</v>
      </c>
      <c r="AA153" s="57">
        <f t="shared" si="70"/>
        <v>0</v>
      </c>
      <c r="AB153" s="57">
        <f t="shared" si="70"/>
        <v>0</v>
      </c>
      <c r="AC153" s="57">
        <f t="shared" si="70"/>
        <v>0</v>
      </c>
      <c r="AD153" s="57">
        <f t="shared" si="70"/>
        <v>0</v>
      </c>
      <c r="AE153" s="57">
        <f t="shared" si="70"/>
        <v>0</v>
      </c>
      <c r="AF153" s="57">
        <f t="shared" si="70"/>
        <v>0</v>
      </c>
      <c r="AG153" s="57">
        <f t="shared" si="70"/>
        <v>0</v>
      </c>
      <c r="AH153" s="57">
        <f t="shared" si="70"/>
        <v>0</v>
      </c>
      <c r="AI153" s="57">
        <f t="shared" si="70"/>
        <v>0</v>
      </c>
      <c r="AJ153" s="57">
        <f t="shared" si="70"/>
        <v>0</v>
      </c>
      <c r="AK153" s="57">
        <f t="shared" si="70"/>
        <v>0</v>
      </c>
      <c r="AL153" s="57">
        <f t="shared" si="70"/>
        <v>0</v>
      </c>
      <c r="AM153" s="57">
        <f t="shared" si="70"/>
        <v>0</v>
      </c>
      <c r="AN153" s="57">
        <f t="shared" si="70"/>
        <v>0</v>
      </c>
      <c r="AO153" s="57">
        <f t="shared" si="70"/>
        <v>0</v>
      </c>
      <c r="AP153" s="57">
        <f t="shared" si="70"/>
        <v>0</v>
      </c>
      <c r="AQ153" s="57">
        <f t="shared" si="70"/>
        <v>0</v>
      </c>
      <c r="AR153" s="57">
        <f t="shared" si="70"/>
        <v>0</v>
      </c>
      <c r="AS153" s="57">
        <f t="shared" si="70"/>
        <v>0</v>
      </c>
      <c r="AT153" s="57">
        <f t="shared" si="70"/>
        <v>0</v>
      </c>
      <c r="AU153" s="57">
        <f t="shared" si="70"/>
        <v>0</v>
      </c>
      <c r="AV153" s="57">
        <f t="shared" si="70"/>
        <v>0</v>
      </c>
      <c r="AW153" s="57">
        <f t="shared" si="70"/>
        <v>0</v>
      </c>
      <c r="AX153" s="57">
        <f t="shared" si="70"/>
        <v>0</v>
      </c>
      <c r="AY153" s="57">
        <f t="shared" si="70"/>
        <v>0</v>
      </c>
      <c r="AZ153" s="57">
        <f t="shared" si="70"/>
        <v>0</v>
      </c>
      <c r="BA153" s="57">
        <f t="shared" si="70"/>
        <v>0</v>
      </c>
      <c r="BB153" s="57">
        <f t="shared" si="70"/>
        <v>0</v>
      </c>
      <c r="BC153" s="57">
        <f t="shared" si="70"/>
        <v>0</v>
      </c>
      <c r="BD153" s="57">
        <f t="shared" si="70"/>
        <v>0</v>
      </c>
      <c r="BE153" s="57">
        <f t="shared" si="70"/>
        <v>0</v>
      </c>
      <c r="BF153" s="57">
        <f t="shared" si="70"/>
        <v>0</v>
      </c>
      <c r="BG153" s="57">
        <f t="shared" si="70"/>
        <v>0</v>
      </c>
      <c r="BH153" s="57">
        <f t="shared" si="70"/>
        <v>0</v>
      </c>
      <c r="BI153" s="57">
        <f t="shared" si="70"/>
        <v>0</v>
      </c>
      <c r="BJ153" s="57">
        <f t="shared" si="70"/>
        <v>0</v>
      </c>
      <c r="BK153" s="57">
        <f t="shared" si="70"/>
        <v>0</v>
      </c>
      <c r="BL153" s="57">
        <f t="shared" si="70"/>
        <v>0</v>
      </c>
      <c r="BM153" s="57">
        <f t="shared" si="70"/>
        <v>0</v>
      </c>
      <c r="BN153" s="57">
        <f t="shared" si="70"/>
        <v>0</v>
      </c>
      <c r="BO153" s="57">
        <f t="shared" si="70"/>
        <v>0</v>
      </c>
      <c r="BP153" s="57">
        <f t="shared" si="70"/>
        <v>0</v>
      </c>
      <c r="BQ153" s="57">
        <f t="shared" si="70"/>
        <v>0</v>
      </c>
      <c r="BR153" s="57">
        <f t="shared" si="70"/>
        <v>0</v>
      </c>
      <c r="BS153" s="57">
        <f t="shared" si="70"/>
        <v>0</v>
      </c>
      <c r="BT153" s="57">
        <f t="shared" si="70"/>
        <v>0</v>
      </c>
      <c r="BU153" s="57">
        <f t="shared" si="70"/>
        <v>0</v>
      </c>
      <c r="BV153" s="57">
        <f t="shared" si="70"/>
        <v>0</v>
      </c>
      <c r="BW153" s="57">
        <f t="shared" si="70"/>
        <v>0</v>
      </c>
      <c r="BX153" s="57">
        <f t="shared" si="70"/>
        <v>0</v>
      </c>
      <c r="BY153" s="57">
        <f t="shared" si="70"/>
        <v>0</v>
      </c>
      <c r="BZ153" s="57">
        <f t="shared" si="70"/>
        <v>0</v>
      </c>
      <c r="CA153" s="57">
        <f t="shared" si="70"/>
        <v>0</v>
      </c>
      <c r="CB153" s="57">
        <f t="shared" si="70"/>
        <v>0</v>
      </c>
      <c r="CC153" s="57">
        <f t="shared" si="70"/>
        <v>0</v>
      </c>
      <c r="CD153" s="57">
        <f t="shared" si="70"/>
        <v>0</v>
      </c>
      <c r="CE153" s="57">
        <f t="shared" si="70"/>
        <v>0</v>
      </c>
      <c r="CF153" s="57">
        <f t="shared" si="70"/>
        <v>0</v>
      </c>
      <c r="CG153" s="57">
        <f t="shared" si="70"/>
        <v>0</v>
      </c>
      <c r="CH153" s="57">
        <f t="shared" si="70"/>
        <v>0</v>
      </c>
      <c r="CI153" s="57">
        <f t="shared" si="70"/>
        <v>0</v>
      </c>
      <c r="CJ153" s="57">
        <f t="shared" si="69"/>
        <v>0</v>
      </c>
      <c r="CK153" s="57">
        <f t="shared" si="69"/>
        <v>0</v>
      </c>
      <c r="CL153" s="57">
        <f t="shared" si="69"/>
        <v>0</v>
      </c>
      <c r="CM153" s="57">
        <f t="shared" si="69"/>
        <v>0</v>
      </c>
      <c r="CN153" s="57">
        <f t="shared" si="69"/>
        <v>0</v>
      </c>
      <c r="CO153" s="57">
        <f t="shared" si="69"/>
        <v>0</v>
      </c>
      <c r="CP153" s="57">
        <f t="shared" si="69"/>
        <v>0</v>
      </c>
      <c r="CQ153" s="57">
        <f t="shared" si="69"/>
        <v>0</v>
      </c>
      <c r="CR153" s="57">
        <f t="shared" si="69"/>
        <v>0</v>
      </c>
      <c r="CS153" s="57">
        <f t="shared" si="69"/>
        <v>0</v>
      </c>
      <c r="CT153" s="57">
        <f t="shared" si="69"/>
        <v>0</v>
      </c>
      <c r="CU153" s="57">
        <f t="shared" si="69"/>
        <v>0</v>
      </c>
      <c r="CV153" s="57">
        <f t="shared" si="69"/>
        <v>0</v>
      </c>
      <c r="CW153" s="57">
        <f t="shared" si="69"/>
        <v>0</v>
      </c>
      <c r="CX153" s="57">
        <f t="shared" si="69"/>
        <v>0</v>
      </c>
      <c r="CY153" s="57">
        <f t="shared" si="69"/>
        <v>0</v>
      </c>
      <c r="CZ153" s="57">
        <f t="shared" si="69"/>
        <v>0</v>
      </c>
      <c r="DA153" s="57">
        <f t="shared" si="69"/>
        <v>0</v>
      </c>
      <c r="DB153" s="57">
        <f t="shared" si="69"/>
        <v>0</v>
      </c>
      <c r="DC153" s="57">
        <f t="shared" si="69"/>
        <v>0</v>
      </c>
      <c r="DD153" s="57">
        <f t="shared" si="69"/>
        <v>0</v>
      </c>
      <c r="DE153" s="57">
        <f t="shared" si="69"/>
        <v>0</v>
      </c>
      <c r="DF153" s="57">
        <f t="shared" si="69"/>
        <v>0</v>
      </c>
      <c r="DG153" s="57">
        <f t="shared" si="69"/>
        <v>0</v>
      </c>
      <c r="DH153" s="57">
        <f t="shared" si="69"/>
        <v>0</v>
      </c>
      <c r="DI153" s="57">
        <f t="shared" si="69"/>
        <v>0</v>
      </c>
      <c r="DJ153" s="57">
        <f t="shared" si="69"/>
        <v>0</v>
      </c>
      <c r="DK153" s="57">
        <f t="shared" si="69"/>
        <v>0</v>
      </c>
      <c r="DL153" s="57">
        <f t="shared" si="69"/>
        <v>0</v>
      </c>
      <c r="DM153" s="57">
        <f t="shared" si="69"/>
        <v>0</v>
      </c>
      <c r="DN153" s="57">
        <f t="shared" si="69"/>
        <v>0</v>
      </c>
      <c r="DO153" s="57">
        <f t="shared" si="69"/>
        <v>0</v>
      </c>
      <c r="DP153" s="57">
        <f t="shared" si="69"/>
        <v>0</v>
      </c>
      <c r="DQ153" s="57">
        <f t="shared" si="69"/>
        <v>0</v>
      </c>
      <c r="DR153" s="57">
        <f t="shared" si="69"/>
        <v>0</v>
      </c>
      <c r="DS153" s="57">
        <f t="shared" si="69"/>
        <v>0</v>
      </c>
      <c r="DT153" s="57">
        <f t="shared" si="69"/>
        <v>0</v>
      </c>
      <c r="DU153" s="57">
        <f t="shared" si="69"/>
        <v>0</v>
      </c>
      <c r="DV153" s="57">
        <f t="shared" si="69"/>
        <v>0</v>
      </c>
      <c r="DW153" s="57">
        <f t="shared" si="69"/>
        <v>0</v>
      </c>
    </row>
    <row r="154" spans="3:127" ht="16.5" thickTop="1" thickBot="1" x14ac:dyDescent="0.3">
      <c r="C154" s="114">
        <f t="shared" si="62"/>
        <v>0</v>
      </c>
      <c r="H154" s="57">
        <f t="shared" si="63"/>
        <v>0</v>
      </c>
      <c r="I154" s="57">
        <f t="shared" si="63"/>
        <v>0</v>
      </c>
      <c r="J154" s="57">
        <f t="shared" si="63"/>
        <v>0</v>
      </c>
      <c r="K154" s="57">
        <f t="shared" si="63"/>
        <v>0</v>
      </c>
      <c r="L154" s="57">
        <f t="shared" si="63"/>
        <v>0</v>
      </c>
      <c r="M154" s="57">
        <f t="shared" si="63"/>
        <v>0</v>
      </c>
      <c r="N154" s="57">
        <f t="shared" si="63"/>
        <v>0</v>
      </c>
      <c r="O154" s="57">
        <f t="shared" si="63"/>
        <v>0</v>
      </c>
      <c r="P154" s="57">
        <f t="shared" si="63"/>
        <v>0</v>
      </c>
      <c r="Q154" s="57">
        <f t="shared" si="63"/>
        <v>0</v>
      </c>
      <c r="R154" s="57">
        <f t="shared" si="63"/>
        <v>0</v>
      </c>
      <c r="S154" s="57">
        <f t="shared" si="63"/>
        <v>0</v>
      </c>
      <c r="T154" s="57">
        <f t="shared" si="63"/>
        <v>0</v>
      </c>
      <c r="U154" s="57">
        <f t="shared" si="63"/>
        <v>0</v>
      </c>
      <c r="V154" s="57">
        <f t="shared" si="63"/>
        <v>0</v>
      </c>
      <c r="W154" s="57">
        <f t="shared" si="63"/>
        <v>0</v>
      </c>
      <c r="X154" s="57">
        <f t="shared" si="70"/>
        <v>0</v>
      </c>
      <c r="Y154" s="57">
        <f t="shared" si="70"/>
        <v>0</v>
      </c>
      <c r="Z154" s="57">
        <f t="shared" si="70"/>
        <v>0</v>
      </c>
      <c r="AA154" s="57">
        <f t="shared" si="70"/>
        <v>0</v>
      </c>
      <c r="AB154" s="57">
        <f t="shared" si="70"/>
        <v>0</v>
      </c>
      <c r="AC154" s="57">
        <f t="shared" si="70"/>
        <v>0</v>
      </c>
      <c r="AD154" s="57">
        <f t="shared" si="70"/>
        <v>0</v>
      </c>
      <c r="AE154" s="57">
        <f t="shared" si="70"/>
        <v>0</v>
      </c>
      <c r="AF154" s="57">
        <f t="shared" si="70"/>
        <v>0</v>
      </c>
      <c r="AG154" s="57">
        <f t="shared" si="70"/>
        <v>0</v>
      </c>
      <c r="AH154" s="57">
        <f t="shared" si="70"/>
        <v>0</v>
      </c>
      <c r="AI154" s="57">
        <f t="shared" si="70"/>
        <v>0</v>
      </c>
      <c r="AJ154" s="57">
        <f t="shared" si="70"/>
        <v>0</v>
      </c>
      <c r="AK154" s="57">
        <f t="shared" si="70"/>
        <v>0</v>
      </c>
      <c r="AL154" s="57">
        <f t="shared" si="70"/>
        <v>0</v>
      </c>
      <c r="AM154" s="57">
        <f t="shared" si="70"/>
        <v>0</v>
      </c>
      <c r="AN154" s="57">
        <f t="shared" si="70"/>
        <v>0</v>
      </c>
      <c r="AO154" s="57">
        <f t="shared" si="70"/>
        <v>0</v>
      </c>
      <c r="AP154" s="57">
        <f t="shared" si="70"/>
        <v>0</v>
      </c>
      <c r="AQ154" s="57">
        <f t="shared" si="70"/>
        <v>0</v>
      </c>
      <c r="AR154" s="57">
        <f t="shared" si="70"/>
        <v>0</v>
      </c>
      <c r="AS154" s="57">
        <f t="shared" si="70"/>
        <v>0</v>
      </c>
      <c r="AT154" s="57">
        <f t="shared" si="70"/>
        <v>0</v>
      </c>
      <c r="AU154" s="57">
        <f t="shared" si="70"/>
        <v>0</v>
      </c>
      <c r="AV154" s="57">
        <f t="shared" si="70"/>
        <v>0</v>
      </c>
      <c r="AW154" s="57">
        <f t="shared" si="70"/>
        <v>0</v>
      </c>
      <c r="AX154" s="57">
        <f t="shared" si="70"/>
        <v>0</v>
      </c>
      <c r="AY154" s="57">
        <f t="shared" si="70"/>
        <v>0</v>
      </c>
      <c r="AZ154" s="57">
        <f t="shared" si="70"/>
        <v>0</v>
      </c>
      <c r="BA154" s="57">
        <f t="shared" si="70"/>
        <v>0</v>
      </c>
      <c r="BB154" s="57">
        <f t="shared" si="70"/>
        <v>0</v>
      </c>
      <c r="BC154" s="57">
        <f t="shared" si="70"/>
        <v>0</v>
      </c>
      <c r="BD154" s="57">
        <f t="shared" si="70"/>
        <v>0</v>
      </c>
      <c r="BE154" s="57">
        <f t="shared" si="70"/>
        <v>0</v>
      </c>
      <c r="BF154" s="57">
        <f t="shared" si="70"/>
        <v>0</v>
      </c>
      <c r="BG154" s="57">
        <f t="shared" si="70"/>
        <v>0</v>
      </c>
      <c r="BH154" s="57">
        <f t="shared" si="70"/>
        <v>0</v>
      </c>
      <c r="BI154" s="57">
        <f t="shared" si="70"/>
        <v>0</v>
      </c>
      <c r="BJ154" s="57">
        <f t="shared" si="70"/>
        <v>0</v>
      </c>
      <c r="BK154" s="57">
        <f t="shared" si="70"/>
        <v>0</v>
      </c>
      <c r="BL154" s="57">
        <f t="shared" si="70"/>
        <v>0</v>
      </c>
      <c r="BM154" s="57">
        <f t="shared" si="70"/>
        <v>0</v>
      </c>
      <c r="BN154" s="57">
        <f t="shared" si="70"/>
        <v>0</v>
      </c>
      <c r="BO154" s="57">
        <f t="shared" si="70"/>
        <v>0</v>
      </c>
      <c r="BP154" s="57">
        <f t="shared" si="70"/>
        <v>0</v>
      </c>
      <c r="BQ154" s="57">
        <f t="shared" si="70"/>
        <v>0</v>
      </c>
      <c r="BR154" s="57">
        <f t="shared" si="70"/>
        <v>0</v>
      </c>
      <c r="BS154" s="57">
        <f t="shared" si="70"/>
        <v>0</v>
      </c>
      <c r="BT154" s="57">
        <f t="shared" si="70"/>
        <v>0</v>
      </c>
      <c r="BU154" s="57">
        <f t="shared" si="70"/>
        <v>0</v>
      </c>
      <c r="BV154" s="57">
        <f t="shared" si="70"/>
        <v>0</v>
      </c>
      <c r="BW154" s="57">
        <f t="shared" si="70"/>
        <v>0</v>
      </c>
      <c r="BX154" s="57">
        <f t="shared" si="70"/>
        <v>0</v>
      </c>
      <c r="BY154" s="57">
        <f t="shared" si="70"/>
        <v>0</v>
      </c>
      <c r="BZ154" s="57">
        <f t="shared" si="70"/>
        <v>0</v>
      </c>
      <c r="CA154" s="57">
        <f t="shared" si="70"/>
        <v>0</v>
      </c>
      <c r="CB154" s="57">
        <f t="shared" si="70"/>
        <v>0</v>
      </c>
      <c r="CC154" s="57">
        <f t="shared" si="70"/>
        <v>0</v>
      </c>
      <c r="CD154" s="57">
        <f t="shared" si="70"/>
        <v>0</v>
      </c>
      <c r="CE154" s="57">
        <f t="shared" si="70"/>
        <v>0</v>
      </c>
      <c r="CF154" s="57">
        <f t="shared" si="70"/>
        <v>0</v>
      </c>
      <c r="CG154" s="57">
        <f t="shared" si="70"/>
        <v>0</v>
      </c>
      <c r="CH154" s="57">
        <f t="shared" si="70"/>
        <v>0</v>
      </c>
      <c r="CI154" s="57">
        <f t="shared" si="70"/>
        <v>0</v>
      </c>
      <c r="CJ154" s="57">
        <f t="shared" si="69"/>
        <v>0</v>
      </c>
      <c r="CK154" s="57">
        <f t="shared" si="69"/>
        <v>0</v>
      </c>
      <c r="CL154" s="57">
        <f t="shared" si="69"/>
        <v>0</v>
      </c>
      <c r="CM154" s="57">
        <f t="shared" si="69"/>
        <v>0</v>
      </c>
      <c r="CN154" s="57">
        <f t="shared" si="69"/>
        <v>0</v>
      </c>
      <c r="CO154" s="57">
        <f t="shared" si="69"/>
        <v>0</v>
      </c>
      <c r="CP154" s="57">
        <f t="shared" si="69"/>
        <v>0</v>
      </c>
      <c r="CQ154" s="57">
        <f t="shared" si="69"/>
        <v>0</v>
      </c>
      <c r="CR154" s="57">
        <f t="shared" si="69"/>
        <v>0</v>
      </c>
      <c r="CS154" s="57">
        <f t="shared" si="69"/>
        <v>0</v>
      </c>
      <c r="CT154" s="57">
        <f t="shared" si="69"/>
        <v>0</v>
      </c>
      <c r="CU154" s="57">
        <f t="shared" si="69"/>
        <v>0</v>
      </c>
      <c r="CV154" s="57">
        <f t="shared" si="69"/>
        <v>0</v>
      </c>
      <c r="CW154" s="57">
        <f t="shared" si="69"/>
        <v>0</v>
      </c>
      <c r="CX154" s="57">
        <f t="shared" si="69"/>
        <v>0</v>
      </c>
      <c r="CY154" s="57">
        <f t="shared" si="69"/>
        <v>0</v>
      </c>
      <c r="CZ154" s="57">
        <f t="shared" si="69"/>
        <v>0</v>
      </c>
      <c r="DA154" s="57">
        <f t="shared" si="69"/>
        <v>0</v>
      </c>
      <c r="DB154" s="57">
        <f t="shared" si="69"/>
        <v>0</v>
      </c>
      <c r="DC154" s="57">
        <f t="shared" si="69"/>
        <v>0</v>
      </c>
      <c r="DD154" s="57">
        <f t="shared" si="69"/>
        <v>0</v>
      </c>
      <c r="DE154" s="57">
        <f t="shared" si="69"/>
        <v>0</v>
      </c>
      <c r="DF154" s="57">
        <f t="shared" si="69"/>
        <v>0</v>
      </c>
      <c r="DG154" s="57">
        <f t="shared" si="69"/>
        <v>0</v>
      </c>
      <c r="DH154" s="57">
        <f t="shared" si="69"/>
        <v>0</v>
      </c>
      <c r="DI154" s="57">
        <f t="shared" si="69"/>
        <v>0</v>
      </c>
      <c r="DJ154" s="57">
        <f t="shared" si="69"/>
        <v>0</v>
      </c>
      <c r="DK154" s="57">
        <f t="shared" si="69"/>
        <v>0</v>
      </c>
      <c r="DL154" s="57">
        <f t="shared" si="69"/>
        <v>0</v>
      </c>
      <c r="DM154" s="57">
        <f t="shared" si="69"/>
        <v>0</v>
      </c>
      <c r="DN154" s="57">
        <f t="shared" si="69"/>
        <v>0</v>
      </c>
      <c r="DO154" s="57">
        <f t="shared" si="69"/>
        <v>0</v>
      </c>
      <c r="DP154" s="57">
        <f t="shared" si="69"/>
        <v>0</v>
      </c>
      <c r="DQ154" s="57">
        <f t="shared" si="69"/>
        <v>0</v>
      </c>
      <c r="DR154" s="57">
        <f t="shared" si="69"/>
        <v>0</v>
      </c>
      <c r="DS154" s="57">
        <f t="shared" si="69"/>
        <v>0</v>
      </c>
      <c r="DT154" s="57">
        <f t="shared" si="69"/>
        <v>0</v>
      </c>
      <c r="DU154" s="57">
        <f t="shared" si="69"/>
        <v>0</v>
      </c>
      <c r="DV154" s="57">
        <f t="shared" si="69"/>
        <v>0</v>
      </c>
      <c r="DW154" s="57">
        <f t="shared" si="69"/>
        <v>0</v>
      </c>
    </row>
    <row r="155" spans="3:127" ht="16.5" thickTop="1" thickBot="1" x14ac:dyDescent="0.3">
      <c r="C155" s="114">
        <f t="shared" si="62"/>
        <v>0</v>
      </c>
      <c r="H155" s="57">
        <f t="shared" ref="H155:BS158" si="71">+H59+H91-H123</f>
        <v>0</v>
      </c>
      <c r="I155" s="57">
        <f t="shared" si="71"/>
        <v>0</v>
      </c>
      <c r="J155" s="57">
        <f t="shared" si="71"/>
        <v>0</v>
      </c>
      <c r="K155" s="57">
        <f t="shared" si="71"/>
        <v>0</v>
      </c>
      <c r="L155" s="57">
        <f t="shared" si="71"/>
        <v>0</v>
      </c>
      <c r="M155" s="57">
        <f t="shared" si="71"/>
        <v>0</v>
      </c>
      <c r="N155" s="57">
        <f t="shared" si="71"/>
        <v>0</v>
      </c>
      <c r="O155" s="57">
        <f t="shared" si="71"/>
        <v>0</v>
      </c>
      <c r="P155" s="57">
        <f t="shared" si="71"/>
        <v>0</v>
      </c>
      <c r="Q155" s="57">
        <f t="shared" si="71"/>
        <v>0</v>
      </c>
      <c r="R155" s="57">
        <f t="shared" si="71"/>
        <v>0</v>
      </c>
      <c r="S155" s="57">
        <f t="shared" si="71"/>
        <v>0</v>
      </c>
      <c r="T155" s="57">
        <f t="shared" si="71"/>
        <v>0</v>
      </c>
      <c r="U155" s="57">
        <f t="shared" si="71"/>
        <v>0</v>
      </c>
      <c r="V155" s="57">
        <f t="shared" si="71"/>
        <v>0</v>
      </c>
      <c r="W155" s="57">
        <f t="shared" si="71"/>
        <v>0</v>
      </c>
      <c r="X155" s="57">
        <f t="shared" si="71"/>
        <v>0</v>
      </c>
      <c r="Y155" s="57">
        <f t="shared" si="71"/>
        <v>0</v>
      </c>
      <c r="Z155" s="57">
        <f t="shared" si="71"/>
        <v>0</v>
      </c>
      <c r="AA155" s="57">
        <f t="shared" si="71"/>
        <v>0</v>
      </c>
      <c r="AB155" s="57">
        <f t="shared" si="71"/>
        <v>0</v>
      </c>
      <c r="AC155" s="57">
        <f t="shared" si="71"/>
        <v>0</v>
      </c>
      <c r="AD155" s="57">
        <f t="shared" si="71"/>
        <v>0</v>
      </c>
      <c r="AE155" s="57">
        <f t="shared" si="71"/>
        <v>0</v>
      </c>
      <c r="AF155" s="57">
        <f t="shared" si="71"/>
        <v>0</v>
      </c>
      <c r="AG155" s="57">
        <f t="shared" si="71"/>
        <v>0</v>
      </c>
      <c r="AH155" s="57">
        <f t="shared" si="71"/>
        <v>0</v>
      </c>
      <c r="AI155" s="57">
        <f t="shared" si="71"/>
        <v>0</v>
      </c>
      <c r="AJ155" s="57">
        <f t="shared" si="71"/>
        <v>0</v>
      </c>
      <c r="AK155" s="57">
        <f t="shared" si="71"/>
        <v>0</v>
      </c>
      <c r="AL155" s="57">
        <f t="shared" si="71"/>
        <v>0</v>
      </c>
      <c r="AM155" s="57">
        <f t="shared" si="71"/>
        <v>0</v>
      </c>
      <c r="AN155" s="57">
        <f t="shared" si="71"/>
        <v>0</v>
      </c>
      <c r="AO155" s="57">
        <f t="shared" si="71"/>
        <v>0</v>
      </c>
      <c r="AP155" s="57">
        <f t="shared" si="71"/>
        <v>0</v>
      </c>
      <c r="AQ155" s="57">
        <f t="shared" si="71"/>
        <v>0</v>
      </c>
      <c r="AR155" s="57">
        <f t="shared" si="71"/>
        <v>0</v>
      </c>
      <c r="AS155" s="57">
        <f t="shared" si="71"/>
        <v>0</v>
      </c>
      <c r="AT155" s="57">
        <f t="shared" si="71"/>
        <v>0</v>
      </c>
      <c r="AU155" s="57">
        <f t="shared" si="71"/>
        <v>0</v>
      </c>
      <c r="AV155" s="57">
        <f t="shared" si="71"/>
        <v>0</v>
      </c>
      <c r="AW155" s="57">
        <f t="shared" si="71"/>
        <v>0</v>
      </c>
      <c r="AX155" s="57">
        <f t="shared" si="71"/>
        <v>0</v>
      </c>
      <c r="AY155" s="57">
        <f t="shared" si="71"/>
        <v>0</v>
      </c>
      <c r="AZ155" s="57">
        <f t="shared" si="71"/>
        <v>0</v>
      </c>
      <c r="BA155" s="57">
        <f t="shared" si="71"/>
        <v>0</v>
      </c>
      <c r="BB155" s="57">
        <f t="shared" si="71"/>
        <v>0</v>
      </c>
      <c r="BC155" s="57">
        <f t="shared" si="71"/>
        <v>0</v>
      </c>
      <c r="BD155" s="57">
        <f t="shared" si="71"/>
        <v>0</v>
      </c>
      <c r="BE155" s="57">
        <f t="shared" si="71"/>
        <v>0</v>
      </c>
      <c r="BF155" s="57">
        <f t="shared" si="71"/>
        <v>0</v>
      </c>
      <c r="BG155" s="57">
        <f t="shared" si="71"/>
        <v>0</v>
      </c>
      <c r="BH155" s="57">
        <f t="shared" si="71"/>
        <v>0</v>
      </c>
      <c r="BI155" s="57">
        <f t="shared" si="71"/>
        <v>0</v>
      </c>
      <c r="BJ155" s="57">
        <f t="shared" si="71"/>
        <v>0</v>
      </c>
      <c r="BK155" s="57">
        <f t="shared" si="71"/>
        <v>0</v>
      </c>
      <c r="BL155" s="57">
        <f t="shared" si="71"/>
        <v>0</v>
      </c>
      <c r="BM155" s="57">
        <f t="shared" si="71"/>
        <v>0</v>
      </c>
      <c r="BN155" s="57">
        <f t="shared" si="71"/>
        <v>0</v>
      </c>
      <c r="BO155" s="57">
        <f t="shared" si="71"/>
        <v>0</v>
      </c>
      <c r="BP155" s="57">
        <f t="shared" si="71"/>
        <v>0</v>
      </c>
      <c r="BQ155" s="57">
        <f t="shared" si="71"/>
        <v>0</v>
      </c>
      <c r="BR155" s="57">
        <f t="shared" si="71"/>
        <v>0</v>
      </c>
      <c r="BS155" s="57">
        <f t="shared" si="71"/>
        <v>0</v>
      </c>
      <c r="BT155" s="57">
        <f t="shared" si="70"/>
        <v>0</v>
      </c>
      <c r="BU155" s="57">
        <f t="shared" si="70"/>
        <v>0</v>
      </c>
      <c r="BV155" s="57">
        <f t="shared" si="70"/>
        <v>0</v>
      </c>
      <c r="BW155" s="57">
        <f t="shared" si="70"/>
        <v>0</v>
      </c>
      <c r="BX155" s="57">
        <f t="shared" si="70"/>
        <v>0</v>
      </c>
      <c r="BY155" s="57">
        <f t="shared" si="70"/>
        <v>0</v>
      </c>
      <c r="BZ155" s="57">
        <f t="shared" si="70"/>
        <v>0</v>
      </c>
      <c r="CA155" s="57">
        <f t="shared" si="70"/>
        <v>0</v>
      </c>
      <c r="CB155" s="57">
        <f t="shared" si="70"/>
        <v>0</v>
      </c>
      <c r="CC155" s="57">
        <f t="shared" si="70"/>
        <v>0</v>
      </c>
      <c r="CD155" s="57">
        <f t="shared" si="70"/>
        <v>0</v>
      </c>
      <c r="CE155" s="57">
        <f t="shared" si="70"/>
        <v>0</v>
      </c>
      <c r="CF155" s="57">
        <f t="shared" si="70"/>
        <v>0</v>
      </c>
      <c r="CG155" s="57">
        <f t="shared" si="70"/>
        <v>0</v>
      </c>
      <c r="CH155" s="57">
        <f t="shared" si="70"/>
        <v>0</v>
      </c>
      <c r="CI155" s="57">
        <f t="shared" si="70"/>
        <v>0</v>
      </c>
      <c r="CJ155" s="57">
        <f t="shared" si="69"/>
        <v>0</v>
      </c>
      <c r="CK155" s="57">
        <f t="shared" si="69"/>
        <v>0</v>
      </c>
      <c r="CL155" s="57">
        <f t="shared" si="69"/>
        <v>0</v>
      </c>
      <c r="CM155" s="57">
        <f t="shared" si="69"/>
        <v>0</v>
      </c>
      <c r="CN155" s="57">
        <f t="shared" si="69"/>
        <v>0</v>
      </c>
      <c r="CO155" s="57">
        <f t="shared" si="69"/>
        <v>0</v>
      </c>
      <c r="CP155" s="57">
        <f t="shared" si="69"/>
        <v>0</v>
      </c>
      <c r="CQ155" s="57">
        <f t="shared" si="69"/>
        <v>0</v>
      </c>
      <c r="CR155" s="57">
        <f t="shared" si="69"/>
        <v>0</v>
      </c>
      <c r="CS155" s="57">
        <f t="shared" si="69"/>
        <v>0</v>
      </c>
      <c r="CT155" s="57">
        <f t="shared" si="69"/>
        <v>0</v>
      </c>
      <c r="CU155" s="57">
        <f t="shared" si="69"/>
        <v>0</v>
      </c>
      <c r="CV155" s="57">
        <f t="shared" si="69"/>
        <v>0</v>
      </c>
      <c r="CW155" s="57">
        <f t="shared" si="69"/>
        <v>0</v>
      </c>
      <c r="CX155" s="57">
        <f t="shared" si="69"/>
        <v>0</v>
      </c>
      <c r="CY155" s="57">
        <f t="shared" si="69"/>
        <v>0</v>
      </c>
      <c r="CZ155" s="57">
        <f t="shared" si="69"/>
        <v>0</v>
      </c>
      <c r="DA155" s="57">
        <f t="shared" si="69"/>
        <v>0</v>
      </c>
      <c r="DB155" s="57">
        <f t="shared" si="69"/>
        <v>0</v>
      </c>
      <c r="DC155" s="57">
        <f t="shared" si="69"/>
        <v>0</v>
      </c>
      <c r="DD155" s="57">
        <f t="shared" si="69"/>
        <v>0</v>
      </c>
      <c r="DE155" s="57">
        <f t="shared" si="69"/>
        <v>0</v>
      </c>
      <c r="DF155" s="57">
        <f t="shared" si="69"/>
        <v>0</v>
      </c>
      <c r="DG155" s="57">
        <f t="shared" si="69"/>
        <v>0</v>
      </c>
      <c r="DH155" s="57">
        <f t="shared" si="69"/>
        <v>0</v>
      </c>
      <c r="DI155" s="57">
        <f t="shared" si="69"/>
        <v>0</v>
      </c>
      <c r="DJ155" s="57">
        <f t="shared" si="69"/>
        <v>0</v>
      </c>
      <c r="DK155" s="57">
        <f t="shared" si="69"/>
        <v>0</v>
      </c>
      <c r="DL155" s="57">
        <f t="shared" si="69"/>
        <v>0</v>
      </c>
      <c r="DM155" s="57">
        <f t="shared" si="69"/>
        <v>0</v>
      </c>
      <c r="DN155" s="57">
        <f t="shared" si="69"/>
        <v>0</v>
      </c>
      <c r="DO155" s="57">
        <f t="shared" si="69"/>
        <v>0</v>
      </c>
      <c r="DP155" s="57">
        <f t="shared" si="69"/>
        <v>0</v>
      </c>
      <c r="DQ155" s="57">
        <f t="shared" si="69"/>
        <v>0</v>
      </c>
      <c r="DR155" s="57">
        <f t="shared" si="69"/>
        <v>0</v>
      </c>
      <c r="DS155" s="57">
        <f t="shared" si="69"/>
        <v>0</v>
      </c>
      <c r="DT155" s="57">
        <f t="shared" si="69"/>
        <v>0</v>
      </c>
      <c r="DU155" s="57">
        <f t="shared" si="69"/>
        <v>0</v>
      </c>
      <c r="DV155" s="57">
        <f t="shared" si="69"/>
        <v>0</v>
      </c>
      <c r="DW155" s="57">
        <f t="shared" si="69"/>
        <v>0</v>
      </c>
    </row>
    <row r="156" spans="3:127" ht="16.5" thickTop="1" thickBot="1" x14ac:dyDescent="0.3">
      <c r="C156" s="114">
        <f t="shared" si="62"/>
        <v>0</v>
      </c>
      <c r="H156" s="57">
        <f t="shared" si="71"/>
        <v>0</v>
      </c>
      <c r="I156" s="57">
        <f t="shared" si="71"/>
        <v>0</v>
      </c>
      <c r="J156" s="57">
        <f t="shared" si="71"/>
        <v>0</v>
      </c>
      <c r="K156" s="57">
        <f t="shared" si="71"/>
        <v>0</v>
      </c>
      <c r="L156" s="57">
        <f t="shared" si="71"/>
        <v>0</v>
      </c>
      <c r="M156" s="57">
        <f t="shared" si="71"/>
        <v>0</v>
      </c>
      <c r="N156" s="57">
        <f t="shared" si="71"/>
        <v>0</v>
      </c>
      <c r="O156" s="57">
        <f t="shared" si="71"/>
        <v>0</v>
      </c>
      <c r="P156" s="57">
        <f t="shared" si="71"/>
        <v>0</v>
      </c>
      <c r="Q156" s="57">
        <f t="shared" si="71"/>
        <v>0</v>
      </c>
      <c r="R156" s="57">
        <f t="shared" si="71"/>
        <v>0</v>
      </c>
      <c r="S156" s="57">
        <f t="shared" si="71"/>
        <v>0</v>
      </c>
      <c r="T156" s="57">
        <f t="shared" si="71"/>
        <v>0</v>
      </c>
      <c r="U156" s="57">
        <f t="shared" si="71"/>
        <v>0</v>
      </c>
      <c r="V156" s="57">
        <f t="shared" si="71"/>
        <v>0</v>
      </c>
      <c r="W156" s="57">
        <f t="shared" si="71"/>
        <v>0</v>
      </c>
      <c r="X156" s="57">
        <f t="shared" si="71"/>
        <v>0</v>
      </c>
      <c r="Y156" s="57">
        <f t="shared" si="71"/>
        <v>0</v>
      </c>
      <c r="Z156" s="57">
        <f t="shared" si="71"/>
        <v>0</v>
      </c>
      <c r="AA156" s="57">
        <f t="shared" si="71"/>
        <v>0</v>
      </c>
      <c r="AB156" s="57">
        <f t="shared" si="71"/>
        <v>0</v>
      </c>
      <c r="AC156" s="57">
        <f t="shared" si="71"/>
        <v>0</v>
      </c>
      <c r="AD156" s="57">
        <f t="shared" si="71"/>
        <v>0</v>
      </c>
      <c r="AE156" s="57">
        <f t="shared" si="71"/>
        <v>0</v>
      </c>
      <c r="AF156" s="57">
        <f t="shared" si="71"/>
        <v>0</v>
      </c>
      <c r="AG156" s="57">
        <f t="shared" si="71"/>
        <v>0</v>
      </c>
      <c r="AH156" s="57">
        <f t="shared" si="71"/>
        <v>0</v>
      </c>
      <c r="AI156" s="57">
        <f t="shared" si="71"/>
        <v>0</v>
      </c>
      <c r="AJ156" s="57">
        <f t="shared" si="71"/>
        <v>0</v>
      </c>
      <c r="AK156" s="57">
        <f t="shared" si="71"/>
        <v>0</v>
      </c>
      <c r="AL156" s="57">
        <f t="shared" si="71"/>
        <v>0</v>
      </c>
      <c r="AM156" s="57">
        <f t="shared" si="71"/>
        <v>0</v>
      </c>
      <c r="AN156" s="57">
        <f t="shared" si="71"/>
        <v>0</v>
      </c>
      <c r="AO156" s="57">
        <f t="shared" si="71"/>
        <v>0</v>
      </c>
      <c r="AP156" s="57">
        <f t="shared" si="71"/>
        <v>0</v>
      </c>
      <c r="AQ156" s="57">
        <f t="shared" si="71"/>
        <v>0</v>
      </c>
      <c r="AR156" s="57">
        <f t="shared" si="71"/>
        <v>0</v>
      </c>
      <c r="AS156" s="57">
        <f t="shared" si="71"/>
        <v>0</v>
      </c>
      <c r="AT156" s="57">
        <f t="shared" si="71"/>
        <v>0</v>
      </c>
      <c r="AU156" s="57">
        <f t="shared" si="71"/>
        <v>0</v>
      </c>
      <c r="AV156" s="57">
        <f t="shared" si="71"/>
        <v>0</v>
      </c>
      <c r="AW156" s="57">
        <f t="shared" si="71"/>
        <v>0</v>
      </c>
      <c r="AX156" s="57">
        <f t="shared" si="71"/>
        <v>0</v>
      </c>
      <c r="AY156" s="57">
        <f t="shared" si="71"/>
        <v>0</v>
      </c>
      <c r="AZ156" s="57">
        <f t="shared" si="71"/>
        <v>0</v>
      </c>
      <c r="BA156" s="57">
        <f t="shared" si="71"/>
        <v>0</v>
      </c>
      <c r="BB156" s="57">
        <f t="shared" si="71"/>
        <v>0</v>
      </c>
      <c r="BC156" s="57">
        <f t="shared" si="71"/>
        <v>0</v>
      </c>
      <c r="BD156" s="57">
        <f t="shared" si="71"/>
        <v>0</v>
      </c>
      <c r="BE156" s="57">
        <f t="shared" si="71"/>
        <v>0</v>
      </c>
      <c r="BF156" s="57">
        <f t="shared" si="71"/>
        <v>0</v>
      </c>
      <c r="BG156" s="57">
        <f t="shared" si="71"/>
        <v>0</v>
      </c>
      <c r="BH156" s="57">
        <f t="shared" si="71"/>
        <v>0</v>
      </c>
      <c r="BI156" s="57">
        <f t="shared" si="71"/>
        <v>0</v>
      </c>
      <c r="BJ156" s="57">
        <f t="shared" si="71"/>
        <v>0</v>
      </c>
      <c r="BK156" s="57">
        <f t="shared" si="71"/>
        <v>0</v>
      </c>
      <c r="BL156" s="57">
        <f t="shared" si="71"/>
        <v>0</v>
      </c>
      <c r="BM156" s="57">
        <f t="shared" si="71"/>
        <v>0</v>
      </c>
      <c r="BN156" s="57">
        <f t="shared" si="71"/>
        <v>0</v>
      </c>
      <c r="BO156" s="57">
        <f t="shared" si="71"/>
        <v>0</v>
      </c>
      <c r="BP156" s="57">
        <f t="shared" si="71"/>
        <v>0</v>
      </c>
      <c r="BQ156" s="57">
        <f t="shared" si="71"/>
        <v>0</v>
      </c>
      <c r="BR156" s="57">
        <f t="shared" si="71"/>
        <v>0</v>
      </c>
      <c r="BS156" s="57">
        <f t="shared" si="71"/>
        <v>0</v>
      </c>
      <c r="BT156" s="57">
        <f t="shared" si="70"/>
        <v>0</v>
      </c>
      <c r="BU156" s="57">
        <f t="shared" si="70"/>
        <v>0</v>
      </c>
      <c r="BV156" s="57">
        <f t="shared" si="70"/>
        <v>0</v>
      </c>
      <c r="BW156" s="57">
        <f t="shared" si="70"/>
        <v>0</v>
      </c>
      <c r="BX156" s="57">
        <f t="shared" si="70"/>
        <v>0</v>
      </c>
      <c r="BY156" s="57">
        <f t="shared" si="70"/>
        <v>0</v>
      </c>
      <c r="BZ156" s="57">
        <f t="shared" si="70"/>
        <v>0</v>
      </c>
      <c r="CA156" s="57">
        <f t="shared" si="70"/>
        <v>0</v>
      </c>
      <c r="CB156" s="57">
        <f t="shared" si="70"/>
        <v>0</v>
      </c>
      <c r="CC156" s="57">
        <f t="shared" si="70"/>
        <v>0</v>
      </c>
      <c r="CD156" s="57">
        <f t="shared" si="70"/>
        <v>0</v>
      </c>
      <c r="CE156" s="57">
        <f t="shared" si="70"/>
        <v>0</v>
      </c>
      <c r="CF156" s="57">
        <f t="shared" si="70"/>
        <v>0</v>
      </c>
      <c r="CG156" s="57">
        <f t="shared" si="70"/>
        <v>0</v>
      </c>
      <c r="CH156" s="57">
        <f t="shared" si="70"/>
        <v>0</v>
      </c>
      <c r="CI156" s="57">
        <f t="shared" si="70"/>
        <v>0</v>
      </c>
      <c r="CJ156" s="57">
        <f t="shared" si="69"/>
        <v>0</v>
      </c>
      <c r="CK156" s="57">
        <f t="shared" si="69"/>
        <v>0</v>
      </c>
      <c r="CL156" s="57">
        <f t="shared" si="69"/>
        <v>0</v>
      </c>
      <c r="CM156" s="57">
        <f t="shared" si="69"/>
        <v>0</v>
      </c>
      <c r="CN156" s="57">
        <f t="shared" si="69"/>
        <v>0</v>
      </c>
      <c r="CO156" s="57">
        <f t="shared" si="69"/>
        <v>0</v>
      </c>
      <c r="CP156" s="57">
        <f t="shared" si="69"/>
        <v>0</v>
      </c>
      <c r="CQ156" s="57">
        <f t="shared" si="69"/>
        <v>0</v>
      </c>
      <c r="CR156" s="57">
        <f t="shared" si="69"/>
        <v>0</v>
      </c>
      <c r="CS156" s="57">
        <f t="shared" si="69"/>
        <v>0</v>
      </c>
      <c r="CT156" s="57">
        <f t="shared" si="69"/>
        <v>0</v>
      </c>
      <c r="CU156" s="57">
        <f t="shared" si="69"/>
        <v>0</v>
      </c>
      <c r="CV156" s="57">
        <f t="shared" si="69"/>
        <v>0</v>
      </c>
      <c r="CW156" s="57">
        <f t="shared" si="69"/>
        <v>0</v>
      </c>
      <c r="CX156" s="57">
        <f t="shared" si="69"/>
        <v>0</v>
      </c>
      <c r="CY156" s="57">
        <f t="shared" si="69"/>
        <v>0</v>
      </c>
      <c r="CZ156" s="57">
        <f t="shared" si="69"/>
        <v>0</v>
      </c>
      <c r="DA156" s="57">
        <f t="shared" si="69"/>
        <v>0</v>
      </c>
      <c r="DB156" s="57">
        <f t="shared" si="69"/>
        <v>0</v>
      </c>
      <c r="DC156" s="57">
        <f t="shared" si="69"/>
        <v>0</v>
      </c>
      <c r="DD156" s="57">
        <f t="shared" si="69"/>
        <v>0</v>
      </c>
      <c r="DE156" s="57">
        <f t="shared" si="69"/>
        <v>0</v>
      </c>
      <c r="DF156" s="57">
        <f t="shared" si="69"/>
        <v>0</v>
      </c>
      <c r="DG156" s="57">
        <f t="shared" si="69"/>
        <v>0</v>
      </c>
      <c r="DH156" s="57">
        <f t="shared" si="69"/>
        <v>0</v>
      </c>
      <c r="DI156" s="57">
        <f t="shared" si="69"/>
        <v>0</v>
      </c>
      <c r="DJ156" s="57">
        <f t="shared" si="69"/>
        <v>0</v>
      </c>
      <c r="DK156" s="57">
        <f t="shared" si="69"/>
        <v>0</v>
      </c>
      <c r="DL156" s="57">
        <f t="shared" si="69"/>
        <v>0</v>
      </c>
      <c r="DM156" s="57">
        <f t="shared" si="69"/>
        <v>0</v>
      </c>
      <c r="DN156" s="57">
        <f t="shared" si="69"/>
        <v>0</v>
      </c>
      <c r="DO156" s="57">
        <f t="shared" si="69"/>
        <v>0</v>
      </c>
      <c r="DP156" s="57">
        <f t="shared" si="69"/>
        <v>0</v>
      </c>
      <c r="DQ156" s="57">
        <f t="shared" si="69"/>
        <v>0</v>
      </c>
      <c r="DR156" s="57">
        <f t="shared" si="69"/>
        <v>0</v>
      </c>
      <c r="DS156" s="57">
        <f t="shared" si="69"/>
        <v>0</v>
      </c>
      <c r="DT156" s="57">
        <f t="shared" si="69"/>
        <v>0</v>
      </c>
      <c r="DU156" s="57">
        <f t="shared" si="69"/>
        <v>0</v>
      </c>
      <c r="DV156" s="57">
        <f t="shared" si="69"/>
        <v>0</v>
      </c>
      <c r="DW156" s="57">
        <f t="shared" si="69"/>
        <v>0</v>
      </c>
    </row>
    <row r="157" spans="3:127" ht="16.5" thickTop="1" thickBot="1" x14ac:dyDescent="0.3">
      <c r="C157" s="114">
        <f t="shared" si="62"/>
        <v>0</v>
      </c>
      <c r="H157" s="57">
        <f t="shared" si="71"/>
        <v>0</v>
      </c>
      <c r="I157" s="57">
        <f t="shared" si="71"/>
        <v>0</v>
      </c>
      <c r="J157" s="57">
        <f t="shared" si="71"/>
        <v>0</v>
      </c>
      <c r="K157" s="57">
        <f t="shared" si="71"/>
        <v>0</v>
      </c>
      <c r="L157" s="57">
        <f t="shared" si="71"/>
        <v>0</v>
      </c>
      <c r="M157" s="57">
        <f t="shared" si="71"/>
        <v>0</v>
      </c>
      <c r="N157" s="57">
        <f t="shared" si="71"/>
        <v>0</v>
      </c>
      <c r="O157" s="57">
        <f t="shared" si="71"/>
        <v>0</v>
      </c>
      <c r="P157" s="57">
        <f t="shared" si="71"/>
        <v>0</v>
      </c>
      <c r="Q157" s="57">
        <f t="shared" si="71"/>
        <v>0</v>
      </c>
      <c r="R157" s="57">
        <f t="shared" si="71"/>
        <v>0</v>
      </c>
      <c r="S157" s="57">
        <f t="shared" si="71"/>
        <v>0</v>
      </c>
      <c r="T157" s="57">
        <f t="shared" si="71"/>
        <v>0</v>
      </c>
      <c r="U157" s="57">
        <f t="shared" si="71"/>
        <v>0</v>
      </c>
      <c r="V157" s="57">
        <f t="shared" si="71"/>
        <v>0</v>
      </c>
      <c r="W157" s="57">
        <f t="shared" si="71"/>
        <v>0</v>
      </c>
      <c r="X157" s="57">
        <f t="shared" si="71"/>
        <v>0</v>
      </c>
      <c r="Y157" s="57">
        <f t="shared" si="71"/>
        <v>0</v>
      </c>
      <c r="Z157" s="57">
        <f t="shared" si="71"/>
        <v>0</v>
      </c>
      <c r="AA157" s="57">
        <f t="shared" si="71"/>
        <v>0</v>
      </c>
      <c r="AB157" s="57">
        <f t="shared" si="71"/>
        <v>0</v>
      </c>
      <c r="AC157" s="57">
        <f t="shared" si="71"/>
        <v>0</v>
      </c>
      <c r="AD157" s="57">
        <f t="shared" si="71"/>
        <v>0</v>
      </c>
      <c r="AE157" s="57">
        <f t="shared" si="71"/>
        <v>0</v>
      </c>
      <c r="AF157" s="57">
        <f t="shared" si="71"/>
        <v>0</v>
      </c>
      <c r="AG157" s="57">
        <f t="shared" si="71"/>
        <v>0</v>
      </c>
      <c r="AH157" s="57">
        <f t="shared" si="71"/>
        <v>0</v>
      </c>
      <c r="AI157" s="57">
        <f t="shared" si="71"/>
        <v>0</v>
      </c>
      <c r="AJ157" s="57">
        <f t="shared" si="71"/>
        <v>0</v>
      </c>
      <c r="AK157" s="57">
        <f t="shared" si="71"/>
        <v>0</v>
      </c>
      <c r="AL157" s="57">
        <f t="shared" si="71"/>
        <v>0</v>
      </c>
      <c r="AM157" s="57">
        <f t="shared" si="71"/>
        <v>0</v>
      </c>
      <c r="AN157" s="57">
        <f t="shared" si="71"/>
        <v>0</v>
      </c>
      <c r="AO157" s="57">
        <f t="shared" si="71"/>
        <v>0</v>
      </c>
      <c r="AP157" s="57">
        <f t="shared" si="71"/>
        <v>0</v>
      </c>
      <c r="AQ157" s="57">
        <f t="shared" si="71"/>
        <v>0</v>
      </c>
      <c r="AR157" s="57">
        <f t="shared" si="71"/>
        <v>0</v>
      </c>
      <c r="AS157" s="57">
        <f t="shared" si="71"/>
        <v>0</v>
      </c>
      <c r="AT157" s="57">
        <f t="shared" si="71"/>
        <v>0</v>
      </c>
      <c r="AU157" s="57">
        <f t="shared" si="71"/>
        <v>0</v>
      </c>
      <c r="AV157" s="57">
        <f t="shared" si="71"/>
        <v>0</v>
      </c>
      <c r="AW157" s="57">
        <f t="shared" si="71"/>
        <v>0</v>
      </c>
      <c r="AX157" s="57">
        <f t="shared" si="71"/>
        <v>0</v>
      </c>
      <c r="AY157" s="57">
        <f t="shared" si="71"/>
        <v>0</v>
      </c>
      <c r="AZ157" s="57">
        <f t="shared" si="71"/>
        <v>0</v>
      </c>
      <c r="BA157" s="57">
        <f t="shared" si="71"/>
        <v>0</v>
      </c>
      <c r="BB157" s="57">
        <f t="shared" si="71"/>
        <v>0</v>
      </c>
      <c r="BC157" s="57">
        <f t="shared" si="71"/>
        <v>0</v>
      </c>
      <c r="BD157" s="57">
        <f t="shared" si="71"/>
        <v>0</v>
      </c>
      <c r="BE157" s="57">
        <f t="shared" si="71"/>
        <v>0</v>
      </c>
      <c r="BF157" s="57">
        <f t="shared" si="71"/>
        <v>0</v>
      </c>
      <c r="BG157" s="57">
        <f t="shared" si="71"/>
        <v>0</v>
      </c>
      <c r="BH157" s="57">
        <f t="shared" si="71"/>
        <v>0</v>
      </c>
      <c r="BI157" s="57">
        <f t="shared" si="71"/>
        <v>0</v>
      </c>
      <c r="BJ157" s="57">
        <f t="shared" si="71"/>
        <v>0</v>
      </c>
      <c r="BK157" s="57">
        <f t="shared" si="71"/>
        <v>0</v>
      </c>
      <c r="BL157" s="57">
        <f t="shared" si="71"/>
        <v>0</v>
      </c>
      <c r="BM157" s="57">
        <f t="shared" si="71"/>
        <v>0</v>
      </c>
      <c r="BN157" s="57">
        <f t="shared" si="71"/>
        <v>0</v>
      </c>
      <c r="BO157" s="57">
        <f t="shared" si="71"/>
        <v>0</v>
      </c>
      <c r="BP157" s="57">
        <f t="shared" si="71"/>
        <v>0</v>
      </c>
      <c r="BQ157" s="57">
        <f t="shared" si="71"/>
        <v>0</v>
      </c>
      <c r="BR157" s="57">
        <f t="shared" si="71"/>
        <v>0</v>
      </c>
      <c r="BS157" s="57">
        <f t="shared" si="71"/>
        <v>0</v>
      </c>
      <c r="BT157" s="57">
        <f t="shared" si="70"/>
        <v>0</v>
      </c>
      <c r="BU157" s="57">
        <f t="shared" si="70"/>
        <v>0</v>
      </c>
      <c r="BV157" s="57">
        <f t="shared" si="70"/>
        <v>0</v>
      </c>
      <c r="BW157" s="57">
        <f t="shared" si="70"/>
        <v>0</v>
      </c>
      <c r="BX157" s="57">
        <f t="shared" si="70"/>
        <v>0</v>
      </c>
      <c r="BY157" s="57">
        <f t="shared" si="70"/>
        <v>0</v>
      </c>
      <c r="BZ157" s="57">
        <f t="shared" si="70"/>
        <v>0</v>
      </c>
      <c r="CA157" s="57">
        <f t="shared" si="70"/>
        <v>0</v>
      </c>
      <c r="CB157" s="57">
        <f t="shared" si="70"/>
        <v>0</v>
      </c>
      <c r="CC157" s="57">
        <f t="shared" si="70"/>
        <v>0</v>
      </c>
      <c r="CD157" s="57">
        <f t="shared" si="70"/>
        <v>0</v>
      </c>
      <c r="CE157" s="57">
        <f t="shared" si="70"/>
        <v>0</v>
      </c>
      <c r="CF157" s="57">
        <f t="shared" si="70"/>
        <v>0</v>
      </c>
      <c r="CG157" s="57">
        <f t="shared" si="70"/>
        <v>0</v>
      </c>
      <c r="CH157" s="57">
        <f t="shared" si="70"/>
        <v>0</v>
      </c>
      <c r="CI157" s="57">
        <f t="shared" si="70"/>
        <v>0</v>
      </c>
      <c r="CJ157" s="57">
        <f t="shared" si="69"/>
        <v>0</v>
      </c>
      <c r="CK157" s="57">
        <f t="shared" si="69"/>
        <v>0</v>
      </c>
      <c r="CL157" s="57">
        <f t="shared" si="69"/>
        <v>0</v>
      </c>
      <c r="CM157" s="57">
        <f t="shared" si="69"/>
        <v>0</v>
      </c>
      <c r="CN157" s="57">
        <f t="shared" si="69"/>
        <v>0</v>
      </c>
      <c r="CO157" s="57">
        <f t="shared" si="69"/>
        <v>0</v>
      </c>
      <c r="CP157" s="57">
        <f t="shared" si="69"/>
        <v>0</v>
      </c>
      <c r="CQ157" s="57">
        <f t="shared" si="69"/>
        <v>0</v>
      </c>
      <c r="CR157" s="57">
        <f t="shared" si="69"/>
        <v>0</v>
      </c>
      <c r="CS157" s="57">
        <f t="shared" si="69"/>
        <v>0</v>
      </c>
      <c r="CT157" s="57">
        <f t="shared" si="69"/>
        <v>0</v>
      </c>
      <c r="CU157" s="57">
        <f t="shared" si="69"/>
        <v>0</v>
      </c>
      <c r="CV157" s="57">
        <f t="shared" si="69"/>
        <v>0</v>
      </c>
      <c r="CW157" s="57">
        <f t="shared" si="69"/>
        <v>0</v>
      </c>
      <c r="CX157" s="57">
        <f t="shared" ref="CX157:DW157" si="72">+CX61+CX93-CX125</f>
        <v>0</v>
      </c>
      <c r="CY157" s="57">
        <f t="shared" si="72"/>
        <v>0</v>
      </c>
      <c r="CZ157" s="57">
        <f t="shared" si="72"/>
        <v>0</v>
      </c>
      <c r="DA157" s="57">
        <f t="shared" si="72"/>
        <v>0</v>
      </c>
      <c r="DB157" s="57">
        <f t="shared" si="72"/>
        <v>0</v>
      </c>
      <c r="DC157" s="57">
        <f t="shared" si="72"/>
        <v>0</v>
      </c>
      <c r="DD157" s="57">
        <f t="shared" si="72"/>
        <v>0</v>
      </c>
      <c r="DE157" s="57">
        <f t="shared" si="72"/>
        <v>0</v>
      </c>
      <c r="DF157" s="57">
        <f t="shared" si="72"/>
        <v>0</v>
      </c>
      <c r="DG157" s="57">
        <f t="shared" si="72"/>
        <v>0</v>
      </c>
      <c r="DH157" s="57">
        <f t="shared" si="72"/>
        <v>0</v>
      </c>
      <c r="DI157" s="57">
        <f t="shared" si="72"/>
        <v>0</v>
      </c>
      <c r="DJ157" s="57">
        <f t="shared" si="72"/>
        <v>0</v>
      </c>
      <c r="DK157" s="57">
        <f t="shared" si="72"/>
        <v>0</v>
      </c>
      <c r="DL157" s="57">
        <f t="shared" si="72"/>
        <v>0</v>
      </c>
      <c r="DM157" s="57">
        <f t="shared" si="72"/>
        <v>0</v>
      </c>
      <c r="DN157" s="57">
        <f t="shared" si="72"/>
        <v>0</v>
      </c>
      <c r="DO157" s="57">
        <f t="shared" si="72"/>
        <v>0</v>
      </c>
      <c r="DP157" s="57">
        <f t="shared" si="72"/>
        <v>0</v>
      </c>
      <c r="DQ157" s="57">
        <f t="shared" si="72"/>
        <v>0</v>
      </c>
      <c r="DR157" s="57">
        <f t="shared" si="72"/>
        <v>0</v>
      </c>
      <c r="DS157" s="57">
        <f t="shared" si="72"/>
        <v>0</v>
      </c>
      <c r="DT157" s="57">
        <f t="shared" si="72"/>
        <v>0</v>
      </c>
      <c r="DU157" s="57">
        <f t="shared" si="72"/>
        <v>0</v>
      </c>
      <c r="DV157" s="57">
        <f t="shared" si="72"/>
        <v>0</v>
      </c>
      <c r="DW157" s="57">
        <f t="shared" si="72"/>
        <v>0</v>
      </c>
    </row>
    <row r="158" spans="3:127" ht="16.5" thickTop="1" thickBot="1" x14ac:dyDescent="0.3">
      <c r="C158" s="114">
        <f t="shared" si="62"/>
        <v>0</v>
      </c>
      <c r="H158" s="57">
        <f t="shared" si="71"/>
        <v>0</v>
      </c>
      <c r="I158" s="57">
        <f t="shared" si="71"/>
        <v>0</v>
      </c>
      <c r="J158" s="57">
        <f t="shared" si="71"/>
        <v>0</v>
      </c>
      <c r="K158" s="57">
        <f t="shared" si="71"/>
        <v>0</v>
      </c>
      <c r="L158" s="57">
        <f t="shared" si="71"/>
        <v>0</v>
      </c>
      <c r="M158" s="57">
        <f t="shared" si="71"/>
        <v>0</v>
      </c>
      <c r="N158" s="57">
        <f t="shared" si="71"/>
        <v>0</v>
      </c>
      <c r="O158" s="57">
        <f t="shared" si="71"/>
        <v>0</v>
      </c>
      <c r="P158" s="57">
        <f t="shared" si="71"/>
        <v>0</v>
      </c>
      <c r="Q158" s="57">
        <f t="shared" si="71"/>
        <v>0</v>
      </c>
      <c r="R158" s="57">
        <f t="shared" si="71"/>
        <v>0</v>
      </c>
      <c r="S158" s="57">
        <f t="shared" si="71"/>
        <v>0</v>
      </c>
      <c r="T158" s="57">
        <f t="shared" si="71"/>
        <v>0</v>
      </c>
      <c r="U158" s="57">
        <f t="shared" si="71"/>
        <v>0</v>
      </c>
      <c r="V158" s="57">
        <f t="shared" si="71"/>
        <v>0</v>
      </c>
      <c r="W158" s="57">
        <f t="shared" si="71"/>
        <v>0</v>
      </c>
      <c r="X158" s="57">
        <f t="shared" si="71"/>
        <v>0</v>
      </c>
      <c r="Y158" s="57">
        <f t="shared" si="71"/>
        <v>0</v>
      </c>
      <c r="Z158" s="57">
        <f t="shared" si="71"/>
        <v>0</v>
      </c>
      <c r="AA158" s="57">
        <f t="shared" si="71"/>
        <v>0</v>
      </c>
      <c r="AB158" s="57">
        <f t="shared" si="71"/>
        <v>0</v>
      </c>
      <c r="AC158" s="57">
        <f t="shared" si="71"/>
        <v>0</v>
      </c>
      <c r="AD158" s="57">
        <f t="shared" si="71"/>
        <v>0</v>
      </c>
      <c r="AE158" s="57">
        <f t="shared" si="71"/>
        <v>0</v>
      </c>
      <c r="AF158" s="57">
        <f t="shared" si="71"/>
        <v>0</v>
      </c>
      <c r="AG158" s="57">
        <f t="shared" si="71"/>
        <v>0</v>
      </c>
      <c r="AH158" s="57">
        <f t="shared" si="71"/>
        <v>0</v>
      </c>
      <c r="AI158" s="57">
        <f t="shared" si="71"/>
        <v>0</v>
      </c>
      <c r="AJ158" s="57">
        <f t="shared" si="71"/>
        <v>0</v>
      </c>
      <c r="AK158" s="57">
        <f t="shared" si="71"/>
        <v>0</v>
      </c>
      <c r="AL158" s="57">
        <f t="shared" si="71"/>
        <v>0</v>
      </c>
      <c r="AM158" s="57">
        <f t="shared" si="71"/>
        <v>0</v>
      </c>
      <c r="AN158" s="57">
        <f t="shared" si="71"/>
        <v>0</v>
      </c>
      <c r="AO158" s="57">
        <f t="shared" si="71"/>
        <v>0</v>
      </c>
      <c r="AP158" s="57">
        <f t="shared" si="71"/>
        <v>0</v>
      </c>
      <c r="AQ158" s="57">
        <f t="shared" si="71"/>
        <v>0</v>
      </c>
      <c r="AR158" s="57">
        <f t="shared" si="71"/>
        <v>0</v>
      </c>
      <c r="AS158" s="57">
        <f t="shared" si="71"/>
        <v>0</v>
      </c>
      <c r="AT158" s="57">
        <f t="shared" si="71"/>
        <v>0</v>
      </c>
      <c r="AU158" s="57">
        <f t="shared" si="71"/>
        <v>0</v>
      </c>
      <c r="AV158" s="57">
        <f t="shared" si="71"/>
        <v>0</v>
      </c>
      <c r="AW158" s="57">
        <f t="shared" si="71"/>
        <v>0</v>
      </c>
      <c r="AX158" s="57">
        <f t="shared" si="71"/>
        <v>0</v>
      </c>
      <c r="AY158" s="57">
        <f t="shared" si="71"/>
        <v>0</v>
      </c>
      <c r="AZ158" s="57">
        <f t="shared" si="71"/>
        <v>0</v>
      </c>
      <c r="BA158" s="57">
        <f t="shared" si="71"/>
        <v>0</v>
      </c>
      <c r="BB158" s="57">
        <f t="shared" si="71"/>
        <v>0</v>
      </c>
      <c r="BC158" s="57">
        <f t="shared" si="71"/>
        <v>0</v>
      </c>
      <c r="BD158" s="57">
        <f t="shared" si="71"/>
        <v>0</v>
      </c>
      <c r="BE158" s="57">
        <f t="shared" si="71"/>
        <v>0</v>
      </c>
      <c r="BF158" s="57">
        <f t="shared" si="71"/>
        <v>0</v>
      </c>
      <c r="BG158" s="57">
        <f t="shared" si="71"/>
        <v>0</v>
      </c>
      <c r="BH158" s="57">
        <f t="shared" si="71"/>
        <v>0</v>
      </c>
      <c r="BI158" s="57">
        <f t="shared" si="71"/>
        <v>0</v>
      </c>
      <c r="BJ158" s="57">
        <f t="shared" si="71"/>
        <v>0</v>
      </c>
      <c r="BK158" s="57">
        <f t="shared" si="71"/>
        <v>0</v>
      </c>
      <c r="BL158" s="57">
        <f t="shared" si="71"/>
        <v>0</v>
      </c>
      <c r="BM158" s="57">
        <f t="shared" si="71"/>
        <v>0</v>
      </c>
      <c r="BN158" s="57">
        <f t="shared" si="71"/>
        <v>0</v>
      </c>
      <c r="BO158" s="57">
        <f t="shared" si="71"/>
        <v>0</v>
      </c>
      <c r="BP158" s="57">
        <f t="shared" si="71"/>
        <v>0</v>
      </c>
      <c r="BQ158" s="57">
        <f t="shared" si="71"/>
        <v>0</v>
      </c>
      <c r="BR158" s="57">
        <f t="shared" si="71"/>
        <v>0</v>
      </c>
      <c r="BS158" s="57">
        <f t="shared" ref="BS158:DW162" si="73">+BS62+BS94-BS126</f>
        <v>0</v>
      </c>
      <c r="BT158" s="57">
        <f t="shared" si="73"/>
        <v>0</v>
      </c>
      <c r="BU158" s="57">
        <f t="shared" si="70"/>
        <v>0</v>
      </c>
      <c r="BV158" s="57">
        <f t="shared" si="70"/>
        <v>0</v>
      </c>
      <c r="BW158" s="57">
        <f t="shared" si="70"/>
        <v>0</v>
      </c>
      <c r="BX158" s="57">
        <f t="shared" si="70"/>
        <v>0</v>
      </c>
      <c r="BY158" s="57">
        <f t="shared" si="70"/>
        <v>0</v>
      </c>
      <c r="BZ158" s="57">
        <f t="shared" si="70"/>
        <v>0</v>
      </c>
      <c r="CA158" s="57">
        <f t="shared" si="70"/>
        <v>0</v>
      </c>
      <c r="CB158" s="57">
        <f t="shared" si="70"/>
        <v>0</v>
      </c>
      <c r="CC158" s="57">
        <f t="shared" si="70"/>
        <v>0</v>
      </c>
      <c r="CD158" s="57">
        <f t="shared" si="70"/>
        <v>0</v>
      </c>
      <c r="CE158" s="57">
        <f t="shared" si="70"/>
        <v>0</v>
      </c>
      <c r="CF158" s="57">
        <f t="shared" si="70"/>
        <v>0</v>
      </c>
      <c r="CG158" s="57">
        <f t="shared" si="70"/>
        <v>0</v>
      </c>
      <c r="CH158" s="57">
        <f t="shared" si="70"/>
        <v>0</v>
      </c>
      <c r="CI158" s="57">
        <f t="shared" si="70"/>
        <v>0</v>
      </c>
      <c r="CJ158" s="57">
        <f t="shared" ref="CJ158:DW158" si="74">+CJ62+CJ94-CJ126</f>
        <v>0</v>
      </c>
      <c r="CK158" s="57">
        <f t="shared" si="74"/>
        <v>0</v>
      </c>
      <c r="CL158" s="57">
        <f t="shared" si="74"/>
        <v>0</v>
      </c>
      <c r="CM158" s="57">
        <f t="shared" si="74"/>
        <v>0</v>
      </c>
      <c r="CN158" s="57">
        <f t="shared" si="74"/>
        <v>0</v>
      </c>
      <c r="CO158" s="57">
        <f t="shared" si="74"/>
        <v>0</v>
      </c>
      <c r="CP158" s="57">
        <f t="shared" si="74"/>
        <v>0</v>
      </c>
      <c r="CQ158" s="57">
        <f t="shared" si="74"/>
        <v>0</v>
      </c>
      <c r="CR158" s="57">
        <f t="shared" si="74"/>
        <v>0</v>
      </c>
      <c r="CS158" s="57">
        <f t="shared" si="74"/>
        <v>0</v>
      </c>
      <c r="CT158" s="57">
        <f t="shared" si="74"/>
        <v>0</v>
      </c>
      <c r="CU158" s="57">
        <f t="shared" si="74"/>
        <v>0</v>
      </c>
      <c r="CV158" s="57">
        <f t="shared" si="74"/>
        <v>0</v>
      </c>
      <c r="CW158" s="57">
        <f t="shared" si="74"/>
        <v>0</v>
      </c>
      <c r="CX158" s="57">
        <f t="shared" si="74"/>
        <v>0</v>
      </c>
      <c r="CY158" s="57">
        <f t="shared" si="74"/>
        <v>0</v>
      </c>
      <c r="CZ158" s="57">
        <f t="shared" si="74"/>
        <v>0</v>
      </c>
      <c r="DA158" s="57">
        <f t="shared" si="74"/>
        <v>0</v>
      </c>
      <c r="DB158" s="57">
        <f t="shared" si="74"/>
        <v>0</v>
      </c>
      <c r="DC158" s="57">
        <f t="shared" si="74"/>
        <v>0</v>
      </c>
      <c r="DD158" s="57">
        <f t="shared" si="74"/>
        <v>0</v>
      </c>
      <c r="DE158" s="57">
        <f t="shared" si="74"/>
        <v>0</v>
      </c>
      <c r="DF158" s="57">
        <f t="shared" si="74"/>
        <v>0</v>
      </c>
      <c r="DG158" s="57">
        <f t="shared" si="74"/>
        <v>0</v>
      </c>
      <c r="DH158" s="57">
        <f t="shared" si="74"/>
        <v>0</v>
      </c>
      <c r="DI158" s="57">
        <f t="shared" si="74"/>
        <v>0</v>
      </c>
      <c r="DJ158" s="57">
        <f t="shared" si="74"/>
        <v>0</v>
      </c>
      <c r="DK158" s="57">
        <f t="shared" si="74"/>
        <v>0</v>
      </c>
      <c r="DL158" s="57">
        <f t="shared" si="74"/>
        <v>0</v>
      </c>
      <c r="DM158" s="57">
        <f t="shared" si="74"/>
        <v>0</v>
      </c>
      <c r="DN158" s="57">
        <f t="shared" si="74"/>
        <v>0</v>
      </c>
      <c r="DO158" s="57">
        <f t="shared" si="74"/>
        <v>0</v>
      </c>
      <c r="DP158" s="57">
        <f t="shared" si="74"/>
        <v>0</v>
      </c>
      <c r="DQ158" s="57">
        <f t="shared" si="74"/>
        <v>0</v>
      </c>
      <c r="DR158" s="57">
        <f t="shared" si="74"/>
        <v>0</v>
      </c>
      <c r="DS158" s="57">
        <f t="shared" si="74"/>
        <v>0</v>
      </c>
      <c r="DT158" s="57">
        <f t="shared" si="74"/>
        <v>0</v>
      </c>
      <c r="DU158" s="57">
        <f t="shared" si="74"/>
        <v>0</v>
      </c>
      <c r="DV158" s="57">
        <f t="shared" si="74"/>
        <v>0</v>
      </c>
      <c r="DW158" s="57">
        <f t="shared" si="74"/>
        <v>0</v>
      </c>
    </row>
    <row r="159" spans="3:127" ht="16.5" thickTop="1" thickBot="1" x14ac:dyDescent="0.3">
      <c r="C159" s="114">
        <f t="shared" si="62"/>
        <v>0</v>
      </c>
      <c r="H159" s="57">
        <f t="shared" ref="H159:BS162" si="75">+H63+H95-H127</f>
        <v>0</v>
      </c>
      <c r="I159" s="57">
        <f t="shared" si="75"/>
        <v>0</v>
      </c>
      <c r="J159" s="57">
        <f t="shared" si="75"/>
        <v>0</v>
      </c>
      <c r="K159" s="57">
        <f t="shared" si="75"/>
        <v>0</v>
      </c>
      <c r="L159" s="57">
        <f t="shared" si="75"/>
        <v>0</v>
      </c>
      <c r="M159" s="57">
        <f t="shared" si="75"/>
        <v>0</v>
      </c>
      <c r="N159" s="57">
        <f t="shared" si="75"/>
        <v>0</v>
      </c>
      <c r="O159" s="57">
        <f t="shared" si="75"/>
        <v>0</v>
      </c>
      <c r="P159" s="57">
        <f t="shared" si="75"/>
        <v>0</v>
      </c>
      <c r="Q159" s="57">
        <f t="shared" si="75"/>
        <v>0</v>
      </c>
      <c r="R159" s="57">
        <f t="shared" si="75"/>
        <v>0</v>
      </c>
      <c r="S159" s="57">
        <f t="shared" si="75"/>
        <v>0</v>
      </c>
      <c r="T159" s="57">
        <f t="shared" si="75"/>
        <v>0</v>
      </c>
      <c r="U159" s="57">
        <f t="shared" si="75"/>
        <v>0</v>
      </c>
      <c r="V159" s="57">
        <f t="shared" si="75"/>
        <v>0</v>
      </c>
      <c r="W159" s="57">
        <f t="shared" si="75"/>
        <v>0</v>
      </c>
      <c r="X159" s="57">
        <f t="shared" si="75"/>
        <v>0</v>
      </c>
      <c r="Y159" s="57">
        <f t="shared" si="75"/>
        <v>0</v>
      </c>
      <c r="Z159" s="57">
        <f t="shared" si="75"/>
        <v>0</v>
      </c>
      <c r="AA159" s="57">
        <f t="shared" si="75"/>
        <v>0</v>
      </c>
      <c r="AB159" s="57">
        <f t="shared" si="75"/>
        <v>0</v>
      </c>
      <c r="AC159" s="57">
        <f t="shared" si="75"/>
        <v>0</v>
      </c>
      <c r="AD159" s="57">
        <f t="shared" si="75"/>
        <v>0</v>
      </c>
      <c r="AE159" s="57">
        <f t="shared" si="75"/>
        <v>0</v>
      </c>
      <c r="AF159" s="57">
        <f t="shared" si="75"/>
        <v>0</v>
      </c>
      <c r="AG159" s="57">
        <f t="shared" si="75"/>
        <v>0</v>
      </c>
      <c r="AH159" s="57">
        <f t="shared" si="75"/>
        <v>0</v>
      </c>
      <c r="AI159" s="57">
        <f t="shared" si="75"/>
        <v>0</v>
      </c>
      <c r="AJ159" s="57">
        <f t="shared" si="75"/>
        <v>0</v>
      </c>
      <c r="AK159" s="57">
        <f t="shared" si="75"/>
        <v>0</v>
      </c>
      <c r="AL159" s="57">
        <f t="shared" si="75"/>
        <v>0</v>
      </c>
      <c r="AM159" s="57">
        <f t="shared" si="75"/>
        <v>0</v>
      </c>
      <c r="AN159" s="57">
        <f t="shared" si="75"/>
        <v>0</v>
      </c>
      <c r="AO159" s="57">
        <f t="shared" si="75"/>
        <v>0</v>
      </c>
      <c r="AP159" s="57">
        <f t="shared" si="75"/>
        <v>0</v>
      </c>
      <c r="AQ159" s="57">
        <f t="shared" si="75"/>
        <v>0</v>
      </c>
      <c r="AR159" s="57">
        <f t="shared" si="75"/>
        <v>0</v>
      </c>
      <c r="AS159" s="57">
        <f t="shared" si="75"/>
        <v>0</v>
      </c>
      <c r="AT159" s="57">
        <f t="shared" si="75"/>
        <v>0</v>
      </c>
      <c r="AU159" s="57">
        <f t="shared" si="75"/>
        <v>0</v>
      </c>
      <c r="AV159" s="57">
        <f t="shared" si="75"/>
        <v>0</v>
      </c>
      <c r="AW159" s="57">
        <f t="shared" si="75"/>
        <v>0</v>
      </c>
      <c r="AX159" s="57">
        <f t="shared" si="75"/>
        <v>0</v>
      </c>
      <c r="AY159" s="57">
        <f t="shared" si="75"/>
        <v>0</v>
      </c>
      <c r="AZ159" s="57">
        <f t="shared" si="75"/>
        <v>0</v>
      </c>
      <c r="BA159" s="57">
        <f t="shared" si="75"/>
        <v>0</v>
      </c>
      <c r="BB159" s="57">
        <f t="shared" si="75"/>
        <v>0</v>
      </c>
      <c r="BC159" s="57">
        <f t="shared" si="75"/>
        <v>0</v>
      </c>
      <c r="BD159" s="57">
        <f t="shared" si="75"/>
        <v>0</v>
      </c>
      <c r="BE159" s="57">
        <f t="shared" si="75"/>
        <v>0</v>
      </c>
      <c r="BF159" s="57">
        <f t="shared" si="75"/>
        <v>0</v>
      </c>
      <c r="BG159" s="57">
        <f t="shared" si="75"/>
        <v>0</v>
      </c>
      <c r="BH159" s="57">
        <f t="shared" si="75"/>
        <v>0</v>
      </c>
      <c r="BI159" s="57">
        <f t="shared" si="75"/>
        <v>0</v>
      </c>
      <c r="BJ159" s="57">
        <f t="shared" si="75"/>
        <v>0</v>
      </c>
      <c r="BK159" s="57">
        <f t="shared" si="75"/>
        <v>0</v>
      </c>
      <c r="BL159" s="57">
        <f t="shared" si="75"/>
        <v>0</v>
      </c>
      <c r="BM159" s="57">
        <f t="shared" si="75"/>
        <v>0</v>
      </c>
      <c r="BN159" s="57">
        <f t="shared" si="75"/>
        <v>0</v>
      </c>
      <c r="BO159" s="57">
        <f t="shared" si="75"/>
        <v>0</v>
      </c>
      <c r="BP159" s="57">
        <f t="shared" si="75"/>
        <v>0</v>
      </c>
      <c r="BQ159" s="57">
        <f t="shared" si="75"/>
        <v>0</v>
      </c>
      <c r="BR159" s="57">
        <f t="shared" si="75"/>
        <v>0</v>
      </c>
      <c r="BS159" s="57">
        <f t="shared" si="75"/>
        <v>0</v>
      </c>
      <c r="BT159" s="57">
        <f t="shared" si="73"/>
        <v>0</v>
      </c>
      <c r="BU159" s="57">
        <f t="shared" si="73"/>
        <v>0</v>
      </c>
      <c r="BV159" s="57">
        <f t="shared" si="73"/>
        <v>0</v>
      </c>
      <c r="BW159" s="57">
        <f t="shared" si="73"/>
        <v>0</v>
      </c>
      <c r="BX159" s="57">
        <f t="shared" si="73"/>
        <v>0</v>
      </c>
      <c r="BY159" s="57">
        <f t="shared" si="73"/>
        <v>0</v>
      </c>
      <c r="BZ159" s="57">
        <f t="shared" si="73"/>
        <v>0</v>
      </c>
      <c r="CA159" s="57">
        <f t="shared" si="73"/>
        <v>0</v>
      </c>
      <c r="CB159" s="57">
        <f t="shared" si="73"/>
        <v>0</v>
      </c>
      <c r="CC159" s="57">
        <f t="shared" si="73"/>
        <v>0</v>
      </c>
      <c r="CD159" s="57">
        <f t="shared" si="73"/>
        <v>0</v>
      </c>
      <c r="CE159" s="57">
        <f t="shared" si="73"/>
        <v>0</v>
      </c>
      <c r="CF159" s="57">
        <f t="shared" si="73"/>
        <v>0</v>
      </c>
      <c r="CG159" s="57">
        <f t="shared" si="73"/>
        <v>0</v>
      </c>
      <c r="CH159" s="57">
        <f t="shared" si="73"/>
        <v>0</v>
      </c>
      <c r="CI159" s="57">
        <f t="shared" si="73"/>
        <v>0</v>
      </c>
      <c r="CJ159" s="57">
        <f t="shared" si="73"/>
        <v>0</v>
      </c>
      <c r="CK159" s="57">
        <f t="shared" si="73"/>
        <v>0</v>
      </c>
      <c r="CL159" s="57">
        <f t="shared" si="73"/>
        <v>0</v>
      </c>
      <c r="CM159" s="57">
        <f t="shared" si="73"/>
        <v>0</v>
      </c>
      <c r="CN159" s="57">
        <f t="shared" si="73"/>
        <v>0</v>
      </c>
      <c r="CO159" s="57">
        <f t="shared" si="73"/>
        <v>0</v>
      </c>
      <c r="CP159" s="57">
        <f t="shared" si="73"/>
        <v>0</v>
      </c>
      <c r="CQ159" s="57">
        <f t="shared" si="73"/>
        <v>0</v>
      </c>
      <c r="CR159" s="57">
        <f t="shared" si="73"/>
        <v>0</v>
      </c>
      <c r="CS159" s="57">
        <f t="shared" si="73"/>
        <v>0</v>
      </c>
      <c r="CT159" s="57">
        <f t="shared" si="73"/>
        <v>0</v>
      </c>
      <c r="CU159" s="57">
        <f t="shared" si="73"/>
        <v>0</v>
      </c>
      <c r="CV159" s="57">
        <f t="shared" si="73"/>
        <v>0</v>
      </c>
      <c r="CW159" s="57">
        <f t="shared" si="73"/>
        <v>0</v>
      </c>
      <c r="CX159" s="57">
        <f t="shared" si="73"/>
        <v>0</v>
      </c>
      <c r="CY159" s="57">
        <f t="shared" si="73"/>
        <v>0</v>
      </c>
      <c r="CZ159" s="57">
        <f t="shared" si="73"/>
        <v>0</v>
      </c>
      <c r="DA159" s="57">
        <f t="shared" si="73"/>
        <v>0</v>
      </c>
      <c r="DB159" s="57">
        <f t="shared" si="73"/>
        <v>0</v>
      </c>
      <c r="DC159" s="57">
        <f t="shared" si="73"/>
        <v>0</v>
      </c>
      <c r="DD159" s="57">
        <f t="shared" si="73"/>
        <v>0</v>
      </c>
      <c r="DE159" s="57">
        <f t="shared" si="73"/>
        <v>0</v>
      </c>
      <c r="DF159" s="57">
        <f t="shared" si="73"/>
        <v>0</v>
      </c>
      <c r="DG159" s="57">
        <f t="shared" si="73"/>
        <v>0</v>
      </c>
      <c r="DH159" s="57">
        <f t="shared" si="73"/>
        <v>0</v>
      </c>
      <c r="DI159" s="57">
        <f t="shared" si="73"/>
        <v>0</v>
      </c>
      <c r="DJ159" s="57">
        <f t="shared" si="73"/>
        <v>0</v>
      </c>
      <c r="DK159" s="57">
        <f t="shared" si="73"/>
        <v>0</v>
      </c>
      <c r="DL159" s="57">
        <f t="shared" si="73"/>
        <v>0</v>
      </c>
      <c r="DM159" s="57">
        <f t="shared" si="73"/>
        <v>0</v>
      </c>
      <c r="DN159" s="57">
        <f t="shared" si="73"/>
        <v>0</v>
      </c>
      <c r="DO159" s="57">
        <f t="shared" si="73"/>
        <v>0</v>
      </c>
      <c r="DP159" s="57">
        <f t="shared" si="73"/>
        <v>0</v>
      </c>
      <c r="DQ159" s="57">
        <f t="shared" si="73"/>
        <v>0</v>
      </c>
      <c r="DR159" s="57">
        <f t="shared" si="73"/>
        <v>0</v>
      </c>
      <c r="DS159" s="57">
        <f t="shared" si="73"/>
        <v>0</v>
      </c>
      <c r="DT159" s="57">
        <f t="shared" si="73"/>
        <v>0</v>
      </c>
      <c r="DU159" s="57">
        <f t="shared" si="73"/>
        <v>0</v>
      </c>
      <c r="DV159" s="57">
        <f t="shared" si="73"/>
        <v>0</v>
      </c>
      <c r="DW159" s="57">
        <f t="shared" si="73"/>
        <v>0</v>
      </c>
    </row>
    <row r="160" spans="3:127" ht="16.5" thickTop="1" thickBot="1" x14ac:dyDescent="0.3">
      <c r="C160" s="114">
        <f t="shared" si="62"/>
        <v>0</v>
      </c>
      <c r="H160" s="57">
        <f t="shared" si="75"/>
        <v>0</v>
      </c>
      <c r="I160" s="57">
        <f t="shared" si="75"/>
        <v>0</v>
      </c>
      <c r="J160" s="57">
        <f t="shared" si="75"/>
        <v>0</v>
      </c>
      <c r="K160" s="57">
        <f t="shared" si="75"/>
        <v>0</v>
      </c>
      <c r="L160" s="57">
        <f t="shared" si="75"/>
        <v>0</v>
      </c>
      <c r="M160" s="57">
        <f t="shared" si="75"/>
        <v>0</v>
      </c>
      <c r="N160" s="57">
        <f t="shared" si="75"/>
        <v>0</v>
      </c>
      <c r="O160" s="57">
        <f t="shared" si="75"/>
        <v>0</v>
      </c>
      <c r="P160" s="57">
        <f t="shared" si="75"/>
        <v>0</v>
      </c>
      <c r="Q160" s="57">
        <f t="shared" si="75"/>
        <v>0</v>
      </c>
      <c r="R160" s="57">
        <f t="shared" si="75"/>
        <v>0</v>
      </c>
      <c r="S160" s="57">
        <f t="shared" si="75"/>
        <v>0</v>
      </c>
      <c r="T160" s="57">
        <f t="shared" si="75"/>
        <v>0</v>
      </c>
      <c r="U160" s="57">
        <f t="shared" si="75"/>
        <v>0</v>
      </c>
      <c r="V160" s="57">
        <f t="shared" si="75"/>
        <v>0</v>
      </c>
      <c r="W160" s="57">
        <f t="shared" si="75"/>
        <v>0</v>
      </c>
      <c r="X160" s="57">
        <f t="shared" si="75"/>
        <v>0</v>
      </c>
      <c r="Y160" s="57">
        <f t="shared" si="75"/>
        <v>0</v>
      </c>
      <c r="Z160" s="57">
        <f t="shared" si="75"/>
        <v>0</v>
      </c>
      <c r="AA160" s="57">
        <f t="shared" si="75"/>
        <v>0</v>
      </c>
      <c r="AB160" s="57">
        <f t="shared" si="75"/>
        <v>0</v>
      </c>
      <c r="AC160" s="57">
        <f t="shared" si="75"/>
        <v>0</v>
      </c>
      <c r="AD160" s="57">
        <f t="shared" si="75"/>
        <v>0</v>
      </c>
      <c r="AE160" s="57">
        <f t="shared" si="75"/>
        <v>0</v>
      </c>
      <c r="AF160" s="57">
        <f t="shared" si="75"/>
        <v>0</v>
      </c>
      <c r="AG160" s="57">
        <f t="shared" si="75"/>
        <v>0</v>
      </c>
      <c r="AH160" s="57">
        <f t="shared" si="75"/>
        <v>0</v>
      </c>
      <c r="AI160" s="57">
        <f t="shared" si="75"/>
        <v>0</v>
      </c>
      <c r="AJ160" s="57">
        <f t="shared" si="75"/>
        <v>0</v>
      </c>
      <c r="AK160" s="57">
        <f t="shared" si="75"/>
        <v>0</v>
      </c>
      <c r="AL160" s="57">
        <f t="shared" si="75"/>
        <v>0</v>
      </c>
      <c r="AM160" s="57">
        <f t="shared" si="75"/>
        <v>0</v>
      </c>
      <c r="AN160" s="57">
        <f t="shared" si="75"/>
        <v>0</v>
      </c>
      <c r="AO160" s="57">
        <f t="shared" si="75"/>
        <v>0</v>
      </c>
      <c r="AP160" s="57">
        <f t="shared" si="75"/>
        <v>0</v>
      </c>
      <c r="AQ160" s="57">
        <f t="shared" si="75"/>
        <v>0</v>
      </c>
      <c r="AR160" s="57">
        <f t="shared" si="75"/>
        <v>0</v>
      </c>
      <c r="AS160" s="57">
        <f t="shared" si="75"/>
        <v>0</v>
      </c>
      <c r="AT160" s="57">
        <f t="shared" si="75"/>
        <v>0</v>
      </c>
      <c r="AU160" s="57">
        <f t="shared" si="75"/>
        <v>0</v>
      </c>
      <c r="AV160" s="57">
        <f t="shared" si="75"/>
        <v>0</v>
      </c>
      <c r="AW160" s="57">
        <f t="shared" si="75"/>
        <v>0</v>
      </c>
      <c r="AX160" s="57">
        <f t="shared" si="75"/>
        <v>0</v>
      </c>
      <c r="AY160" s="57">
        <f t="shared" si="75"/>
        <v>0</v>
      </c>
      <c r="AZ160" s="57">
        <f t="shared" si="75"/>
        <v>0</v>
      </c>
      <c r="BA160" s="57">
        <f t="shared" si="75"/>
        <v>0</v>
      </c>
      <c r="BB160" s="57">
        <f t="shared" si="75"/>
        <v>0</v>
      </c>
      <c r="BC160" s="57">
        <f t="shared" si="75"/>
        <v>0</v>
      </c>
      <c r="BD160" s="57">
        <f t="shared" si="75"/>
        <v>0</v>
      </c>
      <c r="BE160" s="57">
        <f t="shared" si="75"/>
        <v>0</v>
      </c>
      <c r="BF160" s="57">
        <f t="shared" si="75"/>
        <v>0</v>
      </c>
      <c r="BG160" s="57">
        <f t="shared" si="75"/>
        <v>0</v>
      </c>
      <c r="BH160" s="57">
        <f t="shared" si="75"/>
        <v>0</v>
      </c>
      <c r="BI160" s="57">
        <f t="shared" si="75"/>
        <v>0</v>
      </c>
      <c r="BJ160" s="57">
        <f t="shared" si="75"/>
        <v>0</v>
      </c>
      <c r="BK160" s="57">
        <f t="shared" si="75"/>
        <v>0</v>
      </c>
      <c r="BL160" s="57">
        <f t="shared" si="75"/>
        <v>0</v>
      </c>
      <c r="BM160" s="57">
        <f t="shared" si="75"/>
        <v>0</v>
      </c>
      <c r="BN160" s="57">
        <f t="shared" si="75"/>
        <v>0</v>
      </c>
      <c r="BO160" s="57">
        <f t="shared" si="75"/>
        <v>0</v>
      </c>
      <c r="BP160" s="57">
        <f t="shared" si="75"/>
        <v>0</v>
      </c>
      <c r="BQ160" s="57">
        <f t="shared" si="75"/>
        <v>0</v>
      </c>
      <c r="BR160" s="57">
        <f t="shared" si="75"/>
        <v>0</v>
      </c>
      <c r="BS160" s="57">
        <f t="shared" si="75"/>
        <v>0</v>
      </c>
      <c r="BT160" s="57">
        <f t="shared" si="73"/>
        <v>0</v>
      </c>
      <c r="BU160" s="57">
        <f t="shared" si="73"/>
        <v>0</v>
      </c>
      <c r="BV160" s="57">
        <f t="shared" si="73"/>
        <v>0</v>
      </c>
      <c r="BW160" s="57">
        <f t="shared" si="73"/>
        <v>0</v>
      </c>
      <c r="BX160" s="57">
        <f t="shared" si="73"/>
        <v>0</v>
      </c>
      <c r="BY160" s="57">
        <f t="shared" si="73"/>
        <v>0</v>
      </c>
      <c r="BZ160" s="57">
        <f t="shared" si="73"/>
        <v>0</v>
      </c>
      <c r="CA160" s="57">
        <f t="shared" si="73"/>
        <v>0</v>
      </c>
      <c r="CB160" s="57">
        <f t="shared" si="73"/>
        <v>0</v>
      </c>
      <c r="CC160" s="57">
        <f t="shared" si="73"/>
        <v>0</v>
      </c>
      <c r="CD160" s="57">
        <f t="shared" si="73"/>
        <v>0</v>
      </c>
      <c r="CE160" s="57">
        <f t="shared" si="73"/>
        <v>0</v>
      </c>
      <c r="CF160" s="57">
        <f t="shared" si="73"/>
        <v>0</v>
      </c>
      <c r="CG160" s="57">
        <f t="shared" si="73"/>
        <v>0</v>
      </c>
      <c r="CH160" s="57">
        <f t="shared" si="73"/>
        <v>0</v>
      </c>
      <c r="CI160" s="57">
        <f t="shared" si="73"/>
        <v>0</v>
      </c>
      <c r="CJ160" s="57">
        <f t="shared" si="73"/>
        <v>0</v>
      </c>
      <c r="CK160" s="57">
        <f t="shared" si="73"/>
        <v>0</v>
      </c>
      <c r="CL160" s="57">
        <f t="shared" si="73"/>
        <v>0</v>
      </c>
      <c r="CM160" s="57">
        <f t="shared" si="73"/>
        <v>0</v>
      </c>
      <c r="CN160" s="57">
        <f t="shared" si="73"/>
        <v>0</v>
      </c>
      <c r="CO160" s="57">
        <f t="shared" si="73"/>
        <v>0</v>
      </c>
      <c r="CP160" s="57">
        <f t="shared" si="73"/>
        <v>0</v>
      </c>
      <c r="CQ160" s="57">
        <f t="shared" si="73"/>
        <v>0</v>
      </c>
      <c r="CR160" s="57">
        <f t="shared" si="73"/>
        <v>0</v>
      </c>
      <c r="CS160" s="57">
        <f t="shared" si="73"/>
        <v>0</v>
      </c>
      <c r="CT160" s="57">
        <f t="shared" si="73"/>
        <v>0</v>
      </c>
      <c r="CU160" s="57">
        <f t="shared" si="73"/>
        <v>0</v>
      </c>
      <c r="CV160" s="57">
        <f t="shared" si="73"/>
        <v>0</v>
      </c>
      <c r="CW160" s="57">
        <f t="shared" si="73"/>
        <v>0</v>
      </c>
      <c r="CX160" s="57">
        <f t="shared" si="73"/>
        <v>0</v>
      </c>
      <c r="CY160" s="57">
        <f t="shared" si="73"/>
        <v>0</v>
      </c>
      <c r="CZ160" s="57">
        <f t="shared" si="73"/>
        <v>0</v>
      </c>
      <c r="DA160" s="57">
        <f t="shared" si="73"/>
        <v>0</v>
      </c>
      <c r="DB160" s="57">
        <f t="shared" si="73"/>
        <v>0</v>
      </c>
      <c r="DC160" s="57">
        <f t="shared" si="73"/>
        <v>0</v>
      </c>
      <c r="DD160" s="57">
        <f t="shared" si="73"/>
        <v>0</v>
      </c>
      <c r="DE160" s="57">
        <f t="shared" si="73"/>
        <v>0</v>
      </c>
      <c r="DF160" s="57">
        <f t="shared" si="73"/>
        <v>0</v>
      </c>
      <c r="DG160" s="57">
        <f t="shared" si="73"/>
        <v>0</v>
      </c>
      <c r="DH160" s="57">
        <f t="shared" si="73"/>
        <v>0</v>
      </c>
      <c r="DI160" s="57">
        <f t="shared" si="73"/>
        <v>0</v>
      </c>
      <c r="DJ160" s="57">
        <f t="shared" si="73"/>
        <v>0</v>
      </c>
      <c r="DK160" s="57">
        <f t="shared" si="73"/>
        <v>0</v>
      </c>
      <c r="DL160" s="57">
        <f t="shared" si="73"/>
        <v>0</v>
      </c>
      <c r="DM160" s="57">
        <f t="shared" si="73"/>
        <v>0</v>
      </c>
      <c r="DN160" s="57">
        <f t="shared" si="73"/>
        <v>0</v>
      </c>
      <c r="DO160" s="57">
        <f t="shared" si="73"/>
        <v>0</v>
      </c>
      <c r="DP160" s="57">
        <f t="shared" si="73"/>
        <v>0</v>
      </c>
      <c r="DQ160" s="57">
        <f t="shared" si="73"/>
        <v>0</v>
      </c>
      <c r="DR160" s="57">
        <f t="shared" si="73"/>
        <v>0</v>
      </c>
      <c r="DS160" s="57">
        <f t="shared" si="73"/>
        <v>0</v>
      </c>
      <c r="DT160" s="57">
        <f t="shared" si="73"/>
        <v>0</v>
      </c>
      <c r="DU160" s="57">
        <f t="shared" si="73"/>
        <v>0</v>
      </c>
      <c r="DV160" s="57">
        <f t="shared" si="73"/>
        <v>0</v>
      </c>
      <c r="DW160" s="57">
        <f t="shared" si="73"/>
        <v>0</v>
      </c>
    </row>
    <row r="161" spans="3:127" ht="16.5" thickTop="1" thickBot="1" x14ac:dyDescent="0.3">
      <c r="C161" s="114">
        <f t="shared" si="62"/>
        <v>0</v>
      </c>
      <c r="H161" s="57">
        <f t="shared" si="75"/>
        <v>0</v>
      </c>
      <c r="I161" s="57">
        <f t="shared" si="75"/>
        <v>0</v>
      </c>
      <c r="J161" s="57">
        <f t="shared" si="75"/>
        <v>0</v>
      </c>
      <c r="K161" s="57">
        <f t="shared" si="75"/>
        <v>0</v>
      </c>
      <c r="L161" s="57">
        <f t="shared" si="75"/>
        <v>0</v>
      </c>
      <c r="M161" s="57">
        <f t="shared" si="75"/>
        <v>0</v>
      </c>
      <c r="N161" s="57">
        <f t="shared" si="75"/>
        <v>0</v>
      </c>
      <c r="O161" s="57">
        <f t="shared" si="75"/>
        <v>0</v>
      </c>
      <c r="P161" s="57">
        <f t="shared" si="75"/>
        <v>0</v>
      </c>
      <c r="Q161" s="57">
        <f t="shared" si="75"/>
        <v>0</v>
      </c>
      <c r="R161" s="57">
        <f t="shared" si="75"/>
        <v>0</v>
      </c>
      <c r="S161" s="57">
        <f t="shared" si="75"/>
        <v>0</v>
      </c>
      <c r="T161" s="57">
        <f t="shared" si="75"/>
        <v>0</v>
      </c>
      <c r="U161" s="57">
        <f t="shared" si="75"/>
        <v>0</v>
      </c>
      <c r="V161" s="57">
        <f t="shared" si="75"/>
        <v>0</v>
      </c>
      <c r="W161" s="57">
        <f t="shared" si="75"/>
        <v>0</v>
      </c>
      <c r="X161" s="57">
        <f t="shared" si="75"/>
        <v>0</v>
      </c>
      <c r="Y161" s="57">
        <f t="shared" si="75"/>
        <v>0</v>
      </c>
      <c r="Z161" s="57">
        <f t="shared" si="75"/>
        <v>0</v>
      </c>
      <c r="AA161" s="57">
        <f t="shared" si="75"/>
        <v>0</v>
      </c>
      <c r="AB161" s="57">
        <f t="shared" si="75"/>
        <v>0</v>
      </c>
      <c r="AC161" s="57">
        <f t="shared" si="75"/>
        <v>0</v>
      </c>
      <c r="AD161" s="57">
        <f t="shared" si="75"/>
        <v>0</v>
      </c>
      <c r="AE161" s="57">
        <f t="shared" si="75"/>
        <v>0</v>
      </c>
      <c r="AF161" s="57">
        <f t="shared" si="75"/>
        <v>0</v>
      </c>
      <c r="AG161" s="57">
        <f t="shared" si="75"/>
        <v>0</v>
      </c>
      <c r="AH161" s="57">
        <f t="shared" si="75"/>
        <v>0</v>
      </c>
      <c r="AI161" s="57">
        <f t="shared" si="75"/>
        <v>0</v>
      </c>
      <c r="AJ161" s="57">
        <f t="shared" si="75"/>
        <v>0</v>
      </c>
      <c r="AK161" s="57">
        <f t="shared" si="75"/>
        <v>0</v>
      </c>
      <c r="AL161" s="57">
        <f t="shared" si="75"/>
        <v>0</v>
      </c>
      <c r="AM161" s="57">
        <f t="shared" si="75"/>
        <v>0</v>
      </c>
      <c r="AN161" s="57">
        <f t="shared" si="75"/>
        <v>0</v>
      </c>
      <c r="AO161" s="57">
        <f t="shared" si="75"/>
        <v>0</v>
      </c>
      <c r="AP161" s="57">
        <f t="shared" si="75"/>
        <v>0</v>
      </c>
      <c r="AQ161" s="57">
        <f t="shared" si="75"/>
        <v>0</v>
      </c>
      <c r="AR161" s="57">
        <f t="shared" si="75"/>
        <v>0</v>
      </c>
      <c r="AS161" s="57">
        <f t="shared" si="75"/>
        <v>0</v>
      </c>
      <c r="AT161" s="57">
        <f t="shared" si="75"/>
        <v>0</v>
      </c>
      <c r="AU161" s="57">
        <f t="shared" si="75"/>
        <v>0</v>
      </c>
      <c r="AV161" s="57">
        <f t="shared" si="75"/>
        <v>0</v>
      </c>
      <c r="AW161" s="57">
        <f t="shared" si="75"/>
        <v>0</v>
      </c>
      <c r="AX161" s="57">
        <f t="shared" si="75"/>
        <v>0</v>
      </c>
      <c r="AY161" s="57">
        <f t="shared" si="75"/>
        <v>0</v>
      </c>
      <c r="AZ161" s="57">
        <f t="shared" si="75"/>
        <v>0</v>
      </c>
      <c r="BA161" s="57">
        <f t="shared" si="75"/>
        <v>0</v>
      </c>
      <c r="BB161" s="57">
        <f t="shared" si="75"/>
        <v>0</v>
      </c>
      <c r="BC161" s="57">
        <f t="shared" si="75"/>
        <v>0</v>
      </c>
      <c r="BD161" s="57">
        <f t="shared" si="75"/>
        <v>0</v>
      </c>
      <c r="BE161" s="57">
        <f t="shared" si="75"/>
        <v>0</v>
      </c>
      <c r="BF161" s="57">
        <f t="shared" si="75"/>
        <v>0</v>
      </c>
      <c r="BG161" s="57">
        <f t="shared" si="75"/>
        <v>0</v>
      </c>
      <c r="BH161" s="57">
        <f t="shared" si="75"/>
        <v>0</v>
      </c>
      <c r="BI161" s="57">
        <f t="shared" si="75"/>
        <v>0</v>
      </c>
      <c r="BJ161" s="57">
        <f t="shared" si="75"/>
        <v>0</v>
      </c>
      <c r="BK161" s="57">
        <f t="shared" si="75"/>
        <v>0</v>
      </c>
      <c r="BL161" s="57">
        <f t="shared" si="75"/>
        <v>0</v>
      </c>
      <c r="BM161" s="57">
        <f t="shared" si="75"/>
        <v>0</v>
      </c>
      <c r="BN161" s="57">
        <f t="shared" si="75"/>
        <v>0</v>
      </c>
      <c r="BO161" s="57">
        <f t="shared" si="75"/>
        <v>0</v>
      </c>
      <c r="BP161" s="57">
        <f t="shared" si="75"/>
        <v>0</v>
      </c>
      <c r="BQ161" s="57">
        <f t="shared" si="75"/>
        <v>0</v>
      </c>
      <c r="BR161" s="57">
        <f t="shared" si="75"/>
        <v>0</v>
      </c>
      <c r="BS161" s="57">
        <f t="shared" si="75"/>
        <v>0</v>
      </c>
      <c r="BT161" s="57">
        <f t="shared" si="73"/>
        <v>0</v>
      </c>
      <c r="BU161" s="57">
        <f t="shared" si="73"/>
        <v>0</v>
      </c>
      <c r="BV161" s="57">
        <f t="shared" si="73"/>
        <v>0</v>
      </c>
      <c r="BW161" s="57">
        <f t="shared" si="73"/>
        <v>0</v>
      </c>
      <c r="BX161" s="57">
        <f t="shared" si="73"/>
        <v>0</v>
      </c>
      <c r="BY161" s="57">
        <f t="shared" si="73"/>
        <v>0</v>
      </c>
      <c r="BZ161" s="57">
        <f t="shared" si="73"/>
        <v>0</v>
      </c>
      <c r="CA161" s="57">
        <f t="shared" si="73"/>
        <v>0</v>
      </c>
      <c r="CB161" s="57">
        <f t="shared" si="73"/>
        <v>0</v>
      </c>
      <c r="CC161" s="57">
        <f t="shared" si="73"/>
        <v>0</v>
      </c>
      <c r="CD161" s="57">
        <f t="shared" si="73"/>
        <v>0</v>
      </c>
      <c r="CE161" s="57">
        <f t="shared" si="73"/>
        <v>0</v>
      </c>
      <c r="CF161" s="57">
        <f t="shared" si="73"/>
        <v>0</v>
      </c>
      <c r="CG161" s="57">
        <f t="shared" si="73"/>
        <v>0</v>
      </c>
      <c r="CH161" s="57">
        <f t="shared" si="73"/>
        <v>0</v>
      </c>
      <c r="CI161" s="57">
        <f t="shared" si="73"/>
        <v>0</v>
      </c>
      <c r="CJ161" s="57">
        <f t="shared" si="73"/>
        <v>0</v>
      </c>
      <c r="CK161" s="57">
        <f t="shared" si="73"/>
        <v>0</v>
      </c>
      <c r="CL161" s="57">
        <f t="shared" si="73"/>
        <v>0</v>
      </c>
      <c r="CM161" s="57">
        <f t="shared" si="73"/>
        <v>0</v>
      </c>
      <c r="CN161" s="57">
        <f t="shared" si="73"/>
        <v>0</v>
      </c>
      <c r="CO161" s="57">
        <f t="shared" si="73"/>
        <v>0</v>
      </c>
      <c r="CP161" s="57">
        <f t="shared" si="73"/>
        <v>0</v>
      </c>
      <c r="CQ161" s="57">
        <f t="shared" si="73"/>
        <v>0</v>
      </c>
      <c r="CR161" s="57">
        <f t="shared" si="73"/>
        <v>0</v>
      </c>
      <c r="CS161" s="57">
        <f t="shared" si="73"/>
        <v>0</v>
      </c>
      <c r="CT161" s="57">
        <f t="shared" si="73"/>
        <v>0</v>
      </c>
      <c r="CU161" s="57">
        <f t="shared" si="73"/>
        <v>0</v>
      </c>
      <c r="CV161" s="57">
        <f t="shared" si="73"/>
        <v>0</v>
      </c>
      <c r="CW161" s="57">
        <f t="shared" si="73"/>
        <v>0</v>
      </c>
      <c r="CX161" s="57">
        <f t="shared" si="73"/>
        <v>0</v>
      </c>
      <c r="CY161" s="57">
        <f t="shared" si="73"/>
        <v>0</v>
      </c>
      <c r="CZ161" s="57">
        <f t="shared" si="73"/>
        <v>0</v>
      </c>
      <c r="DA161" s="57">
        <f t="shared" si="73"/>
        <v>0</v>
      </c>
      <c r="DB161" s="57">
        <f t="shared" si="73"/>
        <v>0</v>
      </c>
      <c r="DC161" s="57">
        <f t="shared" si="73"/>
        <v>0</v>
      </c>
      <c r="DD161" s="57">
        <f t="shared" si="73"/>
        <v>0</v>
      </c>
      <c r="DE161" s="57">
        <f t="shared" si="73"/>
        <v>0</v>
      </c>
      <c r="DF161" s="57">
        <f t="shared" si="73"/>
        <v>0</v>
      </c>
      <c r="DG161" s="57">
        <f t="shared" si="73"/>
        <v>0</v>
      </c>
      <c r="DH161" s="57">
        <f t="shared" si="73"/>
        <v>0</v>
      </c>
      <c r="DI161" s="57">
        <f t="shared" si="73"/>
        <v>0</v>
      </c>
      <c r="DJ161" s="57">
        <f t="shared" si="73"/>
        <v>0</v>
      </c>
      <c r="DK161" s="57">
        <f t="shared" si="73"/>
        <v>0</v>
      </c>
      <c r="DL161" s="57">
        <f t="shared" si="73"/>
        <v>0</v>
      </c>
      <c r="DM161" s="57">
        <f t="shared" si="73"/>
        <v>0</v>
      </c>
      <c r="DN161" s="57">
        <f t="shared" si="73"/>
        <v>0</v>
      </c>
      <c r="DO161" s="57">
        <f t="shared" si="73"/>
        <v>0</v>
      </c>
      <c r="DP161" s="57">
        <f t="shared" si="73"/>
        <v>0</v>
      </c>
      <c r="DQ161" s="57">
        <f t="shared" si="73"/>
        <v>0</v>
      </c>
      <c r="DR161" s="57">
        <f t="shared" si="73"/>
        <v>0</v>
      </c>
      <c r="DS161" s="57">
        <f t="shared" si="73"/>
        <v>0</v>
      </c>
      <c r="DT161" s="57">
        <f t="shared" si="73"/>
        <v>0</v>
      </c>
      <c r="DU161" s="57">
        <f t="shared" si="73"/>
        <v>0</v>
      </c>
      <c r="DV161" s="57">
        <f t="shared" si="73"/>
        <v>0</v>
      </c>
      <c r="DW161" s="57">
        <f t="shared" si="73"/>
        <v>0</v>
      </c>
    </row>
    <row r="162" spans="3:127" ht="16.5" thickTop="1" thickBot="1" x14ac:dyDescent="0.3">
      <c r="C162" s="114">
        <f t="shared" si="62"/>
        <v>0</v>
      </c>
      <c r="H162" s="57">
        <f t="shared" si="75"/>
        <v>0</v>
      </c>
      <c r="I162" s="57">
        <f t="shared" si="75"/>
        <v>0</v>
      </c>
      <c r="J162" s="57">
        <f t="shared" si="75"/>
        <v>0</v>
      </c>
      <c r="K162" s="57">
        <f t="shared" si="75"/>
        <v>0</v>
      </c>
      <c r="L162" s="57">
        <f t="shared" si="75"/>
        <v>0</v>
      </c>
      <c r="M162" s="57">
        <f t="shared" si="75"/>
        <v>0</v>
      </c>
      <c r="N162" s="57">
        <f t="shared" si="75"/>
        <v>0</v>
      </c>
      <c r="O162" s="57">
        <f t="shared" si="75"/>
        <v>0</v>
      </c>
      <c r="P162" s="57">
        <f t="shared" si="75"/>
        <v>0</v>
      </c>
      <c r="Q162" s="57">
        <f t="shared" si="75"/>
        <v>0</v>
      </c>
      <c r="R162" s="57">
        <f t="shared" si="75"/>
        <v>0</v>
      </c>
      <c r="S162" s="57">
        <f t="shared" si="75"/>
        <v>0</v>
      </c>
      <c r="T162" s="57">
        <f t="shared" si="75"/>
        <v>0</v>
      </c>
      <c r="U162" s="57">
        <f t="shared" si="75"/>
        <v>0</v>
      </c>
      <c r="V162" s="57">
        <f t="shared" si="75"/>
        <v>0</v>
      </c>
      <c r="W162" s="57">
        <f t="shared" si="75"/>
        <v>0</v>
      </c>
      <c r="X162" s="57">
        <f t="shared" si="75"/>
        <v>0</v>
      </c>
      <c r="Y162" s="57">
        <f t="shared" si="75"/>
        <v>0</v>
      </c>
      <c r="Z162" s="57">
        <f t="shared" si="75"/>
        <v>0</v>
      </c>
      <c r="AA162" s="57">
        <f t="shared" si="75"/>
        <v>0</v>
      </c>
      <c r="AB162" s="57">
        <f t="shared" si="75"/>
        <v>0</v>
      </c>
      <c r="AC162" s="57">
        <f t="shared" si="75"/>
        <v>0</v>
      </c>
      <c r="AD162" s="57">
        <f t="shared" si="75"/>
        <v>0</v>
      </c>
      <c r="AE162" s="57">
        <f t="shared" si="75"/>
        <v>0</v>
      </c>
      <c r="AF162" s="57">
        <f t="shared" si="75"/>
        <v>0</v>
      </c>
      <c r="AG162" s="57">
        <f t="shared" si="75"/>
        <v>0</v>
      </c>
      <c r="AH162" s="57">
        <f t="shared" si="75"/>
        <v>0</v>
      </c>
      <c r="AI162" s="57">
        <f t="shared" si="75"/>
        <v>0</v>
      </c>
      <c r="AJ162" s="57">
        <f t="shared" si="75"/>
        <v>0</v>
      </c>
      <c r="AK162" s="57">
        <f t="shared" si="75"/>
        <v>0</v>
      </c>
      <c r="AL162" s="57">
        <f t="shared" si="75"/>
        <v>0</v>
      </c>
      <c r="AM162" s="57">
        <f t="shared" si="75"/>
        <v>0</v>
      </c>
      <c r="AN162" s="57">
        <f t="shared" si="75"/>
        <v>0</v>
      </c>
      <c r="AO162" s="57">
        <f t="shared" si="75"/>
        <v>0</v>
      </c>
      <c r="AP162" s="57">
        <f t="shared" si="75"/>
        <v>0</v>
      </c>
      <c r="AQ162" s="57">
        <f t="shared" si="75"/>
        <v>0</v>
      </c>
      <c r="AR162" s="57">
        <f t="shared" si="75"/>
        <v>0</v>
      </c>
      <c r="AS162" s="57">
        <f t="shared" si="75"/>
        <v>0</v>
      </c>
      <c r="AT162" s="57">
        <f t="shared" si="75"/>
        <v>0</v>
      </c>
      <c r="AU162" s="57">
        <f t="shared" si="75"/>
        <v>0</v>
      </c>
      <c r="AV162" s="57">
        <f t="shared" si="75"/>
        <v>0</v>
      </c>
      <c r="AW162" s="57">
        <f t="shared" si="75"/>
        <v>0</v>
      </c>
      <c r="AX162" s="57">
        <f t="shared" si="75"/>
        <v>0</v>
      </c>
      <c r="AY162" s="57">
        <f t="shared" si="75"/>
        <v>0</v>
      </c>
      <c r="AZ162" s="57">
        <f t="shared" si="75"/>
        <v>0</v>
      </c>
      <c r="BA162" s="57">
        <f t="shared" si="75"/>
        <v>0</v>
      </c>
      <c r="BB162" s="57">
        <f t="shared" si="75"/>
        <v>0</v>
      </c>
      <c r="BC162" s="57">
        <f t="shared" si="75"/>
        <v>0</v>
      </c>
      <c r="BD162" s="57">
        <f t="shared" si="75"/>
        <v>0</v>
      </c>
      <c r="BE162" s="57">
        <f t="shared" si="75"/>
        <v>0</v>
      </c>
      <c r="BF162" s="57">
        <f t="shared" si="75"/>
        <v>0</v>
      </c>
      <c r="BG162" s="57">
        <f t="shared" si="75"/>
        <v>0</v>
      </c>
      <c r="BH162" s="57">
        <f t="shared" si="75"/>
        <v>0</v>
      </c>
      <c r="BI162" s="57">
        <f t="shared" si="75"/>
        <v>0</v>
      </c>
      <c r="BJ162" s="57">
        <f t="shared" si="75"/>
        <v>0</v>
      </c>
      <c r="BK162" s="57">
        <f t="shared" si="75"/>
        <v>0</v>
      </c>
      <c r="BL162" s="57">
        <f t="shared" si="75"/>
        <v>0</v>
      </c>
      <c r="BM162" s="57">
        <f t="shared" si="75"/>
        <v>0</v>
      </c>
      <c r="BN162" s="57">
        <f t="shared" si="75"/>
        <v>0</v>
      </c>
      <c r="BO162" s="57">
        <f t="shared" si="75"/>
        <v>0</v>
      </c>
      <c r="BP162" s="57">
        <f t="shared" si="75"/>
        <v>0</v>
      </c>
      <c r="BQ162" s="57">
        <f t="shared" si="75"/>
        <v>0</v>
      </c>
      <c r="BR162" s="57">
        <f t="shared" si="75"/>
        <v>0</v>
      </c>
      <c r="BS162" s="57">
        <f t="shared" ref="BS162:DW166" si="76">+BS66+BS98-BS130</f>
        <v>0</v>
      </c>
      <c r="BT162" s="57">
        <f t="shared" si="76"/>
        <v>0</v>
      </c>
      <c r="BU162" s="57">
        <f t="shared" si="73"/>
        <v>0</v>
      </c>
      <c r="BV162" s="57">
        <f t="shared" si="73"/>
        <v>0</v>
      </c>
      <c r="BW162" s="57">
        <f t="shared" si="73"/>
        <v>0</v>
      </c>
      <c r="BX162" s="57">
        <f t="shared" si="73"/>
        <v>0</v>
      </c>
      <c r="BY162" s="57">
        <f t="shared" si="73"/>
        <v>0</v>
      </c>
      <c r="BZ162" s="57">
        <f t="shared" si="73"/>
        <v>0</v>
      </c>
      <c r="CA162" s="57">
        <f t="shared" si="73"/>
        <v>0</v>
      </c>
      <c r="CB162" s="57">
        <f t="shared" si="73"/>
        <v>0</v>
      </c>
      <c r="CC162" s="57">
        <f t="shared" si="73"/>
        <v>0</v>
      </c>
      <c r="CD162" s="57">
        <f t="shared" si="73"/>
        <v>0</v>
      </c>
      <c r="CE162" s="57">
        <f t="shared" si="73"/>
        <v>0</v>
      </c>
      <c r="CF162" s="57">
        <f t="shared" si="73"/>
        <v>0</v>
      </c>
      <c r="CG162" s="57">
        <f t="shared" si="73"/>
        <v>0</v>
      </c>
      <c r="CH162" s="57">
        <f t="shared" si="73"/>
        <v>0</v>
      </c>
      <c r="CI162" s="57">
        <f t="shared" si="73"/>
        <v>0</v>
      </c>
      <c r="CJ162" s="57">
        <f t="shared" si="73"/>
        <v>0</v>
      </c>
      <c r="CK162" s="57">
        <f t="shared" si="73"/>
        <v>0</v>
      </c>
      <c r="CL162" s="57">
        <f t="shared" si="73"/>
        <v>0</v>
      </c>
      <c r="CM162" s="57">
        <f t="shared" si="73"/>
        <v>0</v>
      </c>
      <c r="CN162" s="57">
        <f t="shared" si="73"/>
        <v>0</v>
      </c>
      <c r="CO162" s="57">
        <f t="shared" si="73"/>
        <v>0</v>
      </c>
      <c r="CP162" s="57">
        <f t="shared" si="73"/>
        <v>0</v>
      </c>
      <c r="CQ162" s="57">
        <f t="shared" si="73"/>
        <v>0</v>
      </c>
      <c r="CR162" s="57">
        <f t="shared" si="73"/>
        <v>0</v>
      </c>
      <c r="CS162" s="57">
        <f t="shared" si="73"/>
        <v>0</v>
      </c>
      <c r="CT162" s="57">
        <f t="shared" si="73"/>
        <v>0</v>
      </c>
      <c r="CU162" s="57">
        <f t="shared" si="73"/>
        <v>0</v>
      </c>
      <c r="CV162" s="57">
        <f t="shared" si="73"/>
        <v>0</v>
      </c>
      <c r="CW162" s="57">
        <f t="shared" si="73"/>
        <v>0</v>
      </c>
      <c r="CX162" s="57">
        <f t="shared" si="73"/>
        <v>0</v>
      </c>
      <c r="CY162" s="57">
        <f t="shared" si="73"/>
        <v>0</v>
      </c>
      <c r="CZ162" s="57">
        <f t="shared" si="73"/>
        <v>0</v>
      </c>
      <c r="DA162" s="57">
        <f t="shared" si="73"/>
        <v>0</v>
      </c>
      <c r="DB162" s="57">
        <f t="shared" si="73"/>
        <v>0</v>
      </c>
      <c r="DC162" s="57">
        <f t="shared" si="73"/>
        <v>0</v>
      </c>
      <c r="DD162" s="57">
        <f t="shared" si="73"/>
        <v>0</v>
      </c>
      <c r="DE162" s="57">
        <f t="shared" si="73"/>
        <v>0</v>
      </c>
      <c r="DF162" s="57">
        <f t="shared" si="73"/>
        <v>0</v>
      </c>
      <c r="DG162" s="57">
        <f t="shared" si="73"/>
        <v>0</v>
      </c>
      <c r="DH162" s="57">
        <f t="shared" si="73"/>
        <v>0</v>
      </c>
      <c r="DI162" s="57">
        <f t="shared" si="73"/>
        <v>0</v>
      </c>
      <c r="DJ162" s="57">
        <f t="shared" si="73"/>
        <v>0</v>
      </c>
      <c r="DK162" s="57">
        <f t="shared" si="73"/>
        <v>0</v>
      </c>
      <c r="DL162" s="57">
        <f t="shared" si="73"/>
        <v>0</v>
      </c>
      <c r="DM162" s="57">
        <f t="shared" si="73"/>
        <v>0</v>
      </c>
      <c r="DN162" s="57">
        <f t="shared" si="73"/>
        <v>0</v>
      </c>
      <c r="DO162" s="57">
        <f t="shared" si="73"/>
        <v>0</v>
      </c>
      <c r="DP162" s="57">
        <f t="shared" si="73"/>
        <v>0</v>
      </c>
      <c r="DQ162" s="57">
        <f t="shared" si="73"/>
        <v>0</v>
      </c>
      <c r="DR162" s="57">
        <f t="shared" si="73"/>
        <v>0</v>
      </c>
      <c r="DS162" s="57">
        <f t="shared" si="73"/>
        <v>0</v>
      </c>
      <c r="DT162" s="57">
        <f t="shared" si="73"/>
        <v>0</v>
      </c>
      <c r="DU162" s="57">
        <f t="shared" si="73"/>
        <v>0</v>
      </c>
      <c r="DV162" s="57">
        <f t="shared" si="73"/>
        <v>0</v>
      </c>
      <c r="DW162" s="57">
        <f t="shared" si="73"/>
        <v>0</v>
      </c>
    </row>
    <row r="163" spans="3:127" ht="16.5" thickTop="1" thickBot="1" x14ac:dyDescent="0.3">
      <c r="C163" s="114">
        <f t="shared" si="62"/>
        <v>0</v>
      </c>
      <c r="H163" s="57">
        <f t="shared" ref="H163:BS166" si="77">+H67+H99-H131</f>
        <v>0</v>
      </c>
      <c r="I163" s="57">
        <f t="shared" si="77"/>
        <v>0</v>
      </c>
      <c r="J163" s="57">
        <f t="shared" si="77"/>
        <v>0</v>
      </c>
      <c r="K163" s="57">
        <f t="shared" si="77"/>
        <v>0</v>
      </c>
      <c r="L163" s="57">
        <f t="shared" si="77"/>
        <v>0</v>
      </c>
      <c r="M163" s="57">
        <f t="shared" si="77"/>
        <v>0</v>
      </c>
      <c r="N163" s="57">
        <f t="shared" si="77"/>
        <v>0</v>
      </c>
      <c r="O163" s="57">
        <f t="shared" si="77"/>
        <v>0</v>
      </c>
      <c r="P163" s="57">
        <f t="shared" si="77"/>
        <v>0</v>
      </c>
      <c r="Q163" s="57">
        <f t="shared" si="77"/>
        <v>0</v>
      </c>
      <c r="R163" s="57">
        <f t="shared" si="77"/>
        <v>0</v>
      </c>
      <c r="S163" s="57">
        <f t="shared" si="77"/>
        <v>0</v>
      </c>
      <c r="T163" s="57">
        <f t="shared" si="77"/>
        <v>0</v>
      </c>
      <c r="U163" s="57">
        <f t="shared" si="77"/>
        <v>0</v>
      </c>
      <c r="V163" s="57">
        <f t="shared" si="77"/>
        <v>0</v>
      </c>
      <c r="W163" s="57">
        <f t="shared" si="77"/>
        <v>0</v>
      </c>
      <c r="X163" s="57">
        <f t="shared" si="77"/>
        <v>0</v>
      </c>
      <c r="Y163" s="57">
        <f t="shared" si="77"/>
        <v>0</v>
      </c>
      <c r="Z163" s="57">
        <f t="shared" si="77"/>
        <v>0</v>
      </c>
      <c r="AA163" s="57">
        <f t="shared" si="77"/>
        <v>0</v>
      </c>
      <c r="AB163" s="57">
        <f t="shared" si="77"/>
        <v>0</v>
      </c>
      <c r="AC163" s="57">
        <f t="shared" si="77"/>
        <v>0</v>
      </c>
      <c r="AD163" s="57">
        <f t="shared" si="77"/>
        <v>0</v>
      </c>
      <c r="AE163" s="57">
        <f t="shared" si="77"/>
        <v>0</v>
      </c>
      <c r="AF163" s="57">
        <f t="shared" si="77"/>
        <v>0</v>
      </c>
      <c r="AG163" s="57">
        <f t="shared" si="77"/>
        <v>0</v>
      </c>
      <c r="AH163" s="57">
        <f t="shared" si="77"/>
        <v>0</v>
      </c>
      <c r="AI163" s="57">
        <f t="shared" si="77"/>
        <v>0</v>
      </c>
      <c r="AJ163" s="57">
        <f t="shared" si="77"/>
        <v>0</v>
      </c>
      <c r="AK163" s="57">
        <f t="shared" si="77"/>
        <v>0</v>
      </c>
      <c r="AL163" s="57">
        <f t="shared" si="77"/>
        <v>0</v>
      </c>
      <c r="AM163" s="57">
        <f t="shared" si="77"/>
        <v>0</v>
      </c>
      <c r="AN163" s="57">
        <f t="shared" si="77"/>
        <v>0</v>
      </c>
      <c r="AO163" s="57">
        <f t="shared" si="77"/>
        <v>0</v>
      </c>
      <c r="AP163" s="57">
        <f t="shared" si="77"/>
        <v>0</v>
      </c>
      <c r="AQ163" s="57">
        <f t="shared" si="77"/>
        <v>0</v>
      </c>
      <c r="AR163" s="57">
        <f t="shared" si="77"/>
        <v>0</v>
      </c>
      <c r="AS163" s="57">
        <f t="shared" si="77"/>
        <v>0</v>
      </c>
      <c r="AT163" s="57">
        <f t="shared" si="77"/>
        <v>0</v>
      </c>
      <c r="AU163" s="57">
        <f t="shared" si="77"/>
        <v>0</v>
      </c>
      <c r="AV163" s="57">
        <f t="shared" si="77"/>
        <v>0</v>
      </c>
      <c r="AW163" s="57">
        <f t="shared" si="77"/>
        <v>0</v>
      </c>
      <c r="AX163" s="57">
        <f t="shared" si="77"/>
        <v>0</v>
      </c>
      <c r="AY163" s="57">
        <f t="shared" si="77"/>
        <v>0</v>
      </c>
      <c r="AZ163" s="57">
        <f t="shared" si="77"/>
        <v>0</v>
      </c>
      <c r="BA163" s="57">
        <f t="shared" si="77"/>
        <v>0</v>
      </c>
      <c r="BB163" s="57">
        <f t="shared" si="77"/>
        <v>0</v>
      </c>
      <c r="BC163" s="57">
        <f t="shared" si="77"/>
        <v>0</v>
      </c>
      <c r="BD163" s="57">
        <f t="shared" si="77"/>
        <v>0</v>
      </c>
      <c r="BE163" s="57">
        <f t="shared" si="77"/>
        <v>0</v>
      </c>
      <c r="BF163" s="57">
        <f t="shared" si="77"/>
        <v>0</v>
      </c>
      <c r="BG163" s="57">
        <f t="shared" si="77"/>
        <v>0</v>
      </c>
      <c r="BH163" s="57">
        <f t="shared" si="77"/>
        <v>0</v>
      </c>
      <c r="BI163" s="57">
        <f t="shared" si="77"/>
        <v>0</v>
      </c>
      <c r="BJ163" s="57">
        <f t="shared" si="77"/>
        <v>0</v>
      </c>
      <c r="BK163" s="57">
        <f t="shared" si="77"/>
        <v>0</v>
      </c>
      <c r="BL163" s="57">
        <f t="shared" si="77"/>
        <v>0</v>
      </c>
      <c r="BM163" s="57">
        <f t="shared" si="77"/>
        <v>0</v>
      </c>
      <c r="BN163" s="57">
        <f t="shared" si="77"/>
        <v>0</v>
      </c>
      <c r="BO163" s="57">
        <f t="shared" si="77"/>
        <v>0</v>
      </c>
      <c r="BP163" s="57">
        <f t="shared" si="77"/>
        <v>0</v>
      </c>
      <c r="BQ163" s="57">
        <f t="shared" si="77"/>
        <v>0</v>
      </c>
      <c r="BR163" s="57">
        <f t="shared" si="77"/>
        <v>0</v>
      </c>
      <c r="BS163" s="57">
        <f t="shared" si="77"/>
        <v>0</v>
      </c>
      <c r="BT163" s="57">
        <f t="shared" si="76"/>
        <v>0</v>
      </c>
      <c r="BU163" s="57">
        <f t="shared" si="76"/>
        <v>0</v>
      </c>
      <c r="BV163" s="57">
        <f t="shared" si="76"/>
        <v>0</v>
      </c>
      <c r="BW163" s="57">
        <f t="shared" si="76"/>
        <v>0</v>
      </c>
      <c r="BX163" s="57">
        <f t="shared" si="76"/>
        <v>0</v>
      </c>
      <c r="BY163" s="57">
        <f t="shared" si="76"/>
        <v>0</v>
      </c>
      <c r="BZ163" s="57">
        <f t="shared" si="76"/>
        <v>0</v>
      </c>
      <c r="CA163" s="57">
        <f t="shared" si="76"/>
        <v>0</v>
      </c>
      <c r="CB163" s="57">
        <f t="shared" si="76"/>
        <v>0</v>
      </c>
      <c r="CC163" s="57">
        <f t="shared" si="76"/>
        <v>0</v>
      </c>
      <c r="CD163" s="57">
        <f t="shared" si="76"/>
        <v>0</v>
      </c>
      <c r="CE163" s="57">
        <f t="shared" si="76"/>
        <v>0</v>
      </c>
      <c r="CF163" s="57">
        <f t="shared" si="76"/>
        <v>0</v>
      </c>
      <c r="CG163" s="57">
        <f t="shared" si="76"/>
        <v>0</v>
      </c>
      <c r="CH163" s="57">
        <f t="shared" si="76"/>
        <v>0</v>
      </c>
      <c r="CI163" s="57">
        <f t="shared" si="76"/>
        <v>0</v>
      </c>
      <c r="CJ163" s="57">
        <f t="shared" si="76"/>
        <v>0</v>
      </c>
      <c r="CK163" s="57">
        <f t="shared" si="76"/>
        <v>0</v>
      </c>
      <c r="CL163" s="57">
        <f t="shared" si="76"/>
        <v>0</v>
      </c>
      <c r="CM163" s="57">
        <f t="shared" si="76"/>
        <v>0</v>
      </c>
      <c r="CN163" s="57">
        <f t="shared" si="76"/>
        <v>0</v>
      </c>
      <c r="CO163" s="57">
        <f t="shared" si="76"/>
        <v>0</v>
      </c>
      <c r="CP163" s="57">
        <f t="shared" si="76"/>
        <v>0</v>
      </c>
      <c r="CQ163" s="57">
        <f t="shared" si="76"/>
        <v>0</v>
      </c>
      <c r="CR163" s="57">
        <f t="shared" si="76"/>
        <v>0</v>
      </c>
      <c r="CS163" s="57">
        <f t="shared" si="76"/>
        <v>0</v>
      </c>
      <c r="CT163" s="57">
        <f t="shared" si="76"/>
        <v>0</v>
      </c>
      <c r="CU163" s="57">
        <f t="shared" si="76"/>
        <v>0</v>
      </c>
      <c r="CV163" s="57">
        <f t="shared" si="76"/>
        <v>0</v>
      </c>
      <c r="CW163" s="57">
        <f t="shared" si="76"/>
        <v>0</v>
      </c>
      <c r="CX163" s="57">
        <f t="shared" si="76"/>
        <v>0</v>
      </c>
      <c r="CY163" s="57">
        <f t="shared" si="76"/>
        <v>0</v>
      </c>
      <c r="CZ163" s="57">
        <f t="shared" si="76"/>
        <v>0</v>
      </c>
      <c r="DA163" s="57">
        <f t="shared" si="76"/>
        <v>0</v>
      </c>
      <c r="DB163" s="57">
        <f t="shared" si="76"/>
        <v>0</v>
      </c>
      <c r="DC163" s="57">
        <f t="shared" si="76"/>
        <v>0</v>
      </c>
      <c r="DD163" s="57">
        <f t="shared" si="76"/>
        <v>0</v>
      </c>
      <c r="DE163" s="57">
        <f t="shared" si="76"/>
        <v>0</v>
      </c>
      <c r="DF163" s="57">
        <f t="shared" si="76"/>
        <v>0</v>
      </c>
      <c r="DG163" s="57">
        <f t="shared" si="76"/>
        <v>0</v>
      </c>
      <c r="DH163" s="57">
        <f t="shared" si="76"/>
        <v>0</v>
      </c>
      <c r="DI163" s="57">
        <f t="shared" si="76"/>
        <v>0</v>
      </c>
      <c r="DJ163" s="57">
        <f t="shared" si="76"/>
        <v>0</v>
      </c>
      <c r="DK163" s="57">
        <f t="shared" si="76"/>
        <v>0</v>
      </c>
      <c r="DL163" s="57">
        <f t="shared" si="76"/>
        <v>0</v>
      </c>
      <c r="DM163" s="57">
        <f t="shared" si="76"/>
        <v>0</v>
      </c>
      <c r="DN163" s="57">
        <f t="shared" si="76"/>
        <v>0</v>
      </c>
      <c r="DO163" s="57">
        <f t="shared" si="76"/>
        <v>0</v>
      </c>
      <c r="DP163" s="57">
        <f t="shared" si="76"/>
        <v>0</v>
      </c>
      <c r="DQ163" s="57">
        <f t="shared" si="76"/>
        <v>0</v>
      </c>
      <c r="DR163" s="57">
        <f t="shared" si="76"/>
        <v>0</v>
      </c>
      <c r="DS163" s="57">
        <f t="shared" si="76"/>
        <v>0</v>
      </c>
      <c r="DT163" s="57">
        <f t="shared" si="76"/>
        <v>0</v>
      </c>
      <c r="DU163" s="57">
        <f t="shared" si="76"/>
        <v>0</v>
      </c>
      <c r="DV163" s="57">
        <f t="shared" si="76"/>
        <v>0</v>
      </c>
      <c r="DW163" s="57">
        <f t="shared" si="76"/>
        <v>0</v>
      </c>
    </row>
    <row r="164" spans="3:127" ht="16.5" thickTop="1" thickBot="1" x14ac:dyDescent="0.3">
      <c r="C164" s="114">
        <f t="shared" si="62"/>
        <v>0</v>
      </c>
      <c r="H164" s="57">
        <f t="shared" si="77"/>
        <v>0</v>
      </c>
      <c r="I164" s="57">
        <f t="shared" si="77"/>
        <v>0</v>
      </c>
      <c r="J164" s="57">
        <f t="shared" si="77"/>
        <v>0</v>
      </c>
      <c r="K164" s="57">
        <f t="shared" si="77"/>
        <v>0</v>
      </c>
      <c r="L164" s="57">
        <f t="shared" si="77"/>
        <v>0</v>
      </c>
      <c r="M164" s="57">
        <f t="shared" si="77"/>
        <v>0</v>
      </c>
      <c r="N164" s="57">
        <f t="shared" si="77"/>
        <v>0</v>
      </c>
      <c r="O164" s="57">
        <f t="shared" si="77"/>
        <v>0</v>
      </c>
      <c r="P164" s="57">
        <f t="shared" si="77"/>
        <v>0</v>
      </c>
      <c r="Q164" s="57">
        <f t="shared" si="77"/>
        <v>0</v>
      </c>
      <c r="R164" s="57">
        <f t="shared" si="77"/>
        <v>0</v>
      </c>
      <c r="S164" s="57">
        <f t="shared" si="77"/>
        <v>0</v>
      </c>
      <c r="T164" s="57">
        <f t="shared" si="77"/>
        <v>0</v>
      </c>
      <c r="U164" s="57">
        <f t="shared" si="77"/>
        <v>0</v>
      </c>
      <c r="V164" s="57">
        <f t="shared" si="77"/>
        <v>0</v>
      </c>
      <c r="W164" s="57">
        <f t="shared" si="77"/>
        <v>0</v>
      </c>
      <c r="X164" s="57">
        <f t="shared" si="77"/>
        <v>0</v>
      </c>
      <c r="Y164" s="57">
        <f t="shared" si="77"/>
        <v>0</v>
      </c>
      <c r="Z164" s="57">
        <f t="shared" si="77"/>
        <v>0</v>
      </c>
      <c r="AA164" s="57">
        <f t="shared" si="77"/>
        <v>0</v>
      </c>
      <c r="AB164" s="57">
        <f t="shared" si="77"/>
        <v>0</v>
      </c>
      <c r="AC164" s="57">
        <f t="shared" si="77"/>
        <v>0</v>
      </c>
      <c r="AD164" s="57">
        <f t="shared" si="77"/>
        <v>0</v>
      </c>
      <c r="AE164" s="57">
        <f t="shared" si="77"/>
        <v>0</v>
      </c>
      <c r="AF164" s="57">
        <f t="shared" si="77"/>
        <v>0</v>
      </c>
      <c r="AG164" s="57">
        <f t="shared" si="77"/>
        <v>0</v>
      </c>
      <c r="AH164" s="57">
        <f t="shared" si="77"/>
        <v>0</v>
      </c>
      <c r="AI164" s="57">
        <f t="shared" si="77"/>
        <v>0</v>
      </c>
      <c r="AJ164" s="57">
        <f t="shared" si="77"/>
        <v>0</v>
      </c>
      <c r="AK164" s="57">
        <f t="shared" si="77"/>
        <v>0</v>
      </c>
      <c r="AL164" s="57">
        <f t="shared" si="77"/>
        <v>0</v>
      </c>
      <c r="AM164" s="57">
        <f t="shared" si="77"/>
        <v>0</v>
      </c>
      <c r="AN164" s="57">
        <f t="shared" si="77"/>
        <v>0</v>
      </c>
      <c r="AO164" s="57">
        <f t="shared" si="77"/>
        <v>0</v>
      </c>
      <c r="AP164" s="57">
        <f t="shared" si="77"/>
        <v>0</v>
      </c>
      <c r="AQ164" s="57">
        <f t="shared" si="77"/>
        <v>0</v>
      </c>
      <c r="AR164" s="57">
        <f t="shared" si="77"/>
        <v>0</v>
      </c>
      <c r="AS164" s="57">
        <f t="shared" si="77"/>
        <v>0</v>
      </c>
      <c r="AT164" s="57">
        <f t="shared" si="77"/>
        <v>0</v>
      </c>
      <c r="AU164" s="57">
        <f t="shared" si="77"/>
        <v>0</v>
      </c>
      <c r="AV164" s="57">
        <f t="shared" si="77"/>
        <v>0</v>
      </c>
      <c r="AW164" s="57">
        <f t="shared" si="77"/>
        <v>0</v>
      </c>
      <c r="AX164" s="57">
        <f t="shared" si="77"/>
        <v>0</v>
      </c>
      <c r="AY164" s="57">
        <f t="shared" si="77"/>
        <v>0</v>
      </c>
      <c r="AZ164" s="57">
        <f t="shared" si="77"/>
        <v>0</v>
      </c>
      <c r="BA164" s="57">
        <f t="shared" si="77"/>
        <v>0</v>
      </c>
      <c r="BB164" s="57">
        <f t="shared" si="77"/>
        <v>0</v>
      </c>
      <c r="BC164" s="57">
        <f t="shared" si="77"/>
        <v>0</v>
      </c>
      <c r="BD164" s="57">
        <f t="shared" si="77"/>
        <v>0</v>
      </c>
      <c r="BE164" s="57">
        <f t="shared" si="77"/>
        <v>0</v>
      </c>
      <c r="BF164" s="57">
        <f t="shared" si="77"/>
        <v>0</v>
      </c>
      <c r="BG164" s="57">
        <f t="shared" si="77"/>
        <v>0</v>
      </c>
      <c r="BH164" s="57">
        <f t="shared" si="77"/>
        <v>0</v>
      </c>
      <c r="BI164" s="57">
        <f t="shared" si="77"/>
        <v>0</v>
      </c>
      <c r="BJ164" s="57">
        <f t="shared" si="77"/>
        <v>0</v>
      </c>
      <c r="BK164" s="57">
        <f t="shared" si="77"/>
        <v>0</v>
      </c>
      <c r="BL164" s="57">
        <f t="shared" si="77"/>
        <v>0</v>
      </c>
      <c r="BM164" s="57">
        <f t="shared" si="77"/>
        <v>0</v>
      </c>
      <c r="BN164" s="57">
        <f t="shared" si="77"/>
        <v>0</v>
      </c>
      <c r="BO164" s="57">
        <f t="shared" si="77"/>
        <v>0</v>
      </c>
      <c r="BP164" s="57">
        <f t="shared" si="77"/>
        <v>0</v>
      </c>
      <c r="BQ164" s="57">
        <f t="shared" si="77"/>
        <v>0</v>
      </c>
      <c r="BR164" s="57">
        <f t="shared" si="77"/>
        <v>0</v>
      </c>
      <c r="BS164" s="57">
        <f t="shared" si="77"/>
        <v>0</v>
      </c>
      <c r="BT164" s="57">
        <f t="shared" si="76"/>
        <v>0</v>
      </c>
      <c r="BU164" s="57">
        <f t="shared" si="76"/>
        <v>0</v>
      </c>
      <c r="BV164" s="57">
        <f t="shared" si="76"/>
        <v>0</v>
      </c>
      <c r="BW164" s="57">
        <f t="shared" si="76"/>
        <v>0</v>
      </c>
      <c r="BX164" s="57">
        <f t="shared" si="76"/>
        <v>0</v>
      </c>
      <c r="BY164" s="57">
        <f t="shared" si="76"/>
        <v>0</v>
      </c>
      <c r="BZ164" s="57">
        <f t="shared" si="76"/>
        <v>0</v>
      </c>
      <c r="CA164" s="57">
        <f t="shared" si="76"/>
        <v>0</v>
      </c>
      <c r="CB164" s="57">
        <f t="shared" si="76"/>
        <v>0</v>
      </c>
      <c r="CC164" s="57">
        <f t="shared" si="76"/>
        <v>0</v>
      </c>
      <c r="CD164" s="57">
        <f t="shared" si="76"/>
        <v>0</v>
      </c>
      <c r="CE164" s="57">
        <f t="shared" si="76"/>
        <v>0</v>
      </c>
      <c r="CF164" s="57">
        <f t="shared" si="76"/>
        <v>0</v>
      </c>
      <c r="CG164" s="57">
        <f t="shared" si="76"/>
        <v>0</v>
      </c>
      <c r="CH164" s="57">
        <f t="shared" si="76"/>
        <v>0</v>
      </c>
      <c r="CI164" s="57">
        <f t="shared" si="76"/>
        <v>0</v>
      </c>
      <c r="CJ164" s="57">
        <f t="shared" si="76"/>
        <v>0</v>
      </c>
      <c r="CK164" s="57">
        <f t="shared" si="76"/>
        <v>0</v>
      </c>
      <c r="CL164" s="57">
        <f t="shared" si="76"/>
        <v>0</v>
      </c>
      <c r="CM164" s="57">
        <f t="shared" si="76"/>
        <v>0</v>
      </c>
      <c r="CN164" s="57">
        <f t="shared" si="76"/>
        <v>0</v>
      </c>
      <c r="CO164" s="57">
        <f t="shared" si="76"/>
        <v>0</v>
      </c>
      <c r="CP164" s="57">
        <f t="shared" si="76"/>
        <v>0</v>
      </c>
      <c r="CQ164" s="57">
        <f t="shared" si="76"/>
        <v>0</v>
      </c>
      <c r="CR164" s="57">
        <f t="shared" si="76"/>
        <v>0</v>
      </c>
      <c r="CS164" s="57">
        <f t="shared" si="76"/>
        <v>0</v>
      </c>
      <c r="CT164" s="57">
        <f t="shared" si="76"/>
        <v>0</v>
      </c>
      <c r="CU164" s="57">
        <f t="shared" si="76"/>
        <v>0</v>
      </c>
      <c r="CV164" s="57">
        <f t="shared" si="76"/>
        <v>0</v>
      </c>
      <c r="CW164" s="57">
        <f t="shared" si="76"/>
        <v>0</v>
      </c>
      <c r="CX164" s="57">
        <f t="shared" si="76"/>
        <v>0</v>
      </c>
      <c r="CY164" s="57">
        <f t="shared" si="76"/>
        <v>0</v>
      </c>
      <c r="CZ164" s="57">
        <f t="shared" si="76"/>
        <v>0</v>
      </c>
      <c r="DA164" s="57">
        <f t="shared" si="76"/>
        <v>0</v>
      </c>
      <c r="DB164" s="57">
        <f t="shared" si="76"/>
        <v>0</v>
      </c>
      <c r="DC164" s="57">
        <f t="shared" si="76"/>
        <v>0</v>
      </c>
      <c r="DD164" s="57">
        <f t="shared" si="76"/>
        <v>0</v>
      </c>
      <c r="DE164" s="57">
        <f t="shared" si="76"/>
        <v>0</v>
      </c>
      <c r="DF164" s="57">
        <f t="shared" si="76"/>
        <v>0</v>
      </c>
      <c r="DG164" s="57">
        <f t="shared" si="76"/>
        <v>0</v>
      </c>
      <c r="DH164" s="57">
        <f t="shared" si="76"/>
        <v>0</v>
      </c>
      <c r="DI164" s="57">
        <f t="shared" si="76"/>
        <v>0</v>
      </c>
      <c r="DJ164" s="57">
        <f t="shared" si="76"/>
        <v>0</v>
      </c>
      <c r="DK164" s="57">
        <f t="shared" si="76"/>
        <v>0</v>
      </c>
      <c r="DL164" s="57">
        <f t="shared" si="76"/>
        <v>0</v>
      </c>
      <c r="DM164" s="57">
        <f t="shared" si="76"/>
        <v>0</v>
      </c>
      <c r="DN164" s="57">
        <f t="shared" si="76"/>
        <v>0</v>
      </c>
      <c r="DO164" s="57">
        <f t="shared" si="76"/>
        <v>0</v>
      </c>
      <c r="DP164" s="57">
        <f t="shared" si="76"/>
        <v>0</v>
      </c>
      <c r="DQ164" s="57">
        <f t="shared" si="76"/>
        <v>0</v>
      </c>
      <c r="DR164" s="57">
        <f t="shared" si="76"/>
        <v>0</v>
      </c>
      <c r="DS164" s="57">
        <f t="shared" si="76"/>
        <v>0</v>
      </c>
      <c r="DT164" s="57">
        <f t="shared" si="76"/>
        <v>0</v>
      </c>
      <c r="DU164" s="57">
        <f t="shared" si="76"/>
        <v>0</v>
      </c>
      <c r="DV164" s="57">
        <f t="shared" si="76"/>
        <v>0</v>
      </c>
      <c r="DW164" s="57">
        <f t="shared" si="76"/>
        <v>0</v>
      </c>
    </row>
    <row r="165" spans="3:127" ht="16.5" thickTop="1" thickBot="1" x14ac:dyDescent="0.3">
      <c r="C165" s="114">
        <f t="shared" si="62"/>
        <v>0</v>
      </c>
      <c r="H165" s="57">
        <f t="shared" si="77"/>
        <v>0</v>
      </c>
      <c r="I165" s="57">
        <f t="shared" si="77"/>
        <v>0</v>
      </c>
      <c r="J165" s="57">
        <f t="shared" si="77"/>
        <v>0</v>
      </c>
      <c r="K165" s="57">
        <f t="shared" si="77"/>
        <v>0</v>
      </c>
      <c r="L165" s="57">
        <f t="shared" si="77"/>
        <v>0</v>
      </c>
      <c r="M165" s="57">
        <f t="shared" si="77"/>
        <v>0</v>
      </c>
      <c r="N165" s="57">
        <f t="shared" si="77"/>
        <v>0</v>
      </c>
      <c r="O165" s="57">
        <f t="shared" si="77"/>
        <v>0</v>
      </c>
      <c r="P165" s="57">
        <f t="shared" si="77"/>
        <v>0</v>
      </c>
      <c r="Q165" s="57">
        <f t="shared" si="77"/>
        <v>0</v>
      </c>
      <c r="R165" s="57">
        <f t="shared" si="77"/>
        <v>0</v>
      </c>
      <c r="S165" s="57">
        <f t="shared" si="77"/>
        <v>0</v>
      </c>
      <c r="T165" s="57">
        <f t="shared" si="77"/>
        <v>0</v>
      </c>
      <c r="U165" s="57">
        <f t="shared" si="77"/>
        <v>0</v>
      </c>
      <c r="V165" s="57">
        <f t="shared" si="77"/>
        <v>0</v>
      </c>
      <c r="W165" s="57">
        <f t="shared" si="77"/>
        <v>0</v>
      </c>
      <c r="X165" s="57">
        <f t="shared" si="77"/>
        <v>0</v>
      </c>
      <c r="Y165" s="57">
        <f t="shared" si="77"/>
        <v>0</v>
      </c>
      <c r="Z165" s="57">
        <f t="shared" si="77"/>
        <v>0</v>
      </c>
      <c r="AA165" s="57">
        <f t="shared" si="77"/>
        <v>0</v>
      </c>
      <c r="AB165" s="57">
        <f t="shared" si="77"/>
        <v>0</v>
      </c>
      <c r="AC165" s="57">
        <f t="shared" si="77"/>
        <v>0</v>
      </c>
      <c r="AD165" s="57">
        <f t="shared" si="77"/>
        <v>0</v>
      </c>
      <c r="AE165" s="57">
        <f t="shared" si="77"/>
        <v>0</v>
      </c>
      <c r="AF165" s="57">
        <f t="shared" si="77"/>
        <v>0</v>
      </c>
      <c r="AG165" s="57">
        <f t="shared" si="77"/>
        <v>0</v>
      </c>
      <c r="AH165" s="57">
        <f t="shared" si="77"/>
        <v>0</v>
      </c>
      <c r="AI165" s="57">
        <f t="shared" si="77"/>
        <v>0</v>
      </c>
      <c r="AJ165" s="57">
        <f t="shared" si="77"/>
        <v>0</v>
      </c>
      <c r="AK165" s="57">
        <f t="shared" si="77"/>
        <v>0</v>
      </c>
      <c r="AL165" s="57">
        <f t="shared" si="77"/>
        <v>0</v>
      </c>
      <c r="AM165" s="57">
        <f t="shared" si="77"/>
        <v>0</v>
      </c>
      <c r="AN165" s="57">
        <f t="shared" si="77"/>
        <v>0</v>
      </c>
      <c r="AO165" s="57">
        <f t="shared" si="77"/>
        <v>0</v>
      </c>
      <c r="AP165" s="57">
        <f t="shared" si="77"/>
        <v>0</v>
      </c>
      <c r="AQ165" s="57">
        <f t="shared" si="77"/>
        <v>0</v>
      </c>
      <c r="AR165" s="57">
        <f t="shared" si="77"/>
        <v>0</v>
      </c>
      <c r="AS165" s="57">
        <f t="shared" si="77"/>
        <v>0</v>
      </c>
      <c r="AT165" s="57">
        <f t="shared" si="77"/>
        <v>0</v>
      </c>
      <c r="AU165" s="57">
        <f t="shared" si="77"/>
        <v>0</v>
      </c>
      <c r="AV165" s="57">
        <f t="shared" si="77"/>
        <v>0</v>
      </c>
      <c r="AW165" s="57">
        <f t="shared" si="77"/>
        <v>0</v>
      </c>
      <c r="AX165" s="57">
        <f t="shared" si="77"/>
        <v>0</v>
      </c>
      <c r="AY165" s="57">
        <f t="shared" si="77"/>
        <v>0</v>
      </c>
      <c r="AZ165" s="57">
        <f t="shared" si="77"/>
        <v>0</v>
      </c>
      <c r="BA165" s="57">
        <f t="shared" si="77"/>
        <v>0</v>
      </c>
      <c r="BB165" s="57">
        <f t="shared" si="77"/>
        <v>0</v>
      </c>
      <c r="BC165" s="57">
        <f t="shared" si="77"/>
        <v>0</v>
      </c>
      <c r="BD165" s="57">
        <f t="shared" si="77"/>
        <v>0</v>
      </c>
      <c r="BE165" s="57">
        <f t="shared" si="77"/>
        <v>0</v>
      </c>
      <c r="BF165" s="57">
        <f t="shared" si="77"/>
        <v>0</v>
      </c>
      <c r="BG165" s="57">
        <f t="shared" si="77"/>
        <v>0</v>
      </c>
      <c r="BH165" s="57">
        <f t="shared" si="77"/>
        <v>0</v>
      </c>
      <c r="BI165" s="57">
        <f t="shared" si="77"/>
        <v>0</v>
      </c>
      <c r="BJ165" s="57">
        <f t="shared" si="77"/>
        <v>0</v>
      </c>
      <c r="BK165" s="57">
        <f t="shared" si="77"/>
        <v>0</v>
      </c>
      <c r="BL165" s="57">
        <f t="shared" si="77"/>
        <v>0</v>
      </c>
      <c r="BM165" s="57">
        <f t="shared" si="77"/>
        <v>0</v>
      </c>
      <c r="BN165" s="57">
        <f t="shared" si="77"/>
        <v>0</v>
      </c>
      <c r="BO165" s="57">
        <f t="shared" si="77"/>
        <v>0</v>
      </c>
      <c r="BP165" s="57">
        <f t="shared" si="77"/>
        <v>0</v>
      </c>
      <c r="BQ165" s="57">
        <f t="shared" si="77"/>
        <v>0</v>
      </c>
      <c r="BR165" s="57">
        <f t="shared" si="77"/>
        <v>0</v>
      </c>
      <c r="BS165" s="57">
        <f t="shared" si="77"/>
        <v>0</v>
      </c>
      <c r="BT165" s="57">
        <f t="shared" si="76"/>
        <v>0</v>
      </c>
      <c r="BU165" s="57">
        <f t="shared" si="76"/>
        <v>0</v>
      </c>
      <c r="BV165" s="57">
        <f t="shared" si="76"/>
        <v>0</v>
      </c>
      <c r="BW165" s="57">
        <f t="shared" si="76"/>
        <v>0</v>
      </c>
      <c r="BX165" s="57">
        <f t="shared" si="76"/>
        <v>0</v>
      </c>
      <c r="BY165" s="57">
        <f t="shared" si="76"/>
        <v>0</v>
      </c>
      <c r="BZ165" s="57">
        <f t="shared" si="76"/>
        <v>0</v>
      </c>
      <c r="CA165" s="57">
        <f t="shared" si="76"/>
        <v>0</v>
      </c>
      <c r="CB165" s="57">
        <f t="shared" si="76"/>
        <v>0</v>
      </c>
      <c r="CC165" s="57">
        <f t="shared" si="76"/>
        <v>0</v>
      </c>
      <c r="CD165" s="57">
        <f t="shared" si="76"/>
        <v>0</v>
      </c>
      <c r="CE165" s="57">
        <f t="shared" si="76"/>
        <v>0</v>
      </c>
      <c r="CF165" s="57">
        <f t="shared" si="76"/>
        <v>0</v>
      </c>
      <c r="CG165" s="57">
        <f t="shared" si="76"/>
        <v>0</v>
      </c>
      <c r="CH165" s="57">
        <f t="shared" si="76"/>
        <v>0</v>
      </c>
      <c r="CI165" s="57">
        <f t="shared" si="76"/>
        <v>0</v>
      </c>
      <c r="CJ165" s="57">
        <f t="shared" si="76"/>
        <v>0</v>
      </c>
      <c r="CK165" s="57">
        <f t="shared" si="76"/>
        <v>0</v>
      </c>
      <c r="CL165" s="57">
        <f t="shared" si="76"/>
        <v>0</v>
      </c>
      <c r="CM165" s="57">
        <f t="shared" si="76"/>
        <v>0</v>
      </c>
      <c r="CN165" s="57">
        <f t="shared" si="76"/>
        <v>0</v>
      </c>
      <c r="CO165" s="57">
        <f t="shared" si="76"/>
        <v>0</v>
      </c>
      <c r="CP165" s="57">
        <f t="shared" si="76"/>
        <v>0</v>
      </c>
      <c r="CQ165" s="57">
        <f t="shared" si="76"/>
        <v>0</v>
      </c>
      <c r="CR165" s="57">
        <f t="shared" si="76"/>
        <v>0</v>
      </c>
      <c r="CS165" s="57">
        <f t="shared" si="76"/>
        <v>0</v>
      </c>
      <c r="CT165" s="57">
        <f t="shared" si="76"/>
        <v>0</v>
      </c>
      <c r="CU165" s="57">
        <f t="shared" si="76"/>
        <v>0</v>
      </c>
      <c r="CV165" s="57">
        <f t="shared" si="76"/>
        <v>0</v>
      </c>
      <c r="CW165" s="57">
        <f t="shared" si="76"/>
        <v>0</v>
      </c>
      <c r="CX165" s="57">
        <f t="shared" si="76"/>
        <v>0</v>
      </c>
      <c r="CY165" s="57">
        <f t="shared" si="76"/>
        <v>0</v>
      </c>
      <c r="CZ165" s="57">
        <f t="shared" si="76"/>
        <v>0</v>
      </c>
      <c r="DA165" s="57">
        <f t="shared" si="76"/>
        <v>0</v>
      </c>
      <c r="DB165" s="57">
        <f t="shared" si="76"/>
        <v>0</v>
      </c>
      <c r="DC165" s="57">
        <f t="shared" si="76"/>
        <v>0</v>
      </c>
      <c r="DD165" s="57">
        <f t="shared" si="76"/>
        <v>0</v>
      </c>
      <c r="DE165" s="57">
        <f t="shared" si="76"/>
        <v>0</v>
      </c>
      <c r="DF165" s="57">
        <f t="shared" si="76"/>
        <v>0</v>
      </c>
      <c r="DG165" s="57">
        <f t="shared" si="76"/>
        <v>0</v>
      </c>
      <c r="DH165" s="57">
        <f t="shared" si="76"/>
        <v>0</v>
      </c>
      <c r="DI165" s="57">
        <f t="shared" si="76"/>
        <v>0</v>
      </c>
      <c r="DJ165" s="57">
        <f t="shared" si="76"/>
        <v>0</v>
      </c>
      <c r="DK165" s="57">
        <f t="shared" si="76"/>
        <v>0</v>
      </c>
      <c r="DL165" s="57">
        <f t="shared" si="76"/>
        <v>0</v>
      </c>
      <c r="DM165" s="57">
        <f t="shared" si="76"/>
        <v>0</v>
      </c>
      <c r="DN165" s="57">
        <f t="shared" si="76"/>
        <v>0</v>
      </c>
      <c r="DO165" s="57">
        <f t="shared" si="76"/>
        <v>0</v>
      </c>
      <c r="DP165" s="57">
        <f t="shared" si="76"/>
        <v>0</v>
      </c>
      <c r="DQ165" s="57">
        <f t="shared" si="76"/>
        <v>0</v>
      </c>
      <c r="DR165" s="57">
        <f t="shared" si="76"/>
        <v>0</v>
      </c>
      <c r="DS165" s="57">
        <f t="shared" si="76"/>
        <v>0</v>
      </c>
      <c r="DT165" s="57">
        <f t="shared" si="76"/>
        <v>0</v>
      </c>
      <c r="DU165" s="57">
        <f t="shared" si="76"/>
        <v>0</v>
      </c>
      <c r="DV165" s="57">
        <f t="shared" si="76"/>
        <v>0</v>
      </c>
      <c r="DW165" s="57">
        <f t="shared" si="76"/>
        <v>0</v>
      </c>
    </row>
    <row r="166" spans="3:127" ht="16.5" thickTop="1" thickBot="1" x14ac:dyDescent="0.3">
      <c r="C166" s="114">
        <f>+C134</f>
        <v>0</v>
      </c>
      <c r="H166" s="57">
        <f t="shared" si="77"/>
        <v>0</v>
      </c>
      <c r="I166" s="57">
        <f t="shared" si="77"/>
        <v>0</v>
      </c>
      <c r="J166" s="57">
        <f t="shared" si="77"/>
        <v>0</v>
      </c>
      <c r="K166" s="57">
        <f t="shared" si="77"/>
        <v>0</v>
      </c>
      <c r="L166" s="57">
        <f t="shared" si="77"/>
        <v>0</v>
      </c>
      <c r="M166" s="57">
        <f t="shared" si="77"/>
        <v>0</v>
      </c>
      <c r="N166" s="57">
        <f t="shared" si="77"/>
        <v>0</v>
      </c>
      <c r="O166" s="57">
        <f t="shared" si="77"/>
        <v>0</v>
      </c>
      <c r="P166" s="57">
        <f t="shared" si="77"/>
        <v>0</v>
      </c>
      <c r="Q166" s="57">
        <f t="shared" si="77"/>
        <v>0</v>
      </c>
      <c r="R166" s="57">
        <f t="shared" si="77"/>
        <v>0</v>
      </c>
      <c r="S166" s="57">
        <f t="shared" si="77"/>
        <v>0</v>
      </c>
      <c r="T166" s="57">
        <f t="shared" si="77"/>
        <v>0</v>
      </c>
      <c r="U166" s="57">
        <f t="shared" si="77"/>
        <v>0</v>
      </c>
      <c r="V166" s="57">
        <f t="shared" si="77"/>
        <v>0</v>
      </c>
      <c r="W166" s="57">
        <f t="shared" si="77"/>
        <v>0</v>
      </c>
      <c r="X166" s="57">
        <f t="shared" si="77"/>
        <v>0</v>
      </c>
      <c r="Y166" s="57">
        <f t="shared" si="77"/>
        <v>0</v>
      </c>
      <c r="Z166" s="57">
        <f t="shared" si="77"/>
        <v>0</v>
      </c>
      <c r="AA166" s="57">
        <f t="shared" si="77"/>
        <v>0</v>
      </c>
      <c r="AB166" s="57">
        <f t="shared" si="77"/>
        <v>0</v>
      </c>
      <c r="AC166" s="57">
        <f t="shared" si="77"/>
        <v>0</v>
      </c>
      <c r="AD166" s="57">
        <f t="shared" si="77"/>
        <v>0</v>
      </c>
      <c r="AE166" s="57">
        <f t="shared" si="77"/>
        <v>0</v>
      </c>
      <c r="AF166" s="57">
        <f t="shared" si="77"/>
        <v>0</v>
      </c>
      <c r="AG166" s="57">
        <f t="shared" si="77"/>
        <v>0</v>
      </c>
      <c r="AH166" s="57">
        <f t="shared" si="77"/>
        <v>0</v>
      </c>
      <c r="AI166" s="57">
        <f t="shared" si="77"/>
        <v>0</v>
      </c>
      <c r="AJ166" s="57">
        <f t="shared" si="77"/>
        <v>0</v>
      </c>
      <c r="AK166" s="57">
        <f t="shared" si="77"/>
        <v>0</v>
      </c>
      <c r="AL166" s="57">
        <f t="shared" si="77"/>
        <v>0</v>
      </c>
      <c r="AM166" s="57">
        <f t="shared" si="77"/>
        <v>0</v>
      </c>
      <c r="AN166" s="57">
        <f t="shared" si="77"/>
        <v>0</v>
      </c>
      <c r="AO166" s="57">
        <f t="shared" si="77"/>
        <v>0</v>
      </c>
      <c r="AP166" s="57">
        <f t="shared" si="77"/>
        <v>0</v>
      </c>
      <c r="AQ166" s="57">
        <f t="shared" si="77"/>
        <v>0</v>
      </c>
      <c r="AR166" s="57">
        <f t="shared" si="77"/>
        <v>0</v>
      </c>
      <c r="AS166" s="57">
        <f t="shared" si="77"/>
        <v>0</v>
      </c>
      <c r="AT166" s="57">
        <f t="shared" si="77"/>
        <v>0</v>
      </c>
      <c r="AU166" s="57">
        <f t="shared" si="77"/>
        <v>0</v>
      </c>
      <c r="AV166" s="57">
        <f t="shared" si="77"/>
        <v>0</v>
      </c>
      <c r="AW166" s="57">
        <f t="shared" si="77"/>
        <v>0</v>
      </c>
      <c r="AX166" s="57">
        <f t="shared" si="77"/>
        <v>0</v>
      </c>
      <c r="AY166" s="57">
        <f t="shared" si="77"/>
        <v>0</v>
      </c>
      <c r="AZ166" s="57">
        <f t="shared" si="77"/>
        <v>0</v>
      </c>
      <c r="BA166" s="57">
        <f t="shared" si="77"/>
        <v>0</v>
      </c>
      <c r="BB166" s="57">
        <f t="shared" si="77"/>
        <v>0</v>
      </c>
      <c r="BC166" s="57">
        <f t="shared" si="77"/>
        <v>0</v>
      </c>
      <c r="BD166" s="57">
        <f t="shared" si="77"/>
        <v>0</v>
      </c>
      <c r="BE166" s="57">
        <f t="shared" si="77"/>
        <v>0</v>
      </c>
      <c r="BF166" s="57">
        <f t="shared" si="77"/>
        <v>0</v>
      </c>
      <c r="BG166" s="57">
        <f t="shared" si="77"/>
        <v>0</v>
      </c>
      <c r="BH166" s="57">
        <f t="shared" si="77"/>
        <v>0</v>
      </c>
      <c r="BI166" s="57">
        <f t="shared" si="77"/>
        <v>0</v>
      </c>
      <c r="BJ166" s="57">
        <f t="shared" si="77"/>
        <v>0</v>
      </c>
      <c r="BK166" s="57">
        <f t="shared" si="77"/>
        <v>0</v>
      </c>
      <c r="BL166" s="57">
        <f t="shared" si="77"/>
        <v>0</v>
      </c>
      <c r="BM166" s="57">
        <f t="shared" si="77"/>
        <v>0</v>
      </c>
      <c r="BN166" s="57">
        <f t="shared" si="77"/>
        <v>0</v>
      </c>
      <c r="BO166" s="57">
        <f t="shared" si="77"/>
        <v>0</v>
      </c>
      <c r="BP166" s="57">
        <f t="shared" si="77"/>
        <v>0</v>
      </c>
      <c r="BQ166" s="57">
        <f t="shared" si="77"/>
        <v>0</v>
      </c>
      <c r="BR166" s="57">
        <f t="shared" si="77"/>
        <v>0</v>
      </c>
      <c r="BS166" s="57">
        <f t="shared" ref="BS166:DW167" si="78">+BS70+BS102-BS134</f>
        <v>0</v>
      </c>
      <c r="BT166" s="57">
        <f t="shared" si="78"/>
        <v>0</v>
      </c>
      <c r="BU166" s="57">
        <f t="shared" si="76"/>
        <v>0</v>
      </c>
      <c r="BV166" s="57">
        <f t="shared" si="76"/>
        <v>0</v>
      </c>
      <c r="BW166" s="57">
        <f t="shared" si="76"/>
        <v>0</v>
      </c>
      <c r="BX166" s="57">
        <f t="shared" si="76"/>
        <v>0</v>
      </c>
      <c r="BY166" s="57">
        <f t="shared" si="76"/>
        <v>0</v>
      </c>
      <c r="BZ166" s="57">
        <f t="shared" si="76"/>
        <v>0</v>
      </c>
      <c r="CA166" s="57">
        <f t="shared" si="76"/>
        <v>0</v>
      </c>
      <c r="CB166" s="57">
        <f t="shared" si="76"/>
        <v>0</v>
      </c>
      <c r="CC166" s="57">
        <f t="shared" si="76"/>
        <v>0</v>
      </c>
      <c r="CD166" s="57">
        <f t="shared" si="76"/>
        <v>0</v>
      </c>
      <c r="CE166" s="57">
        <f t="shared" si="76"/>
        <v>0</v>
      </c>
      <c r="CF166" s="57">
        <f t="shared" si="76"/>
        <v>0</v>
      </c>
      <c r="CG166" s="57">
        <f t="shared" si="76"/>
        <v>0</v>
      </c>
      <c r="CH166" s="57">
        <f t="shared" si="76"/>
        <v>0</v>
      </c>
      <c r="CI166" s="57">
        <f t="shared" si="76"/>
        <v>0</v>
      </c>
      <c r="CJ166" s="57">
        <f t="shared" si="76"/>
        <v>0</v>
      </c>
      <c r="CK166" s="57">
        <f t="shared" si="76"/>
        <v>0</v>
      </c>
      <c r="CL166" s="57">
        <f t="shared" si="76"/>
        <v>0</v>
      </c>
      <c r="CM166" s="57">
        <f t="shared" si="76"/>
        <v>0</v>
      </c>
      <c r="CN166" s="57">
        <f t="shared" si="76"/>
        <v>0</v>
      </c>
      <c r="CO166" s="57">
        <f t="shared" si="76"/>
        <v>0</v>
      </c>
      <c r="CP166" s="57">
        <f t="shared" si="76"/>
        <v>0</v>
      </c>
      <c r="CQ166" s="57">
        <f t="shared" si="76"/>
        <v>0</v>
      </c>
      <c r="CR166" s="57">
        <f t="shared" si="76"/>
        <v>0</v>
      </c>
      <c r="CS166" s="57">
        <f t="shared" si="76"/>
        <v>0</v>
      </c>
      <c r="CT166" s="57">
        <f t="shared" si="76"/>
        <v>0</v>
      </c>
      <c r="CU166" s="57">
        <f t="shared" si="76"/>
        <v>0</v>
      </c>
      <c r="CV166" s="57">
        <f t="shared" si="76"/>
        <v>0</v>
      </c>
      <c r="CW166" s="57">
        <f t="shared" si="76"/>
        <v>0</v>
      </c>
      <c r="CX166" s="57">
        <f t="shared" si="76"/>
        <v>0</v>
      </c>
      <c r="CY166" s="57">
        <f t="shared" si="76"/>
        <v>0</v>
      </c>
      <c r="CZ166" s="57">
        <f t="shared" si="76"/>
        <v>0</v>
      </c>
      <c r="DA166" s="57">
        <f t="shared" si="76"/>
        <v>0</v>
      </c>
      <c r="DB166" s="57">
        <f t="shared" si="76"/>
        <v>0</v>
      </c>
      <c r="DC166" s="57">
        <f t="shared" si="76"/>
        <v>0</v>
      </c>
      <c r="DD166" s="57">
        <f t="shared" si="76"/>
        <v>0</v>
      </c>
      <c r="DE166" s="57">
        <f t="shared" si="76"/>
        <v>0</v>
      </c>
      <c r="DF166" s="57">
        <f t="shared" si="76"/>
        <v>0</v>
      </c>
      <c r="DG166" s="57">
        <f t="shared" si="76"/>
        <v>0</v>
      </c>
      <c r="DH166" s="57">
        <f t="shared" si="76"/>
        <v>0</v>
      </c>
      <c r="DI166" s="57">
        <f t="shared" si="76"/>
        <v>0</v>
      </c>
      <c r="DJ166" s="57">
        <f t="shared" si="76"/>
        <v>0</v>
      </c>
      <c r="DK166" s="57">
        <f t="shared" si="76"/>
        <v>0</v>
      </c>
      <c r="DL166" s="57">
        <f t="shared" si="76"/>
        <v>0</v>
      </c>
      <c r="DM166" s="57">
        <f t="shared" si="76"/>
        <v>0</v>
      </c>
      <c r="DN166" s="57">
        <f t="shared" si="76"/>
        <v>0</v>
      </c>
      <c r="DO166" s="57">
        <f t="shared" si="76"/>
        <v>0</v>
      </c>
      <c r="DP166" s="57">
        <f t="shared" si="76"/>
        <v>0</v>
      </c>
      <c r="DQ166" s="57">
        <f t="shared" si="76"/>
        <v>0</v>
      </c>
      <c r="DR166" s="57">
        <f t="shared" si="76"/>
        <v>0</v>
      </c>
      <c r="DS166" s="57">
        <f t="shared" si="76"/>
        <v>0</v>
      </c>
      <c r="DT166" s="57">
        <f t="shared" si="76"/>
        <v>0</v>
      </c>
      <c r="DU166" s="57">
        <f t="shared" si="76"/>
        <v>0</v>
      </c>
      <c r="DV166" s="57">
        <f t="shared" si="76"/>
        <v>0</v>
      </c>
      <c r="DW166" s="57">
        <f t="shared" si="76"/>
        <v>0</v>
      </c>
    </row>
    <row r="167" spans="3:127" ht="16.5" thickTop="1" thickBot="1" x14ac:dyDescent="0.3">
      <c r="C167" s="114">
        <f t="shared" si="62"/>
        <v>0</v>
      </c>
      <c r="H167" s="57">
        <f t="shared" ref="H167:BS167" si="79">+H71+H103-H135</f>
        <v>0</v>
      </c>
      <c r="I167" s="57">
        <f t="shared" si="79"/>
        <v>0</v>
      </c>
      <c r="J167" s="57">
        <f t="shared" si="79"/>
        <v>0</v>
      </c>
      <c r="K167" s="57">
        <f t="shared" si="79"/>
        <v>0</v>
      </c>
      <c r="L167" s="57">
        <f t="shared" si="79"/>
        <v>0</v>
      </c>
      <c r="M167" s="57">
        <f t="shared" si="79"/>
        <v>0</v>
      </c>
      <c r="N167" s="57">
        <f t="shared" si="79"/>
        <v>0</v>
      </c>
      <c r="O167" s="57">
        <f t="shared" si="79"/>
        <v>0</v>
      </c>
      <c r="P167" s="57">
        <f t="shared" si="79"/>
        <v>0</v>
      </c>
      <c r="Q167" s="57">
        <f t="shared" si="79"/>
        <v>0</v>
      </c>
      <c r="R167" s="57">
        <f t="shared" si="79"/>
        <v>0</v>
      </c>
      <c r="S167" s="57">
        <f t="shared" si="79"/>
        <v>0</v>
      </c>
      <c r="T167" s="57">
        <f t="shared" si="79"/>
        <v>0</v>
      </c>
      <c r="U167" s="57">
        <f t="shared" si="79"/>
        <v>0</v>
      </c>
      <c r="V167" s="57">
        <f t="shared" si="79"/>
        <v>0</v>
      </c>
      <c r="W167" s="57">
        <f t="shared" si="79"/>
        <v>0</v>
      </c>
      <c r="X167" s="57">
        <f t="shared" si="79"/>
        <v>0</v>
      </c>
      <c r="Y167" s="57">
        <f t="shared" si="79"/>
        <v>0</v>
      </c>
      <c r="Z167" s="57">
        <f t="shared" si="79"/>
        <v>0</v>
      </c>
      <c r="AA167" s="57">
        <f t="shared" si="79"/>
        <v>0</v>
      </c>
      <c r="AB167" s="57">
        <f t="shared" si="79"/>
        <v>0</v>
      </c>
      <c r="AC167" s="57">
        <f t="shared" si="79"/>
        <v>0</v>
      </c>
      <c r="AD167" s="57">
        <f t="shared" si="79"/>
        <v>0</v>
      </c>
      <c r="AE167" s="57">
        <f t="shared" si="79"/>
        <v>0</v>
      </c>
      <c r="AF167" s="57">
        <f t="shared" si="79"/>
        <v>0</v>
      </c>
      <c r="AG167" s="57">
        <f t="shared" si="79"/>
        <v>0</v>
      </c>
      <c r="AH167" s="57">
        <f t="shared" si="79"/>
        <v>0</v>
      </c>
      <c r="AI167" s="57">
        <f t="shared" si="79"/>
        <v>0</v>
      </c>
      <c r="AJ167" s="57">
        <f t="shared" si="79"/>
        <v>0</v>
      </c>
      <c r="AK167" s="57">
        <f t="shared" si="79"/>
        <v>0</v>
      </c>
      <c r="AL167" s="57">
        <f t="shared" si="79"/>
        <v>0</v>
      </c>
      <c r="AM167" s="57">
        <f t="shared" si="79"/>
        <v>0</v>
      </c>
      <c r="AN167" s="57">
        <f t="shared" si="79"/>
        <v>0</v>
      </c>
      <c r="AO167" s="57">
        <f t="shared" si="79"/>
        <v>0</v>
      </c>
      <c r="AP167" s="57">
        <f t="shared" si="79"/>
        <v>0</v>
      </c>
      <c r="AQ167" s="57">
        <f t="shared" si="79"/>
        <v>0</v>
      </c>
      <c r="AR167" s="57">
        <f t="shared" si="79"/>
        <v>0</v>
      </c>
      <c r="AS167" s="57">
        <f t="shared" si="79"/>
        <v>0</v>
      </c>
      <c r="AT167" s="57">
        <f t="shared" si="79"/>
        <v>0</v>
      </c>
      <c r="AU167" s="57">
        <f t="shared" si="79"/>
        <v>0</v>
      </c>
      <c r="AV167" s="57">
        <f t="shared" si="79"/>
        <v>0</v>
      </c>
      <c r="AW167" s="57">
        <f t="shared" si="79"/>
        <v>0</v>
      </c>
      <c r="AX167" s="57">
        <f t="shared" si="79"/>
        <v>0</v>
      </c>
      <c r="AY167" s="57">
        <f t="shared" si="79"/>
        <v>0</v>
      </c>
      <c r="AZ167" s="57">
        <f t="shared" si="79"/>
        <v>0</v>
      </c>
      <c r="BA167" s="57">
        <f t="shared" si="79"/>
        <v>0</v>
      </c>
      <c r="BB167" s="57">
        <f t="shared" si="79"/>
        <v>0</v>
      </c>
      <c r="BC167" s="57">
        <f t="shared" si="79"/>
        <v>0</v>
      </c>
      <c r="BD167" s="57">
        <f t="shared" si="79"/>
        <v>0</v>
      </c>
      <c r="BE167" s="57">
        <f t="shared" si="79"/>
        <v>0</v>
      </c>
      <c r="BF167" s="57">
        <f t="shared" si="79"/>
        <v>0</v>
      </c>
      <c r="BG167" s="57">
        <f t="shared" si="79"/>
        <v>0</v>
      </c>
      <c r="BH167" s="57">
        <f t="shared" si="79"/>
        <v>0</v>
      </c>
      <c r="BI167" s="57">
        <f t="shared" si="79"/>
        <v>0</v>
      </c>
      <c r="BJ167" s="57">
        <f t="shared" si="79"/>
        <v>0</v>
      </c>
      <c r="BK167" s="57">
        <f t="shared" si="79"/>
        <v>0</v>
      </c>
      <c r="BL167" s="57">
        <f t="shared" si="79"/>
        <v>0</v>
      </c>
      <c r="BM167" s="57">
        <f t="shared" si="79"/>
        <v>0</v>
      </c>
      <c r="BN167" s="57">
        <f t="shared" si="79"/>
        <v>0</v>
      </c>
      <c r="BO167" s="57">
        <f t="shared" si="79"/>
        <v>0</v>
      </c>
      <c r="BP167" s="57">
        <f t="shared" si="79"/>
        <v>0</v>
      </c>
      <c r="BQ167" s="57">
        <f t="shared" si="79"/>
        <v>0</v>
      </c>
      <c r="BR167" s="57">
        <f t="shared" si="79"/>
        <v>0</v>
      </c>
      <c r="BS167" s="57">
        <f t="shared" si="79"/>
        <v>0</v>
      </c>
      <c r="BT167" s="57">
        <f t="shared" si="78"/>
        <v>0</v>
      </c>
      <c r="BU167" s="57">
        <f t="shared" si="78"/>
        <v>0</v>
      </c>
      <c r="BV167" s="57">
        <f t="shared" si="78"/>
        <v>0</v>
      </c>
      <c r="BW167" s="57">
        <f t="shared" si="78"/>
        <v>0</v>
      </c>
      <c r="BX167" s="57">
        <f t="shared" si="78"/>
        <v>0</v>
      </c>
      <c r="BY167" s="57">
        <f t="shared" si="78"/>
        <v>0</v>
      </c>
      <c r="BZ167" s="57">
        <f t="shared" si="78"/>
        <v>0</v>
      </c>
      <c r="CA167" s="57">
        <f t="shared" si="78"/>
        <v>0</v>
      </c>
      <c r="CB167" s="57">
        <f t="shared" si="78"/>
        <v>0</v>
      </c>
      <c r="CC167" s="57">
        <f t="shared" si="78"/>
        <v>0</v>
      </c>
      <c r="CD167" s="57">
        <f t="shared" si="78"/>
        <v>0</v>
      </c>
      <c r="CE167" s="57">
        <f t="shared" si="78"/>
        <v>0</v>
      </c>
      <c r="CF167" s="57">
        <f t="shared" si="78"/>
        <v>0</v>
      </c>
      <c r="CG167" s="57">
        <f t="shared" si="78"/>
        <v>0</v>
      </c>
      <c r="CH167" s="57">
        <f t="shared" si="78"/>
        <v>0</v>
      </c>
      <c r="CI167" s="57">
        <f t="shared" si="78"/>
        <v>0</v>
      </c>
      <c r="CJ167" s="57">
        <f t="shared" si="78"/>
        <v>0</v>
      </c>
      <c r="CK167" s="57">
        <f t="shared" si="78"/>
        <v>0</v>
      </c>
      <c r="CL167" s="57">
        <f t="shared" si="78"/>
        <v>0</v>
      </c>
      <c r="CM167" s="57">
        <f t="shared" si="78"/>
        <v>0</v>
      </c>
      <c r="CN167" s="57">
        <f t="shared" si="78"/>
        <v>0</v>
      </c>
      <c r="CO167" s="57">
        <f t="shared" si="78"/>
        <v>0</v>
      </c>
      <c r="CP167" s="57">
        <f t="shared" si="78"/>
        <v>0</v>
      </c>
      <c r="CQ167" s="57">
        <f t="shared" si="78"/>
        <v>0</v>
      </c>
      <c r="CR167" s="57">
        <f t="shared" si="78"/>
        <v>0</v>
      </c>
      <c r="CS167" s="57">
        <f t="shared" si="78"/>
        <v>0</v>
      </c>
      <c r="CT167" s="57">
        <f t="shared" si="78"/>
        <v>0</v>
      </c>
      <c r="CU167" s="57">
        <f t="shared" si="78"/>
        <v>0</v>
      </c>
      <c r="CV167" s="57">
        <f t="shared" si="78"/>
        <v>0</v>
      </c>
      <c r="CW167" s="57">
        <f t="shared" si="78"/>
        <v>0</v>
      </c>
      <c r="CX167" s="57">
        <f t="shared" si="78"/>
        <v>0</v>
      </c>
      <c r="CY167" s="57">
        <f t="shared" si="78"/>
        <v>0</v>
      </c>
      <c r="CZ167" s="57">
        <f t="shared" si="78"/>
        <v>0</v>
      </c>
      <c r="DA167" s="57">
        <f t="shared" si="78"/>
        <v>0</v>
      </c>
      <c r="DB167" s="57">
        <f t="shared" si="78"/>
        <v>0</v>
      </c>
      <c r="DC167" s="57">
        <f t="shared" si="78"/>
        <v>0</v>
      </c>
      <c r="DD167" s="57">
        <f t="shared" si="78"/>
        <v>0</v>
      </c>
      <c r="DE167" s="57">
        <f t="shared" si="78"/>
        <v>0</v>
      </c>
      <c r="DF167" s="57">
        <f t="shared" si="78"/>
        <v>0</v>
      </c>
      <c r="DG167" s="57">
        <f t="shared" si="78"/>
        <v>0</v>
      </c>
      <c r="DH167" s="57">
        <f t="shared" si="78"/>
        <v>0</v>
      </c>
      <c r="DI167" s="57">
        <f t="shared" si="78"/>
        <v>0</v>
      </c>
      <c r="DJ167" s="57">
        <f t="shared" si="78"/>
        <v>0</v>
      </c>
      <c r="DK167" s="57">
        <f t="shared" si="78"/>
        <v>0</v>
      </c>
      <c r="DL167" s="57">
        <f t="shared" si="78"/>
        <v>0</v>
      </c>
      <c r="DM167" s="57">
        <f t="shared" si="78"/>
        <v>0</v>
      </c>
      <c r="DN167" s="57">
        <f t="shared" si="78"/>
        <v>0</v>
      </c>
      <c r="DO167" s="57">
        <f t="shared" si="78"/>
        <v>0</v>
      </c>
      <c r="DP167" s="57">
        <f t="shared" si="78"/>
        <v>0</v>
      </c>
      <c r="DQ167" s="57">
        <f t="shared" si="78"/>
        <v>0</v>
      </c>
      <c r="DR167" s="57">
        <f t="shared" si="78"/>
        <v>0</v>
      </c>
      <c r="DS167" s="57">
        <f t="shared" si="78"/>
        <v>0</v>
      </c>
      <c r="DT167" s="57">
        <f t="shared" si="78"/>
        <v>0</v>
      </c>
      <c r="DU167" s="57">
        <f t="shared" si="78"/>
        <v>0</v>
      </c>
      <c r="DV167" s="57">
        <f t="shared" si="78"/>
        <v>0</v>
      </c>
      <c r="DW167" s="57">
        <f t="shared" si="78"/>
        <v>0</v>
      </c>
    </row>
    <row r="168" spans="3:127" ht="15.75" thickTop="1" x14ac:dyDescent="0.25">
      <c r="G168" s="16" t="s">
        <v>184</v>
      </c>
      <c r="H168" s="91">
        <f>SUM(H138:H167)</f>
        <v>0</v>
      </c>
      <c r="I168" s="91">
        <f t="shared" ref="I168:BT168" si="80">SUM(I138:I167)</f>
        <v>0</v>
      </c>
      <c r="J168" s="91">
        <f t="shared" si="80"/>
        <v>0</v>
      </c>
      <c r="K168" s="91">
        <f t="shared" si="80"/>
        <v>0</v>
      </c>
      <c r="L168" s="91">
        <f t="shared" si="80"/>
        <v>0</v>
      </c>
      <c r="M168" s="91">
        <f t="shared" si="80"/>
        <v>0</v>
      </c>
      <c r="N168" s="91">
        <f t="shared" si="80"/>
        <v>0</v>
      </c>
      <c r="O168" s="91">
        <f t="shared" si="80"/>
        <v>0</v>
      </c>
      <c r="P168" s="91">
        <f t="shared" si="80"/>
        <v>0</v>
      </c>
      <c r="Q168" s="91">
        <f t="shared" si="80"/>
        <v>0</v>
      </c>
      <c r="R168" s="91">
        <f t="shared" si="80"/>
        <v>0</v>
      </c>
      <c r="S168" s="91">
        <f t="shared" si="80"/>
        <v>0</v>
      </c>
      <c r="T168" s="91">
        <f t="shared" si="80"/>
        <v>0</v>
      </c>
      <c r="U168" s="91">
        <f t="shared" si="80"/>
        <v>0</v>
      </c>
      <c r="V168" s="91">
        <f t="shared" si="80"/>
        <v>0</v>
      </c>
      <c r="W168" s="91">
        <f t="shared" si="80"/>
        <v>0</v>
      </c>
      <c r="X168" s="91">
        <f t="shared" si="80"/>
        <v>0</v>
      </c>
      <c r="Y168" s="91">
        <f t="shared" si="80"/>
        <v>0</v>
      </c>
      <c r="Z168" s="91">
        <f t="shared" si="80"/>
        <v>0</v>
      </c>
      <c r="AA168" s="91">
        <f t="shared" si="80"/>
        <v>0</v>
      </c>
      <c r="AB168" s="91">
        <f t="shared" si="80"/>
        <v>0</v>
      </c>
      <c r="AC168" s="91">
        <f t="shared" si="80"/>
        <v>0</v>
      </c>
      <c r="AD168" s="91">
        <f t="shared" si="80"/>
        <v>0</v>
      </c>
      <c r="AE168" s="91">
        <f t="shared" si="80"/>
        <v>0</v>
      </c>
      <c r="AF168" s="91">
        <f t="shared" si="80"/>
        <v>0</v>
      </c>
      <c r="AG168" s="91">
        <f t="shared" si="80"/>
        <v>0</v>
      </c>
      <c r="AH168" s="91">
        <f t="shared" si="80"/>
        <v>0</v>
      </c>
      <c r="AI168" s="91">
        <f t="shared" si="80"/>
        <v>0</v>
      </c>
      <c r="AJ168" s="91">
        <f t="shared" si="80"/>
        <v>0</v>
      </c>
      <c r="AK168" s="91">
        <f t="shared" si="80"/>
        <v>0</v>
      </c>
      <c r="AL168" s="91">
        <f t="shared" si="80"/>
        <v>0</v>
      </c>
      <c r="AM168" s="91">
        <f t="shared" si="80"/>
        <v>0</v>
      </c>
      <c r="AN168" s="91">
        <f t="shared" si="80"/>
        <v>0</v>
      </c>
      <c r="AO168" s="91">
        <f t="shared" si="80"/>
        <v>0</v>
      </c>
      <c r="AP168" s="91">
        <f t="shared" si="80"/>
        <v>0</v>
      </c>
      <c r="AQ168" s="91">
        <f t="shared" si="80"/>
        <v>0</v>
      </c>
      <c r="AR168" s="91">
        <f t="shared" si="80"/>
        <v>0</v>
      </c>
      <c r="AS168" s="91">
        <f t="shared" si="80"/>
        <v>0</v>
      </c>
      <c r="AT168" s="91">
        <f t="shared" si="80"/>
        <v>0</v>
      </c>
      <c r="AU168" s="91">
        <f t="shared" si="80"/>
        <v>0</v>
      </c>
      <c r="AV168" s="91">
        <f t="shared" si="80"/>
        <v>0</v>
      </c>
      <c r="AW168" s="91">
        <f t="shared" si="80"/>
        <v>0</v>
      </c>
      <c r="AX168" s="91">
        <f t="shared" si="80"/>
        <v>0</v>
      </c>
      <c r="AY168" s="91">
        <f t="shared" si="80"/>
        <v>0</v>
      </c>
      <c r="AZ168" s="91">
        <f t="shared" si="80"/>
        <v>0</v>
      </c>
      <c r="BA168" s="91">
        <f t="shared" si="80"/>
        <v>0</v>
      </c>
      <c r="BB168" s="91">
        <f t="shared" si="80"/>
        <v>0</v>
      </c>
      <c r="BC168" s="91">
        <f t="shared" si="80"/>
        <v>0</v>
      </c>
      <c r="BD168" s="91">
        <f t="shared" si="80"/>
        <v>0</v>
      </c>
      <c r="BE168" s="91">
        <f t="shared" si="80"/>
        <v>0</v>
      </c>
      <c r="BF168" s="91">
        <f t="shared" si="80"/>
        <v>0</v>
      </c>
      <c r="BG168" s="91">
        <f t="shared" si="80"/>
        <v>0</v>
      </c>
      <c r="BH168" s="91">
        <f t="shared" si="80"/>
        <v>0</v>
      </c>
      <c r="BI168" s="91">
        <f t="shared" si="80"/>
        <v>0</v>
      </c>
      <c r="BJ168" s="91">
        <f t="shared" si="80"/>
        <v>0</v>
      </c>
      <c r="BK168" s="91">
        <f t="shared" si="80"/>
        <v>0</v>
      </c>
      <c r="BL168" s="91">
        <f t="shared" si="80"/>
        <v>0</v>
      </c>
      <c r="BM168" s="91">
        <f t="shared" si="80"/>
        <v>0</v>
      </c>
      <c r="BN168" s="91">
        <f t="shared" si="80"/>
        <v>0</v>
      </c>
      <c r="BO168" s="91">
        <f t="shared" si="80"/>
        <v>0</v>
      </c>
      <c r="BP168" s="91">
        <f t="shared" si="80"/>
        <v>0</v>
      </c>
      <c r="BQ168" s="91">
        <f t="shared" si="80"/>
        <v>0</v>
      </c>
      <c r="BR168" s="91">
        <f t="shared" si="80"/>
        <v>0</v>
      </c>
      <c r="BS168" s="91">
        <f t="shared" si="80"/>
        <v>0</v>
      </c>
      <c r="BT168" s="91">
        <f t="shared" si="80"/>
        <v>0</v>
      </c>
      <c r="BU168" s="91">
        <f t="shared" ref="BU168:DW168" si="81">SUM(BU138:BU167)</f>
        <v>0</v>
      </c>
      <c r="BV168" s="91">
        <f t="shared" si="81"/>
        <v>0</v>
      </c>
      <c r="BW168" s="91">
        <f t="shared" si="81"/>
        <v>0</v>
      </c>
      <c r="BX168" s="91">
        <f t="shared" si="81"/>
        <v>0</v>
      </c>
      <c r="BY168" s="91">
        <f t="shared" si="81"/>
        <v>0</v>
      </c>
      <c r="BZ168" s="91">
        <f t="shared" si="81"/>
        <v>0</v>
      </c>
      <c r="CA168" s="91">
        <f t="shared" si="81"/>
        <v>0</v>
      </c>
      <c r="CB168" s="91">
        <f t="shared" si="81"/>
        <v>0</v>
      </c>
      <c r="CC168" s="91">
        <f t="shared" si="81"/>
        <v>0</v>
      </c>
      <c r="CD168" s="91">
        <f t="shared" si="81"/>
        <v>0</v>
      </c>
      <c r="CE168" s="91">
        <f t="shared" si="81"/>
        <v>0</v>
      </c>
      <c r="CF168" s="91">
        <f t="shared" si="81"/>
        <v>0</v>
      </c>
      <c r="CG168" s="91">
        <f t="shared" si="81"/>
        <v>0</v>
      </c>
      <c r="CH168" s="91">
        <f t="shared" si="81"/>
        <v>0</v>
      </c>
      <c r="CI168" s="91">
        <f t="shared" si="81"/>
        <v>0</v>
      </c>
      <c r="CJ168" s="91">
        <f t="shared" si="81"/>
        <v>0</v>
      </c>
      <c r="CK168" s="91">
        <f t="shared" si="81"/>
        <v>0</v>
      </c>
      <c r="CL168" s="91">
        <f t="shared" si="81"/>
        <v>0</v>
      </c>
      <c r="CM168" s="91">
        <f t="shared" si="81"/>
        <v>0</v>
      </c>
      <c r="CN168" s="91">
        <f t="shared" si="81"/>
        <v>0</v>
      </c>
      <c r="CO168" s="91">
        <f t="shared" si="81"/>
        <v>0</v>
      </c>
      <c r="CP168" s="91">
        <f t="shared" si="81"/>
        <v>0</v>
      </c>
      <c r="CQ168" s="91">
        <f t="shared" si="81"/>
        <v>0</v>
      </c>
      <c r="CR168" s="91">
        <f t="shared" si="81"/>
        <v>0</v>
      </c>
      <c r="CS168" s="91">
        <f t="shared" si="81"/>
        <v>0</v>
      </c>
      <c r="CT168" s="91">
        <f t="shared" si="81"/>
        <v>0</v>
      </c>
      <c r="CU168" s="91">
        <f t="shared" si="81"/>
        <v>0</v>
      </c>
      <c r="CV168" s="91">
        <f t="shared" si="81"/>
        <v>0</v>
      </c>
      <c r="CW168" s="91">
        <f t="shared" si="81"/>
        <v>0</v>
      </c>
      <c r="CX168" s="91">
        <f t="shared" si="81"/>
        <v>0</v>
      </c>
      <c r="CY168" s="91">
        <f t="shared" si="81"/>
        <v>0</v>
      </c>
      <c r="CZ168" s="91">
        <f t="shared" si="81"/>
        <v>0</v>
      </c>
      <c r="DA168" s="91">
        <f t="shared" si="81"/>
        <v>0</v>
      </c>
      <c r="DB168" s="91">
        <f t="shared" si="81"/>
        <v>0</v>
      </c>
      <c r="DC168" s="91">
        <f t="shared" si="81"/>
        <v>0</v>
      </c>
      <c r="DD168" s="91">
        <f t="shared" si="81"/>
        <v>0</v>
      </c>
      <c r="DE168" s="91">
        <f t="shared" si="81"/>
        <v>0</v>
      </c>
      <c r="DF168" s="91">
        <f t="shared" si="81"/>
        <v>0</v>
      </c>
      <c r="DG168" s="91">
        <f t="shared" si="81"/>
        <v>0</v>
      </c>
      <c r="DH168" s="91">
        <f t="shared" si="81"/>
        <v>0</v>
      </c>
      <c r="DI168" s="91">
        <f t="shared" si="81"/>
        <v>0</v>
      </c>
      <c r="DJ168" s="91">
        <f t="shared" si="81"/>
        <v>0</v>
      </c>
      <c r="DK168" s="91">
        <f t="shared" si="81"/>
        <v>0</v>
      </c>
      <c r="DL168" s="91">
        <f t="shared" si="81"/>
        <v>0</v>
      </c>
      <c r="DM168" s="91">
        <f t="shared" si="81"/>
        <v>0</v>
      </c>
      <c r="DN168" s="91">
        <f t="shared" si="81"/>
        <v>0</v>
      </c>
      <c r="DO168" s="91">
        <f t="shared" si="81"/>
        <v>0</v>
      </c>
      <c r="DP168" s="91">
        <f t="shared" si="81"/>
        <v>0</v>
      </c>
      <c r="DQ168" s="91">
        <f t="shared" si="81"/>
        <v>0</v>
      </c>
      <c r="DR168" s="91">
        <f t="shared" si="81"/>
        <v>0</v>
      </c>
      <c r="DS168" s="91">
        <f t="shared" si="81"/>
        <v>0</v>
      </c>
      <c r="DT168" s="91">
        <f t="shared" si="81"/>
        <v>0</v>
      </c>
      <c r="DU168" s="91">
        <f t="shared" si="81"/>
        <v>0</v>
      </c>
      <c r="DV168" s="91">
        <f t="shared" si="81"/>
        <v>0</v>
      </c>
      <c r="DW168" s="91">
        <f t="shared" si="81"/>
        <v>0</v>
      </c>
    </row>
  </sheetData>
  <hyperlinks>
    <hyperlink ref="C1" location="Input!A1" display="MENU" xr:uid="{A759411E-96FC-4142-B456-69004E7B4BBD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30FDB-A170-48C7-B772-70C03BA86CCC}">
  <sheetPr>
    <tabColor theme="5" tint="0.39997558519241921"/>
    <pageSetUpPr fitToPage="1"/>
  </sheetPr>
  <dimension ref="B1:L6"/>
  <sheetViews>
    <sheetView showGridLines="0" workbookViewId="0">
      <selection activeCell="B4" sqref="B4:L4"/>
    </sheetView>
  </sheetViews>
  <sheetFormatPr defaultRowHeight="15" x14ac:dyDescent="0.25"/>
  <cols>
    <col min="2" max="2" width="26.28515625" bestFit="1" customWidth="1"/>
  </cols>
  <sheetData>
    <row r="1" spans="2:12" ht="28.5" x14ac:dyDescent="0.45">
      <c r="B1" s="4" t="s">
        <v>480</v>
      </c>
    </row>
    <row r="3" spans="2:12" x14ac:dyDescent="0.25">
      <c r="C3" s="140">
        <f>+T_Variabili!C3</f>
        <v>0</v>
      </c>
      <c r="D3" s="140">
        <f>+T_Variabili!D3</f>
        <v>1</v>
      </c>
      <c r="E3" s="140">
        <f>+T_Variabili!E3</f>
        <v>2</v>
      </c>
      <c r="F3" s="140">
        <f>+T_Variabili!F3</f>
        <v>3</v>
      </c>
      <c r="G3" s="140">
        <f>+T_Variabili!G3</f>
        <v>4</v>
      </c>
      <c r="H3" s="140">
        <f>+T_Variabili!H3</f>
        <v>5</v>
      </c>
      <c r="I3" s="140">
        <f>+T_Variabili!I3</f>
        <v>6</v>
      </c>
      <c r="J3" s="140">
        <f>+T_Variabili!J3</f>
        <v>7</v>
      </c>
      <c r="K3" s="140">
        <f>+T_Variabili!K3</f>
        <v>8</v>
      </c>
      <c r="L3" s="140">
        <f>+T_Variabili!L3</f>
        <v>9</v>
      </c>
    </row>
    <row r="4" spans="2:12" x14ac:dyDescent="0.25">
      <c r="B4" s="78" t="s">
        <v>481</v>
      </c>
      <c r="C4" s="93">
        <f>+'CE-anno'!B7</f>
        <v>0</v>
      </c>
      <c r="D4" s="93">
        <f>+'CE-anno'!C7</f>
        <v>0</v>
      </c>
      <c r="E4" s="93">
        <f>+'CE-anno'!D7</f>
        <v>0</v>
      </c>
      <c r="F4" s="93">
        <f>+'CE-anno'!E7</f>
        <v>0</v>
      </c>
      <c r="G4" s="93">
        <f>+'CE-anno'!F7</f>
        <v>0</v>
      </c>
      <c r="H4" s="93">
        <f>+'CE-anno'!G7</f>
        <v>0</v>
      </c>
      <c r="I4" s="93">
        <f>+'CE-anno'!H7</f>
        <v>0</v>
      </c>
      <c r="J4" s="93">
        <f>+'CE-anno'!I7</f>
        <v>0</v>
      </c>
      <c r="K4" s="93">
        <f>+'CE-anno'!J7</f>
        <v>0</v>
      </c>
      <c r="L4" s="93">
        <f>+'CE-anno'!K7</f>
        <v>0</v>
      </c>
    </row>
    <row r="5" spans="2:12" x14ac:dyDescent="0.25">
      <c r="B5" s="78" t="s">
        <v>482</v>
      </c>
      <c r="C5" s="93">
        <f>+SUM(C_Acquisto!H168:S168)</f>
        <v>0</v>
      </c>
      <c r="D5" s="93">
        <f>+SUM(C_Acquisto!T168:AE168)</f>
        <v>0</v>
      </c>
      <c r="E5" s="93">
        <f>+SUM(C_Acquisto!AF168:AQ168)</f>
        <v>0</v>
      </c>
      <c r="F5" s="93">
        <f>+SUM(C_Acquisto!AR168:BC168)</f>
        <v>0</v>
      </c>
      <c r="G5" s="93">
        <f>+SUM(C_Acquisto!BD168:BO168)</f>
        <v>0</v>
      </c>
      <c r="H5" s="93">
        <f>+SUM(C_Acquisto!BP168:CA168)</f>
        <v>0</v>
      </c>
      <c r="I5" s="93">
        <f>+SUM(C_Acquisto!CB168:CM168)</f>
        <v>0</v>
      </c>
      <c r="J5" s="93">
        <f>+SUM(C_Acquisto!CN168:CY168)</f>
        <v>0</v>
      </c>
      <c r="K5" s="93">
        <f>+SUM(C_Acquisto!CZ168:DK168)</f>
        <v>0</v>
      </c>
      <c r="L5" s="93">
        <f>+SUM(C_Acquisto!DL168:DW168)</f>
        <v>0</v>
      </c>
    </row>
    <row r="6" spans="2:12" x14ac:dyDescent="0.25">
      <c r="B6" s="78" t="s">
        <v>231</v>
      </c>
      <c r="C6" s="93">
        <f>+SUM(C_Acquisto!H136:S136)</f>
        <v>0</v>
      </c>
      <c r="D6" s="93">
        <f>+SUM(C_Acquisto!T136:AE136)</f>
        <v>0</v>
      </c>
      <c r="E6" s="93">
        <f>+SUM(C_Acquisto!AF136:AQ136)</f>
        <v>0</v>
      </c>
      <c r="F6" s="93">
        <f>+SUM(C_Acquisto!AR136:BC136)</f>
        <v>0</v>
      </c>
      <c r="G6" s="93">
        <f>+SUM(C_Acquisto!BD136:BO136)</f>
        <v>0</v>
      </c>
      <c r="H6" s="93">
        <f>+SUM(C_Acquisto!BP136:CA136)</f>
        <v>0</v>
      </c>
      <c r="I6" s="93">
        <f>+SUM(C_Acquisto!CB136:CM136)</f>
        <v>0</v>
      </c>
      <c r="J6" s="93">
        <f>+SUM(C_Acquisto!CN136:CY136)</f>
        <v>0</v>
      </c>
      <c r="K6" s="93">
        <f>+SUM(C_Acquisto!CZ136:DK136)</f>
        <v>0</v>
      </c>
      <c r="L6" s="93">
        <f>+SUM(C_Acquisto!DL136:DW136)</f>
        <v>0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24243-E6C7-48B1-A70B-9B73605808EB}">
  <sheetPr>
    <tabColor theme="4" tint="0.79998168889431442"/>
  </sheetPr>
  <dimension ref="A1:DU91"/>
  <sheetViews>
    <sheetView showGridLines="0" workbookViewId="0">
      <pane ySplit="5" topLeftCell="A46" activePane="bottomLeft" state="frozen"/>
      <selection pane="bottomLeft" activeCell="C1" sqref="C1"/>
    </sheetView>
  </sheetViews>
  <sheetFormatPr defaultRowHeight="15" x14ac:dyDescent="0.25"/>
  <cols>
    <col min="1" max="1" width="26.42578125" bestFit="1" customWidth="1"/>
    <col min="2" max="2" width="29.28515625" bestFit="1" customWidth="1"/>
    <col min="3" max="3" width="12" customWidth="1"/>
    <col min="4" max="4" width="11" customWidth="1"/>
  </cols>
  <sheetData>
    <row r="1" spans="1:125" ht="24.6" customHeight="1" x14ac:dyDescent="0.3">
      <c r="A1" s="29" t="s">
        <v>191</v>
      </c>
      <c r="C1" s="214" t="s">
        <v>40</v>
      </c>
    </row>
    <row r="3" spans="1:125" ht="21" x14ac:dyDescent="0.35">
      <c r="B3" s="6" t="s">
        <v>3</v>
      </c>
    </row>
    <row r="4" spans="1:125" x14ac:dyDescent="0.25">
      <c r="E4" s="16" t="str">
        <f>+C_Variabili!G4</f>
        <v>anno</v>
      </c>
      <c r="F4" s="54">
        <f>+C_Variabili!H4</f>
        <v>0</v>
      </c>
      <c r="G4" s="54">
        <f>+C_Variabili!I4</f>
        <v>0</v>
      </c>
      <c r="H4" s="54">
        <f>+C_Variabili!J4</f>
        <v>0</v>
      </c>
      <c r="I4" s="54">
        <f>+C_Variabili!K4</f>
        <v>0</v>
      </c>
      <c r="J4" s="54">
        <f>+C_Variabili!L4</f>
        <v>0</v>
      </c>
      <c r="K4" s="54">
        <f>+C_Variabili!M4</f>
        <v>0</v>
      </c>
      <c r="L4" s="54">
        <f>+C_Variabili!N4</f>
        <v>0</v>
      </c>
      <c r="M4" s="54">
        <f>+C_Variabili!O4</f>
        <v>0</v>
      </c>
      <c r="N4" s="54">
        <f>+C_Variabili!P4</f>
        <v>0</v>
      </c>
      <c r="O4" s="54">
        <f>+C_Variabili!Q4</f>
        <v>0</v>
      </c>
      <c r="P4" s="54">
        <f>+C_Variabili!R4</f>
        <v>0</v>
      </c>
      <c r="Q4" s="54">
        <f>+C_Variabili!S4</f>
        <v>0</v>
      </c>
      <c r="R4" s="54">
        <f>+C_Variabili!T4</f>
        <v>1</v>
      </c>
      <c r="S4" s="54">
        <f>+C_Variabili!U4</f>
        <v>1</v>
      </c>
      <c r="T4" s="54">
        <f>+C_Variabili!V4</f>
        <v>1</v>
      </c>
      <c r="U4" s="54">
        <f>+C_Variabili!W4</f>
        <v>1</v>
      </c>
      <c r="V4" s="54">
        <f>+C_Variabili!X4</f>
        <v>1</v>
      </c>
      <c r="W4" s="54">
        <f>+C_Variabili!Y4</f>
        <v>1</v>
      </c>
      <c r="X4" s="54">
        <f>+C_Variabili!Z4</f>
        <v>1</v>
      </c>
      <c r="Y4" s="54">
        <f>+C_Variabili!AA4</f>
        <v>1</v>
      </c>
      <c r="Z4" s="54">
        <f>+C_Variabili!AB4</f>
        <v>1</v>
      </c>
      <c r="AA4" s="54">
        <f>+C_Variabili!AC4</f>
        <v>1</v>
      </c>
      <c r="AB4" s="54">
        <f>+C_Variabili!AD4</f>
        <v>1</v>
      </c>
      <c r="AC4" s="54">
        <f>+C_Variabili!AE4</f>
        <v>1</v>
      </c>
      <c r="AD4" s="54">
        <f>+C_Variabili!AF4</f>
        <v>2</v>
      </c>
      <c r="AE4" s="54">
        <f>+C_Variabili!AG4</f>
        <v>2</v>
      </c>
      <c r="AF4" s="54">
        <f>+C_Variabili!AH4</f>
        <v>2</v>
      </c>
      <c r="AG4" s="54">
        <f>+C_Variabili!AI4</f>
        <v>2</v>
      </c>
      <c r="AH4" s="54">
        <f>+C_Variabili!AJ4</f>
        <v>2</v>
      </c>
      <c r="AI4" s="54">
        <f>+C_Variabili!AK4</f>
        <v>2</v>
      </c>
      <c r="AJ4" s="54">
        <f>+C_Variabili!AL4</f>
        <v>2</v>
      </c>
      <c r="AK4" s="54">
        <f>+C_Variabili!AM4</f>
        <v>2</v>
      </c>
      <c r="AL4" s="54">
        <f>+C_Variabili!AN4</f>
        <v>2</v>
      </c>
      <c r="AM4" s="54">
        <f>+C_Variabili!AO4</f>
        <v>2</v>
      </c>
      <c r="AN4" s="54">
        <f>+C_Variabili!AP4</f>
        <v>2</v>
      </c>
      <c r="AO4" s="54">
        <f>+C_Variabili!AQ4</f>
        <v>2</v>
      </c>
      <c r="AP4" s="54">
        <f>+C_Variabili!AR4</f>
        <v>3</v>
      </c>
      <c r="AQ4" s="54">
        <f>+C_Variabili!AS4</f>
        <v>3</v>
      </c>
      <c r="AR4" s="54">
        <f>+C_Variabili!AT4</f>
        <v>3</v>
      </c>
      <c r="AS4" s="54">
        <f>+C_Variabili!AU4</f>
        <v>3</v>
      </c>
      <c r="AT4" s="54">
        <f>+C_Variabili!AV4</f>
        <v>3</v>
      </c>
      <c r="AU4" s="54">
        <f>+C_Variabili!AW4</f>
        <v>3</v>
      </c>
      <c r="AV4" s="54">
        <f>+C_Variabili!AX4</f>
        <v>3</v>
      </c>
      <c r="AW4" s="54">
        <f>+C_Variabili!AY4</f>
        <v>3</v>
      </c>
      <c r="AX4" s="54">
        <f>+C_Variabili!AZ4</f>
        <v>3</v>
      </c>
      <c r="AY4" s="54">
        <f>+C_Variabili!BA4</f>
        <v>3</v>
      </c>
      <c r="AZ4" s="54">
        <f>+C_Variabili!BB4</f>
        <v>3</v>
      </c>
      <c r="BA4" s="54">
        <f>+C_Variabili!BC4</f>
        <v>3</v>
      </c>
      <c r="BB4" s="54">
        <f>+C_Variabili!BD4</f>
        <v>4</v>
      </c>
      <c r="BC4" s="54">
        <f>+C_Variabili!BE4</f>
        <v>4</v>
      </c>
      <c r="BD4" s="54">
        <f>+C_Variabili!BF4</f>
        <v>4</v>
      </c>
      <c r="BE4" s="54">
        <f>+C_Variabili!BG4</f>
        <v>4</v>
      </c>
      <c r="BF4" s="54">
        <f>+C_Variabili!BH4</f>
        <v>4</v>
      </c>
      <c r="BG4" s="54">
        <f>+C_Variabili!BI4</f>
        <v>4</v>
      </c>
      <c r="BH4" s="54">
        <f>+C_Variabili!BJ4</f>
        <v>4</v>
      </c>
      <c r="BI4" s="54">
        <f>+C_Variabili!BK4</f>
        <v>4</v>
      </c>
      <c r="BJ4" s="54">
        <f>+C_Variabili!BL4</f>
        <v>4</v>
      </c>
      <c r="BK4" s="54">
        <f>+C_Variabili!BM4</f>
        <v>4</v>
      </c>
      <c r="BL4" s="54">
        <f>+C_Variabili!BN4</f>
        <v>4</v>
      </c>
      <c r="BM4" s="54">
        <f>+C_Variabili!BO4</f>
        <v>4</v>
      </c>
      <c r="BN4" s="54">
        <f>+C_Variabili!BP4</f>
        <v>5</v>
      </c>
      <c r="BO4" s="54">
        <f>+C_Variabili!BQ4</f>
        <v>5</v>
      </c>
      <c r="BP4" s="54">
        <f>+C_Variabili!BR4</f>
        <v>5</v>
      </c>
      <c r="BQ4" s="54">
        <f>+C_Variabili!BS4</f>
        <v>5</v>
      </c>
      <c r="BR4" s="54">
        <f>+C_Variabili!BT4</f>
        <v>5</v>
      </c>
      <c r="BS4" s="54">
        <f>+C_Variabili!BU4</f>
        <v>5</v>
      </c>
      <c r="BT4" s="54">
        <f>+C_Variabili!BV4</f>
        <v>5</v>
      </c>
      <c r="BU4" s="54">
        <f>+C_Variabili!BW4</f>
        <v>5</v>
      </c>
      <c r="BV4" s="54">
        <f>+C_Variabili!BX4</f>
        <v>5</v>
      </c>
      <c r="BW4" s="54">
        <f>+C_Variabili!BY4</f>
        <v>5</v>
      </c>
      <c r="BX4" s="54">
        <f>+C_Variabili!BZ4</f>
        <v>5</v>
      </c>
      <c r="BY4" s="54">
        <f>+C_Variabili!CA4</f>
        <v>5</v>
      </c>
      <c r="BZ4" s="54">
        <f>+C_Variabili!CB4</f>
        <v>6</v>
      </c>
      <c r="CA4" s="54">
        <f>+C_Variabili!CC4</f>
        <v>6</v>
      </c>
      <c r="CB4" s="54">
        <f>+C_Variabili!CD4</f>
        <v>6</v>
      </c>
      <c r="CC4" s="54">
        <f>+C_Variabili!CE4</f>
        <v>6</v>
      </c>
      <c r="CD4" s="54">
        <f>+C_Variabili!CF4</f>
        <v>6</v>
      </c>
      <c r="CE4" s="54">
        <f>+C_Variabili!CG4</f>
        <v>6</v>
      </c>
      <c r="CF4" s="54">
        <f>+C_Variabili!CH4</f>
        <v>6</v>
      </c>
      <c r="CG4" s="54">
        <f>+C_Variabili!CI4</f>
        <v>6</v>
      </c>
      <c r="CH4" s="54">
        <f>+C_Variabili!CJ4</f>
        <v>6</v>
      </c>
      <c r="CI4" s="54">
        <f>+C_Variabili!CK4</f>
        <v>6</v>
      </c>
      <c r="CJ4" s="54">
        <f>+C_Variabili!CL4</f>
        <v>6</v>
      </c>
      <c r="CK4" s="54">
        <f>+C_Variabili!CM4</f>
        <v>6</v>
      </c>
      <c r="CL4" s="54">
        <f>+C_Variabili!CN4</f>
        <v>7</v>
      </c>
      <c r="CM4" s="54">
        <f>+C_Variabili!CO4</f>
        <v>7</v>
      </c>
      <c r="CN4" s="54">
        <f>+C_Variabili!CP4</f>
        <v>7</v>
      </c>
      <c r="CO4" s="54">
        <f>+C_Variabili!CQ4</f>
        <v>7</v>
      </c>
      <c r="CP4" s="54">
        <f>+C_Variabili!CR4</f>
        <v>7</v>
      </c>
      <c r="CQ4" s="54">
        <f>+C_Variabili!CS4</f>
        <v>7</v>
      </c>
      <c r="CR4" s="54">
        <f>+C_Variabili!CT4</f>
        <v>7</v>
      </c>
      <c r="CS4" s="54">
        <f>+C_Variabili!CU4</f>
        <v>7</v>
      </c>
      <c r="CT4" s="54">
        <f>+C_Variabili!CV4</f>
        <v>7</v>
      </c>
      <c r="CU4" s="54">
        <f>+C_Variabili!CW4</f>
        <v>7</v>
      </c>
      <c r="CV4" s="54">
        <f>+C_Variabili!CX4</f>
        <v>7</v>
      </c>
      <c r="CW4" s="54">
        <f>+C_Variabili!CY4</f>
        <v>7</v>
      </c>
      <c r="CX4" s="54">
        <f>+C_Variabili!CZ4</f>
        <v>8</v>
      </c>
      <c r="CY4" s="54">
        <f>+C_Variabili!DA4</f>
        <v>8</v>
      </c>
      <c r="CZ4" s="54">
        <f>+C_Variabili!DB4</f>
        <v>8</v>
      </c>
      <c r="DA4" s="54">
        <f>+C_Variabili!DC4</f>
        <v>8</v>
      </c>
      <c r="DB4" s="54">
        <f>+C_Variabili!DD4</f>
        <v>8</v>
      </c>
      <c r="DC4" s="54">
        <f>+C_Variabili!DE4</f>
        <v>8</v>
      </c>
      <c r="DD4" s="54">
        <f>+C_Variabili!DF4</f>
        <v>8</v>
      </c>
      <c r="DE4" s="54">
        <f>+C_Variabili!DG4</f>
        <v>8</v>
      </c>
      <c r="DF4" s="54">
        <f>+C_Variabili!DH4</f>
        <v>8</v>
      </c>
      <c r="DG4" s="54">
        <f>+C_Variabili!DI4</f>
        <v>8</v>
      </c>
      <c r="DH4" s="54">
        <f>+C_Variabili!DJ4</f>
        <v>8</v>
      </c>
      <c r="DI4" s="54">
        <f>+C_Variabili!DK4</f>
        <v>8</v>
      </c>
      <c r="DJ4" s="54">
        <f>+C_Variabili!DL4</f>
        <v>9</v>
      </c>
      <c r="DK4" s="54">
        <f>+C_Variabili!DM4</f>
        <v>9</v>
      </c>
      <c r="DL4" s="54">
        <f>+C_Variabili!DN4</f>
        <v>9</v>
      </c>
      <c r="DM4" s="54">
        <f>+C_Variabili!DO4</f>
        <v>9</v>
      </c>
      <c r="DN4" s="54">
        <f>+C_Variabili!DP4</f>
        <v>9</v>
      </c>
      <c r="DO4" s="54">
        <f>+C_Variabili!DQ4</f>
        <v>9</v>
      </c>
      <c r="DP4" s="54">
        <f>+C_Variabili!DR4</f>
        <v>9</v>
      </c>
      <c r="DQ4" s="54">
        <f>+C_Variabili!DS4</f>
        <v>9</v>
      </c>
      <c r="DR4" s="54">
        <f>+C_Variabili!DT4</f>
        <v>9</v>
      </c>
      <c r="DS4" s="54">
        <f>+C_Variabili!DU4</f>
        <v>9</v>
      </c>
      <c r="DT4" s="54">
        <f>+C_Variabili!DV4</f>
        <v>9</v>
      </c>
      <c r="DU4" s="54">
        <f>+C_Variabili!DW4</f>
        <v>9</v>
      </c>
    </row>
    <row r="5" spans="1:125" ht="15.75" thickBot="1" x14ac:dyDescent="0.3">
      <c r="B5" s="97" t="str">
        <f>+I_C_Gestione!D4</f>
        <v>Categoria</v>
      </c>
      <c r="C5" s="97" t="str">
        <f>+I_C_Gestione!E4</f>
        <v>Aliquota Iva</v>
      </c>
      <c r="D5" s="97" t="str">
        <f>+I_C_Gestione!F4</f>
        <v>gg dilazione</v>
      </c>
      <c r="E5" s="16" t="str">
        <f>+C_Variabili!G5</f>
        <v>mese</v>
      </c>
      <c r="F5" s="54" t="str">
        <f>+C_Variabili!H5</f>
        <v>gen</v>
      </c>
      <c r="G5" s="54" t="str">
        <f>+C_Variabili!I5</f>
        <v>feb</v>
      </c>
      <c r="H5" s="54" t="str">
        <f>+C_Variabili!J5</f>
        <v>mar</v>
      </c>
      <c r="I5" s="54" t="str">
        <f>+C_Variabili!K5</f>
        <v>apr</v>
      </c>
      <c r="J5" s="54" t="str">
        <f>+C_Variabili!L5</f>
        <v>mag</v>
      </c>
      <c r="K5" s="54" t="str">
        <f>+C_Variabili!M5</f>
        <v>giu</v>
      </c>
      <c r="L5" s="54" t="str">
        <f>+C_Variabili!N5</f>
        <v>lug</v>
      </c>
      <c r="M5" s="54" t="str">
        <f>+C_Variabili!O5</f>
        <v>ago</v>
      </c>
      <c r="N5" s="54" t="str">
        <f>+C_Variabili!P5</f>
        <v>set</v>
      </c>
      <c r="O5" s="54" t="str">
        <f>+C_Variabili!Q5</f>
        <v>ott</v>
      </c>
      <c r="P5" s="54" t="str">
        <f>+C_Variabili!R5</f>
        <v>nov</v>
      </c>
      <c r="Q5" s="54" t="str">
        <f>+C_Variabili!S5</f>
        <v>dic</v>
      </c>
      <c r="R5" s="54" t="str">
        <f>+C_Variabili!T5</f>
        <v>gen</v>
      </c>
      <c r="S5" s="54" t="str">
        <f>+C_Variabili!U5</f>
        <v>feb</v>
      </c>
      <c r="T5" s="54" t="str">
        <f>+C_Variabili!V5</f>
        <v>mar</v>
      </c>
      <c r="U5" s="54" t="str">
        <f>+C_Variabili!W5</f>
        <v>apr</v>
      </c>
      <c r="V5" s="54" t="str">
        <f>+C_Variabili!X5</f>
        <v>mag</v>
      </c>
      <c r="W5" s="54" t="str">
        <f>+C_Variabili!Y5</f>
        <v>giu</v>
      </c>
      <c r="X5" s="54" t="str">
        <f>+C_Variabili!Z5</f>
        <v>lug</v>
      </c>
      <c r="Y5" s="54" t="str">
        <f>+C_Variabili!AA5</f>
        <v>ago</v>
      </c>
      <c r="Z5" s="54" t="str">
        <f>+C_Variabili!AB5</f>
        <v>set</v>
      </c>
      <c r="AA5" s="54" t="str">
        <f>+C_Variabili!AC5</f>
        <v>ott</v>
      </c>
      <c r="AB5" s="54" t="str">
        <f>+C_Variabili!AD5</f>
        <v>nov</v>
      </c>
      <c r="AC5" s="54" t="str">
        <f>+C_Variabili!AE5</f>
        <v>dic</v>
      </c>
      <c r="AD5" s="54" t="str">
        <f>+C_Variabili!AF5</f>
        <v>gen</v>
      </c>
      <c r="AE5" s="54" t="str">
        <f>+C_Variabili!AG5</f>
        <v>feb</v>
      </c>
      <c r="AF5" s="54" t="str">
        <f>+C_Variabili!AH5</f>
        <v>mar</v>
      </c>
      <c r="AG5" s="54" t="str">
        <f>+C_Variabili!AI5</f>
        <v>apr</v>
      </c>
      <c r="AH5" s="54" t="str">
        <f>+C_Variabili!AJ5</f>
        <v>mag</v>
      </c>
      <c r="AI5" s="54" t="str">
        <f>+C_Variabili!AK5</f>
        <v>giu</v>
      </c>
      <c r="AJ5" s="54" t="str">
        <f>+C_Variabili!AL5</f>
        <v>lug</v>
      </c>
      <c r="AK5" s="54" t="str">
        <f>+C_Variabili!AM5</f>
        <v>ago</v>
      </c>
      <c r="AL5" s="54" t="str">
        <f>+C_Variabili!AN5</f>
        <v>set</v>
      </c>
      <c r="AM5" s="54" t="str">
        <f>+C_Variabili!AO5</f>
        <v>ott</v>
      </c>
      <c r="AN5" s="54" t="str">
        <f>+C_Variabili!AP5</f>
        <v>nov</v>
      </c>
      <c r="AO5" s="54" t="str">
        <f>+C_Variabili!AQ5</f>
        <v>dic</v>
      </c>
      <c r="AP5" s="54" t="str">
        <f>+C_Variabili!AR5</f>
        <v>gen</v>
      </c>
      <c r="AQ5" s="54" t="str">
        <f>+C_Variabili!AS5</f>
        <v>feb</v>
      </c>
      <c r="AR5" s="54" t="str">
        <f>+C_Variabili!AT5</f>
        <v>mar</v>
      </c>
      <c r="AS5" s="54" t="str">
        <f>+C_Variabili!AU5</f>
        <v>apr</v>
      </c>
      <c r="AT5" s="54" t="str">
        <f>+C_Variabili!AV5</f>
        <v>mag</v>
      </c>
      <c r="AU5" s="54" t="str">
        <f>+C_Variabili!AW5</f>
        <v>giu</v>
      </c>
      <c r="AV5" s="54" t="str">
        <f>+C_Variabili!AX5</f>
        <v>lug</v>
      </c>
      <c r="AW5" s="54" t="str">
        <f>+C_Variabili!AY5</f>
        <v>ago</v>
      </c>
      <c r="AX5" s="54" t="str">
        <f>+C_Variabili!AZ5</f>
        <v>set</v>
      </c>
      <c r="AY5" s="54" t="str">
        <f>+C_Variabili!BA5</f>
        <v>ott</v>
      </c>
      <c r="AZ5" s="54" t="str">
        <f>+C_Variabili!BB5</f>
        <v>nov</v>
      </c>
      <c r="BA5" s="54" t="str">
        <f>+C_Variabili!BC5</f>
        <v>dic</v>
      </c>
      <c r="BB5" s="54" t="str">
        <f>+C_Variabili!BD5</f>
        <v>gen</v>
      </c>
      <c r="BC5" s="54" t="str">
        <f>+C_Variabili!BE5</f>
        <v>feb</v>
      </c>
      <c r="BD5" s="54" t="str">
        <f>+C_Variabili!BF5</f>
        <v>mar</v>
      </c>
      <c r="BE5" s="54" t="str">
        <f>+C_Variabili!BG5</f>
        <v>apr</v>
      </c>
      <c r="BF5" s="54" t="str">
        <f>+C_Variabili!BH5</f>
        <v>mag</v>
      </c>
      <c r="BG5" s="54" t="str">
        <f>+C_Variabili!BI5</f>
        <v>giu</v>
      </c>
      <c r="BH5" s="54" t="str">
        <f>+C_Variabili!BJ5</f>
        <v>lug</v>
      </c>
      <c r="BI5" s="54" t="str">
        <f>+C_Variabili!BK5</f>
        <v>ago</v>
      </c>
      <c r="BJ5" s="54" t="str">
        <f>+C_Variabili!BL5</f>
        <v>set</v>
      </c>
      <c r="BK5" s="54" t="str">
        <f>+C_Variabili!BM5</f>
        <v>ott</v>
      </c>
      <c r="BL5" s="54" t="str">
        <f>+C_Variabili!BN5</f>
        <v>nov</v>
      </c>
      <c r="BM5" s="54" t="str">
        <f>+C_Variabili!BO5</f>
        <v>dic</v>
      </c>
      <c r="BN5" s="54" t="str">
        <f>+C_Variabili!BP5</f>
        <v>gen</v>
      </c>
      <c r="BO5" s="54" t="str">
        <f>+C_Variabili!BQ5</f>
        <v>feb</v>
      </c>
      <c r="BP5" s="54" t="str">
        <f>+C_Variabili!BR5</f>
        <v>mar</v>
      </c>
      <c r="BQ5" s="54" t="str">
        <f>+C_Variabili!BS5</f>
        <v>apr</v>
      </c>
      <c r="BR5" s="54" t="str">
        <f>+C_Variabili!BT5</f>
        <v>mag</v>
      </c>
      <c r="BS5" s="54" t="str">
        <f>+C_Variabili!BU5</f>
        <v>giu</v>
      </c>
      <c r="BT5" s="54" t="str">
        <f>+C_Variabili!BV5</f>
        <v>lug</v>
      </c>
      <c r="BU5" s="54" t="str">
        <f>+C_Variabili!BW5</f>
        <v>ago</v>
      </c>
      <c r="BV5" s="54" t="str">
        <f>+C_Variabili!BX5</f>
        <v>set</v>
      </c>
      <c r="BW5" s="54" t="str">
        <f>+C_Variabili!BY5</f>
        <v>ott</v>
      </c>
      <c r="BX5" s="54" t="str">
        <f>+C_Variabili!BZ5</f>
        <v>nov</v>
      </c>
      <c r="BY5" s="54" t="str">
        <f>+C_Variabili!CA5</f>
        <v>dic</v>
      </c>
      <c r="BZ5" s="54" t="str">
        <f>+C_Variabili!CB5</f>
        <v>gen</v>
      </c>
      <c r="CA5" s="54" t="str">
        <f>+C_Variabili!CC5</f>
        <v>feb</v>
      </c>
      <c r="CB5" s="54" t="str">
        <f>+C_Variabili!CD5</f>
        <v>mar</v>
      </c>
      <c r="CC5" s="54" t="str">
        <f>+C_Variabili!CE5</f>
        <v>apr</v>
      </c>
      <c r="CD5" s="54" t="str">
        <f>+C_Variabili!CF5</f>
        <v>mag</v>
      </c>
      <c r="CE5" s="54" t="str">
        <f>+C_Variabili!CG5</f>
        <v>giu</v>
      </c>
      <c r="CF5" s="54" t="str">
        <f>+C_Variabili!CH5</f>
        <v>lug</v>
      </c>
      <c r="CG5" s="54" t="str">
        <f>+C_Variabili!CI5</f>
        <v>ago</v>
      </c>
      <c r="CH5" s="54" t="str">
        <f>+C_Variabili!CJ5</f>
        <v>set</v>
      </c>
      <c r="CI5" s="54" t="str">
        <f>+C_Variabili!CK5</f>
        <v>ott</v>
      </c>
      <c r="CJ5" s="54" t="str">
        <f>+C_Variabili!CL5</f>
        <v>nov</v>
      </c>
      <c r="CK5" s="54" t="str">
        <f>+C_Variabili!CM5</f>
        <v>dic</v>
      </c>
      <c r="CL5" s="54" t="str">
        <f>+C_Variabili!CN5</f>
        <v>gen</v>
      </c>
      <c r="CM5" s="54" t="str">
        <f>+C_Variabili!CO5</f>
        <v>feb</v>
      </c>
      <c r="CN5" s="54" t="str">
        <f>+C_Variabili!CP5</f>
        <v>mar</v>
      </c>
      <c r="CO5" s="54" t="str">
        <f>+C_Variabili!CQ5</f>
        <v>apr</v>
      </c>
      <c r="CP5" s="54" t="str">
        <f>+C_Variabili!CR5</f>
        <v>mag</v>
      </c>
      <c r="CQ5" s="54" t="str">
        <f>+C_Variabili!CS5</f>
        <v>giu</v>
      </c>
      <c r="CR5" s="54" t="str">
        <f>+C_Variabili!CT5</f>
        <v>lug</v>
      </c>
      <c r="CS5" s="54" t="str">
        <f>+C_Variabili!CU5</f>
        <v>ago</v>
      </c>
      <c r="CT5" s="54" t="str">
        <f>+C_Variabili!CV5</f>
        <v>set</v>
      </c>
      <c r="CU5" s="54" t="str">
        <f>+C_Variabili!CW5</f>
        <v>ott</v>
      </c>
      <c r="CV5" s="54" t="str">
        <f>+C_Variabili!CX5</f>
        <v>nov</v>
      </c>
      <c r="CW5" s="54" t="str">
        <f>+C_Variabili!CY5</f>
        <v>dic</v>
      </c>
      <c r="CX5" s="54" t="str">
        <f>+C_Variabili!CZ5</f>
        <v>gen</v>
      </c>
      <c r="CY5" s="54" t="str">
        <f>+C_Variabili!DA5</f>
        <v>feb</v>
      </c>
      <c r="CZ5" s="54" t="str">
        <f>+C_Variabili!DB5</f>
        <v>mar</v>
      </c>
      <c r="DA5" s="54" t="str">
        <f>+C_Variabili!DC5</f>
        <v>apr</v>
      </c>
      <c r="DB5" s="54" t="str">
        <f>+C_Variabili!DD5</f>
        <v>mag</v>
      </c>
      <c r="DC5" s="54" t="str">
        <f>+C_Variabili!DE5</f>
        <v>giu</v>
      </c>
      <c r="DD5" s="54" t="str">
        <f>+C_Variabili!DF5</f>
        <v>lug</v>
      </c>
      <c r="DE5" s="54" t="str">
        <f>+C_Variabili!DG5</f>
        <v>ago</v>
      </c>
      <c r="DF5" s="54" t="str">
        <f>+C_Variabili!DH5</f>
        <v>set</v>
      </c>
      <c r="DG5" s="54" t="str">
        <f>+C_Variabili!DI5</f>
        <v>ott</v>
      </c>
      <c r="DH5" s="54" t="str">
        <f>+C_Variabili!DJ5</f>
        <v>nov</v>
      </c>
      <c r="DI5" s="54" t="str">
        <f>+C_Variabili!DK5</f>
        <v>dic</v>
      </c>
      <c r="DJ5" s="54" t="str">
        <f>+C_Variabili!DL5</f>
        <v>gen</v>
      </c>
      <c r="DK5" s="54" t="str">
        <f>+C_Variabili!DM5</f>
        <v>feb</v>
      </c>
      <c r="DL5" s="54" t="str">
        <f>+C_Variabili!DN5</f>
        <v>mar</v>
      </c>
      <c r="DM5" s="54" t="str">
        <f>+C_Variabili!DO5</f>
        <v>apr</v>
      </c>
      <c r="DN5" s="54" t="str">
        <f>+C_Variabili!DP5</f>
        <v>mag</v>
      </c>
      <c r="DO5" s="54" t="str">
        <f>+C_Variabili!DQ5</f>
        <v>giu</v>
      </c>
      <c r="DP5" s="54" t="str">
        <f>+C_Variabili!DR5</f>
        <v>lug</v>
      </c>
      <c r="DQ5" s="54" t="str">
        <f>+C_Variabili!DS5</f>
        <v>ago</v>
      </c>
      <c r="DR5" s="54" t="str">
        <f>+C_Variabili!DT5</f>
        <v>set</v>
      </c>
      <c r="DS5" s="54" t="str">
        <f>+C_Variabili!DU5</f>
        <v>ott</v>
      </c>
      <c r="DT5" s="54" t="str">
        <f>+C_Variabili!DV5</f>
        <v>nov</v>
      </c>
      <c r="DU5" s="54" t="str">
        <f>+C_Variabili!DW5</f>
        <v>dic</v>
      </c>
    </row>
    <row r="6" spans="1:125" ht="16.5" thickTop="1" thickBot="1" x14ac:dyDescent="0.3">
      <c r="B6" s="100" t="str">
        <f>+I_C_Gestione!D5</f>
        <v>Costo Gestione 1</v>
      </c>
      <c r="C6" s="55">
        <f>+I_C_Gestione!E5</f>
        <v>0</v>
      </c>
      <c r="D6" s="56">
        <f>+I_C_Gestione!F5</f>
        <v>0</v>
      </c>
      <c r="F6" s="57">
        <f>+I_C_Gestione!H5</f>
        <v>0</v>
      </c>
      <c r="G6" s="57">
        <f>+I_C_Gestione!I5</f>
        <v>0</v>
      </c>
      <c r="H6" s="57">
        <f>+I_C_Gestione!J5</f>
        <v>0</v>
      </c>
      <c r="I6" s="57">
        <f>+I_C_Gestione!K5</f>
        <v>0</v>
      </c>
      <c r="J6" s="57">
        <f>+I_C_Gestione!L5</f>
        <v>0</v>
      </c>
      <c r="K6" s="57">
        <f>+I_C_Gestione!M5</f>
        <v>0</v>
      </c>
      <c r="L6" s="57">
        <f>+I_C_Gestione!N5</f>
        <v>0</v>
      </c>
      <c r="M6" s="57">
        <f>+I_C_Gestione!O5</f>
        <v>0</v>
      </c>
      <c r="N6" s="57">
        <f>+I_C_Gestione!P5</f>
        <v>0</v>
      </c>
      <c r="O6" s="57">
        <f>+I_C_Gestione!Q5</f>
        <v>0</v>
      </c>
      <c r="P6" s="57">
        <f>+I_C_Gestione!R5</f>
        <v>0</v>
      </c>
      <c r="Q6" s="57">
        <f>+I_C_Gestione!S5</f>
        <v>0</v>
      </c>
      <c r="R6" s="57">
        <f>+I_C_Gestione!T5</f>
        <v>0</v>
      </c>
      <c r="S6" s="57">
        <f>+I_C_Gestione!U5</f>
        <v>0</v>
      </c>
      <c r="T6" s="57">
        <f>+I_C_Gestione!V5</f>
        <v>0</v>
      </c>
      <c r="U6" s="57">
        <f>+I_C_Gestione!W5</f>
        <v>0</v>
      </c>
      <c r="V6" s="57">
        <f>+I_C_Gestione!X5</f>
        <v>0</v>
      </c>
      <c r="W6" s="57">
        <f>+I_C_Gestione!Y5</f>
        <v>0</v>
      </c>
      <c r="X6" s="57">
        <f>+I_C_Gestione!Z5</f>
        <v>0</v>
      </c>
      <c r="Y6" s="57">
        <f>+I_C_Gestione!AA5</f>
        <v>0</v>
      </c>
      <c r="Z6" s="57">
        <f>+I_C_Gestione!AB5</f>
        <v>0</v>
      </c>
      <c r="AA6" s="57">
        <f>+I_C_Gestione!AC5</f>
        <v>0</v>
      </c>
      <c r="AB6" s="57">
        <f>+I_C_Gestione!AD5</f>
        <v>0</v>
      </c>
      <c r="AC6" s="57">
        <f>+I_C_Gestione!AE5</f>
        <v>0</v>
      </c>
      <c r="AD6" s="57">
        <f>+I_C_Gestione!AF5</f>
        <v>0</v>
      </c>
      <c r="AE6" s="57">
        <f>+I_C_Gestione!AG5</f>
        <v>0</v>
      </c>
      <c r="AF6" s="57">
        <f>+I_C_Gestione!AH5</f>
        <v>0</v>
      </c>
      <c r="AG6" s="57">
        <f>+I_C_Gestione!AI5</f>
        <v>0</v>
      </c>
      <c r="AH6" s="57">
        <f>+I_C_Gestione!AJ5</f>
        <v>0</v>
      </c>
      <c r="AI6" s="57">
        <f>+I_C_Gestione!AK5</f>
        <v>0</v>
      </c>
      <c r="AJ6" s="57">
        <f>+I_C_Gestione!AL5</f>
        <v>0</v>
      </c>
      <c r="AK6" s="57">
        <f>+I_C_Gestione!AM5</f>
        <v>0</v>
      </c>
      <c r="AL6" s="57">
        <f>+I_C_Gestione!AN5</f>
        <v>0</v>
      </c>
      <c r="AM6" s="57">
        <f>+I_C_Gestione!AO5</f>
        <v>0</v>
      </c>
      <c r="AN6" s="57">
        <f>+I_C_Gestione!AP5</f>
        <v>0</v>
      </c>
      <c r="AO6" s="57">
        <f>+I_C_Gestione!AQ5</f>
        <v>0</v>
      </c>
      <c r="AP6" s="57">
        <f>+I_C_Gestione!AR5</f>
        <v>0</v>
      </c>
      <c r="AQ6" s="57">
        <f>+I_C_Gestione!AS5</f>
        <v>0</v>
      </c>
      <c r="AR6" s="57">
        <f>+I_C_Gestione!AT5</f>
        <v>0</v>
      </c>
      <c r="AS6" s="57">
        <f>+I_C_Gestione!AU5</f>
        <v>0</v>
      </c>
      <c r="AT6" s="57">
        <f>+I_C_Gestione!AV5</f>
        <v>0</v>
      </c>
      <c r="AU6" s="57">
        <f>+I_C_Gestione!AW5</f>
        <v>0</v>
      </c>
      <c r="AV6" s="57">
        <f>+I_C_Gestione!AX5</f>
        <v>0</v>
      </c>
      <c r="AW6" s="57">
        <f>+I_C_Gestione!AY5</f>
        <v>0</v>
      </c>
      <c r="AX6" s="57">
        <f>+I_C_Gestione!AZ5</f>
        <v>0</v>
      </c>
      <c r="AY6" s="57">
        <f>+I_C_Gestione!BA5</f>
        <v>0</v>
      </c>
      <c r="AZ6" s="57">
        <f>+I_C_Gestione!BB5</f>
        <v>0</v>
      </c>
      <c r="BA6" s="57">
        <f>+I_C_Gestione!BC5</f>
        <v>0</v>
      </c>
      <c r="BB6" s="57">
        <f>+I_C_Gestione!BD5</f>
        <v>0</v>
      </c>
      <c r="BC6" s="57">
        <f>+I_C_Gestione!BE5</f>
        <v>0</v>
      </c>
      <c r="BD6" s="57">
        <f>+I_C_Gestione!BF5</f>
        <v>0</v>
      </c>
      <c r="BE6" s="57">
        <f>+I_C_Gestione!BG5</f>
        <v>0</v>
      </c>
      <c r="BF6" s="57">
        <f>+I_C_Gestione!BH5</f>
        <v>0</v>
      </c>
      <c r="BG6" s="57">
        <f>+I_C_Gestione!BI5</f>
        <v>0</v>
      </c>
      <c r="BH6" s="57">
        <f>+I_C_Gestione!BJ5</f>
        <v>0</v>
      </c>
      <c r="BI6" s="57">
        <f>+I_C_Gestione!BK5</f>
        <v>0</v>
      </c>
      <c r="BJ6" s="57">
        <f>+I_C_Gestione!BL5</f>
        <v>0</v>
      </c>
      <c r="BK6" s="57">
        <f>+I_C_Gestione!BM5</f>
        <v>0</v>
      </c>
      <c r="BL6" s="57">
        <f>+I_C_Gestione!BN5</f>
        <v>0</v>
      </c>
      <c r="BM6" s="57">
        <f>+I_C_Gestione!BO5</f>
        <v>0</v>
      </c>
      <c r="BN6" s="57">
        <f>+I_C_Gestione!BP5</f>
        <v>0</v>
      </c>
      <c r="BO6" s="57">
        <f>+I_C_Gestione!BQ5</f>
        <v>0</v>
      </c>
      <c r="BP6" s="57">
        <f>+I_C_Gestione!BR5</f>
        <v>0</v>
      </c>
      <c r="BQ6" s="57">
        <f>+I_C_Gestione!BS5</f>
        <v>0</v>
      </c>
      <c r="BR6" s="57">
        <f>+I_C_Gestione!BT5</f>
        <v>0</v>
      </c>
      <c r="BS6" s="57">
        <f>+I_C_Gestione!BU5</f>
        <v>0</v>
      </c>
      <c r="BT6" s="57">
        <f>+I_C_Gestione!BV5</f>
        <v>0</v>
      </c>
      <c r="BU6" s="57">
        <f>+I_C_Gestione!BW5</f>
        <v>0</v>
      </c>
      <c r="BV6" s="57">
        <f>+I_C_Gestione!BX5</f>
        <v>0</v>
      </c>
      <c r="BW6" s="57">
        <f>+I_C_Gestione!BY5</f>
        <v>0</v>
      </c>
      <c r="BX6" s="57">
        <f>+I_C_Gestione!BZ5</f>
        <v>0</v>
      </c>
      <c r="BY6" s="57">
        <f>+I_C_Gestione!CA5</f>
        <v>0</v>
      </c>
      <c r="BZ6" s="57">
        <f>+I_C_Gestione!CB5</f>
        <v>0</v>
      </c>
      <c r="CA6" s="57">
        <f>+I_C_Gestione!CC5</f>
        <v>0</v>
      </c>
      <c r="CB6" s="57">
        <f>+I_C_Gestione!CD5</f>
        <v>0</v>
      </c>
      <c r="CC6" s="57">
        <f>+I_C_Gestione!CE5</f>
        <v>0</v>
      </c>
      <c r="CD6" s="57">
        <f>+I_C_Gestione!CF5</f>
        <v>0</v>
      </c>
      <c r="CE6" s="57">
        <f>+I_C_Gestione!CG5</f>
        <v>0</v>
      </c>
      <c r="CF6" s="57">
        <f>+I_C_Gestione!CH5</f>
        <v>0</v>
      </c>
      <c r="CG6" s="57">
        <f>+I_C_Gestione!CI5</f>
        <v>0</v>
      </c>
      <c r="CH6" s="57">
        <f>+I_C_Gestione!CJ5</f>
        <v>0</v>
      </c>
      <c r="CI6" s="57">
        <f>+I_C_Gestione!CK5</f>
        <v>0</v>
      </c>
      <c r="CJ6" s="57">
        <f>+I_C_Gestione!CL5</f>
        <v>0</v>
      </c>
      <c r="CK6" s="57">
        <f>+I_C_Gestione!CM5</f>
        <v>0</v>
      </c>
      <c r="CL6" s="57">
        <f>+I_C_Gestione!CN5</f>
        <v>0</v>
      </c>
      <c r="CM6" s="57">
        <f>+I_C_Gestione!CO5</f>
        <v>0</v>
      </c>
      <c r="CN6" s="57">
        <f>+I_C_Gestione!CP5</f>
        <v>0</v>
      </c>
      <c r="CO6" s="57">
        <f>+I_C_Gestione!CQ5</f>
        <v>0</v>
      </c>
      <c r="CP6" s="57">
        <f>+I_C_Gestione!CR5</f>
        <v>0</v>
      </c>
      <c r="CQ6" s="57">
        <f>+I_C_Gestione!CS5</f>
        <v>0</v>
      </c>
      <c r="CR6" s="57">
        <f>+I_C_Gestione!CT5</f>
        <v>0</v>
      </c>
      <c r="CS6" s="57">
        <f>+I_C_Gestione!CU5</f>
        <v>0</v>
      </c>
      <c r="CT6" s="57">
        <f>+I_C_Gestione!CV5</f>
        <v>0</v>
      </c>
      <c r="CU6" s="57">
        <f>+I_C_Gestione!CW5</f>
        <v>0</v>
      </c>
      <c r="CV6" s="57">
        <f>+I_C_Gestione!CX5</f>
        <v>0</v>
      </c>
      <c r="CW6" s="57">
        <f>+I_C_Gestione!CY5</f>
        <v>0</v>
      </c>
      <c r="CX6" s="57">
        <f>+I_C_Gestione!CZ5</f>
        <v>0</v>
      </c>
      <c r="CY6" s="57">
        <f>+I_C_Gestione!DA5</f>
        <v>0</v>
      </c>
      <c r="CZ6" s="57">
        <f>+I_C_Gestione!DB5</f>
        <v>0</v>
      </c>
      <c r="DA6" s="57">
        <f>+I_C_Gestione!DC5</f>
        <v>0</v>
      </c>
      <c r="DB6" s="57">
        <f>+I_C_Gestione!DD5</f>
        <v>0</v>
      </c>
      <c r="DC6" s="57">
        <f>+I_C_Gestione!DE5</f>
        <v>0</v>
      </c>
      <c r="DD6" s="57">
        <f>+I_C_Gestione!DF5</f>
        <v>0</v>
      </c>
      <c r="DE6" s="57">
        <f>+I_C_Gestione!DG5</f>
        <v>0</v>
      </c>
      <c r="DF6" s="57">
        <f>+I_C_Gestione!DH5</f>
        <v>0</v>
      </c>
      <c r="DG6" s="57">
        <f>+I_C_Gestione!DI5</f>
        <v>0</v>
      </c>
      <c r="DH6" s="57">
        <f>+I_C_Gestione!DJ5</f>
        <v>0</v>
      </c>
      <c r="DI6" s="57">
        <f>+I_C_Gestione!DK5</f>
        <v>0</v>
      </c>
      <c r="DJ6" s="57">
        <f>+I_C_Gestione!DL5</f>
        <v>0</v>
      </c>
      <c r="DK6" s="57">
        <f>+I_C_Gestione!DM5</f>
        <v>0</v>
      </c>
      <c r="DL6" s="57">
        <f>+I_C_Gestione!DN5</f>
        <v>0</v>
      </c>
      <c r="DM6" s="57">
        <f>+I_C_Gestione!DO5</f>
        <v>0</v>
      </c>
      <c r="DN6" s="57">
        <f>+I_C_Gestione!DP5</f>
        <v>0</v>
      </c>
      <c r="DO6" s="57">
        <f>+I_C_Gestione!DQ5</f>
        <v>0</v>
      </c>
      <c r="DP6" s="57">
        <f>+I_C_Gestione!DR5</f>
        <v>0</v>
      </c>
      <c r="DQ6" s="57">
        <f>+I_C_Gestione!DS5</f>
        <v>0</v>
      </c>
      <c r="DR6" s="57">
        <f>+I_C_Gestione!DT5</f>
        <v>0</v>
      </c>
      <c r="DS6" s="57">
        <f>+I_C_Gestione!DU5</f>
        <v>0</v>
      </c>
      <c r="DT6" s="57">
        <f>+I_C_Gestione!DV5</f>
        <v>0</v>
      </c>
      <c r="DU6" s="57">
        <f>+I_C_Gestione!DW5</f>
        <v>0</v>
      </c>
    </row>
    <row r="7" spans="1:125" ht="16.5" thickTop="1" thickBot="1" x14ac:dyDescent="0.3">
      <c r="B7" s="100" t="str">
        <f>+I_C_Gestione!D6</f>
        <v>Costo Gestione 2</v>
      </c>
      <c r="C7" s="55">
        <f>+I_C_Gestione!E6</f>
        <v>0</v>
      </c>
      <c r="D7" s="56">
        <f>+I_C_Gestione!F6</f>
        <v>0</v>
      </c>
      <c r="F7" s="57">
        <f>+I_C_Gestione!H6</f>
        <v>0</v>
      </c>
      <c r="G7" s="57">
        <f>+I_C_Gestione!I6</f>
        <v>0</v>
      </c>
      <c r="H7" s="57">
        <f>+I_C_Gestione!J6</f>
        <v>0</v>
      </c>
      <c r="I7" s="57">
        <f>+I_C_Gestione!K6</f>
        <v>0</v>
      </c>
      <c r="J7" s="57">
        <f>+I_C_Gestione!L6</f>
        <v>0</v>
      </c>
      <c r="K7" s="57">
        <f>+I_C_Gestione!M6</f>
        <v>0</v>
      </c>
      <c r="L7" s="57">
        <f>+I_C_Gestione!N6</f>
        <v>0</v>
      </c>
      <c r="M7" s="57">
        <f>+I_C_Gestione!O6</f>
        <v>0</v>
      </c>
      <c r="N7" s="57">
        <f>+I_C_Gestione!P6</f>
        <v>0</v>
      </c>
      <c r="O7" s="57">
        <f>+I_C_Gestione!Q6</f>
        <v>0</v>
      </c>
      <c r="P7" s="57">
        <f>+I_C_Gestione!R6</f>
        <v>0</v>
      </c>
      <c r="Q7" s="57">
        <f>+I_C_Gestione!S6</f>
        <v>0</v>
      </c>
      <c r="R7" s="57">
        <f>+I_C_Gestione!T6</f>
        <v>0</v>
      </c>
      <c r="S7" s="57">
        <f>+I_C_Gestione!U6</f>
        <v>0</v>
      </c>
      <c r="T7" s="57">
        <f>+I_C_Gestione!V6</f>
        <v>0</v>
      </c>
      <c r="U7" s="57">
        <f>+I_C_Gestione!W6</f>
        <v>0</v>
      </c>
      <c r="V7" s="57">
        <f>+I_C_Gestione!X6</f>
        <v>0</v>
      </c>
      <c r="W7" s="57">
        <f>+I_C_Gestione!Y6</f>
        <v>0</v>
      </c>
      <c r="X7" s="57">
        <f>+I_C_Gestione!Z6</f>
        <v>0</v>
      </c>
      <c r="Y7" s="57">
        <f>+I_C_Gestione!AA6</f>
        <v>0</v>
      </c>
      <c r="Z7" s="57">
        <f>+I_C_Gestione!AB6</f>
        <v>0</v>
      </c>
      <c r="AA7" s="57">
        <f>+I_C_Gestione!AC6</f>
        <v>0</v>
      </c>
      <c r="AB7" s="57">
        <f>+I_C_Gestione!AD6</f>
        <v>0</v>
      </c>
      <c r="AC7" s="57">
        <f>+I_C_Gestione!AE6</f>
        <v>0</v>
      </c>
      <c r="AD7" s="57">
        <f>+I_C_Gestione!AF6</f>
        <v>0</v>
      </c>
      <c r="AE7" s="57">
        <f>+I_C_Gestione!AG6</f>
        <v>0</v>
      </c>
      <c r="AF7" s="57">
        <f>+I_C_Gestione!AH6</f>
        <v>0</v>
      </c>
      <c r="AG7" s="57">
        <f>+I_C_Gestione!AI6</f>
        <v>0</v>
      </c>
      <c r="AH7" s="57">
        <f>+I_C_Gestione!AJ6</f>
        <v>0</v>
      </c>
      <c r="AI7" s="57">
        <f>+I_C_Gestione!AK6</f>
        <v>0</v>
      </c>
      <c r="AJ7" s="57">
        <f>+I_C_Gestione!AL6</f>
        <v>0</v>
      </c>
      <c r="AK7" s="57">
        <f>+I_C_Gestione!AM6</f>
        <v>0</v>
      </c>
      <c r="AL7" s="57">
        <f>+I_C_Gestione!AN6</f>
        <v>0</v>
      </c>
      <c r="AM7" s="57">
        <f>+I_C_Gestione!AO6</f>
        <v>0</v>
      </c>
      <c r="AN7" s="57">
        <f>+I_C_Gestione!AP6</f>
        <v>0</v>
      </c>
      <c r="AO7" s="57">
        <f>+I_C_Gestione!AQ6</f>
        <v>0</v>
      </c>
      <c r="AP7" s="57">
        <f>+I_C_Gestione!AR6</f>
        <v>0</v>
      </c>
      <c r="AQ7" s="57">
        <f>+I_C_Gestione!AS6</f>
        <v>0</v>
      </c>
      <c r="AR7" s="57">
        <f>+I_C_Gestione!AT6</f>
        <v>0</v>
      </c>
      <c r="AS7" s="57">
        <f>+I_C_Gestione!AU6</f>
        <v>0</v>
      </c>
      <c r="AT7" s="57">
        <f>+I_C_Gestione!AV6</f>
        <v>0</v>
      </c>
      <c r="AU7" s="57">
        <f>+I_C_Gestione!AW6</f>
        <v>0</v>
      </c>
      <c r="AV7" s="57">
        <f>+I_C_Gestione!AX6</f>
        <v>0</v>
      </c>
      <c r="AW7" s="57">
        <f>+I_C_Gestione!AY6</f>
        <v>0</v>
      </c>
      <c r="AX7" s="57">
        <f>+I_C_Gestione!AZ6</f>
        <v>0</v>
      </c>
      <c r="AY7" s="57">
        <f>+I_C_Gestione!BA6</f>
        <v>0</v>
      </c>
      <c r="AZ7" s="57">
        <f>+I_C_Gestione!BB6</f>
        <v>0</v>
      </c>
      <c r="BA7" s="57">
        <f>+I_C_Gestione!BC6</f>
        <v>0</v>
      </c>
      <c r="BB7" s="57">
        <f>+I_C_Gestione!BD6</f>
        <v>0</v>
      </c>
      <c r="BC7" s="57">
        <f>+I_C_Gestione!BE6</f>
        <v>0</v>
      </c>
      <c r="BD7" s="57">
        <f>+I_C_Gestione!BF6</f>
        <v>0</v>
      </c>
      <c r="BE7" s="57">
        <f>+I_C_Gestione!BG6</f>
        <v>0</v>
      </c>
      <c r="BF7" s="57">
        <f>+I_C_Gestione!BH6</f>
        <v>0</v>
      </c>
      <c r="BG7" s="57">
        <f>+I_C_Gestione!BI6</f>
        <v>0</v>
      </c>
      <c r="BH7" s="57">
        <f>+I_C_Gestione!BJ6</f>
        <v>0</v>
      </c>
      <c r="BI7" s="57">
        <f>+I_C_Gestione!BK6</f>
        <v>0</v>
      </c>
      <c r="BJ7" s="57">
        <f>+I_C_Gestione!BL6</f>
        <v>0</v>
      </c>
      <c r="BK7" s="57">
        <f>+I_C_Gestione!BM6</f>
        <v>0</v>
      </c>
      <c r="BL7" s="57">
        <f>+I_C_Gestione!BN6</f>
        <v>0</v>
      </c>
      <c r="BM7" s="57">
        <f>+I_C_Gestione!BO6</f>
        <v>0</v>
      </c>
      <c r="BN7" s="57">
        <f>+I_C_Gestione!BP6</f>
        <v>0</v>
      </c>
      <c r="BO7" s="57">
        <f>+I_C_Gestione!BQ6</f>
        <v>0</v>
      </c>
      <c r="BP7" s="57">
        <f>+I_C_Gestione!BR6</f>
        <v>0</v>
      </c>
      <c r="BQ7" s="57">
        <f>+I_C_Gestione!BS6</f>
        <v>0</v>
      </c>
      <c r="BR7" s="57">
        <f>+I_C_Gestione!BT6</f>
        <v>0</v>
      </c>
      <c r="BS7" s="57">
        <f>+I_C_Gestione!BU6</f>
        <v>0</v>
      </c>
      <c r="BT7" s="57">
        <f>+I_C_Gestione!BV6</f>
        <v>0</v>
      </c>
      <c r="BU7" s="57">
        <f>+I_C_Gestione!BW6</f>
        <v>0</v>
      </c>
      <c r="BV7" s="57">
        <f>+I_C_Gestione!BX6</f>
        <v>0</v>
      </c>
      <c r="BW7" s="57">
        <f>+I_C_Gestione!BY6</f>
        <v>0</v>
      </c>
      <c r="BX7" s="57">
        <f>+I_C_Gestione!BZ6</f>
        <v>0</v>
      </c>
      <c r="BY7" s="57">
        <f>+I_C_Gestione!CA6</f>
        <v>0</v>
      </c>
      <c r="BZ7" s="57">
        <f>+I_C_Gestione!CB6</f>
        <v>0</v>
      </c>
      <c r="CA7" s="57">
        <f>+I_C_Gestione!CC6</f>
        <v>0</v>
      </c>
      <c r="CB7" s="57">
        <f>+I_C_Gestione!CD6</f>
        <v>0</v>
      </c>
      <c r="CC7" s="57">
        <f>+I_C_Gestione!CE6</f>
        <v>0</v>
      </c>
      <c r="CD7" s="57">
        <f>+I_C_Gestione!CF6</f>
        <v>0</v>
      </c>
      <c r="CE7" s="57">
        <f>+I_C_Gestione!CG6</f>
        <v>0</v>
      </c>
      <c r="CF7" s="57">
        <f>+I_C_Gestione!CH6</f>
        <v>0</v>
      </c>
      <c r="CG7" s="57">
        <f>+I_C_Gestione!CI6</f>
        <v>0</v>
      </c>
      <c r="CH7" s="57">
        <f>+I_C_Gestione!CJ6</f>
        <v>0</v>
      </c>
      <c r="CI7" s="57">
        <f>+I_C_Gestione!CK6</f>
        <v>0</v>
      </c>
      <c r="CJ7" s="57">
        <f>+I_C_Gestione!CL6</f>
        <v>0</v>
      </c>
      <c r="CK7" s="57">
        <f>+I_C_Gestione!CM6</f>
        <v>0</v>
      </c>
      <c r="CL7" s="57">
        <f>+I_C_Gestione!CN6</f>
        <v>0</v>
      </c>
      <c r="CM7" s="57">
        <f>+I_C_Gestione!CO6</f>
        <v>0</v>
      </c>
      <c r="CN7" s="57">
        <f>+I_C_Gestione!CP6</f>
        <v>0</v>
      </c>
      <c r="CO7" s="57">
        <f>+I_C_Gestione!CQ6</f>
        <v>0</v>
      </c>
      <c r="CP7" s="57">
        <f>+I_C_Gestione!CR6</f>
        <v>0</v>
      </c>
      <c r="CQ7" s="57">
        <f>+I_C_Gestione!CS6</f>
        <v>0</v>
      </c>
      <c r="CR7" s="57">
        <f>+I_C_Gestione!CT6</f>
        <v>0</v>
      </c>
      <c r="CS7" s="57">
        <f>+I_C_Gestione!CU6</f>
        <v>0</v>
      </c>
      <c r="CT7" s="57">
        <f>+I_C_Gestione!CV6</f>
        <v>0</v>
      </c>
      <c r="CU7" s="57">
        <f>+I_C_Gestione!CW6</f>
        <v>0</v>
      </c>
      <c r="CV7" s="57">
        <f>+I_C_Gestione!CX6</f>
        <v>0</v>
      </c>
      <c r="CW7" s="57">
        <f>+I_C_Gestione!CY6</f>
        <v>0</v>
      </c>
      <c r="CX7" s="57">
        <f>+I_C_Gestione!CZ6</f>
        <v>0</v>
      </c>
      <c r="CY7" s="57">
        <f>+I_C_Gestione!DA6</f>
        <v>0</v>
      </c>
      <c r="CZ7" s="57">
        <f>+I_C_Gestione!DB6</f>
        <v>0</v>
      </c>
      <c r="DA7" s="57">
        <f>+I_C_Gestione!DC6</f>
        <v>0</v>
      </c>
      <c r="DB7" s="57">
        <f>+I_C_Gestione!DD6</f>
        <v>0</v>
      </c>
      <c r="DC7" s="57">
        <f>+I_C_Gestione!DE6</f>
        <v>0</v>
      </c>
      <c r="DD7" s="57">
        <f>+I_C_Gestione!DF6</f>
        <v>0</v>
      </c>
      <c r="DE7" s="57">
        <f>+I_C_Gestione!DG6</f>
        <v>0</v>
      </c>
      <c r="DF7" s="57">
        <f>+I_C_Gestione!DH6</f>
        <v>0</v>
      </c>
      <c r="DG7" s="57">
        <f>+I_C_Gestione!DI6</f>
        <v>0</v>
      </c>
      <c r="DH7" s="57">
        <f>+I_C_Gestione!DJ6</f>
        <v>0</v>
      </c>
      <c r="DI7" s="57">
        <f>+I_C_Gestione!DK6</f>
        <v>0</v>
      </c>
      <c r="DJ7" s="57">
        <f>+I_C_Gestione!DL6</f>
        <v>0</v>
      </c>
      <c r="DK7" s="57">
        <f>+I_C_Gestione!DM6</f>
        <v>0</v>
      </c>
      <c r="DL7" s="57">
        <f>+I_C_Gestione!DN6</f>
        <v>0</v>
      </c>
      <c r="DM7" s="57">
        <f>+I_C_Gestione!DO6</f>
        <v>0</v>
      </c>
      <c r="DN7" s="57">
        <f>+I_C_Gestione!DP6</f>
        <v>0</v>
      </c>
      <c r="DO7" s="57">
        <f>+I_C_Gestione!DQ6</f>
        <v>0</v>
      </c>
      <c r="DP7" s="57">
        <f>+I_C_Gestione!DR6</f>
        <v>0</v>
      </c>
      <c r="DQ7" s="57">
        <f>+I_C_Gestione!DS6</f>
        <v>0</v>
      </c>
      <c r="DR7" s="57">
        <f>+I_C_Gestione!DT6</f>
        <v>0</v>
      </c>
      <c r="DS7" s="57">
        <f>+I_C_Gestione!DU6</f>
        <v>0</v>
      </c>
      <c r="DT7" s="57">
        <f>+I_C_Gestione!DV6</f>
        <v>0</v>
      </c>
      <c r="DU7" s="57">
        <f>+I_C_Gestione!DW6</f>
        <v>0</v>
      </c>
    </row>
    <row r="8" spans="1:125" ht="16.5" thickTop="1" thickBot="1" x14ac:dyDescent="0.3">
      <c r="B8" s="100" t="str">
        <f>+I_C_Gestione!D7</f>
        <v>Costo Gestione 3</v>
      </c>
      <c r="C8" s="55">
        <f>+I_C_Gestione!E7</f>
        <v>0</v>
      </c>
      <c r="D8" s="56">
        <f>+I_C_Gestione!F7</f>
        <v>0</v>
      </c>
      <c r="F8" s="57">
        <f>+I_C_Gestione!H7</f>
        <v>0</v>
      </c>
      <c r="G8" s="57">
        <f>+I_C_Gestione!I7</f>
        <v>0</v>
      </c>
      <c r="H8" s="57">
        <f>+I_C_Gestione!J7</f>
        <v>0</v>
      </c>
      <c r="I8" s="57">
        <f>+I_C_Gestione!K7</f>
        <v>0</v>
      </c>
      <c r="J8" s="57">
        <f>+I_C_Gestione!L7</f>
        <v>0</v>
      </c>
      <c r="K8" s="57">
        <f>+I_C_Gestione!M7</f>
        <v>0</v>
      </c>
      <c r="L8" s="57">
        <f>+I_C_Gestione!N7</f>
        <v>0</v>
      </c>
      <c r="M8" s="57">
        <f>+I_C_Gestione!O7</f>
        <v>0</v>
      </c>
      <c r="N8" s="57">
        <f>+I_C_Gestione!P7</f>
        <v>0</v>
      </c>
      <c r="O8" s="57">
        <f>+I_C_Gestione!Q7</f>
        <v>0</v>
      </c>
      <c r="P8" s="57">
        <f>+I_C_Gestione!R7</f>
        <v>0</v>
      </c>
      <c r="Q8" s="57">
        <f>+I_C_Gestione!S7</f>
        <v>0</v>
      </c>
      <c r="R8" s="57">
        <f>+I_C_Gestione!T7</f>
        <v>0</v>
      </c>
      <c r="S8" s="57">
        <f>+I_C_Gestione!U7</f>
        <v>0</v>
      </c>
      <c r="T8" s="57">
        <f>+I_C_Gestione!V7</f>
        <v>0</v>
      </c>
      <c r="U8" s="57">
        <f>+I_C_Gestione!W7</f>
        <v>0</v>
      </c>
      <c r="V8" s="57">
        <f>+I_C_Gestione!X7</f>
        <v>0</v>
      </c>
      <c r="W8" s="57">
        <f>+I_C_Gestione!Y7</f>
        <v>0</v>
      </c>
      <c r="X8" s="57">
        <f>+I_C_Gestione!Z7</f>
        <v>0</v>
      </c>
      <c r="Y8" s="57">
        <f>+I_C_Gestione!AA7</f>
        <v>0</v>
      </c>
      <c r="Z8" s="57">
        <f>+I_C_Gestione!AB7</f>
        <v>0</v>
      </c>
      <c r="AA8" s="57">
        <f>+I_C_Gestione!AC7</f>
        <v>0</v>
      </c>
      <c r="AB8" s="57">
        <f>+I_C_Gestione!AD7</f>
        <v>0</v>
      </c>
      <c r="AC8" s="57">
        <f>+I_C_Gestione!AE7</f>
        <v>0</v>
      </c>
      <c r="AD8" s="57">
        <f>+I_C_Gestione!AF7</f>
        <v>0</v>
      </c>
      <c r="AE8" s="57">
        <f>+I_C_Gestione!AG7</f>
        <v>0</v>
      </c>
      <c r="AF8" s="57">
        <f>+I_C_Gestione!AH7</f>
        <v>0</v>
      </c>
      <c r="AG8" s="57">
        <f>+I_C_Gestione!AI7</f>
        <v>0</v>
      </c>
      <c r="AH8" s="57">
        <f>+I_C_Gestione!AJ7</f>
        <v>0</v>
      </c>
      <c r="AI8" s="57">
        <f>+I_C_Gestione!AK7</f>
        <v>0</v>
      </c>
      <c r="AJ8" s="57">
        <f>+I_C_Gestione!AL7</f>
        <v>0</v>
      </c>
      <c r="AK8" s="57">
        <f>+I_C_Gestione!AM7</f>
        <v>0</v>
      </c>
      <c r="AL8" s="57">
        <f>+I_C_Gestione!AN7</f>
        <v>0</v>
      </c>
      <c r="AM8" s="57">
        <f>+I_C_Gestione!AO7</f>
        <v>0</v>
      </c>
      <c r="AN8" s="57">
        <f>+I_C_Gestione!AP7</f>
        <v>0</v>
      </c>
      <c r="AO8" s="57">
        <f>+I_C_Gestione!AQ7</f>
        <v>0</v>
      </c>
      <c r="AP8" s="57">
        <f>+I_C_Gestione!AR7</f>
        <v>0</v>
      </c>
      <c r="AQ8" s="57">
        <f>+I_C_Gestione!AS7</f>
        <v>0</v>
      </c>
      <c r="AR8" s="57">
        <f>+I_C_Gestione!AT7</f>
        <v>0</v>
      </c>
      <c r="AS8" s="57">
        <f>+I_C_Gestione!AU7</f>
        <v>0</v>
      </c>
      <c r="AT8" s="57">
        <f>+I_C_Gestione!AV7</f>
        <v>0</v>
      </c>
      <c r="AU8" s="57">
        <f>+I_C_Gestione!AW7</f>
        <v>0</v>
      </c>
      <c r="AV8" s="57">
        <f>+I_C_Gestione!AX7</f>
        <v>0</v>
      </c>
      <c r="AW8" s="57">
        <f>+I_C_Gestione!AY7</f>
        <v>0</v>
      </c>
      <c r="AX8" s="57">
        <f>+I_C_Gestione!AZ7</f>
        <v>0</v>
      </c>
      <c r="AY8" s="57">
        <f>+I_C_Gestione!BA7</f>
        <v>0</v>
      </c>
      <c r="AZ8" s="57">
        <f>+I_C_Gestione!BB7</f>
        <v>0</v>
      </c>
      <c r="BA8" s="57">
        <f>+I_C_Gestione!BC7</f>
        <v>0</v>
      </c>
      <c r="BB8" s="57">
        <f>+I_C_Gestione!BD7</f>
        <v>0</v>
      </c>
      <c r="BC8" s="57">
        <f>+I_C_Gestione!BE7</f>
        <v>0</v>
      </c>
      <c r="BD8" s="57">
        <f>+I_C_Gestione!BF7</f>
        <v>0</v>
      </c>
      <c r="BE8" s="57">
        <f>+I_C_Gestione!BG7</f>
        <v>0</v>
      </c>
      <c r="BF8" s="57">
        <f>+I_C_Gestione!BH7</f>
        <v>0</v>
      </c>
      <c r="BG8" s="57">
        <f>+I_C_Gestione!BI7</f>
        <v>0</v>
      </c>
      <c r="BH8" s="57">
        <f>+I_C_Gestione!BJ7</f>
        <v>0</v>
      </c>
      <c r="BI8" s="57">
        <f>+I_C_Gestione!BK7</f>
        <v>0</v>
      </c>
      <c r="BJ8" s="57">
        <f>+I_C_Gestione!BL7</f>
        <v>0</v>
      </c>
      <c r="BK8" s="57">
        <f>+I_C_Gestione!BM7</f>
        <v>0</v>
      </c>
      <c r="BL8" s="57">
        <f>+I_C_Gestione!BN7</f>
        <v>0</v>
      </c>
      <c r="BM8" s="57">
        <f>+I_C_Gestione!BO7</f>
        <v>0</v>
      </c>
      <c r="BN8" s="57">
        <f>+I_C_Gestione!BP7</f>
        <v>0</v>
      </c>
      <c r="BO8" s="57">
        <f>+I_C_Gestione!BQ7</f>
        <v>0</v>
      </c>
      <c r="BP8" s="57">
        <f>+I_C_Gestione!BR7</f>
        <v>0</v>
      </c>
      <c r="BQ8" s="57">
        <f>+I_C_Gestione!BS7</f>
        <v>0</v>
      </c>
      <c r="BR8" s="57">
        <f>+I_C_Gestione!BT7</f>
        <v>0</v>
      </c>
      <c r="BS8" s="57">
        <f>+I_C_Gestione!BU7</f>
        <v>0</v>
      </c>
      <c r="BT8" s="57">
        <f>+I_C_Gestione!BV7</f>
        <v>0</v>
      </c>
      <c r="BU8" s="57">
        <f>+I_C_Gestione!BW7</f>
        <v>0</v>
      </c>
      <c r="BV8" s="57">
        <f>+I_C_Gestione!BX7</f>
        <v>0</v>
      </c>
      <c r="BW8" s="57">
        <f>+I_C_Gestione!BY7</f>
        <v>0</v>
      </c>
      <c r="BX8" s="57">
        <f>+I_C_Gestione!BZ7</f>
        <v>0</v>
      </c>
      <c r="BY8" s="57">
        <f>+I_C_Gestione!CA7</f>
        <v>0</v>
      </c>
      <c r="BZ8" s="57">
        <f>+I_C_Gestione!CB7</f>
        <v>0</v>
      </c>
      <c r="CA8" s="57">
        <f>+I_C_Gestione!CC7</f>
        <v>0</v>
      </c>
      <c r="CB8" s="57">
        <f>+I_C_Gestione!CD7</f>
        <v>0</v>
      </c>
      <c r="CC8" s="57">
        <f>+I_C_Gestione!CE7</f>
        <v>0</v>
      </c>
      <c r="CD8" s="57">
        <f>+I_C_Gestione!CF7</f>
        <v>0</v>
      </c>
      <c r="CE8" s="57">
        <f>+I_C_Gestione!CG7</f>
        <v>0</v>
      </c>
      <c r="CF8" s="57">
        <f>+I_C_Gestione!CH7</f>
        <v>0</v>
      </c>
      <c r="CG8" s="57">
        <f>+I_C_Gestione!CI7</f>
        <v>0</v>
      </c>
      <c r="CH8" s="57">
        <f>+I_C_Gestione!CJ7</f>
        <v>0</v>
      </c>
      <c r="CI8" s="57">
        <f>+I_C_Gestione!CK7</f>
        <v>0</v>
      </c>
      <c r="CJ8" s="57">
        <f>+I_C_Gestione!CL7</f>
        <v>0</v>
      </c>
      <c r="CK8" s="57">
        <f>+I_C_Gestione!CM7</f>
        <v>0</v>
      </c>
      <c r="CL8" s="57">
        <f>+I_C_Gestione!CN7</f>
        <v>0</v>
      </c>
      <c r="CM8" s="57">
        <f>+I_C_Gestione!CO7</f>
        <v>0</v>
      </c>
      <c r="CN8" s="57">
        <f>+I_C_Gestione!CP7</f>
        <v>0</v>
      </c>
      <c r="CO8" s="57">
        <f>+I_C_Gestione!CQ7</f>
        <v>0</v>
      </c>
      <c r="CP8" s="57">
        <f>+I_C_Gestione!CR7</f>
        <v>0</v>
      </c>
      <c r="CQ8" s="57">
        <f>+I_C_Gestione!CS7</f>
        <v>0</v>
      </c>
      <c r="CR8" s="57">
        <f>+I_C_Gestione!CT7</f>
        <v>0</v>
      </c>
      <c r="CS8" s="57">
        <f>+I_C_Gestione!CU7</f>
        <v>0</v>
      </c>
      <c r="CT8" s="57">
        <f>+I_C_Gestione!CV7</f>
        <v>0</v>
      </c>
      <c r="CU8" s="57">
        <f>+I_C_Gestione!CW7</f>
        <v>0</v>
      </c>
      <c r="CV8" s="57">
        <f>+I_C_Gestione!CX7</f>
        <v>0</v>
      </c>
      <c r="CW8" s="57">
        <f>+I_C_Gestione!CY7</f>
        <v>0</v>
      </c>
      <c r="CX8" s="57">
        <f>+I_C_Gestione!CZ7</f>
        <v>0</v>
      </c>
      <c r="CY8" s="57">
        <f>+I_C_Gestione!DA7</f>
        <v>0</v>
      </c>
      <c r="CZ8" s="57">
        <f>+I_C_Gestione!DB7</f>
        <v>0</v>
      </c>
      <c r="DA8" s="57">
        <f>+I_C_Gestione!DC7</f>
        <v>0</v>
      </c>
      <c r="DB8" s="57">
        <f>+I_C_Gestione!DD7</f>
        <v>0</v>
      </c>
      <c r="DC8" s="57">
        <f>+I_C_Gestione!DE7</f>
        <v>0</v>
      </c>
      <c r="DD8" s="57">
        <f>+I_C_Gestione!DF7</f>
        <v>0</v>
      </c>
      <c r="DE8" s="57">
        <f>+I_C_Gestione!DG7</f>
        <v>0</v>
      </c>
      <c r="DF8" s="57">
        <f>+I_C_Gestione!DH7</f>
        <v>0</v>
      </c>
      <c r="DG8" s="57">
        <f>+I_C_Gestione!DI7</f>
        <v>0</v>
      </c>
      <c r="DH8" s="57">
        <f>+I_C_Gestione!DJ7</f>
        <v>0</v>
      </c>
      <c r="DI8" s="57">
        <f>+I_C_Gestione!DK7</f>
        <v>0</v>
      </c>
      <c r="DJ8" s="57">
        <f>+I_C_Gestione!DL7</f>
        <v>0</v>
      </c>
      <c r="DK8" s="57">
        <f>+I_C_Gestione!DM7</f>
        <v>0</v>
      </c>
      <c r="DL8" s="57">
        <f>+I_C_Gestione!DN7</f>
        <v>0</v>
      </c>
      <c r="DM8" s="57">
        <f>+I_C_Gestione!DO7</f>
        <v>0</v>
      </c>
      <c r="DN8" s="57">
        <f>+I_C_Gestione!DP7</f>
        <v>0</v>
      </c>
      <c r="DO8" s="57">
        <f>+I_C_Gestione!DQ7</f>
        <v>0</v>
      </c>
      <c r="DP8" s="57">
        <f>+I_C_Gestione!DR7</f>
        <v>0</v>
      </c>
      <c r="DQ8" s="57">
        <f>+I_C_Gestione!DS7</f>
        <v>0</v>
      </c>
      <c r="DR8" s="57">
        <f>+I_C_Gestione!DT7</f>
        <v>0</v>
      </c>
      <c r="DS8" s="57">
        <f>+I_C_Gestione!DU7</f>
        <v>0</v>
      </c>
      <c r="DT8" s="57">
        <f>+I_C_Gestione!DV7</f>
        <v>0</v>
      </c>
      <c r="DU8" s="57">
        <f>+I_C_Gestione!DW7</f>
        <v>0</v>
      </c>
    </row>
    <row r="9" spans="1:125" ht="16.5" thickTop="1" thickBot="1" x14ac:dyDescent="0.3">
      <c r="B9" s="100" t="str">
        <f>+I_C_Gestione!D8</f>
        <v>Costo Gestione 4</v>
      </c>
      <c r="C9" s="55">
        <f>+I_C_Gestione!E8</f>
        <v>0</v>
      </c>
      <c r="D9" s="56">
        <f>+I_C_Gestione!F8</f>
        <v>0</v>
      </c>
      <c r="F9" s="57">
        <f>+I_C_Gestione!H8</f>
        <v>0</v>
      </c>
      <c r="G9" s="57">
        <f>+I_C_Gestione!I8</f>
        <v>0</v>
      </c>
      <c r="H9" s="57">
        <f>+I_C_Gestione!J8</f>
        <v>0</v>
      </c>
      <c r="I9" s="57">
        <f>+I_C_Gestione!K8</f>
        <v>0</v>
      </c>
      <c r="J9" s="57">
        <f>+I_C_Gestione!L8</f>
        <v>0</v>
      </c>
      <c r="K9" s="57">
        <f>+I_C_Gestione!M8</f>
        <v>0</v>
      </c>
      <c r="L9" s="57">
        <f>+I_C_Gestione!N8</f>
        <v>0</v>
      </c>
      <c r="M9" s="57">
        <f>+I_C_Gestione!O8</f>
        <v>0</v>
      </c>
      <c r="N9" s="57">
        <f>+I_C_Gestione!P8</f>
        <v>0</v>
      </c>
      <c r="O9" s="57">
        <f>+I_C_Gestione!Q8</f>
        <v>0</v>
      </c>
      <c r="P9" s="57">
        <f>+I_C_Gestione!R8</f>
        <v>0</v>
      </c>
      <c r="Q9" s="57">
        <f>+I_C_Gestione!S8</f>
        <v>0</v>
      </c>
      <c r="R9" s="57">
        <f>+I_C_Gestione!T8</f>
        <v>0</v>
      </c>
      <c r="S9" s="57">
        <f>+I_C_Gestione!U8</f>
        <v>0</v>
      </c>
      <c r="T9" s="57">
        <f>+I_C_Gestione!V8</f>
        <v>0</v>
      </c>
      <c r="U9" s="57">
        <f>+I_C_Gestione!W8</f>
        <v>0</v>
      </c>
      <c r="V9" s="57">
        <f>+I_C_Gestione!X8</f>
        <v>0</v>
      </c>
      <c r="W9" s="57">
        <f>+I_C_Gestione!Y8</f>
        <v>0</v>
      </c>
      <c r="X9" s="57">
        <f>+I_C_Gestione!Z8</f>
        <v>0</v>
      </c>
      <c r="Y9" s="57">
        <f>+I_C_Gestione!AA8</f>
        <v>0</v>
      </c>
      <c r="Z9" s="57">
        <f>+I_C_Gestione!AB8</f>
        <v>0</v>
      </c>
      <c r="AA9" s="57">
        <f>+I_C_Gestione!AC8</f>
        <v>0</v>
      </c>
      <c r="AB9" s="57">
        <f>+I_C_Gestione!AD8</f>
        <v>0</v>
      </c>
      <c r="AC9" s="57">
        <f>+I_C_Gestione!AE8</f>
        <v>0</v>
      </c>
      <c r="AD9" s="57">
        <f>+I_C_Gestione!AF8</f>
        <v>0</v>
      </c>
      <c r="AE9" s="57">
        <f>+I_C_Gestione!AG8</f>
        <v>0</v>
      </c>
      <c r="AF9" s="57">
        <f>+I_C_Gestione!AH8</f>
        <v>0</v>
      </c>
      <c r="AG9" s="57">
        <f>+I_C_Gestione!AI8</f>
        <v>0</v>
      </c>
      <c r="AH9" s="57">
        <f>+I_C_Gestione!AJ8</f>
        <v>0</v>
      </c>
      <c r="AI9" s="57">
        <f>+I_C_Gestione!AK8</f>
        <v>0</v>
      </c>
      <c r="AJ9" s="57">
        <f>+I_C_Gestione!AL8</f>
        <v>0</v>
      </c>
      <c r="AK9" s="57">
        <f>+I_C_Gestione!AM8</f>
        <v>0</v>
      </c>
      <c r="AL9" s="57">
        <f>+I_C_Gestione!AN8</f>
        <v>0</v>
      </c>
      <c r="AM9" s="57">
        <f>+I_C_Gestione!AO8</f>
        <v>0</v>
      </c>
      <c r="AN9" s="57">
        <f>+I_C_Gestione!AP8</f>
        <v>0</v>
      </c>
      <c r="AO9" s="57">
        <f>+I_C_Gestione!AQ8</f>
        <v>0</v>
      </c>
      <c r="AP9" s="57">
        <f>+I_C_Gestione!AR8</f>
        <v>0</v>
      </c>
      <c r="AQ9" s="57">
        <f>+I_C_Gestione!AS8</f>
        <v>0</v>
      </c>
      <c r="AR9" s="57">
        <f>+I_C_Gestione!AT8</f>
        <v>0</v>
      </c>
      <c r="AS9" s="57">
        <f>+I_C_Gestione!AU8</f>
        <v>0</v>
      </c>
      <c r="AT9" s="57">
        <f>+I_C_Gestione!AV8</f>
        <v>0</v>
      </c>
      <c r="AU9" s="57">
        <f>+I_C_Gestione!AW8</f>
        <v>0</v>
      </c>
      <c r="AV9" s="57">
        <f>+I_C_Gestione!AX8</f>
        <v>0</v>
      </c>
      <c r="AW9" s="57">
        <f>+I_C_Gestione!AY8</f>
        <v>0</v>
      </c>
      <c r="AX9" s="57">
        <f>+I_C_Gestione!AZ8</f>
        <v>0</v>
      </c>
      <c r="AY9" s="57">
        <f>+I_C_Gestione!BA8</f>
        <v>0</v>
      </c>
      <c r="AZ9" s="57">
        <f>+I_C_Gestione!BB8</f>
        <v>0</v>
      </c>
      <c r="BA9" s="57">
        <f>+I_C_Gestione!BC8</f>
        <v>0</v>
      </c>
      <c r="BB9" s="57">
        <f>+I_C_Gestione!BD8</f>
        <v>0</v>
      </c>
      <c r="BC9" s="57">
        <f>+I_C_Gestione!BE8</f>
        <v>0</v>
      </c>
      <c r="BD9" s="57">
        <f>+I_C_Gestione!BF8</f>
        <v>0</v>
      </c>
      <c r="BE9" s="57">
        <f>+I_C_Gestione!BG8</f>
        <v>0</v>
      </c>
      <c r="BF9" s="57">
        <f>+I_C_Gestione!BH8</f>
        <v>0</v>
      </c>
      <c r="BG9" s="57">
        <f>+I_C_Gestione!BI8</f>
        <v>0</v>
      </c>
      <c r="BH9" s="57">
        <f>+I_C_Gestione!BJ8</f>
        <v>0</v>
      </c>
      <c r="BI9" s="57">
        <f>+I_C_Gestione!BK8</f>
        <v>0</v>
      </c>
      <c r="BJ9" s="57">
        <f>+I_C_Gestione!BL8</f>
        <v>0</v>
      </c>
      <c r="BK9" s="57">
        <f>+I_C_Gestione!BM8</f>
        <v>0</v>
      </c>
      <c r="BL9" s="57">
        <f>+I_C_Gestione!BN8</f>
        <v>0</v>
      </c>
      <c r="BM9" s="57">
        <f>+I_C_Gestione!BO8</f>
        <v>0</v>
      </c>
      <c r="BN9" s="57">
        <f>+I_C_Gestione!BP8</f>
        <v>0</v>
      </c>
      <c r="BO9" s="57">
        <f>+I_C_Gestione!BQ8</f>
        <v>0</v>
      </c>
      <c r="BP9" s="57">
        <f>+I_C_Gestione!BR8</f>
        <v>0</v>
      </c>
      <c r="BQ9" s="57">
        <f>+I_C_Gestione!BS8</f>
        <v>0</v>
      </c>
      <c r="BR9" s="57">
        <f>+I_C_Gestione!BT8</f>
        <v>0</v>
      </c>
      <c r="BS9" s="57">
        <f>+I_C_Gestione!BU8</f>
        <v>0</v>
      </c>
      <c r="BT9" s="57">
        <f>+I_C_Gestione!BV8</f>
        <v>0</v>
      </c>
      <c r="BU9" s="57">
        <f>+I_C_Gestione!BW8</f>
        <v>0</v>
      </c>
      <c r="BV9" s="57">
        <f>+I_C_Gestione!BX8</f>
        <v>0</v>
      </c>
      <c r="BW9" s="57">
        <f>+I_C_Gestione!BY8</f>
        <v>0</v>
      </c>
      <c r="BX9" s="57">
        <f>+I_C_Gestione!BZ8</f>
        <v>0</v>
      </c>
      <c r="BY9" s="57">
        <f>+I_C_Gestione!CA8</f>
        <v>0</v>
      </c>
      <c r="BZ9" s="57">
        <f>+I_C_Gestione!CB8</f>
        <v>0</v>
      </c>
      <c r="CA9" s="57">
        <f>+I_C_Gestione!CC8</f>
        <v>0</v>
      </c>
      <c r="CB9" s="57">
        <f>+I_C_Gestione!CD8</f>
        <v>0</v>
      </c>
      <c r="CC9" s="57">
        <f>+I_C_Gestione!CE8</f>
        <v>0</v>
      </c>
      <c r="CD9" s="57">
        <f>+I_C_Gestione!CF8</f>
        <v>0</v>
      </c>
      <c r="CE9" s="57">
        <f>+I_C_Gestione!CG8</f>
        <v>0</v>
      </c>
      <c r="CF9" s="57">
        <f>+I_C_Gestione!CH8</f>
        <v>0</v>
      </c>
      <c r="CG9" s="57">
        <f>+I_C_Gestione!CI8</f>
        <v>0</v>
      </c>
      <c r="CH9" s="57">
        <f>+I_C_Gestione!CJ8</f>
        <v>0</v>
      </c>
      <c r="CI9" s="57">
        <f>+I_C_Gestione!CK8</f>
        <v>0</v>
      </c>
      <c r="CJ9" s="57">
        <f>+I_C_Gestione!CL8</f>
        <v>0</v>
      </c>
      <c r="CK9" s="57">
        <f>+I_C_Gestione!CM8</f>
        <v>0</v>
      </c>
      <c r="CL9" s="57">
        <f>+I_C_Gestione!CN8</f>
        <v>0</v>
      </c>
      <c r="CM9" s="57">
        <f>+I_C_Gestione!CO8</f>
        <v>0</v>
      </c>
      <c r="CN9" s="57">
        <f>+I_C_Gestione!CP8</f>
        <v>0</v>
      </c>
      <c r="CO9" s="57">
        <f>+I_C_Gestione!CQ8</f>
        <v>0</v>
      </c>
      <c r="CP9" s="57">
        <f>+I_C_Gestione!CR8</f>
        <v>0</v>
      </c>
      <c r="CQ9" s="57">
        <f>+I_C_Gestione!CS8</f>
        <v>0</v>
      </c>
      <c r="CR9" s="57">
        <f>+I_C_Gestione!CT8</f>
        <v>0</v>
      </c>
      <c r="CS9" s="57">
        <f>+I_C_Gestione!CU8</f>
        <v>0</v>
      </c>
      <c r="CT9" s="57">
        <f>+I_C_Gestione!CV8</f>
        <v>0</v>
      </c>
      <c r="CU9" s="57">
        <f>+I_C_Gestione!CW8</f>
        <v>0</v>
      </c>
      <c r="CV9" s="57">
        <f>+I_C_Gestione!CX8</f>
        <v>0</v>
      </c>
      <c r="CW9" s="57">
        <f>+I_C_Gestione!CY8</f>
        <v>0</v>
      </c>
      <c r="CX9" s="57">
        <f>+I_C_Gestione!CZ8</f>
        <v>0</v>
      </c>
      <c r="CY9" s="57">
        <f>+I_C_Gestione!DA8</f>
        <v>0</v>
      </c>
      <c r="CZ9" s="57">
        <f>+I_C_Gestione!DB8</f>
        <v>0</v>
      </c>
      <c r="DA9" s="57">
        <f>+I_C_Gestione!DC8</f>
        <v>0</v>
      </c>
      <c r="DB9" s="57">
        <f>+I_C_Gestione!DD8</f>
        <v>0</v>
      </c>
      <c r="DC9" s="57">
        <f>+I_C_Gestione!DE8</f>
        <v>0</v>
      </c>
      <c r="DD9" s="57">
        <f>+I_C_Gestione!DF8</f>
        <v>0</v>
      </c>
      <c r="DE9" s="57">
        <f>+I_C_Gestione!DG8</f>
        <v>0</v>
      </c>
      <c r="DF9" s="57">
        <f>+I_C_Gestione!DH8</f>
        <v>0</v>
      </c>
      <c r="DG9" s="57">
        <f>+I_C_Gestione!DI8</f>
        <v>0</v>
      </c>
      <c r="DH9" s="57">
        <f>+I_C_Gestione!DJ8</f>
        <v>0</v>
      </c>
      <c r="DI9" s="57">
        <f>+I_C_Gestione!DK8</f>
        <v>0</v>
      </c>
      <c r="DJ9" s="57">
        <f>+I_C_Gestione!DL8</f>
        <v>0</v>
      </c>
      <c r="DK9" s="57">
        <f>+I_C_Gestione!DM8</f>
        <v>0</v>
      </c>
      <c r="DL9" s="57">
        <f>+I_C_Gestione!DN8</f>
        <v>0</v>
      </c>
      <c r="DM9" s="57">
        <f>+I_C_Gestione!DO8</f>
        <v>0</v>
      </c>
      <c r="DN9" s="57">
        <f>+I_C_Gestione!DP8</f>
        <v>0</v>
      </c>
      <c r="DO9" s="57">
        <f>+I_C_Gestione!DQ8</f>
        <v>0</v>
      </c>
      <c r="DP9" s="57">
        <f>+I_C_Gestione!DR8</f>
        <v>0</v>
      </c>
      <c r="DQ9" s="57">
        <f>+I_C_Gestione!DS8</f>
        <v>0</v>
      </c>
      <c r="DR9" s="57">
        <f>+I_C_Gestione!DT8</f>
        <v>0</v>
      </c>
      <c r="DS9" s="57">
        <f>+I_C_Gestione!DU8</f>
        <v>0</v>
      </c>
      <c r="DT9" s="57">
        <f>+I_C_Gestione!DV8</f>
        <v>0</v>
      </c>
      <c r="DU9" s="57">
        <f>+I_C_Gestione!DW8</f>
        <v>0</v>
      </c>
    </row>
    <row r="10" spans="1:125" ht="16.5" thickTop="1" thickBot="1" x14ac:dyDescent="0.3">
      <c r="B10" s="100" t="str">
        <f>+I_C_Gestione!D9</f>
        <v>Costo Gestione 5</v>
      </c>
      <c r="C10" s="55">
        <f>+I_C_Gestione!E9</f>
        <v>0</v>
      </c>
      <c r="D10" s="56">
        <f>+I_C_Gestione!F9</f>
        <v>0</v>
      </c>
      <c r="F10" s="57">
        <f>+I_C_Gestione!H9</f>
        <v>0</v>
      </c>
      <c r="G10" s="57">
        <f>+I_C_Gestione!I9</f>
        <v>0</v>
      </c>
      <c r="H10" s="57">
        <f>+I_C_Gestione!J9</f>
        <v>0</v>
      </c>
      <c r="I10" s="57">
        <f>+I_C_Gestione!K9</f>
        <v>0</v>
      </c>
      <c r="J10" s="57">
        <f>+I_C_Gestione!L9</f>
        <v>0</v>
      </c>
      <c r="K10" s="57">
        <f>+I_C_Gestione!M9</f>
        <v>0</v>
      </c>
      <c r="L10" s="57">
        <f>+I_C_Gestione!N9</f>
        <v>0</v>
      </c>
      <c r="M10" s="57">
        <f>+I_C_Gestione!O9</f>
        <v>0</v>
      </c>
      <c r="N10" s="57">
        <f>+I_C_Gestione!P9</f>
        <v>0</v>
      </c>
      <c r="O10" s="57">
        <f>+I_C_Gestione!Q9</f>
        <v>0</v>
      </c>
      <c r="P10" s="57">
        <f>+I_C_Gestione!R9</f>
        <v>0</v>
      </c>
      <c r="Q10" s="57">
        <f>+I_C_Gestione!S9</f>
        <v>0</v>
      </c>
      <c r="R10" s="57">
        <f>+I_C_Gestione!T9</f>
        <v>0</v>
      </c>
      <c r="S10" s="57">
        <f>+I_C_Gestione!U9</f>
        <v>0</v>
      </c>
      <c r="T10" s="57">
        <f>+I_C_Gestione!V9</f>
        <v>0</v>
      </c>
      <c r="U10" s="57">
        <f>+I_C_Gestione!W9</f>
        <v>0</v>
      </c>
      <c r="V10" s="57">
        <f>+I_C_Gestione!X9</f>
        <v>0</v>
      </c>
      <c r="W10" s="57">
        <f>+I_C_Gestione!Y9</f>
        <v>0</v>
      </c>
      <c r="X10" s="57">
        <f>+I_C_Gestione!Z9</f>
        <v>0</v>
      </c>
      <c r="Y10" s="57">
        <f>+I_C_Gestione!AA9</f>
        <v>0</v>
      </c>
      <c r="Z10" s="57">
        <f>+I_C_Gestione!AB9</f>
        <v>0</v>
      </c>
      <c r="AA10" s="57">
        <f>+I_C_Gestione!AC9</f>
        <v>0</v>
      </c>
      <c r="AB10" s="57">
        <f>+I_C_Gestione!AD9</f>
        <v>0</v>
      </c>
      <c r="AC10" s="57">
        <f>+I_C_Gestione!AE9</f>
        <v>0</v>
      </c>
      <c r="AD10" s="57">
        <f>+I_C_Gestione!AF9</f>
        <v>0</v>
      </c>
      <c r="AE10" s="57">
        <f>+I_C_Gestione!AG9</f>
        <v>0</v>
      </c>
      <c r="AF10" s="57">
        <f>+I_C_Gestione!AH9</f>
        <v>0</v>
      </c>
      <c r="AG10" s="57">
        <f>+I_C_Gestione!AI9</f>
        <v>0</v>
      </c>
      <c r="AH10" s="57">
        <f>+I_C_Gestione!AJ9</f>
        <v>0</v>
      </c>
      <c r="AI10" s="57">
        <f>+I_C_Gestione!AK9</f>
        <v>0</v>
      </c>
      <c r="AJ10" s="57">
        <f>+I_C_Gestione!AL9</f>
        <v>0</v>
      </c>
      <c r="AK10" s="57">
        <f>+I_C_Gestione!AM9</f>
        <v>0</v>
      </c>
      <c r="AL10" s="57">
        <f>+I_C_Gestione!AN9</f>
        <v>0</v>
      </c>
      <c r="AM10" s="57">
        <f>+I_C_Gestione!AO9</f>
        <v>0</v>
      </c>
      <c r="AN10" s="57">
        <f>+I_C_Gestione!AP9</f>
        <v>0</v>
      </c>
      <c r="AO10" s="57">
        <f>+I_C_Gestione!AQ9</f>
        <v>0</v>
      </c>
      <c r="AP10" s="57">
        <f>+I_C_Gestione!AR9</f>
        <v>0</v>
      </c>
      <c r="AQ10" s="57">
        <f>+I_C_Gestione!AS9</f>
        <v>0</v>
      </c>
      <c r="AR10" s="57">
        <f>+I_C_Gestione!AT9</f>
        <v>0</v>
      </c>
      <c r="AS10" s="57">
        <f>+I_C_Gestione!AU9</f>
        <v>0</v>
      </c>
      <c r="AT10" s="57">
        <f>+I_C_Gestione!AV9</f>
        <v>0</v>
      </c>
      <c r="AU10" s="57">
        <f>+I_C_Gestione!AW9</f>
        <v>0</v>
      </c>
      <c r="AV10" s="57">
        <f>+I_C_Gestione!AX9</f>
        <v>0</v>
      </c>
      <c r="AW10" s="57">
        <f>+I_C_Gestione!AY9</f>
        <v>0</v>
      </c>
      <c r="AX10" s="57">
        <f>+I_C_Gestione!AZ9</f>
        <v>0</v>
      </c>
      <c r="AY10" s="57">
        <f>+I_C_Gestione!BA9</f>
        <v>0</v>
      </c>
      <c r="AZ10" s="57">
        <f>+I_C_Gestione!BB9</f>
        <v>0</v>
      </c>
      <c r="BA10" s="57">
        <f>+I_C_Gestione!BC9</f>
        <v>0</v>
      </c>
      <c r="BB10" s="57">
        <f>+I_C_Gestione!BD9</f>
        <v>0</v>
      </c>
      <c r="BC10" s="57">
        <f>+I_C_Gestione!BE9</f>
        <v>0</v>
      </c>
      <c r="BD10" s="57">
        <f>+I_C_Gestione!BF9</f>
        <v>0</v>
      </c>
      <c r="BE10" s="57">
        <f>+I_C_Gestione!BG9</f>
        <v>0</v>
      </c>
      <c r="BF10" s="57">
        <f>+I_C_Gestione!BH9</f>
        <v>0</v>
      </c>
      <c r="BG10" s="57">
        <f>+I_C_Gestione!BI9</f>
        <v>0</v>
      </c>
      <c r="BH10" s="57">
        <f>+I_C_Gestione!BJ9</f>
        <v>0</v>
      </c>
      <c r="BI10" s="57">
        <f>+I_C_Gestione!BK9</f>
        <v>0</v>
      </c>
      <c r="BJ10" s="57">
        <f>+I_C_Gestione!BL9</f>
        <v>0</v>
      </c>
      <c r="BK10" s="57">
        <f>+I_C_Gestione!BM9</f>
        <v>0</v>
      </c>
      <c r="BL10" s="57">
        <f>+I_C_Gestione!BN9</f>
        <v>0</v>
      </c>
      <c r="BM10" s="57">
        <f>+I_C_Gestione!BO9</f>
        <v>0</v>
      </c>
      <c r="BN10" s="57">
        <f>+I_C_Gestione!BP9</f>
        <v>0</v>
      </c>
      <c r="BO10" s="57">
        <f>+I_C_Gestione!BQ9</f>
        <v>0</v>
      </c>
      <c r="BP10" s="57">
        <f>+I_C_Gestione!BR9</f>
        <v>0</v>
      </c>
      <c r="BQ10" s="57">
        <f>+I_C_Gestione!BS9</f>
        <v>0</v>
      </c>
      <c r="BR10" s="57">
        <f>+I_C_Gestione!BT9</f>
        <v>0</v>
      </c>
      <c r="BS10" s="57">
        <f>+I_C_Gestione!BU9</f>
        <v>0</v>
      </c>
      <c r="BT10" s="57">
        <f>+I_C_Gestione!BV9</f>
        <v>0</v>
      </c>
      <c r="BU10" s="57">
        <f>+I_C_Gestione!BW9</f>
        <v>0</v>
      </c>
      <c r="BV10" s="57">
        <f>+I_C_Gestione!BX9</f>
        <v>0</v>
      </c>
      <c r="BW10" s="57">
        <f>+I_C_Gestione!BY9</f>
        <v>0</v>
      </c>
      <c r="BX10" s="57">
        <f>+I_C_Gestione!BZ9</f>
        <v>0</v>
      </c>
      <c r="BY10" s="57">
        <f>+I_C_Gestione!CA9</f>
        <v>0</v>
      </c>
      <c r="BZ10" s="57">
        <f>+I_C_Gestione!CB9</f>
        <v>0</v>
      </c>
      <c r="CA10" s="57">
        <f>+I_C_Gestione!CC9</f>
        <v>0</v>
      </c>
      <c r="CB10" s="57">
        <f>+I_C_Gestione!CD9</f>
        <v>0</v>
      </c>
      <c r="CC10" s="57">
        <f>+I_C_Gestione!CE9</f>
        <v>0</v>
      </c>
      <c r="CD10" s="57">
        <f>+I_C_Gestione!CF9</f>
        <v>0</v>
      </c>
      <c r="CE10" s="57">
        <f>+I_C_Gestione!CG9</f>
        <v>0</v>
      </c>
      <c r="CF10" s="57">
        <f>+I_C_Gestione!CH9</f>
        <v>0</v>
      </c>
      <c r="CG10" s="57">
        <f>+I_C_Gestione!CI9</f>
        <v>0</v>
      </c>
      <c r="CH10" s="57">
        <f>+I_C_Gestione!CJ9</f>
        <v>0</v>
      </c>
      <c r="CI10" s="57">
        <f>+I_C_Gestione!CK9</f>
        <v>0</v>
      </c>
      <c r="CJ10" s="57">
        <f>+I_C_Gestione!CL9</f>
        <v>0</v>
      </c>
      <c r="CK10" s="57">
        <f>+I_C_Gestione!CM9</f>
        <v>0</v>
      </c>
      <c r="CL10" s="57">
        <f>+I_C_Gestione!CN9</f>
        <v>0</v>
      </c>
      <c r="CM10" s="57">
        <f>+I_C_Gestione!CO9</f>
        <v>0</v>
      </c>
      <c r="CN10" s="57">
        <f>+I_C_Gestione!CP9</f>
        <v>0</v>
      </c>
      <c r="CO10" s="57">
        <f>+I_C_Gestione!CQ9</f>
        <v>0</v>
      </c>
      <c r="CP10" s="57">
        <f>+I_C_Gestione!CR9</f>
        <v>0</v>
      </c>
      <c r="CQ10" s="57">
        <f>+I_C_Gestione!CS9</f>
        <v>0</v>
      </c>
      <c r="CR10" s="57">
        <f>+I_C_Gestione!CT9</f>
        <v>0</v>
      </c>
      <c r="CS10" s="57">
        <f>+I_C_Gestione!CU9</f>
        <v>0</v>
      </c>
      <c r="CT10" s="57">
        <f>+I_C_Gestione!CV9</f>
        <v>0</v>
      </c>
      <c r="CU10" s="57">
        <f>+I_C_Gestione!CW9</f>
        <v>0</v>
      </c>
      <c r="CV10" s="57">
        <f>+I_C_Gestione!CX9</f>
        <v>0</v>
      </c>
      <c r="CW10" s="57">
        <f>+I_C_Gestione!CY9</f>
        <v>0</v>
      </c>
      <c r="CX10" s="57">
        <f>+I_C_Gestione!CZ9</f>
        <v>0</v>
      </c>
      <c r="CY10" s="57">
        <f>+I_C_Gestione!DA9</f>
        <v>0</v>
      </c>
      <c r="CZ10" s="57">
        <f>+I_C_Gestione!DB9</f>
        <v>0</v>
      </c>
      <c r="DA10" s="57">
        <f>+I_C_Gestione!DC9</f>
        <v>0</v>
      </c>
      <c r="DB10" s="57">
        <f>+I_C_Gestione!DD9</f>
        <v>0</v>
      </c>
      <c r="DC10" s="57">
        <f>+I_C_Gestione!DE9</f>
        <v>0</v>
      </c>
      <c r="DD10" s="57">
        <f>+I_C_Gestione!DF9</f>
        <v>0</v>
      </c>
      <c r="DE10" s="57">
        <f>+I_C_Gestione!DG9</f>
        <v>0</v>
      </c>
      <c r="DF10" s="57">
        <f>+I_C_Gestione!DH9</f>
        <v>0</v>
      </c>
      <c r="DG10" s="57">
        <f>+I_C_Gestione!DI9</f>
        <v>0</v>
      </c>
      <c r="DH10" s="57">
        <f>+I_C_Gestione!DJ9</f>
        <v>0</v>
      </c>
      <c r="DI10" s="57">
        <f>+I_C_Gestione!DK9</f>
        <v>0</v>
      </c>
      <c r="DJ10" s="57">
        <f>+I_C_Gestione!DL9</f>
        <v>0</v>
      </c>
      <c r="DK10" s="57">
        <f>+I_C_Gestione!DM9</f>
        <v>0</v>
      </c>
      <c r="DL10" s="57">
        <f>+I_C_Gestione!DN9</f>
        <v>0</v>
      </c>
      <c r="DM10" s="57">
        <f>+I_C_Gestione!DO9</f>
        <v>0</v>
      </c>
      <c r="DN10" s="57">
        <f>+I_C_Gestione!DP9</f>
        <v>0</v>
      </c>
      <c r="DO10" s="57">
        <f>+I_C_Gestione!DQ9</f>
        <v>0</v>
      </c>
      <c r="DP10" s="57">
        <f>+I_C_Gestione!DR9</f>
        <v>0</v>
      </c>
      <c r="DQ10" s="57">
        <f>+I_C_Gestione!DS9</f>
        <v>0</v>
      </c>
      <c r="DR10" s="57">
        <f>+I_C_Gestione!DT9</f>
        <v>0</v>
      </c>
      <c r="DS10" s="57">
        <f>+I_C_Gestione!DU9</f>
        <v>0</v>
      </c>
      <c r="DT10" s="57">
        <f>+I_C_Gestione!DV9</f>
        <v>0</v>
      </c>
      <c r="DU10" s="57">
        <f>+I_C_Gestione!DW9</f>
        <v>0</v>
      </c>
    </row>
    <row r="11" spans="1:125" ht="16.5" thickTop="1" thickBot="1" x14ac:dyDescent="0.3">
      <c r="B11" s="100" t="str">
        <f>+I_C_Gestione!D10</f>
        <v>Costo Gestione 6</v>
      </c>
      <c r="C11" s="55">
        <f>+I_C_Gestione!E10</f>
        <v>0</v>
      </c>
      <c r="D11" s="56">
        <f>+I_C_Gestione!F10</f>
        <v>0</v>
      </c>
      <c r="F11" s="57">
        <f>+I_C_Gestione!H10</f>
        <v>0</v>
      </c>
      <c r="G11" s="57">
        <f>+I_C_Gestione!I10</f>
        <v>0</v>
      </c>
      <c r="H11" s="57">
        <f>+I_C_Gestione!J10</f>
        <v>0</v>
      </c>
      <c r="I11" s="57">
        <f>+I_C_Gestione!K10</f>
        <v>0</v>
      </c>
      <c r="J11" s="57">
        <f>+I_C_Gestione!L10</f>
        <v>0</v>
      </c>
      <c r="K11" s="57">
        <f>+I_C_Gestione!M10</f>
        <v>0</v>
      </c>
      <c r="L11" s="57">
        <f>+I_C_Gestione!N10</f>
        <v>0</v>
      </c>
      <c r="M11" s="57">
        <f>+I_C_Gestione!O10</f>
        <v>0</v>
      </c>
      <c r="N11" s="57">
        <f>+I_C_Gestione!P10</f>
        <v>0</v>
      </c>
      <c r="O11" s="57">
        <f>+I_C_Gestione!Q10</f>
        <v>0</v>
      </c>
      <c r="P11" s="57">
        <f>+I_C_Gestione!R10</f>
        <v>0</v>
      </c>
      <c r="Q11" s="57">
        <f>+I_C_Gestione!S10</f>
        <v>0</v>
      </c>
      <c r="R11" s="57">
        <f>+I_C_Gestione!T10</f>
        <v>0</v>
      </c>
      <c r="S11" s="57">
        <f>+I_C_Gestione!U10</f>
        <v>0</v>
      </c>
      <c r="T11" s="57">
        <f>+I_C_Gestione!V10</f>
        <v>0</v>
      </c>
      <c r="U11" s="57">
        <f>+I_C_Gestione!W10</f>
        <v>0</v>
      </c>
      <c r="V11" s="57">
        <f>+I_C_Gestione!X10</f>
        <v>0</v>
      </c>
      <c r="W11" s="57">
        <f>+I_C_Gestione!Y10</f>
        <v>0</v>
      </c>
      <c r="X11" s="57">
        <f>+I_C_Gestione!Z10</f>
        <v>0</v>
      </c>
      <c r="Y11" s="57">
        <f>+I_C_Gestione!AA10</f>
        <v>0</v>
      </c>
      <c r="Z11" s="57">
        <f>+I_C_Gestione!AB10</f>
        <v>0</v>
      </c>
      <c r="AA11" s="57">
        <f>+I_C_Gestione!AC10</f>
        <v>0</v>
      </c>
      <c r="AB11" s="57">
        <f>+I_C_Gestione!AD10</f>
        <v>0</v>
      </c>
      <c r="AC11" s="57">
        <f>+I_C_Gestione!AE10</f>
        <v>0</v>
      </c>
      <c r="AD11" s="57">
        <f>+I_C_Gestione!AF10</f>
        <v>0</v>
      </c>
      <c r="AE11" s="57">
        <f>+I_C_Gestione!AG10</f>
        <v>0</v>
      </c>
      <c r="AF11" s="57">
        <f>+I_C_Gestione!AH10</f>
        <v>0</v>
      </c>
      <c r="AG11" s="57">
        <f>+I_C_Gestione!AI10</f>
        <v>0</v>
      </c>
      <c r="AH11" s="57">
        <f>+I_C_Gestione!AJ10</f>
        <v>0</v>
      </c>
      <c r="AI11" s="57">
        <f>+I_C_Gestione!AK10</f>
        <v>0</v>
      </c>
      <c r="AJ11" s="57">
        <f>+I_C_Gestione!AL10</f>
        <v>0</v>
      </c>
      <c r="AK11" s="57">
        <f>+I_C_Gestione!AM10</f>
        <v>0</v>
      </c>
      <c r="AL11" s="57">
        <f>+I_C_Gestione!AN10</f>
        <v>0</v>
      </c>
      <c r="AM11" s="57">
        <f>+I_C_Gestione!AO10</f>
        <v>0</v>
      </c>
      <c r="AN11" s="57">
        <f>+I_C_Gestione!AP10</f>
        <v>0</v>
      </c>
      <c r="AO11" s="57">
        <f>+I_C_Gestione!AQ10</f>
        <v>0</v>
      </c>
      <c r="AP11" s="57">
        <f>+I_C_Gestione!AR10</f>
        <v>0</v>
      </c>
      <c r="AQ11" s="57">
        <f>+I_C_Gestione!AS10</f>
        <v>0</v>
      </c>
      <c r="AR11" s="57">
        <f>+I_C_Gestione!AT10</f>
        <v>0</v>
      </c>
      <c r="AS11" s="57">
        <f>+I_C_Gestione!AU10</f>
        <v>0</v>
      </c>
      <c r="AT11" s="57">
        <f>+I_C_Gestione!AV10</f>
        <v>0</v>
      </c>
      <c r="AU11" s="57">
        <f>+I_C_Gestione!AW10</f>
        <v>0</v>
      </c>
      <c r="AV11" s="57">
        <f>+I_C_Gestione!AX10</f>
        <v>0</v>
      </c>
      <c r="AW11" s="57">
        <f>+I_C_Gestione!AY10</f>
        <v>0</v>
      </c>
      <c r="AX11" s="57">
        <f>+I_C_Gestione!AZ10</f>
        <v>0</v>
      </c>
      <c r="AY11" s="57">
        <f>+I_C_Gestione!BA10</f>
        <v>0</v>
      </c>
      <c r="AZ11" s="57">
        <f>+I_C_Gestione!BB10</f>
        <v>0</v>
      </c>
      <c r="BA11" s="57">
        <f>+I_C_Gestione!BC10</f>
        <v>0</v>
      </c>
      <c r="BB11" s="57">
        <f>+I_C_Gestione!BD10</f>
        <v>0</v>
      </c>
      <c r="BC11" s="57">
        <f>+I_C_Gestione!BE10</f>
        <v>0</v>
      </c>
      <c r="BD11" s="57">
        <f>+I_C_Gestione!BF10</f>
        <v>0</v>
      </c>
      <c r="BE11" s="57">
        <f>+I_C_Gestione!BG10</f>
        <v>0</v>
      </c>
      <c r="BF11" s="57">
        <f>+I_C_Gestione!BH10</f>
        <v>0</v>
      </c>
      <c r="BG11" s="57">
        <f>+I_C_Gestione!BI10</f>
        <v>0</v>
      </c>
      <c r="BH11" s="57">
        <f>+I_C_Gestione!BJ10</f>
        <v>0</v>
      </c>
      <c r="BI11" s="57">
        <f>+I_C_Gestione!BK10</f>
        <v>0</v>
      </c>
      <c r="BJ11" s="57">
        <f>+I_C_Gestione!BL10</f>
        <v>0</v>
      </c>
      <c r="BK11" s="57">
        <f>+I_C_Gestione!BM10</f>
        <v>0</v>
      </c>
      <c r="BL11" s="57">
        <f>+I_C_Gestione!BN10</f>
        <v>0</v>
      </c>
      <c r="BM11" s="57">
        <f>+I_C_Gestione!BO10</f>
        <v>0</v>
      </c>
      <c r="BN11" s="57">
        <f>+I_C_Gestione!BP10</f>
        <v>0</v>
      </c>
      <c r="BO11" s="57">
        <f>+I_C_Gestione!BQ10</f>
        <v>0</v>
      </c>
      <c r="BP11" s="57">
        <f>+I_C_Gestione!BR10</f>
        <v>0</v>
      </c>
      <c r="BQ11" s="57">
        <f>+I_C_Gestione!BS10</f>
        <v>0</v>
      </c>
      <c r="BR11" s="57">
        <f>+I_C_Gestione!BT10</f>
        <v>0</v>
      </c>
      <c r="BS11" s="57">
        <f>+I_C_Gestione!BU10</f>
        <v>0</v>
      </c>
      <c r="BT11" s="57">
        <f>+I_C_Gestione!BV10</f>
        <v>0</v>
      </c>
      <c r="BU11" s="57">
        <f>+I_C_Gestione!BW10</f>
        <v>0</v>
      </c>
      <c r="BV11" s="57">
        <f>+I_C_Gestione!BX10</f>
        <v>0</v>
      </c>
      <c r="BW11" s="57">
        <f>+I_C_Gestione!BY10</f>
        <v>0</v>
      </c>
      <c r="BX11" s="57">
        <f>+I_C_Gestione!BZ10</f>
        <v>0</v>
      </c>
      <c r="BY11" s="57">
        <f>+I_C_Gestione!CA10</f>
        <v>0</v>
      </c>
      <c r="BZ11" s="57">
        <f>+I_C_Gestione!CB10</f>
        <v>0</v>
      </c>
      <c r="CA11" s="57">
        <f>+I_C_Gestione!CC10</f>
        <v>0</v>
      </c>
      <c r="CB11" s="57">
        <f>+I_C_Gestione!CD10</f>
        <v>0</v>
      </c>
      <c r="CC11" s="57">
        <f>+I_C_Gestione!CE10</f>
        <v>0</v>
      </c>
      <c r="CD11" s="57">
        <f>+I_C_Gestione!CF10</f>
        <v>0</v>
      </c>
      <c r="CE11" s="57">
        <f>+I_C_Gestione!CG10</f>
        <v>0</v>
      </c>
      <c r="CF11" s="57">
        <f>+I_C_Gestione!CH10</f>
        <v>0</v>
      </c>
      <c r="CG11" s="57">
        <f>+I_C_Gestione!CI10</f>
        <v>0</v>
      </c>
      <c r="CH11" s="57">
        <f>+I_C_Gestione!CJ10</f>
        <v>0</v>
      </c>
      <c r="CI11" s="57">
        <f>+I_C_Gestione!CK10</f>
        <v>0</v>
      </c>
      <c r="CJ11" s="57">
        <f>+I_C_Gestione!CL10</f>
        <v>0</v>
      </c>
      <c r="CK11" s="57">
        <f>+I_C_Gestione!CM10</f>
        <v>0</v>
      </c>
      <c r="CL11" s="57">
        <f>+I_C_Gestione!CN10</f>
        <v>0</v>
      </c>
      <c r="CM11" s="57">
        <f>+I_C_Gestione!CO10</f>
        <v>0</v>
      </c>
      <c r="CN11" s="57">
        <f>+I_C_Gestione!CP10</f>
        <v>0</v>
      </c>
      <c r="CO11" s="57">
        <f>+I_C_Gestione!CQ10</f>
        <v>0</v>
      </c>
      <c r="CP11" s="57">
        <f>+I_C_Gestione!CR10</f>
        <v>0</v>
      </c>
      <c r="CQ11" s="57">
        <f>+I_C_Gestione!CS10</f>
        <v>0</v>
      </c>
      <c r="CR11" s="57">
        <f>+I_C_Gestione!CT10</f>
        <v>0</v>
      </c>
      <c r="CS11" s="57">
        <f>+I_C_Gestione!CU10</f>
        <v>0</v>
      </c>
      <c r="CT11" s="57">
        <f>+I_C_Gestione!CV10</f>
        <v>0</v>
      </c>
      <c r="CU11" s="57">
        <f>+I_C_Gestione!CW10</f>
        <v>0</v>
      </c>
      <c r="CV11" s="57">
        <f>+I_C_Gestione!CX10</f>
        <v>0</v>
      </c>
      <c r="CW11" s="57">
        <f>+I_C_Gestione!CY10</f>
        <v>0</v>
      </c>
      <c r="CX11" s="57">
        <f>+I_C_Gestione!CZ10</f>
        <v>0</v>
      </c>
      <c r="CY11" s="57">
        <f>+I_C_Gestione!DA10</f>
        <v>0</v>
      </c>
      <c r="CZ11" s="57">
        <f>+I_C_Gestione!DB10</f>
        <v>0</v>
      </c>
      <c r="DA11" s="57">
        <f>+I_C_Gestione!DC10</f>
        <v>0</v>
      </c>
      <c r="DB11" s="57">
        <f>+I_C_Gestione!DD10</f>
        <v>0</v>
      </c>
      <c r="DC11" s="57">
        <f>+I_C_Gestione!DE10</f>
        <v>0</v>
      </c>
      <c r="DD11" s="57">
        <f>+I_C_Gestione!DF10</f>
        <v>0</v>
      </c>
      <c r="DE11" s="57">
        <f>+I_C_Gestione!DG10</f>
        <v>0</v>
      </c>
      <c r="DF11" s="57">
        <f>+I_C_Gestione!DH10</f>
        <v>0</v>
      </c>
      <c r="DG11" s="57">
        <f>+I_C_Gestione!DI10</f>
        <v>0</v>
      </c>
      <c r="DH11" s="57">
        <f>+I_C_Gestione!DJ10</f>
        <v>0</v>
      </c>
      <c r="DI11" s="57">
        <f>+I_C_Gestione!DK10</f>
        <v>0</v>
      </c>
      <c r="DJ11" s="57">
        <f>+I_C_Gestione!DL10</f>
        <v>0</v>
      </c>
      <c r="DK11" s="57">
        <f>+I_C_Gestione!DM10</f>
        <v>0</v>
      </c>
      <c r="DL11" s="57">
        <f>+I_C_Gestione!DN10</f>
        <v>0</v>
      </c>
      <c r="DM11" s="57">
        <f>+I_C_Gestione!DO10</f>
        <v>0</v>
      </c>
      <c r="DN11" s="57">
        <f>+I_C_Gestione!DP10</f>
        <v>0</v>
      </c>
      <c r="DO11" s="57">
        <f>+I_C_Gestione!DQ10</f>
        <v>0</v>
      </c>
      <c r="DP11" s="57">
        <f>+I_C_Gestione!DR10</f>
        <v>0</v>
      </c>
      <c r="DQ11" s="57">
        <f>+I_C_Gestione!DS10</f>
        <v>0</v>
      </c>
      <c r="DR11" s="57">
        <f>+I_C_Gestione!DT10</f>
        <v>0</v>
      </c>
      <c r="DS11" s="57">
        <f>+I_C_Gestione!DU10</f>
        <v>0</v>
      </c>
      <c r="DT11" s="57">
        <f>+I_C_Gestione!DV10</f>
        <v>0</v>
      </c>
      <c r="DU11" s="57">
        <f>+I_C_Gestione!DW10</f>
        <v>0</v>
      </c>
    </row>
    <row r="12" spans="1:125" ht="16.5" thickTop="1" thickBot="1" x14ac:dyDescent="0.3">
      <c r="B12" s="100" t="str">
        <f>+I_C_Gestione!D11</f>
        <v>Costo Gestione 7</v>
      </c>
      <c r="C12" s="55">
        <f>+I_C_Gestione!E11</f>
        <v>0</v>
      </c>
      <c r="D12" s="56">
        <f>+I_C_Gestione!F11</f>
        <v>0</v>
      </c>
      <c r="F12" s="57">
        <f>+I_C_Gestione!H11</f>
        <v>0</v>
      </c>
      <c r="G12" s="57">
        <f>+I_C_Gestione!I11</f>
        <v>0</v>
      </c>
      <c r="H12" s="57">
        <f>+I_C_Gestione!J11</f>
        <v>0</v>
      </c>
      <c r="I12" s="57">
        <f>+I_C_Gestione!K11</f>
        <v>0</v>
      </c>
      <c r="J12" s="57">
        <f>+I_C_Gestione!L11</f>
        <v>0</v>
      </c>
      <c r="K12" s="57">
        <f>+I_C_Gestione!M11</f>
        <v>0</v>
      </c>
      <c r="L12" s="57">
        <f>+I_C_Gestione!N11</f>
        <v>0</v>
      </c>
      <c r="M12" s="57">
        <f>+I_C_Gestione!O11</f>
        <v>0</v>
      </c>
      <c r="N12" s="57">
        <f>+I_C_Gestione!P11</f>
        <v>0</v>
      </c>
      <c r="O12" s="57">
        <f>+I_C_Gestione!Q11</f>
        <v>0</v>
      </c>
      <c r="P12" s="57">
        <f>+I_C_Gestione!R11</f>
        <v>0</v>
      </c>
      <c r="Q12" s="57">
        <f>+I_C_Gestione!S11</f>
        <v>0</v>
      </c>
      <c r="R12" s="57">
        <f>+I_C_Gestione!T11</f>
        <v>0</v>
      </c>
      <c r="S12" s="57">
        <f>+I_C_Gestione!U11</f>
        <v>0</v>
      </c>
      <c r="T12" s="57">
        <f>+I_C_Gestione!V11</f>
        <v>0</v>
      </c>
      <c r="U12" s="57">
        <f>+I_C_Gestione!W11</f>
        <v>0</v>
      </c>
      <c r="V12" s="57">
        <f>+I_C_Gestione!X11</f>
        <v>0</v>
      </c>
      <c r="W12" s="57">
        <f>+I_C_Gestione!Y11</f>
        <v>0</v>
      </c>
      <c r="X12" s="57">
        <f>+I_C_Gestione!Z11</f>
        <v>0</v>
      </c>
      <c r="Y12" s="57">
        <f>+I_C_Gestione!AA11</f>
        <v>0</v>
      </c>
      <c r="Z12" s="57">
        <f>+I_C_Gestione!AB11</f>
        <v>0</v>
      </c>
      <c r="AA12" s="57">
        <f>+I_C_Gestione!AC11</f>
        <v>0</v>
      </c>
      <c r="AB12" s="57">
        <f>+I_C_Gestione!AD11</f>
        <v>0</v>
      </c>
      <c r="AC12" s="57">
        <f>+I_C_Gestione!AE11</f>
        <v>0</v>
      </c>
      <c r="AD12" s="57">
        <f>+I_C_Gestione!AF11</f>
        <v>0</v>
      </c>
      <c r="AE12" s="57">
        <f>+I_C_Gestione!AG11</f>
        <v>0</v>
      </c>
      <c r="AF12" s="57">
        <f>+I_C_Gestione!AH11</f>
        <v>0</v>
      </c>
      <c r="AG12" s="57">
        <f>+I_C_Gestione!AI11</f>
        <v>0</v>
      </c>
      <c r="AH12" s="57">
        <f>+I_C_Gestione!AJ11</f>
        <v>0</v>
      </c>
      <c r="AI12" s="57">
        <f>+I_C_Gestione!AK11</f>
        <v>0</v>
      </c>
      <c r="AJ12" s="57">
        <f>+I_C_Gestione!AL11</f>
        <v>0</v>
      </c>
      <c r="AK12" s="57">
        <f>+I_C_Gestione!AM11</f>
        <v>0</v>
      </c>
      <c r="AL12" s="57">
        <f>+I_C_Gestione!AN11</f>
        <v>0</v>
      </c>
      <c r="AM12" s="57">
        <f>+I_C_Gestione!AO11</f>
        <v>0</v>
      </c>
      <c r="AN12" s="57">
        <f>+I_C_Gestione!AP11</f>
        <v>0</v>
      </c>
      <c r="AO12" s="57">
        <f>+I_C_Gestione!AQ11</f>
        <v>0</v>
      </c>
      <c r="AP12" s="57">
        <f>+I_C_Gestione!AR11</f>
        <v>0</v>
      </c>
      <c r="AQ12" s="57">
        <f>+I_C_Gestione!AS11</f>
        <v>0</v>
      </c>
      <c r="AR12" s="57">
        <f>+I_C_Gestione!AT11</f>
        <v>0</v>
      </c>
      <c r="AS12" s="57">
        <f>+I_C_Gestione!AU11</f>
        <v>0</v>
      </c>
      <c r="AT12" s="57">
        <f>+I_C_Gestione!AV11</f>
        <v>0</v>
      </c>
      <c r="AU12" s="57">
        <f>+I_C_Gestione!AW11</f>
        <v>0</v>
      </c>
      <c r="AV12" s="57">
        <f>+I_C_Gestione!AX11</f>
        <v>0</v>
      </c>
      <c r="AW12" s="57">
        <f>+I_C_Gestione!AY11</f>
        <v>0</v>
      </c>
      <c r="AX12" s="57">
        <f>+I_C_Gestione!AZ11</f>
        <v>0</v>
      </c>
      <c r="AY12" s="57">
        <f>+I_C_Gestione!BA11</f>
        <v>0</v>
      </c>
      <c r="AZ12" s="57">
        <f>+I_C_Gestione!BB11</f>
        <v>0</v>
      </c>
      <c r="BA12" s="57">
        <f>+I_C_Gestione!BC11</f>
        <v>0</v>
      </c>
      <c r="BB12" s="57">
        <f>+I_C_Gestione!BD11</f>
        <v>0</v>
      </c>
      <c r="BC12" s="57">
        <f>+I_C_Gestione!BE11</f>
        <v>0</v>
      </c>
      <c r="BD12" s="57">
        <f>+I_C_Gestione!BF11</f>
        <v>0</v>
      </c>
      <c r="BE12" s="57">
        <f>+I_C_Gestione!BG11</f>
        <v>0</v>
      </c>
      <c r="BF12" s="57">
        <f>+I_C_Gestione!BH11</f>
        <v>0</v>
      </c>
      <c r="BG12" s="57">
        <f>+I_C_Gestione!BI11</f>
        <v>0</v>
      </c>
      <c r="BH12" s="57">
        <f>+I_C_Gestione!BJ11</f>
        <v>0</v>
      </c>
      <c r="BI12" s="57">
        <f>+I_C_Gestione!BK11</f>
        <v>0</v>
      </c>
      <c r="BJ12" s="57">
        <f>+I_C_Gestione!BL11</f>
        <v>0</v>
      </c>
      <c r="BK12" s="57">
        <f>+I_C_Gestione!BM11</f>
        <v>0</v>
      </c>
      <c r="BL12" s="57">
        <f>+I_C_Gestione!BN11</f>
        <v>0</v>
      </c>
      <c r="BM12" s="57">
        <f>+I_C_Gestione!BO11</f>
        <v>0</v>
      </c>
      <c r="BN12" s="57">
        <f>+I_C_Gestione!BP11</f>
        <v>0</v>
      </c>
      <c r="BO12" s="57">
        <f>+I_C_Gestione!BQ11</f>
        <v>0</v>
      </c>
      <c r="BP12" s="57">
        <f>+I_C_Gestione!BR11</f>
        <v>0</v>
      </c>
      <c r="BQ12" s="57">
        <f>+I_C_Gestione!BS11</f>
        <v>0</v>
      </c>
      <c r="BR12" s="57">
        <f>+I_C_Gestione!BT11</f>
        <v>0</v>
      </c>
      <c r="BS12" s="57">
        <f>+I_C_Gestione!BU11</f>
        <v>0</v>
      </c>
      <c r="BT12" s="57">
        <f>+I_C_Gestione!BV11</f>
        <v>0</v>
      </c>
      <c r="BU12" s="57">
        <f>+I_C_Gestione!BW11</f>
        <v>0</v>
      </c>
      <c r="BV12" s="57">
        <f>+I_C_Gestione!BX11</f>
        <v>0</v>
      </c>
      <c r="BW12" s="57">
        <f>+I_C_Gestione!BY11</f>
        <v>0</v>
      </c>
      <c r="BX12" s="57">
        <f>+I_C_Gestione!BZ11</f>
        <v>0</v>
      </c>
      <c r="BY12" s="57">
        <f>+I_C_Gestione!CA11</f>
        <v>0</v>
      </c>
      <c r="BZ12" s="57">
        <f>+I_C_Gestione!CB11</f>
        <v>0</v>
      </c>
      <c r="CA12" s="57">
        <f>+I_C_Gestione!CC11</f>
        <v>0</v>
      </c>
      <c r="CB12" s="57">
        <f>+I_C_Gestione!CD11</f>
        <v>0</v>
      </c>
      <c r="CC12" s="57">
        <f>+I_C_Gestione!CE11</f>
        <v>0</v>
      </c>
      <c r="CD12" s="57">
        <f>+I_C_Gestione!CF11</f>
        <v>0</v>
      </c>
      <c r="CE12" s="57">
        <f>+I_C_Gestione!CG11</f>
        <v>0</v>
      </c>
      <c r="CF12" s="57">
        <f>+I_C_Gestione!CH11</f>
        <v>0</v>
      </c>
      <c r="CG12" s="57">
        <f>+I_C_Gestione!CI11</f>
        <v>0</v>
      </c>
      <c r="CH12" s="57">
        <f>+I_C_Gestione!CJ11</f>
        <v>0</v>
      </c>
      <c r="CI12" s="57">
        <f>+I_C_Gestione!CK11</f>
        <v>0</v>
      </c>
      <c r="CJ12" s="57">
        <f>+I_C_Gestione!CL11</f>
        <v>0</v>
      </c>
      <c r="CK12" s="57">
        <f>+I_C_Gestione!CM11</f>
        <v>0</v>
      </c>
      <c r="CL12" s="57">
        <f>+I_C_Gestione!CN11</f>
        <v>0</v>
      </c>
      <c r="CM12" s="57">
        <f>+I_C_Gestione!CO11</f>
        <v>0</v>
      </c>
      <c r="CN12" s="57">
        <f>+I_C_Gestione!CP11</f>
        <v>0</v>
      </c>
      <c r="CO12" s="57">
        <f>+I_C_Gestione!CQ11</f>
        <v>0</v>
      </c>
      <c r="CP12" s="57">
        <f>+I_C_Gestione!CR11</f>
        <v>0</v>
      </c>
      <c r="CQ12" s="57">
        <f>+I_C_Gestione!CS11</f>
        <v>0</v>
      </c>
      <c r="CR12" s="57">
        <f>+I_C_Gestione!CT11</f>
        <v>0</v>
      </c>
      <c r="CS12" s="57">
        <f>+I_C_Gestione!CU11</f>
        <v>0</v>
      </c>
      <c r="CT12" s="57">
        <f>+I_C_Gestione!CV11</f>
        <v>0</v>
      </c>
      <c r="CU12" s="57">
        <f>+I_C_Gestione!CW11</f>
        <v>0</v>
      </c>
      <c r="CV12" s="57">
        <f>+I_C_Gestione!CX11</f>
        <v>0</v>
      </c>
      <c r="CW12" s="57">
        <f>+I_C_Gestione!CY11</f>
        <v>0</v>
      </c>
      <c r="CX12" s="57">
        <f>+I_C_Gestione!CZ11</f>
        <v>0</v>
      </c>
      <c r="CY12" s="57">
        <f>+I_C_Gestione!DA11</f>
        <v>0</v>
      </c>
      <c r="CZ12" s="57">
        <f>+I_C_Gestione!DB11</f>
        <v>0</v>
      </c>
      <c r="DA12" s="57">
        <f>+I_C_Gestione!DC11</f>
        <v>0</v>
      </c>
      <c r="DB12" s="57">
        <f>+I_C_Gestione!DD11</f>
        <v>0</v>
      </c>
      <c r="DC12" s="57">
        <f>+I_C_Gestione!DE11</f>
        <v>0</v>
      </c>
      <c r="DD12" s="57">
        <f>+I_C_Gestione!DF11</f>
        <v>0</v>
      </c>
      <c r="DE12" s="57">
        <f>+I_C_Gestione!DG11</f>
        <v>0</v>
      </c>
      <c r="DF12" s="57">
        <f>+I_C_Gestione!DH11</f>
        <v>0</v>
      </c>
      <c r="DG12" s="57">
        <f>+I_C_Gestione!DI11</f>
        <v>0</v>
      </c>
      <c r="DH12" s="57">
        <f>+I_C_Gestione!DJ11</f>
        <v>0</v>
      </c>
      <c r="DI12" s="57">
        <f>+I_C_Gestione!DK11</f>
        <v>0</v>
      </c>
      <c r="DJ12" s="57">
        <f>+I_C_Gestione!DL11</f>
        <v>0</v>
      </c>
      <c r="DK12" s="57">
        <f>+I_C_Gestione!DM11</f>
        <v>0</v>
      </c>
      <c r="DL12" s="57">
        <f>+I_C_Gestione!DN11</f>
        <v>0</v>
      </c>
      <c r="DM12" s="57">
        <f>+I_C_Gestione!DO11</f>
        <v>0</v>
      </c>
      <c r="DN12" s="57">
        <f>+I_C_Gestione!DP11</f>
        <v>0</v>
      </c>
      <c r="DO12" s="57">
        <f>+I_C_Gestione!DQ11</f>
        <v>0</v>
      </c>
      <c r="DP12" s="57">
        <f>+I_C_Gestione!DR11</f>
        <v>0</v>
      </c>
      <c r="DQ12" s="57">
        <f>+I_C_Gestione!DS11</f>
        <v>0</v>
      </c>
      <c r="DR12" s="57">
        <f>+I_C_Gestione!DT11</f>
        <v>0</v>
      </c>
      <c r="DS12" s="57">
        <f>+I_C_Gestione!DU11</f>
        <v>0</v>
      </c>
      <c r="DT12" s="57">
        <f>+I_C_Gestione!DV11</f>
        <v>0</v>
      </c>
      <c r="DU12" s="57">
        <f>+I_C_Gestione!DW11</f>
        <v>0</v>
      </c>
    </row>
    <row r="13" spans="1:125" ht="16.5" thickTop="1" thickBot="1" x14ac:dyDescent="0.3">
      <c r="B13" s="100" t="str">
        <f>+I_C_Gestione!D12</f>
        <v>Costo Gestione 8</v>
      </c>
      <c r="C13" s="55">
        <f>+I_C_Gestione!E12</f>
        <v>0</v>
      </c>
      <c r="D13" s="56">
        <f>+I_C_Gestione!F12</f>
        <v>0</v>
      </c>
      <c r="F13" s="57">
        <f>+I_C_Gestione!H12</f>
        <v>0</v>
      </c>
      <c r="G13" s="57">
        <f>+I_C_Gestione!I12</f>
        <v>0</v>
      </c>
      <c r="H13" s="57">
        <f>+I_C_Gestione!J12</f>
        <v>0</v>
      </c>
      <c r="I13" s="57">
        <f>+I_C_Gestione!K12</f>
        <v>0</v>
      </c>
      <c r="J13" s="57">
        <f>+I_C_Gestione!L12</f>
        <v>0</v>
      </c>
      <c r="K13" s="57">
        <f>+I_C_Gestione!M12</f>
        <v>0</v>
      </c>
      <c r="L13" s="57">
        <f>+I_C_Gestione!N12</f>
        <v>0</v>
      </c>
      <c r="M13" s="57">
        <f>+I_C_Gestione!O12</f>
        <v>0</v>
      </c>
      <c r="N13" s="57">
        <f>+I_C_Gestione!P12</f>
        <v>0</v>
      </c>
      <c r="O13" s="57">
        <f>+I_C_Gestione!Q12</f>
        <v>0</v>
      </c>
      <c r="P13" s="57">
        <f>+I_C_Gestione!R12</f>
        <v>0</v>
      </c>
      <c r="Q13" s="57">
        <f>+I_C_Gestione!S12</f>
        <v>0</v>
      </c>
      <c r="R13" s="57">
        <f>+I_C_Gestione!T12</f>
        <v>0</v>
      </c>
      <c r="S13" s="57">
        <f>+I_C_Gestione!U12</f>
        <v>0</v>
      </c>
      <c r="T13" s="57">
        <f>+I_C_Gestione!V12</f>
        <v>0</v>
      </c>
      <c r="U13" s="57">
        <f>+I_C_Gestione!W12</f>
        <v>0</v>
      </c>
      <c r="V13" s="57">
        <f>+I_C_Gestione!X12</f>
        <v>0</v>
      </c>
      <c r="W13" s="57">
        <f>+I_C_Gestione!Y12</f>
        <v>0</v>
      </c>
      <c r="X13" s="57">
        <f>+I_C_Gestione!Z12</f>
        <v>0</v>
      </c>
      <c r="Y13" s="57">
        <f>+I_C_Gestione!AA12</f>
        <v>0</v>
      </c>
      <c r="Z13" s="57">
        <f>+I_C_Gestione!AB12</f>
        <v>0</v>
      </c>
      <c r="AA13" s="57">
        <f>+I_C_Gestione!AC12</f>
        <v>0</v>
      </c>
      <c r="AB13" s="57">
        <f>+I_C_Gestione!AD12</f>
        <v>0</v>
      </c>
      <c r="AC13" s="57">
        <f>+I_C_Gestione!AE12</f>
        <v>0</v>
      </c>
      <c r="AD13" s="57">
        <f>+I_C_Gestione!AF12</f>
        <v>0</v>
      </c>
      <c r="AE13" s="57">
        <f>+I_C_Gestione!AG12</f>
        <v>0</v>
      </c>
      <c r="AF13" s="57">
        <f>+I_C_Gestione!AH12</f>
        <v>0</v>
      </c>
      <c r="AG13" s="57">
        <f>+I_C_Gestione!AI12</f>
        <v>0</v>
      </c>
      <c r="AH13" s="57">
        <f>+I_C_Gestione!AJ12</f>
        <v>0</v>
      </c>
      <c r="AI13" s="57">
        <f>+I_C_Gestione!AK12</f>
        <v>0</v>
      </c>
      <c r="AJ13" s="57">
        <f>+I_C_Gestione!AL12</f>
        <v>0</v>
      </c>
      <c r="AK13" s="57">
        <f>+I_C_Gestione!AM12</f>
        <v>0</v>
      </c>
      <c r="AL13" s="57">
        <f>+I_C_Gestione!AN12</f>
        <v>0</v>
      </c>
      <c r="AM13" s="57">
        <f>+I_C_Gestione!AO12</f>
        <v>0</v>
      </c>
      <c r="AN13" s="57">
        <f>+I_C_Gestione!AP12</f>
        <v>0</v>
      </c>
      <c r="AO13" s="57">
        <f>+I_C_Gestione!AQ12</f>
        <v>0</v>
      </c>
      <c r="AP13" s="57">
        <f>+I_C_Gestione!AR12</f>
        <v>0</v>
      </c>
      <c r="AQ13" s="57">
        <f>+I_C_Gestione!AS12</f>
        <v>0</v>
      </c>
      <c r="AR13" s="57">
        <f>+I_C_Gestione!AT12</f>
        <v>0</v>
      </c>
      <c r="AS13" s="57">
        <f>+I_C_Gestione!AU12</f>
        <v>0</v>
      </c>
      <c r="AT13" s="57">
        <f>+I_C_Gestione!AV12</f>
        <v>0</v>
      </c>
      <c r="AU13" s="57">
        <f>+I_C_Gestione!AW12</f>
        <v>0</v>
      </c>
      <c r="AV13" s="57">
        <f>+I_C_Gestione!AX12</f>
        <v>0</v>
      </c>
      <c r="AW13" s="57">
        <f>+I_C_Gestione!AY12</f>
        <v>0</v>
      </c>
      <c r="AX13" s="57">
        <f>+I_C_Gestione!AZ12</f>
        <v>0</v>
      </c>
      <c r="AY13" s="57">
        <f>+I_C_Gestione!BA12</f>
        <v>0</v>
      </c>
      <c r="AZ13" s="57">
        <f>+I_C_Gestione!BB12</f>
        <v>0</v>
      </c>
      <c r="BA13" s="57">
        <f>+I_C_Gestione!BC12</f>
        <v>0</v>
      </c>
      <c r="BB13" s="57">
        <f>+I_C_Gestione!BD12</f>
        <v>0</v>
      </c>
      <c r="BC13" s="57">
        <f>+I_C_Gestione!BE12</f>
        <v>0</v>
      </c>
      <c r="BD13" s="57">
        <f>+I_C_Gestione!BF12</f>
        <v>0</v>
      </c>
      <c r="BE13" s="57">
        <f>+I_C_Gestione!BG12</f>
        <v>0</v>
      </c>
      <c r="BF13" s="57">
        <f>+I_C_Gestione!BH12</f>
        <v>0</v>
      </c>
      <c r="BG13" s="57">
        <f>+I_C_Gestione!BI12</f>
        <v>0</v>
      </c>
      <c r="BH13" s="57">
        <f>+I_C_Gestione!BJ12</f>
        <v>0</v>
      </c>
      <c r="BI13" s="57">
        <f>+I_C_Gestione!BK12</f>
        <v>0</v>
      </c>
      <c r="BJ13" s="57">
        <f>+I_C_Gestione!BL12</f>
        <v>0</v>
      </c>
      <c r="BK13" s="57">
        <f>+I_C_Gestione!BM12</f>
        <v>0</v>
      </c>
      <c r="BL13" s="57">
        <f>+I_C_Gestione!BN12</f>
        <v>0</v>
      </c>
      <c r="BM13" s="57">
        <f>+I_C_Gestione!BO12</f>
        <v>0</v>
      </c>
      <c r="BN13" s="57">
        <f>+I_C_Gestione!BP12</f>
        <v>0</v>
      </c>
      <c r="BO13" s="57">
        <f>+I_C_Gestione!BQ12</f>
        <v>0</v>
      </c>
      <c r="BP13" s="57">
        <f>+I_C_Gestione!BR12</f>
        <v>0</v>
      </c>
      <c r="BQ13" s="57">
        <f>+I_C_Gestione!BS12</f>
        <v>0</v>
      </c>
      <c r="BR13" s="57">
        <f>+I_C_Gestione!BT12</f>
        <v>0</v>
      </c>
      <c r="BS13" s="57">
        <f>+I_C_Gestione!BU12</f>
        <v>0</v>
      </c>
      <c r="BT13" s="57">
        <f>+I_C_Gestione!BV12</f>
        <v>0</v>
      </c>
      <c r="BU13" s="57">
        <f>+I_C_Gestione!BW12</f>
        <v>0</v>
      </c>
      <c r="BV13" s="57">
        <f>+I_C_Gestione!BX12</f>
        <v>0</v>
      </c>
      <c r="BW13" s="57">
        <f>+I_C_Gestione!BY12</f>
        <v>0</v>
      </c>
      <c r="BX13" s="57">
        <f>+I_C_Gestione!BZ12</f>
        <v>0</v>
      </c>
      <c r="BY13" s="57">
        <f>+I_C_Gestione!CA12</f>
        <v>0</v>
      </c>
      <c r="BZ13" s="57">
        <f>+I_C_Gestione!CB12</f>
        <v>0</v>
      </c>
      <c r="CA13" s="57">
        <f>+I_C_Gestione!CC12</f>
        <v>0</v>
      </c>
      <c r="CB13" s="57">
        <f>+I_C_Gestione!CD12</f>
        <v>0</v>
      </c>
      <c r="CC13" s="57">
        <f>+I_C_Gestione!CE12</f>
        <v>0</v>
      </c>
      <c r="CD13" s="57">
        <f>+I_C_Gestione!CF12</f>
        <v>0</v>
      </c>
      <c r="CE13" s="57">
        <f>+I_C_Gestione!CG12</f>
        <v>0</v>
      </c>
      <c r="CF13" s="57">
        <f>+I_C_Gestione!CH12</f>
        <v>0</v>
      </c>
      <c r="CG13" s="57">
        <f>+I_C_Gestione!CI12</f>
        <v>0</v>
      </c>
      <c r="CH13" s="57">
        <f>+I_C_Gestione!CJ12</f>
        <v>0</v>
      </c>
      <c r="CI13" s="57">
        <f>+I_C_Gestione!CK12</f>
        <v>0</v>
      </c>
      <c r="CJ13" s="57">
        <f>+I_C_Gestione!CL12</f>
        <v>0</v>
      </c>
      <c r="CK13" s="57">
        <f>+I_C_Gestione!CM12</f>
        <v>0</v>
      </c>
      <c r="CL13" s="57">
        <f>+I_C_Gestione!CN12</f>
        <v>0</v>
      </c>
      <c r="CM13" s="57">
        <f>+I_C_Gestione!CO12</f>
        <v>0</v>
      </c>
      <c r="CN13" s="57">
        <f>+I_C_Gestione!CP12</f>
        <v>0</v>
      </c>
      <c r="CO13" s="57">
        <f>+I_C_Gestione!CQ12</f>
        <v>0</v>
      </c>
      <c r="CP13" s="57">
        <f>+I_C_Gestione!CR12</f>
        <v>0</v>
      </c>
      <c r="CQ13" s="57">
        <f>+I_C_Gestione!CS12</f>
        <v>0</v>
      </c>
      <c r="CR13" s="57">
        <f>+I_C_Gestione!CT12</f>
        <v>0</v>
      </c>
      <c r="CS13" s="57">
        <f>+I_C_Gestione!CU12</f>
        <v>0</v>
      </c>
      <c r="CT13" s="57">
        <f>+I_C_Gestione!CV12</f>
        <v>0</v>
      </c>
      <c r="CU13" s="57">
        <f>+I_C_Gestione!CW12</f>
        <v>0</v>
      </c>
      <c r="CV13" s="57">
        <f>+I_C_Gestione!CX12</f>
        <v>0</v>
      </c>
      <c r="CW13" s="57">
        <f>+I_C_Gestione!CY12</f>
        <v>0</v>
      </c>
      <c r="CX13" s="57">
        <f>+I_C_Gestione!CZ12</f>
        <v>0</v>
      </c>
      <c r="CY13" s="57">
        <f>+I_C_Gestione!DA12</f>
        <v>0</v>
      </c>
      <c r="CZ13" s="57">
        <f>+I_C_Gestione!DB12</f>
        <v>0</v>
      </c>
      <c r="DA13" s="57">
        <f>+I_C_Gestione!DC12</f>
        <v>0</v>
      </c>
      <c r="DB13" s="57">
        <f>+I_C_Gestione!DD12</f>
        <v>0</v>
      </c>
      <c r="DC13" s="57">
        <f>+I_C_Gestione!DE12</f>
        <v>0</v>
      </c>
      <c r="DD13" s="57">
        <f>+I_C_Gestione!DF12</f>
        <v>0</v>
      </c>
      <c r="DE13" s="57">
        <f>+I_C_Gestione!DG12</f>
        <v>0</v>
      </c>
      <c r="DF13" s="57">
        <f>+I_C_Gestione!DH12</f>
        <v>0</v>
      </c>
      <c r="DG13" s="57">
        <f>+I_C_Gestione!DI12</f>
        <v>0</v>
      </c>
      <c r="DH13" s="57">
        <f>+I_C_Gestione!DJ12</f>
        <v>0</v>
      </c>
      <c r="DI13" s="57">
        <f>+I_C_Gestione!DK12</f>
        <v>0</v>
      </c>
      <c r="DJ13" s="57">
        <f>+I_C_Gestione!DL12</f>
        <v>0</v>
      </c>
      <c r="DK13" s="57">
        <f>+I_C_Gestione!DM12</f>
        <v>0</v>
      </c>
      <c r="DL13" s="57">
        <f>+I_C_Gestione!DN12</f>
        <v>0</v>
      </c>
      <c r="DM13" s="57">
        <f>+I_C_Gestione!DO12</f>
        <v>0</v>
      </c>
      <c r="DN13" s="57">
        <f>+I_C_Gestione!DP12</f>
        <v>0</v>
      </c>
      <c r="DO13" s="57">
        <f>+I_C_Gestione!DQ12</f>
        <v>0</v>
      </c>
      <c r="DP13" s="57">
        <f>+I_C_Gestione!DR12</f>
        <v>0</v>
      </c>
      <c r="DQ13" s="57">
        <f>+I_C_Gestione!DS12</f>
        <v>0</v>
      </c>
      <c r="DR13" s="57">
        <f>+I_C_Gestione!DT12</f>
        <v>0</v>
      </c>
      <c r="DS13" s="57">
        <f>+I_C_Gestione!DU12</f>
        <v>0</v>
      </c>
      <c r="DT13" s="57">
        <f>+I_C_Gestione!DV12</f>
        <v>0</v>
      </c>
      <c r="DU13" s="57">
        <f>+I_C_Gestione!DW12</f>
        <v>0</v>
      </c>
    </row>
    <row r="14" spans="1:125" ht="16.5" thickTop="1" thickBot="1" x14ac:dyDescent="0.3">
      <c r="B14" s="100" t="str">
        <f>+I_C_Gestione!D13</f>
        <v>Costo Gestione 9</v>
      </c>
      <c r="C14" s="55">
        <f>+I_C_Gestione!E13</f>
        <v>0</v>
      </c>
      <c r="D14" s="56">
        <f>+I_C_Gestione!F13</f>
        <v>0</v>
      </c>
      <c r="F14" s="57">
        <f>+I_C_Gestione!H13</f>
        <v>0</v>
      </c>
      <c r="G14" s="57">
        <f>+I_C_Gestione!I13</f>
        <v>0</v>
      </c>
      <c r="H14" s="57">
        <f>+I_C_Gestione!J13</f>
        <v>0</v>
      </c>
      <c r="I14" s="57">
        <f>+I_C_Gestione!K13</f>
        <v>0</v>
      </c>
      <c r="J14" s="57">
        <f>+I_C_Gestione!L13</f>
        <v>0</v>
      </c>
      <c r="K14" s="57">
        <f>+I_C_Gestione!M13</f>
        <v>0</v>
      </c>
      <c r="L14" s="57">
        <f>+I_C_Gestione!N13</f>
        <v>0</v>
      </c>
      <c r="M14" s="57">
        <f>+I_C_Gestione!O13</f>
        <v>0</v>
      </c>
      <c r="N14" s="57">
        <f>+I_C_Gestione!P13</f>
        <v>0</v>
      </c>
      <c r="O14" s="57">
        <f>+I_C_Gestione!Q13</f>
        <v>0</v>
      </c>
      <c r="P14" s="57">
        <f>+I_C_Gestione!R13</f>
        <v>0</v>
      </c>
      <c r="Q14" s="57">
        <f>+I_C_Gestione!S13</f>
        <v>0</v>
      </c>
      <c r="R14" s="57">
        <f>+I_C_Gestione!T13</f>
        <v>0</v>
      </c>
      <c r="S14" s="57">
        <f>+I_C_Gestione!U13</f>
        <v>0</v>
      </c>
      <c r="T14" s="57">
        <f>+I_C_Gestione!V13</f>
        <v>0</v>
      </c>
      <c r="U14" s="57">
        <f>+I_C_Gestione!W13</f>
        <v>0</v>
      </c>
      <c r="V14" s="57">
        <f>+I_C_Gestione!X13</f>
        <v>0</v>
      </c>
      <c r="W14" s="57">
        <f>+I_C_Gestione!Y13</f>
        <v>0</v>
      </c>
      <c r="X14" s="57">
        <f>+I_C_Gestione!Z13</f>
        <v>0</v>
      </c>
      <c r="Y14" s="57">
        <f>+I_C_Gestione!AA13</f>
        <v>0</v>
      </c>
      <c r="Z14" s="57">
        <f>+I_C_Gestione!AB13</f>
        <v>0</v>
      </c>
      <c r="AA14" s="57">
        <f>+I_C_Gestione!AC13</f>
        <v>0</v>
      </c>
      <c r="AB14" s="57">
        <f>+I_C_Gestione!AD13</f>
        <v>0</v>
      </c>
      <c r="AC14" s="57">
        <f>+I_C_Gestione!AE13</f>
        <v>0</v>
      </c>
      <c r="AD14" s="57">
        <f>+I_C_Gestione!AF13</f>
        <v>0</v>
      </c>
      <c r="AE14" s="57">
        <f>+I_C_Gestione!AG13</f>
        <v>0</v>
      </c>
      <c r="AF14" s="57">
        <f>+I_C_Gestione!AH13</f>
        <v>0</v>
      </c>
      <c r="AG14" s="57">
        <f>+I_C_Gestione!AI13</f>
        <v>0</v>
      </c>
      <c r="AH14" s="57">
        <f>+I_C_Gestione!AJ13</f>
        <v>0</v>
      </c>
      <c r="AI14" s="57">
        <f>+I_C_Gestione!AK13</f>
        <v>0</v>
      </c>
      <c r="AJ14" s="57">
        <f>+I_C_Gestione!AL13</f>
        <v>0</v>
      </c>
      <c r="AK14" s="57">
        <f>+I_C_Gestione!AM13</f>
        <v>0</v>
      </c>
      <c r="AL14" s="57">
        <f>+I_C_Gestione!AN13</f>
        <v>0</v>
      </c>
      <c r="AM14" s="57">
        <f>+I_C_Gestione!AO13</f>
        <v>0</v>
      </c>
      <c r="AN14" s="57">
        <f>+I_C_Gestione!AP13</f>
        <v>0</v>
      </c>
      <c r="AO14" s="57">
        <f>+I_C_Gestione!AQ13</f>
        <v>0</v>
      </c>
      <c r="AP14" s="57">
        <f>+I_C_Gestione!AR13</f>
        <v>0</v>
      </c>
      <c r="AQ14" s="57">
        <f>+I_C_Gestione!AS13</f>
        <v>0</v>
      </c>
      <c r="AR14" s="57">
        <f>+I_C_Gestione!AT13</f>
        <v>0</v>
      </c>
      <c r="AS14" s="57">
        <f>+I_C_Gestione!AU13</f>
        <v>0</v>
      </c>
      <c r="AT14" s="57">
        <f>+I_C_Gestione!AV13</f>
        <v>0</v>
      </c>
      <c r="AU14" s="57">
        <f>+I_C_Gestione!AW13</f>
        <v>0</v>
      </c>
      <c r="AV14" s="57">
        <f>+I_C_Gestione!AX13</f>
        <v>0</v>
      </c>
      <c r="AW14" s="57">
        <f>+I_C_Gestione!AY13</f>
        <v>0</v>
      </c>
      <c r="AX14" s="57">
        <f>+I_C_Gestione!AZ13</f>
        <v>0</v>
      </c>
      <c r="AY14" s="57">
        <f>+I_C_Gestione!BA13</f>
        <v>0</v>
      </c>
      <c r="AZ14" s="57">
        <f>+I_C_Gestione!BB13</f>
        <v>0</v>
      </c>
      <c r="BA14" s="57">
        <f>+I_C_Gestione!BC13</f>
        <v>0</v>
      </c>
      <c r="BB14" s="57">
        <f>+I_C_Gestione!BD13</f>
        <v>0</v>
      </c>
      <c r="BC14" s="57">
        <f>+I_C_Gestione!BE13</f>
        <v>0</v>
      </c>
      <c r="BD14" s="57">
        <f>+I_C_Gestione!BF13</f>
        <v>0</v>
      </c>
      <c r="BE14" s="57">
        <f>+I_C_Gestione!BG13</f>
        <v>0</v>
      </c>
      <c r="BF14" s="57">
        <f>+I_C_Gestione!BH13</f>
        <v>0</v>
      </c>
      <c r="BG14" s="57">
        <f>+I_C_Gestione!BI13</f>
        <v>0</v>
      </c>
      <c r="BH14" s="57">
        <f>+I_C_Gestione!BJ13</f>
        <v>0</v>
      </c>
      <c r="BI14" s="57">
        <f>+I_C_Gestione!BK13</f>
        <v>0</v>
      </c>
      <c r="BJ14" s="57">
        <f>+I_C_Gestione!BL13</f>
        <v>0</v>
      </c>
      <c r="BK14" s="57">
        <f>+I_C_Gestione!BM13</f>
        <v>0</v>
      </c>
      <c r="BL14" s="57">
        <f>+I_C_Gestione!BN13</f>
        <v>0</v>
      </c>
      <c r="BM14" s="57">
        <f>+I_C_Gestione!BO13</f>
        <v>0</v>
      </c>
      <c r="BN14" s="57">
        <f>+I_C_Gestione!BP13</f>
        <v>0</v>
      </c>
      <c r="BO14" s="57">
        <f>+I_C_Gestione!BQ13</f>
        <v>0</v>
      </c>
      <c r="BP14" s="57">
        <f>+I_C_Gestione!BR13</f>
        <v>0</v>
      </c>
      <c r="BQ14" s="57">
        <f>+I_C_Gestione!BS13</f>
        <v>0</v>
      </c>
      <c r="BR14" s="57">
        <f>+I_C_Gestione!BT13</f>
        <v>0</v>
      </c>
      <c r="BS14" s="57">
        <f>+I_C_Gestione!BU13</f>
        <v>0</v>
      </c>
      <c r="BT14" s="57">
        <f>+I_C_Gestione!BV13</f>
        <v>0</v>
      </c>
      <c r="BU14" s="57">
        <f>+I_C_Gestione!BW13</f>
        <v>0</v>
      </c>
      <c r="BV14" s="57">
        <f>+I_C_Gestione!BX13</f>
        <v>0</v>
      </c>
      <c r="BW14" s="57">
        <f>+I_C_Gestione!BY13</f>
        <v>0</v>
      </c>
      <c r="BX14" s="57">
        <f>+I_C_Gestione!BZ13</f>
        <v>0</v>
      </c>
      <c r="BY14" s="57">
        <f>+I_C_Gestione!CA13</f>
        <v>0</v>
      </c>
      <c r="BZ14" s="57">
        <f>+I_C_Gestione!CB13</f>
        <v>0</v>
      </c>
      <c r="CA14" s="57">
        <f>+I_C_Gestione!CC13</f>
        <v>0</v>
      </c>
      <c r="CB14" s="57">
        <f>+I_C_Gestione!CD13</f>
        <v>0</v>
      </c>
      <c r="CC14" s="57">
        <f>+I_C_Gestione!CE13</f>
        <v>0</v>
      </c>
      <c r="CD14" s="57">
        <f>+I_C_Gestione!CF13</f>
        <v>0</v>
      </c>
      <c r="CE14" s="57">
        <f>+I_C_Gestione!CG13</f>
        <v>0</v>
      </c>
      <c r="CF14" s="57">
        <f>+I_C_Gestione!CH13</f>
        <v>0</v>
      </c>
      <c r="CG14" s="57">
        <f>+I_C_Gestione!CI13</f>
        <v>0</v>
      </c>
      <c r="CH14" s="57">
        <f>+I_C_Gestione!CJ13</f>
        <v>0</v>
      </c>
      <c r="CI14" s="57">
        <f>+I_C_Gestione!CK13</f>
        <v>0</v>
      </c>
      <c r="CJ14" s="57">
        <f>+I_C_Gestione!CL13</f>
        <v>0</v>
      </c>
      <c r="CK14" s="57">
        <f>+I_C_Gestione!CM13</f>
        <v>0</v>
      </c>
      <c r="CL14" s="57">
        <f>+I_C_Gestione!CN13</f>
        <v>0</v>
      </c>
      <c r="CM14" s="57">
        <f>+I_C_Gestione!CO13</f>
        <v>0</v>
      </c>
      <c r="CN14" s="57">
        <f>+I_C_Gestione!CP13</f>
        <v>0</v>
      </c>
      <c r="CO14" s="57">
        <f>+I_C_Gestione!CQ13</f>
        <v>0</v>
      </c>
      <c r="CP14" s="57">
        <f>+I_C_Gestione!CR13</f>
        <v>0</v>
      </c>
      <c r="CQ14" s="57">
        <f>+I_C_Gestione!CS13</f>
        <v>0</v>
      </c>
      <c r="CR14" s="57">
        <f>+I_C_Gestione!CT13</f>
        <v>0</v>
      </c>
      <c r="CS14" s="57">
        <f>+I_C_Gestione!CU13</f>
        <v>0</v>
      </c>
      <c r="CT14" s="57">
        <f>+I_C_Gestione!CV13</f>
        <v>0</v>
      </c>
      <c r="CU14" s="57">
        <f>+I_C_Gestione!CW13</f>
        <v>0</v>
      </c>
      <c r="CV14" s="57">
        <f>+I_C_Gestione!CX13</f>
        <v>0</v>
      </c>
      <c r="CW14" s="57">
        <f>+I_C_Gestione!CY13</f>
        <v>0</v>
      </c>
      <c r="CX14" s="57">
        <f>+I_C_Gestione!CZ13</f>
        <v>0</v>
      </c>
      <c r="CY14" s="57">
        <f>+I_C_Gestione!DA13</f>
        <v>0</v>
      </c>
      <c r="CZ14" s="57">
        <f>+I_C_Gestione!DB13</f>
        <v>0</v>
      </c>
      <c r="DA14" s="57">
        <f>+I_C_Gestione!DC13</f>
        <v>0</v>
      </c>
      <c r="DB14" s="57">
        <f>+I_C_Gestione!DD13</f>
        <v>0</v>
      </c>
      <c r="DC14" s="57">
        <f>+I_C_Gestione!DE13</f>
        <v>0</v>
      </c>
      <c r="DD14" s="57">
        <f>+I_C_Gestione!DF13</f>
        <v>0</v>
      </c>
      <c r="DE14" s="57">
        <f>+I_C_Gestione!DG13</f>
        <v>0</v>
      </c>
      <c r="DF14" s="57">
        <f>+I_C_Gestione!DH13</f>
        <v>0</v>
      </c>
      <c r="DG14" s="57">
        <f>+I_C_Gestione!DI13</f>
        <v>0</v>
      </c>
      <c r="DH14" s="57">
        <f>+I_C_Gestione!DJ13</f>
        <v>0</v>
      </c>
      <c r="DI14" s="57">
        <f>+I_C_Gestione!DK13</f>
        <v>0</v>
      </c>
      <c r="DJ14" s="57">
        <f>+I_C_Gestione!DL13</f>
        <v>0</v>
      </c>
      <c r="DK14" s="57">
        <f>+I_C_Gestione!DM13</f>
        <v>0</v>
      </c>
      <c r="DL14" s="57">
        <f>+I_C_Gestione!DN13</f>
        <v>0</v>
      </c>
      <c r="DM14" s="57">
        <f>+I_C_Gestione!DO13</f>
        <v>0</v>
      </c>
      <c r="DN14" s="57">
        <f>+I_C_Gestione!DP13</f>
        <v>0</v>
      </c>
      <c r="DO14" s="57">
        <f>+I_C_Gestione!DQ13</f>
        <v>0</v>
      </c>
      <c r="DP14" s="57">
        <f>+I_C_Gestione!DR13</f>
        <v>0</v>
      </c>
      <c r="DQ14" s="57">
        <f>+I_C_Gestione!DS13</f>
        <v>0</v>
      </c>
      <c r="DR14" s="57">
        <f>+I_C_Gestione!DT13</f>
        <v>0</v>
      </c>
      <c r="DS14" s="57">
        <f>+I_C_Gestione!DU13</f>
        <v>0</v>
      </c>
      <c r="DT14" s="57">
        <f>+I_C_Gestione!DV13</f>
        <v>0</v>
      </c>
      <c r="DU14" s="57">
        <f>+I_C_Gestione!DW13</f>
        <v>0</v>
      </c>
    </row>
    <row r="15" spans="1:125" ht="16.5" thickTop="1" thickBot="1" x14ac:dyDescent="0.3">
      <c r="B15" s="100" t="str">
        <f>+I_C_Gestione!D14</f>
        <v>Costo Gestione 10</v>
      </c>
      <c r="C15" s="55">
        <f>+I_C_Gestione!E14</f>
        <v>0</v>
      </c>
      <c r="D15" s="56">
        <f>+I_C_Gestione!F14</f>
        <v>0</v>
      </c>
      <c r="F15" s="57">
        <f>+I_C_Gestione!H14</f>
        <v>0</v>
      </c>
      <c r="G15" s="57">
        <f>+I_C_Gestione!I14</f>
        <v>0</v>
      </c>
      <c r="H15" s="57">
        <f>+I_C_Gestione!J14</f>
        <v>0</v>
      </c>
      <c r="I15" s="57">
        <f>+I_C_Gestione!K14</f>
        <v>0</v>
      </c>
      <c r="J15" s="57">
        <f>+I_C_Gestione!L14</f>
        <v>0</v>
      </c>
      <c r="K15" s="57">
        <f>+I_C_Gestione!M14</f>
        <v>0</v>
      </c>
      <c r="L15" s="57">
        <f>+I_C_Gestione!N14</f>
        <v>0</v>
      </c>
      <c r="M15" s="57">
        <f>+I_C_Gestione!O14</f>
        <v>0</v>
      </c>
      <c r="N15" s="57">
        <f>+I_C_Gestione!P14</f>
        <v>0</v>
      </c>
      <c r="O15" s="57">
        <f>+I_C_Gestione!Q14</f>
        <v>0</v>
      </c>
      <c r="P15" s="57">
        <f>+I_C_Gestione!R14</f>
        <v>0</v>
      </c>
      <c r="Q15" s="57">
        <f>+I_C_Gestione!S14</f>
        <v>0</v>
      </c>
      <c r="R15" s="57">
        <f>+I_C_Gestione!T14</f>
        <v>0</v>
      </c>
      <c r="S15" s="57">
        <f>+I_C_Gestione!U14</f>
        <v>0</v>
      </c>
      <c r="T15" s="57">
        <f>+I_C_Gestione!V14</f>
        <v>0</v>
      </c>
      <c r="U15" s="57">
        <f>+I_C_Gestione!W14</f>
        <v>0</v>
      </c>
      <c r="V15" s="57">
        <f>+I_C_Gestione!X14</f>
        <v>0</v>
      </c>
      <c r="W15" s="57">
        <f>+I_C_Gestione!Y14</f>
        <v>0</v>
      </c>
      <c r="X15" s="57">
        <f>+I_C_Gestione!Z14</f>
        <v>0</v>
      </c>
      <c r="Y15" s="57">
        <f>+I_C_Gestione!AA14</f>
        <v>0</v>
      </c>
      <c r="Z15" s="57">
        <f>+I_C_Gestione!AB14</f>
        <v>0</v>
      </c>
      <c r="AA15" s="57">
        <f>+I_C_Gestione!AC14</f>
        <v>0</v>
      </c>
      <c r="AB15" s="57">
        <f>+I_C_Gestione!AD14</f>
        <v>0</v>
      </c>
      <c r="AC15" s="57">
        <f>+I_C_Gestione!AE14</f>
        <v>0</v>
      </c>
      <c r="AD15" s="57">
        <f>+I_C_Gestione!AF14</f>
        <v>0</v>
      </c>
      <c r="AE15" s="57">
        <f>+I_C_Gestione!AG14</f>
        <v>0</v>
      </c>
      <c r="AF15" s="57">
        <f>+I_C_Gestione!AH14</f>
        <v>0</v>
      </c>
      <c r="AG15" s="57">
        <f>+I_C_Gestione!AI14</f>
        <v>0</v>
      </c>
      <c r="AH15" s="57">
        <f>+I_C_Gestione!AJ14</f>
        <v>0</v>
      </c>
      <c r="AI15" s="57">
        <f>+I_C_Gestione!AK14</f>
        <v>0</v>
      </c>
      <c r="AJ15" s="57">
        <f>+I_C_Gestione!AL14</f>
        <v>0</v>
      </c>
      <c r="AK15" s="57">
        <f>+I_C_Gestione!AM14</f>
        <v>0</v>
      </c>
      <c r="AL15" s="57">
        <f>+I_C_Gestione!AN14</f>
        <v>0</v>
      </c>
      <c r="AM15" s="57">
        <f>+I_C_Gestione!AO14</f>
        <v>0</v>
      </c>
      <c r="AN15" s="57">
        <f>+I_C_Gestione!AP14</f>
        <v>0</v>
      </c>
      <c r="AO15" s="57">
        <f>+I_C_Gestione!AQ14</f>
        <v>0</v>
      </c>
      <c r="AP15" s="57">
        <f>+I_C_Gestione!AR14</f>
        <v>0</v>
      </c>
      <c r="AQ15" s="57">
        <f>+I_C_Gestione!AS14</f>
        <v>0</v>
      </c>
      <c r="AR15" s="57">
        <f>+I_C_Gestione!AT14</f>
        <v>0</v>
      </c>
      <c r="AS15" s="57">
        <f>+I_C_Gestione!AU14</f>
        <v>0</v>
      </c>
      <c r="AT15" s="57">
        <f>+I_C_Gestione!AV14</f>
        <v>0</v>
      </c>
      <c r="AU15" s="57">
        <f>+I_C_Gestione!AW14</f>
        <v>0</v>
      </c>
      <c r="AV15" s="57">
        <f>+I_C_Gestione!AX14</f>
        <v>0</v>
      </c>
      <c r="AW15" s="57">
        <f>+I_C_Gestione!AY14</f>
        <v>0</v>
      </c>
      <c r="AX15" s="57">
        <f>+I_C_Gestione!AZ14</f>
        <v>0</v>
      </c>
      <c r="AY15" s="57">
        <f>+I_C_Gestione!BA14</f>
        <v>0</v>
      </c>
      <c r="AZ15" s="57">
        <f>+I_C_Gestione!BB14</f>
        <v>0</v>
      </c>
      <c r="BA15" s="57">
        <f>+I_C_Gestione!BC14</f>
        <v>0</v>
      </c>
      <c r="BB15" s="57">
        <f>+I_C_Gestione!BD14</f>
        <v>0</v>
      </c>
      <c r="BC15" s="57">
        <f>+I_C_Gestione!BE14</f>
        <v>0</v>
      </c>
      <c r="BD15" s="57">
        <f>+I_C_Gestione!BF14</f>
        <v>0</v>
      </c>
      <c r="BE15" s="57">
        <f>+I_C_Gestione!BG14</f>
        <v>0</v>
      </c>
      <c r="BF15" s="57">
        <f>+I_C_Gestione!BH14</f>
        <v>0</v>
      </c>
      <c r="BG15" s="57">
        <f>+I_C_Gestione!BI14</f>
        <v>0</v>
      </c>
      <c r="BH15" s="57">
        <f>+I_C_Gestione!BJ14</f>
        <v>0</v>
      </c>
      <c r="BI15" s="57">
        <f>+I_C_Gestione!BK14</f>
        <v>0</v>
      </c>
      <c r="BJ15" s="57">
        <f>+I_C_Gestione!BL14</f>
        <v>0</v>
      </c>
      <c r="BK15" s="57">
        <f>+I_C_Gestione!BM14</f>
        <v>0</v>
      </c>
      <c r="BL15" s="57">
        <f>+I_C_Gestione!BN14</f>
        <v>0</v>
      </c>
      <c r="BM15" s="57">
        <f>+I_C_Gestione!BO14</f>
        <v>0</v>
      </c>
      <c r="BN15" s="57">
        <f>+I_C_Gestione!BP14</f>
        <v>0</v>
      </c>
      <c r="BO15" s="57">
        <f>+I_C_Gestione!BQ14</f>
        <v>0</v>
      </c>
      <c r="BP15" s="57">
        <f>+I_C_Gestione!BR14</f>
        <v>0</v>
      </c>
      <c r="BQ15" s="57">
        <f>+I_C_Gestione!BS14</f>
        <v>0</v>
      </c>
      <c r="BR15" s="57">
        <f>+I_C_Gestione!BT14</f>
        <v>0</v>
      </c>
      <c r="BS15" s="57">
        <f>+I_C_Gestione!BU14</f>
        <v>0</v>
      </c>
      <c r="BT15" s="57">
        <f>+I_C_Gestione!BV14</f>
        <v>0</v>
      </c>
      <c r="BU15" s="57">
        <f>+I_C_Gestione!BW14</f>
        <v>0</v>
      </c>
      <c r="BV15" s="57">
        <f>+I_C_Gestione!BX14</f>
        <v>0</v>
      </c>
      <c r="BW15" s="57">
        <f>+I_C_Gestione!BY14</f>
        <v>0</v>
      </c>
      <c r="BX15" s="57">
        <f>+I_C_Gestione!BZ14</f>
        <v>0</v>
      </c>
      <c r="BY15" s="57">
        <f>+I_C_Gestione!CA14</f>
        <v>0</v>
      </c>
      <c r="BZ15" s="57">
        <f>+I_C_Gestione!CB14</f>
        <v>0</v>
      </c>
      <c r="CA15" s="57">
        <f>+I_C_Gestione!CC14</f>
        <v>0</v>
      </c>
      <c r="CB15" s="57">
        <f>+I_C_Gestione!CD14</f>
        <v>0</v>
      </c>
      <c r="CC15" s="57">
        <f>+I_C_Gestione!CE14</f>
        <v>0</v>
      </c>
      <c r="CD15" s="57">
        <f>+I_C_Gestione!CF14</f>
        <v>0</v>
      </c>
      <c r="CE15" s="57">
        <f>+I_C_Gestione!CG14</f>
        <v>0</v>
      </c>
      <c r="CF15" s="57">
        <f>+I_C_Gestione!CH14</f>
        <v>0</v>
      </c>
      <c r="CG15" s="57">
        <f>+I_C_Gestione!CI14</f>
        <v>0</v>
      </c>
      <c r="CH15" s="57">
        <f>+I_C_Gestione!CJ14</f>
        <v>0</v>
      </c>
      <c r="CI15" s="57">
        <f>+I_C_Gestione!CK14</f>
        <v>0</v>
      </c>
      <c r="CJ15" s="57">
        <f>+I_C_Gestione!CL14</f>
        <v>0</v>
      </c>
      <c r="CK15" s="57">
        <f>+I_C_Gestione!CM14</f>
        <v>0</v>
      </c>
      <c r="CL15" s="57">
        <f>+I_C_Gestione!CN14</f>
        <v>0</v>
      </c>
      <c r="CM15" s="57">
        <f>+I_C_Gestione!CO14</f>
        <v>0</v>
      </c>
      <c r="CN15" s="57">
        <f>+I_C_Gestione!CP14</f>
        <v>0</v>
      </c>
      <c r="CO15" s="57">
        <f>+I_C_Gestione!CQ14</f>
        <v>0</v>
      </c>
      <c r="CP15" s="57">
        <f>+I_C_Gestione!CR14</f>
        <v>0</v>
      </c>
      <c r="CQ15" s="57">
        <f>+I_C_Gestione!CS14</f>
        <v>0</v>
      </c>
      <c r="CR15" s="57">
        <f>+I_C_Gestione!CT14</f>
        <v>0</v>
      </c>
      <c r="CS15" s="57">
        <f>+I_C_Gestione!CU14</f>
        <v>0</v>
      </c>
      <c r="CT15" s="57">
        <f>+I_C_Gestione!CV14</f>
        <v>0</v>
      </c>
      <c r="CU15" s="57">
        <f>+I_C_Gestione!CW14</f>
        <v>0</v>
      </c>
      <c r="CV15" s="57">
        <f>+I_C_Gestione!CX14</f>
        <v>0</v>
      </c>
      <c r="CW15" s="57">
        <f>+I_C_Gestione!CY14</f>
        <v>0</v>
      </c>
      <c r="CX15" s="57">
        <f>+I_C_Gestione!CZ14</f>
        <v>0</v>
      </c>
      <c r="CY15" s="57">
        <f>+I_C_Gestione!DA14</f>
        <v>0</v>
      </c>
      <c r="CZ15" s="57">
        <f>+I_C_Gestione!DB14</f>
        <v>0</v>
      </c>
      <c r="DA15" s="57">
        <f>+I_C_Gestione!DC14</f>
        <v>0</v>
      </c>
      <c r="DB15" s="57">
        <f>+I_C_Gestione!DD14</f>
        <v>0</v>
      </c>
      <c r="DC15" s="57">
        <f>+I_C_Gestione!DE14</f>
        <v>0</v>
      </c>
      <c r="DD15" s="57">
        <f>+I_C_Gestione!DF14</f>
        <v>0</v>
      </c>
      <c r="DE15" s="57">
        <f>+I_C_Gestione!DG14</f>
        <v>0</v>
      </c>
      <c r="DF15" s="57">
        <f>+I_C_Gestione!DH14</f>
        <v>0</v>
      </c>
      <c r="DG15" s="57">
        <f>+I_C_Gestione!DI14</f>
        <v>0</v>
      </c>
      <c r="DH15" s="57">
        <f>+I_C_Gestione!DJ14</f>
        <v>0</v>
      </c>
      <c r="DI15" s="57">
        <f>+I_C_Gestione!DK14</f>
        <v>0</v>
      </c>
      <c r="DJ15" s="57">
        <f>+I_C_Gestione!DL14</f>
        <v>0</v>
      </c>
      <c r="DK15" s="57">
        <f>+I_C_Gestione!DM14</f>
        <v>0</v>
      </c>
      <c r="DL15" s="57">
        <f>+I_C_Gestione!DN14</f>
        <v>0</v>
      </c>
      <c r="DM15" s="57">
        <f>+I_C_Gestione!DO14</f>
        <v>0</v>
      </c>
      <c r="DN15" s="57">
        <f>+I_C_Gestione!DP14</f>
        <v>0</v>
      </c>
      <c r="DO15" s="57">
        <f>+I_C_Gestione!DQ14</f>
        <v>0</v>
      </c>
      <c r="DP15" s="57">
        <f>+I_C_Gestione!DR14</f>
        <v>0</v>
      </c>
      <c r="DQ15" s="57">
        <f>+I_C_Gestione!DS14</f>
        <v>0</v>
      </c>
      <c r="DR15" s="57">
        <f>+I_C_Gestione!DT14</f>
        <v>0</v>
      </c>
      <c r="DS15" s="57">
        <f>+I_C_Gestione!DU14</f>
        <v>0</v>
      </c>
      <c r="DT15" s="57">
        <f>+I_C_Gestione!DV14</f>
        <v>0</v>
      </c>
      <c r="DU15" s="57">
        <f>+I_C_Gestione!DW14</f>
        <v>0</v>
      </c>
    </row>
    <row r="16" spans="1:125" ht="16.5" thickTop="1" thickBot="1" x14ac:dyDescent="0.3">
      <c r="B16" s="100" t="str">
        <f>+I_C_Gestione!D15</f>
        <v>Costo Gestione 11</v>
      </c>
      <c r="C16" s="55">
        <f>+I_C_Gestione!E15</f>
        <v>0</v>
      </c>
      <c r="D16" s="56">
        <f>+I_C_Gestione!F15</f>
        <v>0</v>
      </c>
      <c r="F16" s="57">
        <f>+I_C_Gestione!H15</f>
        <v>0</v>
      </c>
      <c r="G16" s="57">
        <f>+I_C_Gestione!I15</f>
        <v>0</v>
      </c>
      <c r="H16" s="57">
        <f>+I_C_Gestione!J15</f>
        <v>0</v>
      </c>
      <c r="I16" s="57">
        <f>+I_C_Gestione!K15</f>
        <v>0</v>
      </c>
      <c r="J16" s="57">
        <f>+I_C_Gestione!L15</f>
        <v>0</v>
      </c>
      <c r="K16" s="57">
        <f>+I_C_Gestione!M15</f>
        <v>0</v>
      </c>
      <c r="L16" s="57">
        <f>+I_C_Gestione!N15</f>
        <v>0</v>
      </c>
      <c r="M16" s="57">
        <f>+I_C_Gestione!O15</f>
        <v>0</v>
      </c>
      <c r="N16" s="57">
        <f>+I_C_Gestione!P15</f>
        <v>0</v>
      </c>
      <c r="O16" s="57">
        <f>+I_C_Gestione!Q15</f>
        <v>0</v>
      </c>
      <c r="P16" s="57">
        <f>+I_C_Gestione!R15</f>
        <v>0</v>
      </c>
      <c r="Q16" s="57">
        <f>+I_C_Gestione!S15</f>
        <v>0</v>
      </c>
      <c r="R16" s="57">
        <f>+I_C_Gestione!T15</f>
        <v>0</v>
      </c>
      <c r="S16" s="57">
        <f>+I_C_Gestione!U15</f>
        <v>0</v>
      </c>
      <c r="T16" s="57">
        <f>+I_C_Gestione!V15</f>
        <v>0</v>
      </c>
      <c r="U16" s="57">
        <f>+I_C_Gestione!W15</f>
        <v>0</v>
      </c>
      <c r="V16" s="57">
        <f>+I_C_Gestione!X15</f>
        <v>0</v>
      </c>
      <c r="W16" s="57">
        <f>+I_C_Gestione!Y15</f>
        <v>0</v>
      </c>
      <c r="X16" s="57">
        <f>+I_C_Gestione!Z15</f>
        <v>0</v>
      </c>
      <c r="Y16" s="57">
        <f>+I_C_Gestione!AA15</f>
        <v>0</v>
      </c>
      <c r="Z16" s="57">
        <f>+I_C_Gestione!AB15</f>
        <v>0</v>
      </c>
      <c r="AA16" s="57">
        <f>+I_C_Gestione!AC15</f>
        <v>0</v>
      </c>
      <c r="AB16" s="57">
        <f>+I_C_Gestione!AD15</f>
        <v>0</v>
      </c>
      <c r="AC16" s="57">
        <f>+I_C_Gestione!AE15</f>
        <v>0</v>
      </c>
      <c r="AD16" s="57">
        <f>+I_C_Gestione!AF15</f>
        <v>0</v>
      </c>
      <c r="AE16" s="57">
        <f>+I_C_Gestione!AG15</f>
        <v>0</v>
      </c>
      <c r="AF16" s="57">
        <f>+I_C_Gestione!AH15</f>
        <v>0</v>
      </c>
      <c r="AG16" s="57">
        <f>+I_C_Gestione!AI15</f>
        <v>0</v>
      </c>
      <c r="AH16" s="57">
        <f>+I_C_Gestione!AJ15</f>
        <v>0</v>
      </c>
      <c r="AI16" s="57">
        <f>+I_C_Gestione!AK15</f>
        <v>0</v>
      </c>
      <c r="AJ16" s="57">
        <f>+I_C_Gestione!AL15</f>
        <v>0</v>
      </c>
      <c r="AK16" s="57">
        <f>+I_C_Gestione!AM15</f>
        <v>0</v>
      </c>
      <c r="AL16" s="57">
        <f>+I_C_Gestione!AN15</f>
        <v>0</v>
      </c>
      <c r="AM16" s="57">
        <f>+I_C_Gestione!AO15</f>
        <v>0</v>
      </c>
      <c r="AN16" s="57">
        <f>+I_C_Gestione!AP15</f>
        <v>0</v>
      </c>
      <c r="AO16" s="57">
        <f>+I_C_Gestione!AQ15</f>
        <v>0</v>
      </c>
      <c r="AP16" s="57">
        <f>+I_C_Gestione!AR15</f>
        <v>0</v>
      </c>
      <c r="AQ16" s="57">
        <f>+I_C_Gestione!AS15</f>
        <v>0</v>
      </c>
      <c r="AR16" s="57">
        <f>+I_C_Gestione!AT15</f>
        <v>0</v>
      </c>
      <c r="AS16" s="57">
        <f>+I_C_Gestione!AU15</f>
        <v>0</v>
      </c>
      <c r="AT16" s="57">
        <f>+I_C_Gestione!AV15</f>
        <v>0</v>
      </c>
      <c r="AU16" s="57">
        <f>+I_C_Gestione!AW15</f>
        <v>0</v>
      </c>
      <c r="AV16" s="57">
        <f>+I_C_Gestione!AX15</f>
        <v>0</v>
      </c>
      <c r="AW16" s="57">
        <f>+I_C_Gestione!AY15</f>
        <v>0</v>
      </c>
      <c r="AX16" s="57">
        <f>+I_C_Gestione!AZ15</f>
        <v>0</v>
      </c>
      <c r="AY16" s="57">
        <f>+I_C_Gestione!BA15</f>
        <v>0</v>
      </c>
      <c r="AZ16" s="57">
        <f>+I_C_Gestione!BB15</f>
        <v>0</v>
      </c>
      <c r="BA16" s="57">
        <f>+I_C_Gestione!BC15</f>
        <v>0</v>
      </c>
      <c r="BB16" s="57">
        <f>+I_C_Gestione!BD15</f>
        <v>0</v>
      </c>
      <c r="BC16" s="57">
        <f>+I_C_Gestione!BE15</f>
        <v>0</v>
      </c>
      <c r="BD16" s="57">
        <f>+I_C_Gestione!BF15</f>
        <v>0</v>
      </c>
      <c r="BE16" s="57">
        <f>+I_C_Gestione!BG15</f>
        <v>0</v>
      </c>
      <c r="BF16" s="57">
        <f>+I_C_Gestione!BH15</f>
        <v>0</v>
      </c>
      <c r="BG16" s="57">
        <f>+I_C_Gestione!BI15</f>
        <v>0</v>
      </c>
      <c r="BH16" s="57">
        <f>+I_C_Gestione!BJ15</f>
        <v>0</v>
      </c>
      <c r="BI16" s="57">
        <f>+I_C_Gestione!BK15</f>
        <v>0</v>
      </c>
      <c r="BJ16" s="57">
        <f>+I_C_Gestione!BL15</f>
        <v>0</v>
      </c>
      <c r="BK16" s="57">
        <f>+I_C_Gestione!BM15</f>
        <v>0</v>
      </c>
      <c r="BL16" s="57">
        <f>+I_C_Gestione!BN15</f>
        <v>0</v>
      </c>
      <c r="BM16" s="57">
        <f>+I_C_Gestione!BO15</f>
        <v>0</v>
      </c>
      <c r="BN16" s="57">
        <f>+I_C_Gestione!BP15</f>
        <v>0</v>
      </c>
      <c r="BO16" s="57">
        <f>+I_C_Gestione!BQ15</f>
        <v>0</v>
      </c>
      <c r="BP16" s="57">
        <f>+I_C_Gestione!BR15</f>
        <v>0</v>
      </c>
      <c r="BQ16" s="57">
        <f>+I_C_Gestione!BS15</f>
        <v>0</v>
      </c>
      <c r="BR16" s="57">
        <f>+I_C_Gestione!BT15</f>
        <v>0</v>
      </c>
      <c r="BS16" s="57">
        <f>+I_C_Gestione!BU15</f>
        <v>0</v>
      </c>
      <c r="BT16" s="57">
        <f>+I_C_Gestione!BV15</f>
        <v>0</v>
      </c>
      <c r="BU16" s="57">
        <f>+I_C_Gestione!BW15</f>
        <v>0</v>
      </c>
      <c r="BV16" s="57">
        <f>+I_C_Gestione!BX15</f>
        <v>0</v>
      </c>
      <c r="BW16" s="57">
        <f>+I_C_Gestione!BY15</f>
        <v>0</v>
      </c>
      <c r="BX16" s="57">
        <f>+I_C_Gestione!BZ15</f>
        <v>0</v>
      </c>
      <c r="BY16" s="57">
        <f>+I_C_Gestione!CA15</f>
        <v>0</v>
      </c>
      <c r="BZ16" s="57">
        <f>+I_C_Gestione!CB15</f>
        <v>0</v>
      </c>
      <c r="CA16" s="57">
        <f>+I_C_Gestione!CC15</f>
        <v>0</v>
      </c>
      <c r="CB16" s="57">
        <f>+I_C_Gestione!CD15</f>
        <v>0</v>
      </c>
      <c r="CC16" s="57">
        <f>+I_C_Gestione!CE15</f>
        <v>0</v>
      </c>
      <c r="CD16" s="57">
        <f>+I_C_Gestione!CF15</f>
        <v>0</v>
      </c>
      <c r="CE16" s="57">
        <f>+I_C_Gestione!CG15</f>
        <v>0</v>
      </c>
      <c r="CF16" s="57">
        <f>+I_C_Gestione!CH15</f>
        <v>0</v>
      </c>
      <c r="CG16" s="57">
        <f>+I_C_Gestione!CI15</f>
        <v>0</v>
      </c>
      <c r="CH16" s="57">
        <f>+I_C_Gestione!CJ15</f>
        <v>0</v>
      </c>
      <c r="CI16" s="57">
        <f>+I_C_Gestione!CK15</f>
        <v>0</v>
      </c>
      <c r="CJ16" s="57">
        <f>+I_C_Gestione!CL15</f>
        <v>0</v>
      </c>
      <c r="CK16" s="57">
        <f>+I_C_Gestione!CM15</f>
        <v>0</v>
      </c>
      <c r="CL16" s="57">
        <f>+I_C_Gestione!CN15</f>
        <v>0</v>
      </c>
      <c r="CM16" s="57">
        <f>+I_C_Gestione!CO15</f>
        <v>0</v>
      </c>
      <c r="CN16" s="57">
        <f>+I_C_Gestione!CP15</f>
        <v>0</v>
      </c>
      <c r="CO16" s="57">
        <f>+I_C_Gestione!CQ15</f>
        <v>0</v>
      </c>
      <c r="CP16" s="57">
        <f>+I_C_Gestione!CR15</f>
        <v>0</v>
      </c>
      <c r="CQ16" s="57">
        <f>+I_C_Gestione!CS15</f>
        <v>0</v>
      </c>
      <c r="CR16" s="57">
        <f>+I_C_Gestione!CT15</f>
        <v>0</v>
      </c>
      <c r="CS16" s="57">
        <f>+I_C_Gestione!CU15</f>
        <v>0</v>
      </c>
      <c r="CT16" s="57">
        <f>+I_C_Gestione!CV15</f>
        <v>0</v>
      </c>
      <c r="CU16" s="57">
        <f>+I_C_Gestione!CW15</f>
        <v>0</v>
      </c>
      <c r="CV16" s="57">
        <f>+I_C_Gestione!CX15</f>
        <v>0</v>
      </c>
      <c r="CW16" s="57">
        <f>+I_C_Gestione!CY15</f>
        <v>0</v>
      </c>
      <c r="CX16" s="57">
        <f>+I_C_Gestione!CZ15</f>
        <v>0</v>
      </c>
      <c r="CY16" s="57">
        <f>+I_C_Gestione!DA15</f>
        <v>0</v>
      </c>
      <c r="CZ16" s="57">
        <f>+I_C_Gestione!DB15</f>
        <v>0</v>
      </c>
      <c r="DA16" s="57">
        <f>+I_C_Gestione!DC15</f>
        <v>0</v>
      </c>
      <c r="DB16" s="57">
        <f>+I_C_Gestione!DD15</f>
        <v>0</v>
      </c>
      <c r="DC16" s="57">
        <f>+I_C_Gestione!DE15</f>
        <v>0</v>
      </c>
      <c r="DD16" s="57">
        <f>+I_C_Gestione!DF15</f>
        <v>0</v>
      </c>
      <c r="DE16" s="57">
        <f>+I_C_Gestione!DG15</f>
        <v>0</v>
      </c>
      <c r="DF16" s="57">
        <f>+I_C_Gestione!DH15</f>
        <v>0</v>
      </c>
      <c r="DG16" s="57">
        <f>+I_C_Gestione!DI15</f>
        <v>0</v>
      </c>
      <c r="DH16" s="57">
        <f>+I_C_Gestione!DJ15</f>
        <v>0</v>
      </c>
      <c r="DI16" s="57">
        <f>+I_C_Gestione!DK15</f>
        <v>0</v>
      </c>
      <c r="DJ16" s="57">
        <f>+I_C_Gestione!DL15</f>
        <v>0</v>
      </c>
      <c r="DK16" s="57">
        <f>+I_C_Gestione!DM15</f>
        <v>0</v>
      </c>
      <c r="DL16" s="57">
        <f>+I_C_Gestione!DN15</f>
        <v>0</v>
      </c>
      <c r="DM16" s="57">
        <f>+I_C_Gestione!DO15</f>
        <v>0</v>
      </c>
      <c r="DN16" s="57">
        <f>+I_C_Gestione!DP15</f>
        <v>0</v>
      </c>
      <c r="DO16" s="57">
        <f>+I_C_Gestione!DQ15</f>
        <v>0</v>
      </c>
      <c r="DP16" s="57">
        <f>+I_C_Gestione!DR15</f>
        <v>0</v>
      </c>
      <c r="DQ16" s="57">
        <f>+I_C_Gestione!DS15</f>
        <v>0</v>
      </c>
      <c r="DR16" s="57">
        <f>+I_C_Gestione!DT15</f>
        <v>0</v>
      </c>
      <c r="DS16" s="57">
        <f>+I_C_Gestione!DU15</f>
        <v>0</v>
      </c>
      <c r="DT16" s="57">
        <f>+I_C_Gestione!DV15</f>
        <v>0</v>
      </c>
      <c r="DU16" s="57">
        <f>+I_C_Gestione!DW15</f>
        <v>0</v>
      </c>
    </row>
    <row r="17" spans="2:125" ht="16.5" thickTop="1" thickBot="1" x14ac:dyDescent="0.3">
      <c r="B17" s="100" t="str">
        <f>+I_C_Gestione!D16</f>
        <v>Costo Gestione 12</v>
      </c>
      <c r="C17" s="55">
        <f>+I_C_Gestione!E16</f>
        <v>0</v>
      </c>
      <c r="D17" s="56">
        <f>+I_C_Gestione!F16</f>
        <v>0</v>
      </c>
      <c r="F17" s="57">
        <f>+I_C_Gestione!H16</f>
        <v>0</v>
      </c>
      <c r="G17" s="57">
        <f>+I_C_Gestione!I16</f>
        <v>0</v>
      </c>
      <c r="H17" s="57">
        <f>+I_C_Gestione!J16</f>
        <v>0</v>
      </c>
      <c r="I17" s="57">
        <f>+I_C_Gestione!K16</f>
        <v>0</v>
      </c>
      <c r="J17" s="57">
        <f>+I_C_Gestione!L16</f>
        <v>0</v>
      </c>
      <c r="K17" s="57">
        <f>+I_C_Gestione!M16</f>
        <v>0</v>
      </c>
      <c r="L17" s="57">
        <f>+I_C_Gestione!N16</f>
        <v>0</v>
      </c>
      <c r="M17" s="57">
        <f>+I_C_Gestione!O16</f>
        <v>0</v>
      </c>
      <c r="N17" s="57">
        <f>+I_C_Gestione!P16</f>
        <v>0</v>
      </c>
      <c r="O17" s="57">
        <f>+I_C_Gestione!Q16</f>
        <v>0</v>
      </c>
      <c r="P17" s="57">
        <f>+I_C_Gestione!R16</f>
        <v>0</v>
      </c>
      <c r="Q17" s="57">
        <f>+I_C_Gestione!S16</f>
        <v>0</v>
      </c>
      <c r="R17" s="57">
        <f>+I_C_Gestione!T16</f>
        <v>0</v>
      </c>
      <c r="S17" s="57">
        <f>+I_C_Gestione!U16</f>
        <v>0</v>
      </c>
      <c r="T17" s="57">
        <f>+I_C_Gestione!V16</f>
        <v>0</v>
      </c>
      <c r="U17" s="57">
        <f>+I_C_Gestione!W16</f>
        <v>0</v>
      </c>
      <c r="V17" s="57">
        <f>+I_C_Gestione!X16</f>
        <v>0</v>
      </c>
      <c r="W17" s="57">
        <f>+I_C_Gestione!Y16</f>
        <v>0</v>
      </c>
      <c r="X17" s="57">
        <f>+I_C_Gestione!Z16</f>
        <v>0</v>
      </c>
      <c r="Y17" s="57">
        <f>+I_C_Gestione!AA16</f>
        <v>0</v>
      </c>
      <c r="Z17" s="57">
        <f>+I_C_Gestione!AB16</f>
        <v>0</v>
      </c>
      <c r="AA17" s="57">
        <f>+I_C_Gestione!AC16</f>
        <v>0</v>
      </c>
      <c r="AB17" s="57">
        <f>+I_C_Gestione!AD16</f>
        <v>0</v>
      </c>
      <c r="AC17" s="57">
        <f>+I_C_Gestione!AE16</f>
        <v>0</v>
      </c>
      <c r="AD17" s="57">
        <f>+I_C_Gestione!AF16</f>
        <v>0</v>
      </c>
      <c r="AE17" s="57">
        <f>+I_C_Gestione!AG16</f>
        <v>0</v>
      </c>
      <c r="AF17" s="57">
        <f>+I_C_Gestione!AH16</f>
        <v>0</v>
      </c>
      <c r="AG17" s="57">
        <f>+I_C_Gestione!AI16</f>
        <v>0</v>
      </c>
      <c r="AH17" s="57">
        <f>+I_C_Gestione!AJ16</f>
        <v>0</v>
      </c>
      <c r="AI17" s="57">
        <f>+I_C_Gestione!AK16</f>
        <v>0</v>
      </c>
      <c r="AJ17" s="57">
        <f>+I_C_Gestione!AL16</f>
        <v>0</v>
      </c>
      <c r="AK17" s="57">
        <f>+I_C_Gestione!AM16</f>
        <v>0</v>
      </c>
      <c r="AL17" s="57">
        <f>+I_C_Gestione!AN16</f>
        <v>0</v>
      </c>
      <c r="AM17" s="57">
        <f>+I_C_Gestione!AO16</f>
        <v>0</v>
      </c>
      <c r="AN17" s="57">
        <f>+I_C_Gestione!AP16</f>
        <v>0</v>
      </c>
      <c r="AO17" s="57">
        <f>+I_C_Gestione!AQ16</f>
        <v>0</v>
      </c>
      <c r="AP17" s="57">
        <f>+I_C_Gestione!AR16</f>
        <v>0</v>
      </c>
      <c r="AQ17" s="57">
        <f>+I_C_Gestione!AS16</f>
        <v>0</v>
      </c>
      <c r="AR17" s="57">
        <f>+I_C_Gestione!AT16</f>
        <v>0</v>
      </c>
      <c r="AS17" s="57">
        <f>+I_C_Gestione!AU16</f>
        <v>0</v>
      </c>
      <c r="AT17" s="57">
        <f>+I_C_Gestione!AV16</f>
        <v>0</v>
      </c>
      <c r="AU17" s="57">
        <f>+I_C_Gestione!AW16</f>
        <v>0</v>
      </c>
      <c r="AV17" s="57">
        <f>+I_C_Gestione!AX16</f>
        <v>0</v>
      </c>
      <c r="AW17" s="57">
        <f>+I_C_Gestione!AY16</f>
        <v>0</v>
      </c>
      <c r="AX17" s="57">
        <f>+I_C_Gestione!AZ16</f>
        <v>0</v>
      </c>
      <c r="AY17" s="57">
        <f>+I_C_Gestione!BA16</f>
        <v>0</v>
      </c>
      <c r="AZ17" s="57">
        <f>+I_C_Gestione!BB16</f>
        <v>0</v>
      </c>
      <c r="BA17" s="57">
        <f>+I_C_Gestione!BC16</f>
        <v>0</v>
      </c>
      <c r="BB17" s="57">
        <f>+I_C_Gestione!BD16</f>
        <v>0</v>
      </c>
      <c r="BC17" s="57">
        <f>+I_C_Gestione!BE16</f>
        <v>0</v>
      </c>
      <c r="BD17" s="57">
        <f>+I_C_Gestione!BF16</f>
        <v>0</v>
      </c>
      <c r="BE17" s="57">
        <f>+I_C_Gestione!BG16</f>
        <v>0</v>
      </c>
      <c r="BF17" s="57">
        <f>+I_C_Gestione!BH16</f>
        <v>0</v>
      </c>
      <c r="BG17" s="57">
        <f>+I_C_Gestione!BI16</f>
        <v>0</v>
      </c>
      <c r="BH17" s="57">
        <f>+I_C_Gestione!BJ16</f>
        <v>0</v>
      </c>
      <c r="BI17" s="57">
        <f>+I_C_Gestione!BK16</f>
        <v>0</v>
      </c>
      <c r="BJ17" s="57">
        <f>+I_C_Gestione!BL16</f>
        <v>0</v>
      </c>
      <c r="BK17" s="57">
        <f>+I_C_Gestione!BM16</f>
        <v>0</v>
      </c>
      <c r="BL17" s="57">
        <f>+I_C_Gestione!BN16</f>
        <v>0</v>
      </c>
      <c r="BM17" s="57">
        <f>+I_C_Gestione!BO16</f>
        <v>0</v>
      </c>
      <c r="BN17" s="57">
        <f>+I_C_Gestione!BP16</f>
        <v>0</v>
      </c>
      <c r="BO17" s="57">
        <f>+I_C_Gestione!BQ16</f>
        <v>0</v>
      </c>
      <c r="BP17" s="57">
        <f>+I_C_Gestione!BR16</f>
        <v>0</v>
      </c>
      <c r="BQ17" s="57">
        <f>+I_C_Gestione!BS16</f>
        <v>0</v>
      </c>
      <c r="BR17" s="57">
        <f>+I_C_Gestione!BT16</f>
        <v>0</v>
      </c>
      <c r="BS17" s="57">
        <f>+I_C_Gestione!BU16</f>
        <v>0</v>
      </c>
      <c r="BT17" s="57">
        <f>+I_C_Gestione!BV16</f>
        <v>0</v>
      </c>
      <c r="BU17" s="57">
        <f>+I_C_Gestione!BW16</f>
        <v>0</v>
      </c>
      <c r="BV17" s="57">
        <f>+I_C_Gestione!BX16</f>
        <v>0</v>
      </c>
      <c r="BW17" s="57">
        <f>+I_C_Gestione!BY16</f>
        <v>0</v>
      </c>
      <c r="BX17" s="57">
        <f>+I_C_Gestione!BZ16</f>
        <v>0</v>
      </c>
      <c r="BY17" s="57">
        <f>+I_C_Gestione!CA16</f>
        <v>0</v>
      </c>
      <c r="BZ17" s="57">
        <f>+I_C_Gestione!CB16</f>
        <v>0</v>
      </c>
      <c r="CA17" s="57">
        <f>+I_C_Gestione!CC16</f>
        <v>0</v>
      </c>
      <c r="CB17" s="57">
        <f>+I_C_Gestione!CD16</f>
        <v>0</v>
      </c>
      <c r="CC17" s="57">
        <f>+I_C_Gestione!CE16</f>
        <v>0</v>
      </c>
      <c r="CD17" s="57">
        <f>+I_C_Gestione!CF16</f>
        <v>0</v>
      </c>
      <c r="CE17" s="57">
        <f>+I_C_Gestione!CG16</f>
        <v>0</v>
      </c>
      <c r="CF17" s="57">
        <f>+I_C_Gestione!CH16</f>
        <v>0</v>
      </c>
      <c r="CG17" s="57">
        <f>+I_C_Gestione!CI16</f>
        <v>0</v>
      </c>
      <c r="CH17" s="57">
        <f>+I_C_Gestione!CJ16</f>
        <v>0</v>
      </c>
      <c r="CI17" s="57">
        <f>+I_C_Gestione!CK16</f>
        <v>0</v>
      </c>
      <c r="CJ17" s="57">
        <f>+I_C_Gestione!CL16</f>
        <v>0</v>
      </c>
      <c r="CK17" s="57">
        <f>+I_C_Gestione!CM16</f>
        <v>0</v>
      </c>
      <c r="CL17" s="57">
        <f>+I_C_Gestione!CN16</f>
        <v>0</v>
      </c>
      <c r="CM17" s="57">
        <f>+I_C_Gestione!CO16</f>
        <v>0</v>
      </c>
      <c r="CN17" s="57">
        <f>+I_C_Gestione!CP16</f>
        <v>0</v>
      </c>
      <c r="CO17" s="57">
        <f>+I_C_Gestione!CQ16</f>
        <v>0</v>
      </c>
      <c r="CP17" s="57">
        <f>+I_C_Gestione!CR16</f>
        <v>0</v>
      </c>
      <c r="CQ17" s="57">
        <f>+I_C_Gestione!CS16</f>
        <v>0</v>
      </c>
      <c r="CR17" s="57">
        <f>+I_C_Gestione!CT16</f>
        <v>0</v>
      </c>
      <c r="CS17" s="57">
        <f>+I_C_Gestione!CU16</f>
        <v>0</v>
      </c>
      <c r="CT17" s="57">
        <f>+I_C_Gestione!CV16</f>
        <v>0</v>
      </c>
      <c r="CU17" s="57">
        <f>+I_C_Gestione!CW16</f>
        <v>0</v>
      </c>
      <c r="CV17" s="57">
        <f>+I_C_Gestione!CX16</f>
        <v>0</v>
      </c>
      <c r="CW17" s="57">
        <f>+I_C_Gestione!CY16</f>
        <v>0</v>
      </c>
      <c r="CX17" s="57">
        <f>+I_C_Gestione!CZ16</f>
        <v>0</v>
      </c>
      <c r="CY17" s="57">
        <f>+I_C_Gestione!DA16</f>
        <v>0</v>
      </c>
      <c r="CZ17" s="57">
        <f>+I_C_Gestione!DB16</f>
        <v>0</v>
      </c>
      <c r="DA17" s="57">
        <f>+I_C_Gestione!DC16</f>
        <v>0</v>
      </c>
      <c r="DB17" s="57">
        <f>+I_C_Gestione!DD16</f>
        <v>0</v>
      </c>
      <c r="DC17" s="57">
        <f>+I_C_Gestione!DE16</f>
        <v>0</v>
      </c>
      <c r="DD17" s="57">
        <f>+I_C_Gestione!DF16</f>
        <v>0</v>
      </c>
      <c r="DE17" s="57">
        <f>+I_C_Gestione!DG16</f>
        <v>0</v>
      </c>
      <c r="DF17" s="57">
        <f>+I_C_Gestione!DH16</f>
        <v>0</v>
      </c>
      <c r="DG17" s="57">
        <f>+I_C_Gestione!DI16</f>
        <v>0</v>
      </c>
      <c r="DH17" s="57">
        <f>+I_C_Gestione!DJ16</f>
        <v>0</v>
      </c>
      <c r="DI17" s="57">
        <f>+I_C_Gestione!DK16</f>
        <v>0</v>
      </c>
      <c r="DJ17" s="57">
        <f>+I_C_Gestione!DL16</f>
        <v>0</v>
      </c>
      <c r="DK17" s="57">
        <f>+I_C_Gestione!DM16</f>
        <v>0</v>
      </c>
      <c r="DL17" s="57">
        <f>+I_C_Gestione!DN16</f>
        <v>0</v>
      </c>
      <c r="DM17" s="57">
        <f>+I_C_Gestione!DO16</f>
        <v>0</v>
      </c>
      <c r="DN17" s="57">
        <f>+I_C_Gestione!DP16</f>
        <v>0</v>
      </c>
      <c r="DO17" s="57">
        <f>+I_C_Gestione!DQ16</f>
        <v>0</v>
      </c>
      <c r="DP17" s="57">
        <f>+I_C_Gestione!DR16</f>
        <v>0</v>
      </c>
      <c r="DQ17" s="57">
        <f>+I_C_Gestione!DS16</f>
        <v>0</v>
      </c>
      <c r="DR17" s="57">
        <f>+I_C_Gestione!DT16</f>
        <v>0</v>
      </c>
      <c r="DS17" s="57">
        <f>+I_C_Gestione!DU16</f>
        <v>0</v>
      </c>
      <c r="DT17" s="57">
        <f>+I_C_Gestione!DV16</f>
        <v>0</v>
      </c>
      <c r="DU17" s="57">
        <f>+I_C_Gestione!DW16</f>
        <v>0</v>
      </c>
    </row>
    <row r="18" spans="2:125" ht="16.5" thickTop="1" thickBot="1" x14ac:dyDescent="0.3">
      <c r="B18" s="100" t="str">
        <f>+I_C_Gestione!D17</f>
        <v>Costo Gestione 13</v>
      </c>
      <c r="C18" s="55">
        <f>+I_C_Gestione!E17</f>
        <v>0</v>
      </c>
      <c r="D18" s="56">
        <f>+I_C_Gestione!F17</f>
        <v>0</v>
      </c>
      <c r="F18" s="57">
        <f>+I_C_Gestione!H17</f>
        <v>0</v>
      </c>
      <c r="G18" s="57">
        <f>+I_C_Gestione!I17</f>
        <v>0</v>
      </c>
      <c r="H18" s="57">
        <f>+I_C_Gestione!J17</f>
        <v>0</v>
      </c>
      <c r="I18" s="57">
        <f>+I_C_Gestione!K17</f>
        <v>0</v>
      </c>
      <c r="J18" s="57">
        <f>+I_C_Gestione!L17</f>
        <v>0</v>
      </c>
      <c r="K18" s="57">
        <f>+I_C_Gestione!M17</f>
        <v>0</v>
      </c>
      <c r="L18" s="57">
        <f>+I_C_Gestione!N17</f>
        <v>0</v>
      </c>
      <c r="M18" s="57">
        <f>+I_C_Gestione!O17</f>
        <v>0</v>
      </c>
      <c r="N18" s="57">
        <f>+I_C_Gestione!P17</f>
        <v>0</v>
      </c>
      <c r="O18" s="57">
        <f>+I_C_Gestione!Q17</f>
        <v>0</v>
      </c>
      <c r="P18" s="57">
        <f>+I_C_Gestione!R17</f>
        <v>0</v>
      </c>
      <c r="Q18" s="57">
        <f>+I_C_Gestione!S17</f>
        <v>0</v>
      </c>
      <c r="R18" s="57">
        <f>+I_C_Gestione!T17</f>
        <v>0</v>
      </c>
      <c r="S18" s="57">
        <f>+I_C_Gestione!U17</f>
        <v>0</v>
      </c>
      <c r="T18" s="57">
        <f>+I_C_Gestione!V17</f>
        <v>0</v>
      </c>
      <c r="U18" s="57">
        <f>+I_C_Gestione!W17</f>
        <v>0</v>
      </c>
      <c r="V18" s="57">
        <f>+I_C_Gestione!X17</f>
        <v>0</v>
      </c>
      <c r="W18" s="57">
        <f>+I_C_Gestione!Y17</f>
        <v>0</v>
      </c>
      <c r="X18" s="57">
        <f>+I_C_Gestione!Z17</f>
        <v>0</v>
      </c>
      <c r="Y18" s="57">
        <f>+I_C_Gestione!AA17</f>
        <v>0</v>
      </c>
      <c r="Z18" s="57">
        <f>+I_C_Gestione!AB17</f>
        <v>0</v>
      </c>
      <c r="AA18" s="57">
        <f>+I_C_Gestione!AC17</f>
        <v>0</v>
      </c>
      <c r="AB18" s="57">
        <f>+I_C_Gestione!AD17</f>
        <v>0</v>
      </c>
      <c r="AC18" s="57">
        <f>+I_C_Gestione!AE17</f>
        <v>0</v>
      </c>
      <c r="AD18" s="57">
        <f>+I_C_Gestione!AF17</f>
        <v>0</v>
      </c>
      <c r="AE18" s="57">
        <f>+I_C_Gestione!AG17</f>
        <v>0</v>
      </c>
      <c r="AF18" s="57">
        <f>+I_C_Gestione!AH17</f>
        <v>0</v>
      </c>
      <c r="AG18" s="57">
        <f>+I_C_Gestione!AI17</f>
        <v>0</v>
      </c>
      <c r="AH18" s="57">
        <f>+I_C_Gestione!AJ17</f>
        <v>0</v>
      </c>
      <c r="AI18" s="57">
        <f>+I_C_Gestione!AK17</f>
        <v>0</v>
      </c>
      <c r="AJ18" s="57">
        <f>+I_C_Gestione!AL17</f>
        <v>0</v>
      </c>
      <c r="AK18" s="57">
        <f>+I_C_Gestione!AM17</f>
        <v>0</v>
      </c>
      <c r="AL18" s="57">
        <f>+I_C_Gestione!AN17</f>
        <v>0</v>
      </c>
      <c r="AM18" s="57">
        <f>+I_C_Gestione!AO17</f>
        <v>0</v>
      </c>
      <c r="AN18" s="57">
        <f>+I_C_Gestione!AP17</f>
        <v>0</v>
      </c>
      <c r="AO18" s="57">
        <f>+I_C_Gestione!AQ17</f>
        <v>0</v>
      </c>
      <c r="AP18" s="57">
        <f>+I_C_Gestione!AR17</f>
        <v>0</v>
      </c>
      <c r="AQ18" s="57">
        <f>+I_C_Gestione!AS17</f>
        <v>0</v>
      </c>
      <c r="AR18" s="57">
        <f>+I_C_Gestione!AT17</f>
        <v>0</v>
      </c>
      <c r="AS18" s="57">
        <f>+I_C_Gestione!AU17</f>
        <v>0</v>
      </c>
      <c r="AT18" s="57">
        <f>+I_C_Gestione!AV17</f>
        <v>0</v>
      </c>
      <c r="AU18" s="57">
        <f>+I_C_Gestione!AW17</f>
        <v>0</v>
      </c>
      <c r="AV18" s="57">
        <f>+I_C_Gestione!AX17</f>
        <v>0</v>
      </c>
      <c r="AW18" s="57">
        <f>+I_C_Gestione!AY17</f>
        <v>0</v>
      </c>
      <c r="AX18" s="57">
        <f>+I_C_Gestione!AZ17</f>
        <v>0</v>
      </c>
      <c r="AY18" s="57">
        <f>+I_C_Gestione!BA17</f>
        <v>0</v>
      </c>
      <c r="AZ18" s="57">
        <f>+I_C_Gestione!BB17</f>
        <v>0</v>
      </c>
      <c r="BA18" s="57">
        <f>+I_C_Gestione!BC17</f>
        <v>0</v>
      </c>
      <c r="BB18" s="57">
        <f>+I_C_Gestione!BD17</f>
        <v>0</v>
      </c>
      <c r="BC18" s="57">
        <f>+I_C_Gestione!BE17</f>
        <v>0</v>
      </c>
      <c r="BD18" s="57">
        <f>+I_C_Gestione!BF17</f>
        <v>0</v>
      </c>
      <c r="BE18" s="57">
        <f>+I_C_Gestione!BG17</f>
        <v>0</v>
      </c>
      <c r="BF18" s="57">
        <f>+I_C_Gestione!BH17</f>
        <v>0</v>
      </c>
      <c r="BG18" s="57">
        <f>+I_C_Gestione!BI17</f>
        <v>0</v>
      </c>
      <c r="BH18" s="57">
        <f>+I_C_Gestione!BJ17</f>
        <v>0</v>
      </c>
      <c r="BI18" s="57">
        <f>+I_C_Gestione!BK17</f>
        <v>0</v>
      </c>
      <c r="BJ18" s="57">
        <f>+I_C_Gestione!BL17</f>
        <v>0</v>
      </c>
      <c r="BK18" s="57">
        <f>+I_C_Gestione!BM17</f>
        <v>0</v>
      </c>
      <c r="BL18" s="57">
        <f>+I_C_Gestione!BN17</f>
        <v>0</v>
      </c>
      <c r="BM18" s="57">
        <f>+I_C_Gestione!BO17</f>
        <v>0</v>
      </c>
      <c r="BN18" s="57">
        <f>+I_C_Gestione!BP17</f>
        <v>0</v>
      </c>
      <c r="BO18" s="57">
        <f>+I_C_Gestione!BQ17</f>
        <v>0</v>
      </c>
      <c r="BP18" s="57">
        <f>+I_C_Gestione!BR17</f>
        <v>0</v>
      </c>
      <c r="BQ18" s="57">
        <f>+I_C_Gestione!BS17</f>
        <v>0</v>
      </c>
      <c r="BR18" s="57">
        <f>+I_C_Gestione!BT17</f>
        <v>0</v>
      </c>
      <c r="BS18" s="57">
        <f>+I_C_Gestione!BU17</f>
        <v>0</v>
      </c>
      <c r="BT18" s="57">
        <f>+I_C_Gestione!BV17</f>
        <v>0</v>
      </c>
      <c r="BU18" s="57">
        <f>+I_C_Gestione!BW17</f>
        <v>0</v>
      </c>
      <c r="BV18" s="57">
        <f>+I_C_Gestione!BX17</f>
        <v>0</v>
      </c>
      <c r="BW18" s="57">
        <f>+I_C_Gestione!BY17</f>
        <v>0</v>
      </c>
      <c r="BX18" s="57">
        <f>+I_C_Gestione!BZ17</f>
        <v>0</v>
      </c>
      <c r="BY18" s="57">
        <f>+I_C_Gestione!CA17</f>
        <v>0</v>
      </c>
      <c r="BZ18" s="57">
        <f>+I_C_Gestione!CB17</f>
        <v>0</v>
      </c>
      <c r="CA18" s="57">
        <f>+I_C_Gestione!CC17</f>
        <v>0</v>
      </c>
      <c r="CB18" s="57">
        <f>+I_C_Gestione!CD17</f>
        <v>0</v>
      </c>
      <c r="CC18" s="57">
        <f>+I_C_Gestione!CE17</f>
        <v>0</v>
      </c>
      <c r="CD18" s="57">
        <f>+I_C_Gestione!CF17</f>
        <v>0</v>
      </c>
      <c r="CE18" s="57">
        <f>+I_C_Gestione!CG17</f>
        <v>0</v>
      </c>
      <c r="CF18" s="57">
        <f>+I_C_Gestione!CH17</f>
        <v>0</v>
      </c>
      <c r="CG18" s="57">
        <f>+I_C_Gestione!CI17</f>
        <v>0</v>
      </c>
      <c r="CH18" s="57">
        <f>+I_C_Gestione!CJ17</f>
        <v>0</v>
      </c>
      <c r="CI18" s="57">
        <f>+I_C_Gestione!CK17</f>
        <v>0</v>
      </c>
      <c r="CJ18" s="57">
        <f>+I_C_Gestione!CL17</f>
        <v>0</v>
      </c>
      <c r="CK18" s="57">
        <f>+I_C_Gestione!CM17</f>
        <v>0</v>
      </c>
      <c r="CL18" s="57">
        <f>+I_C_Gestione!CN17</f>
        <v>0</v>
      </c>
      <c r="CM18" s="57">
        <f>+I_C_Gestione!CO17</f>
        <v>0</v>
      </c>
      <c r="CN18" s="57">
        <f>+I_C_Gestione!CP17</f>
        <v>0</v>
      </c>
      <c r="CO18" s="57">
        <f>+I_C_Gestione!CQ17</f>
        <v>0</v>
      </c>
      <c r="CP18" s="57">
        <f>+I_C_Gestione!CR17</f>
        <v>0</v>
      </c>
      <c r="CQ18" s="57">
        <f>+I_C_Gestione!CS17</f>
        <v>0</v>
      </c>
      <c r="CR18" s="57">
        <f>+I_C_Gestione!CT17</f>
        <v>0</v>
      </c>
      <c r="CS18" s="57">
        <f>+I_C_Gestione!CU17</f>
        <v>0</v>
      </c>
      <c r="CT18" s="57">
        <f>+I_C_Gestione!CV17</f>
        <v>0</v>
      </c>
      <c r="CU18" s="57">
        <f>+I_C_Gestione!CW17</f>
        <v>0</v>
      </c>
      <c r="CV18" s="57">
        <f>+I_C_Gestione!CX17</f>
        <v>0</v>
      </c>
      <c r="CW18" s="57">
        <f>+I_C_Gestione!CY17</f>
        <v>0</v>
      </c>
      <c r="CX18" s="57">
        <f>+I_C_Gestione!CZ17</f>
        <v>0</v>
      </c>
      <c r="CY18" s="57">
        <f>+I_C_Gestione!DA17</f>
        <v>0</v>
      </c>
      <c r="CZ18" s="57">
        <f>+I_C_Gestione!DB17</f>
        <v>0</v>
      </c>
      <c r="DA18" s="57">
        <f>+I_C_Gestione!DC17</f>
        <v>0</v>
      </c>
      <c r="DB18" s="57">
        <f>+I_C_Gestione!DD17</f>
        <v>0</v>
      </c>
      <c r="DC18" s="57">
        <f>+I_C_Gestione!DE17</f>
        <v>0</v>
      </c>
      <c r="DD18" s="57">
        <f>+I_C_Gestione!DF17</f>
        <v>0</v>
      </c>
      <c r="DE18" s="57">
        <f>+I_C_Gestione!DG17</f>
        <v>0</v>
      </c>
      <c r="DF18" s="57">
        <f>+I_C_Gestione!DH17</f>
        <v>0</v>
      </c>
      <c r="DG18" s="57">
        <f>+I_C_Gestione!DI17</f>
        <v>0</v>
      </c>
      <c r="DH18" s="57">
        <f>+I_C_Gestione!DJ17</f>
        <v>0</v>
      </c>
      <c r="DI18" s="57">
        <f>+I_C_Gestione!DK17</f>
        <v>0</v>
      </c>
      <c r="DJ18" s="57">
        <f>+I_C_Gestione!DL17</f>
        <v>0</v>
      </c>
      <c r="DK18" s="57">
        <f>+I_C_Gestione!DM17</f>
        <v>0</v>
      </c>
      <c r="DL18" s="57">
        <f>+I_C_Gestione!DN17</f>
        <v>0</v>
      </c>
      <c r="DM18" s="57">
        <f>+I_C_Gestione!DO17</f>
        <v>0</v>
      </c>
      <c r="DN18" s="57">
        <f>+I_C_Gestione!DP17</f>
        <v>0</v>
      </c>
      <c r="DO18" s="57">
        <f>+I_C_Gestione!DQ17</f>
        <v>0</v>
      </c>
      <c r="DP18" s="57">
        <f>+I_C_Gestione!DR17</f>
        <v>0</v>
      </c>
      <c r="DQ18" s="57">
        <f>+I_C_Gestione!DS17</f>
        <v>0</v>
      </c>
      <c r="DR18" s="57">
        <f>+I_C_Gestione!DT17</f>
        <v>0</v>
      </c>
      <c r="DS18" s="57">
        <f>+I_C_Gestione!DU17</f>
        <v>0</v>
      </c>
      <c r="DT18" s="57">
        <f>+I_C_Gestione!DV17</f>
        <v>0</v>
      </c>
      <c r="DU18" s="57">
        <f>+I_C_Gestione!DW17</f>
        <v>0</v>
      </c>
    </row>
    <row r="19" spans="2:125" ht="16.5" thickTop="1" thickBot="1" x14ac:dyDescent="0.3">
      <c r="B19" s="100" t="str">
        <f>+I_C_Gestione!D18</f>
        <v>Costo Gestione 14</v>
      </c>
      <c r="C19" s="55">
        <f>+I_C_Gestione!E18</f>
        <v>0</v>
      </c>
      <c r="D19" s="56">
        <f>+I_C_Gestione!F18</f>
        <v>0</v>
      </c>
      <c r="F19" s="57">
        <f>+I_C_Gestione!H18</f>
        <v>0</v>
      </c>
      <c r="G19" s="57">
        <f>+I_C_Gestione!I18</f>
        <v>0</v>
      </c>
      <c r="H19" s="57">
        <f>+I_C_Gestione!J18</f>
        <v>0</v>
      </c>
      <c r="I19" s="57">
        <f>+I_C_Gestione!K18</f>
        <v>0</v>
      </c>
      <c r="J19" s="57">
        <f>+I_C_Gestione!L18</f>
        <v>0</v>
      </c>
      <c r="K19" s="57">
        <f>+I_C_Gestione!M18</f>
        <v>0</v>
      </c>
      <c r="L19" s="57">
        <f>+I_C_Gestione!N18</f>
        <v>0</v>
      </c>
      <c r="M19" s="57">
        <f>+I_C_Gestione!O18</f>
        <v>0</v>
      </c>
      <c r="N19" s="57">
        <f>+I_C_Gestione!P18</f>
        <v>0</v>
      </c>
      <c r="O19" s="57">
        <f>+I_C_Gestione!Q18</f>
        <v>0</v>
      </c>
      <c r="P19" s="57">
        <f>+I_C_Gestione!R18</f>
        <v>0</v>
      </c>
      <c r="Q19" s="57">
        <f>+I_C_Gestione!S18</f>
        <v>0</v>
      </c>
      <c r="R19" s="57">
        <f>+I_C_Gestione!T18</f>
        <v>0</v>
      </c>
      <c r="S19" s="57">
        <f>+I_C_Gestione!U18</f>
        <v>0</v>
      </c>
      <c r="T19" s="57">
        <f>+I_C_Gestione!V18</f>
        <v>0</v>
      </c>
      <c r="U19" s="57">
        <f>+I_C_Gestione!W18</f>
        <v>0</v>
      </c>
      <c r="V19" s="57">
        <f>+I_C_Gestione!X18</f>
        <v>0</v>
      </c>
      <c r="W19" s="57">
        <f>+I_C_Gestione!Y18</f>
        <v>0</v>
      </c>
      <c r="X19" s="57">
        <f>+I_C_Gestione!Z18</f>
        <v>0</v>
      </c>
      <c r="Y19" s="57">
        <f>+I_C_Gestione!AA18</f>
        <v>0</v>
      </c>
      <c r="Z19" s="57">
        <f>+I_C_Gestione!AB18</f>
        <v>0</v>
      </c>
      <c r="AA19" s="57">
        <f>+I_C_Gestione!AC18</f>
        <v>0</v>
      </c>
      <c r="AB19" s="57">
        <f>+I_C_Gestione!AD18</f>
        <v>0</v>
      </c>
      <c r="AC19" s="57">
        <f>+I_C_Gestione!AE18</f>
        <v>0</v>
      </c>
      <c r="AD19" s="57">
        <f>+I_C_Gestione!AF18</f>
        <v>0</v>
      </c>
      <c r="AE19" s="57">
        <f>+I_C_Gestione!AG18</f>
        <v>0</v>
      </c>
      <c r="AF19" s="57">
        <f>+I_C_Gestione!AH18</f>
        <v>0</v>
      </c>
      <c r="AG19" s="57">
        <f>+I_C_Gestione!AI18</f>
        <v>0</v>
      </c>
      <c r="AH19" s="57">
        <f>+I_C_Gestione!AJ18</f>
        <v>0</v>
      </c>
      <c r="AI19" s="57">
        <f>+I_C_Gestione!AK18</f>
        <v>0</v>
      </c>
      <c r="AJ19" s="57">
        <f>+I_C_Gestione!AL18</f>
        <v>0</v>
      </c>
      <c r="AK19" s="57">
        <f>+I_C_Gestione!AM18</f>
        <v>0</v>
      </c>
      <c r="AL19" s="57">
        <f>+I_C_Gestione!AN18</f>
        <v>0</v>
      </c>
      <c r="AM19" s="57">
        <f>+I_C_Gestione!AO18</f>
        <v>0</v>
      </c>
      <c r="AN19" s="57">
        <f>+I_C_Gestione!AP18</f>
        <v>0</v>
      </c>
      <c r="AO19" s="57">
        <f>+I_C_Gestione!AQ18</f>
        <v>0</v>
      </c>
      <c r="AP19" s="57">
        <f>+I_C_Gestione!AR18</f>
        <v>0</v>
      </c>
      <c r="AQ19" s="57">
        <f>+I_C_Gestione!AS18</f>
        <v>0</v>
      </c>
      <c r="AR19" s="57">
        <f>+I_C_Gestione!AT18</f>
        <v>0</v>
      </c>
      <c r="AS19" s="57">
        <f>+I_C_Gestione!AU18</f>
        <v>0</v>
      </c>
      <c r="AT19" s="57">
        <f>+I_C_Gestione!AV18</f>
        <v>0</v>
      </c>
      <c r="AU19" s="57">
        <f>+I_C_Gestione!AW18</f>
        <v>0</v>
      </c>
      <c r="AV19" s="57">
        <f>+I_C_Gestione!AX18</f>
        <v>0</v>
      </c>
      <c r="AW19" s="57">
        <f>+I_C_Gestione!AY18</f>
        <v>0</v>
      </c>
      <c r="AX19" s="57">
        <f>+I_C_Gestione!AZ18</f>
        <v>0</v>
      </c>
      <c r="AY19" s="57">
        <f>+I_C_Gestione!BA18</f>
        <v>0</v>
      </c>
      <c r="AZ19" s="57">
        <f>+I_C_Gestione!BB18</f>
        <v>0</v>
      </c>
      <c r="BA19" s="57">
        <f>+I_C_Gestione!BC18</f>
        <v>0</v>
      </c>
      <c r="BB19" s="57">
        <f>+I_C_Gestione!BD18</f>
        <v>0</v>
      </c>
      <c r="BC19" s="57">
        <f>+I_C_Gestione!BE18</f>
        <v>0</v>
      </c>
      <c r="BD19" s="57">
        <f>+I_C_Gestione!BF18</f>
        <v>0</v>
      </c>
      <c r="BE19" s="57">
        <f>+I_C_Gestione!BG18</f>
        <v>0</v>
      </c>
      <c r="BF19" s="57">
        <f>+I_C_Gestione!BH18</f>
        <v>0</v>
      </c>
      <c r="BG19" s="57">
        <f>+I_C_Gestione!BI18</f>
        <v>0</v>
      </c>
      <c r="BH19" s="57">
        <f>+I_C_Gestione!BJ18</f>
        <v>0</v>
      </c>
      <c r="BI19" s="57">
        <f>+I_C_Gestione!BK18</f>
        <v>0</v>
      </c>
      <c r="BJ19" s="57">
        <f>+I_C_Gestione!BL18</f>
        <v>0</v>
      </c>
      <c r="BK19" s="57">
        <f>+I_C_Gestione!BM18</f>
        <v>0</v>
      </c>
      <c r="BL19" s="57">
        <f>+I_C_Gestione!BN18</f>
        <v>0</v>
      </c>
      <c r="BM19" s="57">
        <f>+I_C_Gestione!BO18</f>
        <v>0</v>
      </c>
      <c r="BN19" s="57">
        <f>+I_C_Gestione!BP18</f>
        <v>0</v>
      </c>
      <c r="BO19" s="57">
        <f>+I_C_Gestione!BQ18</f>
        <v>0</v>
      </c>
      <c r="BP19" s="57">
        <f>+I_C_Gestione!BR18</f>
        <v>0</v>
      </c>
      <c r="BQ19" s="57">
        <f>+I_C_Gestione!BS18</f>
        <v>0</v>
      </c>
      <c r="BR19" s="57">
        <f>+I_C_Gestione!BT18</f>
        <v>0</v>
      </c>
      <c r="BS19" s="57">
        <f>+I_C_Gestione!BU18</f>
        <v>0</v>
      </c>
      <c r="BT19" s="57">
        <f>+I_C_Gestione!BV18</f>
        <v>0</v>
      </c>
      <c r="BU19" s="57">
        <f>+I_C_Gestione!BW18</f>
        <v>0</v>
      </c>
      <c r="BV19" s="57">
        <f>+I_C_Gestione!BX18</f>
        <v>0</v>
      </c>
      <c r="BW19" s="57">
        <f>+I_C_Gestione!BY18</f>
        <v>0</v>
      </c>
      <c r="BX19" s="57">
        <f>+I_C_Gestione!BZ18</f>
        <v>0</v>
      </c>
      <c r="BY19" s="57">
        <f>+I_C_Gestione!CA18</f>
        <v>0</v>
      </c>
      <c r="BZ19" s="57">
        <f>+I_C_Gestione!CB18</f>
        <v>0</v>
      </c>
      <c r="CA19" s="57">
        <f>+I_C_Gestione!CC18</f>
        <v>0</v>
      </c>
      <c r="CB19" s="57">
        <f>+I_C_Gestione!CD18</f>
        <v>0</v>
      </c>
      <c r="CC19" s="57">
        <f>+I_C_Gestione!CE18</f>
        <v>0</v>
      </c>
      <c r="CD19" s="57">
        <f>+I_C_Gestione!CF18</f>
        <v>0</v>
      </c>
      <c r="CE19" s="57">
        <f>+I_C_Gestione!CG18</f>
        <v>0</v>
      </c>
      <c r="CF19" s="57">
        <f>+I_C_Gestione!CH18</f>
        <v>0</v>
      </c>
      <c r="CG19" s="57">
        <f>+I_C_Gestione!CI18</f>
        <v>0</v>
      </c>
      <c r="CH19" s="57">
        <f>+I_C_Gestione!CJ18</f>
        <v>0</v>
      </c>
      <c r="CI19" s="57">
        <f>+I_C_Gestione!CK18</f>
        <v>0</v>
      </c>
      <c r="CJ19" s="57">
        <f>+I_C_Gestione!CL18</f>
        <v>0</v>
      </c>
      <c r="CK19" s="57">
        <f>+I_C_Gestione!CM18</f>
        <v>0</v>
      </c>
      <c r="CL19" s="57">
        <f>+I_C_Gestione!CN18</f>
        <v>0</v>
      </c>
      <c r="CM19" s="57">
        <f>+I_C_Gestione!CO18</f>
        <v>0</v>
      </c>
      <c r="CN19" s="57">
        <f>+I_C_Gestione!CP18</f>
        <v>0</v>
      </c>
      <c r="CO19" s="57">
        <f>+I_C_Gestione!CQ18</f>
        <v>0</v>
      </c>
      <c r="CP19" s="57">
        <f>+I_C_Gestione!CR18</f>
        <v>0</v>
      </c>
      <c r="CQ19" s="57">
        <f>+I_C_Gestione!CS18</f>
        <v>0</v>
      </c>
      <c r="CR19" s="57">
        <f>+I_C_Gestione!CT18</f>
        <v>0</v>
      </c>
      <c r="CS19" s="57">
        <f>+I_C_Gestione!CU18</f>
        <v>0</v>
      </c>
      <c r="CT19" s="57">
        <f>+I_C_Gestione!CV18</f>
        <v>0</v>
      </c>
      <c r="CU19" s="57">
        <f>+I_C_Gestione!CW18</f>
        <v>0</v>
      </c>
      <c r="CV19" s="57">
        <f>+I_C_Gestione!CX18</f>
        <v>0</v>
      </c>
      <c r="CW19" s="57">
        <f>+I_C_Gestione!CY18</f>
        <v>0</v>
      </c>
      <c r="CX19" s="57">
        <f>+I_C_Gestione!CZ18</f>
        <v>0</v>
      </c>
      <c r="CY19" s="57">
        <f>+I_C_Gestione!DA18</f>
        <v>0</v>
      </c>
      <c r="CZ19" s="57">
        <f>+I_C_Gestione!DB18</f>
        <v>0</v>
      </c>
      <c r="DA19" s="57">
        <f>+I_C_Gestione!DC18</f>
        <v>0</v>
      </c>
      <c r="DB19" s="57">
        <f>+I_C_Gestione!DD18</f>
        <v>0</v>
      </c>
      <c r="DC19" s="57">
        <f>+I_C_Gestione!DE18</f>
        <v>0</v>
      </c>
      <c r="DD19" s="57">
        <f>+I_C_Gestione!DF18</f>
        <v>0</v>
      </c>
      <c r="DE19" s="57">
        <f>+I_C_Gestione!DG18</f>
        <v>0</v>
      </c>
      <c r="DF19" s="57">
        <f>+I_C_Gestione!DH18</f>
        <v>0</v>
      </c>
      <c r="DG19" s="57">
        <f>+I_C_Gestione!DI18</f>
        <v>0</v>
      </c>
      <c r="DH19" s="57">
        <f>+I_C_Gestione!DJ18</f>
        <v>0</v>
      </c>
      <c r="DI19" s="57">
        <f>+I_C_Gestione!DK18</f>
        <v>0</v>
      </c>
      <c r="DJ19" s="57">
        <f>+I_C_Gestione!DL18</f>
        <v>0</v>
      </c>
      <c r="DK19" s="57">
        <f>+I_C_Gestione!DM18</f>
        <v>0</v>
      </c>
      <c r="DL19" s="57">
        <f>+I_C_Gestione!DN18</f>
        <v>0</v>
      </c>
      <c r="DM19" s="57">
        <f>+I_C_Gestione!DO18</f>
        <v>0</v>
      </c>
      <c r="DN19" s="57">
        <f>+I_C_Gestione!DP18</f>
        <v>0</v>
      </c>
      <c r="DO19" s="57">
        <f>+I_C_Gestione!DQ18</f>
        <v>0</v>
      </c>
      <c r="DP19" s="57">
        <f>+I_C_Gestione!DR18</f>
        <v>0</v>
      </c>
      <c r="DQ19" s="57">
        <f>+I_C_Gestione!DS18</f>
        <v>0</v>
      </c>
      <c r="DR19" s="57">
        <f>+I_C_Gestione!DT18</f>
        <v>0</v>
      </c>
      <c r="DS19" s="57">
        <f>+I_C_Gestione!DU18</f>
        <v>0</v>
      </c>
      <c r="DT19" s="57">
        <f>+I_C_Gestione!DV18</f>
        <v>0</v>
      </c>
      <c r="DU19" s="57">
        <f>+I_C_Gestione!DW18</f>
        <v>0</v>
      </c>
    </row>
    <row r="20" spans="2:125" ht="16.5" thickTop="1" thickBot="1" x14ac:dyDescent="0.3">
      <c r="B20" s="100" t="str">
        <f>+I_C_Gestione!D19</f>
        <v>Costo Gestione 15</v>
      </c>
      <c r="C20" s="55">
        <f>+I_C_Gestione!E19</f>
        <v>0</v>
      </c>
      <c r="D20" s="56">
        <f>+I_C_Gestione!F19</f>
        <v>0</v>
      </c>
      <c r="F20" s="57">
        <f>+I_C_Gestione!H19</f>
        <v>0</v>
      </c>
      <c r="G20" s="57">
        <f>+I_C_Gestione!I19</f>
        <v>0</v>
      </c>
      <c r="H20" s="57">
        <f>+I_C_Gestione!J19</f>
        <v>0</v>
      </c>
      <c r="I20" s="57">
        <f>+I_C_Gestione!K19</f>
        <v>0</v>
      </c>
      <c r="J20" s="57">
        <f>+I_C_Gestione!L19</f>
        <v>0</v>
      </c>
      <c r="K20" s="57">
        <f>+I_C_Gestione!M19</f>
        <v>0</v>
      </c>
      <c r="L20" s="57">
        <f>+I_C_Gestione!N19</f>
        <v>0</v>
      </c>
      <c r="M20" s="57">
        <f>+I_C_Gestione!O19</f>
        <v>0</v>
      </c>
      <c r="N20" s="57">
        <f>+I_C_Gestione!P19</f>
        <v>0</v>
      </c>
      <c r="O20" s="57">
        <f>+I_C_Gestione!Q19</f>
        <v>0</v>
      </c>
      <c r="P20" s="57">
        <f>+I_C_Gestione!R19</f>
        <v>0</v>
      </c>
      <c r="Q20" s="57">
        <f>+I_C_Gestione!S19</f>
        <v>0</v>
      </c>
      <c r="R20" s="57">
        <f>+I_C_Gestione!T19</f>
        <v>0</v>
      </c>
      <c r="S20" s="57">
        <f>+I_C_Gestione!U19</f>
        <v>0</v>
      </c>
      <c r="T20" s="57">
        <f>+I_C_Gestione!V19</f>
        <v>0</v>
      </c>
      <c r="U20" s="57">
        <f>+I_C_Gestione!W19</f>
        <v>0</v>
      </c>
      <c r="V20" s="57">
        <f>+I_C_Gestione!X19</f>
        <v>0</v>
      </c>
      <c r="W20" s="57">
        <f>+I_C_Gestione!Y19</f>
        <v>0</v>
      </c>
      <c r="X20" s="57">
        <f>+I_C_Gestione!Z19</f>
        <v>0</v>
      </c>
      <c r="Y20" s="57">
        <f>+I_C_Gestione!AA19</f>
        <v>0</v>
      </c>
      <c r="Z20" s="57">
        <f>+I_C_Gestione!AB19</f>
        <v>0</v>
      </c>
      <c r="AA20" s="57">
        <f>+I_C_Gestione!AC19</f>
        <v>0</v>
      </c>
      <c r="AB20" s="57">
        <f>+I_C_Gestione!AD19</f>
        <v>0</v>
      </c>
      <c r="AC20" s="57">
        <f>+I_C_Gestione!AE19</f>
        <v>0</v>
      </c>
      <c r="AD20" s="57">
        <f>+I_C_Gestione!AF19</f>
        <v>0</v>
      </c>
      <c r="AE20" s="57">
        <f>+I_C_Gestione!AG19</f>
        <v>0</v>
      </c>
      <c r="AF20" s="57">
        <f>+I_C_Gestione!AH19</f>
        <v>0</v>
      </c>
      <c r="AG20" s="57">
        <f>+I_C_Gestione!AI19</f>
        <v>0</v>
      </c>
      <c r="AH20" s="57">
        <f>+I_C_Gestione!AJ19</f>
        <v>0</v>
      </c>
      <c r="AI20" s="57">
        <f>+I_C_Gestione!AK19</f>
        <v>0</v>
      </c>
      <c r="AJ20" s="57">
        <f>+I_C_Gestione!AL19</f>
        <v>0</v>
      </c>
      <c r="AK20" s="57">
        <f>+I_C_Gestione!AM19</f>
        <v>0</v>
      </c>
      <c r="AL20" s="57">
        <f>+I_C_Gestione!AN19</f>
        <v>0</v>
      </c>
      <c r="AM20" s="57">
        <f>+I_C_Gestione!AO19</f>
        <v>0</v>
      </c>
      <c r="AN20" s="57">
        <f>+I_C_Gestione!AP19</f>
        <v>0</v>
      </c>
      <c r="AO20" s="57">
        <f>+I_C_Gestione!AQ19</f>
        <v>0</v>
      </c>
      <c r="AP20" s="57">
        <f>+I_C_Gestione!AR19</f>
        <v>0</v>
      </c>
      <c r="AQ20" s="57">
        <f>+I_C_Gestione!AS19</f>
        <v>0</v>
      </c>
      <c r="AR20" s="57">
        <f>+I_C_Gestione!AT19</f>
        <v>0</v>
      </c>
      <c r="AS20" s="57">
        <f>+I_C_Gestione!AU19</f>
        <v>0</v>
      </c>
      <c r="AT20" s="57">
        <f>+I_C_Gestione!AV19</f>
        <v>0</v>
      </c>
      <c r="AU20" s="57">
        <f>+I_C_Gestione!AW19</f>
        <v>0</v>
      </c>
      <c r="AV20" s="57">
        <f>+I_C_Gestione!AX19</f>
        <v>0</v>
      </c>
      <c r="AW20" s="57">
        <f>+I_C_Gestione!AY19</f>
        <v>0</v>
      </c>
      <c r="AX20" s="57">
        <f>+I_C_Gestione!AZ19</f>
        <v>0</v>
      </c>
      <c r="AY20" s="57">
        <f>+I_C_Gestione!BA19</f>
        <v>0</v>
      </c>
      <c r="AZ20" s="57">
        <f>+I_C_Gestione!BB19</f>
        <v>0</v>
      </c>
      <c r="BA20" s="57">
        <f>+I_C_Gestione!BC19</f>
        <v>0</v>
      </c>
      <c r="BB20" s="57">
        <f>+I_C_Gestione!BD19</f>
        <v>0</v>
      </c>
      <c r="BC20" s="57">
        <f>+I_C_Gestione!BE19</f>
        <v>0</v>
      </c>
      <c r="BD20" s="57">
        <f>+I_C_Gestione!BF19</f>
        <v>0</v>
      </c>
      <c r="BE20" s="57">
        <f>+I_C_Gestione!BG19</f>
        <v>0</v>
      </c>
      <c r="BF20" s="57">
        <f>+I_C_Gestione!BH19</f>
        <v>0</v>
      </c>
      <c r="BG20" s="57">
        <f>+I_C_Gestione!BI19</f>
        <v>0</v>
      </c>
      <c r="BH20" s="57">
        <f>+I_C_Gestione!BJ19</f>
        <v>0</v>
      </c>
      <c r="BI20" s="57">
        <f>+I_C_Gestione!BK19</f>
        <v>0</v>
      </c>
      <c r="BJ20" s="57">
        <f>+I_C_Gestione!BL19</f>
        <v>0</v>
      </c>
      <c r="BK20" s="57">
        <f>+I_C_Gestione!BM19</f>
        <v>0</v>
      </c>
      <c r="BL20" s="57">
        <f>+I_C_Gestione!BN19</f>
        <v>0</v>
      </c>
      <c r="BM20" s="57">
        <f>+I_C_Gestione!BO19</f>
        <v>0</v>
      </c>
      <c r="BN20" s="57">
        <f>+I_C_Gestione!BP19</f>
        <v>0</v>
      </c>
      <c r="BO20" s="57">
        <f>+I_C_Gestione!BQ19</f>
        <v>0</v>
      </c>
      <c r="BP20" s="57">
        <f>+I_C_Gestione!BR19</f>
        <v>0</v>
      </c>
      <c r="BQ20" s="57">
        <f>+I_C_Gestione!BS19</f>
        <v>0</v>
      </c>
      <c r="BR20" s="57">
        <f>+I_C_Gestione!BT19</f>
        <v>0</v>
      </c>
      <c r="BS20" s="57">
        <f>+I_C_Gestione!BU19</f>
        <v>0</v>
      </c>
      <c r="BT20" s="57">
        <f>+I_C_Gestione!BV19</f>
        <v>0</v>
      </c>
      <c r="BU20" s="57">
        <f>+I_C_Gestione!BW19</f>
        <v>0</v>
      </c>
      <c r="BV20" s="57">
        <f>+I_C_Gestione!BX19</f>
        <v>0</v>
      </c>
      <c r="BW20" s="57">
        <f>+I_C_Gestione!BY19</f>
        <v>0</v>
      </c>
      <c r="BX20" s="57">
        <f>+I_C_Gestione!BZ19</f>
        <v>0</v>
      </c>
      <c r="BY20" s="57">
        <f>+I_C_Gestione!CA19</f>
        <v>0</v>
      </c>
      <c r="BZ20" s="57">
        <f>+I_C_Gestione!CB19</f>
        <v>0</v>
      </c>
      <c r="CA20" s="57">
        <f>+I_C_Gestione!CC19</f>
        <v>0</v>
      </c>
      <c r="CB20" s="57">
        <f>+I_C_Gestione!CD19</f>
        <v>0</v>
      </c>
      <c r="CC20" s="57">
        <f>+I_C_Gestione!CE19</f>
        <v>0</v>
      </c>
      <c r="CD20" s="57">
        <f>+I_C_Gestione!CF19</f>
        <v>0</v>
      </c>
      <c r="CE20" s="57">
        <f>+I_C_Gestione!CG19</f>
        <v>0</v>
      </c>
      <c r="CF20" s="57">
        <f>+I_C_Gestione!CH19</f>
        <v>0</v>
      </c>
      <c r="CG20" s="57">
        <f>+I_C_Gestione!CI19</f>
        <v>0</v>
      </c>
      <c r="CH20" s="57">
        <f>+I_C_Gestione!CJ19</f>
        <v>0</v>
      </c>
      <c r="CI20" s="57">
        <f>+I_C_Gestione!CK19</f>
        <v>0</v>
      </c>
      <c r="CJ20" s="57">
        <f>+I_C_Gestione!CL19</f>
        <v>0</v>
      </c>
      <c r="CK20" s="57">
        <f>+I_C_Gestione!CM19</f>
        <v>0</v>
      </c>
      <c r="CL20" s="57">
        <f>+I_C_Gestione!CN19</f>
        <v>0</v>
      </c>
      <c r="CM20" s="57">
        <f>+I_C_Gestione!CO19</f>
        <v>0</v>
      </c>
      <c r="CN20" s="57">
        <f>+I_C_Gestione!CP19</f>
        <v>0</v>
      </c>
      <c r="CO20" s="57">
        <f>+I_C_Gestione!CQ19</f>
        <v>0</v>
      </c>
      <c r="CP20" s="57">
        <f>+I_C_Gestione!CR19</f>
        <v>0</v>
      </c>
      <c r="CQ20" s="57">
        <f>+I_C_Gestione!CS19</f>
        <v>0</v>
      </c>
      <c r="CR20" s="57">
        <f>+I_C_Gestione!CT19</f>
        <v>0</v>
      </c>
      <c r="CS20" s="57">
        <f>+I_C_Gestione!CU19</f>
        <v>0</v>
      </c>
      <c r="CT20" s="57">
        <f>+I_C_Gestione!CV19</f>
        <v>0</v>
      </c>
      <c r="CU20" s="57">
        <f>+I_C_Gestione!CW19</f>
        <v>0</v>
      </c>
      <c r="CV20" s="57">
        <f>+I_C_Gestione!CX19</f>
        <v>0</v>
      </c>
      <c r="CW20" s="57">
        <f>+I_C_Gestione!CY19</f>
        <v>0</v>
      </c>
      <c r="CX20" s="57">
        <f>+I_C_Gestione!CZ19</f>
        <v>0</v>
      </c>
      <c r="CY20" s="57">
        <f>+I_C_Gestione!DA19</f>
        <v>0</v>
      </c>
      <c r="CZ20" s="57">
        <f>+I_C_Gestione!DB19</f>
        <v>0</v>
      </c>
      <c r="DA20" s="57">
        <f>+I_C_Gestione!DC19</f>
        <v>0</v>
      </c>
      <c r="DB20" s="57">
        <f>+I_C_Gestione!DD19</f>
        <v>0</v>
      </c>
      <c r="DC20" s="57">
        <f>+I_C_Gestione!DE19</f>
        <v>0</v>
      </c>
      <c r="DD20" s="57">
        <f>+I_C_Gestione!DF19</f>
        <v>0</v>
      </c>
      <c r="DE20" s="57">
        <f>+I_C_Gestione!DG19</f>
        <v>0</v>
      </c>
      <c r="DF20" s="57">
        <f>+I_C_Gestione!DH19</f>
        <v>0</v>
      </c>
      <c r="DG20" s="57">
        <f>+I_C_Gestione!DI19</f>
        <v>0</v>
      </c>
      <c r="DH20" s="57">
        <f>+I_C_Gestione!DJ19</f>
        <v>0</v>
      </c>
      <c r="DI20" s="57">
        <f>+I_C_Gestione!DK19</f>
        <v>0</v>
      </c>
      <c r="DJ20" s="57">
        <f>+I_C_Gestione!DL19</f>
        <v>0</v>
      </c>
      <c r="DK20" s="57">
        <f>+I_C_Gestione!DM19</f>
        <v>0</v>
      </c>
      <c r="DL20" s="57">
        <f>+I_C_Gestione!DN19</f>
        <v>0</v>
      </c>
      <c r="DM20" s="57">
        <f>+I_C_Gestione!DO19</f>
        <v>0</v>
      </c>
      <c r="DN20" s="57">
        <f>+I_C_Gestione!DP19</f>
        <v>0</v>
      </c>
      <c r="DO20" s="57">
        <f>+I_C_Gestione!DQ19</f>
        <v>0</v>
      </c>
      <c r="DP20" s="57">
        <f>+I_C_Gestione!DR19</f>
        <v>0</v>
      </c>
      <c r="DQ20" s="57">
        <f>+I_C_Gestione!DS19</f>
        <v>0</v>
      </c>
      <c r="DR20" s="57">
        <f>+I_C_Gestione!DT19</f>
        <v>0</v>
      </c>
      <c r="DS20" s="57">
        <f>+I_C_Gestione!DU19</f>
        <v>0</v>
      </c>
      <c r="DT20" s="57">
        <f>+I_C_Gestione!DV19</f>
        <v>0</v>
      </c>
      <c r="DU20" s="57">
        <f>+I_C_Gestione!DW19</f>
        <v>0</v>
      </c>
    </row>
    <row r="21" spans="2:125" ht="16.5" thickTop="1" thickBot="1" x14ac:dyDescent="0.3">
      <c r="B21" s="100" t="str">
        <f>+I_C_Gestione!D20</f>
        <v>Costo Gestione 16</v>
      </c>
      <c r="C21" s="55">
        <f>+I_C_Gestione!E20</f>
        <v>0</v>
      </c>
      <c r="D21" s="56">
        <f>+I_C_Gestione!F20</f>
        <v>0</v>
      </c>
      <c r="F21" s="57">
        <f>+I_C_Gestione!H20</f>
        <v>0</v>
      </c>
      <c r="G21" s="57">
        <f>+I_C_Gestione!I20</f>
        <v>0</v>
      </c>
      <c r="H21" s="57">
        <f>+I_C_Gestione!J20</f>
        <v>0</v>
      </c>
      <c r="I21" s="57">
        <f>+I_C_Gestione!K20</f>
        <v>0</v>
      </c>
      <c r="J21" s="57">
        <f>+I_C_Gestione!L20</f>
        <v>0</v>
      </c>
      <c r="K21" s="57">
        <f>+I_C_Gestione!M20</f>
        <v>0</v>
      </c>
      <c r="L21" s="57">
        <f>+I_C_Gestione!N20</f>
        <v>0</v>
      </c>
      <c r="M21" s="57">
        <f>+I_C_Gestione!O20</f>
        <v>0</v>
      </c>
      <c r="N21" s="57">
        <f>+I_C_Gestione!P20</f>
        <v>0</v>
      </c>
      <c r="O21" s="57">
        <f>+I_C_Gestione!Q20</f>
        <v>0</v>
      </c>
      <c r="P21" s="57">
        <f>+I_C_Gestione!R20</f>
        <v>0</v>
      </c>
      <c r="Q21" s="57">
        <f>+I_C_Gestione!S20</f>
        <v>0</v>
      </c>
      <c r="R21" s="57">
        <f>+I_C_Gestione!T20</f>
        <v>0</v>
      </c>
      <c r="S21" s="57">
        <f>+I_C_Gestione!U20</f>
        <v>0</v>
      </c>
      <c r="T21" s="57">
        <f>+I_C_Gestione!V20</f>
        <v>0</v>
      </c>
      <c r="U21" s="57">
        <f>+I_C_Gestione!W20</f>
        <v>0</v>
      </c>
      <c r="V21" s="57">
        <f>+I_C_Gestione!X20</f>
        <v>0</v>
      </c>
      <c r="W21" s="57">
        <f>+I_C_Gestione!Y20</f>
        <v>0</v>
      </c>
      <c r="X21" s="57">
        <f>+I_C_Gestione!Z20</f>
        <v>0</v>
      </c>
      <c r="Y21" s="57">
        <f>+I_C_Gestione!AA20</f>
        <v>0</v>
      </c>
      <c r="Z21" s="57">
        <f>+I_C_Gestione!AB20</f>
        <v>0</v>
      </c>
      <c r="AA21" s="57">
        <f>+I_C_Gestione!AC20</f>
        <v>0</v>
      </c>
      <c r="AB21" s="57">
        <f>+I_C_Gestione!AD20</f>
        <v>0</v>
      </c>
      <c r="AC21" s="57">
        <f>+I_C_Gestione!AE20</f>
        <v>0</v>
      </c>
      <c r="AD21" s="57">
        <f>+I_C_Gestione!AF20</f>
        <v>0</v>
      </c>
      <c r="AE21" s="57">
        <f>+I_C_Gestione!AG20</f>
        <v>0</v>
      </c>
      <c r="AF21" s="57">
        <f>+I_C_Gestione!AH20</f>
        <v>0</v>
      </c>
      <c r="AG21" s="57">
        <f>+I_C_Gestione!AI20</f>
        <v>0</v>
      </c>
      <c r="AH21" s="57">
        <f>+I_C_Gestione!AJ20</f>
        <v>0</v>
      </c>
      <c r="AI21" s="57">
        <f>+I_C_Gestione!AK20</f>
        <v>0</v>
      </c>
      <c r="AJ21" s="57">
        <f>+I_C_Gestione!AL20</f>
        <v>0</v>
      </c>
      <c r="AK21" s="57">
        <f>+I_C_Gestione!AM20</f>
        <v>0</v>
      </c>
      <c r="AL21" s="57">
        <f>+I_C_Gestione!AN20</f>
        <v>0</v>
      </c>
      <c r="AM21" s="57">
        <f>+I_C_Gestione!AO20</f>
        <v>0</v>
      </c>
      <c r="AN21" s="57">
        <f>+I_C_Gestione!AP20</f>
        <v>0</v>
      </c>
      <c r="AO21" s="57">
        <f>+I_C_Gestione!AQ20</f>
        <v>0</v>
      </c>
      <c r="AP21" s="57">
        <f>+I_C_Gestione!AR20</f>
        <v>0</v>
      </c>
      <c r="AQ21" s="57">
        <f>+I_C_Gestione!AS20</f>
        <v>0</v>
      </c>
      <c r="AR21" s="57">
        <f>+I_C_Gestione!AT20</f>
        <v>0</v>
      </c>
      <c r="AS21" s="57">
        <f>+I_C_Gestione!AU20</f>
        <v>0</v>
      </c>
      <c r="AT21" s="57">
        <f>+I_C_Gestione!AV20</f>
        <v>0</v>
      </c>
      <c r="AU21" s="57">
        <f>+I_C_Gestione!AW20</f>
        <v>0</v>
      </c>
      <c r="AV21" s="57">
        <f>+I_C_Gestione!AX20</f>
        <v>0</v>
      </c>
      <c r="AW21" s="57">
        <f>+I_C_Gestione!AY20</f>
        <v>0</v>
      </c>
      <c r="AX21" s="57">
        <f>+I_C_Gestione!AZ20</f>
        <v>0</v>
      </c>
      <c r="AY21" s="57">
        <f>+I_C_Gestione!BA20</f>
        <v>0</v>
      </c>
      <c r="AZ21" s="57">
        <f>+I_C_Gestione!BB20</f>
        <v>0</v>
      </c>
      <c r="BA21" s="57">
        <f>+I_C_Gestione!BC20</f>
        <v>0</v>
      </c>
      <c r="BB21" s="57">
        <f>+I_C_Gestione!BD20</f>
        <v>0</v>
      </c>
      <c r="BC21" s="57">
        <f>+I_C_Gestione!BE20</f>
        <v>0</v>
      </c>
      <c r="BD21" s="57">
        <f>+I_C_Gestione!BF20</f>
        <v>0</v>
      </c>
      <c r="BE21" s="57">
        <f>+I_C_Gestione!BG20</f>
        <v>0</v>
      </c>
      <c r="BF21" s="57">
        <f>+I_C_Gestione!BH20</f>
        <v>0</v>
      </c>
      <c r="BG21" s="57">
        <f>+I_C_Gestione!BI20</f>
        <v>0</v>
      </c>
      <c r="BH21" s="57">
        <f>+I_C_Gestione!BJ20</f>
        <v>0</v>
      </c>
      <c r="BI21" s="57">
        <f>+I_C_Gestione!BK20</f>
        <v>0</v>
      </c>
      <c r="BJ21" s="57">
        <f>+I_C_Gestione!BL20</f>
        <v>0</v>
      </c>
      <c r="BK21" s="57">
        <f>+I_C_Gestione!BM20</f>
        <v>0</v>
      </c>
      <c r="BL21" s="57">
        <f>+I_C_Gestione!BN20</f>
        <v>0</v>
      </c>
      <c r="BM21" s="57">
        <f>+I_C_Gestione!BO20</f>
        <v>0</v>
      </c>
      <c r="BN21" s="57">
        <f>+I_C_Gestione!BP20</f>
        <v>0</v>
      </c>
      <c r="BO21" s="57">
        <f>+I_C_Gestione!BQ20</f>
        <v>0</v>
      </c>
      <c r="BP21" s="57">
        <f>+I_C_Gestione!BR20</f>
        <v>0</v>
      </c>
      <c r="BQ21" s="57">
        <f>+I_C_Gestione!BS20</f>
        <v>0</v>
      </c>
      <c r="BR21" s="57">
        <f>+I_C_Gestione!BT20</f>
        <v>0</v>
      </c>
      <c r="BS21" s="57">
        <f>+I_C_Gestione!BU20</f>
        <v>0</v>
      </c>
      <c r="BT21" s="57">
        <f>+I_C_Gestione!BV20</f>
        <v>0</v>
      </c>
      <c r="BU21" s="57">
        <f>+I_C_Gestione!BW20</f>
        <v>0</v>
      </c>
      <c r="BV21" s="57">
        <f>+I_C_Gestione!BX20</f>
        <v>0</v>
      </c>
      <c r="BW21" s="57">
        <f>+I_C_Gestione!BY20</f>
        <v>0</v>
      </c>
      <c r="BX21" s="57">
        <f>+I_C_Gestione!BZ20</f>
        <v>0</v>
      </c>
      <c r="BY21" s="57">
        <f>+I_C_Gestione!CA20</f>
        <v>0</v>
      </c>
      <c r="BZ21" s="57">
        <f>+I_C_Gestione!CB20</f>
        <v>0</v>
      </c>
      <c r="CA21" s="57">
        <f>+I_C_Gestione!CC20</f>
        <v>0</v>
      </c>
      <c r="CB21" s="57">
        <f>+I_C_Gestione!CD20</f>
        <v>0</v>
      </c>
      <c r="CC21" s="57">
        <f>+I_C_Gestione!CE20</f>
        <v>0</v>
      </c>
      <c r="CD21" s="57">
        <f>+I_C_Gestione!CF20</f>
        <v>0</v>
      </c>
      <c r="CE21" s="57">
        <f>+I_C_Gestione!CG20</f>
        <v>0</v>
      </c>
      <c r="CF21" s="57">
        <f>+I_C_Gestione!CH20</f>
        <v>0</v>
      </c>
      <c r="CG21" s="57">
        <f>+I_C_Gestione!CI20</f>
        <v>0</v>
      </c>
      <c r="CH21" s="57">
        <f>+I_C_Gestione!CJ20</f>
        <v>0</v>
      </c>
      <c r="CI21" s="57">
        <f>+I_C_Gestione!CK20</f>
        <v>0</v>
      </c>
      <c r="CJ21" s="57">
        <f>+I_C_Gestione!CL20</f>
        <v>0</v>
      </c>
      <c r="CK21" s="57">
        <f>+I_C_Gestione!CM20</f>
        <v>0</v>
      </c>
      <c r="CL21" s="57">
        <f>+I_C_Gestione!CN20</f>
        <v>0</v>
      </c>
      <c r="CM21" s="57">
        <f>+I_C_Gestione!CO20</f>
        <v>0</v>
      </c>
      <c r="CN21" s="57">
        <f>+I_C_Gestione!CP20</f>
        <v>0</v>
      </c>
      <c r="CO21" s="57">
        <f>+I_C_Gestione!CQ20</f>
        <v>0</v>
      </c>
      <c r="CP21" s="57">
        <f>+I_C_Gestione!CR20</f>
        <v>0</v>
      </c>
      <c r="CQ21" s="57">
        <f>+I_C_Gestione!CS20</f>
        <v>0</v>
      </c>
      <c r="CR21" s="57">
        <f>+I_C_Gestione!CT20</f>
        <v>0</v>
      </c>
      <c r="CS21" s="57">
        <f>+I_C_Gestione!CU20</f>
        <v>0</v>
      </c>
      <c r="CT21" s="57">
        <f>+I_C_Gestione!CV20</f>
        <v>0</v>
      </c>
      <c r="CU21" s="57">
        <f>+I_C_Gestione!CW20</f>
        <v>0</v>
      </c>
      <c r="CV21" s="57">
        <f>+I_C_Gestione!CX20</f>
        <v>0</v>
      </c>
      <c r="CW21" s="57">
        <f>+I_C_Gestione!CY20</f>
        <v>0</v>
      </c>
      <c r="CX21" s="57">
        <f>+I_C_Gestione!CZ20</f>
        <v>0</v>
      </c>
      <c r="CY21" s="57">
        <f>+I_C_Gestione!DA20</f>
        <v>0</v>
      </c>
      <c r="CZ21" s="57">
        <f>+I_C_Gestione!DB20</f>
        <v>0</v>
      </c>
      <c r="DA21" s="57">
        <f>+I_C_Gestione!DC20</f>
        <v>0</v>
      </c>
      <c r="DB21" s="57">
        <f>+I_C_Gestione!DD20</f>
        <v>0</v>
      </c>
      <c r="DC21" s="57">
        <f>+I_C_Gestione!DE20</f>
        <v>0</v>
      </c>
      <c r="DD21" s="57">
        <f>+I_C_Gestione!DF20</f>
        <v>0</v>
      </c>
      <c r="DE21" s="57">
        <f>+I_C_Gestione!DG20</f>
        <v>0</v>
      </c>
      <c r="DF21" s="57">
        <f>+I_C_Gestione!DH20</f>
        <v>0</v>
      </c>
      <c r="DG21" s="57">
        <f>+I_C_Gestione!DI20</f>
        <v>0</v>
      </c>
      <c r="DH21" s="57">
        <f>+I_C_Gestione!DJ20</f>
        <v>0</v>
      </c>
      <c r="DI21" s="57">
        <f>+I_C_Gestione!DK20</f>
        <v>0</v>
      </c>
      <c r="DJ21" s="57">
        <f>+I_C_Gestione!DL20</f>
        <v>0</v>
      </c>
      <c r="DK21" s="57">
        <f>+I_C_Gestione!DM20</f>
        <v>0</v>
      </c>
      <c r="DL21" s="57">
        <f>+I_C_Gestione!DN20</f>
        <v>0</v>
      </c>
      <c r="DM21" s="57">
        <f>+I_C_Gestione!DO20</f>
        <v>0</v>
      </c>
      <c r="DN21" s="57">
        <f>+I_C_Gestione!DP20</f>
        <v>0</v>
      </c>
      <c r="DO21" s="57">
        <f>+I_C_Gestione!DQ20</f>
        <v>0</v>
      </c>
      <c r="DP21" s="57">
        <f>+I_C_Gestione!DR20</f>
        <v>0</v>
      </c>
      <c r="DQ21" s="57">
        <f>+I_C_Gestione!DS20</f>
        <v>0</v>
      </c>
      <c r="DR21" s="57">
        <f>+I_C_Gestione!DT20</f>
        <v>0</v>
      </c>
      <c r="DS21" s="57">
        <f>+I_C_Gestione!DU20</f>
        <v>0</v>
      </c>
      <c r="DT21" s="57">
        <f>+I_C_Gestione!DV20</f>
        <v>0</v>
      </c>
      <c r="DU21" s="57">
        <f>+I_C_Gestione!DW20</f>
        <v>0</v>
      </c>
    </row>
    <row r="22" spans="2:125" ht="16.5" thickTop="1" thickBot="1" x14ac:dyDescent="0.3">
      <c r="B22" s="100" t="str">
        <f>+I_C_Gestione!D21</f>
        <v>Costo Gestione 17</v>
      </c>
      <c r="C22" s="55">
        <f>+I_C_Gestione!E21</f>
        <v>0</v>
      </c>
      <c r="D22" s="56">
        <f>+I_C_Gestione!F21</f>
        <v>0</v>
      </c>
      <c r="F22" s="57">
        <f>+I_C_Gestione!H21</f>
        <v>0</v>
      </c>
      <c r="G22" s="57">
        <f>+I_C_Gestione!I21</f>
        <v>0</v>
      </c>
      <c r="H22" s="57">
        <f>+I_C_Gestione!J21</f>
        <v>0</v>
      </c>
      <c r="I22" s="57">
        <f>+I_C_Gestione!K21</f>
        <v>0</v>
      </c>
      <c r="J22" s="57">
        <f>+I_C_Gestione!L21</f>
        <v>0</v>
      </c>
      <c r="K22" s="57">
        <f>+I_C_Gestione!M21</f>
        <v>0</v>
      </c>
      <c r="L22" s="57">
        <f>+I_C_Gestione!N21</f>
        <v>0</v>
      </c>
      <c r="M22" s="57">
        <f>+I_C_Gestione!O21</f>
        <v>0</v>
      </c>
      <c r="N22" s="57">
        <f>+I_C_Gestione!P21</f>
        <v>0</v>
      </c>
      <c r="O22" s="57">
        <f>+I_C_Gestione!Q21</f>
        <v>0</v>
      </c>
      <c r="P22" s="57">
        <f>+I_C_Gestione!R21</f>
        <v>0</v>
      </c>
      <c r="Q22" s="57">
        <f>+I_C_Gestione!S21</f>
        <v>0</v>
      </c>
      <c r="R22" s="57">
        <f>+I_C_Gestione!T21</f>
        <v>0</v>
      </c>
      <c r="S22" s="57">
        <f>+I_C_Gestione!U21</f>
        <v>0</v>
      </c>
      <c r="T22" s="57">
        <f>+I_C_Gestione!V21</f>
        <v>0</v>
      </c>
      <c r="U22" s="57">
        <f>+I_C_Gestione!W21</f>
        <v>0</v>
      </c>
      <c r="V22" s="57">
        <f>+I_C_Gestione!X21</f>
        <v>0</v>
      </c>
      <c r="W22" s="57">
        <f>+I_C_Gestione!Y21</f>
        <v>0</v>
      </c>
      <c r="X22" s="57">
        <f>+I_C_Gestione!Z21</f>
        <v>0</v>
      </c>
      <c r="Y22" s="57">
        <f>+I_C_Gestione!AA21</f>
        <v>0</v>
      </c>
      <c r="Z22" s="57">
        <f>+I_C_Gestione!AB21</f>
        <v>0</v>
      </c>
      <c r="AA22" s="57">
        <f>+I_C_Gestione!AC21</f>
        <v>0</v>
      </c>
      <c r="AB22" s="57">
        <f>+I_C_Gestione!AD21</f>
        <v>0</v>
      </c>
      <c r="AC22" s="57">
        <f>+I_C_Gestione!AE21</f>
        <v>0</v>
      </c>
      <c r="AD22" s="57">
        <f>+I_C_Gestione!AF21</f>
        <v>0</v>
      </c>
      <c r="AE22" s="57">
        <f>+I_C_Gestione!AG21</f>
        <v>0</v>
      </c>
      <c r="AF22" s="57">
        <f>+I_C_Gestione!AH21</f>
        <v>0</v>
      </c>
      <c r="AG22" s="57">
        <f>+I_C_Gestione!AI21</f>
        <v>0</v>
      </c>
      <c r="AH22" s="57">
        <f>+I_C_Gestione!AJ21</f>
        <v>0</v>
      </c>
      <c r="AI22" s="57">
        <f>+I_C_Gestione!AK21</f>
        <v>0</v>
      </c>
      <c r="AJ22" s="57">
        <f>+I_C_Gestione!AL21</f>
        <v>0</v>
      </c>
      <c r="AK22" s="57">
        <f>+I_C_Gestione!AM21</f>
        <v>0</v>
      </c>
      <c r="AL22" s="57">
        <f>+I_C_Gestione!AN21</f>
        <v>0</v>
      </c>
      <c r="AM22" s="57">
        <f>+I_C_Gestione!AO21</f>
        <v>0</v>
      </c>
      <c r="AN22" s="57">
        <f>+I_C_Gestione!AP21</f>
        <v>0</v>
      </c>
      <c r="AO22" s="57">
        <f>+I_C_Gestione!AQ21</f>
        <v>0</v>
      </c>
      <c r="AP22" s="57">
        <f>+I_C_Gestione!AR21</f>
        <v>0</v>
      </c>
      <c r="AQ22" s="57">
        <f>+I_C_Gestione!AS21</f>
        <v>0</v>
      </c>
      <c r="AR22" s="57">
        <f>+I_C_Gestione!AT21</f>
        <v>0</v>
      </c>
      <c r="AS22" s="57">
        <f>+I_C_Gestione!AU21</f>
        <v>0</v>
      </c>
      <c r="AT22" s="57">
        <f>+I_C_Gestione!AV21</f>
        <v>0</v>
      </c>
      <c r="AU22" s="57">
        <f>+I_C_Gestione!AW21</f>
        <v>0</v>
      </c>
      <c r="AV22" s="57">
        <f>+I_C_Gestione!AX21</f>
        <v>0</v>
      </c>
      <c r="AW22" s="57">
        <f>+I_C_Gestione!AY21</f>
        <v>0</v>
      </c>
      <c r="AX22" s="57">
        <f>+I_C_Gestione!AZ21</f>
        <v>0</v>
      </c>
      <c r="AY22" s="57">
        <f>+I_C_Gestione!BA21</f>
        <v>0</v>
      </c>
      <c r="AZ22" s="57">
        <f>+I_C_Gestione!BB21</f>
        <v>0</v>
      </c>
      <c r="BA22" s="57">
        <f>+I_C_Gestione!BC21</f>
        <v>0</v>
      </c>
      <c r="BB22" s="57">
        <f>+I_C_Gestione!BD21</f>
        <v>0</v>
      </c>
      <c r="BC22" s="57">
        <f>+I_C_Gestione!BE21</f>
        <v>0</v>
      </c>
      <c r="BD22" s="57">
        <f>+I_C_Gestione!BF21</f>
        <v>0</v>
      </c>
      <c r="BE22" s="57">
        <f>+I_C_Gestione!BG21</f>
        <v>0</v>
      </c>
      <c r="BF22" s="57">
        <f>+I_C_Gestione!BH21</f>
        <v>0</v>
      </c>
      <c r="BG22" s="57">
        <f>+I_C_Gestione!BI21</f>
        <v>0</v>
      </c>
      <c r="BH22" s="57">
        <f>+I_C_Gestione!BJ21</f>
        <v>0</v>
      </c>
      <c r="BI22" s="57">
        <f>+I_C_Gestione!BK21</f>
        <v>0</v>
      </c>
      <c r="BJ22" s="57">
        <f>+I_C_Gestione!BL21</f>
        <v>0</v>
      </c>
      <c r="BK22" s="57">
        <f>+I_C_Gestione!BM21</f>
        <v>0</v>
      </c>
      <c r="BL22" s="57">
        <f>+I_C_Gestione!BN21</f>
        <v>0</v>
      </c>
      <c r="BM22" s="57">
        <f>+I_C_Gestione!BO21</f>
        <v>0</v>
      </c>
      <c r="BN22" s="57">
        <f>+I_C_Gestione!BP21</f>
        <v>0</v>
      </c>
      <c r="BO22" s="57">
        <f>+I_C_Gestione!BQ21</f>
        <v>0</v>
      </c>
      <c r="BP22" s="57">
        <f>+I_C_Gestione!BR21</f>
        <v>0</v>
      </c>
      <c r="BQ22" s="57">
        <f>+I_C_Gestione!BS21</f>
        <v>0</v>
      </c>
      <c r="BR22" s="57">
        <f>+I_C_Gestione!BT21</f>
        <v>0</v>
      </c>
      <c r="BS22" s="57">
        <f>+I_C_Gestione!BU21</f>
        <v>0</v>
      </c>
      <c r="BT22" s="57">
        <f>+I_C_Gestione!BV21</f>
        <v>0</v>
      </c>
      <c r="BU22" s="57">
        <f>+I_C_Gestione!BW21</f>
        <v>0</v>
      </c>
      <c r="BV22" s="57">
        <f>+I_C_Gestione!BX21</f>
        <v>0</v>
      </c>
      <c r="BW22" s="57">
        <f>+I_C_Gestione!BY21</f>
        <v>0</v>
      </c>
      <c r="BX22" s="57">
        <f>+I_C_Gestione!BZ21</f>
        <v>0</v>
      </c>
      <c r="BY22" s="57">
        <f>+I_C_Gestione!CA21</f>
        <v>0</v>
      </c>
      <c r="BZ22" s="57">
        <f>+I_C_Gestione!CB21</f>
        <v>0</v>
      </c>
      <c r="CA22" s="57">
        <f>+I_C_Gestione!CC21</f>
        <v>0</v>
      </c>
      <c r="CB22" s="57">
        <f>+I_C_Gestione!CD21</f>
        <v>0</v>
      </c>
      <c r="CC22" s="57">
        <f>+I_C_Gestione!CE21</f>
        <v>0</v>
      </c>
      <c r="CD22" s="57">
        <f>+I_C_Gestione!CF21</f>
        <v>0</v>
      </c>
      <c r="CE22" s="57">
        <f>+I_C_Gestione!CG21</f>
        <v>0</v>
      </c>
      <c r="CF22" s="57">
        <f>+I_C_Gestione!CH21</f>
        <v>0</v>
      </c>
      <c r="CG22" s="57">
        <f>+I_C_Gestione!CI21</f>
        <v>0</v>
      </c>
      <c r="CH22" s="57">
        <f>+I_C_Gestione!CJ21</f>
        <v>0</v>
      </c>
      <c r="CI22" s="57">
        <f>+I_C_Gestione!CK21</f>
        <v>0</v>
      </c>
      <c r="CJ22" s="57">
        <f>+I_C_Gestione!CL21</f>
        <v>0</v>
      </c>
      <c r="CK22" s="57">
        <f>+I_C_Gestione!CM21</f>
        <v>0</v>
      </c>
      <c r="CL22" s="57">
        <f>+I_C_Gestione!CN21</f>
        <v>0</v>
      </c>
      <c r="CM22" s="57">
        <f>+I_C_Gestione!CO21</f>
        <v>0</v>
      </c>
      <c r="CN22" s="57">
        <f>+I_C_Gestione!CP21</f>
        <v>0</v>
      </c>
      <c r="CO22" s="57">
        <f>+I_C_Gestione!CQ21</f>
        <v>0</v>
      </c>
      <c r="CP22" s="57">
        <f>+I_C_Gestione!CR21</f>
        <v>0</v>
      </c>
      <c r="CQ22" s="57">
        <f>+I_C_Gestione!CS21</f>
        <v>0</v>
      </c>
      <c r="CR22" s="57">
        <f>+I_C_Gestione!CT21</f>
        <v>0</v>
      </c>
      <c r="CS22" s="57">
        <f>+I_C_Gestione!CU21</f>
        <v>0</v>
      </c>
      <c r="CT22" s="57">
        <f>+I_C_Gestione!CV21</f>
        <v>0</v>
      </c>
      <c r="CU22" s="57">
        <f>+I_C_Gestione!CW21</f>
        <v>0</v>
      </c>
      <c r="CV22" s="57">
        <f>+I_C_Gestione!CX21</f>
        <v>0</v>
      </c>
      <c r="CW22" s="57">
        <f>+I_C_Gestione!CY21</f>
        <v>0</v>
      </c>
      <c r="CX22" s="57">
        <f>+I_C_Gestione!CZ21</f>
        <v>0</v>
      </c>
      <c r="CY22" s="57">
        <f>+I_C_Gestione!DA21</f>
        <v>0</v>
      </c>
      <c r="CZ22" s="57">
        <f>+I_C_Gestione!DB21</f>
        <v>0</v>
      </c>
      <c r="DA22" s="57">
        <f>+I_C_Gestione!DC21</f>
        <v>0</v>
      </c>
      <c r="DB22" s="57">
        <f>+I_C_Gestione!DD21</f>
        <v>0</v>
      </c>
      <c r="DC22" s="57">
        <f>+I_C_Gestione!DE21</f>
        <v>0</v>
      </c>
      <c r="DD22" s="57">
        <f>+I_C_Gestione!DF21</f>
        <v>0</v>
      </c>
      <c r="DE22" s="57">
        <f>+I_C_Gestione!DG21</f>
        <v>0</v>
      </c>
      <c r="DF22" s="57">
        <f>+I_C_Gestione!DH21</f>
        <v>0</v>
      </c>
      <c r="DG22" s="57">
        <f>+I_C_Gestione!DI21</f>
        <v>0</v>
      </c>
      <c r="DH22" s="57">
        <f>+I_C_Gestione!DJ21</f>
        <v>0</v>
      </c>
      <c r="DI22" s="57">
        <f>+I_C_Gestione!DK21</f>
        <v>0</v>
      </c>
      <c r="DJ22" s="57">
        <f>+I_C_Gestione!DL21</f>
        <v>0</v>
      </c>
      <c r="DK22" s="57">
        <f>+I_C_Gestione!DM21</f>
        <v>0</v>
      </c>
      <c r="DL22" s="57">
        <f>+I_C_Gestione!DN21</f>
        <v>0</v>
      </c>
      <c r="DM22" s="57">
        <f>+I_C_Gestione!DO21</f>
        <v>0</v>
      </c>
      <c r="DN22" s="57">
        <f>+I_C_Gestione!DP21</f>
        <v>0</v>
      </c>
      <c r="DO22" s="57">
        <f>+I_C_Gestione!DQ21</f>
        <v>0</v>
      </c>
      <c r="DP22" s="57">
        <f>+I_C_Gestione!DR21</f>
        <v>0</v>
      </c>
      <c r="DQ22" s="57">
        <f>+I_C_Gestione!DS21</f>
        <v>0</v>
      </c>
      <c r="DR22" s="57">
        <f>+I_C_Gestione!DT21</f>
        <v>0</v>
      </c>
      <c r="DS22" s="57">
        <f>+I_C_Gestione!DU21</f>
        <v>0</v>
      </c>
      <c r="DT22" s="57">
        <f>+I_C_Gestione!DV21</f>
        <v>0</v>
      </c>
      <c r="DU22" s="57">
        <f>+I_C_Gestione!DW21</f>
        <v>0</v>
      </c>
    </row>
    <row r="23" spans="2:125" ht="16.5" thickTop="1" thickBot="1" x14ac:dyDescent="0.3">
      <c r="B23" s="100" t="str">
        <f>+I_C_Gestione!D22</f>
        <v>Costo Gestione 18</v>
      </c>
      <c r="C23" s="55">
        <f>+I_C_Gestione!E22</f>
        <v>0</v>
      </c>
      <c r="D23" s="56">
        <f>+I_C_Gestione!F22</f>
        <v>0</v>
      </c>
      <c r="F23" s="57">
        <f>+I_C_Gestione!H22</f>
        <v>0</v>
      </c>
      <c r="G23" s="57">
        <f>+I_C_Gestione!I22</f>
        <v>0</v>
      </c>
      <c r="H23" s="57">
        <f>+I_C_Gestione!J22</f>
        <v>0</v>
      </c>
      <c r="I23" s="57">
        <f>+I_C_Gestione!K22</f>
        <v>0</v>
      </c>
      <c r="J23" s="57">
        <f>+I_C_Gestione!L22</f>
        <v>0</v>
      </c>
      <c r="K23" s="57">
        <f>+I_C_Gestione!M22</f>
        <v>0</v>
      </c>
      <c r="L23" s="57">
        <f>+I_C_Gestione!N22</f>
        <v>0</v>
      </c>
      <c r="M23" s="57">
        <f>+I_C_Gestione!O22</f>
        <v>0</v>
      </c>
      <c r="N23" s="57">
        <f>+I_C_Gestione!P22</f>
        <v>0</v>
      </c>
      <c r="O23" s="57">
        <f>+I_C_Gestione!Q22</f>
        <v>0</v>
      </c>
      <c r="P23" s="57">
        <f>+I_C_Gestione!R22</f>
        <v>0</v>
      </c>
      <c r="Q23" s="57">
        <f>+I_C_Gestione!S22</f>
        <v>0</v>
      </c>
      <c r="R23" s="57">
        <f>+I_C_Gestione!T22</f>
        <v>0</v>
      </c>
      <c r="S23" s="57">
        <f>+I_C_Gestione!U22</f>
        <v>0</v>
      </c>
      <c r="T23" s="57">
        <f>+I_C_Gestione!V22</f>
        <v>0</v>
      </c>
      <c r="U23" s="57">
        <f>+I_C_Gestione!W22</f>
        <v>0</v>
      </c>
      <c r="V23" s="57">
        <f>+I_C_Gestione!X22</f>
        <v>0</v>
      </c>
      <c r="W23" s="57">
        <f>+I_C_Gestione!Y22</f>
        <v>0</v>
      </c>
      <c r="X23" s="57">
        <f>+I_C_Gestione!Z22</f>
        <v>0</v>
      </c>
      <c r="Y23" s="57">
        <f>+I_C_Gestione!AA22</f>
        <v>0</v>
      </c>
      <c r="Z23" s="57">
        <f>+I_C_Gestione!AB22</f>
        <v>0</v>
      </c>
      <c r="AA23" s="57">
        <f>+I_C_Gestione!AC22</f>
        <v>0</v>
      </c>
      <c r="AB23" s="57">
        <f>+I_C_Gestione!AD22</f>
        <v>0</v>
      </c>
      <c r="AC23" s="57">
        <f>+I_C_Gestione!AE22</f>
        <v>0</v>
      </c>
      <c r="AD23" s="57">
        <f>+I_C_Gestione!AF22</f>
        <v>0</v>
      </c>
      <c r="AE23" s="57">
        <f>+I_C_Gestione!AG22</f>
        <v>0</v>
      </c>
      <c r="AF23" s="57">
        <f>+I_C_Gestione!AH22</f>
        <v>0</v>
      </c>
      <c r="AG23" s="57">
        <f>+I_C_Gestione!AI22</f>
        <v>0</v>
      </c>
      <c r="AH23" s="57">
        <f>+I_C_Gestione!AJ22</f>
        <v>0</v>
      </c>
      <c r="AI23" s="57">
        <f>+I_C_Gestione!AK22</f>
        <v>0</v>
      </c>
      <c r="AJ23" s="57">
        <f>+I_C_Gestione!AL22</f>
        <v>0</v>
      </c>
      <c r="AK23" s="57">
        <f>+I_C_Gestione!AM22</f>
        <v>0</v>
      </c>
      <c r="AL23" s="57">
        <f>+I_C_Gestione!AN22</f>
        <v>0</v>
      </c>
      <c r="AM23" s="57">
        <f>+I_C_Gestione!AO22</f>
        <v>0</v>
      </c>
      <c r="AN23" s="57">
        <f>+I_C_Gestione!AP22</f>
        <v>0</v>
      </c>
      <c r="AO23" s="57">
        <f>+I_C_Gestione!AQ22</f>
        <v>0</v>
      </c>
      <c r="AP23" s="57">
        <f>+I_C_Gestione!AR22</f>
        <v>0</v>
      </c>
      <c r="AQ23" s="57">
        <f>+I_C_Gestione!AS22</f>
        <v>0</v>
      </c>
      <c r="AR23" s="57">
        <f>+I_C_Gestione!AT22</f>
        <v>0</v>
      </c>
      <c r="AS23" s="57">
        <f>+I_C_Gestione!AU22</f>
        <v>0</v>
      </c>
      <c r="AT23" s="57">
        <f>+I_C_Gestione!AV22</f>
        <v>0</v>
      </c>
      <c r="AU23" s="57">
        <f>+I_C_Gestione!AW22</f>
        <v>0</v>
      </c>
      <c r="AV23" s="57">
        <f>+I_C_Gestione!AX22</f>
        <v>0</v>
      </c>
      <c r="AW23" s="57">
        <f>+I_C_Gestione!AY22</f>
        <v>0</v>
      </c>
      <c r="AX23" s="57">
        <f>+I_C_Gestione!AZ22</f>
        <v>0</v>
      </c>
      <c r="AY23" s="57">
        <f>+I_C_Gestione!BA22</f>
        <v>0</v>
      </c>
      <c r="AZ23" s="57">
        <f>+I_C_Gestione!BB22</f>
        <v>0</v>
      </c>
      <c r="BA23" s="57">
        <f>+I_C_Gestione!BC22</f>
        <v>0</v>
      </c>
      <c r="BB23" s="57">
        <f>+I_C_Gestione!BD22</f>
        <v>0</v>
      </c>
      <c r="BC23" s="57">
        <f>+I_C_Gestione!BE22</f>
        <v>0</v>
      </c>
      <c r="BD23" s="57">
        <f>+I_C_Gestione!BF22</f>
        <v>0</v>
      </c>
      <c r="BE23" s="57">
        <f>+I_C_Gestione!BG22</f>
        <v>0</v>
      </c>
      <c r="BF23" s="57">
        <f>+I_C_Gestione!BH22</f>
        <v>0</v>
      </c>
      <c r="BG23" s="57">
        <f>+I_C_Gestione!BI22</f>
        <v>0</v>
      </c>
      <c r="BH23" s="57">
        <f>+I_C_Gestione!BJ22</f>
        <v>0</v>
      </c>
      <c r="BI23" s="57">
        <f>+I_C_Gestione!BK22</f>
        <v>0</v>
      </c>
      <c r="BJ23" s="57">
        <f>+I_C_Gestione!BL22</f>
        <v>0</v>
      </c>
      <c r="BK23" s="57">
        <f>+I_C_Gestione!BM22</f>
        <v>0</v>
      </c>
      <c r="BL23" s="57">
        <f>+I_C_Gestione!BN22</f>
        <v>0</v>
      </c>
      <c r="BM23" s="57">
        <f>+I_C_Gestione!BO22</f>
        <v>0</v>
      </c>
      <c r="BN23" s="57">
        <f>+I_C_Gestione!BP22</f>
        <v>0</v>
      </c>
      <c r="BO23" s="57">
        <f>+I_C_Gestione!BQ22</f>
        <v>0</v>
      </c>
      <c r="BP23" s="57">
        <f>+I_C_Gestione!BR22</f>
        <v>0</v>
      </c>
      <c r="BQ23" s="57">
        <f>+I_C_Gestione!BS22</f>
        <v>0</v>
      </c>
      <c r="BR23" s="57">
        <f>+I_C_Gestione!BT22</f>
        <v>0</v>
      </c>
      <c r="BS23" s="57">
        <f>+I_C_Gestione!BU22</f>
        <v>0</v>
      </c>
      <c r="BT23" s="57">
        <f>+I_C_Gestione!BV22</f>
        <v>0</v>
      </c>
      <c r="BU23" s="57">
        <f>+I_C_Gestione!BW22</f>
        <v>0</v>
      </c>
      <c r="BV23" s="57">
        <f>+I_C_Gestione!BX22</f>
        <v>0</v>
      </c>
      <c r="BW23" s="57">
        <f>+I_C_Gestione!BY22</f>
        <v>0</v>
      </c>
      <c r="BX23" s="57">
        <f>+I_C_Gestione!BZ22</f>
        <v>0</v>
      </c>
      <c r="BY23" s="57">
        <f>+I_C_Gestione!CA22</f>
        <v>0</v>
      </c>
      <c r="BZ23" s="57">
        <f>+I_C_Gestione!CB22</f>
        <v>0</v>
      </c>
      <c r="CA23" s="57">
        <f>+I_C_Gestione!CC22</f>
        <v>0</v>
      </c>
      <c r="CB23" s="57">
        <f>+I_C_Gestione!CD22</f>
        <v>0</v>
      </c>
      <c r="CC23" s="57">
        <f>+I_C_Gestione!CE22</f>
        <v>0</v>
      </c>
      <c r="CD23" s="57">
        <f>+I_C_Gestione!CF22</f>
        <v>0</v>
      </c>
      <c r="CE23" s="57">
        <f>+I_C_Gestione!CG22</f>
        <v>0</v>
      </c>
      <c r="CF23" s="57">
        <f>+I_C_Gestione!CH22</f>
        <v>0</v>
      </c>
      <c r="CG23" s="57">
        <f>+I_C_Gestione!CI22</f>
        <v>0</v>
      </c>
      <c r="CH23" s="57">
        <f>+I_C_Gestione!CJ22</f>
        <v>0</v>
      </c>
      <c r="CI23" s="57">
        <f>+I_C_Gestione!CK22</f>
        <v>0</v>
      </c>
      <c r="CJ23" s="57">
        <f>+I_C_Gestione!CL22</f>
        <v>0</v>
      </c>
      <c r="CK23" s="57">
        <f>+I_C_Gestione!CM22</f>
        <v>0</v>
      </c>
      <c r="CL23" s="57">
        <f>+I_C_Gestione!CN22</f>
        <v>0</v>
      </c>
      <c r="CM23" s="57">
        <f>+I_C_Gestione!CO22</f>
        <v>0</v>
      </c>
      <c r="CN23" s="57">
        <f>+I_C_Gestione!CP22</f>
        <v>0</v>
      </c>
      <c r="CO23" s="57">
        <f>+I_C_Gestione!CQ22</f>
        <v>0</v>
      </c>
      <c r="CP23" s="57">
        <f>+I_C_Gestione!CR22</f>
        <v>0</v>
      </c>
      <c r="CQ23" s="57">
        <f>+I_C_Gestione!CS22</f>
        <v>0</v>
      </c>
      <c r="CR23" s="57">
        <f>+I_C_Gestione!CT22</f>
        <v>0</v>
      </c>
      <c r="CS23" s="57">
        <f>+I_C_Gestione!CU22</f>
        <v>0</v>
      </c>
      <c r="CT23" s="57">
        <f>+I_C_Gestione!CV22</f>
        <v>0</v>
      </c>
      <c r="CU23" s="57">
        <f>+I_C_Gestione!CW22</f>
        <v>0</v>
      </c>
      <c r="CV23" s="57">
        <f>+I_C_Gestione!CX22</f>
        <v>0</v>
      </c>
      <c r="CW23" s="57">
        <f>+I_C_Gestione!CY22</f>
        <v>0</v>
      </c>
      <c r="CX23" s="57">
        <f>+I_C_Gestione!CZ22</f>
        <v>0</v>
      </c>
      <c r="CY23" s="57">
        <f>+I_C_Gestione!DA22</f>
        <v>0</v>
      </c>
      <c r="CZ23" s="57">
        <f>+I_C_Gestione!DB22</f>
        <v>0</v>
      </c>
      <c r="DA23" s="57">
        <f>+I_C_Gestione!DC22</f>
        <v>0</v>
      </c>
      <c r="DB23" s="57">
        <f>+I_C_Gestione!DD22</f>
        <v>0</v>
      </c>
      <c r="DC23" s="57">
        <f>+I_C_Gestione!DE22</f>
        <v>0</v>
      </c>
      <c r="DD23" s="57">
        <f>+I_C_Gestione!DF22</f>
        <v>0</v>
      </c>
      <c r="DE23" s="57">
        <f>+I_C_Gestione!DG22</f>
        <v>0</v>
      </c>
      <c r="DF23" s="57">
        <f>+I_C_Gestione!DH22</f>
        <v>0</v>
      </c>
      <c r="DG23" s="57">
        <f>+I_C_Gestione!DI22</f>
        <v>0</v>
      </c>
      <c r="DH23" s="57">
        <f>+I_C_Gestione!DJ22</f>
        <v>0</v>
      </c>
      <c r="DI23" s="57">
        <f>+I_C_Gestione!DK22</f>
        <v>0</v>
      </c>
      <c r="DJ23" s="57">
        <f>+I_C_Gestione!DL22</f>
        <v>0</v>
      </c>
      <c r="DK23" s="57">
        <f>+I_C_Gestione!DM22</f>
        <v>0</v>
      </c>
      <c r="DL23" s="57">
        <f>+I_C_Gestione!DN22</f>
        <v>0</v>
      </c>
      <c r="DM23" s="57">
        <f>+I_C_Gestione!DO22</f>
        <v>0</v>
      </c>
      <c r="DN23" s="57">
        <f>+I_C_Gestione!DP22</f>
        <v>0</v>
      </c>
      <c r="DO23" s="57">
        <f>+I_C_Gestione!DQ22</f>
        <v>0</v>
      </c>
      <c r="DP23" s="57">
        <f>+I_C_Gestione!DR22</f>
        <v>0</v>
      </c>
      <c r="DQ23" s="57">
        <f>+I_C_Gestione!DS22</f>
        <v>0</v>
      </c>
      <c r="DR23" s="57">
        <f>+I_C_Gestione!DT22</f>
        <v>0</v>
      </c>
      <c r="DS23" s="57">
        <f>+I_C_Gestione!DU22</f>
        <v>0</v>
      </c>
      <c r="DT23" s="57">
        <f>+I_C_Gestione!DV22</f>
        <v>0</v>
      </c>
      <c r="DU23" s="57">
        <f>+I_C_Gestione!DW22</f>
        <v>0</v>
      </c>
    </row>
    <row r="24" spans="2:125" ht="16.5" thickTop="1" thickBot="1" x14ac:dyDescent="0.3">
      <c r="B24" s="100" t="str">
        <f>+I_C_Gestione!D23</f>
        <v>Costo Gestione 19</v>
      </c>
      <c r="C24" s="55">
        <f>+I_C_Gestione!E23</f>
        <v>0</v>
      </c>
      <c r="D24" s="56">
        <f>+I_C_Gestione!F23</f>
        <v>0</v>
      </c>
      <c r="F24" s="57">
        <f>+I_C_Gestione!H23</f>
        <v>0</v>
      </c>
      <c r="G24" s="57">
        <f>+I_C_Gestione!I23</f>
        <v>0</v>
      </c>
      <c r="H24" s="57">
        <f>+I_C_Gestione!J23</f>
        <v>0</v>
      </c>
      <c r="I24" s="57">
        <f>+I_C_Gestione!K23</f>
        <v>0</v>
      </c>
      <c r="J24" s="57">
        <f>+I_C_Gestione!L23</f>
        <v>0</v>
      </c>
      <c r="K24" s="57">
        <f>+I_C_Gestione!M23</f>
        <v>0</v>
      </c>
      <c r="L24" s="57">
        <f>+I_C_Gestione!N23</f>
        <v>0</v>
      </c>
      <c r="M24" s="57">
        <f>+I_C_Gestione!O23</f>
        <v>0</v>
      </c>
      <c r="N24" s="57">
        <f>+I_C_Gestione!P23</f>
        <v>0</v>
      </c>
      <c r="O24" s="57">
        <f>+I_C_Gestione!Q23</f>
        <v>0</v>
      </c>
      <c r="P24" s="57">
        <f>+I_C_Gestione!R23</f>
        <v>0</v>
      </c>
      <c r="Q24" s="57">
        <f>+I_C_Gestione!S23</f>
        <v>0</v>
      </c>
      <c r="R24" s="57">
        <f>+I_C_Gestione!T23</f>
        <v>0</v>
      </c>
      <c r="S24" s="57">
        <f>+I_C_Gestione!U23</f>
        <v>0</v>
      </c>
      <c r="T24" s="57">
        <f>+I_C_Gestione!V23</f>
        <v>0</v>
      </c>
      <c r="U24" s="57">
        <f>+I_C_Gestione!W23</f>
        <v>0</v>
      </c>
      <c r="V24" s="57">
        <f>+I_C_Gestione!X23</f>
        <v>0</v>
      </c>
      <c r="W24" s="57">
        <f>+I_C_Gestione!Y23</f>
        <v>0</v>
      </c>
      <c r="X24" s="57">
        <f>+I_C_Gestione!Z23</f>
        <v>0</v>
      </c>
      <c r="Y24" s="57">
        <f>+I_C_Gestione!AA23</f>
        <v>0</v>
      </c>
      <c r="Z24" s="57">
        <f>+I_C_Gestione!AB23</f>
        <v>0</v>
      </c>
      <c r="AA24" s="57">
        <f>+I_C_Gestione!AC23</f>
        <v>0</v>
      </c>
      <c r="AB24" s="57">
        <f>+I_C_Gestione!AD23</f>
        <v>0</v>
      </c>
      <c r="AC24" s="57">
        <f>+I_C_Gestione!AE23</f>
        <v>0</v>
      </c>
      <c r="AD24" s="57">
        <f>+I_C_Gestione!AF23</f>
        <v>0</v>
      </c>
      <c r="AE24" s="57">
        <f>+I_C_Gestione!AG23</f>
        <v>0</v>
      </c>
      <c r="AF24" s="57">
        <f>+I_C_Gestione!AH23</f>
        <v>0</v>
      </c>
      <c r="AG24" s="57">
        <f>+I_C_Gestione!AI23</f>
        <v>0</v>
      </c>
      <c r="AH24" s="57">
        <f>+I_C_Gestione!AJ23</f>
        <v>0</v>
      </c>
      <c r="AI24" s="57">
        <f>+I_C_Gestione!AK23</f>
        <v>0</v>
      </c>
      <c r="AJ24" s="57">
        <f>+I_C_Gestione!AL23</f>
        <v>0</v>
      </c>
      <c r="AK24" s="57">
        <f>+I_C_Gestione!AM23</f>
        <v>0</v>
      </c>
      <c r="AL24" s="57">
        <f>+I_C_Gestione!AN23</f>
        <v>0</v>
      </c>
      <c r="AM24" s="57">
        <f>+I_C_Gestione!AO23</f>
        <v>0</v>
      </c>
      <c r="AN24" s="57">
        <f>+I_C_Gestione!AP23</f>
        <v>0</v>
      </c>
      <c r="AO24" s="57">
        <f>+I_C_Gestione!AQ23</f>
        <v>0</v>
      </c>
      <c r="AP24" s="57">
        <f>+I_C_Gestione!AR23</f>
        <v>0</v>
      </c>
      <c r="AQ24" s="57">
        <f>+I_C_Gestione!AS23</f>
        <v>0</v>
      </c>
      <c r="AR24" s="57">
        <f>+I_C_Gestione!AT23</f>
        <v>0</v>
      </c>
      <c r="AS24" s="57">
        <f>+I_C_Gestione!AU23</f>
        <v>0</v>
      </c>
      <c r="AT24" s="57">
        <f>+I_C_Gestione!AV23</f>
        <v>0</v>
      </c>
      <c r="AU24" s="57">
        <f>+I_C_Gestione!AW23</f>
        <v>0</v>
      </c>
      <c r="AV24" s="57">
        <f>+I_C_Gestione!AX23</f>
        <v>0</v>
      </c>
      <c r="AW24" s="57">
        <f>+I_C_Gestione!AY23</f>
        <v>0</v>
      </c>
      <c r="AX24" s="57">
        <f>+I_C_Gestione!AZ23</f>
        <v>0</v>
      </c>
      <c r="AY24" s="57">
        <f>+I_C_Gestione!BA23</f>
        <v>0</v>
      </c>
      <c r="AZ24" s="57">
        <f>+I_C_Gestione!BB23</f>
        <v>0</v>
      </c>
      <c r="BA24" s="57">
        <f>+I_C_Gestione!BC23</f>
        <v>0</v>
      </c>
      <c r="BB24" s="57">
        <f>+I_C_Gestione!BD23</f>
        <v>0</v>
      </c>
      <c r="BC24" s="57">
        <f>+I_C_Gestione!BE23</f>
        <v>0</v>
      </c>
      <c r="BD24" s="57">
        <f>+I_C_Gestione!BF23</f>
        <v>0</v>
      </c>
      <c r="BE24" s="57">
        <f>+I_C_Gestione!BG23</f>
        <v>0</v>
      </c>
      <c r="BF24" s="57">
        <f>+I_C_Gestione!BH23</f>
        <v>0</v>
      </c>
      <c r="BG24" s="57">
        <f>+I_C_Gestione!BI23</f>
        <v>0</v>
      </c>
      <c r="BH24" s="57">
        <f>+I_C_Gestione!BJ23</f>
        <v>0</v>
      </c>
      <c r="BI24" s="57">
        <f>+I_C_Gestione!BK23</f>
        <v>0</v>
      </c>
      <c r="BJ24" s="57">
        <f>+I_C_Gestione!BL23</f>
        <v>0</v>
      </c>
      <c r="BK24" s="57">
        <f>+I_C_Gestione!BM23</f>
        <v>0</v>
      </c>
      <c r="BL24" s="57">
        <f>+I_C_Gestione!BN23</f>
        <v>0</v>
      </c>
      <c r="BM24" s="57">
        <f>+I_C_Gestione!BO23</f>
        <v>0</v>
      </c>
      <c r="BN24" s="57">
        <f>+I_C_Gestione!BP23</f>
        <v>0</v>
      </c>
      <c r="BO24" s="57">
        <f>+I_C_Gestione!BQ23</f>
        <v>0</v>
      </c>
      <c r="BP24" s="57">
        <f>+I_C_Gestione!BR23</f>
        <v>0</v>
      </c>
      <c r="BQ24" s="57">
        <f>+I_C_Gestione!BS23</f>
        <v>0</v>
      </c>
      <c r="BR24" s="57">
        <f>+I_C_Gestione!BT23</f>
        <v>0</v>
      </c>
      <c r="BS24" s="57">
        <f>+I_C_Gestione!BU23</f>
        <v>0</v>
      </c>
      <c r="BT24" s="57">
        <f>+I_C_Gestione!BV23</f>
        <v>0</v>
      </c>
      <c r="BU24" s="57">
        <f>+I_C_Gestione!BW23</f>
        <v>0</v>
      </c>
      <c r="BV24" s="57">
        <f>+I_C_Gestione!BX23</f>
        <v>0</v>
      </c>
      <c r="BW24" s="57">
        <f>+I_C_Gestione!BY23</f>
        <v>0</v>
      </c>
      <c r="BX24" s="57">
        <f>+I_C_Gestione!BZ23</f>
        <v>0</v>
      </c>
      <c r="BY24" s="57">
        <f>+I_C_Gestione!CA23</f>
        <v>0</v>
      </c>
      <c r="BZ24" s="57">
        <f>+I_C_Gestione!CB23</f>
        <v>0</v>
      </c>
      <c r="CA24" s="57">
        <f>+I_C_Gestione!CC23</f>
        <v>0</v>
      </c>
      <c r="CB24" s="57">
        <f>+I_C_Gestione!CD23</f>
        <v>0</v>
      </c>
      <c r="CC24" s="57">
        <f>+I_C_Gestione!CE23</f>
        <v>0</v>
      </c>
      <c r="CD24" s="57">
        <f>+I_C_Gestione!CF23</f>
        <v>0</v>
      </c>
      <c r="CE24" s="57">
        <f>+I_C_Gestione!CG23</f>
        <v>0</v>
      </c>
      <c r="CF24" s="57">
        <f>+I_C_Gestione!CH23</f>
        <v>0</v>
      </c>
      <c r="CG24" s="57">
        <f>+I_C_Gestione!CI23</f>
        <v>0</v>
      </c>
      <c r="CH24" s="57">
        <f>+I_C_Gestione!CJ23</f>
        <v>0</v>
      </c>
      <c r="CI24" s="57">
        <f>+I_C_Gestione!CK23</f>
        <v>0</v>
      </c>
      <c r="CJ24" s="57">
        <f>+I_C_Gestione!CL23</f>
        <v>0</v>
      </c>
      <c r="CK24" s="57">
        <f>+I_C_Gestione!CM23</f>
        <v>0</v>
      </c>
      <c r="CL24" s="57">
        <f>+I_C_Gestione!CN23</f>
        <v>0</v>
      </c>
      <c r="CM24" s="57">
        <f>+I_C_Gestione!CO23</f>
        <v>0</v>
      </c>
      <c r="CN24" s="57">
        <f>+I_C_Gestione!CP23</f>
        <v>0</v>
      </c>
      <c r="CO24" s="57">
        <f>+I_C_Gestione!CQ23</f>
        <v>0</v>
      </c>
      <c r="CP24" s="57">
        <f>+I_C_Gestione!CR23</f>
        <v>0</v>
      </c>
      <c r="CQ24" s="57">
        <f>+I_C_Gestione!CS23</f>
        <v>0</v>
      </c>
      <c r="CR24" s="57">
        <f>+I_C_Gestione!CT23</f>
        <v>0</v>
      </c>
      <c r="CS24" s="57">
        <f>+I_C_Gestione!CU23</f>
        <v>0</v>
      </c>
      <c r="CT24" s="57">
        <f>+I_C_Gestione!CV23</f>
        <v>0</v>
      </c>
      <c r="CU24" s="57">
        <f>+I_C_Gestione!CW23</f>
        <v>0</v>
      </c>
      <c r="CV24" s="57">
        <f>+I_C_Gestione!CX23</f>
        <v>0</v>
      </c>
      <c r="CW24" s="57">
        <f>+I_C_Gestione!CY23</f>
        <v>0</v>
      </c>
      <c r="CX24" s="57">
        <f>+I_C_Gestione!CZ23</f>
        <v>0</v>
      </c>
      <c r="CY24" s="57">
        <f>+I_C_Gestione!DA23</f>
        <v>0</v>
      </c>
      <c r="CZ24" s="57">
        <f>+I_C_Gestione!DB23</f>
        <v>0</v>
      </c>
      <c r="DA24" s="57">
        <f>+I_C_Gestione!DC23</f>
        <v>0</v>
      </c>
      <c r="DB24" s="57">
        <f>+I_C_Gestione!DD23</f>
        <v>0</v>
      </c>
      <c r="DC24" s="57">
        <f>+I_C_Gestione!DE23</f>
        <v>0</v>
      </c>
      <c r="DD24" s="57">
        <f>+I_C_Gestione!DF23</f>
        <v>0</v>
      </c>
      <c r="DE24" s="57">
        <f>+I_C_Gestione!DG23</f>
        <v>0</v>
      </c>
      <c r="DF24" s="57">
        <f>+I_C_Gestione!DH23</f>
        <v>0</v>
      </c>
      <c r="DG24" s="57">
        <f>+I_C_Gestione!DI23</f>
        <v>0</v>
      </c>
      <c r="DH24" s="57">
        <f>+I_C_Gestione!DJ23</f>
        <v>0</v>
      </c>
      <c r="DI24" s="57">
        <f>+I_C_Gestione!DK23</f>
        <v>0</v>
      </c>
      <c r="DJ24" s="57">
        <f>+I_C_Gestione!DL23</f>
        <v>0</v>
      </c>
      <c r="DK24" s="57">
        <f>+I_C_Gestione!DM23</f>
        <v>0</v>
      </c>
      <c r="DL24" s="57">
        <f>+I_C_Gestione!DN23</f>
        <v>0</v>
      </c>
      <c r="DM24" s="57">
        <f>+I_C_Gestione!DO23</f>
        <v>0</v>
      </c>
      <c r="DN24" s="57">
        <f>+I_C_Gestione!DP23</f>
        <v>0</v>
      </c>
      <c r="DO24" s="57">
        <f>+I_C_Gestione!DQ23</f>
        <v>0</v>
      </c>
      <c r="DP24" s="57">
        <f>+I_C_Gestione!DR23</f>
        <v>0</v>
      </c>
      <c r="DQ24" s="57">
        <f>+I_C_Gestione!DS23</f>
        <v>0</v>
      </c>
      <c r="DR24" s="57">
        <f>+I_C_Gestione!DT23</f>
        <v>0</v>
      </c>
      <c r="DS24" s="57">
        <f>+I_C_Gestione!DU23</f>
        <v>0</v>
      </c>
      <c r="DT24" s="57">
        <f>+I_C_Gestione!DV23</f>
        <v>0</v>
      </c>
      <c r="DU24" s="57">
        <f>+I_C_Gestione!DW23</f>
        <v>0</v>
      </c>
    </row>
    <row r="25" spans="2:125" ht="15.75" thickTop="1" x14ac:dyDescent="0.25">
      <c r="E25" s="16" t="s">
        <v>184</v>
      </c>
      <c r="F25" s="91">
        <f>SUM(F6:F24)</f>
        <v>0</v>
      </c>
      <c r="G25" s="91">
        <f t="shared" ref="G25:BR25" si="0">SUM(G6:G24)</f>
        <v>0</v>
      </c>
      <c r="H25" s="91">
        <f t="shared" si="0"/>
        <v>0</v>
      </c>
      <c r="I25" s="91">
        <f t="shared" si="0"/>
        <v>0</v>
      </c>
      <c r="J25" s="91">
        <f t="shared" si="0"/>
        <v>0</v>
      </c>
      <c r="K25" s="91">
        <f t="shared" si="0"/>
        <v>0</v>
      </c>
      <c r="L25" s="91">
        <f t="shared" si="0"/>
        <v>0</v>
      </c>
      <c r="M25" s="91">
        <f t="shared" si="0"/>
        <v>0</v>
      </c>
      <c r="N25" s="91">
        <f t="shared" si="0"/>
        <v>0</v>
      </c>
      <c r="O25" s="91">
        <f t="shared" si="0"/>
        <v>0</v>
      </c>
      <c r="P25" s="91">
        <f t="shared" si="0"/>
        <v>0</v>
      </c>
      <c r="Q25" s="91">
        <f t="shared" si="0"/>
        <v>0</v>
      </c>
      <c r="R25" s="91">
        <f t="shared" si="0"/>
        <v>0</v>
      </c>
      <c r="S25" s="91">
        <f t="shared" si="0"/>
        <v>0</v>
      </c>
      <c r="T25" s="91">
        <f t="shared" si="0"/>
        <v>0</v>
      </c>
      <c r="U25" s="91">
        <f t="shared" si="0"/>
        <v>0</v>
      </c>
      <c r="V25" s="91">
        <f t="shared" si="0"/>
        <v>0</v>
      </c>
      <c r="W25" s="91">
        <f t="shared" si="0"/>
        <v>0</v>
      </c>
      <c r="X25" s="91">
        <f t="shared" si="0"/>
        <v>0</v>
      </c>
      <c r="Y25" s="91">
        <f t="shared" si="0"/>
        <v>0</v>
      </c>
      <c r="Z25" s="91">
        <f t="shared" si="0"/>
        <v>0</v>
      </c>
      <c r="AA25" s="91">
        <f t="shared" si="0"/>
        <v>0</v>
      </c>
      <c r="AB25" s="91">
        <f t="shared" si="0"/>
        <v>0</v>
      </c>
      <c r="AC25" s="91">
        <f t="shared" si="0"/>
        <v>0</v>
      </c>
      <c r="AD25" s="91">
        <f t="shared" si="0"/>
        <v>0</v>
      </c>
      <c r="AE25" s="91">
        <f t="shared" si="0"/>
        <v>0</v>
      </c>
      <c r="AF25" s="91">
        <f t="shared" si="0"/>
        <v>0</v>
      </c>
      <c r="AG25" s="91">
        <f t="shared" si="0"/>
        <v>0</v>
      </c>
      <c r="AH25" s="91">
        <f t="shared" si="0"/>
        <v>0</v>
      </c>
      <c r="AI25" s="91">
        <f t="shared" si="0"/>
        <v>0</v>
      </c>
      <c r="AJ25" s="91">
        <f t="shared" si="0"/>
        <v>0</v>
      </c>
      <c r="AK25" s="91">
        <f t="shared" si="0"/>
        <v>0</v>
      </c>
      <c r="AL25" s="91">
        <f t="shared" si="0"/>
        <v>0</v>
      </c>
      <c r="AM25" s="91">
        <f t="shared" si="0"/>
        <v>0</v>
      </c>
      <c r="AN25" s="91">
        <f t="shared" si="0"/>
        <v>0</v>
      </c>
      <c r="AO25" s="91">
        <f t="shared" si="0"/>
        <v>0</v>
      </c>
      <c r="AP25" s="91">
        <f t="shared" si="0"/>
        <v>0</v>
      </c>
      <c r="AQ25" s="91">
        <f t="shared" si="0"/>
        <v>0</v>
      </c>
      <c r="AR25" s="91">
        <f t="shared" si="0"/>
        <v>0</v>
      </c>
      <c r="AS25" s="91">
        <f t="shared" si="0"/>
        <v>0</v>
      </c>
      <c r="AT25" s="91">
        <f t="shared" si="0"/>
        <v>0</v>
      </c>
      <c r="AU25" s="91">
        <f t="shared" si="0"/>
        <v>0</v>
      </c>
      <c r="AV25" s="91">
        <f t="shared" si="0"/>
        <v>0</v>
      </c>
      <c r="AW25" s="91">
        <f t="shared" si="0"/>
        <v>0</v>
      </c>
      <c r="AX25" s="91">
        <f t="shared" si="0"/>
        <v>0</v>
      </c>
      <c r="AY25" s="91">
        <f t="shared" si="0"/>
        <v>0</v>
      </c>
      <c r="AZ25" s="91">
        <f t="shared" si="0"/>
        <v>0</v>
      </c>
      <c r="BA25" s="91">
        <f t="shared" si="0"/>
        <v>0</v>
      </c>
      <c r="BB25" s="91">
        <f t="shared" si="0"/>
        <v>0</v>
      </c>
      <c r="BC25" s="91">
        <f t="shared" si="0"/>
        <v>0</v>
      </c>
      <c r="BD25" s="91">
        <f t="shared" si="0"/>
        <v>0</v>
      </c>
      <c r="BE25" s="91">
        <f t="shared" si="0"/>
        <v>0</v>
      </c>
      <c r="BF25" s="91">
        <f t="shared" si="0"/>
        <v>0</v>
      </c>
      <c r="BG25" s="91">
        <f t="shared" si="0"/>
        <v>0</v>
      </c>
      <c r="BH25" s="91">
        <f t="shared" si="0"/>
        <v>0</v>
      </c>
      <c r="BI25" s="91">
        <f t="shared" si="0"/>
        <v>0</v>
      </c>
      <c r="BJ25" s="91">
        <f t="shared" si="0"/>
        <v>0</v>
      </c>
      <c r="BK25" s="91">
        <f t="shared" si="0"/>
        <v>0</v>
      </c>
      <c r="BL25" s="91">
        <f t="shared" si="0"/>
        <v>0</v>
      </c>
      <c r="BM25" s="91">
        <f t="shared" si="0"/>
        <v>0</v>
      </c>
      <c r="BN25" s="91">
        <f t="shared" si="0"/>
        <v>0</v>
      </c>
      <c r="BO25" s="91">
        <f t="shared" si="0"/>
        <v>0</v>
      </c>
      <c r="BP25" s="91">
        <f t="shared" si="0"/>
        <v>0</v>
      </c>
      <c r="BQ25" s="91">
        <f t="shared" si="0"/>
        <v>0</v>
      </c>
      <c r="BR25" s="91">
        <f t="shared" si="0"/>
        <v>0</v>
      </c>
      <c r="BS25" s="91">
        <f t="shared" ref="BS25:DU25" si="1">SUM(BS6:BS24)</f>
        <v>0</v>
      </c>
      <c r="BT25" s="91">
        <f t="shared" si="1"/>
        <v>0</v>
      </c>
      <c r="BU25" s="91">
        <f t="shared" si="1"/>
        <v>0</v>
      </c>
      <c r="BV25" s="91">
        <f t="shared" si="1"/>
        <v>0</v>
      </c>
      <c r="BW25" s="91">
        <f t="shared" si="1"/>
        <v>0</v>
      </c>
      <c r="BX25" s="91">
        <f t="shared" si="1"/>
        <v>0</v>
      </c>
      <c r="BY25" s="91">
        <f t="shared" si="1"/>
        <v>0</v>
      </c>
      <c r="BZ25" s="91">
        <f t="shared" si="1"/>
        <v>0</v>
      </c>
      <c r="CA25" s="91">
        <f t="shared" si="1"/>
        <v>0</v>
      </c>
      <c r="CB25" s="91">
        <f t="shared" si="1"/>
        <v>0</v>
      </c>
      <c r="CC25" s="91">
        <f t="shared" si="1"/>
        <v>0</v>
      </c>
      <c r="CD25" s="91">
        <f t="shared" si="1"/>
        <v>0</v>
      </c>
      <c r="CE25" s="91">
        <f t="shared" si="1"/>
        <v>0</v>
      </c>
      <c r="CF25" s="91">
        <f t="shared" si="1"/>
        <v>0</v>
      </c>
      <c r="CG25" s="91">
        <f t="shared" si="1"/>
        <v>0</v>
      </c>
      <c r="CH25" s="91">
        <f t="shared" si="1"/>
        <v>0</v>
      </c>
      <c r="CI25" s="91">
        <f t="shared" si="1"/>
        <v>0</v>
      </c>
      <c r="CJ25" s="91">
        <f t="shared" si="1"/>
        <v>0</v>
      </c>
      <c r="CK25" s="91">
        <f t="shared" si="1"/>
        <v>0</v>
      </c>
      <c r="CL25" s="91">
        <f t="shared" si="1"/>
        <v>0</v>
      </c>
      <c r="CM25" s="91">
        <f t="shared" si="1"/>
        <v>0</v>
      </c>
      <c r="CN25" s="91">
        <f t="shared" si="1"/>
        <v>0</v>
      </c>
      <c r="CO25" s="91">
        <f t="shared" si="1"/>
        <v>0</v>
      </c>
      <c r="CP25" s="91">
        <f t="shared" si="1"/>
        <v>0</v>
      </c>
      <c r="CQ25" s="91">
        <f t="shared" si="1"/>
        <v>0</v>
      </c>
      <c r="CR25" s="91">
        <f t="shared" si="1"/>
        <v>0</v>
      </c>
      <c r="CS25" s="91">
        <f t="shared" si="1"/>
        <v>0</v>
      </c>
      <c r="CT25" s="91">
        <f t="shared" si="1"/>
        <v>0</v>
      </c>
      <c r="CU25" s="91">
        <f t="shared" si="1"/>
        <v>0</v>
      </c>
      <c r="CV25" s="91">
        <f t="shared" si="1"/>
        <v>0</v>
      </c>
      <c r="CW25" s="91">
        <f t="shared" si="1"/>
        <v>0</v>
      </c>
      <c r="CX25" s="91">
        <f t="shared" si="1"/>
        <v>0</v>
      </c>
      <c r="CY25" s="91">
        <f t="shared" si="1"/>
        <v>0</v>
      </c>
      <c r="CZ25" s="91">
        <f t="shared" si="1"/>
        <v>0</v>
      </c>
      <c r="DA25" s="91">
        <f t="shared" si="1"/>
        <v>0</v>
      </c>
      <c r="DB25" s="91">
        <f t="shared" si="1"/>
        <v>0</v>
      </c>
      <c r="DC25" s="91">
        <f t="shared" si="1"/>
        <v>0</v>
      </c>
      <c r="DD25" s="91">
        <f t="shared" si="1"/>
        <v>0</v>
      </c>
      <c r="DE25" s="91">
        <f t="shared" si="1"/>
        <v>0</v>
      </c>
      <c r="DF25" s="91">
        <f t="shared" si="1"/>
        <v>0</v>
      </c>
      <c r="DG25" s="91">
        <f t="shared" si="1"/>
        <v>0</v>
      </c>
      <c r="DH25" s="91">
        <f t="shared" si="1"/>
        <v>0</v>
      </c>
      <c r="DI25" s="91">
        <f t="shared" si="1"/>
        <v>0</v>
      </c>
      <c r="DJ25" s="91">
        <f t="shared" si="1"/>
        <v>0</v>
      </c>
      <c r="DK25" s="91">
        <f t="shared" si="1"/>
        <v>0</v>
      </c>
      <c r="DL25" s="91">
        <f t="shared" si="1"/>
        <v>0</v>
      </c>
      <c r="DM25" s="91">
        <f t="shared" si="1"/>
        <v>0</v>
      </c>
      <c r="DN25" s="91">
        <f t="shared" si="1"/>
        <v>0</v>
      </c>
      <c r="DO25" s="91">
        <f t="shared" si="1"/>
        <v>0</v>
      </c>
      <c r="DP25" s="91">
        <f t="shared" si="1"/>
        <v>0</v>
      </c>
      <c r="DQ25" s="91">
        <f t="shared" si="1"/>
        <v>0</v>
      </c>
      <c r="DR25" s="91">
        <f t="shared" si="1"/>
        <v>0</v>
      </c>
      <c r="DS25" s="91">
        <f t="shared" si="1"/>
        <v>0</v>
      </c>
      <c r="DT25" s="91">
        <f t="shared" si="1"/>
        <v>0</v>
      </c>
      <c r="DU25" s="91">
        <f t="shared" si="1"/>
        <v>0</v>
      </c>
    </row>
    <row r="27" spans="2:125" ht="19.5" thickBot="1" x14ac:dyDescent="0.35">
      <c r="B27" s="29" t="s">
        <v>187</v>
      </c>
    </row>
    <row r="28" spans="2:125" ht="16.5" thickTop="1" thickBot="1" x14ac:dyDescent="0.3">
      <c r="B28" s="100" t="str">
        <f>+B6</f>
        <v>Costo Gestione 1</v>
      </c>
      <c r="C28" s="55">
        <f>+C6</f>
        <v>0</v>
      </c>
      <c r="F28" s="57">
        <f>+$C28*F6</f>
        <v>0</v>
      </c>
      <c r="G28" s="57">
        <f t="shared" ref="G28:BR28" si="2">+$C28*G6</f>
        <v>0</v>
      </c>
      <c r="H28" s="57">
        <f t="shared" si="2"/>
        <v>0</v>
      </c>
      <c r="I28" s="57">
        <f t="shared" si="2"/>
        <v>0</v>
      </c>
      <c r="J28" s="57">
        <f t="shared" si="2"/>
        <v>0</v>
      </c>
      <c r="K28" s="57">
        <f t="shared" si="2"/>
        <v>0</v>
      </c>
      <c r="L28" s="57">
        <f t="shared" si="2"/>
        <v>0</v>
      </c>
      <c r="M28" s="57">
        <f t="shared" si="2"/>
        <v>0</v>
      </c>
      <c r="N28" s="57">
        <f t="shared" si="2"/>
        <v>0</v>
      </c>
      <c r="O28" s="57">
        <f t="shared" si="2"/>
        <v>0</v>
      </c>
      <c r="P28" s="57">
        <f t="shared" si="2"/>
        <v>0</v>
      </c>
      <c r="Q28" s="57">
        <f t="shared" si="2"/>
        <v>0</v>
      </c>
      <c r="R28" s="57">
        <f t="shared" si="2"/>
        <v>0</v>
      </c>
      <c r="S28" s="57">
        <f t="shared" si="2"/>
        <v>0</v>
      </c>
      <c r="T28" s="57">
        <f t="shared" si="2"/>
        <v>0</v>
      </c>
      <c r="U28" s="57">
        <f t="shared" si="2"/>
        <v>0</v>
      </c>
      <c r="V28" s="57">
        <f t="shared" si="2"/>
        <v>0</v>
      </c>
      <c r="W28" s="57">
        <f t="shared" si="2"/>
        <v>0</v>
      </c>
      <c r="X28" s="57">
        <f t="shared" si="2"/>
        <v>0</v>
      </c>
      <c r="Y28" s="57">
        <f t="shared" si="2"/>
        <v>0</v>
      </c>
      <c r="Z28" s="57">
        <f t="shared" si="2"/>
        <v>0</v>
      </c>
      <c r="AA28" s="57">
        <f t="shared" si="2"/>
        <v>0</v>
      </c>
      <c r="AB28" s="57">
        <f t="shared" si="2"/>
        <v>0</v>
      </c>
      <c r="AC28" s="57">
        <f t="shared" si="2"/>
        <v>0</v>
      </c>
      <c r="AD28" s="57">
        <f t="shared" si="2"/>
        <v>0</v>
      </c>
      <c r="AE28" s="57">
        <f t="shared" si="2"/>
        <v>0</v>
      </c>
      <c r="AF28" s="57">
        <f t="shared" si="2"/>
        <v>0</v>
      </c>
      <c r="AG28" s="57">
        <f t="shared" si="2"/>
        <v>0</v>
      </c>
      <c r="AH28" s="57">
        <f t="shared" si="2"/>
        <v>0</v>
      </c>
      <c r="AI28" s="57">
        <f t="shared" si="2"/>
        <v>0</v>
      </c>
      <c r="AJ28" s="57">
        <f t="shared" si="2"/>
        <v>0</v>
      </c>
      <c r="AK28" s="57">
        <f t="shared" si="2"/>
        <v>0</v>
      </c>
      <c r="AL28" s="57">
        <f t="shared" si="2"/>
        <v>0</v>
      </c>
      <c r="AM28" s="57">
        <f t="shared" si="2"/>
        <v>0</v>
      </c>
      <c r="AN28" s="57">
        <f t="shared" si="2"/>
        <v>0</v>
      </c>
      <c r="AO28" s="57">
        <f t="shared" si="2"/>
        <v>0</v>
      </c>
      <c r="AP28" s="57">
        <f t="shared" si="2"/>
        <v>0</v>
      </c>
      <c r="AQ28" s="57">
        <f t="shared" si="2"/>
        <v>0</v>
      </c>
      <c r="AR28" s="57">
        <f t="shared" si="2"/>
        <v>0</v>
      </c>
      <c r="AS28" s="57">
        <f t="shared" si="2"/>
        <v>0</v>
      </c>
      <c r="AT28" s="57">
        <f t="shared" si="2"/>
        <v>0</v>
      </c>
      <c r="AU28" s="57">
        <f t="shared" si="2"/>
        <v>0</v>
      </c>
      <c r="AV28" s="57">
        <f t="shared" si="2"/>
        <v>0</v>
      </c>
      <c r="AW28" s="57">
        <f t="shared" si="2"/>
        <v>0</v>
      </c>
      <c r="AX28" s="57">
        <f t="shared" si="2"/>
        <v>0</v>
      </c>
      <c r="AY28" s="57">
        <f t="shared" si="2"/>
        <v>0</v>
      </c>
      <c r="AZ28" s="57">
        <f t="shared" si="2"/>
        <v>0</v>
      </c>
      <c r="BA28" s="57">
        <f t="shared" si="2"/>
        <v>0</v>
      </c>
      <c r="BB28" s="57">
        <f t="shared" si="2"/>
        <v>0</v>
      </c>
      <c r="BC28" s="57">
        <f t="shared" si="2"/>
        <v>0</v>
      </c>
      <c r="BD28" s="57">
        <f t="shared" si="2"/>
        <v>0</v>
      </c>
      <c r="BE28" s="57">
        <f t="shared" si="2"/>
        <v>0</v>
      </c>
      <c r="BF28" s="57">
        <f t="shared" si="2"/>
        <v>0</v>
      </c>
      <c r="BG28" s="57">
        <f t="shared" si="2"/>
        <v>0</v>
      </c>
      <c r="BH28" s="57">
        <f t="shared" si="2"/>
        <v>0</v>
      </c>
      <c r="BI28" s="57">
        <f t="shared" si="2"/>
        <v>0</v>
      </c>
      <c r="BJ28" s="57">
        <f t="shared" si="2"/>
        <v>0</v>
      </c>
      <c r="BK28" s="57">
        <f t="shared" si="2"/>
        <v>0</v>
      </c>
      <c r="BL28" s="57">
        <f t="shared" si="2"/>
        <v>0</v>
      </c>
      <c r="BM28" s="57">
        <f t="shared" si="2"/>
        <v>0</v>
      </c>
      <c r="BN28" s="57">
        <f t="shared" si="2"/>
        <v>0</v>
      </c>
      <c r="BO28" s="57">
        <f t="shared" si="2"/>
        <v>0</v>
      </c>
      <c r="BP28" s="57">
        <f t="shared" si="2"/>
        <v>0</v>
      </c>
      <c r="BQ28" s="57">
        <f t="shared" si="2"/>
        <v>0</v>
      </c>
      <c r="BR28" s="57">
        <f t="shared" si="2"/>
        <v>0</v>
      </c>
      <c r="BS28" s="57">
        <f t="shared" ref="BS28:DU28" si="3">+$C28*BS6</f>
        <v>0</v>
      </c>
      <c r="BT28" s="57">
        <f t="shared" si="3"/>
        <v>0</v>
      </c>
      <c r="BU28" s="57">
        <f t="shared" si="3"/>
        <v>0</v>
      </c>
      <c r="BV28" s="57">
        <f t="shared" si="3"/>
        <v>0</v>
      </c>
      <c r="BW28" s="57">
        <f t="shared" si="3"/>
        <v>0</v>
      </c>
      <c r="BX28" s="57">
        <f t="shared" si="3"/>
        <v>0</v>
      </c>
      <c r="BY28" s="57">
        <f t="shared" si="3"/>
        <v>0</v>
      </c>
      <c r="BZ28" s="57">
        <f t="shared" si="3"/>
        <v>0</v>
      </c>
      <c r="CA28" s="57">
        <f t="shared" si="3"/>
        <v>0</v>
      </c>
      <c r="CB28" s="57">
        <f t="shared" si="3"/>
        <v>0</v>
      </c>
      <c r="CC28" s="57">
        <f t="shared" si="3"/>
        <v>0</v>
      </c>
      <c r="CD28" s="57">
        <f t="shared" si="3"/>
        <v>0</v>
      </c>
      <c r="CE28" s="57">
        <f t="shared" si="3"/>
        <v>0</v>
      </c>
      <c r="CF28" s="57">
        <f t="shared" si="3"/>
        <v>0</v>
      </c>
      <c r="CG28" s="57">
        <f t="shared" si="3"/>
        <v>0</v>
      </c>
      <c r="CH28" s="57">
        <f t="shared" si="3"/>
        <v>0</v>
      </c>
      <c r="CI28" s="57">
        <f t="shared" si="3"/>
        <v>0</v>
      </c>
      <c r="CJ28" s="57">
        <f t="shared" si="3"/>
        <v>0</v>
      </c>
      <c r="CK28" s="57">
        <f t="shared" si="3"/>
        <v>0</v>
      </c>
      <c r="CL28" s="57">
        <f t="shared" si="3"/>
        <v>0</v>
      </c>
      <c r="CM28" s="57">
        <f t="shared" si="3"/>
        <v>0</v>
      </c>
      <c r="CN28" s="57">
        <f t="shared" si="3"/>
        <v>0</v>
      </c>
      <c r="CO28" s="57">
        <f t="shared" si="3"/>
        <v>0</v>
      </c>
      <c r="CP28" s="57">
        <f t="shared" si="3"/>
        <v>0</v>
      </c>
      <c r="CQ28" s="57">
        <f t="shared" si="3"/>
        <v>0</v>
      </c>
      <c r="CR28" s="57">
        <f t="shared" si="3"/>
        <v>0</v>
      </c>
      <c r="CS28" s="57">
        <f t="shared" si="3"/>
        <v>0</v>
      </c>
      <c r="CT28" s="57">
        <f t="shared" si="3"/>
        <v>0</v>
      </c>
      <c r="CU28" s="57">
        <f t="shared" si="3"/>
        <v>0</v>
      </c>
      <c r="CV28" s="57">
        <f t="shared" si="3"/>
        <v>0</v>
      </c>
      <c r="CW28" s="57">
        <f t="shared" si="3"/>
        <v>0</v>
      </c>
      <c r="CX28" s="57">
        <f t="shared" si="3"/>
        <v>0</v>
      </c>
      <c r="CY28" s="57">
        <f t="shared" si="3"/>
        <v>0</v>
      </c>
      <c r="CZ28" s="57">
        <f t="shared" si="3"/>
        <v>0</v>
      </c>
      <c r="DA28" s="57">
        <f t="shared" si="3"/>
        <v>0</v>
      </c>
      <c r="DB28" s="57">
        <f t="shared" si="3"/>
        <v>0</v>
      </c>
      <c r="DC28" s="57">
        <f t="shared" si="3"/>
        <v>0</v>
      </c>
      <c r="DD28" s="57">
        <f t="shared" si="3"/>
        <v>0</v>
      </c>
      <c r="DE28" s="57">
        <f t="shared" si="3"/>
        <v>0</v>
      </c>
      <c r="DF28" s="57">
        <f t="shared" si="3"/>
        <v>0</v>
      </c>
      <c r="DG28" s="57">
        <f t="shared" si="3"/>
        <v>0</v>
      </c>
      <c r="DH28" s="57">
        <f t="shared" si="3"/>
        <v>0</v>
      </c>
      <c r="DI28" s="57">
        <f t="shared" si="3"/>
        <v>0</v>
      </c>
      <c r="DJ28" s="57">
        <f t="shared" si="3"/>
        <v>0</v>
      </c>
      <c r="DK28" s="57">
        <f t="shared" si="3"/>
        <v>0</v>
      </c>
      <c r="DL28" s="57">
        <f t="shared" si="3"/>
        <v>0</v>
      </c>
      <c r="DM28" s="57">
        <f t="shared" si="3"/>
        <v>0</v>
      </c>
      <c r="DN28" s="57">
        <f t="shared" si="3"/>
        <v>0</v>
      </c>
      <c r="DO28" s="57">
        <f t="shared" si="3"/>
        <v>0</v>
      </c>
      <c r="DP28" s="57">
        <f t="shared" si="3"/>
        <v>0</v>
      </c>
      <c r="DQ28" s="57">
        <f t="shared" si="3"/>
        <v>0</v>
      </c>
      <c r="DR28" s="57">
        <f t="shared" si="3"/>
        <v>0</v>
      </c>
      <c r="DS28" s="57">
        <f t="shared" si="3"/>
        <v>0</v>
      </c>
      <c r="DT28" s="57">
        <f t="shared" si="3"/>
        <v>0</v>
      </c>
      <c r="DU28" s="57">
        <f t="shared" si="3"/>
        <v>0</v>
      </c>
    </row>
    <row r="29" spans="2:125" ht="16.5" thickTop="1" thickBot="1" x14ac:dyDescent="0.3">
      <c r="B29" s="100" t="str">
        <f t="shared" ref="B29:C29" si="4">+B7</f>
        <v>Costo Gestione 2</v>
      </c>
      <c r="C29" s="55">
        <f t="shared" si="4"/>
        <v>0</v>
      </c>
      <c r="F29" s="57">
        <f t="shared" ref="F29:BQ29" si="5">+$C29*F7</f>
        <v>0</v>
      </c>
      <c r="G29" s="57">
        <f t="shared" si="5"/>
        <v>0</v>
      </c>
      <c r="H29" s="57">
        <f t="shared" si="5"/>
        <v>0</v>
      </c>
      <c r="I29" s="57">
        <f t="shared" si="5"/>
        <v>0</v>
      </c>
      <c r="J29" s="57">
        <f t="shared" si="5"/>
        <v>0</v>
      </c>
      <c r="K29" s="57">
        <f t="shared" si="5"/>
        <v>0</v>
      </c>
      <c r="L29" s="57">
        <f t="shared" si="5"/>
        <v>0</v>
      </c>
      <c r="M29" s="57">
        <f t="shared" si="5"/>
        <v>0</v>
      </c>
      <c r="N29" s="57">
        <f t="shared" si="5"/>
        <v>0</v>
      </c>
      <c r="O29" s="57">
        <f t="shared" si="5"/>
        <v>0</v>
      </c>
      <c r="P29" s="57">
        <f t="shared" si="5"/>
        <v>0</v>
      </c>
      <c r="Q29" s="57">
        <f t="shared" si="5"/>
        <v>0</v>
      </c>
      <c r="R29" s="57">
        <f t="shared" si="5"/>
        <v>0</v>
      </c>
      <c r="S29" s="57">
        <f t="shared" si="5"/>
        <v>0</v>
      </c>
      <c r="T29" s="57">
        <f t="shared" si="5"/>
        <v>0</v>
      </c>
      <c r="U29" s="57">
        <f t="shared" si="5"/>
        <v>0</v>
      </c>
      <c r="V29" s="57">
        <f t="shared" si="5"/>
        <v>0</v>
      </c>
      <c r="W29" s="57">
        <f t="shared" si="5"/>
        <v>0</v>
      </c>
      <c r="X29" s="57">
        <f t="shared" si="5"/>
        <v>0</v>
      </c>
      <c r="Y29" s="57">
        <f t="shared" si="5"/>
        <v>0</v>
      </c>
      <c r="Z29" s="57">
        <f t="shared" si="5"/>
        <v>0</v>
      </c>
      <c r="AA29" s="57">
        <f t="shared" si="5"/>
        <v>0</v>
      </c>
      <c r="AB29" s="57">
        <f t="shared" si="5"/>
        <v>0</v>
      </c>
      <c r="AC29" s="57">
        <f t="shared" si="5"/>
        <v>0</v>
      </c>
      <c r="AD29" s="57">
        <f t="shared" si="5"/>
        <v>0</v>
      </c>
      <c r="AE29" s="57">
        <f t="shared" si="5"/>
        <v>0</v>
      </c>
      <c r="AF29" s="57">
        <f t="shared" si="5"/>
        <v>0</v>
      </c>
      <c r="AG29" s="57">
        <f t="shared" si="5"/>
        <v>0</v>
      </c>
      <c r="AH29" s="57">
        <f t="shared" si="5"/>
        <v>0</v>
      </c>
      <c r="AI29" s="57">
        <f t="shared" si="5"/>
        <v>0</v>
      </c>
      <c r="AJ29" s="57">
        <f t="shared" si="5"/>
        <v>0</v>
      </c>
      <c r="AK29" s="57">
        <f t="shared" si="5"/>
        <v>0</v>
      </c>
      <c r="AL29" s="57">
        <f t="shared" si="5"/>
        <v>0</v>
      </c>
      <c r="AM29" s="57">
        <f t="shared" si="5"/>
        <v>0</v>
      </c>
      <c r="AN29" s="57">
        <f t="shared" si="5"/>
        <v>0</v>
      </c>
      <c r="AO29" s="57">
        <f t="shared" si="5"/>
        <v>0</v>
      </c>
      <c r="AP29" s="57">
        <f t="shared" si="5"/>
        <v>0</v>
      </c>
      <c r="AQ29" s="57">
        <f t="shared" si="5"/>
        <v>0</v>
      </c>
      <c r="AR29" s="57">
        <f t="shared" si="5"/>
        <v>0</v>
      </c>
      <c r="AS29" s="57">
        <f t="shared" si="5"/>
        <v>0</v>
      </c>
      <c r="AT29" s="57">
        <f t="shared" si="5"/>
        <v>0</v>
      </c>
      <c r="AU29" s="57">
        <f t="shared" si="5"/>
        <v>0</v>
      </c>
      <c r="AV29" s="57">
        <f t="shared" si="5"/>
        <v>0</v>
      </c>
      <c r="AW29" s="57">
        <f t="shared" si="5"/>
        <v>0</v>
      </c>
      <c r="AX29" s="57">
        <f t="shared" si="5"/>
        <v>0</v>
      </c>
      <c r="AY29" s="57">
        <f t="shared" si="5"/>
        <v>0</v>
      </c>
      <c r="AZ29" s="57">
        <f t="shared" si="5"/>
        <v>0</v>
      </c>
      <c r="BA29" s="57">
        <f t="shared" si="5"/>
        <v>0</v>
      </c>
      <c r="BB29" s="57">
        <f t="shared" si="5"/>
        <v>0</v>
      </c>
      <c r="BC29" s="57">
        <f t="shared" si="5"/>
        <v>0</v>
      </c>
      <c r="BD29" s="57">
        <f t="shared" si="5"/>
        <v>0</v>
      </c>
      <c r="BE29" s="57">
        <f t="shared" si="5"/>
        <v>0</v>
      </c>
      <c r="BF29" s="57">
        <f t="shared" si="5"/>
        <v>0</v>
      </c>
      <c r="BG29" s="57">
        <f t="shared" si="5"/>
        <v>0</v>
      </c>
      <c r="BH29" s="57">
        <f t="shared" si="5"/>
        <v>0</v>
      </c>
      <c r="BI29" s="57">
        <f t="shared" si="5"/>
        <v>0</v>
      </c>
      <c r="BJ29" s="57">
        <f t="shared" si="5"/>
        <v>0</v>
      </c>
      <c r="BK29" s="57">
        <f t="shared" si="5"/>
        <v>0</v>
      </c>
      <c r="BL29" s="57">
        <f t="shared" si="5"/>
        <v>0</v>
      </c>
      <c r="BM29" s="57">
        <f t="shared" si="5"/>
        <v>0</v>
      </c>
      <c r="BN29" s="57">
        <f t="shared" si="5"/>
        <v>0</v>
      </c>
      <c r="BO29" s="57">
        <f t="shared" si="5"/>
        <v>0</v>
      </c>
      <c r="BP29" s="57">
        <f t="shared" si="5"/>
        <v>0</v>
      </c>
      <c r="BQ29" s="57">
        <f t="shared" si="5"/>
        <v>0</v>
      </c>
      <c r="BR29" s="57">
        <f t="shared" ref="BR29:DU29" si="6">+$C29*BR7</f>
        <v>0</v>
      </c>
      <c r="BS29" s="57">
        <f t="shared" si="6"/>
        <v>0</v>
      </c>
      <c r="BT29" s="57">
        <f t="shared" si="6"/>
        <v>0</v>
      </c>
      <c r="BU29" s="57">
        <f t="shared" si="6"/>
        <v>0</v>
      </c>
      <c r="BV29" s="57">
        <f t="shared" si="6"/>
        <v>0</v>
      </c>
      <c r="BW29" s="57">
        <f t="shared" si="6"/>
        <v>0</v>
      </c>
      <c r="BX29" s="57">
        <f t="shared" si="6"/>
        <v>0</v>
      </c>
      <c r="BY29" s="57">
        <f t="shared" si="6"/>
        <v>0</v>
      </c>
      <c r="BZ29" s="57">
        <f t="shared" si="6"/>
        <v>0</v>
      </c>
      <c r="CA29" s="57">
        <f t="shared" si="6"/>
        <v>0</v>
      </c>
      <c r="CB29" s="57">
        <f t="shared" si="6"/>
        <v>0</v>
      </c>
      <c r="CC29" s="57">
        <f t="shared" si="6"/>
        <v>0</v>
      </c>
      <c r="CD29" s="57">
        <f t="shared" si="6"/>
        <v>0</v>
      </c>
      <c r="CE29" s="57">
        <f t="shared" si="6"/>
        <v>0</v>
      </c>
      <c r="CF29" s="57">
        <f t="shared" si="6"/>
        <v>0</v>
      </c>
      <c r="CG29" s="57">
        <f t="shared" si="6"/>
        <v>0</v>
      </c>
      <c r="CH29" s="57">
        <f t="shared" si="6"/>
        <v>0</v>
      </c>
      <c r="CI29" s="57">
        <f t="shared" si="6"/>
        <v>0</v>
      </c>
      <c r="CJ29" s="57">
        <f t="shared" si="6"/>
        <v>0</v>
      </c>
      <c r="CK29" s="57">
        <f t="shared" si="6"/>
        <v>0</v>
      </c>
      <c r="CL29" s="57">
        <f t="shared" si="6"/>
        <v>0</v>
      </c>
      <c r="CM29" s="57">
        <f t="shared" si="6"/>
        <v>0</v>
      </c>
      <c r="CN29" s="57">
        <f t="shared" si="6"/>
        <v>0</v>
      </c>
      <c r="CO29" s="57">
        <f t="shared" si="6"/>
        <v>0</v>
      </c>
      <c r="CP29" s="57">
        <f t="shared" si="6"/>
        <v>0</v>
      </c>
      <c r="CQ29" s="57">
        <f t="shared" si="6"/>
        <v>0</v>
      </c>
      <c r="CR29" s="57">
        <f t="shared" si="6"/>
        <v>0</v>
      </c>
      <c r="CS29" s="57">
        <f t="shared" si="6"/>
        <v>0</v>
      </c>
      <c r="CT29" s="57">
        <f t="shared" si="6"/>
        <v>0</v>
      </c>
      <c r="CU29" s="57">
        <f t="shared" si="6"/>
        <v>0</v>
      </c>
      <c r="CV29" s="57">
        <f t="shared" si="6"/>
        <v>0</v>
      </c>
      <c r="CW29" s="57">
        <f t="shared" si="6"/>
        <v>0</v>
      </c>
      <c r="CX29" s="57">
        <f t="shared" si="6"/>
        <v>0</v>
      </c>
      <c r="CY29" s="57">
        <f t="shared" si="6"/>
        <v>0</v>
      </c>
      <c r="CZ29" s="57">
        <f t="shared" si="6"/>
        <v>0</v>
      </c>
      <c r="DA29" s="57">
        <f t="shared" si="6"/>
        <v>0</v>
      </c>
      <c r="DB29" s="57">
        <f t="shared" si="6"/>
        <v>0</v>
      </c>
      <c r="DC29" s="57">
        <f t="shared" si="6"/>
        <v>0</v>
      </c>
      <c r="DD29" s="57">
        <f t="shared" si="6"/>
        <v>0</v>
      </c>
      <c r="DE29" s="57">
        <f t="shared" si="6"/>
        <v>0</v>
      </c>
      <c r="DF29" s="57">
        <f t="shared" si="6"/>
        <v>0</v>
      </c>
      <c r="DG29" s="57">
        <f t="shared" si="6"/>
        <v>0</v>
      </c>
      <c r="DH29" s="57">
        <f t="shared" si="6"/>
        <v>0</v>
      </c>
      <c r="DI29" s="57">
        <f t="shared" si="6"/>
        <v>0</v>
      </c>
      <c r="DJ29" s="57">
        <f t="shared" si="6"/>
        <v>0</v>
      </c>
      <c r="DK29" s="57">
        <f t="shared" si="6"/>
        <v>0</v>
      </c>
      <c r="DL29" s="57">
        <f t="shared" si="6"/>
        <v>0</v>
      </c>
      <c r="DM29" s="57">
        <f t="shared" si="6"/>
        <v>0</v>
      </c>
      <c r="DN29" s="57">
        <f t="shared" si="6"/>
        <v>0</v>
      </c>
      <c r="DO29" s="57">
        <f t="shared" si="6"/>
        <v>0</v>
      </c>
      <c r="DP29" s="57">
        <f t="shared" si="6"/>
        <v>0</v>
      </c>
      <c r="DQ29" s="57">
        <f t="shared" si="6"/>
        <v>0</v>
      </c>
      <c r="DR29" s="57">
        <f t="shared" si="6"/>
        <v>0</v>
      </c>
      <c r="DS29" s="57">
        <f t="shared" si="6"/>
        <v>0</v>
      </c>
      <c r="DT29" s="57">
        <f t="shared" si="6"/>
        <v>0</v>
      </c>
      <c r="DU29" s="57">
        <f t="shared" si="6"/>
        <v>0</v>
      </c>
    </row>
    <row r="30" spans="2:125" ht="16.5" thickTop="1" thickBot="1" x14ac:dyDescent="0.3">
      <c r="B30" s="100" t="str">
        <f t="shared" ref="B30:C30" si="7">+B8</f>
        <v>Costo Gestione 3</v>
      </c>
      <c r="C30" s="55">
        <f t="shared" si="7"/>
        <v>0</v>
      </c>
      <c r="F30" s="57">
        <f t="shared" ref="F30:BQ30" si="8">+$C30*F8</f>
        <v>0</v>
      </c>
      <c r="G30" s="57">
        <f t="shared" si="8"/>
        <v>0</v>
      </c>
      <c r="H30" s="57">
        <f t="shared" si="8"/>
        <v>0</v>
      </c>
      <c r="I30" s="57">
        <f t="shared" si="8"/>
        <v>0</v>
      </c>
      <c r="J30" s="57">
        <f t="shared" si="8"/>
        <v>0</v>
      </c>
      <c r="K30" s="57">
        <f t="shared" si="8"/>
        <v>0</v>
      </c>
      <c r="L30" s="57">
        <f t="shared" si="8"/>
        <v>0</v>
      </c>
      <c r="M30" s="57">
        <f t="shared" si="8"/>
        <v>0</v>
      </c>
      <c r="N30" s="57">
        <f t="shared" si="8"/>
        <v>0</v>
      </c>
      <c r="O30" s="57">
        <f t="shared" si="8"/>
        <v>0</v>
      </c>
      <c r="P30" s="57">
        <f t="shared" si="8"/>
        <v>0</v>
      </c>
      <c r="Q30" s="57">
        <f t="shared" si="8"/>
        <v>0</v>
      </c>
      <c r="R30" s="57">
        <f t="shared" si="8"/>
        <v>0</v>
      </c>
      <c r="S30" s="57">
        <f t="shared" si="8"/>
        <v>0</v>
      </c>
      <c r="T30" s="57">
        <f t="shared" si="8"/>
        <v>0</v>
      </c>
      <c r="U30" s="57">
        <f t="shared" si="8"/>
        <v>0</v>
      </c>
      <c r="V30" s="57">
        <f t="shared" si="8"/>
        <v>0</v>
      </c>
      <c r="W30" s="57">
        <f t="shared" si="8"/>
        <v>0</v>
      </c>
      <c r="X30" s="57">
        <f t="shared" si="8"/>
        <v>0</v>
      </c>
      <c r="Y30" s="57">
        <f t="shared" si="8"/>
        <v>0</v>
      </c>
      <c r="Z30" s="57">
        <f t="shared" si="8"/>
        <v>0</v>
      </c>
      <c r="AA30" s="57">
        <f t="shared" si="8"/>
        <v>0</v>
      </c>
      <c r="AB30" s="57">
        <f t="shared" si="8"/>
        <v>0</v>
      </c>
      <c r="AC30" s="57">
        <f t="shared" si="8"/>
        <v>0</v>
      </c>
      <c r="AD30" s="57">
        <f t="shared" si="8"/>
        <v>0</v>
      </c>
      <c r="AE30" s="57">
        <f t="shared" si="8"/>
        <v>0</v>
      </c>
      <c r="AF30" s="57">
        <f t="shared" si="8"/>
        <v>0</v>
      </c>
      <c r="AG30" s="57">
        <f t="shared" si="8"/>
        <v>0</v>
      </c>
      <c r="AH30" s="57">
        <f t="shared" si="8"/>
        <v>0</v>
      </c>
      <c r="AI30" s="57">
        <f t="shared" si="8"/>
        <v>0</v>
      </c>
      <c r="AJ30" s="57">
        <f t="shared" si="8"/>
        <v>0</v>
      </c>
      <c r="AK30" s="57">
        <f t="shared" si="8"/>
        <v>0</v>
      </c>
      <c r="AL30" s="57">
        <f t="shared" si="8"/>
        <v>0</v>
      </c>
      <c r="AM30" s="57">
        <f t="shared" si="8"/>
        <v>0</v>
      </c>
      <c r="AN30" s="57">
        <f t="shared" si="8"/>
        <v>0</v>
      </c>
      <c r="AO30" s="57">
        <f t="shared" si="8"/>
        <v>0</v>
      </c>
      <c r="AP30" s="57">
        <f t="shared" si="8"/>
        <v>0</v>
      </c>
      <c r="AQ30" s="57">
        <f t="shared" si="8"/>
        <v>0</v>
      </c>
      <c r="AR30" s="57">
        <f t="shared" si="8"/>
        <v>0</v>
      </c>
      <c r="AS30" s="57">
        <f t="shared" si="8"/>
        <v>0</v>
      </c>
      <c r="AT30" s="57">
        <f t="shared" si="8"/>
        <v>0</v>
      </c>
      <c r="AU30" s="57">
        <f t="shared" si="8"/>
        <v>0</v>
      </c>
      <c r="AV30" s="57">
        <f t="shared" si="8"/>
        <v>0</v>
      </c>
      <c r="AW30" s="57">
        <f t="shared" si="8"/>
        <v>0</v>
      </c>
      <c r="AX30" s="57">
        <f t="shared" si="8"/>
        <v>0</v>
      </c>
      <c r="AY30" s="57">
        <f t="shared" si="8"/>
        <v>0</v>
      </c>
      <c r="AZ30" s="57">
        <f t="shared" si="8"/>
        <v>0</v>
      </c>
      <c r="BA30" s="57">
        <f t="shared" si="8"/>
        <v>0</v>
      </c>
      <c r="BB30" s="57">
        <f t="shared" si="8"/>
        <v>0</v>
      </c>
      <c r="BC30" s="57">
        <f t="shared" si="8"/>
        <v>0</v>
      </c>
      <c r="BD30" s="57">
        <f t="shared" si="8"/>
        <v>0</v>
      </c>
      <c r="BE30" s="57">
        <f t="shared" si="8"/>
        <v>0</v>
      </c>
      <c r="BF30" s="57">
        <f t="shared" si="8"/>
        <v>0</v>
      </c>
      <c r="BG30" s="57">
        <f t="shared" si="8"/>
        <v>0</v>
      </c>
      <c r="BH30" s="57">
        <f t="shared" si="8"/>
        <v>0</v>
      </c>
      <c r="BI30" s="57">
        <f t="shared" si="8"/>
        <v>0</v>
      </c>
      <c r="BJ30" s="57">
        <f t="shared" si="8"/>
        <v>0</v>
      </c>
      <c r="BK30" s="57">
        <f t="shared" si="8"/>
        <v>0</v>
      </c>
      <c r="BL30" s="57">
        <f t="shared" si="8"/>
        <v>0</v>
      </c>
      <c r="BM30" s="57">
        <f t="shared" si="8"/>
        <v>0</v>
      </c>
      <c r="BN30" s="57">
        <f t="shared" si="8"/>
        <v>0</v>
      </c>
      <c r="BO30" s="57">
        <f t="shared" si="8"/>
        <v>0</v>
      </c>
      <c r="BP30" s="57">
        <f t="shared" si="8"/>
        <v>0</v>
      </c>
      <c r="BQ30" s="57">
        <f t="shared" si="8"/>
        <v>0</v>
      </c>
      <c r="BR30" s="57">
        <f t="shared" ref="BR30:DU30" si="9">+$C30*BR8</f>
        <v>0</v>
      </c>
      <c r="BS30" s="57">
        <f t="shared" si="9"/>
        <v>0</v>
      </c>
      <c r="BT30" s="57">
        <f t="shared" si="9"/>
        <v>0</v>
      </c>
      <c r="BU30" s="57">
        <f t="shared" si="9"/>
        <v>0</v>
      </c>
      <c r="BV30" s="57">
        <f t="shared" si="9"/>
        <v>0</v>
      </c>
      <c r="BW30" s="57">
        <f t="shared" si="9"/>
        <v>0</v>
      </c>
      <c r="BX30" s="57">
        <f t="shared" si="9"/>
        <v>0</v>
      </c>
      <c r="BY30" s="57">
        <f t="shared" si="9"/>
        <v>0</v>
      </c>
      <c r="BZ30" s="57">
        <f t="shared" si="9"/>
        <v>0</v>
      </c>
      <c r="CA30" s="57">
        <f t="shared" si="9"/>
        <v>0</v>
      </c>
      <c r="CB30" s="57">
        <f t="shared" si="9"/>
        <v>0</v>
      </c>
      <c r="CC30" s="57">
        <f t="shared" si="9"/>
        <v>0</v>
      </c>
      <c r="CD30" s="57">
        <f t="shared" si="9"/>
        <v>0</v>
      </c>
      <c r="CE30" s="57">
        <f t="shared" si="9"/>
        <v>0</v>
      </c>
      <c r="CF30" s="57">
        <f t="shared" si="9"/>
        <v>0</v>
      </c>
      <c r="CG30" s="57">
        <f t="shared" si="9"/>
        <v>0</v>
      </c>
      <c r="CH30" s="57">
        <f t="shared" si="9"/>
        <v>0</v>
      </c>
      <c r="CI30" s="57">
        <f t="shared" si="9"/>
        <v>0</v>
      </c>
      <c r="CJ30" s="57">
        <f t="shared" si="9"/>
        <v>0</v>
      </c>
      <c r="CK30" s="57">
        <f t="shared" si="9"/>
        <v>0</v>
      </c>
      <c r="CL30" s="57">
        <f t="shared" si="9"/>
        <v>0</v>
      </c>
      <c r="CM30" s="57">
        <f t="shared" si="9"/>
        <v>0</v>
      </c>
      <c r="CN30" s="57">
        <f t="shared" si="9"/>
        <v>0</v>
      </c>
      <c r="CO30" s="57">
        <f t="shared" si="9"/>
        <v>0</v>
      </c>
      <c r="CP30" s="57">
        <f t="shared" si="9"/>
        <v>0</v>
      </c>
      <c r="CQ30" s="57">
        <f t="shared" si="9"/>
        <v>0</v>
      </c>
      <c r="CR30" s="57">
        <f t="shared" si="9"/>
        <v>0</v>
      </c>
      <c r="CS30" s="57">
        <f t="shared" si="9"/>
        <v>0</v>
      </c>
      <c r="CT30" s="57">
        <f t="shared" si="9"/>
        <v>0</v>
      </c>
      <c r="CU30" s="57">
        <f t="shared" si="9"/>
        <v>0</v>
      </c>
      <c r="CV30" s="57">
        <f t="shared" si="9"/>
        <v>0</v>
      </c>
      <c r="CW30" s="57">
        <f t="shared" si="9"/>
        <v>0</v>
      </c>
      <c r="CX30" s="57">
        <f t="shared" si="9"/>
        <v>0</v>
      </c>
      <c r="CY30" s="57">
        <f t="shared" si="9"/>
        <v>0</v>
      </c>
      <c r="CZ30" s="57">
        <f t="shared" si="9"/>
        <v>0</v>
      </c>
      <c r="DA30" s="57">
        <f t="shared" si="9"/>
        <v>0</v>
      </c>
      <c r="DB30" s="57">
        <f t="shared" si="9"/>
        <v>0</v>
      </c>
      <c r="DC30" s="57">
        <f t="shared" si="9"/>
        <v>0</v>
      </c>
      <c r="DD30" s="57">
        <f t="shared" si="9"/>
        <v>0</v>
      </c>
      <c r="DE30" s="57">
        <f t="shared" si="9"/>
        <v>0</v>
      </c>
      <c r="DF30" s="57">
        <f t="shared" si="9"/>
        <v>0</v>
      </c>
      <c r="DG30" s="57">
        <f t="shared" si="9"/>
        <v>0</v>
      </c>
      <c r="DH30" s="57">
        <f t="shared" si="9"/>
        <v>0</v>
      </c>
      <c r="DI30" s="57">
        <f t="shared" si="9"/>
        <v>0</v>
      </c>
      <c r="DJ30" s="57">
        <f t="shared" si="9"/>
        <v>0</v>
      </c>
      <c r="DK30" s="57">
        <f t="shared" si="9"/>
        <v>0</v>
      </c>
      <c r="DL30" s="57">
        <f t="shared" si="9"/>
        <v>0</v>
      </c>
      <c r="DM30" s="57">
        <f t="shared" si="9"/>
        <v>0</v>
      </c>
      <c r="DN30" s="57">
        <f t="shared" si="9"/>
        <v>0</v>
      </c>
      <c r="DO30" s="57">
        <f t="shared" si="9"/>
        <v>0</v>
      </c>
      <c r="DP30" s="57">
        <f t="shared" si="9"/>
        <v>0</v>
      </c>
      <c r="DQ30" s="57">
        <f t="shared" si="9"/>
        <v>0</v>
      </c>
      <c r="DR30" s="57">
        <f t="shared" si="9"/>
        <v>0</v>
      </c>
      <c r="DS30" s="57">
        <f t="shared" si="9"/>
        <v>0</v>
      </c>
      <c r="DT30" s="57">
        <f t="shared" si="9"/>
        <v>0</v>
      </c>
      <c r="DU30" s="57">
        <f t="shared" si="9"/>
        <v>0</v>
      </c>
    </row>
    <row r="31" spans="2:125" ht="16.5" thickTop="1" thickBot="1" x14ac:dyDescent="0.3">
      <c r="B31" s="100" t="str">
        <f t="shared" ref="B31:C31" si="10">+B9</f>
        <v>Costo Gestione 4</v>
      </c>
      <c r="C31" s="55">
        <f t="shared" si="10"/>
        <v>0</v>
      </c>
      <c r="F31" s="57">
        <f t="shared" ref="F31:BQ31" si="11">+$C31*F9</f>
        <v>0</v>
      </c>
      <c r="G31" s="57">
        <f t="shared" si="11"/>
        <v>0</v>
      </c>
      <c r="H31" s="57">
        <f t="shared" si="11"/>
        <v>0</v>
      </c>
      <c r="I31" s="57">
        <f t="shared" si="11"/>
        <v>0</v>
      </c>
      <c r="J31" s="57">
        <f t="shared" si="11"/>
        <v>0</v>
      </c>
      <c r="K31" s="57">
        <f t="shared" si="11"/>
        <v>0</v>
      </c>
      <c r="L31" s="57">
        <f t="shared" si="11"/>
        <v>0</v>
      </c>
      <c r="M31" s="57">
        <f t="shared" si="11"/>
        <v>0</v>
      </c>
      <c r="N31" s="57">
        <f t="shared" si="11"/>
        <v>0</v>
      </c>
      <c r="O31" s="57">
        <f t="shared" si="11"/>
        <v>0</v>
      </c>
      <c r="P31" s="57">
        <f t="shared" si="11"/>
        <v>0</v>
      </c>
      <c r="Q31" s="57">
        <f t="shared" si="11"/>
        <v>0</v>
      </c>
      <c r="R31" s="57">
        <f t="shared" si="11"/>
        <v>0</v>
      </c>
      <c r="S31" s="57">
        <f t="shared" si="11"/>
        <v>0</v>
      </c>
      <c r="T31" s="57">
        <f t="shared" si="11"/>
        <v>0</v>
      </c>
      <c r="U31" s="57">
        <f t="shared" si="11"/>
        <v>0</v>
      </c>
      <c r="V31" s="57">
        <f t="shared" si="11"/>
        <v>0</v>
      </c>
      <c r="W31" s="57">
        <f t="shared" si="11"/>
        <v>0</v>
      </c>
      <c r="X31" s="57">
        <f t="shared" si="11"/>
        <v>0</v>
      </c>
      <c r="Y31" s="57">
        <f t="shared" si="11"/>
        <v>0</v>
      </c>
      <c r="Z31" s="57">
        <f t="shared" si="11"/>
        <v>0</v>
      </c>
      <c r="AA31" s="57">
        <f t="shared" si="11"/>
        <v>0</v>
      </c>
      <c r="AB31" s="57">
        <f t="shared" si="11"/>
        <v>0</v>
      </c>
      <c r="AC31" s="57">
        <f t="shared" si="11"/>
        <v>0</v>
      </c>
      <c r="AD31" s="57">
        <f t="shared" si="11"/>
        <v>0</v>
      </c>
      <c r="AE31" s="57">
        <f t="shared" si="11"/>
        <v>0</v>
      </c>
      <c r="AF31" s="57">
        <f t="shared" si="11"/>
        <v>0</v>
      </c>
      <c r="AG31" s="57">
        <f t="shared" si="11"/>
        <v>0</v>
      </c>
      <c r="AH31" s="57">
        <f t="shared" si="11"/>
        <v>0</v>
      </c>
      <c r="AI31" s="57">
        <f t="shared" si="11"/>
        <v>0</v>
      </c>
      <c r="AJ31" s="57">
        <f t="shared" si="11"/>
        <v>0</v>
      </c>
      <c r="AK31" s="57">
        <f t="shared" si="11"/>
        <v>0</v>
      </c>
      <c r="AL31" s="57">
        <f t="shared" si="11"/>
        <v>0</v>
      </c>
      <c r="AM31" s="57">
        <f t="shared" si="11"/>
        <v>0</v>
      </c>
      <c r="AN31" s="57">
        <f t="shared" si="11"/>
        <v>0</v>
      </c>
      <c r="AO31" s="57">
        <f t="shared" si="11"/>
        <v>0</v>
      </c>
      <c r="AP31" s="57">
        <f t="shared" si="11"/>
        <v>0</v>
      </c>
      <c r="AQ31" s="57">
        <f t="shared" si="11"/>
        <v>0</v>
      </c>
      <c r="AR31" s="57">
        <f t="shared" si="11"/>
        <v>0</v>
      </c>
      <c r="AS31" s="57">
        <f t="shared" si="11"/>
        <v>0</v>
      </c>
      <c r="AT31" s="57">
        <f t="shared" si="11"/>
        <v>0</v>
      </c>
      <c r="AU31" s="57">
        <f t="shared" si="11"/>
        <v>0</v>
      </c>
      <c r="AV31" s="57">
        <f t="shared" si="11"/>
        <v>0</v>
      </c>
      <c r="AW31" s="57">
        <f t="shared" si="11"/>
        <v>0</v>
      </c>
      <c r="AX31" s="57">
        <f t="shared" si="11"/>
        <v>0</v>
      </c>
      <c r="AY31" s="57">
        <f t="shared" si="11"/>
        <v>0</v>
      </c>
      <c r="AZ31" s="57">
        <f t="shared" si="11"/>
        <v>0</v>
      </c>
      <c r="BA31" s="57">
        <f t="shared" si="11"/>
        <v>0</v>
      </c>
      <c r="BB31" s="57">
        <f t="shared" si="11"/>
        <v>0</v>
      </c>
      <c r="BC31" s="57">
        <f t="shared" si="11"/>
        <v>0</v>
      </c>
      <c r="BD31" s="57">
        <f t="shared" si="11"/>
        <v>0</v>
      </c>
      <c r="BE31" s="57">
        <f t="shared" si="11"/>
        <v>0</v>
      </c>
      <c r="BF31" s="57">
        <f t="shared" si="11"/>
        <v>0</v>
      </c>
      <c r="BG31" s="57">
        <f t="shared" si="11"/>
        <v>0</v>
      </c>
      <c r="BH31" s="57">
        <f t="shared" si="11"/>
        <v>0</v>
      </c>
      <c r="BI31" s="57">
        <f t="shared" si="11"/>
        <v>0</v>
      </c>
      <c r="BJ31" s="57">
        <f t="shared" si="11"/>
        <v>0</v>
      </c>
      <c r="BK31" s="57">
        <f t="shared" si="11"/>
        <v>0</v>
      </c>
      <c r="BL31" s="57">
        <f t="shared" si="11"/>
        <v>0</v>
      </c>
      <c r="BM31" s="57">
        <f t="shared" si="11"/>
        <v>0</v>
      </c>
      <c r="BN31" s="57">
        <f t="shared" si="11"/>
        <v>0</v>
      </c>
      <c r="BO31" s="57">
        <f t="shared" si="11"/>
        <v>0</v>
      </c>
      <c r="BP31" s="57">
        <f t="shared" si="11"/>
        <v>0</v>
      </c>
      <c r="BQ31" s="57">
        <f t="shared" si="11"/>
        <v>0</v>
      </c>
      <c r="BR31" s="57">
        <f t="shared" ref="BR31:DU31" si="12">+$C31*BR9</f>
        <v>0</v>
      </c>
      <c r="BS31" s="57">
        <f t="shared" si="12"/>
        <v>0</v>
      </c>
      <c r="BT31" s="57">
        <f t="shared" si="12"/>
        <v>0</v>
      </c>
      <c r="BU31" s="57">
        <f t="shared" si="12"/>
        <v>0</v>
      </c>
      <c r="BV31" s="57">
        <f t="shared" si="12"/>
        <v>0</v>
      </c>
      <c r="BW31" s="57">
        <f t="shared" si="12"/>
        <v>0</v>
      </c>
      <c r="BX31" s="57">
        <f t="shared" si="12"/>
        <v>0</v>
      </c>
      <c r="BY31" s="57">
        <f t="shared" si="12"/>
        <v>0</v>
      </c>
      <c r="BZ31" s="57">
        <f t="shared" si="12"/>
        <v>0</v>
      </c>
      <c r="CA31" s="57">
        <f t="shared" si="12"/>
        <v>0</v>
      </c>
      <c r="CB31" s="57">
        <f t="shared" si="12"/>
        <v>0</v>
      </c>
      <c r="CC31" s="57">
        <f t="shared" si="12"/>
        <v>0</v>
      </c>
      <c r="CD31" s="57">
        <f t="shared" si="12"/>
        <v>0</v>
      </c>
      <c r="CE31" s="57">
        <f t="shared" si="12"/>
        <v>0</v>
      </c>
      <c r="CF31" s="57">
        <f t="shared" si="12"/>
        <v>0</v>
      </c>
      <c r="CG31" s="57">
        <f t="shared" si="12"/>
        <v>0</v>
      </c>
      <c r="CH31" s="57">
        <f t="shared" si="12"/>
        <v>0</v>
      </c>
      <c r="CI31" s="57">
        <f t="shared" si="12"/>
        <v>0</v>
      </c>
      <c r="CJ31" s="57">
        <f t="shared" si="12"/>
        <v>0</v>
      </c>
      <c r="CK31" s="57">
        <f t="shared" si="12"/>
        <v>0</v>
      </c>
      <c r="CL31" s="57">
        <f t="shared" si="12"/>
        <v>0</v>
      </c>
      <c r="CM31" s="57">
        <f t="shared" si="12"/>
        <v>0</v>
      </c>
      <c r="CN31" s="57">
        <f t="shared" si="12"/>
        <v>0</v>
      </c>
      <c r="CO31" s="57">
        <f t="shared" si="12"/>
        <v>0</v>
      </c>
      <c r="CP31" s="57">
        <f t="shared" si="12"/>
        <v>0</v>
      </c>
      <c r="CQ31" s="57">
        <f t="shared" si="12"/>
        <v>0</v>
      </c>
      <c r="CR31" s="57">
        <f t="shared" si="12"/>
        <v>0</v>
      </c>
      <c r="CS31" s="57">
        <f t="shared" si="12"/>
        <v>0</v>
      </c>
      <c r="CT31" s="57">
        <f t="shared" si="12"/>
        <v>0</v>
      </c>
      <c r="CU31" s="57">
        <f t="shared" si="12"/>
        <v>0</v>
      </c>
      <c r="CV31" s="57">
        <f t="shared" si="12"/>
        <v>0</v>
      </c>
      <c r="CW31" s="57">
        <f t="shared" si="12"/>
        <v>0</v>
      </c>
      <c r="CX31" s="57">
        <f t="shared" si="12"/>
        <v>0</v>
      </c>
      <c r="CY31" s="57">
        <f t="shared" si="12"/>
        <v>0</v>
      </c>
      <c r="CZ31" s="57">
        <f t="shared" si="12"/>
        <v>0</v>
      </c>
      <c r="DA31" s="57">
        <f t="shared" si="12"/>
        <v>0</v>
      </c>
      <c r="DB31" s="57">
        <f t="shared" si="12"/>
        <v>0</v>
      </c>
      <c r="DC31" s="57">
        <f t="shared" si="12"/>
        <v>0</v>
      </c>
      <c r="DD31" s="57">
        <f t="shared" si="12"/>
        <v>0</v>
      </c>
      <c r="DE31" s="57">
        <f t="shared" si="12"/>
        <v>0</v>
      </c>
      <c r="DF31" s="57">
        <f t="shared" si="12"/>
        <v>0</v>
      </c>
      <c r="DG31" s="57">
        <f t="shared" si="12"/>
        <v>0</v>
      </c>
      <c r="DH31" s="57">
        <f t="shared" si="12"/>
        <v>0</v>
      </c>
      <c r="DI31" s="57">
        <f t="shared" si="12"/>
        <v>0</v>
      </c>
      <c r="DJ31" s="57">
        <f t="shared" si="12"/>
        <v>0</v>
      </c>
      <c r="DK31" s="57">
        <f t="shared" si="12"/>
        <v>0</v>
      </c>
      <c r="DL31" s="57">
        <f t="shared" si="12"/>
        <v>0</v>
      </c>
      <c r="DM31" s="57">
        <f t="shared" si="12"/>
        <v>0</v>
      </c>
      <c r="DN31" s="57">
        <f t="shared" si="12"/>
        <v>0</v>
      </c>
      <c r="DO31" s="57">
        <f t="shared" si="12"/>
        <v>0</v>
      </c>
      <c r="DP31" s="57">
        <f t="shared" si="12"/>
        <v>0</v>
      </c>
      <c r="DQ31" s="57">
        <f t="shared" si="12"/>
        <v>0</v>
      </c>
      <c r="DR31" s="57">
        <f t="shared" si="12"/>
        <v>0</v>
      </c>
      <c r="DS31" s="57">
        <f t="shared" si="12"/>
        <v>0</v>
      </c>
      <c r="DT31" s="57">
        <f t="shared" si="12"/>
        <v>0</v>
      </c>
      <c r="DU31" s="57">
        <f t="shared" si="12"/>
        <v>0</v>
      </c>
    </row>
    <row r="32" spans="2:125" ht="16.5" thickTop="1" thickBot="1" x14ac:dyDescent="0.3">
      <c r="B32" s="100" t="str">
        <f t="shared" ref="B32:C32" si="13">+B10</f>
        <v>Costo Gestione 5</v>
      </c>
      <c r="C32" s="55">
        <f t="shared" si="13"/>
        <v>0</v>
      </c>
      <c r="F32" s="57">
        <f t="shared" ref="F32:BQ32" si="14">+$C32*F10</f>
        <v>0</v>
      </c>
      <c r="G32" s="57">
        <f t="shared" si="14"/>
        <v>0</v>
      </c>
      <c r="H32" s="57">
        <f t="shared" si="14"/>
        <v>0</v>
      </c>
      <c r="I32" s="57">
        <f t="shared" si="14"/>
        <v>0</v>
      </c>
      <c r="J32" s="57">
        <f t="shared" si="14"/>
        <v>0</v>
      </c>
      <c r="K32" s="57">
        <f t="shared" si="14"/>
        <v>0</v>
      </c>
      <c r="L32" s="57">
        <f t="shared" si="14"/>
        <v>0</v>
      </c>
      <c r="M32" s="57">
        <f t="shared" si="14"/>
        <v>0</v>
      </c>
      <c r="N32" s="57">
        <f t="shared" si="14"/>
        <v>0</v>
      </c>
      <c r="O32" s="57">
        <f t="shared" si="14"/>
        <v>0</v>
      </c>
      <c r="P32" s="57">
        <f t="shared" si="14"/>
        <v>0</v>
      </c>
      <c r="Q32" s="57">
        <f t="shared" si="14"/>
        <v>0</v>
      </c>
      <c r="R32" s="57">
        <f t="shared" si="14"/>
        <v>0</v>
      </c>
      <c r="S32" s="57">
        <f t="shared" si="14"/>
        <v>0</v>
      </c>
      <c r="T32" s="57">
        <f t="shared" si="14"/>
        <v>0</v>
      </c>
      <c r="U32" s="57">
        <f t="shared" si="14"/>
        <v>0</v>
      </c>
      <c r="V32" s="57">
        <f t="shared" si="14"/>
        <v>0</v>
      </c>
      <c r="W32" s="57">
        <f t="shared" si="14"/>
        <v>0</v>
      </c>
      <c r="X32" s="57">
        <f t="shared" si="14"/>
        <v>0</v>
      </c>
      <c r="Y32" s="57">
        <f t="shared" si="14"/>
        <v>0</v>
      </c>
      <c r="Z32" s="57">
        <f t="shared" si="14"/>
        <v>0</v>
      </c>
      <c r="AA32" s="57">
        <f t="shared" si="14"/>
        <v>0</v>
      </c>
      <c r="AB32" s="57">
        <f t="shared" si="14"/>
        <v>0</v>
      </c>
      <c r="AC32" s="57">
        <f t="shared" si="14"/>
        <v>0</v>
      </c>
      <c r="AD32" s="57">
        <f t="shared" si="14"/>
        <v>0</v>
      </c>
      <c r="AE32" s="57">
        <f t="shared" si="14"/>
        <v>0</v>
      </c>
      <c r="AF32" s="57">
        <f t="shared" si="14"/>
        <v>0</v>
      </c>
      <c r="AG32" s="57">
        <f t="shared" si="14"/>
        <v>0</v>
      </c>
      <c r="AH32" s="57">
        <f t="shared" si="14"/>
        <v>0</v>
      </c>
      <c r="AI32" s="57">
        <f t="shared" si="14"/>
        <v>0</v>
      </c>
      <c r="AJ32" s="57">
        <f t="shared" si="14"/>
        <v>0</v>
      </c>
      <c r="AK32" s="57">
        <f t="shared" si="14"/>
        <v>0</v>
      </c>
      <c r="AL32" s="57">
        <f t="shared" si="14"/>
        <v>0</v>
      </c>
      <c r="AM32" s="57">
        <f t="shared" si="14"/>
        <v>0</v>
      </c>
      <c r="AN32" s="57">
        <f t="shared" si="14"/>
        <v>0</v>
      </c>
      <c r="AO32" s="57">
        <f t="shared" si="14"/>
        <v>0</v>
      </c>
      <c r="AP32" s="57">
        <f t="shared" si="14"/>
        <v>0</v>
      </c>
      <c r="AQ32" s="57">
        <f t="shared" si="14"/>
        <v>0</v>
      </c>
      <c r="AR32" s="57">
        <f t="shared" si="14"/>
        <v>0</v>
      </c>
      <c r="AS32" s="57">
        <f t="shared" si="14"/>
        <v>0</v>
      </c>
      <c r="AT32" s="57">
        <f t="shared" si="14"/>
        <v>0</v>
      </c>
      <c r="AU32" s="57">
        <f t="shared" si="14"/>
        <v>0</v>
      </c>
      <c r="AV32" s="57">
        <f t="shared" si="14"/>
        <v>0</v>
      </c>
      <c r="AW32" s="57">
        <f t="shared" si="14"/>
        <v>0</v>
      </c>
      <c r="AX32" s="57">
        <f t="shared" si="14"/>
        <v>0</v>
      </c>
      <c r="AY32" s="57">
        <f t="shared" si="14"/>
        <v>0</v>
      </c>
      <c r="AZ32" s="57">
        <f t="shared" si="14"/>
        <v>0</v>
      </c>
      <c r="BA32" s="57">
        <f t="shared" si="14"/>
        <v>0</v>
      </c>
      <c r="BB32" s="57">
        <f t="shared" si="14"/>
        <v>0</v>
      </c>
      <c r="BC32" s="57">
        <f t="shared" si="14"/>
        <v>0</v>
      </c>
      <c r="BD32" s="57">
        <f t="shared" si="14"/>
        <v>0</v>
      </c>
      <c r="BE32" s="57">
        <f t="shared" si="14"/>
        <v>0</v>
      </c>
      <c r="BF32" s="57">
        <f t="shared" si="14"/>
        <v>0</v>
      </c>
      <c r="BG32" s="57">
        <f t="shared" si="14"/>
        <v>0</v>
      </c>
      <c r="BH32" s="57">
        <f t="shared" si="14"/>
        <v>0</v>
      </c>
      <c r="BI32" s="57">
        <f t="shared" si="14"/>
        <v>0</v>
      </c>
      <c r="BJ32" s="57">
        <f t="shared" si="14"/>
        <v>0</v>
      </c>
      <c r="BK32" s="57">
        <f t="shared" si="14"/>
        <v>0</v>
      </c>
      <c r="BL32" s="57">
        <f t="shared" si="14"/>
        <v>0</v>
      </c>
      <c r="BM32" s="57">
        <f t="shared" si="14"/>
        <v>0</v>
      </c>
      <c r="BN32" s="57">
        <f t="shared" si="14"/>
        <v>0</v>
      </c>
      <c r="BO32" s="57">
        <f t="shared" si="14"/>
        <v>0</v>
      </c>
      <c r="BP32" s="57">
        <f t="shared" si="14"/>
        <v>0</v>
      </c>
      <c r="BQ32" s="57">
        <f t="shared" si="14"/>
        <v>0</v>
      </c>
      <c r="BR32" s="57">
        <f t="shared" ref="BR32:DU32" si="15">+$C32*BR10</f>
        <v>0</v>
      </c>
      <c r="BS32" s="57">
        <f t="shared" si="15"/>
        <v>0</v>
      </c>
      <c r="BT32" s="57">
        <f t="shared" si="15"/>
        <v>0</v>
      </c>
      <c r="BU32" s="57">
        <f t="shared" si="15"/>
        <v>0</v>
      </c>
      <c r="BV32" s="57">
        <f t="shared" si="15"/>
        <v>0</v>
      </c>
      <c r="BW32" s="57">
        <f t="shared" si="15"/>
        <v>0</v>
      </c>
      <c r="BX32" s="57">
        <f t="shared" si="15"/>
        <v>0</v>
      </c>
      <c r="BY32" s="57">
        <f t="shared" si="15"/>
        <v>0</v>
      </c>
      <c r="BZ32" s="57">
        <f t="shared" si="15"/>
        <v>0</v>
      </c>
      <c r="CA32" s="57">
        <f t="shared" si="15"/>
        <v>0</v>
      </c>
      <c r="CB32" s="57">
        <f t="shared" si="15"/>
        <v>0</v>
      </c>
      <c r="CC32" s="57">
        <f t="shared" si="15"/>
        <v>0</v>
      </c>
      <c r="CD32" s="57">
        <f t="shared" si="15"/>
        <v>0</v>
      </c>
      <c r="CE32" s="57">
        <f t="shared" si="15"/>
        <v>0</v>
      </c>
      <c r="CF32" s="57">
        <f t="shared" si="15"/>
        <v>0</v>
      </c>
      <c r="CG32" s="57">
        <f t="shared" si="15"/>
        <v>0</v>
      </c>
      <c r="CH32" s="57">
        <f t="shared" si="15"/>
        <v>0</v>
      </c>
      <c r="CI32" s="57">
        <f t="shared" si="15"/>
        <v>0</v>
      </c>
      <c r="CJ32" s="57">
        <f t="shared" si="15"/>
        <v>0</v>
      </c>
      <c r="CK32" s="57">
        <f t="shared" si="15"/>
        <v>0</v>
      </c>
      <c r="CL32" s="57">
        <f t="shared" si="15"/>
        <v>0</v>
      </c>
      <c r="CM32" s="57">
        <f t="shared" si="15"/>
        <v>0</v>
      </c>
      <c r="CN32" s="57">
        <f t="shared" si="15"/>
        <v>0</v>
      </c>
      <c r="CO32" s="57">
        <f t="shared" si="15"/>
        <v>0</v>
      </c>
      <c r="CP32" s="57">
        <f t="shared" si="15"/>
        <v>0</v>
      </c>
      <c r="CQ32" s="57">
        <f t="shared" si="15"/>
        <v>0</v>
      </c>
      <c r="CR32" s="57">
        <f t="shared" si="15"/>
        <v>0</v>
      </c>
      <c r="CS32" s="57">
        <f t="shared" si="15"/>
        <v>0</v>
      </c>
      <c r="CT32" s="57">
        <f t="shared" si="15"/>
        <v>0</v>
      </c>
      <c r="CU32" s="57">
        <f t="shared" si="15"/>
        <v>0</v>
      </c>
      <c r="CV32" s="57">
        <f t="shared" si="15"/>
        <v>0</v>
      </c>
      <c r="CW32" s="57">
        <f t="shared" si="15"/>
        <v>0</v>
      </c>
      <c r="CX32" s="57">
        <f t="shared" si="15"/>
        <v>0</v>
      </c>
      <c r="CY32" s="57">
        <f t="shared" si="15"/>
        <v>0</v>
      </c>
      <c r="CZ32" s="57">
        <f t="shared" si="15"/>
        <v>0</v>
      </c>
      <c r="DA32" s="57">
        <f t="shared" si="15"/>
        <v>0</v>
      </c>
      <c r="DB32" s="57">
        <f t="shared" si="15"/>
        <v>0</v>
      </c>
      <c r="DC32" s="57">
        <f t="shared" si="15"/>
        <v>0</v>
      </c>
      <c r="DD32" s="57">
        <f t="shared" si="15"/>
        <v>0</v>
      </c>
      <c r="DE32" s="57">
        <f t="shared" si="15"/>
        <v>0</v>
      </c>
      <c r="DF32" s="57">
        <f t="shared" si="15"/>
        <v>0</v>
      </c>
      <c r="DG32" s="57">
        <f t="shared" si="15"/>
        <v>0</v>
      </c>
      <c r="DH32" s="57">
        <f t="shared" si="15"/>
        <v>0</v>
      </c>
      <c r="DI32" s="57">
        <f t="shared" si="15"/>
        <v>0</v>
      </c>
      <c r="DJ32" s="57">
        <f t="shared" si="15"/>
        <v>0</v>
      </c>
      <c r="DK32" s="57">
        <f t="shared" si="15"/>
        <v>0</v>
      </c>
      <c r="DL32" s="57">
        <f t="shared" si="15"/>
        <v>0</v>
      </c>
      <c r="DM32" s="57">
        <f t="shared" si="15"/>
        <v>0</v>
      </c>
      <c r="DN32" s="57">
        <f t="shared" si="15"/>
        <v>0</v>
      </c>
      <c r="DO32" s="57">
        <f t="shared" si="15"/>
        <v>0</v>
      </c>
      <c r="DP32" s="57">
        <f t="shared" si="15"/>
        <v>0</v>
      </c>
      <c r="DQ32" s="57">
        <f t="shared" si="15"/>
        <v>0</v>
      </c>
      <c r="DR32" s="57">
        <f t="shared" si="15"/>
        <v>0</v>
      </c>
      <c r="DS32" s="57">
        <f t="shared" si="15"/>
        <v>0</v>
      </c>
      <c r="DT32" s="57">
        <f t="shared" si="15"/>
        <v>0</v>
      </c>
      <c r="DU32" s="57">
        <f t="shared" si="15"/>
        <v>0</v>
      </c>
    </row>
    <row r="33" spans="2:125" ht="16.5" thickTop="1" thickBot="1" x14ac:dyDescent="0.3">
      <c r="B33" s="100" t="str">
        <f t="shared" ref="B33:C33" si="16">+B11</f>
        <v>Costo Gestione 6</v>
      </c>
      <c r="C33" s="55">
        <f t="shared" si="16"/>
        <v>0</v>
      </c>
      <c r="F33" s="57">
        <f t="shared" ref="F33:BQ33" si="17">+$C33*F11</f>
        <v>0</v>
      </c>
      <c r="G33" s="57">
        <f t="shared" si="17"/>
        <v>0</v>
      </c>
      <c r="H33" s="57">
        <f t="shared" si="17"/>
        <v>0</v>
      </c>
      <c r="I33" s="57">
        <f t="shared" si="17"/>
        <v>0</v>
      </c>
      <c r="J33" s="57">
        <f t="shared" si="17"/>
        <v>0</v>
      </c>
      <c r="K33" s="57">
        <f t="shared" si="17"/>
        <v>0</v>
      </c>
      <c r="L33" s="57">
        <f t="shared" si="17"/>
        <v>0</v>
      </c>
      <c r="M33" s="57">
        <f t="shared" si="17"/>
        <v>0</v>
      </c>
      <c r="N33" s="57">
        <f t="shared" si="17"/>
        <v>0</v>
      </c>
      <c r="O33" s="57">
        <f t="shared" si="17"/>
        <v>0</v>
      </c>
      <c r="P33" s="57">
        <f t="shared" si="17"/>
        <v>0</v>
      </c>
      <c r="Q33" s="57">
        <f t="shared" si="17"/>
        <v>0</v>
      </c>
      <c r="R33" s="57">
        <f t="shared" si="17"/>
        <v>0</v>
      </c>
      <c r="S33" s="57">
        <f t="shared" si="17"/>
        <v>0</v>
      </c>
      <c r="T33" s="57">
        <f t="shared" si="17"/>
        <v>0</v>
      </c>
      <c r="U33" s="57">
        <f t="shared" si="17"/>
        <v>0</v>
      </c>
      <c r="V33" s="57">
        <f t="shared" si="17"/>
        <v>0</v>
      </c>
      <c r="W33" s="57">
        <f t="shared" si="17"/>
        <v>0</v>
      </c>
      <c r="X33" s="57">
        <f t="shared" si="17"/>
        <v>0</v>
      </c>
      <c r="Y33" s="57">
        <f t="shared" si="17"/>
        <v>0</v>
      </c>
      <c r="Z33" s="57">
        <f t="shared" si="17"/>
        <v>0</v>
      </c>
      <c r="AA33" s="57">
        <f t="shared" si="17"/>
        <v>0</v>
      </c>
      <c r="AB33" s="57">
        <f t="shared" si="17"/>
        <v>0</v>
      </c>
      <c r="AC33" s="57">
        <f t="shared" si="17"/>
        <v>0</v>
      </c>
      <c r="AD33" s="57">
        <f t="shared" si="17"/>
        <v>0</v>
      </c>
      <c r="AE33" s="57">
        <f t="shared" si="17"/>
        <v>0</v>
      </c>
      <c r="AF33" s="57">
        <f t="shared" si="17"/>
        <v>0</v>
      </c>
      <c r="AG33" s="57">
        <f t="shared" si="17"/>
        <v>0</v>
      </c>
      <c r="AH33" s="57">
        <f t="shared" si="17"/>
        <v>0</v>
      </c>
      <c r="AI33" s="57">
        <f t="shared" si="17"/>
        <v>0</v>
      </c>
      <c r="AJ33" s="57">
        <f t="shared" si="17"/>
        <v>0</v>
      </c>
      <c r="AK33" s="57">
        <f t="shared" si="17"/>
        <v>0</v>
      </c>
      <c r="AL33" s="57">
        <f t="shared" si="17"/>
        <v>0</v>
      </c>
      <c r="AM33" s="57">
        <f t="shared" si="17"/>
        <v>0</v>
      </c>
      <c r="AN33" s="57">
        <f t="shared" si="17"/>
        <v>0</v>
      </c>
      <c r="AO33" s="57">
        <f t="shared" si="17"/>
        <v>0</v>
      </c>
      <c r="AP33" s="57">
        <f t="shared" si="17"/>
        <v>0</v>
      </c>
      <c r="AQ33" s="57">
        <f t="shared" si="17"/>
        <v>0</v>
      </c>
      <c r="AR33" s="57">
        <f t="shared" si="17"/>
        <v>0</v>
      </c>
      <c r="AS33" s="57">
        <f t="shared" si="17"/>
        <v>0</v>
      </c>
      <c r="AT33" s="57">
        <f t="shared" si="17"/>
        <v>0</v>
      </c>
      <c r="AU33" s="57">
        <f t="shared" si="17"/>
        <v>0</v>
      </c>
      <c r="AV33" s="57">
        <f t="shared" si="17"/>
        <v>0</v>
      </c>
      <c r="AW33" s="57">
        <f t="shared" si="17"/>
        <v>0</v>
      </c>
      <c r="AX33" s="57">
        <f t="shared" si="17"/>
        <v>0</v>
      </c>
      <c r="AY33" s="57">
        <f t="shared" si="17"/>
        <v>0</v>
      </c>
      <c r="AZ33" s="57">
        <f t="shared" si="17"/>
        <v>0</v>
      </c>
      <c r="BA33" s="57">
        <f t="shared" si="17"/>
        <v>0</v>
      </c>
      <c r="BB33" s="57">
        <f t="shared" si="17"/>
        <v>0</v>
      </c>
      <c r="BC33" s="57">
        <f t="shared" si="17"/>
        <v>0</v>
      </c>
      <c r="BD33" s="57">
        <f t="shared" si="17"/>
        <v>0</v>
      </c>
      <c r="BE33" s="57">
        <f t="shared" si="17"/>
        <v>0</v>
      </c>
      <c r="BF33" s="57">
        <f t="shared" si="17"/>
        <v>0</v>
      </c>
      <c r="BG33" s="57">
        <f t="shared" si="17"/>
        <v>0</v>
      </c>
      <c r="BH33" s="57">
        <f t="shared" si="17"/>
        <v>0</v>
      </c>
      <c r="BI33" s="57">
        <f t="shared" si="17"/>
        <v>0</v>
      </c>
      <c r="BJ33" s="57">
        <f t="shared" si="17"/>
        <v>0</v>
      </c>
      <c r="BK33" s="57">
        <f t="shared" si="17"/>
        <v>0</v>
      </c>
      <c r="BL33" s="57">
        <f t="shared" si="17"/>
        <v>0</v>
      </c>
      <c r="BM33" s="57">
        <f t="shared" si="17"/>
        <v>0</v>
      </c>
      <c r="BN33" s="57">
        <f t="shared" si="17"/>
        <v>0</v>
      </c>
      <c r="BO33" s="57">
        <f t="shared" si="17"/>
        <v>0</v>
      </c>
      <c r="BP33" s="57">
        <f t="shared" si="17"/>
        <v>0</v>
      </c>
      <c r="BQ33" s="57">
        <f t="shared" si="17"/>
        <v>0</v>
      </c>
      <c r="BR33" s="57">
        <f t="shared" ref="BR33:DU33" si="18">+$C33*BR11</f>
        <v>0</v>
      </c>
      <c r="BS33" s="57">
        <f t="shared" si="18"/>
        <v>0</v>
      </c>
      <c r="BT33" s="57">
        <f t="shared" si="18"/>
        <v>0</v>
      </c>
      <c r="BU33" s="57">
        <f t="shared" si="18"/>
        <v>0</v>
      </c>
      <c r="BV33" s="57">
        <f t="shared" si="18"/>
        <v>0</v>
      </c>
      <c r="BW33" s="57">
        <f t="shared" si="18"/>
        <v>0</v>
      </c>
      <c r="BX33" s="57">
        <f t="shared" si="18"/>
        <v>0</v>
      </c>
      <c r="BY33" s="57">
        <f t="shared" si="18"/>
        <v>0</v>
      </c>
      <c r="BZ33" s="57">
        <f t="shared" si="18"/>
        <v>0</v>
      </c>
      <c r="CA33" s="57">
        <f t="shared" si="18"/>
        <v>0</v>
      </c>
      <c r="CB33" s="57">
        <f t="shared" si="18"/>
        <v>0</v>
      </c>
      <c r="CC33" s="57">
        <f t="shared" si="18"/>
        <v>0</v>
      </c>
      <c r="CD33" s="57">
        <f t="shared" si="18"/>
        <v>0</v>
      </c>
      <c r="CE33" s="57">
        <f t="shared" si="18"/>
        <v>0</v>
      </c>
      <c r="CF33" s="57">
        <f t="shared" si="18"/>
        <v>0</v>
      </c>
      <c r="CG33" s="57">
        <f t="shared" si="18"/>
        <v>0</v>
      </c>
      <c r="CH33" s="57">
        <f t="shared" si="18"/>
        <v>0</v>
      </c>
      <c r="CI33" s="57">
        <f t="shared" si="18"/>
        <v>0</v>
      </c>
      <c r="CJ33" s="57">
        <f t="shared" si="18"/>
        <v>0</v>
      </c>
      <c r="CK33" s="57">
        <f t="shared" si="18"/>
        <v>0</v>
      </c>
      <c r="CL33" s="57">
        <f t="shared" si="18"/>
        <v>0</v>
      </c>
      <c r="CM33" s="57">
        <f t="shared" si="18"/>
        <v>0</v>
      </c>
      <c r="CN33" s="57">
        <f t="shared" si="18"/>
        <v>0</v>
      </c>
      <c r="CO33" s="57">
        <f t="shared" si="18"/>
        <v>0</v>
      </c>
      <c r="CP33" s="57">
        <f t="shared" si="18"/>
        <v>0</v>
      </c>
      <c r="CQ33" s="57">
        <f t="shared" si="18"/>
        <v>0</v>
      </c>
      <c r="CR33" s="57">
        <f t="shared" si="18"/>
        <v>0</v>
      </c>
      <c r="CS33" s="57">
        <f t="shared" si="18"/>
        <v>0</v>
      </c>
      <c r="CT33" s="57">
        <f t="shared" si="18"/>
        <v>0</v>
      </c>
      <c r="CU33" s="57">
        <f t="shared" si="18"/>
        <v>0</v>
      </c>
      <c r="CV33" s="57">
        <f t="shared" si="18"/>
        <v>0</v>
      </c>
      <c r="CW33" s="57">
        <f t="shared" si="18"/>
        <v>0</v>
      </c>
      <c r="CX33" s="57">
        <f t="shared" si="18"/>
        <v>0</v>
      </c>
      <c r="CY33" s="57">
        <f t="shared" si="18"/>
        <v>0</v>
      </c>
      <c r="CZ33" s="57">
        <f t="shared" si="18"/>
        <v>0</v>
      </c>
      <c r="DA33" s="57">
        <f t="shared" si="18"/>
        <v>0</v>
      </c>
      <c r="DB33" s="57">
        <f t="shared" si="18"/>
        <v>0</v>
      </c>
      <c r="DC33" s="57">
        <f t="shared" si="18"/>
        <v>0</v>
      </c>
      <c r="DD33" s="57">
        <f t="shared" si="18"/>
        <v>0</v>
      </c>
      <c r="DE33" s="57">
        <f t="shared" si="18"/>
        <v>0</v>
      </c>
      <c r="DF33" s="57">
        <f t="shared" si="18"/>
        <v>0</v>
      </c>
      <c r="DG33" s="57">
        <f t="shared" si="18"/>
        <v>0</v>
      </c>
      <c r="DH33" s="57">
        <f t="shared" si="18"/>
        <v>0</v>
      </c>
      <c r="DI33" s="57">
        <f t="shared" si="18"/>
        <v>0</v>
      </c>
      <c r="DJ33" s="57">
        <f t="shared" si="18"/>
        <v>0</v>
      </c>
      <c r="DK33" s="57">
        <f t="shared" si="18"/>
        <v>0</v>
      </c>
      <c r="DL33" s="57">
        <f t="shared" si="18"/>
        <v>0</v>
      </c>
      <c r="DM33" s="57">
        <f t="shared" si="18"/>
        <v>0</v>
      </c>
      <c r="DN33" s="57">
        <f t="shared" si="18"/>
        <v>0</v>
      </c>
      <c r="DO33" s="57">
        <f t="shared" si="18"/>
        <v>0</v>
      </c>
      <c r="DP33" s="57">
        <f t="shared" si="18"/>
        <v>0</v>
      </c>
      <c r="DQ33" s="57">
        <f t="shared" si="18"/>
        <v>0</v>
      </c>
      <c r="DR33" s="57">
        <f t="shared" si="18"/>
        <v>0</v>
      </c>
      <c r="DS33" s="57">
        <f t="shared" si="18"/>
        <v>0</v>
      </c>
      <c r="DT33" s="57">
        <f t="shared" si="18"/>
        <v>0</v>
      </c>
      <c r="DU33" s="57">
        <f t="shared" si="18"/>
        <v>0</v>
      </c>
    </row>
    <row r="34" spans="2:125" ht="16.5" thickTop="1" thickBot="1" x14ac:dyDescent="0.3">
      <c r="B34" s="100" t="str">
        <f t="shared" ref="B34:C34" si="19">+B12</f>
        <v>Costo Gestione 7</v>
      </c>
      <c r="C34" s="55">
        <f t="shared" si="19"/>
        <v>0</v>
      </c>
      <c r="F34" s="57">
        <f t="shared" ref="F34:BQ34" si="20">+$C34*F12</f>
        <v>0</v>
      </c>
      <c r="G34" s="57">
        <f t="shared" si="20"/>
        <v>0</v>
      </c>
      <c r="H34" s="57">
        <f t="shared" si="20"/>
        <v>0</v>
      </c>
      <c r="I34" s="57">
        <f t="shared" si="20"/>
        <v>0</v>
      </c>
      <c r="J34" s="57">
        <f t="shared" si="20"/>
        <v>0</v>
      </c>
      <c r="K34" s="57">
        <f t="shared" si="20"/>
        <v>0</v>
      </c>
      <c r="L34" s="57">
        <f t="shared" si="20"/>
        <v>0</v>
      </c>
      <c r="M34" s="57">
        <f t="shared" si="20"/>
        <v>0</v>
      </c>
      <c r="N34" s="57">
        <f t="shared" si="20"/>
        <v>0</v>
      </c>
      <c r="O34" s="57">
        <f t="shared" si="20"/>
        <v>0</v>
      </c>
      <c r="P34" s="57">
        <f t="shared" si="20"/>
        <v>0</v>
      </c>
      <c r="Q34" s="57">
        <f t="shared" si="20"/>
        <v>0</v>
      </c>
      <c r="R34" s="57">
        <f t="shared" si="20"/>
        <v>0</v>
      </c>
      <c r="S34" s="57">
        <f t="shared" si="20"/>
        <v>0</v>
      </c>
      <c r="T34" s="57">
        <f t="shared" si="20"/>
        <v>0</v>
      </c>
      <c r="U34" s="57">
        <f t="shared" si="20"/>
        <v>0</v>
      </c>
      <c r="V34" s="57">
        <f t="shared" si="20"/>
        <v>0</v>
      </c>
      <c r="W34" s="57">
        <f t="shared" si="20"/>
        <v>0</v>
      </c>
      <c r="X34" s="57">
        <f t="shared" si="20"/>
        <v>0</v>
      </c>
      <c r="Y34" s="57">
        <f t="shared" si="20"/>
        <v>0</v>
      </c>
      <c r="Z34" s="57">
        <f t="shared" si="20"/>
        <v>0</v>
      </c>
      <c r="AA34" s="57">
        <f t="shared" si="20"/>
        <v>0</v>
      </c>
      <c r="AB34" s="57">
        <f t="shared" si="20"/>
        <v>0</v>
      </c>
      <c r="AC34" s="57">
        <f t="shared" si="20"/>
        <v>0</v>
      </c>
      <c r="AD34" s="57">
        <f t="shared" si="20"/>
        <v>0</v>
      </c>
      <c r="AE34" s="57">
        <f t="shared" si="20"/>
        <v>0</v>
      </c>
      <c r="AF34" s="57">
        <f t="shared" si="20"/>
        <v>0</v>
      </c>
      <c r="AG34" s="57">
        <f t="shared" si="20"/>
        <v>0</v>
      </c>
      <c r="AH34" s="57">
        <f t="shared" si="20"/>
        <v>0</v>
      </c>
      <c r="AI34" s="57">
        <f t="shared" si="20"/>
        <v>0</v>
      </c>
      <c r="AJ34" s="57">
        <f t="shared" si="20"/>
        <v>0</v>
      </c>
      <c r="AK34" s="57">
        <f t="shared" si="20"/>
        <v>0</v>
      </c>
      <c r="AL34" s="57">
        <f t="shared" si="20"/>
        <v>0</v>
      </c>
      <c r="AM34" s="57">
        <f t="shared" si="20"/>
        <v>0</v>
      </c>
      <c r="AN34" s="57">
        <f t="shared" si="20"/>
        <v>0</v>
      </c>
      <c r="AO34" s="57">
        <f t="shared" si="20"/>
        <v>0</v>
      </c>
      <c r="AP34" s="57">
        <f t="shared" si="20"/>
        <v>0</v>
      </c>
      <c r="AQ34" s="57">
        <f t="shared" si="20"/>
        <v>0</v>
      </c>
      <c r="AR34" s="57">
        <f t="shared" si="20"/>
        <v>0</v>
      </c>
      <c r="AS34" s="57">
        <f t="shared" si="20"/>
        <v>0</v>
      </c>
      <c r="AT34" s="57">
        <f t="shared" si="20"/>
        <v>0</v>
      </c>
      <c r="AU34" s="57">
        <f t="shared" si="20"/>
        <v>0</v>
      </c>
      <c r="AV34" s="57">
        <f t="shared" si="20"/>
        <v>0</v>
      </c>
      <c r="AW34" s="57">
        <f t="shared" si="20"/>
        <v>0</v>
      </c>
      <c r="AX34" s="57">
        <f t="shared" si="20"/>
        <v>0</v>
      </c>
      <c r="AY34" s="57">
        <f t="shared" si="20"/>
        <v>0</v>
      </c>
      <c r="AZ34" s="57">
        <f t="shared" si="20"/>
        <v>0</v>
      </c>
      <c r="BA34" s="57">
        <f t="shared" si="20"/>
        <v>0</v>
      </c>
      <c r="BB34" s="57">
        <f t="shared" si="20"/>
        <v>0</v>
      </c>
      <c r="BC34" s="57">
        <f t="shared" si="20"/>
        <v>0</v>
      </c>
      <c r="BD34" s="57">
        <f t="shared" si="20"/>
        <v>0</v>
      </c>
      <c r="BE34" s="57">
        <f t="shared" si="20"/>
        <v>0</v>
      </c>
      <c r="BF34" s="57">
        <f t="shared" si="20"/>
        <v>0</v>
      </c>
      <c r="BG34" s="57">
        <f t="shared" si="20"/>
        <v>0</v>
      </c>
      <c r="BH34" s="57">
        <f t="shared" si="20"/>
        <v>0</v>
      </c>
      <c r="BI34" s="57">
        <f t="shared" si="20"/>
        <v>0</v>
      </c>
      <c r="BJ34" s="57">
        <f t="shared" si="20"/>
        <v>0</v>
      </c>
      <c r="BK34" s="57">
        <f t="shared" si="20"/>
        <v>0</v>
      </c>
      <c r="BL34" s="57">
        <f t="shared" si="20"/>
        <v>0</v>
      </c>
      <c r="BM34" s="57">
        <f t="shared" si="20"/>
        <v>0</v>
      </c>
      <c r="BN34" s="57">
        <f t="shared" si="20"/>
        <v>0</v>
      </c>
      <c r="BO34" s="57">
        <f t="shared" si="20"/>
        <v>0</v>
      </c>
      <c r="BP34" s="57">
        <f t="shared" si="20"/>
        <v>0</v>
      </c>
      <c r="BQ34" s="57">
        <f t="shared" si="20"/>
        <v>0</v>
      </c>
      <c r="BR34" s="57">
        <f t="shared" ref="BR34:DU34" si="21">+$C34*BR12</f>
        <v>0</v>
      </c>
      <c r="BS34" s="57">
        <f t="shared" si="21"/>
        <v>0</v>
      </c>
      <c r="BT34" s="57">
        <f t="shared" si="21"/>
        <v>0</v>
      </c>
      <c r="BU34" s="57">
        <f t="shared" si="21"/>
        <v>0</v>
      </c>
      <c r="BV34" s="57">
        <f t="shared" si="21"/>
        <v>0</v>
      </c>
      <c r="BW34" s="57">
        <f t="shared" si="21"/>
        <v>0</v>
      </c>
      <c r="BX34" s="57">
        <f t="shared" si="21"/>
        <v>0</v>
      </c>
      <c r="BY34" s="57">
        <f t="shared" si="21"/>
        <v>0</v>
      </c>
      <c r="BZ34" s="57">
        <f t="shared" si="21"/>
        <v>0</v>
      </c>
      <c r="CA34" s="57">
        <f t="shared" si="21"/>
        <v>0</v>
      </c>
      <c r="CB34" s="57">
        <f t="shared" si="21"/>
        <v>0</v>
      </c>
      <c r="CC34" s="57">
        <f t="shared" si="21"/>
        <v>0</v>
      </c>
      <c r="CD34" s="57">
        <f t="shared" si="21"/>
        <v>0</v>
      </c>
      <c r="CE34" s="57">
        <f t="shared" si="21"/>
        <v>0</v>
      </c>
      <c r="CF34" s="57">
        <f t="shared" si="21"/>
        <v>0</v>
      </c>
      <c r="CG34" s="57">
        <f t="shared" si="21"/>
        <v>0</v>
      </c>
      <c r="CH34" s="57">
        <f t="shared" si="21"/>
        <v>0</v>
      </c>
      <c r="CI34" s="57">
        <f t="shared" si="21"/>
        <v>0</v>
      </c>
      <c r="CJ34" s="57">
        <f t="shared" si="21"/>
        <v>0</v>
      </c>
      <c r="CK34" s="57">
        <f t="shared" si="21"/>
        <v>0</v>
      </c>
      <c r="CL34" s="57">
        <f t="shared" si="21"/>
        <v>0</v>
      </c>
      <c r="CM34" s="57">
        <f t="shared" si="21"/>
        <v>0</v>
      </c>
      <c r="CN34" s="57">
        <f t="shared" si="21"/>
        <v>0</v>
      </c>
      <c r="CO34" s="57">
        <f t="shared" si="21"/>
        <v>0</v>
      </c>
      <c r="CP34" s="57">
        <f t="shared" si="21"/>
        <v>0</v>
      </c>
      <c r="CQ34" s="57">
        <f t="shared" si="21"/>
        <v>0</v>
      </c>
      <c r="CR34" s="57">
        <f t="shared" si="21"/>
        <v>0</v>
      </c>
      <c r="CS34" s="57">
        <f t="shared" si="21"/>
        <v>0</v>
      </c>
      <c r="CT34" s="57">
        <f t="shared" si="21"/>
        <v>0</v>
      </c>
      <c r="CU34" s="57">
        <f t="shared" si="21"/>
        <v>0</v>
      </c>
      <c r="CV34" s="57">
        <f t="shared" si="21"/>
        <v>0</v>
      </c>
      <c r="CW34" s="57">
        <f t="shared" si="21"/>
        <v>0</v>
      </c>
      <c r="CX34" s="57">
        <f t="shared" si="21"/>
        <v>0</v>
      </c>
      <c r="CY34" s="57">
        <f t="shared" si="21"/>
        <v>0</v>
      </c>
      <c r="CZ34" s="57">
        <f t="shared" si="21"/>
        <v>0</v>
      </c>
      <c r="DA34" s="57">
        <f t="shared" si="21"/>
        <v>0</v>
      </c>
      <c r="DB34" s="57">
        <f t="shared" si="21"/>
        <v>0</v>
      </c>
      <c r="DC34" s="57">
        <f t="shared" si="21"/>
        <v>0</v>
      </c>
      <c r="DD34" s="57">
        <f t="shared" si="21"/>
        <v>0</v>
      </c>
      <c r="DE34" s="57">
        <f t="shared" si="21"/>
        <v>0</v>
      </c>
      <c r="DF34" s="57">
        <f t="shared" si="21"/>
        <v>0</v>
      </c>
      <c r="DG34" s="57">
        <f t="shared" si="21"/>
        <v>0</v>
      </c>
      <c r="DH34" s="57">
        <f t="shared" si="21"/>
        <v>0</v>
      </c>
      <c r="DI34" s="57">
        <f t="shared" si="21"/>
        <v>0</v>
      </c>
      <c r="DJ34" s="57">
        <f t="shared" si="21"/>
        <v>0</v>
      </c>
      <c r="DK34" s="57">
        <f t="shared" si="21"/>
        <v>0</v>
      </c>
      <c r="DL34" s="57">
        <f t="shared" si="21"/>
        <v>0</v>
      </c>
      <c r="DM34" s="57">
        <f t="shared" si="21"/>
        <v>0</v>
      </c>
      <c r="DN34" s="57">
        <f t="shared" si="21"/>
        <v>0</v>
      </c>
      <c r="DO34" s="57">
        <f t="shared" si="21"/>
        <v>0</v>
      </c>
      <c r="DP34" s="57">
        <f t="shared" si="21"/>
        <v>0</v>
      </c>
      <c r="DQ34" s="57">
        <f t="shared" si="21"/>
        <v>0</v>
      </c>
      <c r="DR34" s="57">
        <f t="shared" si="21"/>
        <v>0</v>
      </c>
      <c r="DS34" s="57">
        <f t="shared" si="21"/>
        <v>0</v>
      </c>
      <c r="DT34" s="57">
        <f t="shared" si="21"/>
        <v>0</v>
      </c>
      <c r="DU34" s="57">
        <f t="shared" si="21"/>
        <v>0</v>
      </c>
    </row>
    <row r="35" spans="2:125" ht="16.5" thickTop="1" thickBot="1" x14ac:dyDescent="0.3">
      <c r="B35" s="100" t="str">
        <f t="shared" ref="B35:C35" si="22">+B13</f>
        <v>Costo Gestione 8</v>
      </c>
      <c r="C35" s="55">
        <f t="shared" si="22"/>
        <v>0</v>
      </c>
      <c r="F35" s="57">
        <f t="shared" ref="F35:BQ35" si="23">+$C35*F13</f>
        <v>0</v>
      </c>
      <c r="G35" s="57">
        <f t="shared" si="23"/>
        <v>0</v>
      </c>
      <c r="H35" s="57">
        <f t="shared" si="23"/>
        <v>0</v>
      </c>
      <c r="I35" s="57">
        <f t="shared" si="23"/>
        <v>0</v>
      </c>
      <c r="J35" s="57">
        <f t="shared" si="23"/>
        <v>0</v>
      </c>
      <c r="K35" s="57">
        <f t="shared" si="23"/>
        <v>0</v>
      </c>
      <c r="L35" s="57">
        <f t="shared" si="23"/>
        <v>0</v>
      </c>
      <c r="M35" s="57">
        <f t="shared" si="23"/>
        <v>0</v>
      </c>
      <c r="N35" s="57">
        <f t="shared" si="23"/>
        <v>0</v>
      </c>
      <c r="O35" s="57">
        <f t="shared" si="23"/>
        <v>0</v>
      </c>
      <c r="P35" s="57">
        <f t="shared" si="23"/>
        <v>0</v>
      </c>
      <c r="Q35" s="57">
        <f t="shared" si="23"/>
        <v>0</v>
      </c>
      <c r="R35" s="57">
        <f t="shared" si="23"/>
        <v>0</v>
      </c>
      <c r="S35" s="57">
        <f t="shared" si="23"/>
        <v>0</v>
      </c>
      <c r="T35" s="57">
        <f t="shared" si="23"/>
        <v>0</v>
      </c>
      <c r="U35" s="57">
        <f t="shared" si="23"/>
        <v>0</v>
      </c>
      <c r="V35" s="57">
        <f t="shared" si="23"/>
        <v>0</v>
      </c>
      <c r="W35" s="57">
        <f t="shared" si="23"/>
        <v>0</v>
      </c>
      <c r="X35" s="57">
        <f t="shared" si="23"/>
        <v>0</v>
      </c>
      <c r="Y35" s="57">
        <f t="shared" si="23"/>
        <v>0</v>
      </c>
      <c r="Z35" s="57">
        <f t="shared" si="23"/>
        <v>0</v>
      </c>
      <c r="AA35" s="57">
        <f t="shared" si="23"/>
        <v>0</v>
      </c>
      <c r="AB35" s="57">
        <f t="shared" si="23"/>
        <v>0</v>
      </c>
      <c r="AC35" s="57">
        <f t="shared" si="23"/>
        <v>0</v>
      </c>
      <c r="AD35" s="57">
        <f t="shared" si="23"/>
        <v>0</v>
      </c>
      <c r="AE35" s="57">
        <f t="shared" si="23"/>
        <v>0</v>
      </c>
      <c r="AF35" s="57">
        <f t="shared" si="23"/>
        <v>0</v>
      </c>
      <c r="AG35" s="57">
        <f t="shared" si="23"/>
        <v>0</v>
      </c>
      <c r="AH35" s="57">
        <f t="shared" si="23"/>
        <v>0</v>
      </c>
      <c r="AI35" s="57">
        <f t="shared" si="23"/>
        <v>0</v>
      </c>
      <c r="AJ35" s="57">
        <f t="shared" si="23"/>
        <v>0</v>
      </c>
      <c r="AK35" s="57">
        <f t="shared" si="23"/>
        <v>0</v>
      </c>
      <c r="AL35" s="57">
        <f t="shared" si="23"/>
        <v>0</v>
      </c>
      <c r="AM35" s="57">
        <f t="shared" si="23"/>
        <v>0</v>
      </c>
      <c r="AN35" s="57">
        <f t="shared" si="23"/>
        <v>0</v>
      </c>
      <c r="AO35" s="57">
        <f t="shared" si="23"/>
        <v>0</v>
      </c>
      <c r="AP35" s="57">
        <f t="shared" si="23"/>
        <v>0</v>
      </c>
      <c r="AQ35" s="57">
        <f t="shared" si="23"/>
        <v>0</v>
      </c>
      <c r="AR35" s="57">
        <f t="shared" si="23"/>
        <v>0</v>
      </c>
      <c r="AS35" s="57">
        <f t="shared" si="23"/>
        <v>0</v>
      </c>
      <c r="AT35" s="57">
        <f t="shared" si="23"/>
        <v>0</v>
      </c>
      <c r="AU35" s="57">
        <f t="shared" si="23"/>
        <v>0</v>
      </c>
      <c r="AV35" s="57">
        <f t="shared" si="23"/>
        <v>0</v>
      </c>
      <c r="AW35" s="57">
        <f t="shared" si="23"/>
        <v>0</v>
      </c>
      <c r="AX35" s="57">
        <f t="shared" si="23"/>
        <v>0</v>
      </c>
      <c r="AY35" s="57">
        <f t="shared" si="23"/>
        <v>0</v>
      </c>
      <c r="AZ35" s="57">
        <f t="shared" si="23"/>
        <v>0</v>
      </c>
      <c r="BA35" s="57">
        <f t="shared" si="23"/>
        <v>0</v>
      </c>
      <c r="BB35" s="57">
        <f t="shared" si="23"/>
        <v>0</v>
      </c>
      <c r="BC35" s="57">
        <f t="shared" si="23"/>
        <v>0</v>
      </c>
      <c r="BD35" s="57">
        <f t="shared" si="23"/>
        <v>0</v>
      </c>
      <c r="BE35" s="57">
        <f t="shared" si="23"/>
        <v>0</v>
      </c>
      <c r="BF35" s="57">
        <f t="shared" si="23"/>
        <v>0</v>
      </c>
      <c r="BG35" s="57">
        <f t="shared" si="23"/>
        <v>0</v>
      </c>
      <c r="BH35" s="57">
        <f t="shared" si="23"/>
        <v>0</v>
      </c>
      <c r="BI35" s="57">
        <f t="shared" si="23"/>
        <v>0</v>
      </c>
      <c r="BJ35" s="57">
        <f t="shared" si="23"/>
        <v>0</v>
      </c>
      <c r="BK35" s="57">
        <f t="shared" si="23"/>
        <v>0</v>
      </c>
      <c r="BL35" s="57">
        <f t="shared" si="23"/>
        <v>0</v>
      </c>
      <c r="BM35" s="57">
        <f t="shared" si="23"/>
        <v>0</v>
      </c>
      <c r="BN35" s="57">
        <f t="shared" si="23"/>
        <v>0</v>
      </c>
      <c r="BO35" s="57">
        <f t="shared" si="23"/>
        <v>0</v>
      </c>
      <c r="BP35" s="57">
        <f t="shared" si="23"/>
        <v>0</v>
      </c>
      <c r="BQ35" s="57">
        <f t="shared" si="23"/>
        <v>0</v>
      </c>
      <c r="BR35" s="57">
        <f t="shared" ref="BR35:DU35" si="24">+$C35*BR13</f>
        <v>0</v>
      </c>
      <c r="BS35" s="57">
        <f t="shared" si="24"/>
        <v>0</v>
      </c>
      <c r="BT35" s="57">
        <f t="shared" si="24"/>
        <v>0</v>
      </c>
      <c r="BU35" s="57">
        <f t="shared" si="24"/>
        <v>0</v>
      </c>
      <c r="BV35" s="57">
        <f t="shared" si="24"/>
        <v>0</v>
      </c>
      <c r="BW35" s="57">
        <f t="shared" si="24"/>
        <v>0</v>
      </c>
      <c r="BX35" s="57">
        <f t="shared" si="24"/>
        <v>0</v>
      </c>
      <c r="BY35" s="57">
        <f t="shared" si="24"/>
        <v>0</v>
      </c>
      <c r="BZ35" s="57">
        <f t="shared" si="24"/>
        <v>0</v>
      </c>
      <c r="CA35" s="57">
        <f t="shared" si="24"/>
        <v>0</v>
      </c>
      <c r="CB35" s="57">
        <f t="shared" si="24"/>
        <v>0</v>
      </c>
      <c r="CC35" s="57">
        <f t="shared" si="24"/>
        <v>0</v>
      </c>
      <c r="CD35" s="57">
        <f t="shared" si="24"/>
        <v>0</v>
      </c>
      <c r="CE35" s="57">
        <f t="shared" si="24"/>
        <v>0</v>
      </c>
      <c r="CF35" s="57">
        <f t="shared" si="24"/>
        <v>0</v>
      </c>
      <c r="CG35" s="57">
        <f t="shared" si="24"/>
        <v>0</v>
      </c>
      <c r="CH35" s="57">
        <f t="shared" si="24"/>
        <v>0</v>
      </c>
      <c r="CI35" s="57">
        <f t="shared" si="24"/>
        <v>0</v>
      </c>
      <c r="CJ35" s="57">
        <f t="shared" si="24"/>
        <v>0</v>
      </c>
      <c r="CK35" s="57">
        <f t="shared" si="24"/>
        <v>0</v>
      </c>
      <c r="CL35" s="57">
        <f t="shared" si="24"/>
        <v>0</v>
      </c>
      <c r="CM35" s="57">
        <f t="shared" si="24"/>
        <v>0</v>
      </c>
      <c r="CN35" s="57">
        <f t="shared" si="24"/>
        <v>0</v>
      </c>
      <c r="CO35" s="57">
        <f t="shared" si="24"/>
        <v>0</v>
      </c>
      <c r="CP35" s="57">
        <f t="shared" si="24"/>
        <v>0</v>
      </c>
      <c r="CQ35" s="57">
        <f t="shared" si="24"/>
        <v>0</v>
      </c>
      <c r="CR35" s="57">
        <f t="shared" si="24"/>
        <v>0</v>
      </c>
      <c r="CS35" s="57">
        <f t="shared" si="24"/>
        <v>0</v>
      </c>
      <c r="CT35" s="57">
        <f t="shared" si="24"/>
        <v>0</v>
      </c>
      <c r="CU35" s="57">
        <f t="shared" si="24"/>
        <v>0</v>
      </c>
      <c r="CV35" s="57">
        <f t="shared" si="24"/>
        <v>0</v>
      </c>
      <c r="CW35" s="57">
        <f t="shared" si="24"/>
        <v>0</v>
      </c>
      <c r="CX35" s="57">
        <f t="shared" si="24"/>
        <v>0</v>
      </c>
      <c r="CY35" s="57">
        <f t="shared" si="24"/>
        <v>0</v>
      </c>
      <c r="CZ35" s="57">
        <f t="shared" si="24"/>
        <v>0</v>
      </c>
      <c r="DA35" s="57">
        <f t="shared" si="24"/>
        <v>0</v>
      </c>
      <c r="DB35" s="57">
        <f t="shared" si="24"/>
        <v>0</v>
      </c>
      <c r="DC35" s="57">
        <f t="shared" si="24"/>
        <v>0</v>
      </c>
      <c r="DD35" s="57">
        <f t="shared" si="24"/>
        <v>0</v>
      </c>
      <c r="DE35" s="57">
        <f t="shared" si="24"/>
        <v>0</v>
      </c>
      <c r="DF35" s="57">
        <f t="shared" si="24"/>
        <v>0</v>
      </c>
      <c r="DG35" s="57">
        <f t="shared" si="24"/>
        <v>0</v>
      </c>
      <c r="DH35" s="57">
        <f t="shared" si="24"/>
        <v>0</v>
      </c>
      <c r="DI35" s="57">
        <f t="shared" si="24"/>
        <v>0</v>
      </c>
      <c r="DJ35" s="57">
        <f t="shared" si="24"/>
        <v>0</v>
      </c>
      <c r="DK35" s="57">
        <f t="shared" si="24"/>
        <v>0</v>
      </c>
      <c r="DL35" s="57">
        <f t="shared" si="24"/>
        <v>0</v>
      </c>
      <c r="DM35" s="57">
        <f t="shared" si="24"/>
        <v>0</v>
      </c>
      <c r="DN35" s="57">
        <f t="shared" si="24"/>
        <v>0</v>
      </c>
      <c r="DO35" s="57">
        <f t="shared" si="24"/>
        <v>0</v>
      </c>
      <c r="DP35" s="57">
        <f t="shared" si="24"/>
        <v>0</v>
      </c>
      <c r="DQ35" s="57">
        <f t="shared" si="24"/>
        <v>0</v>
      </c>
      <c r="DR35" s="57">
        <f t="shared" si="24"/>
        <v>0</v>
      </c>
      <c r="DS35" s="57">
        <f t="shared" si="24"/>
        <v>0</v>
      </c>
      <c r="DT35" s="57">
        <f t="shared" si="24"/>
        <v>0</v>
      </c>
      <c r="DU35" s="57">
        <f t="shared" si="24"/>
        <v>0</v>
      </c>
    </row>
    <row r="36" spans="2:125" ht="16.5" thickTop="1" thickBot="1" x14ac:dyDescent="0.3">
      <c r="B36" s="100" t="str">
        <f t="shared" ref="B36:C36" si="25">+B14</f>
        <v>Costo Gestione 9</v>
      </c>
      <c r="C36" s="55">
        <f t="shared" si="25"/>
        <v>0</v>
      </c>
      <c r="F36" s="57">
        <f t="shared" ref="F36:BQ36" si="26">+$C36*F14</f>
        <v>0</v>
      </c>
      <c r="G36" s="57">
        <f t="shared" si="26"/>
        <v>0</v>
      </c>
      <c r="H36" s="57">
        <f t="shared" si="26"/>
        <v>0</v>
      </c>
      <c r="I36" s="57">
        <f t="shared" si="26"/>
        <v>0</v>
      </c>
      <c r="J36" s="57">
        <f t="shared" si="26"/>
        <v>0</v>
      </c>
      <c r="K36" s="57">
        <f t="shared" si="26"/>
        <v>0</v>
      </c>
      <c r="L36" s="57">
        <f t="shared" si="26"/>
        <v>0</v>
      </c>
      <c r="M36" s="57">
        <f t="shared" si="26"/>
        <v>0</v>
      </c>
      <c r="N36" s="57">
        <f t="shared" si="26"/>
        <v>0</v>
      </c>
      <c r="O36" s="57">
        <f t="shared" si="26"/>
        <v>0</v>
      </c>
      <c r="P36" s="57">
        <f t="shared" si="26"/>
        <v>0</v>
      </c>
      <c r="Q36" s="57">
        <f t="shared" si="26"/>
        <v>0</v>
      </c>
      <c r="R36" s="57">
        <f t="shared" si="26"/>
        <v>0</v>
      </c>
      <c r="S36" s="57">
        <f t="shared" si="26"/>
        <v>0</v>
      </c>
      <c r="T36" s="57">
        <f t="shared" si="26"/>
        <v>0</v>
      </c>
      <c r="U36" s="57">
        <f t="shared" si="26"/>
        <v>0</v>
      </c>
      <c r="V36" s="57">
        <f t="shared" si="26"/>
        <v>0</v>
      </c>
      <c r="W36" s="57">
        <f t="shared" si="26"/>
        <v>0</v>
      </c>
      <c r="X36" s="57">
        <f t="shared" si="26"/>
        <v>0</v>
      </c>
      <c r="Y36" s="57">
        <f t="shared" si="26"/>
        <v>0</v>
      </c>
      <c r="Z36" s="57">
        <f t="shared" si="26"/>
        <v>0</v>
      </c>
      <c r="AA36" s="57">
        <f t="shared" si="26"/>
        <v>0</v>
      </c>
      <c r="AB36" s="57">
        <f t="shared" si="26"/>
        <v>0</v>
      </c>
      <c r="AC36" s="57">
        <f t="shared" si="26"/>
        <v>0</v>
      </c>
      <c r="AD36" s="57">
        <f t="shared" si="26"/>
        <v>0</v>
      </c>
      <c r="AE36" s="57">
        <f t="shared" si="26"/>
        <v>0</v>
      </c>
      <c r="AF36" s="57">
        <f t="shared" si="26"/>
        <v>0</v>
      </c>
      <c r="AG36" s="57">
        <f t="shared" si="26"/>
        <v>0</v>
      </c>
      <c r="AH36" s="57">
        <f t="shared" si="26"/>
        <v>0</v>
      </c>
      <c r="AI36" s="57">
        <f t="shared" si="26"/>
        <v>0</v>
      </c>
      <c r="AJ36" s="57">
        <f t="shared" si="26"/>
        <v>0</v>
      </c>
      <c r="AK36" s="57">
        <f t="shared" si="26"/>
        <v>0</v>
      </c>
      <c r="AL36" s="57">
        <f t="shared" si="26"/>
        <v>0</v>
      </c>
      <c r="AM36" s="57">
        <f t="shared" si="26"/>
        <v>0</v>
      </c>
      <c r="AN36" s="57">
        <f t="shared" si="26"/>
        <v>0</v>
      </c>
      <c r="AO36" s="57">
        <f t="shared" si="26"/>
        <v>0</v>
      </c>
      <c r="AP36" s="57">
        <f t="shared" si="26"/>
        <v>0</v>
      </c>
      <c r="AQ36" s="57">
        <f t="shared" si="26"/>
        <v>0</v>
      </c>
      <c r="AR36" s="57">
        <f t="shared" si="26"/>
        <v>0</v>
      </c>
      <c r="AS36" s="57">
        <f t="shared" si="26"/>
        <v>0</v>
      </c>
      <c r="AT36" s="57">
        <f t="shared" si="26"/>
        <v>0</v>
      </c>
      <c r="AU36" s="57">
        <f t="shared" si="26"/>
        <v>0</v>
      </c>
      <c r="AV36" s="57">
        <f t="shared" si="26"/>
        <v>0</v>
      </c>
      <c r="AW36" s="57">
        <f t="shared" si="26"/>
        <v>0</v>
      </c>
      <c r="AX36" s="57">
        <f t="shared" si="26"/>
        <v>0</v>
      </c>
      <c r="AY36" s="57">
        <f t="shared" si="26"/>
        <v>0</v>
      </c>
      <c r="AZ36" s="57">
        <f t="shared" si="26"/>
        <v>0</v>
      </c>
      <c r="BA36" s="57">
        <f t="shared" si="26"/>
        <v>0</v>
      </c>
      <c r="BB36" s="57">
        <f t="shared" si="26"/>
        <v>0</v>
      </c>
      <c r="BC36" s="57">
        <f t="shared" si="26"/>
        <v>0</v>
      </c>
      <c r="BD36" s="57">
        <f t="shared" si="26"/>
        <v>0</v>
      </c>
      <c r="BE36" s="57">
        <f t="shared" si="26"/>
        <v>0</v>
      </c>
      <c r="BF36" s="57">
        <f t="shared" si="26"/>
        <v>0</v>
      </c>
      <c r="BG36" s="57">
        <f t="shared" si="26"/>
        <v>0</v>
      </c>
      <c r="BH36" s="57">
        <f t="shared" si="26"/>
        <v>0</v>
      </c>
      <c r="BI36" s="57">
        <f t="shared" si="26"/>
        <v>0</v>
      </c>
      <c r="BJ36" s="57">
        <f t="shared" si="26"/>
        <v>0</v>
      </c>
      <c r="BK36" s="57">
        <f t="shared" si="26"/>
        <v>0</v>
      </c>
      <c r="BL36" s="57">
        <f t="shared" si="26"/>
        <v>0</v>
      </c>
      <c r="BM36" s="57">
        <f t="shared" si="26"/>
        <v>0</v>
      </c>
      <c r="BN36" s="57">
        <f t="shared" si="26"/>
        <v>0</v>
      </c>
      <c r="BO36" s="57">
        <f t="shared" si="26"/>
        <v>0</v>
      </c>
      <c r="BP36" s="57">
        <f t="shared" si="26"/>
        <v>0</v>
      </c>
      <c r="BQ36" s="57">
        <f t="shared" si="26"/>
        <v>0</v>
      </c>
      <c r="BR36" s="57">
        <f t="shared" ref="BR36:DU36" si="27">+$C36*BR14</f>
        <v>0</v>
      </c>
      <c r="BS36" s="57">
        <f t="shared" si="27"/>
        <v>0</v>
      </c>
      <c r="BT36" s="57">
        <f t="shared" si="27"/>
        <v>0</v>
      </c>
      <c r="BU36" s="57">
        <f t="shared" si="27"/>
        <v>0</v>
      </c>
      <c r="BV36" s="57">
        <f t="shared" si="27"/>
        <v>0</v>
      </c>
      <c r="BW36" s="57">
        <f t="shared" si="27"/>
        <v>0</v>
      </c>
      <c r="BX36" s="57">
        <f t="shared" si="27"/>
        <v>0</v>
      </c>
      <c r="BY36" s="57">
        <f t="shared" si="27"/>
        <v>0</v>
      </c>
      <c r="BZ36" s="57">
        <f t="shared" si="27"/>
        <v>0</v>
      </c>
      <c r="CA36" s="57">
        <f t="shared" si="27"/>
        <v>0</v>
      </c>
      <c r="CB36" s="57">
        <f t="shared" si="27"/>
        <v>0</v>
      </c>
      <c r="CC36" s="57">
        <f t="shared" si="27"/>
        <v>0</v>
      </c>
      <c r="CD36" s="57">
        <f t="shared" si="27"/>
        <v>0</v>
      </c>
      <c r="CE36" s="57">
        <f t="shared" si="27"/>
        <v>0</v>
      </c>
      <c r="CF36" s="57">
        <f t="shared" si="27"/>
        <v>0</v>
      </c>
      <c r="CG36" s="57">
        <f t="shared" si="27"/>
        <v>0</v>
      </c>
      <c r="CH36" s="57">
        <f t="shared" si="27"/>
        <v>0</v>
      </c>
      <c r="CI36" s="57">
        <f t="shared" si="27"/>
        <v>0</v>
      </c>
      <c r="CJ36" s="57">
        <f t="shared" si="27"/>
        <v>0</v>
      </c>
      <c r="CK36" s="57">
        <f t="shared" si="27"/>
        <v>0</v>
      </c>
      <c r="CL36" s="57">
        <f t="shared" si="27"/>
        <v>0</v>
      </c>
      <c r="CM36" s="57">
        <f t="shared" si="27"/>
        <v>0</v>
      </c>
      <c r="CN36" s="57">
        <f t="shared" si="27"/>
        <v>0</v>
      </c>
      <c r="CO36" s="57">
        <f t="shared" si="27"/>
        <v>0</v>
      </c>
      <c r="CP36" s="57">
        <f t="shared" si="27"/>
        <v>0</v>
      </c>
      <c r="CQ36" s="57">
        <f t="shared" si="27"/>
        <v>0</v>
      </c>
      <c r="CR36" s="57">
        <f t="shared" si="27"/>
        <v>0</v>
      </c>
      <c r="CS36" s="57">
        <f t="shared" si="27"/>
        <v>0</v>
      </c>
      <c r="CT36" s="57">
        <f t="shared" si="27"/>
        <v>0</v>
      </c>
      <c r="CU36" s="57">
        <f t="shared" si="27"/>
        <v>0</v>
      </c>
      <c r="CV36" s="57">
        <f t="shared" si="27"/>
        <v>0</v>
      </c>
      <c r="CW36" s="57">
        <f t="shared" si="27"/>
        <v>0</v>
      </c>
      <c r="CX36" s="57">
        <f t="shared" si="27"/>
        <v>0</v>
      </c>
      <c r="CY36" s="57">
        <f t="shared" si="27"/>
        <v>0</v>
      </c>
      <c r="CZ36" s="57">
        <f t="shared" si="27"/>
        <v>0</v>
      </c>
      <c r="DA36" s="57">
        <f t="shared" si="27"/>
        <v>0</v>
      </c>
      <c r="DB36" s="57">
        <f t="shared" si="27"/>
        <v>0</v>
      </c>
      <c r="DC36" s="57">
        <f t="shared" si="27"/>
        <v>0</v>
      </c>
      <c r="DD36" s="57">
        <f t="shared" si="27"/>
        <v>0</v>
      </c>
      <c r="DE36" s="57">
        <f t="shared" si="27"/>
        <v>0</v>
      </c>
      <c r="DF36" s="57">
        <f t="shared" si="27"/>
        <v>0</v>
      </c>
      <c r="DG36" s="57">
        <f t="shared" si="27"/>
        <v>0</v>
      </c>
      <c r="DH36" s="57">
        <f t="shared" si="27"/>
        <v>0</v>
      </c>
      <c r="DI36" s="57">
        <f t="shared" si="27"/>
        <v>0</v>
      </c>
      <c r="DJ36" s="57">
        <f t="shared" si="27"/>
        <v>0</v>
      </c>
      <c r="DK36" s="57">
        <f t="shared" si="27"/>
        <v>0</v>
      </c>
      <c r="DL36" s="57">
        <f t="shared" si="27"/>
        <v>0</v>
      </c>
      <c r="DM36" s="57">
        <f t="shared" si="27"/>
        <v>0</v>
      </c>
      <c r="DN36" s="57">
        <f t="shared" si="27"/>
        <v>0</v>
      </c>
      <c r="DO36" s="57">
        <f t="shared" si="27"/>
        <v>0</v>
      </c>
      <c r="DP36" s="57">
        <f t="shared" si="27"/>
        <v>0</v>
      </c>
      <c r="DQ36" s="57">
        <f t="shared" si="27"/>
        <v>0</v>
      </c>
      <c r="DR36" s="57">
        <f t="shared" si="27"/>
        <v>0</v>
      </c>
      <c r="DS36" s="57">
        <f t="shared" si="27"/>
        <v>0</v>
      </c>
      <c r="DT36" s="57">
        <f t="shared" si="27"/>
        <v>0</v>
      </c>
      <c r="DU36" s="57">
        <f t="shared" si="27"/>
        <v>0</v>
      </c>
    </row>
    <row r="37" spans="2:125" ht="16.5" thickTop="1" thickBot="1" x14ac:dyDescent="0.3">
      <c r="B37" s="100" t="str">
        <f t="shared" ref="B37:C37" si="28">+B15</f>
        <v>Costo Gestione 10</v>
      </c>
      <c r="C37" s="55">
        <f t="shared" si="28"/>
        <v>0</v>
      </c>
      <c r="F37" s="57">
        <f t="shared" ref="F37:BQ37" si="29">+$C37*F15</f>
        <v>0</v>
      </c>
      <c r="G37" s="57">
        <f t="shared" si="29"/>
        <v>0</v>
      </c>
      <c r="H37" s="57">
        <f t="shared" si="29"/>
        <v>0</v>
      </c>
      <c r="I37" s="57">
        <f t="shared" si="29"/>
        <v>0</v>
      </c>
      <c r="J37" s="57">
        <f t="shared" si="29"/>
        <v>0</v>
      </c>
      <c r="K37" s="57">
        <f t="shared" si="29"/>
        <v>0</v>
      </c>
      <c r="L37" s="57">
        <f t="shared" si="29"/>
        <v>0</v>
      </c>
      <c r="M37" s="57">
        <f t="shared" si="29"/>
        <v>0</v>
      </c>
      <c r="N37" s="57">
        <f t="shared" si="29"/>
        <v>0</v>
      </c>
      <c r="O37" s="57">
        <f t="shared" si="29"/>
        <v>0</v>
      </c>
      <c r="P37" s="57">
        <f t="shared" si="29"/>
        <v>0</v>
      </c>
      <c r="Q37" s="57">
        <f t="shared" si="29"/>
        <v>0</v>
      </c>
      <c r="R37" s="57">
        <f t="shared" si="29"/>
        <v>0</v>
      </c>
      <c r="S37" s="57">
        <f t="shared" si="29"/>
        <v>0</v>
      </c>
      <c r="T37" s="57">
        <f t="shared" si="29"/>
        <v>0</v>
      </c>
      <c r="U37" s="57">
        <f t="shared" si="29"/>
        <v>0</v>
      </c>
      <c r="V37" s="57">
        <f t="shared" si="29"/>
        <v>0</v>
      </c>
      <c r="W37" s="57">
        <f t="shared" si="29"/>
        <v>0</v>
      </c>
      <c r="X37" s="57">
        <f t="shared" si="29"/>
        <v>0</v>
      </c>
      <c r="Y37" s="57">
        <f t="shared" si="29"/>
        <v>0</v>
      </c>
      <c r="Z37" s="57">
        <f t="shared" si="29"/>
        <v>0</v>
      </c>
      <c r="AA37" s="57">
        <f t="shared" si="29"/>
        <v>0</v>
      </c>
      <c r="AB37" s="57">
        <f t="shared" si="29"/>
        <v>0</v>
      </c>
      <c r="AC37" s="57">
        <f t="shared" si="29"/>
        <v>0</v>
      </c>
      <c r="AD37" s="57">
        <f t="shared" si="29"/>
        <v>0</v>
      </c>
      <c r="AE37" s="57">
        <f t="shared" si="29"/>
        <v>0</v>
      </c>
      <c r="AF37" s="57">
        <f t="shared" si="29"/>
        <v>0</v>
      </c>
      <c r="AG37" s="57">
        <f t="shared" si="29"/>
        <v>0</v>
      </c>
      <c r="AH37" s="57">
        <f t="shared" si="29"/>
        <v>0</v>
      </c>
      <c r="AI37" s="57">
        <f t="shared" si="29"/>
        <v>0</v>
      </c>
      <c r="AJ37" s="57">
        <f t="shared" si="29"/>
        <v>0</v>
      </c>
      <c r="AK37" s="57">
        <f t="shared" si="29"/>
        <v>0</v>
      </c>
      <c r="AL37" s="57">
        <f t="shared" si="29"/>
        <v>0</v>
      </c>
      <c r="AM37" s="57">
        <f t="shared" si="29"/>
        <v>0</v>
      </c>
      <c r="AN37" s="57">
        <f t="shared" si="29"/>
        <v>0</v>
      </c>
      <c r="AO37" s="57">
        <f t="shared" si="29"/>
        <v>0</v>
      </c>
      <c r="AP37" s="57">
        <f t="shared" si="29"/>
        <v>0</v>
      </c>
      <c r="AQ37" s="57">
        <f t="shared" si="29"/>
        <v>0</v>
      </c>
      <c r="AR37" s="57">
        <f t="shared" si="29"/>
        <v>0</v>
      </c>
      <c r="AS37" s="57">
        <f t="shared" si="29"/>
        <v>0</v>
      </c>
      <c r="AT37" s="57">
        <f t="shared" si="29"/>
        <v>0</v>
      </c>
      <c r="AU37" s="57">
        <f t="shared" si="29"/>
        <v>0</v>
      </c>
      <c r="AV37" s="57">
        <f t="shared" si="29"/>
        <v>0</v>
      </c>
      <c r="AW37" s="57">
        <f t="shared" si="29"/>
        <v>0</v>
      </c>
      <c r="AX37" s="57">
        <f t="shared" si="29"/>
        <v>0</v>
      </c>
      <c r="AY37" s="57">
        <f t="shared" si="29"/>
        <v>0</v>
      </c>
      <c r="AZ37" s="57">
        <f t="shared" si="29"/>
        <v>0</v>
      </c>
      <c r="BA37" s="57">
        <f t="shared" si="29"/>
        <v>0</v>
      </c>
      <c r="BB37" s="57">
        <f t="shared" si="29"/>
        <v>0</v>
      </c>
      <c r="BC37" s="57">
        <f t="shared" si="29"/>
        <v>0</v>
      </c>
      <c r="BD37" s="57">
        <f t="shared" si="29"/>
        <v>0</v>
      </c>
      <c r="BE37" s="57">
        <f t="shared" si="29"/>
        <v>0</v>
      </c>
      <c r="BF37" s="57">
        <f t="shared" si="29"/>
        <v>0</v>
      </c>
      <c r="BG37" s="57">
        <f t="shared" si="29"/>
        <v>0</v>
      </c>
      <c r="BH37" s="57">
        <f t="shared" si="29"/>
        <v>0</v>
      </c>
      <c r="BI37" s="57">
        <f t="shared" si="29"/>
        <v>0</v>
      </c>
      <c r="BJ37" s="57">
        <f t="shared" si="29"/>
        <v>0</v>
      </c>
      <c r="BK37" s="57">
        <f t="shared" si="29"/>
        <v>0</v>
      </c>
      <c r="BL37" s="57">
        <f t="shared" si="29"/>
        <v>0</v>
      </c>
      <c r="BM37" s="57">
        <f t="shared" si="29"/>
        <v>0</v>
      </c>
      <c r="BN37" s="57">
        <f t="shared" si="29"/>
        <v>0</v>
      </c>
      <c r="BO37" s="57">
        <f t="shared" si="29"/>
        <v>0</v>
      </c>
      <c r="BP37" s="57">
        <f t="shared" si="29"/>
        <v>0</v>
      </c>
      <c r="BQ37" s="57">
        <f t="shared" si="29"/>
        <v>0</v>
      </c>
      <c r="BR37" s="57">
        <f t="shared" ref="BR37:DU37" si="30">+$C37*BR15</f>
        <v>0</v>
      </c>
      <c r="BS37" s="57">
        <f t="shared" si="30"/>
        <v>0</v>
      </c>
      <c r="BT37" s="57">
        <f t="shared" si="30"/>
        <v>0</v>
      </c>
      <c r="BU37" s="57">
        <f t="shared" si="30"/>
        <v>0</v>
      </c>
      <c r="BV37" s="57">
        <f t="shared" si="30"/>
        <v>0</v>
      </c>
      <c r="BW37" s="57">
        <f t="shared" si="30"/>
        <v>0</v>
      </c>
      <c r="BX37" s="57">
        <f t="shared" si="30"/>
        <v>0</v>
      </c>
      <c r="BY37" s="57">
        <f t="shared" si="30"/>
        <v>0</v>
      </c>
      <c r="BZ37" s="57">
        <f t="shared" si="30"/>
        <v>0</v>
      </c>
      <c r="CA37" s="57">
        <f t="shared" si="30"/>
        <v>0</v>
      </c>
      <c r="CB37" s="57">
        <f t="shared" si="30"/>
        <v>0</v>
      </c>
      <c r="CC37" s="57">
        <f t="shared" si="30"/>
        <v>0</v>
      </c>
      <c r="CD37" s="57">
        <f t="shared" si="30"/>
        <v>0</v>
      </c>
      <c r="CE37" s="57">
        <f t="shared" si="30"/>
        <v>0</v>
      </c>
      <c r="CF37" s="57">
        <f t="shared" si="30"/>
        <v>0</v>
      </c>
      <c r="CG37" s="57">
        <f t="shared" si="30"/>
        <v>0</v>
      </c>
      <c r="CH37" s="57">
        <f t="shared" si="30"/>
        <v>0</v>
      </c>
      <c r="CI37" s="57">
        <f t="shared" si="30"/>
        <v>0</v>
      </c>
      <c r="CJ37" s="57">
        <f t="shared" si="30"/>
        <v>0</v>
      </c>
      <c r="CK37" s="57">
        <f t="shared" si="30"/>
        <v>0</v>
      </c>
      <c r="CL37" s="57">
        <f t="shared" si="30"/>
        <v>0</v>
      </c>
      <c r="CM37" s="57">
        <f t="shared" si="30"/>
        <v>0</v>
      </c>
      <c r="CN37" s="57">
        <f t="shared" si="30"/>
        <v>0</v>
      </c>
      <c r="CO37" s="57">
        <f t="shared" si="30"/>
        <v>0</v>
      </c>
      <c r="CP37" s="57">
        <f t="shared" si="30"/>
        <v>0</v>
      </c>
      <c r="CQ37" s="57">
        <f t="shared" si="30"/>
        <v>0</v>
      </c>
      <c r="CR37" s="57">
        <f t="shared" si="30"/>
        <v>0</v>
      </c>
      <c r="CS37" s="57">
        <f t="shared" si="30"/>
        <v>0</v>
      </c>
      <c r="CT37" s="57">
        <f t="shared" si="30"/>
        <v>0</v>
      </c>
      <c r="CU37" s="57">
        <f t="shared" si="30"/>
        <v>0</v>
      </c>
      <c r="CV37" s="57">
        <f t="shared" si="30"/>
        <v>0</v>
      </c>
      <c r="CW37" s="57">
        <f t="shared" si="30"/>
        <v>0</v>
      </c>
      <c r="CX37" s="57">
        <f t="shared" si="30"/>
        <v>0</v>
      </c>
      <c r="CY37" s="57">
        <f t="shared" si="30"/>
        <v>0</v>
      </c>
      <c r="CZ37" s="57">
        <f t="shared" si="30"/>
        <v>0</v>
      </c>
      <c r="DA37" s="57">
        <f t="shared" si="30"/>
        <v>0</v>
      </c>
      <c r="DB37" s="57">
        <f t="shared" si="30"/>
        <v>0</v>
      </c>
      <c r="DC37" s="57">
        <f t="shared" si="30"/>
        <v>0</v>
      </c>
      <c r="DD37" s="57">
        <f t="shared" si="30"/>
        <v>0</v>
      </c>
      <c r="DE37" s="57">
        <f t="shared" si="30"/>
        <v>0</v>
      </c>
      <c r="DF37" s="57">
        <f t="shared" si="30"/>
        <v>0</v>
      </c>
      <c r="DG37" s="57">
        <f t="shared" si="30"/>
        <v>0</v>
      </c>
      <c r="DH37" s="57">
        <f t="shared" si="30"/>
        <v>0</v>
      </c>
      <c r="DI37" s="57">
        <f t="shared" si="30"/>
        <v>0</v>
      </c>
      <c r="DJ37" s="57">
        <f t="shared" si="30"/>
        <v>0</v>
      </c>
      <c r="DK37" s="57">
        <f t="shared" si="30"/>
        <v>0</v>
      </c>
      <c r="DL37" s="57">
        <f t="shared" si="30"/>
        <v>0</v>
      </c>
      <c r="DM37" s="57">
        <f t="shared" si="30"/>
        <v>0</v>
      </c>
      <c r="DN37" s="57">
        <f t="shared" si="30"/>
        <v>0</v>
      </c>
      <c r="DO37" s="57">
        <f t="shared" si="30"/>
        <v>0</v>
      </c>
      <c r="DP37" s="57">
        <f t="shared" si="30"/>
        <v>0</v>
      </c>
      <c r="DQ37" s="57">
        <f t="shared" si="30"/>
        <v>0</v>
      </c>
      <c r="DR37" s="57">
        <f t="shared" si="30"/>
        <v>0</v>
      </c>
      <c r="DS37" s="57">
        <f t="shared" si="30"/>
        <v>0</v>
      </c>
      <c r="DT37" s="57">
        <f t="shared" si="30"/>
        <v>0</v>
      </c>
      <c r="DU37" s="57">
        <f t="shared" si="30"/>
        <v>0</v>
      </c>
    </row>
    <row r="38" spans="2:125" ht="16.5" thickTop="1" thickBot="1" x14ac:dyDescent="0.3">
      <c r="B38" s="100" t="str">
        <f t="shared" ref="B38:C38" si="31">+B16</f>
        <v>Costo Gestione 11</v>
      </c>
      <c r="C38" s="55">
        <f t="shared" si="31"/>
        <v>0</v>
      </c>
      <c r="F38" s="57">
        <f t="shared" ref="F38:BQ38" si="32">+$C38*F16</f>
        <v>0</v>
      </c>
      <c r="G38" s="57">
        <f t="shared" si="32"/>
        <v>0</v>
      </c>
      <c r="H38" s="57">
        <f t="shared" si="32"/>
        <v>0</v>
      </c>
      <c r="I38" s="57">
        <f t="shared" si="32"/>
        <v>0</v>
      </c>
      <c r="J38" s="57">
        <f t="shared" si="32"/>
        <v>0</v>
      </c>
      <c r="K38" s="57">
        <f t="shared" si="32"/>
        <v>0</v>
      </c>
      <c r="L38" s="57">
        <f t="shared" si="32"/>
        <v>0</v>
      </c>
      <c r="M38" s="57">
        <f t="shared" si="32"/>
        <v>0</v>
      </c>
      <c r="N38" s="57">
        <f t="shared" si="32"/>
        <v>0</v>
      </c>
      <c r="O38" s="57">
        <f t="shared" si="32"/>
        <v>0</v>
      </c>
      <c r="P38" s="57">
        <f t="shared" si="32"/>
        <v>0</v>
      </c>
      <c r="Q38" s="57">
        <f t="shared" si="32"/>
        <v>0</v>
      </c>
      <c r="R38" s="57">
        <f t="shared" si="32"/>
        <v>0</v>
      </c>
      <c r="S38" s="57">
        <f t="shared" si="32"/>
        <v>0</v>
      </c>
      <c r="T38" s="57">
        <f t="shared" si="32"/>
        <v>0</v>
      </c>
      <c r="U38" s="57">
        <f t="shared" si="32"/>
        <v>0</v>
      </c>
      <c r="V38" s="57">
        <f t="shared" si="32"/>
        <v>0</v>
      </c>
      <c r="W38" s="57">
        <f t="shared" si="32"/>
        <v>0</v>
      </c>
      <c r="X38" s="57">
        <f t="shared" si="32"/>
        <v>0</v>
      </c>
      <c r="Y38" s="57">
        <f t="shared" si="32"/>
        <v>0</v>
      </c>
      <c r="Z38" s="57">
        <f t="shared" si="32"/>
        <v>0</v>
      </c>
      <c r="AA38" s="57">
        <f t="shared" si="32"/>
        <v>0</v>
      </c>
      <c r="AB38" s="57">
        <f t="shared" si="32"/>
        <v>0</v>
      </c>
      <c r="AC38" s="57">
        <f t="shared" si="32"/>
        <v>0</v>
      </c>
      <c r="AD38" s="57">
        <f t="shared" si="32"/>
        <v>0</v>
      </c>
      <c r="AE38" s="57">
        <f t="shared" si="32"/>
        <v>0</v>
      </c>
      <c r="AF38" s="57">
        <f t="shared" si="32"/>
        <v>0</v>
      </c>
      <c r="AG38" s="57">
        <f t="shared" si="32"/>
        <v>0</v>
      </c>
      <c r="AH38" s="57">
        <f t="shared" si="32"/>
        <v>0</v>
      </c>
      <c r="AI38" s="57">
        <f t="shared" si="32"/>
        <v>0</v>
      </c>
      <c r="AJ38" s="57">
        <f t="shared" si="32"/>
        <v>0</v>
      </c>
      <c r="AK38" s="57">
        <f t="shared" si="32"/>
        <v>0</v>
      </c>
      <c r="AL38" s="57">
        <f t="shared" si="32"/>
        <v>0</v>
      </c>
      <c r="AM38" s="57">
        <f t="shared" si="32"/>
        <v>0</v>
      </c>
      <c r="AN38" s="57">
        <f t="shared" si="32"/>
        <v>0</v>
      </c>
      <c r="AO38" s="57">
        <f t="shared" si="32"/>
        <v>0</v>
      </c>
      <c r="AP38" s="57">
        <f t="shared" si="32"/>
        <v>0</v>
      </c>
      <c r="AQ38" s="57">
        <f t="shared" si="32"/>
        <v>0</v>
      </c>
      <c r="AR38" s="57">
        <f t="shared" si="32"/>
        <v>0</v>
      </c>
      <c r="AS38" s="57">
        <f t="shared" si="32"/>
        <v>0</v>
      </c>
      <c r="AT38" s="57">
        <f t="shared" si="32"/>
        <v>0</v>
      </c>
      <c r="AU38" s="57">
        <f t="shared" si="32"/>
        <v>0</v>
      </c>
      <c r="AV38" s="57">
        <f t="shared" si="32"/>
        <v>0</v>
      </c>
      <c r="AW38" s="57">
        <f t="shared" si="32"/>
        <v>0</v>
      </c>
      <c r="AX38" s="57">
        <f t="shared" si="32"/>
        <v>0</v>
      </c>
      <c r="AY38" s="57">
        <f t="shared" si="32"/>
        <v>0</v>
      </c>
      <c r="AZ38" s="57">
        <f t="shared" si="32"/>
        <v>0</v>
      </c>
      <c r="BA38" s="57">
        <f t="shared" si="32"/>
        <v>0</v>
      </c>
      <c r="BB38" s="57">
        <f t="shared" si="32"/>
        <v>0</v>
      </c>
      <c r="BC38" s="57">
        <f t="shared" si="32"/>
        <v>0</v>
      </c>
      <c r="BD38" s="57">
        <f t="shared" si="32"/>
        <v>0</v>
      </c>
      <c r="BE38" s="57">
        <f t="shared" si="32"/>
        <v>0</v>
      </c>
      <c r="BF38" s="57">
        <f t="shared" si="32"/>
        <v>0</v>
      </c>
      <c r="BG38" s="57">
        <f t="shared" si="32"/>
        <v>0</v>
      </c>
      <c r="BH38" s="57">
        <f t="shared" si="32"/>
        <v>0</v>
      </c>
      <c r="BI38" s="57">
        <f t="shared" si="32"/>
        <v>0</v>
      </c>
      <c r="BJ38" s="57">
        <f t="shared" si="32"/>
        <v>0</v>
      </c>
      <c r="BK38" s="57">
        <f t="shared" si="32"/>
        <v>0</v>
      </c>
      <c r="BL38" s="57">
        <f t="shared" si="32"/>
        <v>0</v>
      </c>
      <c r="BM38" s="57">
        <f t="shared" si="32"/>
        <v>0</v>
      </c>
      <c r="BN38" s="57">
        <f t="shared" si="32"/>
        <v>0</v>
      </c>
      <c r="BO38" s="57">
        <f t="shared" si="32"/>
        <v>0</v>
      </c>
      <c r="BP38" s="57">
        <f t="shared" si="32"/>
        <v>0</v>
      </c>
      <c r="BQ38" s="57">
        <f t="shared" si="32"/>
        <v>0</v>
      </c>
      <c r="BR38" s="57">
        <f t="shared" ref="BR38:DU38" si="33">+$C38*BR16</f>
        <v>0</v>
      </c>
      <c r="BS38" s="57">
        <f t="shared" si="33"/>
        <v>0</v>
      </c>
      <c r="BT38" s="57">
        <f t="shared" si="33"/>
        <v>0</v>
      </c>
      <c r="BU38" s="57">
        <f t="shared" si="33"/>
        <v>0</v>
      </c>
      <c r="BV38" s="57">
        <f t="shared" si="33"/>
        <v>0</v>
      </c>
      <c r="BW38" s="57">
        <f t="shared" si="33"/>
        <v>0</v>
      </c>
      <c r="BX38" s="57">
        <f t="shared" si="33"/>
        <v>0</v>
      </c>
      <c r="BY38" s="57">
        <f t="shared" si="33"/>
        <v>0</v>
      </c>
      <c r="BZ38" s="57">
        <f t="shared" si="33"/>
        <v>0</v>
      </c>
      <c r="CA38" s="57">
        <f t="shared" si="33"/>
        <v>0</v>
      </c>
      <c r="CB38" s="57">
        <f t="shared" si="33"/>
        <v>0</v>
      </c>
      <c r="CC38" s="57">
        <f t="shared" si="33"/>
        <v>0</v>
      </c>
      <c r="CD38" s="57">
        <f t="shared" si="33"/>
        <v>0</v>
      </c>
      <c r="CE38" s="57">
        <f t="shared" si="33"/>
        <v>0</v>
      </c>
      <c r="CF38" s="57">
        <f t="shared" si="33"/>
        <v>0</v>
      </c>
      <c r="CG38" s="57">
        <f t="shared" si="33"/>
        <v>0</v>
      </c>
      <c r="CH38" s="57">
        <f t="shared" si="33"/>
        <v>0</v>
      </c>
      <c r="CI38" s="57">
        <f t="shared" si="33"/>
        <v>0</v>
      </c>
      <c r="CJ38" s="57">
        <f t="shared" si="33"/>
        <v>0</v>
      </c>
      <c r="CK38" s="57">
        <f t="shared" si="33"/>
        <v>0</v>
      </c>
      <c r="CL38" s="57">
        <f t="shared" si="33"/>
        <v>0</v>
      </c>
      <c r="CM38" s="57">
        <f t="shared" si="33"/>
        <v>0</v>
      </c>
      <c r="CN38" s="57">
        <f t="shared" si="33"/>
        <v>0</v>
      </c>
      <c r="CO38" s="57">
        <f t="shared" si="33"/>
        <v>0</v>
      </c>
      <c r="CP38" s="57">
        <f t="shared" si="33"/>
        <v>0</v>
      </c>
      <c r="CQ38" s="57">
        <f t="shared" si="33"/>
        <v>0</v>
      </c>
      <c r="CR38" s="57">
        <f t="shared" si="33"/>
        <v>0</v>
      </c>
      <c r="CS38" s="57">
        <f t="shared" si="33"/>
        <v>0</v>
      </c>
      <c r="CT38" s="57">
        <f t="shared" si="33"/>
        <v>0</v>
      </c>
      <c r="CU38" s="57">
        <f t="shared" si="33"/>
        <v>0</v>
      </c>
      <c r="CV38" s="57">
        <f t="shared" si="33"/>
        <v>0</v>
      </c>
      <c r="CW38" s="57">
        <f t="shared" si="33"/>
        <v>0</v>
      </c>
      <c r="CX38" s="57">
        <f t="shared" si="33"/>
        <v>0</v>
      </c>
      <c r="CY38" s="57">
        <f t="shared" si="33"/>
        <v>0</v>
      </c>
      <c r="CZ38" s="57">
        <f t="shared" si="33"/>
        <v>0</v>
      </c>
      <c r="DA38" s="57">
        <f t="shared" si="33"/>
        <v>0</v>
      </c>
      <c r="DB38" s="57">
        <f t="shared" si="33"/>
        <v>0</v>
      </c>
      <c r="DC38" s="57">
        <f t="shared" si="33"/>
        <v>0</v>
      </c>
      <c r="DD38" s="57">
        <f t="shared" si="33"/>
        <v>0</v>
      </c>
      <c r="DE38" s="57">
        <f t="shared" si="33"/>
        <v>0</v>
      </c>
      <c r="DF38" s="57">
        <f t="shared" si="33"/>
        <v>0</v>
      </c>
      <c r="DG38" s="57">
        <f t="shared" si="33"/>
        <v>0</v>
      </c>
      <c r="DH38" s="57">
        <f t="shared" si="33"/>
        <v>0</v>
      </c>
      <c r="DI38" s="57">
        <f t="shared" si="33"/>
        <v>0</v>
      </c>
      <c r="DJ38" s="57">
        <f t="shared" si="33"/>
        <v>0</v>
      </c>
      <c r="DK38" s="57">
        <f t="shared" si="33"/>
        <v>0</v>
      </c>
      <c r="DL38" s="57">
        <f t="shared" si="33"/>
        <v>0</v>
      </c>
      <c r="DM38" s="57">
        <f t="shared" si="33"/>
        <v>0</v>
      </c>
      <c r="DN38" s="57">
        <f t="shared" si="33"/>
        <v>0</v>
      </c>
      <c r="DO38" s="57">
        <f t="shared" si="33"/>
        <v>0</v>
      </c>
      <c r="DP38" s="57">
        <f t="shared" si="33"/>
        <v>0</v>
      </c>
      <c r="DQ38" s="57">
        <f t="shared" si="33"/>
        <v>0</v>
      </c>
      <c r="DR38" s="57">
        <f t="shared" si="33"/>
        <v>0</v>
      </c>
      <c r="DS38" s="57">
        <f t="shared" si="33"/>
        <v>0</v>
      </c>
      <c r="DT38" s="57">
        <f t="shared" si="33"/>
        <v>0</v>
      </c>
      <c r="DU38" s="57">
        <f t="shared" si="33"/>
        <v>0</v>
      </c>
    </row>
    <row r="39" spans="2:125" ht="16.5" thickTop="1" thickBot="1" x14ac:dyDescent="0.3">
      <c r="B39" s="100" t="str">
        <f t="shared" ref="B39:C39" si="34">+B17</f>
        <v>Costo Gestione 12</v>
      </c>
      <c r="C39" s="55">
        <f t="shared" si="34"/>
        <v>0</v>
      </c>
      <c r="F39" s="57">
        <f t="shared" ref="F39:BQ39" si="35">+$C39*F17</f>
        <v>0</v>
      </c>
      <c r="G39" s="57">
        <f t="shared" si="35"/>
        <v>0</v>
      </c>
      <c r="H39" s="57">
        <f t="shared" si="35"/>
        <v>0</v>
      </c>
      <c r="I39" s="57">
        <f t="shared" si="35"/>
        <v>0</v>
      </c>
      <c r="J39" s="57">
        <f t="shared" si="35"/>
        <v>0</v>
      </c>
      <c r="K39" s="57">
        <f t="shared" si="35"/>
        <v>0</v>
      </c>
      <c r="L39" s="57">
        <f t="shared" si="35"/>
        <v>0</v>
      </c>
      <c r="M39" s="57">
        <f t="shared" si="35"/>
        <v>0</v>
      </c>
      <c r="N39" s="57">
        <f t="shared" si="35"/>
        <v>0</v>
      </c>
      <c r="O39" s="57">
        <f t="shared" si="35"/>
        <v>0</v>
      </c>
      <c r="P39" s="57">
        <f t="shared" si="35"/>
        <v>0</v>
      </c>
      <c r="Q39" s="57">
        <f t="shared" si="35"/>
        <v>0</v>
      </c>
      <c r="R39" s="57">
        <f t="shared" si="35"/>
        <v>0</v>
      </c>
      <c r="S39" s="57">
        <f t="shared" si="35"/>
        <v>0</v>
      </c>
      <c r="T39" s="57">
        <f t="shared" si="35"/>
        <v>0</v>
      </c>
      <c r="U39" s="57">
        <f t="shared" si="35"/>
        <v>0</v>
      </c>
      <c r="V39" s="57">
        <f t="shared" si="35"/>
        <v>0</v>
      </c>
      <c r="W39" s="57">
        <f t="shared" si="35"/>
        <v>0</v>
      </c>
      <c r="X39" s="57">
        <f t="shared" si="35"/>
        <v>0</v>
      </c>
      <c r="Y39" s="57">
        <f t="shared" si="35"/>
        <v>0</v>
      </c>
      <c r="Z39" s="57">
        <f t="shared" si="35"/>
        <v>0</v>
      </c>
      <c r="AA39" s="57">
        <f t="shared" si="35"/>
        <v>0</v>
      </c>
      <c r="AB39" s="57">
        <f t="shared" si="35"/>
        <v>0</v>
      </c>
      <c r="AC39" s="57">
        <f t="shared" si="35"/>
        <v>0</v>
      </c>
      <c r="AD39" s="57">
        <f t="shared" si="35"/>
        <v>0</v>
      </c>
      <c r="AE39" s="57">
        <f t="shared" si="35"/>
        <v>0</v>
      </c>
      <c r="AF39" s="57">
        <f t="shared" si="35"/>
        <v>0</v>
      </c>
      <c r="AG39" s="57">
        <f t="shared" si="35"/>
        <v>0</v>
      </c>
      <c r="AH39" s="57">
        <f t="shared" si="35"/>
        <v>0</v>
      </c>
      <c r="AI39" s="57">
        <f t="shared" si="35"/>
        <v>0</v>
      </c>
      <c r="AJ39" s="57">
        <f t="shared" si="35"/>
        <v>0</v>
      </c>
      <c r="AK39" s="57">
        <f t="shared" si="35"/>
        <v>0</v>
      </c>
      <c r="AL39" s="57">
        <f t="shared" si="35"/>
        <v>0</v>
      </c>
      <c r="AM39" s="57">
        <f t="shared" si="35"/>
        <v>0</v>
      </c>
      <c r="AN39" s="57">
        <f t="shared" si="35"/>
        <v>0</v>
      </c>
      <c r="AO39" s="57">
        <f t="shared" si="35"/>
        <v>0</v>
      </c>
      <c r="AP39" s="57">
        <f t="shared" si="35"/>
        <v>0</v>
      </c>
      <c r="AQ39" s="57">
        <f t="shared" si="35"/>
        <v>0</v>
      </c>
      <c r="AR39" s="57">
        <f t="shared" si="35"/>
        <v>0</v>
      </c>
      <c r="AS39" s="57">
        <f t="shared" si="35"/>
        <v>0</v>
      </c>
      <c r="AT39" s="57">
        <f t="shared" si="35"/>
        <v>0</v>
      </c>
      <c r="AU39" s="57">
        <f t="shared" si="35"/>
        <v>0</v>
      </c>
      <c r="AV39" s="57">
        <f t="shared" si="35"/>
        <v>0</v>
      </c>
      <c r="AW39" s="57">
        <f t="shared" si="35"/>
        <v>0</v>
      </c>
      <c r="AX39" s="57">
        <f t="shared" si="35"/>
        <v>0</v>
      </c>
      <c r="AY39" s="57">
        <f t="shared" si="35"/>
        <v>0</v>
      </c>
      <c r="AZ39" s="57">
        <f t="shared" si="35"/>
        <v>0</v>
      </c>
      <c r="BA39" s="57">
        <f t="shared" si="35"/>
        <v>0</v>
      </c>
      <c r="BB39" s="57">
        <f t="shared" si="35"/>
        <v>0</v>
      </c>
      <c r="BC39" s="57">
        <f t="shared" si="35"/>
        <v>0</v>
      </c>
      <c r="BD39" s="57">
        <f t="shared" si="35"/>
        <v>0</v>
      </c>
      <c r="BE39" s="57">
        <f t="shared" si="35"/>
        <v>0</v>
      </c>
      <c r="BF39" s="57">
        <f t="shared" si="35"/>
        <v>0</v>
      </c>
      <c r="BG39" s="57">
        <f t="shared" si="35"/>
        <v>0</v>
      </c>
      <c r="BH39" s="57">
        <f t="shared" si="35"/>
        <v>0</v>
      </c>
      <c r="BI39" s="57">
        <f t="shared" si="35"/>
        <v>0</v>
      </c>
      <c r="BJ39" s="57">
        <f t="shared" si="35"/>
        <v>0</v>
      </c>
      <c r="BK39" s="57">
        <f t="shared" si="35"/>
        <v>0</v>
      </c>
      <c r="BL39" s="57">
        <f t="shared" si="35"/>
        <v>0</v>
      </c>
      <c r="BM39" s="57">
        <f t="shared" si="35"/>
        <v>0</v>
      </c>
      <c r="BN39" s="57">
        <f t="shared" si="35"/>
        <v>0</v>
      </c>
      <c r="BO39" s="57">
        <f t="shared" si="35"/>
        <v>0</v>
      </c>
      <c r="BP39" s="57">
        <f t="shared" si="35"/>
        <v>0</v>
      </c>
      <c r="BQ39" s="57">
        <f t="shared" si="35"/>
        <v>0</v>
      </c>
      <c r="BR39" s="57">
        <f t="shared" ref="BR39:DU39" si="36">+$C39*BR17</f>
        <v>0</v>
      </c>
      <c r="BS39" s="57">
        <f t="shared" si="36"/>
        <v>0</v>
      </c>
      <c r="BT39" s="57">
        <f t="shared" si="36"/>
        <v>0</v>
      </c>
      <c r="BU39" s="57">
        <f t="shared" si="36"/>
        <v>0</v>
      </c>
      <c r="BV39" s="57">
        <f t="shared" si="36"/>
        <v>0</v>
      </c>
      <c r="BW39" s="57">
        <f t="shared" si="36"/>
        <v>0</v>
      </c>
      <c r="BX39" s="57">
        <f t="shared" si="36"/>
        <v>0</v>
      </c>
      <c r="BY39" s="57">
        <f t="shared" si="36"/>
        <v>0</v>
      </c>
      <c r="BZ39" s="57">
        <f t="shared" si="36"/>
        <v>0</v>
      </c>
      <c r="CA39" s="57">
        <f t="shared" si="36"/>
        <v>0</v>
      </c>
      <c r="CB39" s="57">
        <f t="shared" si="36"/>
        <v>0</v>
      </c>
      <c r="CC39" s="57">
        <f t="shared" si="36"/>
        <v>0</v>
      </c>
      <c r="CD39" s="57">
        <f t="shared" si="36"/>
        <v>0</v>
      </c>
      <c r="CE39" s="57">
        <f t="shared" si="36"/>
        <v>0</v>
      </c>
      <c r="CF39" s="57">
        <f t="shared" si="36"/>
        <v>0</v>
      </c>
      <c r="CG39" s="57">
        <f t="shared" si="36"/>
        <v>0</v>
      </c>
      <c r="CH39" s="57">
        <f t="shared" si="36"/>
        <v>0</v>
      </c>
      <c r="CI39" s="57">
        <f t="shared" si="36"/>
        <v>0</v>
      </c>
      <c r="CJ39" s="57">
        <f t="shared" si="36"/>
        <v>0</v>
      </c>
      <c r="CK39" s="57">
        <f t="shared" si="36"/>
        <v>0</v>
      </c>
      <c r="CL39" s="57">
        <f t="shared" si="36"/>
        <v>0</v>
      </c>
      <c r="CM39" s="57">
        <f t="shared" si="36"/>
        <v>0</v>
      </c>
      <c r="CN39" s="57">
        <f t="shared" si="36"/>
        <v>0</v>
      </c>
      <c r="CO39" s="57">
        <f t="shared" si="36"/>
        <v>0</v>
      </c>
      <c r="CP39" s="57">
        <f t="shared" si="36"/>
        <v>0</v>
      </c>
      <c r="CQ39" s="57">
        <f t="shared" si="36"/>
        <v>0</v>
      </c>
      <c r="CR39" s="57">
        <f t="shared" si="36"/>
        <v>0</v>
      </c>
      <c r="CS39" s="57">
        <f t="shared" si="36"/>
        <v>0</v>
      </c>
      <c r="CT39" s="57">
        <f t="shared" si="36"/>
        <v>0</v>
      </c>
      <c r="CU39" s="57">
        <f t="shared" si="36"/>
        <v>0</v>
      </c>
      <c r="CV39" s="57">
        <f t="shared" si="36"/>
        <v>0</v>
      </c>
      <c r="CW39" s="57">
        <f t="shared" si="36"/>
        <v>0</v>
      </c>
      <c r="CX39" s="57">
        <f t="shared" si="36"/>
        <v>0</v>
      </c>
      <c r="CY39" s="57">
        <f t="shared" si="36"/>
        <v>0</v>
      </c>
      <c r="CZ39" s="57">
        <f t="shared" si="36"/>
        <v>0</v>
      </c>
      <c r="DA39" s="57">
        <f t="shared" si="36"/>
        <v>0</v>
      </c>
      <c r="DB39" s="57">
        <f t="shared" si="36"/>
        <v>0</v>
      </c>
      <c r="DC39" s="57">
        <f t="shared" si="36"/>
        <v>0</v>
      </c>
      <c r="DD39" s="57">
        <f t="shared" si="36"/>
        <v>0</v>
      </c>
      <c r="DE39" s="57">
        <f t="shared" si="36"/>
        <v>0</v>
      </c>
      <c r="DF39" s="57">
        <f t="shared" si="36"/>
        <v>0</v>
      </c>
      <c r="DG39" s="57">
        <f t="shared" si="36"/>
        <v>0</v>
      </c>
      <c r="DH39" s="57">
        <f t="shared" si="36"/>
        <v>0</v>
      </c>
      <c r="DI39" s="57">
        <f t="shared" si="36"/>
        <v>0</v>
      </c>
      <c r="DJ39" s="57">
        <f t="shared" si="36"/>
        <v>0</v>
      </c>
      <c r="DK39" s="57">
        <f t="shared" si="36"/>
        <v>0</v>
      </c>
      <c r="DL39" s="57">
        <f t="shared" si="36"/>
        <v>0</v>
      </c>
      <c r="DM39" s="57">
        <f t="shared" si="36"/>
        <v>0</v>
      </c>
      <c r="DN39" s="57">
        <f t="shared" si="36"/>
        <v>0</v>
      </c>
      <c r="DO39" s="57">
        <f t="shared" si="36"/>
        <v>0</v>
      </c>
      <c r="DP39" s="57">
        <f t="shared" si="36"/>
        <v>0</v>
      </c>
      <c r="DQ39" s="57">
        <f t="shared" si="36"/>
        <v>0</v>
      </c>
      <c r="DR39" s="57">
        <f t="shared" si="36"/>
        <v>0</v>
      </c>
      <c r="DS39" s="57">
        <f t="shared" si="36"/>
        <v>0</v>
      </c>
      <c r="DT39" s="57">
        <f t="shared" si="36"/>
        <v>0</v>
      </c>
      <c r="DU39" s="57">
        <f t="shared" si="36"/>
        <v>0</v>
      </c>
    </row>
    <row r="40" spans="2:125" ht="16.5" thickTop="1" thickBot="1" x14ac:dyDescent="0.3">
      <c r="B40" s="100" t="str">
        <f t="shared" ref="B40:C40" si="37">+B18</f>
        <v>Costo Gestione 13</v>
      </c>
      <c r="C40" s="55">
        <f t="shared" si="37"/>
        <v>0</v>
      </c>
      <c r="F40" s="57">
        <f t="shared" ref="F40:BQ40" si="38">+$C40*F18</f>
        <v>0</v>
      </c>
      <c r="G40" s="57">
        <f t="shared" si="38"/>
        <v>0</v>
      </c>
      <c r="H40" s="57">
        <f t="shared" si="38"/>
        <v>0</v>
      </c>
      <c r="I40" s="57">
        <f t="shared" si="38"/>
        <v>0</v>
      </c>
      <c r="J40" s="57">
        <f t="shared" si="38"/>
        <v>0</v>
      </c>
      <c r="K40" s="57">
        <f t="shared" si="38"/>
        <v>0</v>
      </c>
      <c r="L40" s="57">
        <f t="shared" si="38"/>
        <v>0</v>
      </c>
      <c r="M40" s="57">
        <f t="shared" si="38"/>
        <v>0</v>
      </c>
      <c r="N40" s="57">
        <f t="shared" si="38"/>
        <v>0</v>
      </c>
      <c r="O40" s="57">
        <f t="shared" si="38"/>
        <v>0</v>
      </c>
      <c r="P40" s="57">
        <f t="shared" si="38"/>
        <v>0</v>
      </c>
      <c r="Q40" s="57">
        <f t="shared" si="38"/>
        <v>0</v>
      </c>
      <c r="R40" s="57">
        <f t="shared" si="38"/>
        <v>0</v>
      </c>
      <c r="S40" s="57">
        <f t="shared" si="38"/>
        <v>0</v>
      </c>
      <c r="T40" s="57">
        <f t="shared" si="38"/>
        <v>0</v>
      </c>
      <c r="U40" s="57">
        <f t="shared" si="38"/>
        <v>0</v>
      </c>
      <c r="V40" s="57">
        <f t="shared" si="38"/>
        <v>0</v>
      </c>
      <c r="W40" s="57">
        <f t="shared" si="38"/>
        <v>0</v>
      </c>
      <c r="X40" s="57">
        <f t="shared" si="38"/>
        <v>0</v>
      </c>
      <c r="Y40" s="57">
        <f t="shared" si="38"/>
        <v>0</v>
      </c>
      <c r="Z40" s="57">
        <f t="shared" si="38"/>
        <v>0</v>
      </c>
      <c r="AA40" s="57">
        <f t="shared" si="38"/>
        <v>0</v>
      </c>
      <c r="AB40" s="57">
        <f t="shared" si="38"/>
        <v>0</v>
      </c>
      <c r="AC40" s="57">
        <f t="shared" si="38"/>
        <v>0</v>
      </c>
      <c r="AD40" s="57">
        <f t="shared" si="38"/>
        <v>0</v>
      </c>
      <c r="AE40" s="57">
        <f t="shared" si="38"/>
        <v>0</v>
      </c>
      <c r="AF40" s="57">
        <f t="shared" si="38"/>
        <v>0</v>
      </c>
      <c r="AG40" s="57">
        <f t="shared" si="38"/>
        <v>0</v>
      </c>
      <c r="AH40" s="57">
        <f t="shared" si="38"/>
        <v>0</v>
      </c>
      <c r="AI40" s="57">
        <f t="shared" si="38"/>
        <v>0</v>
      </c>
      <c r="AJ40" s="57">
        <f t="shared" si="38"/>
        <v>0</v>
      </c>
      <c r="AK40" s="57">
        <f t="shared" si="38"/>
        <v>0</v>
      </c>
      <c r="AL40" s="57">
        <f t="shared" si="38"/>
        <v>0</v>
      </c>
      <c r="AM40" s="57">
        <f t="shared" si="38"/>
        <v>0</v>
      </c>
      <c r="AN40" s="57">
        <f t="shared" si="38"/>
        <v>0</v>
      </c>
      <c r="AO40" s="57">
        <f t="shared" si="38"/>
        <v>0</v>
      </c>
      <c r="AP40" s="57">
        <f t="shared" si="38"/>
        <v>0</v>
      </c>
      <c r="AQ40" s="57">
        <f t="shared" si="38"/>
        <v>0</v>
      </c>
      <c r="AR40" s="57">
        <f t="shared" si="38"/>
        <v>0</v>
      </c>
      <c r="AS40" s="57">
        <f t="shared" si="38"/>
        <v>0</v>
      </c>
      <c r="AT40" s="57">
        <f t="shared" si="38"/>
        <v>0</v>
      </c>
      <c r="AU40" s="57">
        <f t="shared" si="38"/>
        <v>0</v>
      </c>
      <c r="AV40" s="57">
        <f t="shared" si="38"/>
        <v>0</v>
      </c>
      <c r="AW40" s="57">
        <f t="shared" si="38"/>
        <v>0</v>
      </c>
      <c r="AX40" s="57">
        <f t="shared" si="38"/>
        <v>0</v>
      </c>
      <c r="AY40" s="57">
        <f t="shared" si="38"/>
        <v>0</v>
      </c>
      <c r="AZ40" s="57">
        <f t="shared" si="38"/>
        <v>0</v>
      </c>
      <c r="BA40" s="57">
        <f t="shared" si="38"/>
        <v>0</v>
      </c>
      <c r="BB40" s="57">
        <f t="shared" si="38"/>
        <v>0</v>
      </c>
      <c r="BC40" s="57">
        <f t="shared" si="38"/>
        <v>0</v>
      </c>
      <c r="BD40" s="57">
        <f t="shared" si="38"/>
        <v>0</v>
      </c>
      <c r="BE40" s="57">
        <f t="shared" si="38"/>
        <v>0</v>
      </c>
      <c r="BF40" s="57">
        <f t="shared" si="38"/>
        <v>0</v>
      </c>
      <c r="BG40" s="57">
        <f t="shared" si="38"/>
        <v>0</v>
      </c>
      <c r="BH40" s="57">
        <f t="shared" si="38"/>
        <v>0</v>
      </c>
      <c r="BI40" s="57">
        <f t="shared" si="38"/>
        <v>0</v>
      </c>
      <c r="BJ40" s="57">
        <f t="shared" si="38"/>
        <v>0</v>
      </c>
      <c r="BK40" s="57">
        <f t="shared" si="38"/>
        <v>0</v>
      </c>
      <c r="BL40" s="57">
        <f t="shared" si="38"/>
        <v>0</v>
      </c>
      <c r="BM40" s="57">
        <f t="shared" si="38"/>
        <v>0</v>
      </c>
      <c r="BN40" s="57">
        <f t="shared" si="38"/>
        <v>0</v>
      </c>
      <c r="BO40" s="57">
        <f t="shared" si="38"/>
        <v>0</v>
      </c>
      <c r="BP40" s="57">
        <f t="shared" si="38"/>
        <v>0</v>
      </c>
      <c r="BQ40" s="57">
        <f t="shared" si="38"/>
        <v>0</v>
      </c>
      <c r="BR40" s="57">
        <f t="shared" ref="BR40:DU40" si="39">+$C40*BR18</f>
        <v>0</v>
      </c>
      <c r="BS40" s="57">
        <f t="shared" si="39"/>
        <v>0</v>
      </c>
      <c r="BT40" s="57">
        <f t="shared" si="39"/>
        <v>0</v>
      </c>
      <c r="BU40" s="57">
        <f t="shared" si="39"/>
        <v>0</v>
      </c>
      <c r="BV40" s="57">
        <f t="shared" si="39"/>
        <v>0</v>
      </c>
      <c r="BW40" s="57">
        <f t="shared" si="39"/>
        <v>0</v>
      </c>
      <c r="BX40" s="57">
        <f t="shared" si="39"/>
        <v>0</v>
      </c>
      <c r="BY40" s="57">
        <f t="shared" si="39"/>
        <v>0</v>
      </c>
      <c r="BZ40" s="57">
        <f t="shared" si="39"/>
        <v>0</v>
      </c>
      <c r="CA40" s="57">
        <f t="shared" si="39"/>
        <v>0</v>
      </c>
      <c r="CB40" s="57">
        <f t="shared" si="39"/>
        <v>0</v>
      </c>
      <c r="CC40" s="57">
        <f t="shared" si="39"/>
        <v>0</v>
      </c>
      <c r="CD40" s="57">
        <f t="shared" si="39"/>
        <v>0</v>
      </c>
      <c r="CE40" s="57">
        <f t="shared" si="39"/>
        <v>0</v>
      </c>
      <c r="CF40" s="57">
        <f t="shared" si="39"/>
        <v>0</v>
      </c>
      <c r="CG40" s="57">
        <f t="shared" si="39"/>
        <v>0</v>
      </c>
      <c r="CH40" s="57">
        <f t="shared" si="39"/>
        <v>0</v>
      </c>
      <c r="CI40" s="57">
        <f t="shared" si="39"/>
        <v>0</v>
      </c>
      <c r="CJ40" s="57">
        <f t="shared" si="39"/>
        <v>0</v>
      </c>
      <c r="CK40" s="57">
        <f t="shared" si="39"/>
        <v>0</v>
      </c>
      <c r="CL40" s="57">
        <f t="shared" si="39"/>
        <v>0</v>
      </c>
      <c r="CM40" s="57">
        <f t="shared" si="39"/>
        <v>0</v>
      </c>
      <c r="CN40" s="57">
        <f t="shared" si="39"/>
        <v>0</v>
      </c>
      <c r="CO40" s="57">
        <f t="shared" si="39"/>
        <v>0</v>
      </c>
      <c r="CP40" s="57">
        <f t="shared" si="39"/>
        <v>0</v>
      </c>
      <c r="CQ40" s="57">
        <f t="shared" si="39"/>
        <v>0</v>
      </c>
      <c r="CR40" s="57">
        <f t="shared" si="39"/>
        <v>0</v>
      </c>
      <c r="CS40" s="57">
        <f t="shared" si="39"/>
        <v>0</v>
      </c>
      <c r="CT40" s="57">
        <f t="shared" si="39"/>
        <v>0</v>
      </c>
      <c r="CU40" s="57">
        <f t="shared" si="39"/>
        <v>0</v>
      </c>
      <c r="CV40" s="57">
        <f t="shared" si="39"/>
        <v>0</v>
      </c>
      <c r="CW40" s="57">
        <f t="shared" si="39"/>
        <v>0</v>
      </c>
      <c r="CX40" s="57">
        <f t="shared" si="39"/>
        <v>0</v>
      </c>
      <c r="CY40" s="57">
        <f t="shared" si="39"/>
        <v>0</v>
      </c>
      <c r="CZ40" s="57">
        <f t="shared" si="39"/>
        <v>0</v>
      </c>
      <c r="DA40" s="57">
        <f t="shared" si="39"/>
        <v>0</v>
      </c>
      <c r="DB40" s="57">
        <f t="shared" si="39"/>
        <v>0</v>
      </c>
      <c r="DC40" s="57">
        <f t="shared" si="39"/>
        <v>0</v>
      </c>
      <c r="DD40" s="57">
        <f t="shared" si="39"/>
        <v>0</v>
      </c>
      <c r="DE40" s="57">
        <f t="shared" si="39"/>
        <v>0</v>
      </c>
      <c r="DF40" s="57">
        <f t="shared" si="39"/>
        <v>0</v>
      </c>
      <c r="DG40" s="57">
        <f t="shared" si="39"/>
        <v>0</v>
      </c>
      <c r="DH40" s="57">
        <f t="shared" si="39"/>
        <v>0</v>
      </c>
      <c r="DI40" s="57">
        <f t="shared" si="39"/>
        <v>0</v>
      </c>
      <c r="DJ40" s="57">
        <f t="shared" si="39"/>
        <v>0</v>
      </c>
      <c r="DK40" s="57">
        <f t="shared" si="39"/>
        <v>0</v>
      </c>
      <c r="DL40" s="57">
        <f t="shared" si="39"/>
        <v>0</v>
      </c>
      <c r="DM40" s="57">
        <f t="shared" si="39"/>
        <v>0</v>
      </c>
      <c r="DN40" s="57">
        <f t="shared" si="39"/>
        <v>0</v>
      </c>
      <c r="DO40" s="57">
        <f t="shared" si="39"/>
        <v>0</v>
      </c>
      <c r="DP40" s="57">
        <f t="shared" si="39"/>
        <v>0</v>
      </c>
      <c r="DQ40" s="57">
        <f t="shared" si="39"/>
        <v>0</v>
      </c>
      <c r="DR40" s="57">
        <f t="shared" si="39"/>
        <v>0</v>
      </c>
      <c r="DS40" s="57">
        <f t="shared" si="39"/>
        <v>0</v>
      </c>
      <c r="DT40" s="57">
        <f t="shared" si="39"/>
        <v>0</v>
      </c>
      <c r="DU40" s="57">
        <f t="shared" si="39"/>
        <v>0</v>
      </c>
    </row>
    <row r="41" spans="2:125" ht="16.5" thickTop="1" thickBot="1" x14ac:dyDescent="0.3">
      <c r="B41" s="100" t="str">
        <f t="shared" ref="B41:C41" si="40">+B19</f>
        <v>Costo Gestione 14</v>
      </c>
      <c r="C41" s="55">
        <f t="shared" si="40"/>
        <v>0</v>
      </c>
      <c r="F41" s="57">
        <f t="shared" ref="F41:BQ41" si="41">+$C41*F19</f>
        <v>0</v>
      </c>
      <c r="G41" s="57">
        <f t="shared" si="41"/>
        <v>0</v>
      </c>
      <c r="H41" s="57">
        <f t="shared" si="41"/>
        <v>0</v>
      </c>
      <c r="I41" s="57">
        <f t="shared" si="41"/>
        <v>0</v>
      </c>
      <c r="J41" s="57">
        <f t="shared" si="41"/>
        <v>0</v>
      </c>
      <c r="K41" s="57">
        <f t="shared" si="41"/>
        <v>0</v>
      </c>
      <c r="L41" s="57">
        <f t="shared" si="41"/>
        <v>0</v>
      </c>
      <c r="M41" s="57">
        <f t="shared" si="41"/>
        <v>0</v>
      </c>
      <c r="N41" s="57">
        <f t="shared" si="41"/>
        <v>0</v>
      </c>
      <c r="O41" s="57">
        <f t="shared" si="41"/>
        <v>0</v>
      </c>
      <c r="P41" s="57">
        <f t="shared" si="41"/>
        <v>0</v>
      </c>
      <c r="Q41" s="57">
        <f t="shared" si="41"/>
        <v>0</v>
      </c>
      <c r="R41" s="57">
        <f t="shared" si="41"/>
        <v>0</v>
      </c>
      <c r="S41" s="57">
        <f t="shared" si="41"/>
        <v>0</v>
      </c>
      <c r="T41" s="57">
        <f t="shared" si="41"/>
        <v>0</v>
      </c>
      <c r="U41" s="57">
        <f t="shared" si="41"/>
        <v>0</v>
      </c>
      <c r="V41" s="57">
        <f t="shared" si="41"/>
        <v>0</v>
      </c>
      <c r="W41" s="57">
        <f t="shared" si="41"/>
        <v>0</v>
      </c>
      <c r="X41" s="57">
        <f t="shared" si="41"/>
        <v>0</v>
      </c>
      <c r="Y41" s="57">
        <f t="shared" si="41"/>
        <v>0</v>
      </c>
      <c r="Z41" s="57">
        <f t="shared" si="41"/>
        <v>0</v>
      </c>
      <c r="AA41" s="57">
        <f t="shared" si="41"/>
        <v>0</v>
      </c>
      <c r="AB41" s="57">
        <f t="shared" si="41"/>
        <v>0</v>
      </c>
      <c r="AC41" s="57">
        <f t="shared" si="41"/>
        <v>0</v>
      </c>
      <c r="AD41" s="57">
        <f t="shared" si="41"/>
        <v>0</v>
      </c>
      <c r="AE41" s="57">
        <f t="shared" si="41"/>
        <v>0</v>
      </c>
      <c r="AF41" s="57">
        <f t="shared" si="41"/>
        <v>0</v>
      </c>
      <c r="AG41" s="57">
        <f t="shared" si="41"/>
        <v>0</v>
      </c>
      <c r="AH41" s="57">
        <f t="shared" si="41"/>
        <v>0</v>
      </c>
      <c r="AI41" s="57">
        <f t="shared" si="41"/>
        <v>0</v>
      </c>
      <c r="AJ41" s="57">
        <f t="shared" si="41"/>
        <v>0</v>
      </c>
      <c r="AK41" s="57">
        <f t="shared" si="41"/>
        <v>0</v>
      </c>
      <c r="AL41" s="57">
        <f t="shared" si="41"/>
        <v>0</v>
      </c>
      <c r="AM41" s="57">
        <f t="shared" si="41"/>
        <v>0</v>
      </c>
      <c r="AN41" s="57">
        <f t="shared" si="41"/>
        <v>0</v>
      </c>
      <c r="AO41" s="57">
        <f t="shared" si="41"/>
        <v>0</v>
      </c>
      <c r="AP41" s="57">
        <f t="shared" si="41"/>
        <v>0</v>
      </c>
      <c r="AQ41" s="57">
        <f t="shared" si="41"/>
        <v>0</v>
      </c>
      <c r="AR41" s="57">
        <f t="shared" si="41"/>
        <v>0</v>
      </c>
      <c r="AS41" s="57">
        <f t="shared" si="41"/>
        <v>0</v>
      </c>
      <c r="AT41" s="57">
        <f t="shared" si="41"/>
        <v>0</v>
      </c>
      <c r="AU41" s="57">
        <f t="shared" si="41"/>
        <v>0</v>
      </c>
      <c r="AV41" s="57">
        <f t="shared" si="41"/>
        <v>0</v>
      </c>
      <c r="AW41" s="57">
        <f t="shared" si="41"/>
        <v>0</v>
      </c>
      <c r="AX41" s="57">
        <f t="shared" si="41"/>
        <v>0</v>
      </c>
      <c r="AY41" s="57">
        <f t="shared" si="41"/>
        <v>0</v>
      </c>
      <c r="AZ41" s="57">
        <f t="shared" si="41"/>
        <v>0</v>
      </c>
      <c r="BA41" s="57">
        <f t="shared" si="41"/>
        <v>0</v>
      </c>
      <c r="BB41" s="57">
        <f t="shared" si="41"/>
        <v>0</v>
      </c>
      <c r="BC41" s="57">
        <f t="shared" si="41"/>
        <v>0</v>
      </c>
      <c r="BD41" s="57">
        <f t="shared" si="41"/>
        <v>0</v>
      </c>
      <c r="BE41" s="57">
        <f t="shared" si="41"/>
        <v>0</v>
      </c>
      <c r="BF41" s="57">
        <f t="shared" si="41"/>
        <v>0</v>
      </c>
      <c r="BG41" s="57">
        <f t="shared" si="41"/>
        <v>0</v>
      </c>
      <c r="BH41" s="57">
        <f t="shared" si="41"/>
        <v>0</v>
      </c>
      <c r="BI41" s="57">
        <f t="shared" si="41"/>
        <v>0</v>
      </c>
      <c r="BJ41" s="57">
        <f t="shared" si="41"/>
        <v>0</v>
      </c>
      <c r="BK41" s="57">
        <f t="shared" si="41"/>
        <v>0</v>
      </c>
      <c r="BL41" s="57">
        <f t="shared" si="41"/>
        <v>0</v>
      </c>
      <c r="BM41" s="57">
        <f t="shared" si="41"/>
        <v>0</v>
      </c>
      <c r="BN41" s="57">
        <f t="shared" si="41"/>
        <v>0</v>
      </c>
      <c r="BO41" s="57">
        <f t="shared" si="41"/>
        <v>0</v>
      </c>
      <c r="BP41" s="57">
        <f t="shared" si="41"/>
        <v>0</v>
      </c>
      <c r="BQ41" s="57">
        <f t="shared" si="41"/>
        <v>0</v>
      </c>
      <c r="BR41" s="57">
        <f t="shared" ref="BR41:DU41" si="42">+$C41*BR19</f>
        <v>0</v>
      </c>
      <c r="BS41" s="57">
        <f t="shared" si="42"/>
        <v>0</v>
      </c>
      <c r="BT41" s="57">
        <f t="shared" si="42"/>
        <v>0</v>
      </c>
      <c r="BU41" s="57">
        <f t="shared" si="42"/>
        <v>0</v>
      </c>
      <c r="BV41" s="57">
        <f t="shared" si="42"/>
        <v>0</v>
      </c>
      <c r="BW41" s="57">
        <f t="shared" si="42"/>
        <v>0</v>
      </c>
      <c r="BX41" s="57">
        <f t="shared" si="42"/>
        <v>0</v>
      </c>
      <c r="BY41" s="57">
        <f t="shared" si="42"/>
        <v>0</v>
      </c>
      <c r="BZ41" s="57">
        <f t="shared" si="42"/>
        <v>0</v>
      </c>
      <c r="CA41" s="57">
        <f t="shared" si="42"/>
        <v>0</v>
      </c>
      <c r="CB41" s="57">
        <f t="shared" si="42"/>
        <v>0</v>
      </c>
      <c r="CC41" s="57">
        <f t="shared" si="42"/>
        <v>0</v>
      </c>
      <c r="CD41" s="57">
        <f t="shared" si="42"/>
        <v>0</v>
      </c>
      <c r="CE41" s="57">
        <f t="shared" si="42"/>
        <v>0</v>
      </c>
      <c r="CF41" s="57">
        <f t="shared" si="42"/>
        <v>0</v>
      </c>
      <c r="CG41" s="57">
        <f t="shared" si="42"/>
        <v>0</v>
      </c>
      <c r="CH41" s="57">
        <f t="shared" si="42"/>
        <v>0</v>
      </c>
      <c r="CI41" s="57">
        <f t="shared" si="42"/>
        <v>0</v>
      </c>
      <c r="CJ41" s="57">
        <f t="shared" si="42"/>
        <v>0</v>
      </c>
      <c r="CK41" s="57">
        <f t="shared" si="42"/>
        <v>0</v>
      </c>
      <c r="CL41" s="57">
        <f t="shared" si="42"/>
        <v>0</v>
      </c>
      <c r="CM41" s="57">
        <f t="shared" si="42"/>
        <v>0</v>
      </c>
      <c r="CN41" s="57">
        <f t="shared" si="42"/>
        <v>0</v>
      </c>
      <c r="CO41" s="57">
        <f t="shared" si="42"/>
        <v>0</v>
      </c>
      <c r="CP41" s="57">
        <f t="shared" si="42"/>
        <v>0</v>
      </c>
      <c r="CQ41" s="57">
        <f t="shared" si="42"/>
        <v>0</v>
      </c>
      <c r="CR41" s="57">
        <f t="shared" si="42"/>
        <v>0</v>
      </c>
      <c r="CS41" s="57">
        <f t="shared" si="42"/>
        <v>0</v>
      </c>
      <c r="CT41" s="57">
        <f t="shared" si="42"/>
        <v>0</v>
      </c>
      <c r="CU41" s="57">
        <f t="shared" si="42"/>
        <v>0</v>
      </c>
      <c r="CV41" s="57">
        <f t="shared" si="42"/>
        <v>0</v>
      </c>
      <c r="CW41" s="57">
        <f t="shared" si="42"/>
        <v>0</v>
      </c>
      <c r="CX41" s="57">
        <f t="shared" si="42"/>
        <v>0</v>
      </c>
      <c r="CY41" s="57">
        <f t="shared" si="42"/>
        <v>0</v>
      </c>
      <c r="CZ41" s="57">
        <f t="shared" si="42"/>
        <v>0</v>
      </c>
      <c r="DA41" s="57">
        <f t="shared" si="42"/>
        <v>0</v>
      </c>
      <c r="DB41" s="57">
        <f t="shared" si="42"/>
        <v>0</v>
      </c>
      <c r="DC41" s="57">
        <f t="shared" si="42"/>
        <v>0</v>
      </c>
      <c r="DD41" s="57">
        <f t="shared" si="42"/>
        <v>0</v>
      </c>
      <c r="DE41" s="57">
        <f t="shared" si="42"/>
        <v>0</v>
      </c>
      <c r="DF41" s="57">
        <f t="shared" si="42"/>
        <v>0</v>
      </c>
      <c r="DG41" s="57">
        <f t="shared" si="42"/>
        <v>0</v>
      </c>
      <c r="DH41" s="57">
        <f t="shared" si="42"/>
        <v>0</v>
      </c>
      <c r="DI41" s="57">
        <f t="shared" si="42"/>
        <v>0</v>
      </c>
      <c r="DJ41" s="57">
        <f t="shared" si="42"/>
        <v>0</v>
      </c>
      <c r="DK41" s="57">
        <f t="shared" si="42"/>
        <v>0</v>
      </c>
      <c r="DL41" s="57">
        <f t="shared" si="42"/>
        <v>0</v>
      </c>
      <c r="DM41" s="57">
        <f t="shared" si="42"/>
        <v>0</v>
      </c>
      <c r="DN41" s="57">
        <f t="shared" si="42"/>
        <v>0</v>
      </c>
      <c r="DO41" s="57">
        <f t="shared" si="42"/>
        <v>0</v>
      </c>
      <c r="DP41" s="57">
        <f t="shared" si="42"/>
        <v>0</v>
      </c>
      <c r="DQ41" s="57">
        <f t="shared" si="42"/>
        <v>0</v>
      </c>
      <c r="DR41" s="57">
        <f t="shared" si="42"/>
        <v>0</v>
      </c>
      <c r="DS41" s="57">
        <f t="shared" si="42"/>
        <v>0</v>
      </c>
      <c r="DT41" s="57">
        <f t="shared" si="42"/>
        <v>0</v>
      </c>
      <c r="DU41" s="57">
        <f t="shared" si="42"/>
        <v>0</v>
      </c>
    </row>
    <row r="42" spans="2:125" ht="16.5" thickTop="1" thickBot="1" x14ac:dyDescent="0.3">
      <c r="B42" s="100" t="str">
        <f t="shared" ref="B42:C42" si="43">+B20</f>
        <v>Costo Gestione 15</v>
      </c>
      <c r="C42" s="55">
        <f t="shared" si="43"/>
        <v>0</v>
      </c>
      <c r="F42" s="57">
        <f t="shared" ref="F42:BQ42" si="44">+$C42*F20</f>
        <v>0</v>
      </c>
      <c r="G42" s="57">
        <f t="shared" si="44"/>
        <v>0</v>
      </c>
      <c r="H42" s="57">
        <f t="shared" si="44"/>
        <v>0</v>
      </c>
      <c r="I42" s="57">
        <f t="shared" si="44"/>
        <v>0</v>
      </c>
      <c r="J42" s="57">
        <f t="shared" si="44"/>
        <v>0</v>
      </c>
      <c r="K42" s="57">
        <f t="shared" si="44"/>
        <v>0</v>
      </c>
      <c r="L42" s="57">
        <f t="shared" si="44"/>
        <v>0</v>
      </c>
      <c r="M42" s="57">
        <f t="shared" si="44"/>
        <v>0</v>
      </c>
      <c r="N42" s="57">
        <f t="shared" si="44"/>
        <v>0</v>
      </c>
      <c r="O42" s="57">
        <f t="shared" si="44"/>
        <v>0</v>
      </c>
      <c r="P42" s="57">
        <f t="shared" si="44"/>
        <v>0</v>
      </c>
      <c r="Q42" s="57">
        <f t="shared" si="44"/>
        <v>0</v>
      </c>
      <c r="R42" s="57">
        <f t="shared" si="44"/>
        <v>0</v>
      </c>
      <c r="S42" s="57">
        <f t="shared" si="44"/>
        <v>0</v>
      </c>
      <c r="T42" s="57">
        <f t="shared" si="44"/>
        <v>0</v>
      </c>
      <c r="U42" s="57">
        <f t="shared" si="44"/>
        <v>0</v>
      </c>
      <c r="V42" s="57">
        <f t="shared" si="44"/>
        <v>0</v>
      </c>
      <c r="W42" s="57">
        <f t="shared" si="44"/>
        <v>0</v>
      </c>
      <c r="X42" s="57">
        <f t="shared" si="44"/>
        <v>0</v>
      </c>
      <c r="Y42" s="57">
        <f t="shared" si="44"/>
        <v>0</v>
      </c>
      <c r="Z42" s="57">
        <f t="shared" si="44"/>
        <v>0</v>
      </c>
      <c r="AA42" s="57">
        <f t="shared" si="44"/>
        <v>0</v>
      </c>
      <c r="AB42" s="57">
        <f t="shared" si="44"/>
        <v>0</v>
      </c>
      <c r="AC42" s="57">
        <f t="shared" si="44"/>
        <v>0</v>
      </c>
      <c r="AD42" s="57">
        <f t="shared" si="44"/>
        <v>0</v>
      </c>
      <c r="AE42" s="57">
        <f t="shared" si="44"/>
        <v>0</v>
      </c>
      <c r="AF42" s="57">
        <f t="shared" si="44"/>
        <v>0</v>
      </c>
      <c r="AG42" s="57">
        <f t="shared" si="44"/>
        <v>0</v>
      </c>
      <c r="AH42" s="57">
        <f t="shared" si="44"/>
        <v>0</v>
      </c>
      <c r="AI42" s="57">
        <f t="shared" si="44"/>
        <v>0</v>
      </c>
      <c r="AJ42" s="57">
        <f t="shared" si="44"/>
        <v>0</v>
      </c>
      <c r="AK42" s="57">
        <f t="shared" si="44"/>
        <v>0</v>
      </c>
      <c r="AL42" s="57">
        <f t="shared" si="44"/>
        <v>0</v>
      </c>
      <c r="AM42" s="57">
        <f t="shared" si="44"/>
        <v>0</v>
      </c>
      <c r="AN42" s="57">
        <f t="shared" si="44"/>
        <v>0</v>
      </c>
      <c r="AO42" s="57">
        <f t="shared" si="44"/>
        <v>0</v>
      </c>
      <c r="AP42" s="57">
        <f t="shared" si="44"/>
        <v>0</v>
      </c>
      <c r="AQ42" s="57">
        <f t="shared" si="44"/>
        <v>0</v>
      </c>
      <c r="AR42" s="57">
        <f t="shared" si="44"/>
        <v>0</v>
      </c>
      <c r="AS42" s="57">
        <f t="shared" si="44"/>
        <v>0</v>
      </c>
      <c r="AT42" s="57">
        <f t="shared" si="44"/>
        <v>0</v>
      </c>
      <c r="AU42" s="57">
        <f t="shared" si="44"/>
        <v>0</v>
      </c>
      <c r="AV42" s="57">
        <f t="shared" si="44"/>
        <v>0</v>
      </c>
      <c r="AW42" s="57">
        <f t="shared" si="44"/>
        <v>0</v>
      </c>
      <c r="AX42" s="57">
        <f t="shared" si="44"/>
        <v>0</v>
      </c>
      <c r="AY42" s="57">
        <f t="shared" si="44"/>
        <v>0</v>
      </c>
      <c r="AZ42" s="57">
        <f t="shared" si="44"/>
        <v>0</v>
      </c>
      <c r="BA42" s="57">
        <f t="shared" si="44"/>
        <v>0</v>
      </c>
      <c r="BB42" s="57">
        <f t="shared" si="44"/>
        <v>0</v>
      </c>
      <c r="BC42" s="57">
        <f t="shared" si="44"/>
        <v>0</v>
      </c>
      <c r="BD42" s="57">
        <f t="shared" si="44"/>
        <v>0</v>
      </c>
      <c r="BE42" s="57">
        <f t="shared" si="44"/>
        <v>0</v>
      </c>
      <c r="BF42" s="57">
        <f t="shared" si="44"/>
        <v>0</v>
      </c>
      <c r="BG42" s="57">
        <f t="shared" si="44"/>
        <v>0</v>
      </c>
      <c r="BH42" s="57">
        <f t="shared" si="44"/>
        <v>0</v>
      </c>
      <c r="BI42" s="57">
        <f t="shared" si="44"/>
        <v>0</v>
      </c>
      <c r="BJ42" s="57">
        <f t="shared" si="44"/>
        <v>0</v>
      </c>
      <c r="BK42" s="57">
        <f t="shared" si="44"/>
        <v>0</v>
      </c>
      <c r="BL42" s="57">
        <f t="shared" si="44"/>
        <v>0</v>
      </c>
      <c r="BM42" s="57">
        <f t="shared" si="44"/>
        <v>0</v>
      </c>
      <c r="BN42" s="57">
        <f t="shared" si="44"/>
        <v>0</v>
      </c>
      <c r="BO42" s="57">
        <f t="shared" si="44"/>
        <v>0</v>
      </c>
      <c r="BP42" s="57">
        <f t="shared" si="44"/>
        <v>0</v>
      </c>
      <c r="BQ42" s="57">
        <f t="shared" si="44"/>
        <v>0</v>
      </c>
      <c r="BR42" s="57">
        <f t="shared" ref="BR42:DU42" si="45">+$C42*BR20</f>
        <v>0</v>
      </c>
      <c r="BS42" s="57">
        <f t="shared" si="45"/>
        <v>0</v>
      </c>
      <c r="BT42" s="57">
        <f t="shared" si="45"/>
        <v>0</v>
      </c>
      <c r="BU42" s="57">
        <f t="shared" si="45"/>
        <v>0</v>
      </c>
      <c r="BV42" s="57">
        <f t="shared" si="45"/>
        <v>0</v>
      </c>
      <c r="BW42" s="57">
        <f t="shared" si="45"/>
        <v>0</v>
      </c>
      <c r="BX42" s="57">
        <f t="shared" si="45"/>
        <v>0</v>
      </c>
      <c r="BY42" s="57">
        <f t="shared" si="45"/>
        <v>0</v>
      </c>
      <c r="BZ42" s="57">
        <f t="shared" si="45"/>
        <v>0</v>
      </c>
      <c r="CA42" s="57">
        <f t="shared" si="45"/>
        <v>0</v>
      </c>
      <c r="CB42" s="57">
        <f t="shared" si="45"/>
        <v>0</v>
      </c>
      <c r="CC42" s="57">
        <f t="shared" si="45"/>
        <v>0</v>
      </c>
      <c r="CD42" s="57">
        <f t="shared" si="45"/>
        <v>0</v>
      </c>
      <c r="CE42" s="57">
        <f t="shared" si="45"/>
        <v>0</v>
      </c>
      <c r="CF42" s="57">
        <f t="shared" si="45"/>
        <v>0</v>
      </c>
      <c r="CG42" s="57">
        <f t="shared" si="45"/>
        <v>0</v>
      </c>
      <c r="CH42" s="57">
        <f t="shared" si="45"/>
        <v>0</v>
      </c>
      <c r="CI42" s="57">
        <f t="shared" si="45"/>
        <v>0</v>
      </c>
      <c r="CJ42" s="57">
        <f t="shared" si="45"/>
        <v>0</v>
      </c>
      <c r="CK42" s="57">
        <f t="shared" si="45"/>
        <v>0</v>
      </c>
      <c r="CL42" s="57">
        <f t="shared" si="45"/>
        <v>0</v>
      </c>
      <c r="CM42" s="57">
        <f t="shared" si="45"/>
        <v>0</v>
      </c>
      <c r="CN42" s="57">
        <f t="shared" si="45"/>
        <v>0</v>
      </c>
      <c r="CO42" s="57">
        <f t="shared" si="45"/>
        <v>0</v>
      </c>
      <c r="CP42" s="57">
        <f t="shared" si="45"/>
        <v>0</v>
      </c>
      <c r="CQ42" s="57">
        <f t="shared" si="45"/>
        <v>0</v>
      </c>
      <c r="CR42" s="57">
        <f t="shared" si="45"/>
        <v>0</v>
      </c>
      <c r="CS42" s="57">
        <f t="shared" si="45"/>
        <v>0</v>
      </c>
      <c r="CT42" s="57">
        <f t="shared" si="45"/>
        <v>0</v>
      </c>
      <c r="CU42" s="57">
        <f t="shared" si="45"/>
        <v>0</v>
      </c>
      <c r="CV42" s="57">
        <f t="shared" si="45"/>
        <v>0</v>
      </c>
      <c r="CW42" s="57">
        <f t="shared" si="45"/>
        <v>0</v>
      </c>
      <c r="CX42" s="57">
        <f t="shared" si="45"/>
        <v>0</v>
      </c>
      <c r="CY42" s="57">
        <f t="shared" si="45"/>
        <v>0</v>
      </c>
      <c r="CZ42" s="57">
        <f t="shared" si="45"/>
        <v>0</v>
      </c>
      <c r="DA42" s="57">
        <f t="shared" si="45"/>
        <v>0</v>
      </c>
      <c r="DB42" s="57">
        <f t="shared" si="45"/>
        <v>0</v>
      </c>
      <c r="DC42" s="57">
        <f t="shared" si="45"/>
        <v>0</v>
      </c>
      <c r="DD42" s="57">
        <f t="shared" si="45"/>
        <v>0</v>
      </c>
      <c r="DE42" s="57">
        <f t="shared" si="45"/>
        <v>0</v>
      </c>
      <c r="DF42" s="57">
        <f t="shared" si="45"/>
        <v>0</v>
      </c>
      <c r="DG42" s="57">
        <f t="shared" si="45"/>
        <v>0</v>
      </c>
      <c r="DH42" s="57">
        <f t="shared" si="45"/>
        <v>0</v>
      </c>
      <c r="DI42" s="57">
        <f t="shared" si="45"/>
        <v>0</v>
      </c>
      <c r="DJ42" s="57">
        <f t="shared" si="45"/>
        <v>0</v>
      </c>
      <c r="DK42" s="57">
        <f t="shared" si="45"/>
        <v>0</v>
      </c>
      <c r="DL42" s="57">
        <f t="shared" si="45"/>
        <v>0</v>
      </c>
      <c r="DM42" s="57">
        <f t="shared" si="45"/>
        <v>0</v>
      </c>
      <c r="DN42" s="57">
        <f t="shared" si="45"/>
        <v>0</v>
      </c>
      <c r="DO42" s="57">
        <f t="shared" si="45"/>
        <v>0</v>
      </c>
      <c r="DP42" s="57">
        <f t="shared" si="45"/>
        <v>0</v>
      </c>
      <c r="DQ42" s="57">
        <f t="shared" si="45"/>
        <v>0</v>
      </c>
      <c r="DR42" s="57">
        <f t="shared" si="45"/>
        <v>0</v>
      </c>
      <c r="DS42" s="57">
        <f t="shared" si="45"/>
        <v>0</v>
      </c>
      <c r="DT42" s="57">
        <f t="shared" si="45"/>
        <v>0</v>
      </c>
      <c r="DU42" s="57">
        <f t="shared" si="45"/>
        <v>0</v>
      </c>
    </row>
    <row r="43" spans="2:125" ht="16.5" thickTop="1" thickBot="1" x14ac:dyDescent="0.3">
      <c r="B43" s="100" t="str">
        <f t="shared" ref="B43:C43" si="46">+B21</f>
        <v>Costo Gestione 16</v>
      </c>
      <c r="C43" s="55">
        <f t="shared" si="46"/>
        <v>0</v>
      </c>
      <c r="F43" s="57">
        <f t="shared" ref="F43:BQ43" si="47">+$C43*F21</f>
        <v>0</v>
      </c>
      <c r="G43" s="57">
        <f t="shared" si="47"/>
        <v>0</v>
      </c>
      <c r="H43" s="57">
        <f t="shared" si="47"/>
        <v>0</v>
      </c>
      <c r="I43" s="57">
        <f t="shared" si="47"/>
        <v>0</v>
      </c>
      <c r="J43" s="57">
        <f t="shared" si="47"/>
        <v>0</v>
      </c>
      <c r="K43" s="57">
        <f t="shared" si="47"/>
        <v>0</v>
      </c>
      <c r="L43" s="57">
        <f t="shared" si="47"/>
        <v>0</v>
      </c>
      <c r="M43" s="57">
        <f t="shared" si="47"/>
        <v>0</v>
      </c>
      <c r="N43" s="57">
        <f t="shared" si="47"/>
        <v>0</v>
      </c>
      <c r="O43" s="57">
        <f t="shared" si="47"/>
        <v>0</v>
      </c>
      <c r="P43" s="57">
        <f t="shared" si="47"/>
        <v>0</v>
      </c>
      <c r="Q43" s="57">
        <f t="shared" si="47"/>
        <v>0</v>
      </c>
      <c r="R43" s="57">
        <f t="shared" si="47"/>
        <v>0</v>
      </c>
      <c r="S43" s="57">
        <f t="shared" si="47"/>
        <v>0</v>
      </c>
      <c r="T43" s="57">
        <f t="shared" si="47"/>
        <v>0</v>
      </c>
      <c r="U43" s="57">
        <f t="shared" si="47"/>
        <v>0</v>
      </c>
      <c r="V43" s="57">
        <f t="shared" si="47"/>
        <v>0</v>
      </c>
      <c r="W43" s="57">
        <f t="shared" si="47"/>
        <v>0</v>
      </c>
      <c r="X43" s="57">
        <f t="shared" si="47"/>
        <v>0</v>
      </c>
      <c r="Y43" s="57">
        <f t="shared" si="47"/>
        <v>0</v>
      </c>
      <c r="Z43" s="57">
        <f t="shared" si="47"/>
        <v>0</v>
      </c>
      <c r="AA43" s="57">
        <f t="shared" si="47"/>
        <v>0</v>
      </c>
      <c r="AB43" s="57">
        <f t="shared" si="47"/>
        <v>0</v>
      </c>
      <c r="AC43" s="57">
        <f t="shared" si="47"/>
        <v>0</v>
      </c>
      <c r="AD43" s="57">
        <f t="shared" si="47"/>
        <v>0</v>
      </c>
      <c r="AE43" s="57">
        <f t="shared" si="47"/>
        <v>0</v>
      </c>
      <c r="AF43" s="57">
        <f t="shared" si="47"/>
        <v>0</v>
      </c>
      <c r="AG43" s="57">
        <f t="shared" si="47"/>
        <v>0</v>
      </c>
      <c r="AH43" s="57">
        <f t="shared" si="47"/>
        <v>0</v>
      </c>
      <c r="AI43" s="57">
        <f t="shared" si="47"/>
        <v>0</v>
      </c>
      <c r="AJ43" s="57">
        <f t="shared" si="47"/>
        <v>0</v>
      </c>
      <c r="AK43" s="57">
        <f t="shared" si="47"/>
        <v>0</v>
      </c>
      <c r="AL43" s="57">
        <f t="shared" si="47"/>
        <v>0</v>
      </c>
      <c r="AM43" s="57">
        <f t="shared" si="47"/>
        <v>0</v>
      </c>
      <c r="AN43" s="57">
        <f t="shared" si="47"/>
        <v>0</v>
      </c>
      <c r="AO43" s="57">
        <f t="shared" si="47"/>
        <v>0</v>
      </c>
      <c r="AP43" s="57">
        <f t="shared" si="47"/>
        <v>0</v>
      </c>
      <c r="AQ43" s="57">
        <f t="shared" si="47"/>
        <v>0</v>
      </c>
      <c r="AR43" s="57">
        <f t="shared" si="47"/>
        <v>0</v>
      </c>
      <c r="AS43" s="57">
        <f t="shared" si="47"/>
        <v>0</v>
      </c>
      <c r="AT43" s="57">
        <f t="shared" si="47"/>
        <v>0</v>
      </c>
      <c r="AU43" s="57">
        <f t="shared" si="47"/>
        <v>0</v>
      </c>
      <c r="AV43" s="57">
        <f t="shared" si="47"/>
        <v>0</v>
      </c>
      <c r="AW43" s="57">
        <f t="shared" si="47"/>
        <v>0</v>
      </c>
      <c r="AX43" s="57">
        <f t="shared" si="47"/>
        <v>0</v>
      </c>
      <c r="AY43" s="57">
        <f t="shared" si="47"/>
        <v>0</v>
      </c>
      <c r="AZ43" s="57">
        <f t="shared" si="47"/>
        <v>0</v>
      </c>
      <c r="BA43" s="57">
        <f t="shared" si="47"/>
        <v>0</v>
      </c>
      <c r="BB43" s="57">
        <f t="shared" si="47"/>
        <v>0</v>
      </c>
      <c r="BC43" s="57">
        <f t="shared" si="47"/>
        <v>0</v>
      </c>
      <c r="BD43" s="57">
        <f t="shared" si="47"/>
        <v>0</v>
      </c>
      <c r="BE43" s="57">
        <f t="shared" si="47"/>
        <v>0</v>
      </c>
      <c r="BF43" s="57">
        <f t="shared" si="47"/>
        <v>0</v>
      </c>
      <c r="BG43" s="57">
        <f t="shared" si="47"/>
        <v>0</v>
      </c>
      <c r="BH43" s="57">
        <f t="shared" si="47"/>
        <v>0</v>
      </c>
      <c r="BI43" s="57">
        <f t="shared" si="47"/>
        <v>0</v>
      </c>
      <c r="BJ43" s="57">
        <f t="shared" si="47"/>
        <v>0</v>
      </c>
      <c r="BK43" s="57">
        <f t="shared" si="47"/>
        <v>0</v>
      </c>
      <c r="BL43" s="57">
        <f t="shared" si="47"/>
        <v>0</v>
      </c>
      <c r="BM43" s="57">
        <f t="shared" si="47"/>
        <v>0</v>
      </c>
      <c r="BN43" s="57">
        <f t="shared" si="47"/>
        <v>0</v>
      </c>
      <c r="BO43" s="57">
        <f t="shared" si="47"/>
        <v>0</v>
      </c>
      <c r="BP43" s="57">
        <f t="shared" si="47"/>
        <v>0</v>
      </c>
      <c r="BQ43" s="57">
        <f t="shared" si="47"/>
        <v>0</v>
      </c>
      <c r="BR43" s="57">
        <f t="shared" ref="BR43:DU43" si="48">+$C43*BR21</f>
        <v>0</v>
      </c>
      <c r="BS43" s="57">
        <f t="shared" si="48"/>
        <v>0</v>
      </c>
      <c r="BT43" s="57">
        <f t="shared" si="48"/>
        <v>0</v>
      </c>
      <c r="BU43" s="57">
        <f t="shared" si="48"/>
        <v>0</v>
      </c>
      <c r="BV43" s="57">
        <f t="shared" si="48"/>
        <v>0</v>
      </c>
      <c r="BW43" s="57">
        <f t="shared" si="48"/>
        <v>0</v>
      </c>
      <c r="BX43" s="57">
        <f t="shared" si="48"/>
        <v>0</v>
      </c>
      <c r="BY43" s="57">
        <f t="shared" si="48"/>
        <v>0</v>
      </c>
      <c r="BZ43" s="57">
        <f t="shared" si="48"/>
        <v>0</v>
      </c>
      <c r="CA43" s="57">
        <f t="shared" si="48"/>
        <v>0</v>
      </c>
      <c r="CB43" s="57">
        <f t="shared" si="48"/>
        <v>0</v>
      </c>
      <c r="CC43" s="57">
        <f t="shared" si="48"/>
        <v>0</v>
      </c>
      <c r="CD43" s="57">
        <f t="shared" si="48"/>
        <v>0</v>
      </c>
      <c r="CE43" s="57">
        <f t="shared" si="48"/>
        <v>0</v>
      </c>
      <c r="CF43" s="57">
        <f t="shared" si="48"/>
        <v>0</v>
      </c>
      <c r="CG43" s="57">
        <f t="shared" si="48"/>
        <v>0</v>
      </c>
      <c r="CH43" s="57">
        <f t="shared" si="48"/>
        <v>0</v>
      </c>
      <c r="CI43" s="57">
        <f t="shared" si="48"/>
        <v>0</v>
      </c>
      <c r="CJ43" s="57">
        <f t="shared" si="48"/>
        <v>0</v>
      </c>
      <c r="CK43" s="57">
        <f t="shared" si="48"/>
        <v>0</v>
      </c>
      <c r="CL43" s="57">
        <f t="shared" si="48"/>
        <v>0</v>
      </c>
      <c r="CM43" s="57">
        <f t="shared" si="48"/>
        <v>0</v>
      </c>
      <c r="CN43" s="57">
        <f t="shared" si="48"/>
        <v>0</v>
      </c>
      <c r="CO43" s="57">
        <f t="shared" si="48"/>
        <v>0</v>
      </c>
      <c r="CP43" s="57">
        <f t="shared" si="48"/>
        <v>0</v>
      </c>
      <c r="CQ43" s="57">
        <f t="shared" si="48"/>
        <v>0</v>
      </c>
      <c r="CR43" s="57">
        <f t="shared" si="48"/>
        <v>0</v>
      </c>
      <c r="CS43" s="57">
        <f t="shared" si="48"/>
        <v>0</v>
      </c>
      <c r="CT43" s="57">
        <f t="shared" si="48"/>
        <v>0</v>
      </c>
      <c r="CU43" s="57">
        <f t="shared" si="48"/>
        <v>0</v>
      </c>
      <c r="CV43" s="57">
        <f t="shared" si="48"/>
        <v>0</v>
      </c>
      <c r="CW43" s="57">
        <f t="shared" si="48"/>
        <v>0</v>
      </c>
      <c r="CX43" s="57">
        <f t="shared" si="48"/>
        <v>0</v>
      </c>
      <c r="CY43" s="57">
        <f t="shared" si="48"/>
        <v>0</v>
      </c>
      <c r="CZ43" s="57">
        <f t="shared" si="48"/>
        <v>0</v>
      </c>
      <c r="DA43" s="57">
        <f t="shared" si="48"/>
        <v>0</v>
      </c>
      <c r="DB43" s="57">
        <f t="shared" si="48"/>
        <v>0</v>
      </c>
      <c r="DC43" s="57">
        <f t="shared" si="48"/>
        <v>0</v>
      </c>
      <c r="DD43" s="57">
        <f t="shared" si="48"/>
        <v>0</v>
      </c>
      <c r="DE43" s="57">
        <f t="shared" si="48"/>
        <v>0</v>
      </c>
      <c r="DF43" s="57">
        <f t="shared" si="48"/>
        <v>0</v>
      </c>
      <c r="DG43" s="57">
        <f t="shared" si="48"/>
        <v>0</v>
      </c>
      <c r="DH43" s="57">
        <f t="shared" si="48"/>
        <v>0</v>
      </c>
      <c r="DI43" s="57">
        <f t="shared" si="48"/>
        <v>0</v>
      </c>
      <c r="DJ43" s="57">
        <f t="shared" si="48"/>
        <v>0</v>
      </c>
      <c r="DK43" s="57">
        <f t="shared" si="48"/>
        <v>0</v>
      </c>
      <c r="DL43" s="57">
        <f t="shared" si="48"/>
        <v>0</v>
      </c>
      <c r="DM43" s="57">
        <f t="shared" si="48"/>
        <v>0</v>
      </c>
      <c r="DN43" s="57">
        <f t="shared" si="48"/>
        <v>0</v>
      </c>
      <c r="DO43" s="57">
        <f t="shared" si="48"/>
        <v>0</v>
      </c>
      <c r="DP43" s="57">
        <f t="shared" si="48"/>
        <v>0</v>
      </c>
      <c r="DQ43" s="57">
        <f t="shared" si="48"/>
        <v>0</v>
      </c>
      <c r="DR43" s="57">
        <f t="shared" si="48"/>
        <v>0</v>
      </c>
      <c r="DS43" s="57">
        <f t="shared" si="48"/>
        <v>0</v>
      </c>
      <c r="DT43" s="57">
        <f t="shared" si="48"/>
        <v>0</v>
      </c>
      <c r="DU43" s="57">
        <f t="shared" si="48"/>
        <v>0</v>
      </c>
    </row>
    <row r="44" spans="2:125" ht="16.5" thickTop="1" thickBot="1" x14ac:dyDescent="0.3">
      <c r="B44" s="100" t="str">
        <f t="shared" ref="B44:C44" si="49">+B22</f>
        <v>Costo Gestione 17</v>
      </c>
      <c r="C44" s="55">
        <f t="shared" si="49"/>
        <v>0</v>
      </c>
      <c r="F44" s="57">
        <f t="shared" ref="F44:BQ44" si="50">+$C44*F22</f>
        <v>0</v>
      </c>
      <c r="G44" s="57">
        <f t="shared" si="50"/>
        <v>0</v>
      </c>
      <c r="H44" s="57">
        <f t="shared" si="50"/>
        <v>0</v>
      </c>
      <c r="I44" s="57">
        <f t="shared" si="50"/>
        <v>0</v>
      </c>
      <c r="J44" s="57">
        <f t="shared" si="50"/>
        <v>0</v>
      </c>
      <c r="K44" s="57">
        <f t="shared" si="50"/>
        <v>0</v>
      </c>
      <c r="L44" s="57">
        <f t="shared" si="50"/>
        <v>0</v>
      </c>
      <c r="M44" s="57">
        <f t="shared" si="50"/>
        <v>0</v>
      </c>
      <c r="N44" s="57">
        <f t="shared" si="50"/>
        <v>0</v>
      </c>
      <c r="O44" s="57">
        <f t="shared" si="50"/>
        <v>0</v>
      </c>
      <c r="P44" s="57">
        <f t="shared" si="50"/>
        <v>0</v>
      </c>
      <c r="Q44" s="57">
        <f t="shared" si="50"/>
        <v>0</v>
      </c>
      <c r="R44" s="57">
        <f t="shared" si="50"/>
        <v>0</v>
      </c>
      <c r="S44" s="57">
        <f t="shared" si="50"/>
        <v>0</v>
      </c>
      <c r="T44" s="57">
        <f t="shared" si="50"/>
        <v>0</v>
      </c>
      <c r="U44" s="57">
        <f t="shared" si="50"/>
        <v>0</v>
      </c>
      <c r="V44" s="57">
        <f t="shared" si="50"/>
        <v>0</v>
      </c>
      <c r="W44" s="57">
        <f t="shared" si="50"/>
        <v>0</v>
      </c>
      <c r="X44" s="57">
        <f t="shared" si="50"/>
        <v>0</v>
      </c>
      <c r="Y44" s="57">
        <f t="shared" si="50"/>
        <v>0</v>
      </c>
      <c r="Z44" s="57">
        <f t="shared" si="50"/>
        <v>0</v>
      </c>
      <c r="AA44" s="57">
        <f t="shared" si="50"/>
        <v>0</v>
      </c>
      <c r="AB44" s="57">
        <f t="shared" si="50"/>
        <v>0</v>
      </c>
      <c r="AC44" s="57">
        <f t="shared" si="50"/>
        <v>0</v>
      </c>
      <c r="AD44" s="57">
        <f t="shared" si="50"/>
        <v>0</v>
      </c>
      <c r="AE44" s="57">
        <f t="shared" si="50"/>
        <v>0</v>
      </c>
      <c r="AF44" s="57">
        <f t="shared" si="50"/>
        <v>0</v>
      </c>
      <c r="AG44" s="57">
        <f t="shared" si="50"/>
        <v>0</v>
      </c>
      <c r="AH44" s="57">
        <f t="shared" si="50"/>
        <v>0</v>
      </c>
      <c r="AI44" s="57">
        <f t="shared" si="50"/>
        <v>0</v>
      </c>
      <c r="AJ44" s="57">
        <f t="shared" si="50"/>
        <v>0</v>
      </c>
      <c r="AK44" s="57">
        <f t="shared" si="50"/>
        <v>0</v>
      </c>
      <c r="AL44" s="57">
        <f t="shared" si="50"/>
        <v>0</v>
      </c>
      <c r="AM44" s="57">
        <f t="shared" si="50"/>
        <v>0</v>
      </c>
      <c r="AN44" s="57">
        <f t="shared" si="50"/>
        <v>0</v>
      </c>
      <c r="AO44" s="57">
        <f t="shared" si="50"/>
        <v>0</v>
      </c>
      <c r="AP44" s="57">
        <f t="shared" si="50"/>
        <v>0</v>
      </c>
      <c r="AQ44" s="57">
        <f t="shared" si="50"/>
        <v>0</v>
      </c>
      <c r="AR44" s="57">
        <f t="shared" si="50"/>
        <v>0</v>
      </c>
      <c r="AS44" s="57">
        <f t="shared" si="50"/>
        <v>0</v>
      </c>
      <c r="AT44" s="57">
        <f t="shared" si="50"/>
        <v>0</v>
      </c>
      <c r="AU44" s="57">
        <f t="shared" si="50"/>
        <v>0</v>
      </c>
      <c r="AV44" s="57">
        <f t="shared" si="50"/>
        <v>0</v>
      </c>
      <c r="AW44" s="57">
        <f t="shared" si="50"/>
        <v>0</v>
      </c>
      <c r="AX44" s="57">
        <f t="shared" si="50"/>
        <v>0</v>
      </c>
      <c r="AY44" s="57">
        <f t="shared" si="50"/>
        <v>0</v>
      </c>
      <c r="AZ44" s="57">
        <f t="shared" si="50"/>
        <v>0</v>
      </c>
      <c r="BA44" s="57">
        <f t="shared" si="50"/>
        <v>0</v>
      </c>
      <c r="BB44" s="57">
        <f t="shared" si="50"/>
        <v>0</v>
      </c>
      <c r="BC44" s="57">
        <f t="shared" si="50"/>
        <v>0</v>
      </c>
      <c r="BD44" s="57">
        <f t="shared" si="50"/>
        <v>0</v>
      </c>
      <c r="BE44" s="57">
        <f t="shared" si="50"/>
        <v>0</v>
      </c>
      <c r="BF44" s="57">
        <f t="shared" si="50"/>
        <v>0</v>
      </c>
      <c r="BG44" s="57">
        <f t="shared" si="50"/>
        <v>0</v>
      </c>
      <c r="BH44" s="57">
        <f t="shared" si="50"/>
        <v>0</v>
      </c>
      <c r="BI44" s="57">
        <f t="shared" si="50"/>
        <v>0</v>
      </c>
      <c r="BJ44" s="57">
        <f t="shared" si="50"/>
        <v>0</v>
      </c>
      <c r="BK44" s="57">
        <f t="shared" si="50"/>
        <v>0</v>
      </c>
      <c r="BL44" s="57">
        <f t="shared" si="50"/>
        <v>0</v>
      </c>
      <c r="BM44" s="57">
        <f t="shared" si="50"/>
        <v>0</v>
      </c>
      <c r="BN44" s="57">
        <f t="shared" si="50"/>
        <v>0</v>
      </c>
      <c r="BO44" s="57">
        <f t="shared" si="50"/>
        <v>0</v>
      </c>
      <c r="BP44" s="57">
        <f t="shared" si="50"/>
        <v>0</v>
      </c>
      <c r="BQ44" s="57">
        <f t="shared" si="50"/>
        <v>0</v>
      </c>
      <c r="BR44" s="57">
        <f t="shared" ref="BR44:DU44" si="51">+$C44*BR22</f>
        <v>0</v>
      </c>
      <c r="BS44" s="57">
        <f t="shared" si="51"/>
        <v>0</v>
      </c>
      <c r="BT44" s="57">
        <f t="shared" si="51"/>
        <v>0</v>
      </c>
      <c r="BU44" s="57">
        <f t="shared" si="51"/>
        <v>0</v>
      </c>
      <c r="BV44" s="57">
        <f t="shared" si="51"/>
        <v>0</v>
      </c>
      <c r="BW44" s="57">
        <f t="shared" si="51"/>
        <v>0</v>
      </c>
      <c r="BX44" s="57">
        <f t="shared" si="51"/>
        <v>0</v>
      </c>
      <c r="BY44" s="57">
        <f t="shared" si="51"/>
        <v>0</v>
      </c>
      <c r="BZ44" s="57">
        <f t="shared" si="51"/>
        <v>0</v>
      </c>
      <c r="CA44" s="57">
        <f t="shared" si="51"/>
        <v>0</v>
      </c>
      <c r="CB44" s="57">
        <f t="shared" si="51"/>
        <v>0</v>
      </c>
      <c r="CC44" s="57">
        <f t="shared" si="51"/>
        <v>0</v>
      </c>
      <c r="CD44" s="57">
        <f t="shared" si="51"/>
        <v>0</v>
      </c>
      <c r="CE44" s="57">
        <f t="shared" si="51"/>
        <v>0</v>
      </c>
      <c r="CF44" s="57">
        <f t="shared" si="51"/>
        <v>0</v>
      </c>
      <c r="CG44" s="57">
        <f t="shared" si="51"/>
        <v>0</v>
      </c>
      <c r="CH44" s="57">
        <f t="shared" si="51"/>
        <v>0</v>
      </c>
      <c r="CI44" s="57">
        <f t="shared" si="51"/>
        <v>0</v>
      </c>
      <c r="CJ44" s="57">
        <f t="shared" si="51"/>
        <v>0</v>
      </c>
      <c r="CK44" s="57">
        <f t="shared" si="51"/>
        <v>0</v>
      </c>
      <c r="CL44" s="57">
        <f t="shared" si="51"/>
        <v>0</v>
      </c>
      <c r="CM44" s="57">
        <f t="shared" si="51"/>
        <v>0</v>
      </c>
      <c r="CN44" s="57">
        <f t="shared" si="51"/>
        <v>0</v>
      </c>
      <c r="CO44" s="57">
        <f t="shared" si="51"/>
        <v>0</v>
      </c>
      <c r="CP44" s="57">
        <f t="shared" si="51"/>
        <v>0</v>
      </c>
      <c r="CQ44" s="57">
        <f t="shared" si="51"/>
        <v>0</v>
      </c>
      <c r="CR44" s="57">
        <f t="shared" si="51"/>
        <v>0</v>
      </c>
      <c r="CS44" s="57">
        <f t="shared" si="51"/>
        <v>0</v>
      </c>
      <c r="CT44" s="57">
        <f t="shared" si="51"/>
        <v>0</v>
      </c>
      <c r="CU44" s="57">
        <f t="shared" si="51"/>
        <v>0</v>
      </c>
      <c r="CV44" s="57">
        <f t="shared" si="51"/>
        <v>0</v>
      </c>
      <c r="CW44" s="57">
        <f t="shared" si="51"/>
        <v>0</v>
      </c>
      <c r="CX44" s="57">
        <f t="shared" si="51"/>
        <v>0</v>
      </c>
      <c r="CY44" s="57">
        <f t="shared" si="51"/>
        <v>0</v>
      </c>
      <c r="CZ44" s="57">
        <f t="shared" si="51"/>
        <v>0</v>
      </c>
      <c r="DA44" s="57">
        <f t="shared" si="51"/>
        <v>0</v>
      </c>
      <c r="DB44" s="57">
        <f t="shared" si="51"/>
        <v>0</v>
      </c>
      <c r="DC44" s="57">
        <f t="shared" si="51"/>
        <v>0</v>
      </c>
      <c r="DD44" s="57">
        <f t="shared" si="51"/>
        <v>0</v>
      </c>
      <c r="DE44" s="57">
        <f t="shared" si="51"/>
        <v>0</v>
      </c>
      <c r="DF44" s="57">
        <f t="shared" si="51"/>
        <v>0</v>
      </c>
      <c r="DG44" s="57">
        <f t="shared" si="51"/>
        <v>0</v>
      </c>
      <c r="DH44" s="57">
        <f t="shared" si="51"/>
        <v>0</v>
      </c>
      <c r="DI44" s="57">
        <f t="shared" si="51"/>
        <v>0</v>
      </c>
      <c r="DJ44" s="57">
        <f t="shared" si="51"/>
        <v>0</v>
      </c>
      <c r="DK44" s="57">
        <f t="shared" si="51"/>
        <v>0</v>
      </c>
      <c r="DL44" s="57">
        <f t="shared" si="51"/>
        <v>0</v>
      </c>
      <c r="DM44" s="57">
        <f t="shared" si="51"/>
        <v>0</v>
      </c>
      <c r="DN44" s="57">
        <f t="shared" si="51"/>
        <v>0</v>
      </c>
      <c r="DO44" s="57">
        <f t="shared" si="51"/>
        <v>0</v>
      </c>
      <c r="DP44" s="57">
        <f t="shared" si="51"/>
        <v>0</v>
      </c>
      <c r="DQ44" s="57">
        <f t="shared" si="51"/>
        <v>0</v>
      </c>
      <c r="DR44" s="57">
        <f t="shared" si="51"/>
        <v>0</v>
      </c>
      <c r="DS44" s="57">
        <f t="shared" si="51"/>
        <v>0</v>
      </c>
      <c r="DT44" s="57">
        <f t="shared" si="51"/>
        <v>0</v>
      </c>
      <c r="DU44" s="57">
        <f t="shared" si="51"/>
        <v>0</v>
      </c>
    </row>
    <row r="45" spans="2:125" ht="16.5" thickTop="1" thickBot="1" x14ac:dyDescent="0.3">
      <c r="B45" s="100" t="str">
        <f t="shared" ref="B45:C45" si="52">+B23</f>
        <v>Costo Gestione 18</v>
      </c>
      <c r="C45" s="55">
        <f t="shared" si="52"/>
        <v>0</v>
      </c>
      <c r="F45" s="57">
        <f t="shared" ref="F45:BQ45" si="53">+$C45*F23</f>
        <v>0</v>
      </c>
      <c r="G45" s="57">
        <f t="shared" si="53"/>
        <v>0</v>
      </c>
      <c r="H45" s="57">
        <f t="shared" si="53"/>
        <v>0</v>
      </c>
      <c r="I45" s="57">
        <f t="shared" si="53"/>
        <v>0</v>
      </c>
      <c r="J45" s="57">
        <f t="shared" si="53"/>
        <v>0</v>
      </c>
      <c r="K45" s="57">
        <f t="shared" si="53"/>
        <v>0</v>
      </c>
      <c r="L45" s="57">
        <f t="shared" si="53"/>
        <v>0</v>
      </c>
      <c r="M45" s="57">
        <f t="shared" si="53"/>
        <v>0</v>
      </c>
      <c r="N45" s="57">
        <f t="shared" si="53"/>
        <v>0</v>
      </c>
      <c r="O45" s="57">
        <f t="shared" si="53"/>
        <v>0</v>
      </c>
      <c r="P45" s="57">
        <f t="shared" si="53"/>
        <v>0</v>
      </c>
      <c r="Q45" s="57">
        <f t="shared" si="53"/>
        <v>0</v>
      </c>
      <c r="R45" s="57">
        <f t="shared" si="53"/>
        <v>0</v>
      </c>
      <c r="S45" s="57">
        <f t="shared" si="53"/>
        <v>0</v>
      </c>
      <c r="T45" s="57">
        <f t="shared" si="53"/>
        <v>0</v>
      </c>
      <c r="U45" s="57">
        <f t="shared" si="53"/>
        <v>0</v>
      </c>
      <c r="V45" s="57">
        <f t="shared" si="53"/>
        <v>0</v>
      </c>
      <c r="W45" s="57">
        <f t="shared" si="53"/>
        <v>0</v>
      </c>
      <c r="X45" s="57">
        <f t="shared" si="53"/>
        <v>0</v>
      </c>
      <c r="Y45" s="57">
        <f t="shared" si="53"/>
        <v>0</v>
      </c>
      <c r="Z45" s="57">
        <f t="shared" si="53"/>
        <v>0</v>
      </c>
      <c r="AA45" s="57">
        <f t="shared" si="53"/>
        <v>0</v>
      </c>
      <c r="AB45" s="57">
        <f t="shared" si="53"/>
        <v>0</v>
      </c>
      <c r="AC45" s="57">
        <f t="shared" si="53"/>
        <v>0</v>
      </c>
      <c r="AD45" s="57">
        <f t="shared" si="53"/>
        <v>0</v>
      </c>
      <c r="AE45" s="57">
        <f t="shared" si="53"/>
        <v>0</v>
      </c>
      <c r="AF45" s="57">
        <f t="shared" si="53"/>
        <v>0</v>
      </c>
      <c r="AG45" s="57">
        <f t="shared" si="53"/>
        <v>0</v>
      </c>
      <c r="AH45" s="57">
        <f t="shared" si="53"/>
        <v>0</v>
      </c>
      <c r="AI45" s="57">
        <f t="shared" si="53"/>
        <v>0</v>
      </c>
      <c r="AJ45" s="57">
        <f t="shared" si="53"/>
        <v>0</v>
      </c>
      <c r="AK45" s="57">
        <f t="shared" si="53"/>
        <v>0</v>
      </c>
      <c r="AL45" s="57">
        <f t="shared" si="53"/>
        <v>0</v>
      </c>
      <c r="AM45" s="57">
        <f t="shared" si="53"/>
        <v>0</v>
      </c>
      <c r="AN45" s="57">
        <f t="shared" si="53"/>
        <v>0</v>
      </c>
      <c r="AO45" s="57">
        <f t="shared" si="53"/>
        <v>0</v>
      </c>
      <c r="AP45" s="57">
        <f t="shared" si="53"/>
        <v>0</v>
      </c>
      <c r="AQ45" s="57">
        <f t="shared" si="53"/>
        <v>0</v>
      </c>
      <c r="AR45" s="57">
        <f t="shared" si="53"/>
        <v>0</v>
      </c>
      <c r="AS45" s="57">
        <f t="shared" si="53"/>
        <v>0</v>
      </c>
      <c r="AT45" s="57">
        <f t="shared" si="53"/>
        <v>0</v>
      </c>
      <c r="AU45" s="57">
        <f t="shared" si="53"/>
        <v>0</v>
      </c>
      <c r="AV45" s="57">
        <f t="shared" si="53"/>
        <v>0</v>
      </c>
      <c r="AW45" s="57">
        <f t="shared" si="53"/>
        <v>0</v>
      </c>
      <c r="AX45" s="57">
        <f t="shared" si="53"/>
        <v>0</v>
      </c>
      <c r="AY45" s="57">
        <f t="shared" si="53"/>
        <v>0</v>
      </c>
      <c r="AZ45" s="57">
        <f t="shared" si="53"/>
        <v>0</v>
      </c>
      <c r="BA45" s="57">
        <f t="shared" si="53"/>
        <v>0</v>
      </c>
      <c r="BB45" s="57">
        <f t="shared" si="53"/>
        <v>0</v>
      </c>
      <c r="BC45" s="57">
        <f t="shared" si="53"/>
        <v>0</v>
      </c>
      <c r="BD45" s="57">
        <f t="shared" si="53"/>
        <v>0</v>
      </c>
      <c r="BE45" s="57">
        <f t="shared" si="53"/>
        <v>0</v>
      </c>
      <c r="BF45" s="57">
        <f t="shared" si="53"/>
        <v>0</v>
      </c>
      <c r="BG45" s="57">
        <f t="shared" si="53"/>
        <v>0</v>
      </c>
      <c r="BH45" s="57">
        <f t="shared" si="53"/>
        <v>0</v>
      </c>
      <c r="BI45" s="57">
        <f t="shared" si="53"/>
        <v>0</v>
      </c>
      <c r="BJ45" s="57">
        <f t="shared" si="53"/>
        <v>0</v>
      </c>
      <c r="BK45" s="57">
        <f t="shared" si="53"/>
        <v>0</v>
      </c>
      <c r="BL45" s="57">
        <f t="shared" si="53"/>
        <v>0</v>
      </c>
      <c r="BM45" s="57">
        <f t="shared" si="53"/>
        <v>0</v>
      </c>
      <c r="BN45" s="57">
        <f t="shared" si="53"/>
        <v>0</v>
      </c>
      <c r="BO45" s="57">
        <f t="shared" si="53"/>
        <v>0</v>
      </c>
      <c r="BP45" s="57">
        <f t="shared" si="53"/>
        <v>0</v>
      </c>
      <c r="BQ45" s="57">
        <f t="shared" si="53"/>
        <v>0</v>
      </c>
      <c r="BR45" s="57">
        <f t="shared" ref="BR45:DU45" si="54">+$C45*BR23</f>
        <v>0</v>
      </c>
      <c r="BS45" s="57">
        <f t="shared" si="54"/>
        <v>0</v>
      </c>
      <c r="BT45" s="57">
        <f t="shared" si="54"/>
        <v>0</v>
      </c>
      <c r="BU45" s="57">
        <f t="shared" si="54"/>
        <v>0</v>
      </c>
      <c r="BV45" s="57">
        <f t="shared" si="54"/>
        <v>0</v>
      </c>
      <c r="BW45" s="57">
        <f t="shared" si="54"/>
        <v>0</v>
      </c>
      <c r="BX45" s="57">
        <f t="shared" si="54"/>
        <v>0</v>
      </c>
      <c r="BY45" s="57">
        <f t="shared" si="54"/>
        <v>0</v>
      </c>
      <c r="BZ45" s="57">
        <f t="shared" si="54"/>
        <v>0</v>
      </c>
      <c r="CA45" s="57">
        <f t="shared" si="54"/>
        <v>0</v>
      </c>
      <c r="CB45" s="57">
        <f t="shared" si="54"/>
        <v>0</v>
      </c>
      <c r="CC45" s="57">
        <f t="shared" si="54"/>
        <v>0</v>
      </c>
      <c r="CD45" s="57">
        <f t="shared" si="54"/>
        <v>0</v>
      </c>
      <c r="CE45" s="57">
        <f t="shared" si="54"/>
        <v>0</v>
      </c>
      <c r="CF45" s="57">
        <f t="shared" si="54"/>
        <v>0</v>
      </c>
      <c r="CG45" s="57">
        <f t="shared" si="54"/>
        <v>0</v>
      </c>
      <c r="CH45" s="57">
        <f t="shared" si="54"/>
        <v>0</v>
      </c>
      <c r="CI45" s="57">
        <f t="shared" si="54"/>
        <v>0</v>
      </c>
      <c r="CJ45" s="57">
        <f t="shared" si="54"/>
        <v>0</v>
      </c>
      <c r="CK45" s="57">
        <f t="shared" si="54"/>
        <v>0</v>
      </c>
      <c r="CL45" s="57">
        <f t="shared" si="54"/>
        <v>0</v>
      </c>
      <c r="CM45" s="57">
        <f t="shared" si="54"/>
        <v>0</v>
      </c>
      <c r="CN45" s="57">
        <f t="shared" si="54"/>
        <v>0</v>
      </c>
      <c r="CO45" s="57">
        <f t="shared" si="54"/>
        <v>0</v>
      </c>
      <c r="CP45" s="57">
        <f t="shared" si="54"/>
        <v>0</v>
      </c>
      <c r="CQ45" s="57">
        <f t="shared" si="54"/>
        <v>0</v>
      </c>
      <c r="CR45" s="57">
        <f t="shared" si="54"/>
        <v>0</v>
      </c>
      <c r="CS45" s="57">
        <f t="shared" si="54"/>
        <v>0</v>
      </c>
      <c r="CT45" s="57">
        <f t="shared" si="54"/>
        <v>0</v>
      </c>
      <c r="CU45" s="57">
        <f t="shared" si="54"/>
        <v>0</v>
      </c>
      <c r="CV45" s="57">
        <f t="shared" si="54"/>
        <v>0</v>
      </c>
      <c r="CW45" s="57">
        <f t="shared" si="54"/>
        <v>0</v>
      </c>
      <c r="CX45" s="57">
        <f t="shared" si="54"/>
        <v>0</v>
      </c>
      <c r="CY45" s="57">
        <f t="shared" si="54"/>
        <v>0</v>
      </c>
      <c r="CZ45" s="57">
        <f t="shared" si="54"/>
        <v>0</v>
      </c>
      <c r="DA45" s="57">
        <f t="shared" si="54"/>
        <v>0</v>
      </c>
      <c r="DB45" s="57">
        <f t="shared" si="54"/>
        <v>0</v>
      </c>
      <c r="DC45" s="57">
        <f t="shared" si="54"/>
        <v>0</v>
      </c>
      <c r="DD45" s="57">
        <f t="shared" si="54"/>
        <v>0</v>
      </c>
      <c r="DE45" s="57">
        <f t="shared" si="54"/>
        <v>0</v>
      </c>
      <c r="DF45" s="57">
        <f t="shared" si="54"/>
        <v>0</v>
      </c>
      <c r="DG45" s="57">
        <f t="shared" si="54"/>
        <v>0</v>
      </c>
      <c r="DH45" s="57">
        <f t="shared" si="54"/>
        <v>0</v>
      </c>
      <c r="DI45" s="57">
        <f t="shared" si="54"/>
        <v>0</v>
      </c>
      <c r="DJ45" s="57">
        <f t="shared" si="54"/>
        <v>0</v>
      </c>
      <c r="DK45" s="57">
        <f t="shared" si="54"/>
        <v>0</v>
      </c>
      <c r="DL45" s="57">
        <f t="shared" si="54"/>
        <v>0</v>
      </c>
      <c r="DM45" s="57">
        <f t="shared" si="54"/>
        <v>0</v>
      </c>
      <c r="DN45" s="57">
        <f t="shared" si="54"/>
        <v>0</v>
      </c>
      <c r="DO45" s="57">
        <f t="shared" si="54"/>
        <v>0</v>
      </c>
      <c r="DP45" s="57">
        <f t="shared" si="54"/>
        <v>0</v>
      </c>
      <c r="DQ45" s="57">
        <f t="shared" si="54"/>
        <v>0</v>
      </c>
      <c r="DR45" s="57">
        <f t="shared" si="54"/>
        <v>0</v>
      </c>
      <c r="DS45" s="57">
        <f t="shared" si="54"/>
        <v>0</v>
      </c>
      <c r="DT45" s="57">
        <f t="shared" si="54"/>
        <v>0</v>
      </c>
      <c r="DU45" s="57">
        <f t="shared" si="54"/>
        <v>0</v>
      </c>
    </row>
    <row r="46" spans="2:125" ht="16.5" thickTop="1" thickBot="1" x14ac:dyDescent="0.3">
      <c r="B46" s="100" t="str">
        <f t="shared" ref="B46:C46" si="55">+B24</f>
        <v>Costo Gestione 19</v>
      </c>
      <c r="C46" s="55">
        <f t="shared" si="55"/>
        <v>0</v>
      </c>
      <c r="F46" s="57">
        <f t="shared" ref="F46:BQ46" si="56">+$C46*F24</f>
        <v>0</v>
      </c>
      <c r="G46" s="57">
        <f t="shared" si="56"/>
        <v>0</v>
      </c>
      <c r="H46" s="57">
        <f t="shared" si="56"/>
        <v>0</v>
      </c>
      <c r="I46" s="57">
        <f t="shared" si="56"/>
        <v>0</v>
      </c>
      <c r="J46" s="57">
        <f t="shared" si="56"/>
        <v>0</v>
      </c>
      <c r="K46" s="57">
        <f t="shared" si="56"/>
        <v>0</v>
      </c>
      <c r="L46" s="57">
        <f t="shared" si="56"/>
        <v>0</v>
      </c>
      <c r="M46" s="57">
        <f t="shared" si="56"/>
        <v>0</v>
      </c>
      <c r="N46" s="57">
        <f t="shared" si="56"/>
        <v>0</v>
      </c>
      <c r="O46" s="57">
        <f t="shared" si="56"/>
        <v>0</v>
      </c>
      <c r="P46" s="57">
        <f t="shared" si="56"/>
        <v>0</v>
      </c>
      <c r="Q46" s="57">
        <f t="shared" si="56"/>
        <v>0</v>
      </c>
      <c r="R46" s="57">
        <f t="shared" si="56"/>
        <v>0</v>
      </c>
      <c r="S46" s="57">
        <f t="shared" si="56"/>
        <v>0</v>
      </c>
      <c r="T46" s="57">
        <f t="shared" si="56"/>
        <v>0</v>
      </c>
      <c r="U46" s="57">
        <f t="shared" si="56"/>
        <v>0</v>
      </c>
      <c r="V46" s="57">
        <f t="shared" si="56"/>
        <v>0</v>
      </c>
      <c r="W46" s="57">
        <f t="shared" si="56"/>
        <v>0</v>
      </c>
      <c r="X46" s="57">
        <f t="shared" si="56"/>
        <v>0</v>
      </c>
      <c r="Y46" s="57">
        <f t="shared" si="56"/>
        <v>0</v>
      </c>
      <c r="Z46" s="57">
        <f t="shared" si="56"/>
        <v>0</v>
      </c>
      <c r="AA46" s="57">
        <f t="shared" si="56"/>
        <v>0</v>
      </c>
      <c r="AB46" s="57">
        <f t="shared" si="56"/>
        <v>0</v>
      </c>
      <c r="AC46" s="57">
        <f t="shared" si="56"/>
        <v>0</v>
      </c>
      <c r="AD46" s="57">
        <f t="shared" si="56"/>
        <v>0</v>
      </c>
      <c r="AE46" s="57">
        <f t="shared" si="56"/>
        <v>0</v>
      </c>
      <c r="AF46" s="57">
        <f t="shared" si="56"/>
        <v>0</v>
      </c>
      <c r="AG46" s="57">
        <f t="shared" si="56"/>
        <v>0</v>
      </c>
      <c r="AH46" s="57">
        <f t="shared" si="56"/>
        <v>0</v>
      </c>
      <c r="AI46" s="57">
        <f t="shared" si="56"/>
        <v>0</v>
      </c>
      <c r="AJ46" s="57">
        <f t="shared" si="56"/>
        <v>0</v>
      </c>
      <c r="AK46" s="57">
        <f t="shared" si="56"/>
        <v>0</v>
      </c>
      <c r="AL46" s="57">
        <f t="shared" si="56"/>
        <v>0</v>
      </c>
      <c r="AM46" s="57">
        <f t="shared" si="56"/>
        <v>0</v>
      </c>
      <c r="AN46" s="57">
        <f t="shared" si="56"/>
        <v>0</v>
      </c>
      <c r="AO46" s="57">
        <f t="shared" si="56"/>
        <v>0</v>
      </c>
      <c r="AP46" s="57">
        <f t="shared" si="56"/>
        <v>0</v>
      </c>
      <c r="AQ46" s="57">
        <f t="shared" si="56"/>
        <v>0</v>
      </c>
      <c r="AR46" s="57">
        <f t="shared" si="56"/>
        <v>0</v>
      </c>
      <c r="AS46" s="57">
        <f t="shared" si="56"/>
        <v>0</v>
      </c>
      <c r="AT46" s="57">
        <f t="shared" si="56"/>
        <v>0</v>
      </c>
      <c r="AU46" s="57">
        <f t="shared" si="56"/>
        <v>0</v>
      </c>
      <c r="AV46" s="57">
        <f t="shared" si="56"/>
        <v>0</v>
      </c>
      <c r="AW46" s="57">
        <f t="shared" si="56"/>
        <v>0</v>
      </c>
      <c r="AX46" s="57">
        <f t="shared" si="56"/>
        <v>0</v>
      </c>
      <c r="AY46" s="57">
        <f t="shared" si="56"/>
        <v>0</v>
      </c>
      <c r="AZ46" s="57">
        <f t="shared" si="56"/>
        <v>0</v>
      </c>
      <c r="BA46" s="57">
        <f t="shared" si="56"/>
        <v>0</v>
      </c>
      <c r="BB46" s="57">
        <f t="shared" si="56"/>
        <v>0</v>
      </c>
      <c r="BC46" s="57">
        <f t="shared" si="56"/>
        <v>0</v>
      </c>
      <c r="BD46" s="57">
        <f t="shared" si="56"/>
        <v>0</v>
      </c>
      <c r="BE46" s="57">
        <f t="shared" si="56"/>
        <v>0</v>
      </c>
      <c r="BF46" s="57">
        <f t="shared" si="56"/>
        <v>0</v>
      </c>
      <c r="BG46" s="57">
        <f t="shared" si="56"/>
        <v>0</v>
      </c>
      <c r="BH46" s="57">
        <f t="shared" si="56"/>
        <v>0</v>
      </c>
      <c r="BI46" s="57">
        <f t="shared" si="56"/>
        <v>0</v>
      </c>
      <c r="BJ46" s="57">
        <f t="shared" si="56"/>
        <v>0</v>
      </c>
      <c r="BK46" s="57">
        <f t="shared" si="56"/>
        <v>0</v>
      </c>
      <c r="BL46" s="57">
        <f t="shared" si="56"/>
        <v>0</v>
      </c>
      <c r="BM46" s="57">
        <f t="shared" si="56"/>
        <v>0</v>
      </c>
      <c r="BN46" s="57">
        <f t="shared" si="56"/>
        <v>0</v>
      </c>
      <c r="BO46" s="57">
        <f t="shared" si="56"/>
        <v>0</v>
      </c>
      <c r="BP46" s="57">
        <f t="shared" si="56"/>
        <v>0</v>
      </c>
      <c r="BQ46" s="57">
        <f t="shared" si="56"/>
        <v>0</v>
      </c>
      <c r="BR46" s="57">
        <f t="shared" ref="BR46:DU46" si="57">+$C46*BR24</f>
        <v>0</v>
      </c>
      <c r="BS46" s="57">
        <f t="shared" si="57"/>
        <v>0</v>
      </c>
      <c r="BT46" s="57">
        <f t="shared" si="57"/>
        <v>0</v>
      </c>
      <c r="BU46" s="57">
        <f t="shared" si="57"/>
        <v>0</v>
      </c>
      <c r="BV46" s="57">
        <f t="shared" si="57"/>
        <v>0</v>
      </c>
      <c r="BW46" s="57">
        <f t="shared" si="57"/>
        <v>0</v>
      </c>
      <c r="BX46" s="57">
        <f t="shared" si="57"/>
        <v>0</v>
      </c>
      <c r="BY46" s="57">
        <f t="shared" si="57"/>
        <v>0</v>
      </c>
      <c r="BZ46" s="57">
        <f t="shared" si="57"/>
        <v>0</v>
      </c>
      <c r="CA46" s="57">
        <f t="shared" si="57"/>
        <v>0</v>
      </c>
      <c r="CB46" s="57">
        <f t="shared" si="57"/>
        <v>0</v>
      </c>
      <c r="CC46" s="57">
        <f t="shared" si="57"/>
        <v>0</v>
      </c>
      <c r="CD46" s="57">
        <f t="shared" si="57"/>
        <v>0</v>
      </c>
      <c r="CE46" s="57">
        <f t="shared" si="57"/>
        <v>0</v>
      </c>
      <c r="CF46" s="57">
        <f t="shared" si="57"/>
        <v>0</v>
      </c>
      <c r="CG46" s="57">
        <f t="shared" si="57"/>
        <v>0</v>
      </c>
      <c r="CH46" s="57">
        <f t="shared" si="57"/>
        <v>0</v>
      </c>
      <c r="CI46" s="57">
        <f t="shared" si="57"/>
        <v>0</v>
      </c>
      <c r="CJ46" s="57">
        <f t="shared" si="57"/>
        <v>0</v>
      </c>
      <c r="CK46" s="57">
        <f t="shared" si="57"/>
        <v>0</v>
      </c>
      <c r="CL46" s="57">
        <f t="shared" si="57"/>
        <v>0</v>
      </c>
      <c r="CM46" s="57">
        <f t="shared" si="57"/>
        <v>0</v>
      </c>
      <c r="CN46" s="57">
        <f t="shared" si="57"/>
        <v>0</v>
      </c>
      <c r="CO46" s="57">
        <f t="shared" si="57"/>
        <v>0</v>
      </c>
      <c r="CP46" s="57">
        <f t="shared" si="57"/>
        <v>0</v>
      </c>
      <c r="CQ46" s="57">
        <f t="shared" si="57"/>
        <v>0</v>
      </c>
      <c r="CR46" s="57">
        <f t="shared" si="57"/>
        <v>0</v>
      </c>
      <c r="CS46" s="57">
        <f t="shared" si="57"/>
        <v>0</v>
      </c>
      <c r="CT46" s="57">
        <f t="shared" si="57"/>
        <v>0</v>
      </c>
      <c r="CU46" s="57">
        <f t="shared" si="57"/>
        <v>0</v>
      </c>
      <c r="CV46" s="57">
        <f t="shared" si="57"/>
        <v>0</v>
      </c>
      <c r="CW46" s="57">
        <f t="shared" si="57"/>
        <v>0</v>
      </c>
      <c r="CX46" s="57">
        <f t="shared" si="57"/>
        <v>0</v>
      </c>
      <c r="CY46" s="57">
        <f t="shared" si="57"/>
        <v>0</v>
      </c>
      <c r="CZ46" s="57">
        <f t="shared" si="57"/>
        <v>0</v>
      </c>
      <c r="DA46" s="57">
        <f t="shared" si="57"/>
        <v>0</v>
      </c>
      <c r="DB46" s="57">
        <f t="shared" si="57"/>
        <v>0</v>
      </c>
      <c r="DC46" s="57">
        <f t="shared" si="57"/>
        <v>0</v>
      </c>
      <c r="DD46" s="57">
        <f t="shared" si="57"/>
        <v>0</v>
      </c>
      <c r="DE46" s="57">
        <f t="shared" si="57"/>
        <v>0</v>
      </c>
      <c r="DF46" s="57">
        <f t="shared" si="57"/>
        <v>0</v>
      </c>
      <c r="DG46" s="57">
        <f t="shared" si="57"/>
        <v>0</v>
      </c>
      <c r="DH46" s="57">
        <f t="shared" si="57"/>
        <v>0</v>
      </c>
      <c r="DI46" s="57">
        <f t="shared" si="57"/>
        <v>0</v>
      </c>
      <c r="DJ46" s="57">
        <f t="shared" si="57"/>
        <v>0</v>
      </c>
      <c r="DK46" s="57">
        <f t="shared" si="57"/>
        <v>0</v>
      </c>
      <c r="DL46" s="57">
        <f t="shared" si="57"/>
        <v>0</v>
      </c>
      <c r="DM46" s="57">
        <f t="shared" si="57"/>
        <v>0</v>
      </c>
      <c r="DN46" s="57">
        <f t="shared" si="57"/>
        <v>0</v>
      </c>
      <c r="DO46" s="57">
        <f t="shared" si="57"/>
        <v>0</v>
      </c>
      <c r="DP46" s="57">
        <f t="shared" si="57"/>
        <v>0</v>
      </c>
      <c r="DQ46" s="57">
        <f t="shared" si="57"/>
        <v>0</v>
      </c>
      <c r="DR46" s="57">
        <f t="shared" si="57"/>
        <v>0</v>
      </c>
      <c r="DS46" s="57">
        <f t="shared" si="57"/>
        <v>0</v>
      </c>
      <c r="DT46" s="57">
        <f t="shared" si="57"/>
        <v>0</v>
      </c>
      <c r="DU46" s="57">
        <f t="shared" si="57"/>
        <v>0</v>
      </c>
    </row>
    <row r="47" spans="2:125" ht="15.75" thickTop="1" x14ac:dyDescent="0.25">
      <c r="E47" s="16" t="s">
        <v>184</v>
      </c>
      <c r="F47" s="91">
        <f>SUM(F28:F46)</f>
        <v>0</v>
      </c>
      <c r="G47" s="91">
        <f t="shared" ref="G47:BR47" si="58">SUM(G28:G46)</f>
        <v>0</v>
      </c>
      <c r="H47" s="91">
        <f t="shared" si="58"/>
        <v>0</v>
      </c>
      <c r="I47" s="91">
        <f t="shared" si="58"/>
        <v>0</v>
      </c>
      <c r="J47" s="91">
        <f t="shared" si="58"/>
        <v>0</v>
      </c>
      <c r="K47" s="91">
        <f t="shared" si="58"/>
        <v>0</v>
      </c>
      <c r="L47" s="91">
        <f t="shared" si="58"/>
        <v>0</v>
      </c>
      <c r="M47" s="91">
        <f t="shared" si="58"/>
        <v>0</v>
      </c>
      <c r="N47" s="91">
        <f t="shared" si="58"/>
        <v>0</v>
      </c>
      <c r="O47" s="91">
        <f t="shared" si="58"/>
        <v>0</v>
      </c>
      <c r="P47" s="91">
        <f t="shared" si="58"/>
        <v>0</v>
      </c>
      <c r="Q47" s="91">
        <f t="shared" si="58"/>
        <v>0</v>
      </c>
      <c r="R47" s="91">
        <f t="shared" si="58"/>
        <v>0</v>
      </c>
      <c r="S47" s="91">
        <f t="shared" si="58"/>
        <v>0</v>
      </c>
      <c r="T47" s="91">
        <f t="shared" si="58"/>
        <v>0</v>
      </c>
      <c r="U47" s="91">
        <f t="shared" si="58"/>
        <v>0</v>
      </c>
      <c r="V47" s="91">
        <f t="shared" si="58"/>
        <v>0</v>
      </c>
      <c r="W47" s="91">
        <f t="shared" si="58"/>
        <v>0</v>
      </c>
      <c r="X47" s="91">
        <f t="shared" si="58"/>
        <v>0</v>
      </c>
      <c r="Y47" s="91">
        <f t="shared" si="58"/>
        <v>0</v>
      </c>
      <c r="Z47" s="91">
        <f t="shared" si="58"/>
        <v>0</v>
      </c>
      <c r="AA47" s="91">
        <f t="shared" si="58"/>
        <v>0</v>
      </c>
      <c r="AB47" s="91">
        <f t="shared" si="58"/>
        <v>0</v>
      </c>
      <c r="AC47" s="91">
        <f t="shared" si="58"/>
        <v>0</v>
      </c>
      <c r="AD47" s="91">
        <f t="shared" si="58"/>
        <v>0</v>
      </c>
      <c r="AE47" s="91">
        <f t="shared" si="58"/>
        <v>0</v>
      </c>
      <c r="AF47" s="91">
        <f t="shared" si="58"/>
        <v>0</v>
      </c>
      <c r="AG47" s="91">
        <f t="shared" si="58"/>
        <v>0</v>
      </c>
      <c r="AH47" s="91">
        <f t="shared" si="58"/>
        <v>0</v>
      </c>
      <c r="AI47" s="91">
        <f t="shared" si="58"/>
        <v>0</v>
      </c>
      <c r="AJ47" s="91">
        <f t="shared" si="58"/>
        <v>0</v>
      </c>
      <c r="AK47" s="91">
        <f t="shared" si="58"/>
        <v>0</v>
      </c>
      <c r="AL47" s="91">
        <f t="shared" si="58"/>
        <v>0</v>
      </c>
      <c r="AM47" s="91">
        <f t="shared" si="58"/>
        <v>0</v>
      </c>
      <c r="AN47" s="91">
        <f t="shared" si="58"/>
        <v>0</v>
      </c>
      <c r="AO47" s="91">
        <f t="shared" si="58"/>
        <v>0</v>
      </c>
      <c r="AP47" s="91">
        <f t="shared" si="58"/>
        <v>0</v>
      </c>
      <c r="AQ47" s="91">
        <f t="shared" si="58"/>
        <v>0</v>
      </c>
      <c r="AR47" s="91">
        <f t="shared" si="58"/>
        <v>0</v>
      </c>
      <c r="AS47" s="91">
        <f t="shared" si="58"/>
        <v>0</v>
      </c>
      <c r="AT47" s="91">
        <f t="shared" si="58"/>
        <v>0</v>
      </c>
      <c r="AU47" s="91">
        <f t="shared" si="58"/>
        <v>0</v>
      </c>
      <c r="AV47" s="91">
        <f t="shared" si="58"/>
        <v>0</v>
      </c>
      <c r="AW47" s="91">
        <f t="shared" si="58"/>
        <v>0</v>
      </c>
      <c r="AX47" s="91">
        <f t="shared" si="58"/>
        <v>0</v>
      </c>
      <c r="AY47" s="91">
        <f t="shared" si="58"/>
        <v>0</v>
      </c>
      <c r="AZ47" s="91">
        <f t="shared" si="58"/>
        <v>0</v>
      </c>
      <c r="BA47" s="91">
        <f t="shared" si="58"/>
        <v>0</v>
      </c>
      <c r="BB47" s="91">
        <f t="shared" si="58"/>
        <v>0</v>
      </c>
      <c r="BC47" s="91">
        <f t="shared" si="58"/>
        <v>0</v>
      </c>
      <c r="BD47" s="91">
        <f t="shared" si="58"/>
        <v>0</v>
      </c>
      <c r="BE47" s="91">
        <f t="shared" si="58"/>
        <v>0</v>
      </c>
      <c r="BF47" s="91">
        <f t="shared" si="58"/>
        <v>0</v>
      </c>
      <c r="BG47" s="91">
        <f t="shared" si="58"/>
        <v>0</v>
      </c>
      <c r="BH47" s="91">
        <f t="shared" si="58"/>
        <v>0</v>
      </c>
      <c r="BI47" s="91">
        <f t="shared" si="58"/>
        <v>0</v>
      </c>
      <c r="BJ47" s="91">
        <f t="shared" si="58"/>
        <v>0</v>
      </c>
      <c r="BK47" s="91">
        <f t="shared" si="58"/>
        <v>0</v>
      </c>
      <c r="BL47" s="91">
        <f t="shared" si="58"/>
        <v>0</v>
      </c>
      <c r="BM47" s="91">
        <f t="shared" si="58"/>
        <v>0</v>
      </c>
      <c r="BN47" s="91">
        <f t="shared" si="58"/>
        <v>0</v>
      </c>
      <c r="BO47" s="91">
        <f t="shared" si="58"/>
        <v>0</v>
      </c>
      <c r="BP47" s="91">
        <f t="shared" si="58"/>
        <v>0</v>
      </c>
      <c r="BQ47" s="91">
        <f t="shared" si="58"/>
        <v>0</v>
      </c>
      <c r="BR47" s="91">
        <f t="shared" si="58"/>
        <v>0</v>
      </c>
      <c r="BS47" s="91">
        <f t="shared" ref="BS47:DU47" si="59">SUM(BS28:BS46)</f>
        <v>0</v>
      </c>
      <c r="BT47" s="91">
        <f t="shared" si="59"/>
        <v>0</v>
      </c>
      <c r="BU47" s="91">
        <f t="shared" si="59"/>
        <v>0</v>
      </c>
      <c r="BV47" s="91">
        <f t="shared" si="59"/>
        <v>0</v>
      </c>
      <c r="BW47" s="91">
        <f t="shared" si="59"/>
        <v>0</v>
      </c>
      <c r="BX47" s="91">
        <f t="shared" si="59"/>
        <v>0</v>
      </c>
      <c r="BY47" s="91">
        <f t="shared" si="59"/>
        <v>0</v>
      </c>
      <c r="BZ47" s="91">
        <f t="shared" si="59"/>
        <v>0</v>
      </c>
      <c r="CA47" s="91">
        <f t="shared" si="59"/>
        <v>0</v>
      </c>
      <c r="CB47" s="91">
        <f t="shared" si="59"/>
        <v>0</v>
      </c>
      <c r="CC47" s="91">
        <f t="shared" si="59"/>
        <v>0</v>
      </c>
      <c r="CD47" s="91">
        <f t="shared" si="59"/>
        <v>0</v>
      </c>
      <c r="CE47" s="91">
        <f t="shared" si="59"/>
        <v>0</v>
      </c>
      <c r="CF47" s="91">
        <f t="shared" si="59"/>
        <v>0</v>
      </c>
      <c r="CG47" s="91">
        <f t="shared" si="59"/>
        <v>0</v>
      </c>
      <c r="CH47" s="91">
        <f t="shared" si="59"/>
        <v>0</v>
      </c>
      <c r="CI47" s="91">
        <f t="shared" si="59"/>
        <v>0</v>
      </c>
      <c r="CJ47" s="91">
        <f t="shared" si="59"/>
        <v>0</v>
      </c>
      <c r="CK47" s="91">
        <f t="shared" si="59"/>
        <v>0</v>
      </c>
      <c r="CL47" s="91">
        <f t="shared" si="59"/>
        <v>0</v>
      </c>
      <c r="CM47" s="91">
        <f t="shared" si="59"/>
        <v>0</v>
      </c>
      <c r="CN47" s="91">
        <f t="shared" si="59"/>
        <v>0</v>
      </c>
      <c r="CO47" s="91">
        <f t="shared" si="59"/>
        <v>0</v>
      </c>
      <c r="CP47" s="91">
        <f t="shared" si="59"/>
        <v>0</v>
      </c>
      <c r="CQ47" s="91">
        <f t="shared" si="59"/>
        <v>0</v>
      </c>
      <c r="CR47" s="91">
        <f t="shared" si="59"/>
        <v>0</v>
      </c>
      <c r="CS47" s="91">
        <f t="shared" si="59"/>
        <v>0</v>
      </c>
      <c r="CT47" s="91">
        <f t="shared" si="59"/>
        <v>0</v>
      </c>
      <c r="CU47" s="91">
        <f t="shared" si="59"/>
        <v>0</v>
      </c>
      <c r="CV47" s="91">
        <f t="shared" si="59"/>
        <v>0</v>
      </c>
      <c r="CW47" s="91">
        <f t="shared" si="59"/>
        <v>0</v>
      </c>
      <c r="CX47" s="91">
        <f t="shared" si="59"/>
        <v>0</v>
      </c>
      <c r="CY47" s="91">
        <f t="shared" si="59"/>
        <v>0</v>
      </c>
      <c r="CZ47" s="91">
        <f t="shared" si="59"/>
        <v>0</v>
      </c>
      <c r="DA47" s="91">
        <f t="shared" si="59"/>
        <v>0</v>
      </c>
      <c r="DB47" s="91">
        <f t="shared" si="59"/>
        <v>0</v>
      </c>
      <c r="DC47" s="91">
        <f t="shared" si="59"/>
        <v>0</v>
      </c>
      <c r="DD47" s="91">
        <f t="shared" si="59"/>
        <v>0</v>
      </c>
      <c r="DE47" s="91">
        <f t="shared" si="59"/>
        <v>0</v>
      </c>
      <c r="DF47" s="91">
        <f t="shared" si="59"/>
        <v>0</v>
      </c>
      <c r="DG47" s="91">
        <f t="shared" si="59"/>
        <v>0</v>
      </c>
      <c r="DH47" s="91">
        <f t="shared" si="59"/>
        <v>0</v>
      </c>
      <c r="DI47" s="91">
        <f t="shared" si="59"/>
        <v>0</v>
      </c>
      <c r="DJ47" s="91">
        <f t="shared" si="59"/>
        <v>0</v>
      </c>
      <c r="DK47" s="91">
        <f t="shared" si="59"/>
        <v>0</v>
      </c>
      <c r="DL47" s="91">
        <f t="shared" si="59"/>
        <v>0</v>
      </c>
      <c r="DM47" s="91">
        <f t="shared" si="59"/>
        <v>0</v>
      </c>
      <c r="DN47" s="91">
        <f t="shared" si="59"/>
        <v>0</v>
      </c>
      <c r="DO47" s="91">
        <f t="shared" si="59"/>
        <v>0</v>
      </c>
      <c r="DP47" s="91">
        <f t="shared" si="59"/>
        <v>0</v>
      </c>
      <c r="DQ47" s="91">
        <f t="shared" si="59"/>
        <v>0</v>
      </c>
      <c r="DR47" s="91">
        <f t="shared" si="59"/>
        <v>0</v>
      </c>
      <c r="DS47" s="91">
        <f t="shared" si="59"/>
        <v>0</v>
      </c>
      <c r="DT47" s="91">
        <f t="shared" si="59"/>
        <v>0</v>
      </c>
      <c r="DU47" s="91">
        <f t="shared" si="59"/>
        <v>0</v>
      </c>
    </row>
    <row r="49" spans="2:125" ht="19.5" thickBot="1" x14ac:dyDescent="0.35">
      <c r="B49" s="29" t="s">
        <v>188</v>
      </c>
    </row>
    <row r="50" spans="2:125" ht="16.5" thickTop="1" thickBot="1" x14ac:dyDescent="0.3">
      <c r="B50" s="100" t="str">
        <f>+B6</f>
        <v>Costo Gestione 1</v>
      </c>
      <c r="D50" s="56">
        <f>+D6</f>
        <v>0</v>
      </c>
      <c r="F50" s="57">
        <f>+IF($D50=0,F6+F28,0)</f>
        <v>0</v>
      </c>
      <c r="G50" s="57">
        <f>+IF($D50=0,G6+G28,IF($D50=30,F6+F28,0))</f>
        <v>0</v>
      </c>
      <c r="H50" s="57">
        <f>+IF($D50=0,H6+H28,IF($D50=30,G6+G28,IF($D50=60,F6+F28,0)))</f>
        <v>0</v>
      </c>
      <c r="I50" s="57">
        <f>+IF($D50=0,I6+I28,IF($D50=30,H6+H28,IF($D50=60,G6+G28,F6+F28)))</f>
        <v>0</v>
      </c>
      <c r="J50" s="57">
        <f t="shared" ref="J50:BU53" si="60">+IF($D50=0,J6+J28,IF($D50=30,I6+I28,IF($D50=60,H6+H28,G6+G28)))</f>
        <v>0</v>
      </c>
      <c r="K50" s="57">
        <f t="shared" si="60"/>
        <v>0</v>
      </c>
      <c r="L50" s="57">
        <f t="shared" si="60"/>
        <v>0</v>
      </c>
      <c r="M50" s="57">
        <f t="shared" si="60"/>
        <v>0</v>
      </c>
      <c r="N50" s="57">
        <f t="shared" si="60"/>
        <v>0</v>
      </c>
      <c r="O50" s="57">
        <f t="shared" si="60"/>
        <v>0</v>
      </c>
      <c r="P50" s="57">
        <f t="shared" si="60"/>
        <v>0</v>
      </c>
      <c r="Q50" s="57">
        <f t="shared" si="60"/>
        <v>0</v>
      </c>
      <c r="R50" s="57">
        <f t="shared" si="60"/>
        <v>0</v>
      </c>
      <c r="S50" s="57">
        <f t="shared" si="60"/>
        <v>0</v>
      </c>
      <c r="T50" s="57">
        <f t="shared" si="60"/>
        <v>0</v>
      </c>
      <c r="U50" s="57">
        <f t="shared" si="60"/>
        <v>0</v>
      </c>
      <c r="V50" s="57">
        <f t="shared" si="60"/>
        <v>0</v>
      </c>
      <c r="W50" s="57">
        <f t="shared" si="60"/>
        <v>0</v>
      </c>
      <c r="X50" s="57">
        <f t="shared" si="60"/>
        <v>0</v>
      </c>
      <c r="Y50" s="57">
        <f t="shared" si="60"/>
        <v>0</v>
      </c>
      <c r="Z50" s="57">
        <f t="shared" si="60"/>
        <v>0</v>
      </c>
      <c r="AA50" s="57">
        <f t="shared" si="60"/>
        <v>0</v>
      </c>
      <c r="AB50" s="57">
        <f t="shared" si="60"/>
        <v>0</v>
      </c>
      <c r="AC50" s="57">
        <f t="shared" si="60"/>
        <v>0</v>
      </c>
      <c r="AD50" s="57">
        <f t="shared" si="60"/>
        <v>0</v>
      </c>
      <c r="AE50" s="57">
        <f t="shared" si="60"/>
        <v>0</v>
      </c>
      <c r="AF50" s="57">
        <f t="shared" si="60"/>
        <v>0</v>
      </c>
      <c r="AG50" s="57">
        <f t="shared" si="60"/>
        <v>0</v>
      </c>
      <c r="AH50" s="57">
        <f t="shared" si="60"/>
        <v>0</v>
      </c>
      <c r="AI50" s="57">
        <f t="shared" si="60"/>
        <v>0</v>
      </c>
      <c r="AJ50" s="57">
        <f t="shared" si="60"/>
        <v>0</v>
      </c>
      <c r="AK50" s="57">
        <f t="shared" si="60"/>
        <v>0</v>
      </c>
      <c r="AL50" s="57">
        <f t="shared" si="60"/>
        <v>0</v>
      </c>
      <c r="AM50" s="57">
        <f t="shared" si="60"/>
        <v>0</v>
      </c>
      <c r="AN50" s="57">
        <f t="shared" si="60"/>
        <v>0</v>
      </c>
      <c r="AO50" s="57">
        <f t="shared" si="60"/>
        <v>0</v>
      </c>
      <c r="AP50" s="57">
        <f t="shared" si="60"/>
        <v>0</v>
      </c>
      <c r="AQ50" s="57">
        <f t="shared" si="60"/>
        <v>0</v>
      </c>
      <c r="AR50" s="57">
        <f t="shared" si="60"/>
        <v>0</v>
      </c>
      <c r="AS50" s="57">
        <f t="shared" si="60"/>
        <v>0</v>
      </c>
      <c r="AT50" s="57">
        <f t="shared" si="60"/>
        <v>0</v>
      </c>
      <c r="AU50" s="57">
        <f t="shared" si="60"/>
        <v>0</v>
      </c>
      <c r="AV50" s="57">
        <f t="shared" si="60"/>
        <v>0</v>
      </c>
      <c r="AW50" s="57">
        <f t="shared" si="60"/>
        <v>0</v>
      </c>
      <c r="AX50" s="57">
        <f t="shared" si="60"/>
        <v>0</v>
      </c>
      <c r="AY50" s="57">
        <f t="shared" si="60"/>
        <v>0</v>
      </c>
      <c r="AZ50" s="57">
        <f t="shared" si="60"/>
        <v>0</v>
      </c>
      <c r="BA50" s="57">
        <f t="shared" si="60"/>
        <v>0</v>
      </c>
      <c r="BB50" s="57">
        <f t="shared" si="60"/>
        <v>0</v>
      </c>
      <c r="BC50" s="57">
        <f t="shared" si="60"/>
        <v>0</v>
      </c>
      <c r="BD50" s="57">
        <f t="shared" si="60"/>
        <v>0</v>
      </c>
      <c r="BE50" s="57">
        <f t="shared" si="60"/>
        <v>0</v>
      </c>
      <c r="BF50" s="57">
        <f t="shared" si="60"/>
        <v>0</v>
      </c>
      <c r="BG50" s="57">
        <f t="shared" si="60"/>
        <v>0</v>
      </c>
      <c r="BH50" s="57">
        <f t="shared" si="60"/>
        <v>0</v>
      </c>
      <c r="BI50" s="57">
        <f t="shared" si="60"/>
        <v>0</v>
      </c>
      <c r="BJ50" s="57">
        <f t="shared" si="60"/>
        <v>0</v>
      </c>
      <c r="BK50" s="57">
        <f t="shared" si="60"/>
        <v>0</v>
      </c>
      <c r="BL50" s="57">
        <f t="shared" si="60"/>
        <v>0</v>
      </c>
      <c r="BM50" s="57">
        <f t="shared" si="60"/>
        <v>0</v>
      </c>
      <c r="BN50" s="57">
        <f t="shared" si="60"/>
        <v>0</v>
      </c>
      <c r="BO50" s="57">
        <f t="shared" si="60"/>
        <v>0</v>
      </c>
      <c r="BP50" s="57">
        <f t="shared" si="60"/>
        <v>0</v>
      </c>
      <c r="BQ50" s="57">
        <f t="shared" si="60"/>
        <v>0</v>
      </c>
      <c r="BR50" s="57">
        <f t="shared" si="60"/>
        <v>0</v>
      </c>
      <c r="BS50" s="57">
        <f t="shared" si="60"/>
        <v>0</v>
      </c>
      <c r="BT50" s="57">
        <f t="shared" si="60"/>
        <v>0</v>
      </c>
      <c r="BU50" s="57">
        <f t="shared" si="60"/>
        <v>0</v>
      </c>
      <c r="BV50" s="57">
        <f t="shared" ref="BV50:DU54" si="61">+IF($D50=0,BV6+BV28,IF($D50=30,BU6+BU28,IF($D50=60,BT6+BT28,BS6+BS28)))</f>
        <v>0</v>
      </c>
      <c r="BW50" s="57">
        <f t="shared" si="61"/>
        <v>0</v>
      </c>
      <c r="BX50" s="57">
        <f t="shared" si="61"/>
        <v>0</v>
      </c>
      <c r="BY50" s="57">
        <f t="shared" si="61"/>
        <v>0</v>
      </c>
      <c r="BZ50" s="57">
        <f t="shared" si="61"/>
        <v>0</v>
      </c>
      <c r="CA50" s="57">
        <f t="shared" si="61"/>
        <v>0</v>
      </c>
      <c r="CB50" s="57">
        <f t="shared" si="61"/>
        <v>0</v>
      </c>
      <c r="CC50" s="57">
        <f t="shared" si="61"/>
        <v>0</v>
      </c>
      <c r="CD50" s="57">
        <f t="shared" si="61"/>
        <v>0</v>
      </c>
      <c r="CE50" s="57">
        <f t="shared" si="61"/>
        <v>0</v>
      </c>
      <c r="CF50" s="57">
        <f t="shared" si="61"/>
        <v>0</v>
      </c>
      <c r="CG50" s="57">
        <f t="shared" si="61"/>
        <v>0</v>
      </c>
      <c r="CH50" s="57">
        <f t="shared" si="61"/>
        <v>0</v>
      </c>
      <c r="CI50" s="57">
        <f t="shared" si="61"/>
        <v>0</v>
      </c>
      <c r="CJ50" s="57">
        <f t="shared" si="61"/>
        <v>0</v>
      </c>
      <c r="CK50" s="57">
        <f t="shared" si="61"/>
        <v>0</v>
      </c>
      <c r="CL50" s="57">
        <f t="shared" si="61"/>
        <v>0</v>
      </c>
      <c r="CM50" s="57">
        <f t="shared" si="61"/>
        <v>0</v>
      </c>
      <c r="CN50" s="57">
        <f t="shared" si="61"/>
        <v>0</v>
      </c>
      <c r="CO50" s="57">
        <f t="shared" si="61"/>
        <v>0</v>
      </c>
      <c r="CP50" s="57">
        <f t="shared" si="61"/>
        <v>0</v>
      </c>
      <c r="CQ50" s="57">
        <f t="shared" si="61"/>
        <v>0</v>
      </c>
      <c r="CR50" s="57">
        <f t="shared" si="61"/>
        <v>0</v>
      </c>
      <c r="CS50" s="57">
        <f t="shared" si="61"/>
        <v>0</v>
      </c>
      <c r="CT50" s="57">
        <f t="shared" si="61"/>
        <v>0</v>
      </c>
      <c r="CU50" s="57">
        <f t="shared" si="61"/>
        <v>0</v>
      </c>
      <c r="CV50" s="57">
        <f t="shared" si="61"/>
        <v>0</v>
      </c>
      <c r="CW50" s="57">
        <f t="shared" si="61"/>
        <v>0</v>
      </c>
      <c r="CX50" s="57">
        <f t="shared" si="61"/>
        <v>0</v>
      </c>
      <c r="CY50" s="57">
        <f t="shared" si="61"/>
        <v>0</v>
      </c>
      <c r="CZ50" s="57">
        <f t="shared" si="61"/>
        <v>0</v>
      </c>
      <c r="DA50" s="57">
        <f t="shared" si="61"/>
        <v>0</v>
      </c>
      <c r="DB50" s="57">
        <f t="shared" si="61"/>
        <v>0</v>
      </c>
      <c r="DC50" s="57">
        <f t="shared" si="61"/>
        <v>0</v>
      </c>
      <c r="DD50" s="57">
        <f t="shared" si="61"/>
        <v>0</v>
      </c>
      <c r="DE50" s="57">
        <f t="shared" si="61"/>
        <v>0</v>
      </c>
      <c r="DF50" s="57">
        <f t="shared" si="61"/>
        <v>0</v>
      </c>
      <c r="DG50" s="57">
        <f t="shared" si="61"/>
        <v>0</v>
      </c>
      <c r="DH50" s="57">
        <f t="shared" si="61"/>
        <v>0</v>
      </c>
      <c r="DI50" s="57">
        <f t="shared" si="61"/>
        <v>0</v>
      </c>
      <c r="DJ50" s="57">
        <f t="shared" si="61"/>
        <v>0</v>
      </c>
      <c r="DK50" s="57">
        <f t="shared" si="61"/>
        <v>0</v>
      </c>
      <c r="DL50" s="57">
        <f t="shared" si="61"/>
        <v>0</v>
      </c>
      <c r="DM50" s="57">
        <f t="shared" si="61"/>
        <v>0</v>
      </c>
      <c r="DN50" s="57">
        <f t="shared" si="61"/>
        <v>0</v>
      </c>
      <c r="DO50" s="57">
        <f t="shared" si="61"/>
        <v>0</v>
      </c>
      <c r="DP50" s="57">
        <f t="shared" si="61"/>
        <v>0</v>
      </c>
      <c r="DQ50" s="57">
        <f t="shared" si="61"/>
        <v>0</v>
      </c>
      <c r="DR50" s="57">
        <f t="shared" si="61"/>
        <v>0</v>
      </c>
      <c r="DS50" s="57">
        <f t="shared" si="61"/>
        <v>0</v>
      </c>
      <c r="DT50" s="57">
        <f t="shared" si="61"/>
        <v>0</v>
      </c>
      <c r="DU50" s="57">
        <f t="shared" si="61"/>
        <v>0</v>
      </c>
    </row>
    <row r="51" spans="2:125" ht="16.5" thickTop="1" thickBot="1" x14ac:dyDescent="0.3">
      <c r="B51" s="100" t="str">
        <f t="shared" ref="B51:B68" si="62">+B7</f>
        <v>Costo Gestione 2</v>
      </c>
      <c r="D51" s="56">
        <f t="shared" ref="D51:D68" si="63">+D7</f>
        <v>0</v>
      </c>
      <c r="F51" s="57">
        <f t="shared" ref="F51:F68" si="64">+IF($D51=0,F7+F29,0)</f>
        <v>0</v>
      </c>
      <c r="G51" s="57">
        <f>+IF($D51=0,G7+G29,IF($D51=30,F7+F29,0))</f>
        <v>0</v>
      </c>
      <c r="H51" s="57">
        <f t="shared" ref="H51:H52" si="65">+IF($D51=0,H7+H29,IF($D51=30,G7+G29,IF($D51=60,F7+F29,0)))</f>
        <v>0</v>
      </c>
      <c r="I51" s="57">
        <f t="shared" ref="I51:I52" si="66">+IF($D51=0,I7+I29,IF($D51=30,H7+H29,IF($D51=60,G7+G29,F7+F29)))</f>
        <v>0</v>
      </c>
      <c r="J51" s="57">
        <f t="shared" si="60"/>
        <v>0</v>
      </c>
      <c r="K51" s="57">
        <f t="shared" si="60"/>
        <v>0</v>
      </c>
      <c r="L51" s="57">
        <f t="shared" si="60"/>
        <v>0</v>
      </c>
      <c r="M51" s="57">
        <f t="shared" si="60"/>
        <v>0</v>
      </c>
      <c r="N51" s="57">
        <f t="shared" si="60"/>
        <v>0</v>
      </c>
      <c r="O51" s="57">
        <f t="shared" si="60"/>
        <v>0</v>
      </c>
      <c r="P51" s="57">
        <f t="shared" si="60"/>
        <v>0</v>
      </c>
      <c r="Q51" s="57">
        <f t="shared" si="60"/>
        <v>0</v>
      </c>
      <c r="R51" s="57">
        <f t="shared" si="60"/>
        <v>0</v>
      </c>
      <c r="S51" s="57">
        <f t="shared" si="60"/>
        <v>0</v>
      </c>
      <c r="T51" s="57">
        <f t="shared" si="60"/>
        <v>0</v>
      </c>
      <c r="U51" s="57">
        <f t="shared" si="60"/>
        <v>0</v>
      </c>
      <c r="V51" s="57">
        <f t="shared" si="60"/>
        <v>0</v>
      </c>
      <c r="W51" s="57">
        <f t="shared" si="60"/>
        <v>0</v>
      </c>
      <c r="X51" s="57">
        <f t="shared" si="60"/>
        <v>0</v>
      </c>
      <c r="Y51" s="57">
        <f t="shared" si="60"/>
        <v>0</v>
      </c>
      <c r="Z51" s="57">
        <f t="shared" si="60"/>
        <v>0</v>
      </c>
      <c r="AA51" s="57">
        <f t="shared" si="60"/>
        <v>0</v>
      </c>
      <c r="AB51" s="57">
        <f t="shared" si="60"/>
        <v>0</v>
      </c>
      <c r="AC51" s="57">
        <f t="shared" si="60"/>
        <v>0</v>
      </c>
      <c r="AD51" s="57">
        <f t="shared" si="60"/>
        <v>0</v>
      </c>
      <c r="AE51" s="57">
        <f t="shared" si="60"/>
        <v>0</v>
      </c>
      <c r="AF51" s="57">
        <f t="shared" si="60"/>
        <v>0</v>
      </c>
      <c r="AG51" s="57">
        <f t="shared" si="60"/>
        <v>0</v>
      </c>
      <c r="AH51" s="57">
        <f t="shared" si="60"/>
        <v>0</v>
      </c>
      <c r="AI51" s="57">
        <f t="shared" si="60"/>
        <v>0</v>
      </c>
      <c r="AJ51" s="57">
        <f t="shared" si="60"/>
        <v>0</v>
      </c>
      <c r="AK51" s="57">
        <f t="shared" si="60"/>
        <v>0</v>
      </c>
      <c r="AL51" s="57">
        <f t="shared" si="60"/>
        <v>0</v>
      </c>
      <c r="AM51" s="57">
        <f t="shared" si="60"/>
        <v>0</v>
      </c>
      <c r="AN51" s="57">
        <f t="shared" si="60"/>
        <v>0</v>
      </c>
      <c r="AO51" s="57">
        <f t="shared" si="60"/>
        <v>0</v>
      </c>
      <c r="AP51" s="57">
        <f t="shared" si="60"/>
        <v>0</v>
      </c>
      <c r="AQ51" s="57">
        <f t="shared" si="60"/>
        <v>0</v>
      </c>
      <c r="AR51" s="57">
        <f t="shared" si="60"/>
        <v>0</v>
      </c>
      <c r="AS51" s="57">
        <f t="shared" si="60"/>
        <v>0</v>
      </c>
      <c r="AT51" s="57">
        <f t="shared" si="60"/>
        <v>0</v>
      </c>
      <c r="AU51" s="57">
        <f t="shared" si="60"/>
        <v>0</v>
      </c>
      <c r="AV51" s="57">
        <f t="shared" si="60"/>
        <v>0</v>
      </c>
      <c r="AW51" s="57">
        <f t="shared" si="60"/>
        <v>0</v>
      </c>
      <c r="AX51" s="57">
        <f t="shared" si="60"/>
        <v>0</v>
      </c>
      <c r="AY51" s="57">
        <f t="shared" si="60"/>
        <v>0</v>
      </c>
      <c r="AZ51" s="57">
        <f t="shared" si="60"/>
        <v>0</v>
      </c>
      <c r="BA51" s="57">
        <f t="shared" si="60"/>
        <v>0</v>
      </c>
      <c r="BB51" s="57">
        <f t="shared" si="60"/>
        <v>0</v>
      </c>
      <c r="BC51" s="57">
        <f t="shared" si="60"/>
        <v>0</v>
      </c>
      <c r="BD51" s="57">
        <f t="shared" si="60"/>
        <v>0</v>
      </c>
      <c r="BE51" s="57">
        <f t="shared" si="60"/>
        <v>0</v>
      </c>
      <c r="BF51" s="57">
        <f t="shared" si="60"/>
        <v>0</v>
      </c>
      <c r="BG51" s="57">
        <f t="shared" si="60"/>
        <v>0</v>
      </c>
      <c r="BH51" s="57">
        <f t="shared" si="60"/>
        <v>0</v>
      </c>
      <c r="BI51" s="57">
        <f t="shared" si="60"/>
        <v>0</v>
      </c>
      <c r="BJ51" s="57">
        <f t="shared" si="60"/>
        <v>0</v>
      </c>
      <c r="BK51" s="57">
        <f t="shared" si="60"/>
        <v>0</v>
      </c>
      <c r="BL51" s="57">
        <f t="shared" si="60"/>
        <v>0</v>
      </c>
      <c r="BM51" s="57">
        <f t="shared" si="60"/>
        <v>0</v>
      </c>
      <c r="BN51" s="57">
        <f t="shared" si="60"/>
        <v>0</v>
      </c>
      <c r="BO51" s="57">
        <f t="shared" si="60"/>
        <v>0</v>
      </c>
      <c r="BP51" s="57">
        <f t="shared" si="60"/>
        <v>0</v>
      </c>
      <c r="BQ51" s="57">
        <f t="shared" si="60"/>
        <v>0</v>
      </c>
      <c r="BR51" s="57">
        <f t="shared" si="60"/>
        <v>0</v>
      </c>
      <c r="BS51" s="57">
        <f t="shared" si="60"/>
        <v>0</v>
      </c>
      <c r="BT51" s="57">
        <f t="shared" si="60"/>
        <v>0</v>
      </c>
      <c r="BU51" s="57">
        <f t="shared" si="60"/>
        <v>0</v>
      </c>
      <c r="BV51" s="57">
        <f t="shared" si="61"/>
        <v>0</v>
      </c>
      <c r="BW51" s="57">
        <f t="shared" si="61"/>
        <v>0</v>
      </c>
      <c r="BX51" s="57">
        <f t="shared" si="61"/>
        <v>0</v>
      </c>
      <c r="BY51" s="57">
        <f t="shared" si="61"/>
        <v>0</v>
      </c>
      <c r="BZ51" s="57">
        <f t="shared" si="61"/>
        <v>0</v>
      </c>
      <c r="CA51" s="57">
        <f t="shared" si="61"/>
        <v>0</v>
      </c>
      <c r="CB51" s="57">
        <f t="shared" si="61"/>
        <v>0</v>
      </c>
      <c r="CC51" s="57">
        <f t="shared" si="61"/>
        <v>0</v>
      </c>
      <c r="CD51" s="57">
        <f t="shared" si="61"/>
        <v>0</v>
      </c>
      <c r="CE51" s="57">
        <f t="shared" si="61"/>
        <v>0</v>
      </c>
      <c r="CF51" s="57">
        <f t="shared" si="61"/>
        <v>0</v>
      </c>
      <c r="CG51" s="57">
        <f t="shared" si="61"/>
        <v>0</v>
      </c>
      <c r="CH51" s="57">
        <f t="shared" si="61"/>
        <v>0</v>
      </c>
      <c r="CI51" s="57">
        <f t="shared" si="61"/>
        <v>0</v>
      </c>
      <c r="CJ51" s="57">
        <f t="shared" si="61"/>
        <v>0</v>
      </c>
      <c r="CK51" s="57">
        <f t="shared" si="61"/>
        <v>0</v>
      </c>
      <c r="CL51" s="57">
        <f t="shared" si="61"/>
        <v>0</v>
      </c>
      <c r="CM51" s="57">
        <f t="shared" si="61"/>
        <v>0</v>
      </c>
      <c r="CN51" s="57">
        <f t="shared" si="61"/>
        <v>0</v>
      </c>
      <c r="CO51" s="57">
        <f t="shared" si="61"/>
        <v>0</v>
      </c>
      <c r="CP51" s="57">
        <f t="shared" si="61"/>
        <v>0</v>
      </c>
      <c r="CQ51" s="57">
        <f t="shared" si="61"/>
        <v>0</v>
      </c>
      <c r="CR51" s="57">
        <f t="shared" si="61"/>
        <v>0</v>
      </c>
      <c r="CS51" s="57">
        <f t="shared" si="61"/>
        <v>0</v>
      </c>
      <c r="CT51" s="57">
        <f t="shared" si="61"/>
        <v>0</v>
      </c>
      <c r="CU51" s="57">
        <f t="shared" si="61"/>
        <v>0</v>
      </c>
      <c r="CV51" s="57">
        <f t="shared" si="61"/>
        <v>0</v>
      </c>
      <c r="CW51" s="57">
        <f t="shared" si="61"/>
        <v>0</v>
      </c>
      <c r="CX51" s="57">
        <f t="shared" si="61"/>
        <v>0</v>
      </c>
      <c r="CY51" s="57">
        <f t="shared" si="61"/>
        <v>0</v>
      </c>
      <c r="CZ51" s="57">
        <f t="shared" si="61"/>
        <v>0</v>
      </c>
      <c r="DA51" s="57">
        <f t="shared" si="61"/>
        <v>0</v>
      </c>
      <c r="DB51" s="57">
        <f t="shared" si="61"/>
        <v>0</v>
      </c>
      <c r="DC51" s="57">
        <f t="shared" si="61"/>
        <v>0</v>
      </c>
      <c r="DD51" s="57">
        <f t="shared" si="61"/>
        <v>0</v>
      </c>
      <c r="DE51" s="57">
        <f t="shared" si="61"/>
        <v>0</v>
      </c>
      <c r="DF51" s="57">
        <f t="shared" si="61"/>
        <v>0</v>
      </c>
      <c r="DG51" s="57">
        <f t="shared" si="61"/>
        <v>0</v>
      </c>
      <c r="DH51" s="57">
        <f t="shared" si="61"/>
        <v>0</v>
      </c>
      <c r="DI51" s="57">
        <f t="shared" si="61"/>
        <v>0</v>
      </c>
      <c r="DJ51" s="57">
        <f t="shared" si="61"/>
        <v>0</v>
      </c>
      <c r="DK51" s="57">
        <f t="shared" si="61"/>
        <v>0</v>
      </c>
      <c r="DL51" s="57">
        <f t="shared" si="61"/>
        <v>0</v>
      </c>
      <c r="DM51" s="57">
        <f t="shared" si="61"/>
        <v>0</v>
      </c>
      <c r="DN51" s="57">
        <f t="shared" si="61"/>
        <v>0</v>
      </c>
      <c r="DO51" s="57">
        <f t="shared" si="61"/>
        <v>0</v>
      </c>
      <c r="DP51" s="57">
        <f t="shared" si="61"/>
        <v>0</v>
      </c>
      <c r="DQ51" s="57">
        <f t="shared" si="61"/>
        <v>0</v>
      </c>
      <c r="DR51" s="57">
        <f t="shared" si="61"/>
        <v>0</v>
      </c>
      <c r="DS51" s="57">
        <f t="shared" si="61"/>
        <v>0</v>
      </c>
      <c r="DT51" s="57">
        <f t="shared" si="61"/>
        <v>0</v>
      </c>
      <c r="DU51" s="57">
        <f t="shared" si="61"/>
        <v>0</v>
      </c>
    </row>
    <row r="52" spans="2:125" ht="16.5" thickTop="1" thickBot="1" x14ac:dyDescent="0.3">
      <c r="B52" s="100" t="str">
        <f t="shared" si="62"/>
        <v>Costo Gestione 3</v>
      </c>
      <c r="D52" s="56">
        <f t="shared" si="63"/>
        <v>0</v>
      </c>
      <c r="F52" s="57">
        <f t="shared" si="64"/>
        <v>0</v>
      </c>
      <c r="G52" s="57">
        <f>+IF($D52=0,G8+G30,IF($D52=30,F8+F30,0))</f>
        <v>0</v>
      </c>
      <c r="H52" s="57">
        <f t="shared" si="65"/>
        <v>0</v>
      </c>
      <c r="I52" s="57">
        <f t="shared" si="66"/>
        <v>0</v>
      </c>
      <c r="J52" s="57">
        <f t="shared" si="60"/>
        <v>0</v>
      </c>
      <c r="K52" s="57">
        <f t="shared" si="60"/>
        <v>0</v>
      </c>
      <c r="L52" s="57">
        <f t="shared" si="60"/>
        <v>0</v>
      </c>
      <c r="M52" s="57">
        <f t="shared" si="60"/>
        <v>0</v>
      </c>
      <c r="N52" s="57">
        <f t="shared" si="60"/>
        <v>0</v>
      </c>
      <c r="O52" s="57">
        <f t="shared" si="60"/>
        <v>0</v>
      </c>
      <c r="P52" s="57">
        <f t="shared" si="60"/>
        <v>0</v>
      </c>
      <c r="Q52" s="57">
        <f t="shared" si="60"/>
        <v>0</v>
      </c>
      <c r="R52" s="57">
        <f t="shared" si="60"/>
        <v>0</v>
      </c>
      <c r="S52" s="57">
        <f t="shared" si="60"/>
        <v>0</v>
      </c>
      <c r="T52" s="57">
        <f t="shared" si="60"/>
        <v>0</v>
      </c>
      <c r="U52" s="57">
        <f t="shared" si="60"/>
        <v>0</v>
      </c>
      <c r="V52" s="57">
        <f t="shared" si="60"/>
        <v>0</v>
      </c>
      <c r="W52" s="57">
        <f t="shared" si="60"/>
        <v>0</v>
      </c>
      <c r="X52" s="57">
        <f t="shared" si="60"/>
        <v>0</v>
      </c>
      <c r="Y52" s="57">
        <f t="shared" si="60"/>
        <v>0</v>
      </c>
      <c r="Z52" s="57">
        <f t="shared" si="60"/>
        <v>0</v>
      </c>
      <c r="AA52" s="57">
        <f t="shared" si="60"/>
        <v>0</v>
      </c>
      <c r="AB52" s="57">
        <f t="shared" si="60"/>
        <v>0</v>
      </c>
      <c r="AC52" s="57">
        <f t="shared" si="60"/>
        <v>0</v>
      </c>
      <c r="AD52" s="57">
        <f t="shared" si="60"/>
        <v>0</v>
      </c>
      <c r="AE52" s="57">
        <f t="shared" si="60"/>
        <v>0</v>
      </c>
      <c r="AF52" s="57">
        <f t="shared" si="60"/>
        <v>0</v>
      </c>
      <c r="AG52" s="57">
        <f t="shared" si="60"/>
        <v>0</v>
      </c>
      <c r="AH52" s="57">
        <f t="shared" si="60"/>
        <v>0</v>
      </c>
      <c r="AI52" s="57">
        <f t="shared" si="60"/>
        <v>0</v>
      </c>
      <c r="AJ52" s="57">
        <f t="shared" si="60"/>
        <v>0</v>
      </c>
      <c r="AK52" s="57">
        <f t="shared" si="60"/>
        <v>0</v>
      </c>
      <c r="AL52" s="57">
        <f t="shared" si="60"/>
        <v>0</v>
      </c>
      <c r="AM52" s="57">
        <f t="shared" si="60"/>
        <v>0</v>
      </c>
      <c r="AN52" s="57">
        <f t="shared" si="60"/>
        <v>0</v>
      </c>
      <c r="AO52" s="57">
        <f t="shared" si="60"/>
        <v>0</v>
      </c>
      <c r="AP52" s="57">
        <f t="shared" si="60"/>
        <v>0</v>
      </c>
      <c r="AQ52" s="57">
        <f t="shared" si="60"/>
        <v>0</v>
      </c>
      <c r="AR52" s="57">
        <f t="shared" si="60"/>
        <v>0</v>
      </c>
      <c r="AS52" s="57">
        <f t="shared" si="60"/>
        <v>0</v>
      </c>
      <c r="AT52" s="57">
        <f t="shared" si="60"/>
        <v>0</v>
      </c>
      <c r="AU52" s="57">
        <f t="shared" si="60"/>
        <v>0</v>
      </c>
      <c r="AV52" s="57">
        <f t="shared" si="60"/>
        <v>0</v>
      </c>
      <c r="AW52" s="57">
        <f t="shared" si="60"/>
        <v>0</v>
      </c>
      <c r="AX52" s="57">
        <f t="shared" si="60"/>
        <v>0</v>
      </c>
      <c r="AY52" s="57">
        <f t="shared" si="60"/>
        <v>0</v>
      </c>
      <c r="AZ52" s="57">
        <f t="shared" si="60"/>
        <v>0</v>
      </c>
      <c r="BA52" s="57">
        <f t="shared" si="60"/>
        <v>0</v>
      </c>
      <c r="BB52" s="57">
        <f t="shared" si="60"/>
        <v>0</v>
      </c>
      <c r="BC52" s="57">
        <f t="shared" si="60"/>
        <v>0</v>
      </c>
      <c r="BD52" s="57">
        <f t="shared" si="60"/>
        <v>0</v>
      </c>
      <c r="BE52" s="57">
        <f t="shared" si="60"/>
        <v>0</v>
      </c>
      <c r="BF52" s="57">
        <f t="shared" si="60"/>
        <v>0</v>
      </c>
      <c r="BG52" s="57">
        <f t="shared" si="60"/>
        <v>0</v>
      </c>
      <c r="BH52" s="57">
        <f t="shared" si="60"/>
        <v>0</v>
      </c>
      <c r="BI52" s="57">
        <f t="shared" si="60"/>
        <v>0</v>
      </c>
      <c r="BJ52" s="57">
        <f t="shared" si="60"/>
        <v>0</v>
      </c>
      <c r="BK52" s="57">
        <f t="shared" si="60"/>
        <v>0</v>
      </c>
      <c r="BL52" s="57">
        <f t="shared" si="60"/>
        <v>0</v>
      </c>
      <c r="BM52" s="57">
        <f t="shared" si="60"/>
        <v>0</v>
      </c>
      <c r="BN52" s="57">
        <f t="shared" si="60"/>
        <v>0</v>
      </c>
      <c r="BO52" s="57">
        <f t="shared" si="60"/>
        <v>0</v>
      </c>
      <c r="BP52" s="57">
        <f t="shared" si="60"/>
        <v>0</v>
      </c>
      <c r="BQ52" s="57">
        <f t="shared" si="60"/>
        <v>0</v>
      </c>
      <c r="BR52" s="57">
        <f t="shared" si="60"/>
        <v>0</v>
      </c>
      <c r="BS52" s="57">
        <f t="shared" si="60"/>
        <v>0</v>
      </c>
      <c r="BT52" s="57">
        <f t="shared" si="60"/>
        <v>0</v>
      </c>
      <c r="BU52" s="57">
        <f t="shared" si="60"/>
        <v>0</v>
      </c>
      <c r="BV52" s="57">
        <f t="shared" si="61"/>
        <v>0</v>
      </c>
      <c r="BW52" s="57">
        <f t="shared" si="61"/>
        <v>0</v>
      </c>
      <c r="BX52" s="57">
        <f t="shared" si="61"/>
        <v>0</v>
      </c>
      <c r="BY52" s="57">
        <f t="shared" si="61"/>
        <v>0</v>
      </c>
      <c r="BZ52" s="57">
        <f t="shared" si="61"/>
        <v>0</v>
      </c>
      <c r="CA52" s="57">
        <f t="shared" si="61"/>
        <v>0</v>
      </c>
      <c r="CB52" s="57">
        <f t="shared" si="61"/>
        <v>0</v>
      </c>
      <c r="CC52" s="57">
        <f t="shared" si="61"/>
        <v>0</v>
      </c>
      <c r="CD52" s="57">
        <f t="shared" si="61"/>
        <v>0</v>
      </c>
      <c r="CE52" s="57">
        <f t="shared" si="61"/>
        <v>0</v>
      </c>
      <c r="CF52" s="57">
        <f t="shared" si="61"/>
        <v>0</v>
      </c>
      <c r="CG52" s="57">
        <f t="shared" si="61"/>
        <v>0</v>
      </c>
      <c r="CH52" s="57">
        <f t="shared" si="61"/>
        <v>0</v>
      </c>
      <c r="CI52" s="57">
        <f t="shared" si="61"/>
        <v>0</v>
      </c>
      <c r="CJ52" s="57">
        <f t="shared" si="61"/>
        <v>0</v>
      </c>
      <c r="CK52" s="57">
        <f t="shared" si="61"/>
        <v>0</v>
      </c>
      <c r="CL52" s="57">
        <f t="shared" si="61"/>
        <v>0</v>
      </c>
      <c r="CM52" s="57">
        <f t="shared" si="61"/>
        <v>0</v>
      </c>
      <c r="CN52" s="57">
        <f t="shared" si="61"/>
        <v>0</v>
      </c>
      <c r="CO52" s="57">
        <f t="shared" si="61"/>
        <v>0</v>
      </c>
      <c r="CP52" s="57">
        <f t="shared" si="61"/>
        <v>0</v>
      </c>
      <c r="CQ52" s="57">
        <f t="shared" si="61"/>
        <v>0</v>
      </c>
      <c r="CR52" s="57">
        <f t="shared" si="61"/>
        <v>0</v>
      </c>
      <c r="CS52" s="57">
        <f t="shared" si="61"/>
        <v>0</v>
      </c>
      <c r="CT52" s="57">
        <f t="shared" si="61"/>
        <v>0</v>
      </c>
      <c r="CU52" s="57">
        <f t="shared" si="61"/>
        <v>0</v>
      </c>
      <c r="CV52" s="57">
        <f t="shared" si="61"/>
        <v>0</v>
      </c>
      <c r="CW52" s="57">
        <f t="shared" si="61"/>
        <v>0</v>
      </c>
      <c r="CX52" s="57">
        <f t="shared" si="61"/>
        <v>0</v>
      </c>
      <c r="CY52" s="57">
        <f t="shared" si="61"/>
        <v>0</v>
      </c>
      <c r="CZ52" s="57">
        <f t="shared" si="61"/>
        <v>0</v>
      </c>
      <c r="DA52" s="57">
        <f t="shared" si="61"/>
        <v>0</v>
      </c>
      <c r="DB52" s="57">
        <f t="shared" si="61"/>
        <v>0</v>
      </c>
      <c r="DC52" s="57">
        <f t="shared" si="61"/>
        <v>0</v>
      </c>
      <c r="DD52" s="57">
        <f t="shared" si="61"/>
        <v>0</v>
      </c>
      <c r="DE52" s="57">
        <f t="shared" si="61"/>
        <v>0</v>
      </c>
      <c r="DF52" s="57">
        <f t="shared" si="61"/>
        <v>0</v>
      </c>
      <c r="DG52" s="57">
        <f t="shared" si="61"/>
        <v>0</v>
      </c>
      <c r="DH52" s="57">
        <f t="shared" si="61"/>
        <v>0</v>
      </c>
      <c r="DI52" s="57">
        <f t="shared" si="61"/>
        <v>0</v>
      </c>
      <c r="DJ52" s="57">
        <f t="shared" si="61"/>
        <v>0</v>
      </c>
      <c r="DK52" s="57">
        <f t="shared" si="61"/>
        <v>0</v>
      </c>
      <c r="DL52" s="57">
        <f t="shared" si="61"/>
        <v>0</v>
      </c>
      <c r="DM52" s="57">
        <f t="shared" si="61"/>
        <v>0</v>
      </c>
      <c r="DN52" s="57">
        <f t="shared" si="61"/>
        <v>0</v>
      </c>
      <c r="DO52" s="57">
        <f t="shared" si="61"/>
        <v>0</v>
      </c>
      <c r="DP52" s="57">
        <f t="shared" si="61"/>
        <v>0</v>
      </c>
      <c r="DQ52" s="57">
        <f t="shared" si="61"/>
        <v>0</v>
      </c>
      <c r="DR52" s="57">
        <f t="shared" si="61"/>
        <v>0</v>
      </c>
      <c r="DS52" s="57">
        <f t="shared" si="61"/>
        <v>0</v>
      </c>
      <c r="DT52" s="57">
        <f t="shared" si="61"/>
        <v>0</v>
      </c>
      <c r="DU52" s="57">
        <f t="shared" si="61"/>
        <v>0</v>
      </c>
    </row>
    <row r="53" spans="2:125" ht="16.5" thickTop="1" thickBot="1" x14ac:dyDescent="0.3">
      <c r="B53" s="100" t="str">
        <f t="shared" si="62"/>
        <v>Costo Gestione 4</v>
      </c>
      <c r="D53" s="56">
        <f t="shared" si="63"/>
        <v>0</v>
      </c>
      <c r="F53" s="57">
        <f t="shared" si="64"/>
        <v>0</v>
      </c>
      <c r="G53" s="57">
        <f t="shared" ref="G53:G68" si="67">+IF($D53=0,G9+G31,IF($D53=30,F9+F31,0))</f>
        <v>0</v>
      </c>
      <c r="H53" s="57">
        <f t="shared" ref="H53:H59" si="68">+IF($D53=0,H9+H31,IF($D53=30,G9+G31,IF($D53=60,F9+F31,0)))</f>
        <v>0</v>
      </c>
      <c r="I53" s="57">
        <f t="shared" ref="I53:I59" si="69">+IF($D53=0,I9+I31,IF($D53=30,H9+H31,IF($D53=60,G9+G31,F9+F31)))</f>
        <v>0</v>
      </c>
      <c r="J53" s="57">
        <f t="shared" si="60"/>
        <v>0</v>
      </c>
      <c r="K53" s="57">
        <f t="shared" si="60"/>
        <v>0</v>
      </c>
      <c r="L53" s="57">
        <f t="shared" si="60"/>
        <v>0</v>
      </c>
      <c r="M53" s="57">
        <f t="shared" si="60"/>
        <v>0</v>
      </c>
      <c r="N53" s="57">
        <f t="shared" si="60"/>
        <v>0</v>
      </c>
      <c r="O53" s="57">
        <f t="shared" si="60"/>
        <v>0</v>
      </c>
      <c r="P53" s="57">
        <f t="shared" si="60"/>
        <v>0</v>
      </c>
      <c r="Q53" s="57">
        <f t="shared" si="60"/>
        <v>0</v>
      </c>
      <c r="R53" s="57">
        <f t="shared" si="60"/>
        <v>0</v>
      </c>
      <c r="S53" s="57">
        <f t="shared" si="60"/>
        <v>0</v>
      </c>
      <c r="T53" s="57">
        <f t="shared" si="60"/>
        <v>0</v>
      </c>
      <c r="U53" s="57">
        <f t="shared" si="60"/>
        <v>0</v>
      </c>
      <c r="V53" s="57">
        <f t="shared" si="60"/>
        <v>0</v>
      </c>
      <c r="W53" s="57">
        <f t="shared" si="60"/>
        <v>0</v>
      </c>
      <c r="X53" s="57">
        <f t="shared" si="60"/>
        <v>0</v>
      </c>
      <c r="Y53" s="57">
        <f t="shared" si="60"/>
        <v>0</v>
      </c>
      <c r="Z53" s="57">
        <f t="shared" si="60"/>
        <v>0</v>
      </c>
      <c r="AA53" s="57">
        <f t="shared" si="60"/>
        <v>0</v>
      </c>
      <c r="AB53" s="57">
        <f t="shared" si="60"/>
        <v>0</v>
      </c>
      <c r="AC53" s="57">
        <f t="shared" si="60"/>
        <v>0</v>
      </c>
      <c r="AD53" s="57">
        <f t="shared" si="60"/>
        <v>0</v>
      </c>
      <c r="AE53" s="57">
        <f t="shared" si="60"/>
        <v>0</v>
      </c>
      <c r="AF53" s="57">
        <f t="shared" si="60"/>
        <v>0</v>
      </c>
      <c r="AG53" s="57">
        <f t="shared" si="60"/>
        <v>0</v>
      </c>
      <c r="AH53" s="57">
        <f t="shared" si="60"/>
        <v>0</v>
      </c>
      <c r="AI53" s="57">
        <f t="shared" si="60"/>
        <v>0</v>
      </c>
      <c r="AJ53" s="57">
        <f t="shared" si="60"/>
        <v>0</v>
      </c>
      <c r="AK53" s="57">
        <f t="shared" si="60"/>
        <v>0</v>
      </c>
      <c r="AL53" s="57">
        <f t="shared" si="60"/>
        <v>0</v>
      </c>
      <c r="AM53" s="57">
        <f t="shared" si="60"/>
        <v>0</v>
      </c>
      <c r="AN53" s="57">
        <f t="shared" si="60"/>
        <v>0</v>
      </c>
      <c r="AO53" s="57">
        <f t="shared" si="60"/>
        <v>0</v>
      </c>
      <c r="AP53" s="57">
        <f t="shared" si="60"/>
        <v>0</v>
      </c>
      <c r="AQ53" s="57">
        <f t="shared" si="60"/>
        <v>0</v>
      </c>
      <c r="AR53" s="57">
        <f t="shared" si="60"/>
        <v>0</v>
      </c>
      <c r="AS53" s="57">
        <f t="shared" si="60"/>
        <v>0</v>
      </c>
      <c r="AT53" s="57">
        <f t="shared" si="60"/>
        <v>0</v>
      </c>
      <c r="AU53" s="57">
        <f t="shared" si="60"/>
        <v>0</v>
      </c>
      <c r="AV53" s="57">
        <f t="shared" si="60"/>
        <v>0</v>
      </c>
      <c r="AW53" s="57">
        <f t="shared" si="60"/>
        <v>0</v>
      </c>
      <c r="AX53" s="57">
        <f t="shared" si="60"/>
        <v>0</v>
      </c>
      <c r="AY53" s="57">
        <f t="shared" si="60"/>
        <v>0</v>
      </c>
      <c r="AZ53" s="57">
        <f t="shared" si="60"/>
        <v>0</v>
      </c>
      <c r="BA53" s="57">
        <f t="shared" si="60"/>
        <v>0</v>
      </c>
      <c r="BB53" s="57">
        <f t="shared" si="60"/>
        <v>0</v>
      </c>
      <c r="BC53" s="57">
        <f t="shared" si="60"/>
        <v>0</v>
      </c>
      <c r="BD53" s="57">
        <f t="shared" si="60"/>
        <v>0</v>
      </c>
      <c r="BE53" s="57">
        <f t="shared" si="60"/>
        <v>0</v>
      </c>
      <c r="BF53" s="57">
        <f t="shared" si="60"/>
        <v>0</v>
      </c>
      <c r="BG53" s="57">
        <f t="shared" si="60"/>
        <v>0</v>
      </c>
      <c r="BH53" s="57">
        <f t="shared" si="60"/>
        <v>0</v>
      </c>
      <c r="BI53" s="57">
        <f t="shared" si="60"/>
        <v>0</v>
      </c>
      <c r="BJ53" s="57">
        <f t="shared" si="60"/>
        <v>0</v>
      </c>
      <c r="BK53" s="57">
        <f t="shared" si="60"/>
        <v>0</v>
      </c>
      <c r="BL53" s="57">
        <f t="shared" si="60"/>
        <v>0</v>
      </c>
      <c r="BM53" s="57">
        <f t="shared" si="60"/>
        <v>0</v>
      </c>
      <c r="BN53" s="57">
        <f t="shared" si="60"/>
        <v>0</v>
      </c>
      <c r="BO53" s="57">
        <f t="shared" si="60"/>
        <v>0</v>
      </c>
      <c r="BP53" s="57">
        <f t="shared" si="60"/>
        <v>0</v>
      </c>
      <c r="BQ53" s="57">
        <f t="shared" si="60"/>
        <v>0</v>
      </c>
      <c r="BR53" s="57">
        <f t="shared" si="60"/>
        <v>0</v>
      </c>
      <c r="BS53" s="57">
        <f t="shared" si="60"/>
        <v>0</v>
      </c>
      <c r="BT53" s="57">
        <f t="shared" si="60"/>
        <v>0</v>
      </c>
      <c r="BU53" s="57">
        <f t="shared" ref="BU53:BU68" si="70">+IF($D53=0,BU9+BU31,IF($D53=30,BT9+BT31,IF($D53=60,BS9+BS31,BR9+BR31)))</f>
        <v>0</v>
      </c>
      <c r="BV53" s="57">
        <f t="shared" si="61"/>
        <v>0</v>
      </c>
      <c r="BW53" s="57">
        <f t="shared" si="61"/>
        <v>0</v>
      </c>
      <c r="BX53" s="57">
        <f t="shared" si="61"/>
        <v>0</v>
      </c>
      <c r="BY53" s="57">
        <f t="shared" si="61"/>
        <v>0</v>
      </c>
      <c r="BZ53" s="57">
        <f t="shared" si="61"/>
        <v>0</v>
      </c>
      <c r="CA53" s="57">
        <f t="shared" si="61"/>
        <v>0</v>
      </c>
      <c r="CB53" s="57">
        <f t="shared" si="61"/>
        <v>0</v>
      </c>
      <c r="CC53" s="57">
        <f t="shared" si="61"/>
        <v>0</v>
      </c>
      <c r="CD53" s="57">
        <f t="shared" si="61"/>
        <v>0</v>
      </c>
      <c r="CE53" s="57">
        <f t="shared" si="61"/>
        <v>0</v>
      </c>
      <c r="CF53" s="57">
        <f t="shared" si="61"/>
        <v>0</v>
      </c>
      <c r="CG53" s="57">
        <f t="shared" si="61"/>
        <v>0</v>
      </c>
      <c r="CH53" s="57">
        <f t="shared" si="61"/>
        <v>0</v>
      </c>
      <c r="CI53" s="57">
        <f t="shared" si="61"/>
        <v>0</v>
      </c>
      <c r="CJ53" s="57">
        <f t="shared" si="61"/>
        <v>0</v>
      </c>
      <c r="CK53" s="57">
        <f t="shared" si="61"/>
        <v>0</v>
      </c>
      <c r="CL53" s="57">
        <f t="shared" si="61"/>
        <v>0</v>
      </c>
      <c r="CM53" s="57">
        <f t="shared" si="61"/>
        <v>0</v>
      </c>
      <c r="CN53" s="57">
        <f t="shared" si="61"/>
        <v>0</v>
      </c>
      <c r="CO53" s="57">
        <f t="shared" si="61"/>
        <v>0</v>
      </c>
      <c r="CP53" s="57">
        <f t="shared" si="61"/>
        <v>0</v>
      </c>
      <c r="CQ53" s="57">
        <f t="shared" si="61"/>
        <v>0</v>
      </c>
      <c r="CR53" s="57">
        <f t="shared" si="61"/>
        <v>0</v>
      </c>
      <c r="CS53" s="57">
        <f t="shared" si="61"/>
        <v>0</v>
      </c>
      <c r="CT53" s="57">
        <f t="shared" si="61"/>
        <v>0</v>
      </c>
      <c r="CU53" s="57">
        <f t="shared" si="61"/>
        <v>0</v>
      </c>
      <c r="CV53" s="57">
        <f t="shared" si="61"/>
        <v>0</v>
      </c>
      <c r="CW53" s="57">
        <f t="shared" si="61"/>
        <v>0</v>
      </c>
      <c r="CX53" s="57">
        <f t="shared" si="61"/>
        <v>0</v>
      </c>
      <c r="CY53" s="57">
        <f t="shared" si="61"/>
        <v>0</v>
      </c>
      <c r="CZ53" s="57">
        <f t="shared" si="61"/>
        <v>0</v>
      </c>
      <c r="DA53" s="57">
        <f t="shared" si="61"/>
        <v>0</v>
      </c>
      <c r="DB53" s="57">
        <f t="shared" si="61"/>
        <v>0</v>
      </c>
      <c r="DC53" s="57">
        <f t="shared" si="61"/>
        <v>0</v>
      </c>
      <c r="DD53" s="57">
        <f t="shared" si="61"/>
        <v>0</v>
      </c>
      <c r="DE53" s="57">
        <f t="shared" si="61"/>
        <v>0</v>
      </c>
      <c r="DF53" s="57">
        <f t="shared" si="61"/>
        <v>0</v>
      </c>
      <c r="DG53" s="57">
        <f t="shared" si="61"/>
        <v>0</v>
      </c>
      <c r="DH53" s="57">
        <f t="shared" si="61"/>
        <v>0</v>
      </c>
      <c r="DI53" s="57">
        <f t="shared" si="61"/>
        <v>0</v>
      </c>
      <c r="DJ53" s="57">
        <f t="shared" si="61"/>
        <v>0</v>
      </c>
      <c r="DK53" s="57">
        <f t="shared" si="61"/>
        <v>0</v>
      </c>
      <c r="DL53" s="57">
        <f t="shared" si="61"/>
        <v>0</v>
      </c>
      <c r="DM53" s="57">
        <f t="shared" si="61"/>
        <v>0</v>
      </c>
      <c r="DN53" s="57">
        <f t="shared" si="61"/>
        <v>0</v>
      </c>
      <c r="DO53" s="57">
        <f t="shared" si="61"/>
        <v>0</v>
      </c>
      <c r="DP53" s="57">
        <f t="shared" si="61"/>
        <v>0</v>
      </c>
      <c r="DQ53" s="57">
        <f t="shared" si="61"/>
        <v>0</v>
      </c>
      <c r="DR53" s="57">
        <f t="shared" si="61"/>
        <v>0</v>
      </c>
      <c r="DS53" s="57">
        <f t="shared" si="61"/>
        <v>0</v>
      </c>
      <c r="DT53" s="57">
        <f t="shared" si="61"/>
        <v>0</v>
      </c>
      <c r="DU53" s="57">
        <f t="shared" si="61"/>
        <v>0</v>
      </c>
    </row>
    <row r="54" spans="2:125" ht="16.5" thickTop="1" thickBot="1" x14ac:dyDescent="0.3">
      <c r="B54" s="100" t="str">
        <f t="shared" si="62"/>
        <v>Costo Gestione 5</v>
      </c>
      <c r="D54" s="56">
        <f t="shared" si="63"/>
        <v>0</v>
      </c>
      <c r="F54" s="57">
        <f t="shared" si="64"/>
        <v>0</v>
      </c>
      <c r="G54" s="57">
        <f t="shared" si="67"/>
        <v>0</v>
      </c>
      <c r="H54" s="57">
        <f t="shared" si="68"/>
        <v>0</v>
      </c>
      <c r="I54" s="57">
        <f t="shared" si="69"/>
        <v>0</v>
      </c>
      <c r="J54" s="57">
        <f t="shared" ref="J54:J68" si="71">+IF($D54=0,J10+J32,IF($D54=30,I10+I32,IF($D54=60,H10+H32,G10+G32)))</f>
        <v>0</v>
      </c>
      <c r="K54" s="57">
        <f t="shared" ref="K54:K68" si="72">+IF($D54=0,K10+K32,IF($D54=30,J10+J32,IF($D54=60,I10+I32,H10+H32)))</f>
        <v>0</v>
      </c>
      <c r="L54" s="57">
        <f t="shared" ref="L54:L68" si="73">+IF($D54=0,L10+L32,IF($D54=30,K10+K32,IF($D54=60,J10+J32,I10+I32)))</f>
        <v>0</v>
      </c>
      <c r="M54" s="57">
        <f t="shared" ref="M54:M68" si="74">+IF($D54=0,M10+M32,IF($D54=30,L10+L32,IF($D54=60,K10+K32,J10+J32)))</f>
        <v>0</v>
      </c>
      <c r="N54" s="57">
        <f t="shared" ref="N54:N68" si="75">+IF($D54=0,N10+N32,IF($D54=30,M10+M32,IF($D54=60,L10+L32,K10+K32)))</f>
        <v>0</v>
      </c>
      <c r="O54" s="57">
        <f t="shared" ref="O54:O68" si="76">+IF($D54=0,O10+O32,IF($D54=30,N10+N32,IF($D54=60,M10+M32,L10+L32)))</f>
        <v>0</v>
      </c>
      <c r="P54" s="57">
        <f t="shared" ref="P54:P68" si="77">+IF($D54=0,P10+P32,IF($D54=30,O10+O32,IF($D54=60,N10+N32,M10+M32)))</f>
        <v>0</v>
      </c>
      <c r="Q54" s="57">
        <f t="shared" ref="Q54:Q68" si="78">+IF($D54=0,Q10+Q32,IF($D54=30,P10+P32,IF($D54=60,O10+O32,N10+N32)))</f>
        <v>0</v>
      </c>
      <c r="R54" s="57">
        <f t="shared" ref="R54:R68" si="79">+IF($D54=0,R10+R32,IF($D54=30,Q10+Q32,IF($D54=60,P10+P32,O10+O32)))</f>
        <v>0</v>
      </c>
      <c r="S54" s="57">
        <f t="shared" ref="S54:S68" si="80">+IF($D54=0,S10+S32,IF($D54=30,R10+R32,IF($D54=60,Q10+Q32,P10+P32)))</f>
        <v>0</v>
      </c>
      <c r="T54" s="57">
        <f t="shared" ref="T54:T68" si="81">+IF($D54=0,T10+T32,IF($D54=30,S10+S32,IF($D54=60,R10+R32,Q10+Q32)))</f>
        <v>0</v>
      </c>
      <c r="U54" s="57">
        <f t="shared" ref="U54:U68" si="82">+IF($D54=0,U10+U32,IF($D54=30,T10+T32,IF($D54=60,S10+S32,R10+R32)))</f>
        <v>0</v>
      </c>
      <c r="V54" s="57">
        <f t="shared" ref="V54:V68" si="83">+IF($D54=0,V10+V32,IF($D54=30,U10+U32,IF($D54=60,T10+T32,S10+S32)))</f>
        <v>0</v>
      </c>
      <c r="W54" s="57">
        <f t="shared" ref="W54:W68" si="84">+IF($D54=0,W10+W32,IF($D54=30,V10+V32,IF($D54=60,U10+U32,T10+T32)))</f>
        <v>0</v>
      </c>
      <c r="X54" s="57">
        <f t="shared" ref="X54:X68" si="85">+IF($D54=0,X10+X32,IF($D54=30,W10+W32,IF($D54=60,V10+V32,U10+U32)))</f>
        <v>0</v>
      </c>
      <c r="Y54" s="57">
        <f t="shared" ref="Y54:Y68" si="86">+IF($D54=0,Y10+Y32,IF($D54=30,X10+X32,IF($D54=60,W10+W32,V10+V32)))</f>
        <v>0</v>
      </c>
      <c r="Z54" s="57">
        <f t="shared" ref="Z54:Z68" si="87">+IF($D54=0,Z10+Z32,IF($D54=30,Y10+Y32,IF($D54=60,X10+X32,W10+W32)))</f>
        <v>0</v>
      </c>
      <c r="AA54" s="57">
        <f t="shared" ref="AA54:AA68" si="88">+IF($D54=0,AA10+AA32,IF($D54=30,Z10+Z32,IF($D54=60,Y10+Y32,X10+X32)))</f>
        <v>0</v>
      </c>
      <c r="AB54" s="57">
        <f t="shared" ref="AB54:AB68" si="89">+IF($D54=0,AB10+AB32,IF($D54=30,AA10+AA32,IF($D54=60,Z10+Z32,Y10+Y32)))</f>
        <v>0</v>
      </c>
      <c r="AC54" s="57">
        <f t="shared" ref="AC54:AC68" si="90">+IF($D54=0,AC10+AC32,IF($D54=30,AB10+AB32,IF($D54=60,AA10+AA32,Z10+Z32)))</f>
        <v>0</v>
      </c>
      <c r="AD54" s="57">
        <f t="shared" ref="AD54:AD68" si="91">+IF($D54=0,AD10+AD32,IF($D54=30,AC10+AC32,IF($D54=60,AB10+AB32,AA10+AA32)))</f>
        <v>0</v>
      </c>
      <c r="AE54" s="57">
        <f t="shared" ref="AE54:AE68" si="92">+IF($D54=0,AE10+AE32,IF($D54=30,AD10+AD32,IF($D54=60,AC10+AC32,AB10+AB32)))</f>
        <v>0</v>
      </c>
      <c r="AF54" s="57">
        <f t="shared" ref="AF54:AF68" si="93">+IF($D54=0,AF10+AF32,IF($D54=30,AE10+AE32,IF($D54=60,AD10+AD32,AC10+AC32)))</f>
        <v>0</v>
      </c>
      <c r="AG54" s="57">
        <f t="shared" ref="AG54:AG68" si="94">+IF($D54=0,AG10+AG32,IF($D54=30,AF10+AF32,IF($D54=60,AE10+AE32,AD10+AD32)))</f>
        <v>0</v>
      </c>
      <c r="AH54" s="57">
        <f t="shared" ref="AH54:AH68" si="95">+IF($D54=0,AH10+AH32,IF($D54=30,AG10+AG32,IF($D54=60,AF10+AF32,AE10+AE32)))</f>
        <v>0</v>
      </c>
      <c r="AI54" s="57">
        <f t="shared" ref="AI54:AI68" si="96">+IF($D54=0,AI10+AI32,IF($D54=30,AH10+AH32,IF($D54=60,AG10+AG32,AF10+AF32)))</f>
        <v>0</v>
      </c>
      <c r="AJ54" s="57">
        <f t="shared" ref="AJ54:AJ68" si="97">+IF($D54=0,AJ10+AJ32,IF($D54=30,AI10+AI32,IF($D54=60,AH10+AH32,AG10+AG32)))</f>
        <v>0</v>
      </c>
      <c r="AK54" s="57">
        <f t="shared" ref="AK54:AK68" si="98">+IF($D54=0,AK10+AK32,IF($D54=30,AJ10+AJ32,IF($D54=60,AI10+AI32,AH10+AH32)))</f>
        <v>0</v>
      </c>
      <c r="AL54" s="57">
        <f t="shared" ref="AL54:AL68" si="99">+IF($D54=0,AL10+AL32,IF($D54=30,AK10+AK32,IF($D54=60,AJ10+AJ32,AI10+AI32)))</f>
        <v>0</v>
      </c>
      <c r="AM54" s="57">
        <f t="shared" ref="AM54:AM68" si="100">+IF($D54=0,AM10+AM32,IF($D54=30,AL10+AL32,IF($D54=60,AK10+AK32,AJ10+AJ32)))</f>
        <v>0</v>
      </c>
      <c r="AN54" s="57">
        <f t="shared" ref="AN54:AN68" si="101">+IF($D54=0,AN10+AN32,IF($D54=30,AM10+AM32,IF($D54=60,AL10+AL32,AK10+AK32)))</f>
        <v>0</v>
      </c>
      <c r="AO54" s="57">
        <f t="shared" ref="AO54:AO68" si="102">+IF($D54=0,AO10+AO32,IF($D54=30,AN10+AN32,IF($D54=60,AM10+AM32,AL10+AL32)))</f>
        <v>0</v>
      </c>
      <c r="AP54" s="57">
        <f t="shared" ref="AP54:AP68" si="103">+IF($D54=0,AP10+AP32,IF($D54=30,AO10+AO32,IF($D54=60,AN10+AN32,AM10+AM32)))</f>
        <v>0</v>
      </c>
      <c r="AQ54" s="57">
        <f t="shared" ref="AQ54:AQ68" si="104">+IF($D54=0,AQ10+AQ32,IF($D54=30,AP10+AP32,IF($D54=60,AO10+AO32,AN10+AN32)))</f>
        <v>0</v>
      </c>
      <c r="AR54" s="57">
        <f t="shared" ref="AR54:AR68" si="105">+IF($D54=0,AR10+AR32,IF($D54=30,AQ10+AQ32,IF($D54=60,AP10+AP32,AO10+AO32)))</f>
        <v>0</v>
      </c>
      <c r="AS54" s="57">
        <f t="shared" ref="AS54:AS68" si="106">+IF($D54=0,AS10+AS32,IF($D54=30,AR10+AR32,IF($D54=60,AQ10+AQ32,AP10+AP32)))</f>
        <v>0</v>
      </c>
      <c r="AT54" s="57">
        <f t="shared" ref="AT54:AT68" si="107">+IF($D54=0,AT10+AT32,IF($D54=30,AS10+AS32,IF($D54=60,AR10+AR32,AQ10+AQ32)))</f>
        <v>0</v>
      </c>
      <c r="AU54" s="57">
        <f t="shared" ref="AU54:AU68" si="108">+IF($D54=0,AU10+AU32,IF($D54=30,AT10+AT32,IF($D54=60,AS10+AS32,AR10+AR32)))</f>
        <v>0</v>
      </c>
      <c r="AV54" s="57">
        <f t="shared" ref="AV54:AV68" si="109">+IF($D54=0,AV10+AV32,IF($D54=30,AU10+AU32,IF($D54=60,AT10+AT32,AS10+AS32)))</f>
        <v>0</v>
      </c>
      <c r="AW54" s="57">
        <f t="shared" ref="AW54:AW68" si="110">+IF($D54=0,AW10+AW32,IF($D54=30,AV10+AV32,IF($D54=60,AU10+AU32,AT10+AT32)))</f>
        <v>0</v>
      </c>
      <c r="AX54" s="57">
        <f t="shared" ref="AX54:AX68" si="111">+IF($D54=0,AX10+AX32,IF($D54=30,AW10+AW32,IF($D54=60,AV10+AV32,AU10+AU32)))</f>
        <v>0</v>
      </c>
      <c r="AY54" s="57">
        <f t="shared" ref="AY54:AY68" si="112">+IF($D54=0,AY10+AY32,IF($D54=30,AX10+AX32,IF($D54=60,AW10+AW32,AV10+AV32)))</f>
        <v>0</v>
      </c>
      <c r="AZ54" s="57">
        <f t="shared" ref="AZ54:AZ68" si="113">+IF($D54=0,AZ10+AZ32,IF($D54=30,AY10+AY32,IF($D54=60,AX10+AX32,AW10+AW32)))</f>
        <v>0</v>
      </c>
      <c r="BA54" s="57">
        <f t="shared" ref="BA54:BA68" si="114">+IF($D54=0,BA10+BA32,IF($D54=30,AZ10+AZ32,IF($D54=60,AY10+AY32,AX10+AX32)))</f>
        <v>0</v>
      </c>
      <c r="BB54" s="57">
        <f t="shared" ref="BB54:BB68" si="115">+IF($D54=0,BB10+BB32,IF($D54=30,BA10+BA32,IF($D54=60,AZ10+AZ32,AY10+AY32)))</f>
        <v>0</v>
      </c>
      <c r="BC54" s="57">
        <f t="shared" ref="BC54:BC68" si="116">+IF($D54=0,BC10+BC32,IF($D54=30,BB10+BB32,IF($D54=60,BA10+BA32,AZ10+AZ32)))</f>
        <v>0</v>
      </c>
      <c r="BD54" s="57">
        <f t="shared" ref="BD54:BD68" si="117">+IF($D54=0,BD10+BD32,IF($D54=30,BC10+BC32,IF($D54=60,BB10+BB32,BA10+BA32)))</f>
        <v>0</v>
      </c>
      <c r="BE54" s="57">
        <f t="shared" ref="BE54:BE68" si="118">+IF($D54=0,BE10+BE32,IF($D54=30,BD10+BD32,IF($D54=60,BC10+BC32,BB10+BB32)))</f>
        <v>0</v>
      </c>
      <c r="BF54" s="57">
        <f t="shared" ref="BF54:BF68" si="119">+IF($D54=0,BF10+BF32,IF($D54=30,BE10+BE32,IF($D54=60,BD10+BD32,BC10+BC32)))</f>
        <v>0</v>
      </c>
      <c r="BG54" s="57">
        <f t="shared" ref="BG54:BG68" si="120">+IF($D54=0,BG10+BG32,IF($D54=30,BF10+BF32,IF($D54=60,BE10+BE32,BD10+BD32)))</f>
        <v>0</v>
      </c>
      <c r="BH54" s="57">
        <f t="shared" ref="BH54:BH68" si="121">+IF($D54=0,BH10+BH32,IF($D54=30,BG10+BG32,IF($D54=60,BF10+BF32,BE10+BE32)))</f>
        <v>0</v>
      </c>
      <c r="BI54" s="57">
        <f t="shared" ref="BI54:BI68" si="122">+IF($D54=0,BI10+BI32,IF($D54=30,BH10+BH32,IF($D54=60,BG10+BG32,BF10+BF32)))</f>
        <v>0</v>
      </c>
      <c r="BJ54" s="57">
        <f t="shared" ref="BJ54:BJ68" si="123">+IF($D54=0,BJ10+BJ32,IF($D54=30,BI10+BI32,IF($D54=60,BH10+BH32,BG10+BG32)))</f>
        <v>0</v>
      </c>
      <c r="BK54" s="57">
        <f t="shared" ref="BK54:BK68" si="124">+IF($D54=0,BK10+BK32,IF($D54=30,BJ10+BJ32,IF($D54=60,BI10+BI32,BH10+BH32)))</f>
        <v>0</v>
      </c>
      <c r="BL54" s="57">
        <f t="shared" ref="BL54:BL68" si="125">+IF($D54=0,BL10+BL32,IF($D54=30,BK10+BK32,IF($D54=60,BJ10+BJ32,BI10+BI32)))</f>
        <v>0</v>
      </c>
      <c r="BM54" s="57">
        <f t="shared" ref="BM54:BM68" si="126">+IF($D54=0,BM10+BM32,IF($D54=30,BL10+BL32,IF($D54=60,BK10+BK32,BJ10+BJ32)))</f>
        <v>0</v>
      </c>
      <c r="BN54" s="57">
        <f t="shared" ref="BN54:BN68" si="127">+IF($D54=0,BN10+BN32,IF($D54=30,BM10+BM32,IF($D54=60,BL10+BL32,BK10+BK32)))</f>
        <v>0</v>
      </c>
      <c r="BO54" s="57">
        <f t="shared" ref="BO54:BO68" si="128">+IF($D54=0,BO10+BO32,IF($D54=30,BN10+BN32,IF($D54=60,BM10+BM32,BL10+BL32)))</f>
        <v>0</v>
      </c>
      <c r="BP54" s="57">
        <f t="shared" ref="BP54:BP68" si="129">+IF($D54=0,BP10+BP32,IF($D54=30,BO10+BO32,IF($D54=60,BN10+BN32,BM10+BM32)))</f>
        <v>0</v>
      </c>
      <c r="BQ54" s="57">
        <f t="shared" ref="BQ54:BQ68" si="130">+IF($D54=0,BQ10+BQ32,IF($D54=30,BP10+BP32,IF($D54=60,BO10+BO32,BN10+BN32)))</f>
        <v>0</v>
      </c>
      <c r="BR54" s="57">
        <f t="shared" ref="BR54:BR68" si="131">+IF($D54=0,BR10+BR32,IF($D54=30,BQ10+BQ32,IF($D54=60,BP10+BP32,BO10+BO32)))</f>
        <v>0</v>
      </c>
      <c r="BS54" s="57">
        <f t="shared" ref="BS54:BS68" si="132">+IF($D54=0,BS10+BS32,IF($D54=30,BR10+BR32,IF($D54=60,BQ10+BQ32,BP10+BP32)))</f>
        <v>0</v>
      </c>
      <c r="BT54" s="57">
        <f t="shared" ref="BT54:BT68" si="133">+IF($D54=0,BT10+BT32,IF($D54=30,BS10+BS32,IF($D54=60,BR10+BR32,BQ10+BQ32)))</f>
        <v>0</v>
      </c>
      <c r="BU54" s="57">
        <f t="shared" si="70"/>
        <v>0</v>
      </c>
      <c r="BV54" s="57">
        <f t="shared" si="61"/>
        <v>0</v>
      </c>
      <c r="BW54" s="57">
        <f t="shared" si="61"/>
        <v>0</v>
      </c>
      <c r="BX54" s="57">
        <f t="shared" si="61"/>
        <v>0</v>
      </c>
      <c r="BY54" s="57">
        <f t="shared" si="61"/>
        <v>0</v>
      </c>
      <c r="BZ54" s="57">
        <f t="shared" si="61"/>
        <v>0</v>
      </c>
      <c r="CA54" s="57">
        <f t="shared" si="61"/>
        <v>0</v>
      </c>
      <c r="CB54" s="57">
        <f t="shared" si="61"/>
        <v>0</v>
      </c>
      <c r="CC54" s="57">
        <f t="shared" si="61"/>
        <v>0</v>
      </c>
      <c r="CD54" s="57">
        <f t="shared" si="61"/>
        <v>0</v>
      </c>
      <c r="CE54" s="57">
        <f t="shared" si="61"/>
        <v>0</v>
      </c>
      <c r="CF54" s="57">
        <f t="shared" si="61"/>
        <v>0</v>
      </c>
      <c r="CG54" s="57">
        <f t="shared" si="61"/>
        <v>0</v>
      </c>
      <c r="CH54" s="57">
        <f t="shared" si="61"/>
        <v>0</v>
      </c>
      <c r="CI54" s="57">
        <f t="shared" si="61"/>
        <v>0</v>
      </c>
      <c r="CJ54" s="57">
        <f t="shared" si="61"/>
        <v>0</v>
      </c>
      <c r="CK54" s="57">
        <f t="shared" si="61"/>
        <v>0</v>
      </c>
      <c r="CL54" s="57">
        <f t="shared" si="61"/>
        <v>0</v>
      </c>
      <c r="CM54" s="57">
        <f t="shared" si="61"/>
        <v>0</v>
      </c>
      <c r="CN54" s="57">
        <f t="shared" si="61"/>
        <v>0</v>
      </c>
      <c r="CO54" s="57">
        <f t="shared" si="61"/>
        <v>0</v>
      </c>
      <c r="CP54" s="57">
        <f t="shared" si="61"/>
        <v>0</v>
      </c>
      <c r="CQ54" s="57">
        <f t="shared" si="61"/>
        <v>0</v>
      </c>
      <c r="CR54" s="57">
        <f t="shared" si="61"/>
        <v>0</v>
      </c>
      <c r="CS54" s="57">
        <f t="shared" si="61"/>
        <v>0</v>
      </c>
      <c r="CT54" s="57">
        <f t="shared" si="61"/>
        <v>0</v>
      </c>
      <c r="CU54" s="57">
        <f t="shared" si="61"/>
        <v>0</v>
      </c>
      <c r="CV54" s="57">
        <f t="shared" si="61"/>
        <v>0</v>
      </c>
      <c r="CW54" s="57">
        <f t="shared" si="61"/>
        <v>0</v>
      </c>
      <c r="CX54" s="57">
        <f t="shared" si="61"/>
        <v>0</v>
      </c>
      <c r="CY54" s="57">
        <f t="shared" si="61"/>
        <v>0</v>
      </c>
      <c r="CZ54" s="57">
        <f t="shared" si="61"/>
        <v>0</v>
      </c>
      <c r="DA54" s="57">
        <f t="shared" si="61"/>
        <v>0</v>
      </c>
      <c r="DB54" s="57">
        <f t="shared" si="61"/>
        <v>0</v>
      </c>
      <c r="DC54" s="57">
        <f t="shared" si="61"/>
        <v>0</v>
      </c>
      <c r="DD54" s="57">
        <f t="shared" si="61"/>
        <v>0</v>
      </c>
      <c r="DE54" s="57">
        <f t="shared" si="61"/>
        <v>0</v>
      </c>
      <c r="DF54" s="57">
        <f t="shared" si="61"/>
        <v>0</v>
      </c>
      <c r="DG54" s="57">
        <f t="shared" si="61"/>
        <v>0</v>
      </c>
      <c r="DH54" s="57">
        <f t="shared" si="61"/>
        <v>0</v>
      </c>
      <c r="DI54" s="57">
        <f t="shared" si="61"/>
        <v>0</v>
      </c>
      <c r="DJ54" s="57">
        <f t="shared" si="61"/>
        <v>0</v>
      </c>
      <c r="DK54" s="57">
        <f t="shared" si="61"/>
        <v>0</v>
      </c>
      <c r="DL54" s="57">
        <f t="shared" si="61"/>
        <v>0</v>
      </c>
      <c r="DM54" s="57">
        <f t="shared" si="61"/>
        <v>0</v>
      </c>
      <c r="DN54" s="57">
        <f t="shared" si="61"/>
        <v>0</v>
      </c>
      <c r="DO54" s="57">
        <f t="shared" si="61"/>
        <v>0</v>
      </c>
      <c r="DP54" s="57">
        <f t="shared" si="61"/>
        <v>0</v>
      </c>
      <c r="DQ54" s="57">
        <f t="shared" ref="DQ54:DQ68" si="134">+IF($D54=0,DQ10+DQ32,IF($D54=30,DP10+DP32,IF($D54=60,DO10+DO32,DN10+DN32)))</f>
        <v>0</v>
      </c>
      <c r="DR54" s="57">
        <f t="shared" ref="DR54:DR68" si="135">+IF($D54=0,DR10+DR32,IF($D54=30,DQ10+DQ32,IF($D54=60,DP10+DP32,DO10+DO32)))</f>
        <v>0</v>
      </c>
      <c r="DS54" s="57">
        <f t="shared" ref="DS54:DS68" si="136">+IF($D54=0,DS10+DS32,IF($D54=30,DR10+DR32,IF($D54=60,DQ10+DQ32,DP10+DP32)))</f>
        <v>0</v>
      </c>
      <c r="DT54" s="57">
        <f t="shared" ref="DT54:DT68" si="137">+IF($D54=0,DT10+DT32,IF($D54=30,DS10+DS32,IF($D54=60,DR10+DR32,DQ10+DQ32)))</f>
        <v>0</v>
      </c>
      <c r="DU54" s="57">
        <f t="shared" ref="DU54:DU68" si="138">+IF($D54=0,DU10+DU32,IF($D54=30,DT10+DT32,IF($D54=60,DS10+DS32,DR10+DR32)))</f>
        <v>0</v>
      </c>
    </row>
    <row r="55" spans="2:125" ht="16.5" thickTop="1" thickBot="1" x14ac:dyDescent="0.3">
      <c r="B55" s="100" t="str">
        <f t="shared" si="62"/>
        <v>Costo Gestione 6</v>
      </c>
      <c r="D55" s="56">
        <f t="shared" si="63"/>
        <v>0</v>
      </c>
      <c r="F55" s="57">
        <f t="shared" si="64"/>
        <v>0</v>
      </c>
      <c r="G55" s="57">
        <f t="shared" si="67"/>
        <v>0</v>
      </c>
      <c r="H55" s="57">
        <f t="shared" si="68"/>
        <v>0</v>
      </c>
      <c r="I55" s="57">
        <f t="shared" si="69"/>
        <v>0</v>
      </c>
      <c r="J55" s="57">
        <f t="shared" si="71"/>
        <v>0</v>
      </c>
      <c r="K55" s="57">
        <f t="shared" si="72"/>
        <v>0</v>
      </c>
      <c r="L55" s="57">
        <f t="shared" si="73"/>
        <v>0</v>
      </c>
      <c r="M55" s="57">
        <f t="shared" si="74"/>
        <v>0</v>
      </c>
      <c r="N55" s="57">
        <f t="shared" si="75"/>
        <v>0</v>
      </c>
      <c r="O55" s="57">
        <f t="shared" si="76"/>
        <v>0</v>
      </c>
      <c r="P55" s="57">
        <f t="shared" si="77"/>
        <v>0</v>
      </c>
      <c r="Q55" s="57">
        <f t="shared" si="78"/>
        <v>0</v>
      </c>
      <c r="R55" s="57">
        <f t="shared" si="79"/>
        <v>0</v>
      </c>
      <c r="S55" s="57">
        <f t="shared" si="80"/>
        <v>0</v>
      </c>
      <c r="T55" s="57">
        <f t="shared" si="81"/>
        <v>0</v>
      </c>
      <c r="U55" s="57">
        <f t="shared" si="82"/>
        <v>0</v>
      </c>
      <c r="V55" s="57">
        <f t="shared" si="83"/>
        <v>0</v>
      </c>
      <c r="W55" s="57">
        <f t="shared" si="84"/>
        <v>0</v>
      </c>
      <c r="X55" s="57">
        <f t="shared" si="85"/>
        <v>0</v>
      </c>
      <c r="Y55" s="57">
        <f t="shared" si="86"/>
        <v>0</v>
      </c>
      <c r="Z55" s="57">
        <f t="shared" si="87"/>
        <v>0</v>
      </c>
      <c r="AA55" s="57">
        <f t="shared" si="88"/>
        <v>0</v>
      </c>
      <c r="AB55" s="57">
        <f t="shared" si="89"/>
        <v>0</v>
      </c>
      <c r="AC55" s="57">
        <f t="shared" si="90"/>
        <v>0</v>
      </c>
      <c r="AD55" s="57">
        <f t="shared" si="91"/>
        <v>0</v>
      </c>
      <c r="AE55" s="57">
        <f t="shared" si="92"/>
        <v>0</v>
      </c>
      <c r="AF55" s="57">
        <f t="shared" si="93"/>
        <v>0</v>
      </c>
      <c r="AG55" s="57">
        <f t="shared" si="94"/>
        <v>0</v>
      </c>
      <c r="AH55" s="57">
        <f t="shared" si="95"/>
        <v>0</v>
      </c>
      <c r="AI55" s="57">
        <f t="shared" si="96"/>
        <v>0</v>
      </c>
      <c r="AJ55" s="57">
        <f t="shared" si="97"/>
        <v>0</v>
      </c>
      <c r="AK55" s="57">
        <f t="shared" si="98"/>
        <v>0</v>
      </c>
      <c r="AL55" s="57">
        <f t="shared" si="99"/>
        <v>0</v>
      </c>
      <c r="AM55" s="57">
        <f t="shared" si="100"/>
        <v>0</v>
      </c>
      <c r="AN55" s="57">
        <f t="shared" si="101"/>
        <v>0</v>
      </c>
      <c r="AO55" s="57">
        <f t="shared" si="102"/>
        <v>0</v>
      </c>
      <c r="AP55" s="57">
        <f t="shared" si="103"/>
        <v>0</v>
      </c>
      <c r="AQ55" s="57">
        <f t="shared" si="104"/>
        <v>0</v>
      </c>
      <c r="AR55" s="57">
        <f t="shared" si="105"/>
        <v>0</v>
      </c>
      <c r="AS55" s="57">
        <f t="shared" si="106"/>
        <v>0</v>
      </c>
      <c r="AT55" s="57">
        <f t="shared" si="107"/>
        <v>0</v>
      </c>
      <c r="AU55" s="57">
        <f t="shared" si="108"/>
        <v>0</v>
      </c>
      <c r="AV55" s="57">
        <f t="shared" si="109"/>
        <v>0</v>
      </c>
      <c r="AW55" s="57">
        <f t="shared" si="110"/>
        <v>0</v>
      </c>
      <c r="AX55" s="57">
        <f t="shared" si="111"/>
        <v>0</v>
      </c>
      <c r="AY55" s="57">
        <f t="shared" si="112"/>
        <v>0</v>
      </c>
      <c r="AZ55" s="57">
        <f t="shared" si="113"/>
        <v>0</v>
      </c>
      <c r="BA55" s="57">
        <f t="shared" si="114"/>
        <v>0</v>
      </c>
      <c r="BB55" s="57">
        <f t="shared" si="115"/>
        <v>0</v>
      </c>
      <c r="BC55" s="57">
        <f t="shared" si="116"/>
        <v>0</v>
      </c>
      <c r="BD55" s="57">
        <f t="shared" si="117"/>
        <v>0</v>
      </c>
      <c r="BE55" s="57">
        <f t="shared" si="118"/>
        <v>0</v>
      </c>
      <c r="BF55" s="57">
        <f t="shared" si="119"/>
        <v>0</v>
      </c>
      <c r="BG55" s="57">
        <f t="shared" si="120"/>
        <v>0</v>
      </c>
      <c r="BH55" s="57">
        <f t="shared" si="121"/>
        <v>0</v>
      </c>
      <c r="BI55" s="57">
        <f t="shared" si="122"/>
        <v>0</v>
      </c>
      <c r="BJ55" s="57">
        <f t="shared" si="123"/>
        <v>0</v>
      </c>
      <c r="BK55" s="57">
        <f t="shared" si="124"/>
        <v>0</v>
      </c>
      <c r="BL55" s="57">
        <f t="shared" si="125"/>
        <v>0</v>
      </c>
      <c r="BM55" s="57">
        <f t="shared" si="126"/>
        <v>0</v>
      </c>
      <c r="BN55" s="57">
        <f t="shared" si="127"/>
        <v>0</v>
      </c>
      <c r="BO55" s="57">
        <f t="shared" si="128"/>
        <v>0</v>
      </c>
      <c r="BP55" s="57">
        <f t="shared" si="129"/>
        <v>0</v>
      </c>
      <c r="BQ55" s="57">
        <f t="shared" si="130"/>
        <v>0</v>
      </c>
      <c r="BR55" s="57">
        <f t="shared" si="131"/>
        <v>0</v>
      </c>
      <c r="BS55" s="57">
        <f t="shared" si="132"/>
        <v>0</v>
      </c>
      <c r="BT55" s="57">
        <f t="shared" si="133"/>
        <v>0</v>
      </c>
      <c r="BU55" s="57">
        <f t="shared" si="70"/>
        <v>0</v>
      </c>
      <c r="BV55" s="57">
        <f t="shared" ref="BV55:BV68" si="139">+IF($D55=0,BV11+BV33,IF($D55=30,BU11+BU33,IF($D55=60,BT11+BT33,BS11+BS33)))</f>
        <v>0</v>
      </c>
      <c r="BW55" s="57">
        <f t="shared" ref="BW55:BW68" si="140">+IF($D55=0,BW11+BW33,IF($D55=30,BV11+BV33,IF($D55=60,BU11+BU33,BT11+BT33)))</f>
        <v>0</v>
      </c>
      <c r="BX55" s="57">
        <f t="shared" ref="BX55:BX68" si="141">+IF($D55=0,BX11+BX33,IF($D55=30,BW11+BW33,IF($D55=60,BV11+BV33,BU11+BU33)))</f>
        <v>0</v>
      </c>
      <c r="BY55" s="57">
        <f t="shared" ref="BY55:BY68" si="142">+IF($D55=0,BY11+BY33,IF($D55=30,BX11+BX33,IF($D55=60,BW11+BW33,BV11+BV33)))</f>
        <v>0</v>
      </c>
      <c r="BZ55" s="57">
        <f t="shared" ref="BZ55:BZ68" si="143">+IF($D55=0,BZ11+BZ33,IF($D55=30,BY11+BY33,IF($D55=60,BX11+BX33,BW11+BW33)))</f>
        <v>0</v>
      </c>
      <c r="CA55" s="57">
        <f t="shared" ref="CA55:CA68" si="144">+IF($D55=0,CA11+CA33,IF($D55=30,BZ11+BZ33,IF($D55=60,BY11+BY33,BX11+BX33)))</f>
        <v>0</v>
      </c>
      <c r="CB55" s="57">
        <f t="shared" ref="CB55:CB68" si="145">+IF($D55=0,CB11+CB33,IF($D55=30,CA11+CA33,IF($D55=60,BZ11+BZ33,BY11+BY33)))</f>
        <v>0</v>
      </c>
      <c r="CC55" s="57">
        <f t="shared" ref="CC55:CC68" si="146">+IF($D55=0,CC11+CC33,IF($D55=30,CB11+CB33,IF($D55=60,CA11+CA33,BZ11+BZ33)))</f>
        <v>0</v>
      </c>
      <c r="CD55" s="57">
        <f t="shared" ref="CD55:CD68" si="147">+IF($D55=0,CD11+CD33,IF($D55=30,CC11+CC33,IF($D55=60,CB11+CB33,CA11+CA33)))</f>
        <v>0</v>
      </c>
      <c r="CE55" s="57">
        <f t="shared" ref="CE55:CE68" si="148">+IF($D55=0,CE11+CE33,IF($D55=30,CD11+CD33,IF($D55=60,CC11+CC33,CB11+CB33)))</f>
        <v>0</v>
      </c>
      <c r="CF55" s="57">
        <f t="shared" ref="CF55:CF68" si="149">+IF($D55=0,CF11+CF33,IF($D55=30,CE11+CE33,IF($D55=60,CD11+CD33,CC11+CC33)))</f>
        <v>0</v>
      </c>
      <c r="CG55" s="57">
        <f t="shared" ref="CG55:CG68" si="150">+IF($D55=0,CG11+CG33,IF($D55=30,CF11+CF33,IF($D55=60,CE11+CE33,CD11+CD33)))</f>
        <v>0</v>
      </c>
      <c r="CH55" s="57">
        <f t="shared" ref="CH55:CH68" si="151">+IF($D55=0,CH11+CH33,IF($D55=30,CG11+CG33,IF($D55=60,CF11+CF33,CE11+CE33)))</f>
        <v>0</v>
      </c>
      <c r="CI55" s="57">
        <f t="shared" ref="CI55:CI68" si="152">+IF($D55=0,CI11+CI33,IF($D55=30,CH11+CH33,IF($D55=60,CG11+CG33,CF11+CF33)))</f>
        <v>0</v>
      </c>
      <c r="CJ55" s="57">
        <f t="shared" ref="CJ55:CJ68" si="153">+IF($D55=0,CJ11+CJ33,IF($D55=30,CI11+CI33,IF($D55=60,CH11+CH33,CG11+CG33)))</f>
        <v>0</v>
      </c>
      <c r="CK55" s="57">
        <f t="shared" ref="CK55:CK68" si="154">+IF($D55=0,CK11+CK33,IF($D55=30,CJ11+CJ33,IF($D55=60,CI11+CI33,CH11+CH33)))</f>
        <v>0</v>
      </c>
      <c r="CL55" s="57">
        <f t="shared" ref="CL55:CL68" si="155">+IF($D55=0,CL11+CL33,IF($D55=30,CK11+CK33,IF($D55=60,CJ11+CJ33,CI11+CI33)))</f>
        <v>0</v>
      </c>
      <c r="CM55" s="57">
        <f t="shared" ref="CM55:CM68" si="156">+IF($D55=0,CM11+CM33,IF($D55=30,CL11+CL33,IF($D55=60,CK11+CK33,CJ11+CJ33)))</f>
        <v>0</v>
      </c>
      <c r="CN55" s="57">
        <f t="shared" ref="CN55:CN68" si="157">+IF($D55=0,CN11+CN33,IF($D55=30,CM11+CM33,IF($D55=60,CL11+CL33,CK11+CK33)))</f>
        <v>0</v>
      </c>
      <c r="CO55" s="57">
        <f t="shared" ref="CO55:CO68" si="158">+IF($D55=0,CO11+CO33,IF($D55=30,CN11+CN33,IF($D55=60,CM11+CM33,CL11+CL33)))</f>
        <v>0</v>
      </c>
      <c r="CP55" s="57">
        <f t="shared" ref="CP55:CP68" si="159">+IF($D55=0,CP11+CP33,IF($D55=30,CO11+CO33,IF($D55=60,CN11+CN33,CM11+CM33)))</f>
        <v>0</v>
      </c>
      <c r="CQ55" s="57">
        <f t="shared" ref="CQ55:CQ68" si="160">+IF($D55=0,CQ11+CQ33,IF($D55=30,CP11+CP33,IF($D55=60,CO11+CO33,CN11+CN33)))</f>
        <v>0</v>
      </c>
      <c r="CR55" s="57">
        <f t="shared" ref="CR55:CR68" si="161">+IF($D55=0,CR11+CR33,IF($D55=30,CQ11+CQ33,IF($D55=60,CP11+CP33,CO11+CO33)))</f>
        <v>0</v>
      </c>
      <c r="CS55" s="57">
        <f t="shared" ref="CS55:CS68" si="162">+IF($D55=0,CS11+CS33,IF($D55=30,CR11+CR33,IF($D55=60,CQ11+CQ33,CP11+CP33)))</f>
        <v>0</v>
      </c>
      <c r="CT55" s="57">
        <f t="shared" ref="CT55:CT68" si="163">+IF($D55=0,CT11+CT33,IF($D55=30,CS11+CS33,IF($D55=60,CR11+CR33,CQ11+CQ33)))</f>
        <v>0</v>
      </c>
      <c r="CU55" s="57">
        <f t="shared" ref="CU55:CU68" si="164">+IF($D55=0,CU11+CU33,IF($D55=30,CT11+CT33,IF($D55=60,CS11+CS33,CR11+CR33)))</f>
        <v>0</v>
      </c>
      <c r="CV55" s="57">
        <f t="shared" ref="CV55:CV68" si="165">+IF($D55=0,CV11+CV33,IF($D55=30,CU11+CU33,IF($D55=60,CT11+CT33,CS11+CS33)))</f>
        <v>0</v>
      </c>
      <c r="CW55" s="57">
        <f t="shared" ref="CW55:CW68" si="166">+IF($D55=0,CW11+CW33,IF($D55=30,CV11+CV33,IF($D55=60,CU11+CU33,CT11+CT33)))</f>
        <v>0</v>
      </c>
      <c r="CX55" s="57">
        <f t="shared" ref="CX55:CX68" si="167">+IF($D55=0,CX11+CX33,IF($D55=30,CW11+CW33,IF($D55=60,CV11+CV33,CU11+CU33)))</f>
        <v>0</v>
      </c>
      <c r="CY55" s="57">
        <f t="shared" ref="CY55:CY68" si="168">+IF($D55=0,CY11+CY33,IF($D55=30,CX11+CX33,IF($D55=60,CW11+CW33,CV11+CV33)))</f>
        <v>0</v>
      </c>
      <c r="CZ55" s="57">
        <f t="shared" ref="CZ55:CZ68" si="169">+IF($D55=0,CZ11+CZ33,IF($D55=30,CY11+CY33,IF($D55=60,CX11+CX33,CW11+CW33)))</f>
        <v>0</v>
      </c>
      <c r="DA55" s="57">
        <f t="shared" ref="DA55:DA68" si="170">+IF($D55=0,DA11+DA33,IF($D55=30,CZ11+CZ33,IF($D55=60,CY11+CY33,CX11+CX33)))</f>
        <v>0</v>
      </c>
      <c r="DB55" s="57">
        <f t="shared" ref="DB55:DB68" si="171">+IF($D55=0,DB11+DB33,IF($D55=30,DA11+DA33,IF($D55=60,CZ11+CZ33,CY11+CY33)))</f>
        <v>0</v>
      </c>
      <c r="DC55" s="57">
        <f t="shared" ref="DC55:DC68" si="172">+IF($D55=0,DC11+DC33,IF($D55=30,DB11+DB33,IF($D55=60,DA11+DA33,CZ11+CZ33)))</f>
        <v>0</v>
      </c>
      <c r="DD55" s="57">
        <f t="shared" ref="DD55:DD68" si="173">+IF($D55=0,DD11+DD33,IF($D55=30,DC11+DC33,IF($D55=60,DB11+DB33,DA11+DA33)))</f>
        <v>0</v>
      </c>
      <c r="DE55" s="57">
        <f t="shared" ref="DE55:DE68" si="174">+IF($D55=0,DE11+DE33,IF($D55=30,DD11+DD33,IF($D55=60,DC11+DC33,DB11+DB33)))</f>
        <v>0</v>
      </c>
      <c r="DF55" s="57">
        <f t="shared" ref="DF55:DF68" si="175">+IF($D55=0,DF11+DF33,IF($D55=30,DE11+DE33,IF($D55=60,DD11+DD33,DC11+DC33)))</f>
        <v>0</v>
      </c>
      <c r="DG55" s="57">
        <f t="shared" ref="DG55:DG68" si="176">+IF($D55=0,DG11+DG33,IF($D55=30,DF11+DF33,IF($D55=60,DE11+DE33,DD11+DD33)))</f>
        <v>0</v>
      </c>
      <c r="DH55" s="57">
        <f t="shared" ref="DH55:DH68" si="177">+IF($D55=0,DH11+DH33,IF($D55=30,DG11+DG33,IF($D55=60,DF11+DF33,DE11+DE33)))</f>
        <v>0</v>
      </c>
      <c r="DI55" s="57">
        <f t="shared" ref="DI55:DI68" si="178">+IF($D55=0,DI11+DI33,IF($D55=30,DH11+DH33,IF($D55=60,DG11+DG33,DF11+DF33)))</f>
        <v>0</v>
      </c>
      <c r="DJ55" s="57">
        <f t="shared" ref="DJ55:DJ68" si="179">+IF($D55=0,DJ11+DJ33,IF($D55=30,DI11+DI33,IF($D55=60,DH11+DH33,DG11+DG33)))</f>
        <v>0</v>
      </c>
      <c r="DK55" s="57">
        <f t="shared" ref="DK55:DK68" si="180">+IF($D55=0,DK11+DK33,IF($D55=30,DJ11+DJ33,IF($D55=60,DI11+DI33,DH11+DH33)))</f>
        <v>0</v>
      </c>
      <c r="DL55" s="57">
        <f t="shared" ref="DL55:DL68" si="181">+IF($D55=0,DL11+DL33,IF($D55=30,DK11+DK33,IF($D55=60,DJ11+DJ33,DI11+DI33)))</f>
        <v>0</v>
      </c>
      <c r="DM55" s="57">
        <f t="shared" ref="DM55:DM68" si="182">+IF($D55=0,DM11+DM33,IF($D55=30,DL11+DL33,IF($D55=60,DK11+DK33,DJ11+DJ33)))</f>
        <v>0</v>
      </c>
      <c r="DN55" s="57">
        <f t="shared" ref="DN55:DN68" si="183">+IF($D55=0,DN11+DN33,IF($D55=30,DM11+DM33,IF($D55=60,DL11+DL33,DK11+DK33)))</f>
        <v>0</v>
      </c>
      <c r="DO55" s="57">
        <f t="shared" ref="DO55:DO68" si="184">+IF($D55=0,DO11+DO33,IF($D55=30,DN11+DN33,IF($D55=60,DM11+DM33,DL11+DL33)))</f>
        <v>0</v>
      </c>
      <c r="DP55" s="57">
        <f t="shared" ref="DP55:DP68" si="185">+IF($D55=0,DP11+DP33,IF($D55=30,DO11+DO33,IF($D55=60,DN11+DN33,DM11+DM33)))</f>
        <v>0</v>
      </c>
      <c r="DQ55" s="57">
        <f t="shared" si="134"/>
        <v>0</v>
      </c>
      <c r="DR55" s="57">
        <f t="shared" si="135"/>
        <v>0</v>
      </c>
      <c r="DS55" s="57">
        <f t="shared" si="136"/>
        <v>0</v>
      </c>
      <c r="DT55" s="57">
        <f t="shared" si="137"/>
        <v>0</v>
      </c>
      <c r="DU55" s="57">
        <f t="shared" si="138"/>
        <v>0</v>
      </c>
    </row>
    <row r="56" spans="2:125" ht="16.5" thickTop="1" thickBot="1" x14ac:dyDescent="0.3">
      <c r="B56" s="100" t="str">
        <f t="shared" si="62"/>
        <v>Costo Gestione 7</v>
      </c>
      <c r="D56" s="56">
        <f t="shared" si="63"/>
        <v>0</v>
      </c>
      <c r="F56" s="57">
        <f t="shared" si="64"/>
        <v>0</v>
      </c>
      <c r="G56" s="57">
        <f t="shared" si="67"/>
        <v>0</v>
      </c>
      <c r="H56" s="57">
        <f t="shared" si="68"/>
        <v>0</v>
      </c>
      <c r="I56" s="57">
        <f t="shared" si="69"/>
        <v>0</v>
      </c>
      <c r="J56" s="57">
        <f t="shared" si="71"/>
        <v>0</v>
      </c>
      <c r="K56" s="57">
        <f t="shared" si="72"/>
        <v>0</v>
      </c>
      <c r="L56" s="57">
        <f t="shared" si="73"/>
        <v>0</v>
      </c>
      <c r="M56" s="57">
        <f t="shared" si="74"/>
        <v>0</v>
      </c>
      <c r="N56" s="57">
        <f t="shared" si="75"/>
        <v>0</v>
      </c>
      <c r="O56" s="57">
        <f t="shared" si="76"/>
        <v>0</v>
      </c>
      <c r="P56" s="57">
        <f t="shared" si="77"/>
        <v>0</v>
      </c>
      <c r="Q56" s="57">
        <f t="shared" si="78"/>
        <v>0</v>
      </c>
      <c r="R56" s="57">
        <f t="shared" si="79"/>
        <v>0</v>
      </c>
      <c r="S56" s="57">
        <f t="shared" si="80"/>
        <v>0</v>
      </c>
      <c r="T56" s="57">
        <f t="shared" si="81"/>
        <v>0</v>
      </c>
      <c r="U56" s="57">
        <f t="shared" si="82"/>
        <v>0</v>
      </c>
      <c r="V56" s="57">
        <f t="shared" si="83"/>
        <v>0</v>
      </c>
      <c r="W56" s="57">
        <f t="shared" si="84"/>
        <v>0</v>
      </c>
      <c r="X56" s="57">
        <f t="shared" si="85"/>
        <v>0</v>
      </c>
      <c r="Y56" s="57">
        <f t="shared" si="86"/>
        <v>0</v>
      </c>
      <c r="Z56" s="57">
        <f t="shared" si="87"/>
        <v>0</v>
      </c>
      <c r="AA56" s="57">
        <f t="shared" si="88"/>
        <v>0</v>
      </c>
      <c r="AB56" s="57">
        <f t="shared" si="89"/>
        <v>0</v>
      </c>
      <c r="AC56" s="57">
        <f t="shared" si="90"/>
        <v>0</v>
      </c>
      <c r="AD56" s="57">
        <f t="shared" si="91"/>
        <v>0</v>
      </c>
      <c r="AE56" s="57">
        <f t="shared" si="92"/>
        <v>0</v>
      </c>
      <c r="AF56" s="57">
        <f t="shared" si="93"/>
        <v>0</v>
      </c>
      <c r="AG56" s="57">
        <f t="shared" si="94"/>
        <v>0</v>
      </c>
      <c r="AH56" s="57">
        <f t="shared" si="95"/>
        <v>0</v>
      </c>
      <c r="AI56" s="57">
        <f t="shared" si="96"/>
        <v>0</v>
      </c>
      <c r="AJ56" s="57">
        <f t="shared" si="97"/>
        <v>0</v>
      </c>
      <c r="AK56" s="57">
        <f t="shared" si="98"/>
        <v>0</v>
      </c>
      <c r="AL56" s="57">
        <f t="shared" si="99"/>
        <v>0</v>
      </c>
      <c r="AM56" s="57">
        <f t="shared" si="100"/>
        <v>0</v>
      </c>
      <c r="AN56" s="57">
        <f t="shared" si="101"/>
        <v>0</v>
      </c>
      <c r="AO56" s="57">
        <f t="shared" si="102"/>
        <v>0</v>
      </c>
      <c r="AP56" s="57">
        <f t="shared" si="103"/>
        <v>0</v>
      </c>
      <c r="AQ56" s="57">
        <f t="shared" si="104"/>
        <v>0</v>
      </c>
      <c r="AR56" s="57">
        <f t="shared" si="105"/>
        <v>0</v>
      </c>
      <c r="AS56" s="57">
        <f t="shared" si="106"/>
        <v>0</v>
      </c>
      <c r="AT56" s="57">
        <f t="shared" si="107"/>
        <v>0</v>
      </c>
      <c r="AU56" s="57">
        <f t="shared" si="108"/>
        <v>0</v>
      </c>
      <c r="AV56" s="57">
        <f t="shared" si="109"/>
        <v>0</v>
      </c>
      <c r="AW56" s="57">
        <f t="shared" si="110"/>
        <v>0</v>
      </c>
      <c r="AX56" s="57">
        <f t="shared" si="111"/>
        <v>0</v>
      </c>
      <c r="AY56" s="57">
        <f t="shared" si="112"/>
        <v>0</v>
      </c>
      <c r="AZ56" s="57">
        <f t="shared" si="113"/>
        <v>0</v>
      </c>
      <c r="BA56" s="57">
        <f t="shared" si="114"/>
        <v>0</v>
      </c>
      <c r="BB56" s="57">
        <f t="shared" si="115"/>
        <v>0</v>
      </c>
      <c r="BC56" s="57">
        <f t="shared" si="116"/>
        <v>0</v>
      </c>
      <c r="BD56" s="57">
        <f t="shared" si="117"/>
        <v>0</v>
      </c>
      <c r="BE56" s="57">
        <f t="shared" si="118"/>
        <v>0</v>
      </c>
      <c r="BF56" s="57">
        <f t="shared" si="119"/>
        <v>0</v>
      </c>
      <c r="BG56" s="57">
        <f t="shared" si="120"/>
        <v>0</v>
      </c>
      <c r="BH56" s="57">
        <f t="shared" si="121"/>
        <v>0</v>
      </c>
      <c r="BI56" s="57">
        <f t="shared" si="122"/>
        <v>0</v>
      </c>
      <c r="BJ56" s="57">
        <f t="shared" si="123"/>
        <v>0</v>
      </c>
      <c r="BK56" s="57">
        <f t="shared" si="124"/>
        <v>0</v>
      </c>
      <c r="BL56" s="57">
        <f t="shared" si="125"/>
        <v>0</v>
      </c>
      <c r="BM56" s="57">
        <f t="shared" si="126"/>
        <v>0</v>
      </c>
      <c r="BN56" s="57">
        <f t="shared" si="127"/>
        <v>0</v>
      </c>
      <c r="BO56" s="57">
        <f t="shared" si="128"/>
        <v>0</v>
      </c>
      <c r="BP56" s="57">
        <f t="shared" si="129"/>
        <v>0</v>
      </c>
      <c r="BQ56" s="57">
        <f t="shared" si="130"/>
        <v>0</v>
      </c>
      <c r="BR56" s="57">
        <f t="shared" si="131"/>
        <v>0</v>
      </c>
      <c r="BS56" s="57">
        <f t="shared" si="132"/>
        <v>0</v>
      </c>
      <c r="BT56" s="57">
        <f t="shared" si="133"/>
        <v>0</v>
      </c>
      <c r="BU56" s="57">
        <f t="shared" si="70"/>
        <v>0</v>
      </c>
      <c r="BV56" s="57">
        <f t="shared" si="139"/>
        <v>0</v>
      </c>
      <c r="BW56" s="57">
        <f t="shared" si="140"/>
        <v>0</v>
      </c>
      <c r="BX56" s="57">
        <f t="shared" si="141"/>
        <v>0</v>
      </c>
      <c r="BY56" s="57">
        <f t="shared" si="142"/>
        <v>0</v>
      </c>
      <c r="BZ56" s="57">
        <f t="shared" si="143"/>
        <v>0</v>
      </c>
      <c r="CA56" s="57">
        <f t="shared" si="144"/>
        <v>0</v>
      </c>
      <c r="CB56" s="57">
        <f t="shared" si="145"/>
        <v>0</v>
      </c>
      <c r="CC56" s="57">
        <f t="shared" si="146"/>
        <v>0</v>
      </c>
      <c r="CD56" s="57">
        <f t="shared" si="147"/>
        <v>0</v>
      </c>
      <c r="CE56" s="57">
        <f t="shared" si="148"/>
        <v>0</v>
      </c>
      <c r="CF56" s="57">
        <f t="shared" si="149"/>
        <v>0</v>
      </c>
      <c r="CG56" s="57">
        <f t="shared" si="150"/>
        <v>0</v>
      </c>
      <c r="CH56" s="57">
        <f t="shared" si="151"/>
        <v>0</v>
      </c>
      <c r="CI56" s="57">
        <f t="shared" si="152"/>
        <v>0</v>
      </c>
      <c r="CJ56" s="57">
        <f t="shared" si="153"/>
        <v>0</v>
      </c>
      <c r="CK56" s="57">
        <f t="shared" si="154"/>
        <v>0</v>
      </c>
      <c r="CL56" s="57">
        <f t="shared" si="155"/>
        <v>0</v>
      </c>
      <c r="CM56" s="57">
        <f t="shared" si="156"/>
        <v>0</v>
      </c>
      <c r="CN56" s="57">
        <f t="shared" si="157"/>
        <v>0</v>
      </c>
      <c r="CO56" s="57">
        <f t="shared" si="158"/>
        <v>0</v>
      </c>
      <c r="CP56" s="57">
        <f t="shared" si="159"/>
        <v>0</v>
      </c>
      <c r="CQ56" s="57">
        <f t="shared" si="160"/>
        <v>0</v>
      </c>
      <c r="CR56" s="57">
        <f t="shared" si="161"/>
        <v>0</v>
      </c>
      <c r="CS56" s="57">
        <f t="shared" si="162"/>
        <v>0</v>
      </c>
      <c r="CT56" s="57">
        <f t="shared" si="163"/>
        <v>0</v>
      </c>
      <c r="CU56" s="57">
        <f t="shared" si="164"/>
        <v>0</v>
      </c>
      <c r="CV56" s="57">
        <f t="shared" si="165"/>
        <v>0</v>
      </c>
      <c r="CW56" s="57">
        <f t="shared" si="166"/>
        <v>0</v>
      </c>
      <c r="CX56" s="57">
        <f t="shared" si="167"/>
        <v>0</v>
      </c>
      <c r="CY56" s="57">
        <f t="shared" si="168"/>
        <v>0</v>
      </c>
      <c r="CZ56" s="57">
        <f t="shared" si="169"/>
        <v>0</v>
      </c>
      <c r="DA56" s="57">
        <f t="shared" si="170"/>
        <v>0</v>
      </c>
      <c r="DB56" s="57">
        <f t="shared" si="171"/>
        <v>0</v>
      </c>
      <c r="DC56" s="57">
        <f t="shared" si="172"/>
        <v>0</v>
      </c>
      <c r="DD56" s="57">
        <f t="shared" si="173"/>
        <v>0</v>
      </c>
      <c r="DE56" s="57">
        <f t="shared" si="174"/>
        <v>0</v>
      </c>
      <c r="DF56" s="57">
        <f t="shared" si="175"/>
        <v>0</v>
      </c>
      <c r="DG56" s="57">
        <f t="shared" si="176"/>
        <v>0</v>
      </c>
      <c r="DH56" s="57">
        <f t="shared" si="177"/>
        <v>0</v>
      </c>
      <c r="DI56" s="57">
        <f t="shared" si="178"/>
        <v>0</v>
      </c>
      <c r="DJ56" s="57">
        <f t="shared" si="179"/>
        <v>0</v>
      </c>
      <c r="DK56" s="57">
        <f t="shared" si="180"/>
        <v>0</v>
      </c>
      <c r="DL56" s="57">
        <f t="shared" si="181"/>
        <v>0</v>
      </c>
      <c r="DM56" s="57">
        <f t="shared" si="182"/>
        <v>0</v>
      </c>
      <c r="DN56" s="57">
        <f t="shared" si="183"/>
        <v>0</v>
      </c>
      <c r="DO56" s="57">
        <f t="shared" si="184"/>
        <v>0</v>
      </c>
      <c r="DP56" s="57">
        <f t="shared" si="185"/>
        <v>0</v>
      </c>
      <c r="DQ56" s="57">
        <f t="shared" si="134"/>
        <v>0</v>
      </c>
      <c r="DR56" s="57">
        <f t="shared" si="135"/>
        <v>0</v>
      </c>
      <c r="DS56" s="57">
        <f t="shared" si="136"/>
        <v>0</v>
      </c>
      <c r="DT56" s="57">
        <f t="shared" si="137"/>
        <v>0</v>
      </c>
      <c r="DU56" s="57">
        <f t="shared" si="138"/>
        <v>0</v>
      </c>
    </row>
    <row r="57" spans="2:125" ht="16.5" thickTop="1" thickBot="1" x14ac:dyDescent="0.3">
      <c r="B57" s="100" t="str">
        <f t="shared" si="62"/>
        <v>Costo Gestione 8</v>
      </c>
      <c r="D57" s="56">
        <f t="shared" si="63"/>
        <v>0</v>
      </c>
      <c r="F57" s="57">
        <f t="shared" si="64"/>
        <v>0</v>
      </c>
      <c r="G57" s="57">
        <f t="shared" si="67"/>
        <v>0</v>
      </c>
      <c r="H57" s="57">
        <f t="shared" si="68"/>
        <v>0</v>
      </c>
      <c r="I57" s="57">
        <f t="shared" si="69"/>
        <v>0</v>
      </c>
      <c r="J57" s="57">
        <f t="shared" si="71"/>
        <v>0</v>
      </c>
      <c r="K57" s="57">
        <f t="shared" si="72"/>
        <v>0</v>
      </c>
      <c r="L57" s="57">
        <f t="shared" si="73"/>
        <v>0</v>
      </c>
      <c r="M57" s="57">
        <f t="shared" si="74"/>
        <v>0</v>
      </c>
      <c r="N57" s="57">
        <f t="shared" si="75"/>
        <v>0</v>
      </c>
      <c r="O57" s="57">
        <f t="shared" si="76"/>
        <v>0</v>
      </c>
      <c r="P57" s="57">
        <f t="shared" si="77"/>
        <v>0</v>
      </c>
      <c r="Q57" s="57">
        <f t="shared" si="78"/>
        <v>0</v>
      </c>
      <c r="R57" s="57">
        <f t="shared" si="79"/>
        <v>0</v>
      </c>
      <c r="S57" s="57">
        <f t="shared" si="80"/>
        <v>0</v>
      </c>
      <c r="T57" s="57">
        <f t="shared" si="81"/>
        <v>0</v>
      </c>
      <c r="U57" s="57">
        <f t="shared" si="82"/>
        <v>0</v>
      </c>
      <c r="V57" s="57">
        <f t="shared" si="83"/>
        <v>0</v>
      </c>
      <c r="W57" s="57">
        <f t="shared" si="84"/>
        <v>0</v>
      </c>
      <c r="X57" s="57">
        <f t="shared" si="85"/>
        <v>0</v>
      </c>
      <c r="Y57" s="57">
        <f t="shared" si="86"/>
        <v>0</v>
      </c>
      <c r="Z57" s="57">
        <f t="shared" si="87"/>
        <v>0</v>
      </c>
      <c r="AA57" s="57">
        <f t="shared" si="88"/>
        <v>0</v>
      </c>
      <c r="AB57" s="57">
        <f t="shared" si="89"/>
        <v>0</v>
      </c>
      <c r="AC57" s="57">
        <f t="shared" si="90"/>
        <v>0</v>
      </c>
      <c r="AD57" s="57">
        <f t="shared" si="91"/>
        <v>0</v>
      </c>
      <c r="AE57" s="57">
        <f t="shared" si="92"/>
        <v>0</v>
      </c>
      <c r="AF57" s="57">
        <f t="shared" si="93"/>
        <v>0</v>
      </c>
      <c r="AG57" s="57">
        <f t="shared" si="94"/>
        <v>0</v>
      </c>
      <c r="AH57" s="57">
        <f t="shared" si="95"/>
        <v>0</v>
      </c>
      <c r="AI57" s="57">
        <f t="shared" si="96"/>
        <v>0</v>
      </c>
      <c r="AJ57" s="57">
        <f t="shared" si="97"/>
        <v>0</v>
      </c>
      <c r="AK57" s="57">
        <f t="shared" si="98"/>
        <v>0</v>
      </c>
      <c r="AL57" s="57">
        <f t="shared" si="99"/>
        <v>0</v>
      </c>
      <c r="AM57" s="57">
        <f t="shared" si="100"/>
        <v>0</v>
      </c>
      <c r="AN57" s="57">
        <f t="shared" si="101"/>
        <v>0</v>
      </c>
      <c r="AO57" s="57">
        <f t="shared" si="102"/>
        <v>0</v>
      </c>
      <c r="AP57" s="57">
        <f t="shared" si="103"/>
        <v>0</v>
      </c>
      <c r="AQ57" s="57">
        <f t="shared" si="104"/>
        <v>0</v>
      </c>
      <c r="AR57" s="57">
        <f t="shared" si="105"/>
        <v>0</v>
      </c>
      <c r="AS57" s="57">
        <f t="shared" si="106"/>
        <v>0</v>
      </c>
      <c r="AT57" s="57">
        <f t="shared" si="107"/>
        <v>0</v>
      </c>
      <c r="AU57" s="57">
        <f t="shared" si="108"/>
        <v>0</v>
      </c>
      <c r="AV57" s="57">
        <f t="shared" si="109"/>
        <v>0</v>
      </c>
      <c r="AW57" s="57">
        <f t="shared" si="110"/>
        <v>0</v>
      </c>
      <c r="AX57" s="57">
        <f t="shared" si="111"/>
        <v>0</v>
      </c>
      <c r="AY57" s="57">
        <f t="shared" si="112"/>
        <v>0</v>
      </c>
      <c r="AZ57" s="57">
        <f t="shared" si="113"/>
        <v>0</v>
      </c>
      <c r="BA57" s="57">
        <f t="shared" si="114"/>
        <v>0</v>
      </c>
      <c r="BB57" s="57">
        <f t="shared" si="115"/>
        <v>0</v>
      </c>
      <c r="BC57" s="57">
        <f t="shared" si="116"/>
        <v>0</v>
      </c>
      <c r="BD57" s="57">
        <f t="shared" si="117"/>
        <v>0</v>
      </c>
      <c r="BE57" s="57">
        <f t="shared" si="118"/>
        <v>0</v>
      </c>
      <c r="BF57" s="57">
        <f t="shared" si="119"/>
        <v>0</v>
      </c>
      <c r="BG57" s="57">
        <f t="shared" si="120"/>
        <v>0</v>
      </c>
      <c r="BH57" s="57">
        <f t="shared" si="121"/>
        <v>0</v>
      </c>
      <c r="BI57" s="57">
        <f t="shared" si="122"/>
        <v>0</v>
      </c>
      <c r="BJ57" s="57">
        <f t="shared" si="123"/>
        <v>0</v>
      </c>
      <c r="BK57" s="57">
        <f t="shared" si="124"/>
        <v>0</v>
      </c>
      <c r="BL57" s="57">
        <f t="shared" si="125"/>
        <v>0</v>
      </c>
      <c r="BM57" s="57">
        <f t="shared" si="126"/>
        <v>0</v>
      </c>
      <c r="BN57" s="57">
        <f t="shared" si="127"/>
        <v>0</v>
      </c>
      <c r="BO57" s="57">
        <f t="shared" si="128"/>
        <v>0</v>
      </c>
      <c r="BP57" s="57">
        <f t="shared" si="129"/>
        <v>0</v>
      </c>
      <c r="BQ57" s="57">
        <f t="shared" si="130"/>
        <v>0</v>
      </c>
      <c r="BR57" s="57">
        <f t="shared" si="131"/>
        <v>0</v>
      </c>
      <c r="BS57" s="57">
        <f t="shared" si="132"/>
        <v>0</v>
      </c>
      <c r="BT57" s="57">
        <f t="shared" si="133"/>
        <v>0</v>
      </c>
      <c r="BU57" s="57">
        <f t="shared" si="70"/>
        <v>0</v>
      </c>
      <c r="BV57" s="57">
        <f t="shared" si="139"/>
        <v>0</v>
      </c>
      <c r="BW57" s="57">
        <f t="shared" si="140"/>
        <v>0</v>
      </c>
      <c r="BX57" s="57">
        <f t="shared" si="141"/>
        <v>0</v>
      </c>
      <c r="BY57" s="57">
        <f t="shared" si="142"/>
        <v>0</v>
      </c>
      <c r="BZ57" s="57">
        <f t="shared" si="143"/>
        <v>0</v>
      </c>
      <c r="CA57" s="57">
        <f t="shared" si="144"/>
        <v>0</v>
      </c>
      <c r="CB57" s="57">
        <f t="shared" si="145"/>
        <v>0</v>
      </c>
      <c r="CC57" s="57">
        <f t="shared" si="146"/>
        <v>0</v>
      </c>
      <c r="CD57" s="57">
        <f t="shared" si="147"/>
        <v>0</v>
      </c>
      <c r="CE57" s="57">
        <f t="shared" si="148"/>
        <v>0</v>
      </c>
      <c r="CF57" s="57">
        <f t="shared" si="149"/>
        <v>0</v>
      </c>
      <c r="CG57" s="57">
        <f t="shared" si="150"/>
        <v>0</v>
      </c>
      <c r="CH57" s="57">
        <f t="shared" si="151"/>
        <v>0</v>
      </c>
      <c r="CI57" s="57">
        <f t="shared" si="152"/>
        <v>0</v>
      </c>
      <c r="CJ57" s="57">
        <f t="shared" si="153"/>
        <v>0</v>
      </c>
      <c r="CK57" s="57">
        <f t="shared" si="154"/>
        <v>0</v>
      </c>
      <c r="CL57" s="57">
        <f t="shared" si="155"/>
        <v>0</v>
      </c>
      <c r="CM57" s="57">
        <f t="shared" si="156"/>
        <v>0</v>
      </c>
      <c r="CN57" s="57">
        <f t="shared" si="157"/>
        <v>0</v>
      </c>
      <c r="CO57" s="57">
        <f t="shared" si="158"/>
        <v>0</v>
      </c>
      <c r="CP57" s="57">
        <f t="shared" si="159"/>
        <v>0</v>
      </c>
      <c r="CQ57" s="57">
        <f t="shared" si="160"/>
        <v>0</v>
      </c>
      <c r="CR57" s="57">
        <f t="shared" si="161"/>
        <v>0</v>
      </c>
      <c r="CS57" s="57">
        <f t="shared" si="162"/>
        <v>0</v>
      </c>
      <c r="CT57" s="57">
        <f t="shared" si="163"/>
        <v>0</v>
      </c>
      <c r="CU57" s="57">
        <f t="shared" si="164"/>
        <v>0</v>
      </c>
      <c r="CV57" s="57">
        <f t="shared" si="165"/>
        <v>0</v>
      </c>
      <c r="CW57" s="57">
        <f t="shared" si="166"/>
        <v>0</v>
      </c>
      <c r="CX57" s="57">
        <f t="shared" si="167"/>
        <v>0</v>
      </c>
      <c r="CY57" s="57">
        <f t="shared" si="168"/>
        <v>0</v>
      </c>
      <c r="CZ57" s="57">
        <f t="shared" si="169"/>
        <v>0</v>
      </c>
      <c r="DA57" s="57">
        <f t="shared" si="170"/>
        <v>0</v>
      </c>
      <c r="DB57" s="57">
        <f t="shared" si="171"/>
        <v>0</v>
      </c>
      <c r="DC57" s="57">
        <f t="shared" si="172"/>
        <v>0</v>
      </c>
      <c r="DD57" s="57">
        <f t="shared" si="173"/>
        <v>0</v>
      </c>
      <c r="DE57" s="57">
        <f t="shared" si="174"/>
        <v>0</v>
      </c>
      <c r="DF57" s="57">
        <f t="shared" si="175"/>
        <v>0</v>
      </c>
      <c r="DG57" s="57">
        <f t="shared" si="176"/>
        <v>0</v>
      </c>
      <c r="DH57" s="57">
        <f t="shared" si="177"/>
        <v>0</v>
      </c>
      <c r="DI57" s="57">
        <f t="shared" si="178"/>
        <v>0</v>
      </c>
      <c r="DJ57" s="57">
        <f t="shared" si="179"/>
        <v>0</v>
      </c>
      <c r="DK57" s="57">
        <f t="shared" si="180"/>
        <v>0</v>
      </c>
      <c r="DL57" s="57">
        <f t="shared" si="181"/>
        <v>0</v>
      </c>
      <c r="DM57" s="57">
        <f t="shared" si="182"/>
        <v>0</v>
      </c>
      <c r="DN57" s="57">
        <f t="shared" si="183"/>
        <v>0</v>
      </c>
      <c r="DO57" s="57">
        <f t="shared" si="184"/>
        <v>0</v>
      </c>
      <c r="DP57" s="57">
        <f t="shared" si="185"/>
        <v>0</v>
      </c>
      <c r="DQ57" s="57">
        <f t="shared" si="134"/>
        <v>0</v>
      </c>
      <c r="DR57" s="57">
        <f t="shared" si="135"/>
        <v>0</v>
      </c>
      <c r="DS57" s="57">
        <f t="shared" si="136"/>
        <v>0</v>
      </c>
      <c r="DT57" s="57">
        <f t="shared" si="137"/>
        <v>0</v>
      </c>
      <c r="DU57" s="57">
        <f t="shared" si="138"/>
        <v>0</v>
      </c>
    </row>
    <row r="58" spans="2:125" ht="16.5" thickTop="1" thickBot="1" x14ac:dyDescent="0.3">
      <c r="B58" s="100" t="str">
        <f t="shared" si="62"/>
        <v>Costo Gestione 9</v>
      </c>
      <c r="D58" s="56">
        <f t="shared" si="63"/>
        <v>0</v>
      </c>
      <c r="F58" s="57">
        <f t="shared" si="64"/>
        <v>0</v>
      </c>
      <c r="G58" s="57">
        <f t="shared" si="67"/>
        <v>0</v>
      </c>
      <c r="H58" s="57">
        <f t="shared" si="68"/>
        <v>0</v>
      </c>
      <c r="I58" s="57">
        <f t="shared" si="69"/>
        <v>0</v>
      </c>
      <c r="J58" s="57">
        <f t="shared" si="71"/>
        <v>0</v>
      </c>
      <c r="K58" s="57">
        <f t="shared" si="72"/>
        <v>0</v>
      </c>
      <c r="L58" s="57">
        <f t="shared" si="73"/>
        <v>0</v>
      </c>
      <c r="M58" s="57">
        <f t="shared" si="74"/>
        <v>0</v>
      </c>
      <c r="N58" s="57">
        <f t="shared" si="75"/>
        <v>0</v>
      </c>
      <c r="O58" s="57">
        <f t="shared" si="76"/>
        <v>0</v>
      </c>
      <c r="P58" s="57">
        <f t="shared" si="77"/>
        <v>0</v>
      </c>
      <c r="Q58" s="57">
        <f t="shared" si="78"/>
        <v>0</v>
      </c>
      <c r="R58" s="57">
        <f t="shared" si="79"/>
        <v>0</v>
      </c>
      <c r="S58" s="57">
        <f t="shared" si="80"/>
        <v>0</v>
      </c>
      <c r="T58" s="57">
        <f t="shared" si="81"/>
        <v>0</v>
      </c>
      <c r="U58" s="57">
        <f t="shared" si="82"/>
        <v>0</v>
      </c>
      <c r="V58" s="57">
        <f t="shared" si="83"/>
        <v>0</v>
      </c>
      <c r="W58" s="57">
        <f t="shared" si="84"/>
        <v>0</v>
      </c>
      <c r="X58" s="57">
        <f t="shared" si="85"/>
        <v>0</v>
      </c>
      <c r="Y58" s="57">
        <f t="shared" si="86"/>
        <v>0</v>
      </c>
      <c r="Z58" s="57">
        <f t="shared" si="87"/>
        <v>0</v>
      </c>
      <c r="AA58" s="57">
        <f t="shared" si="88"/>
        <v>0</v>
      </c>
      <c r="AB58" s="57">
        <f t="shared" si="89"/>
        <v>0</v>
      </c>
      <c r="AC58" s="57">
        <f t="shared" si="90"/>
        <v>0</v>
      </c>
      <c r="AD58" s="57">
        <f t="shared" si="91"/>
        <v>0</v>
      </c>
      <c r="AE58" s="57">
        <f t="shared" si="92"/>
        <v>0</v>
      </c>
      <c r="AF58" s="57">
        <f t="shared" si="93"/>
        <v>0</v>
      </c>
      <c r="AG58" s="57">
        <f t="shared" si="94"/>
        <v>0</v>
      </c>
      <c r="AH58" s="57">
        <f t="shared" si="95"/>
        <v>0</v>
      </c>
      <c r="AI58" s="57">
        <f t="shared" si="96"/>
        <v>0</v>
      </c>
      <c r="AJ58" s="57">
        <f t="shared" si="97"/>
        <v>0</v>
      </c>
      <c r="AK58" s="57">
        <f t="shared" si="98"/>
        <v>0</v>
      </c>
      <c r="AL58" s="57">
        <f t="shared" si="99"/>
        <v>0</v>
      </c>
      <c r="AM58" s="57">
        <f t="shared" si="100"/>
        <v>0</v>
      </c>
      <c r="AN58" s="57">
        <f t="shared" si="101"/>
        <v>0</v>
      </c>
      <c r="AO58" s="57">
        <f t="shared" si="102"/>
        <v>0</v>
      </c>
      <c r="AP58" s="57">
        <f t="shared" si="103"/>
        <v>0</v>
      </c>
      <c r="AQ58" s="57">
        <f t="shared" si="104"/>
        <v>0</v>
      </c>
      <c r="AR58" s="57">
        <f t="shared" si="105"/>
        <v>0</v>
      </c>
      <c r="AS58" s="57">
        <f t="shared" si="106"/>
        <v>0</v>
      </c>
      <c r="AT58" s="57">
        <f t="shared" si="107"/>
        <v>0</v>
      </c>
      <c r="AU58" s="57">
        <f t="shared" si="108"/>
        <v>0</v>
      </c>
      <c r="AV58" s="57">
        <f t="shared" si="109"/>
        <v>0</v>
      </c>
      <c r="AW58" s="57">
        <f t="shared" si="110"/>
        <v>0</v>
      </c>
      <c r="AX58" s="57">
        <f t="shared" si="111"/>
        <v>0</v>
      </c>
      <c r="AY58" s="57">
        <f t="shared" si="112"/>
        <v>0</v>
      </c>
      <c r="AZ58" s="57">
        <f t="shared" si="113"/>
        <v>0</v>
      </c>
      <c r="BA58" s="57">
        <f t="shared" si="114"/>
        <v>0</v>
      </c>
      <c r="BB58" s="57">
        <f t="shared" si="115"/>
        <v>0</v>
      </c>
      <c r="BC58" s="57">
        <f t="shared" si="116"/>
        <v>0</v>
      </c>
      <c r="BD58" s="57">
        <f t="shared" si="117"/>
        <v>0</v>
      </c>
      <c r="BE58" s="57">
        <f t="shared" si="118"/>
        <v>0</v>
      </c>
      <c r="BF58" s="57">
        <f t="shared" si="119"/>
        <v>0</v>
      </c>
      <c r="BG58" s="57">
        <f t="shared" si="120"/>
        <v>0</v>
      </c>
      <c r="BH58" s="57">
        <f t="shared" si="121"/>
        <v>0</v>
      </c>
      <c r="BI58" s="57">
        <f t="shared" si="122"/>
        <v>0</v>
      </c>
      <c r="BJ58" s="57">
        <f t="shared" si="123"/>
        <v>0</v>
      </c>
      <c r="BK58" s="57">
        <f t="shared" si="124"/>
        <v>0</v>
      </c>
      <c r="BL58" s="57">
        <f t="shared" si="125"/>
        <v>0</v>
      </c>
      <c r="BM58" s="57">
        <f t="shared" si="126"/>
        <v>0</v>
      </c>
      <c r="BN58" s="57">
        <f t="shared" si="127"/>
        <v>0</v>
      </c>
      <c r="BO58" s="57">
        <f t="shared" si="128"/>
        <v>0</v>
      </c>
      <c r="BP58" s="57">
        <f t="shared" si="129"/>
        <v>0</v>
      </c>
      <c r="BQ58" s="57">
        <f t="shared" si="130"/>
        <v>0</v>
      </c>
      <c r="BR58" s="57">
        <f t="shared" si="131"/>
        <v>0</v>
      </c>
      <c r="BS58" s="57">
        <f t="shared" si="132"/>
        <v>0</v>
      </c>
      <c r="BT58" s="57">
        <f t="shared" si="133"/>
        <v>0</v>
      </c>
      <c r="BU58" s="57">
        <f t="shared" si="70"/>
        <v>0</v>
      </c>
      <c r="BV58" s="57">
        <f t="shared" si="139"/>
        <v>0</v>
      </c>
      <c r="BW58" s="57">
        <f t="shared" si="140"/>
        <v>0</v>
      </c>
      <c r="BX58" s="57">
        <f t="shared" si="141"/>
        <v>0</v>
      </c>
      <c r="BY58" s="57">
        <f t="shared" si="142"/>
        <v>0</v>
      </c>
      <c r="BZ58" s="57">
        <f t="shared" si="143"/>
        <v>0</v>
      </c>
      <c r="CA58" s="57">
        <f t="shared" si="144"/>
        <v>0</v>
      </c>
      <c r="CB58" s="57">
        <f t="shared" si="145"/>
        <v>0</v>
      </c>
      <c r="CC58" s="57">
        <f t="shared" si="146"/>
        <v>0</v>
      </c>
      <c r="CD58" s="57">
        <f t="shared" si="147"/>
        <v>0</v>
      </c>
      <c r="CE58" s="57">
        <f t="shared" si="148"/>
        <v>0</v>
      </c>
      <c r="CF58" s="57">
        <f t="shared" si="149"/>
        <v>0</v>
      </c>
      <c r="CG58" s="57">
        <f t="shared" si="150"/>
        <v>0</v>
      </c>
      <c r="CH58" s="57">
        <f t="shared" si="151"/>
        <v>0</v>
      </c>
      <c r="CI58" s="57">
        <f t="shared" si="152"/>
        <v>0</v>
      </c>
      <c r="CJ58" s="57">
        <f t="shared" si="153"/>
        <v>0</v>
      </c>
      <c r="CK58" s="57">
        <f t="shared" si="154"/>
        <v>0</v>
      </c>
      <c r="CL58" s="57">
        <f t="shared" si="155"/>
        <v>0</v>
      </c>
      <c r="CM58" s="57">
        <f t="shared" si="156"/>
        <v>0</v>
      </c>
      <c r="CN58" s="57">
        <f t="shared" si="157"/>
        <v>0</v>
      </c>
      <c r="CO58" s="57">
        <f t="shared" si="158"/>
        <v>0</v>
      </c>
      <c r="CP58" s="57">
        <f t="shared" si="159"/>
        <v>0</v>
      </c>
      <c r="CQ58" s="57">
        <f t="shared" si="160"/>
        <v>0</v>
      </c>
      <c r="CR58" s="57">
        <f t="shared" si="161"/>
        <v>0</v>
      </c>
      <c r="CS58" s="57">
        <f t="shared" si="162"/>
        <v>0</v>
      </c>
      <c r="CT58" s="57">
        <f t="shared" si="163"/>
        <v>0</v>
      </c>
      <c r="CU58" s="57">
        <f t="shared" si="164"/>
        <v>0</v>
      </c>
      <c r="CV58" s="57">
        <f t="shared" si="165"/>
        <v>0</v>
      </c>
      <c r="CW58" s="57">
        <f t="shared" si="166"/>
        <v>0</v>
      </c>
      <c r="CX58" s="57">
        <f t="shared" si="167"/>
        <v>0</v>
      </c>
      <c r="CY58" s="57">
        <f t="shared" si="168"/>
        <v>0</v>
      </c>
      <c r="CZ58" s="57">
        <f t="shared" si="169"/>
        <v>0</v>
      </c>
      <c r="DA58" s="57">
        <f t="shared" si="170"/>
        <v>0</v>
      </c>
      <c r="DB58" s="57">
        <f t="shared" si="171"/>
        <v>0</v>
      </c>
      <c r="DC58" s="57">
        <f t="shared" si="172"/>
        <v>0</v>
      </c>
      <c r="DD58" s="57">
        <f t="shared" si="173"/>
        <v>0</v>
      </c>
      <c r="DE58" s="57">
        <f t="shared" si="174"/>
        <v>0</v>
      </c>
      <c r="DF58" s="57">
        <f t="shared" si="175"/>
        <v>0</v>
      </c>
      <c r="DG58" s="57">
        <f t="shared" si="176"/>
        <v>0</v>
      </c>
      <c r="DH58" s="57">
        <f t="shared" si="177"/>
        <v>0</v>
      </c>
      <c r="DI58" s="57">
        <f t="shared" si="178"/>
        <v>0</v>
      </c>
      <c r="DJ58" s="57">
        <f t="shared" si="179"/>
        <v>0</v>
      </c>
      <c r="DK58" s="57">
        <f t="shared" si="180"/>
        <v>0</v>
      </c>
      <c r="DL58" s="57">
        <f t="shared" si="181"/>
        <v>0</v>
      </c>
      <c r="DM58" s="57">
        <f t="shared" si="182"/>
        <v>0</v>
      </c>
      <c r="DN58" s="57">
        <f t="shared" si="183"/>
        <v>0</v>
      </c>
      <c r="DO58" s="57">
        <f t="shared" si="184"/>
        <v>0</v>
      </c>
      <c r="DP58" s="57">
        <f t="shared" si="185"/>
        <v>0</v>
      </c>
      <c r="DQ58" s="57">
        <f t="shared" si="134"/>
        <v>0</v>
      </c>
      <c r="DR58" s="57">
        <f t="shared" si="135"/>
        <v>0</v>
      </c>
      <c r="DS58" s="57">
        <f t="shared" si="136"/>
        <v>0</v>
      </c>
      <c r="DT58" s="57">
        <f t="shared" si="137"/>
        <v>0</v>
      </c>
      <c r="DU58" s="57">
        <f t="shared" si="138"/>
        <v>0</v>
      </c>
    </row>
    <row r="59" spans="2:125" ht="16.5" thickTop="1" thickBot="1" x14ac:dyDescent="0.3">
      <c r="B59" s="100" t="str">
        <f t="shared" si="62"/>
        <v>Costo Gestione 10</v>
      </c>
      <c r="D59" s="56">
        <f t="shared" si="63"/>
        <v>0</v>
      </c>
      <c r="F59" s="57">
        <f t="shared" si="64"/>
        <v>0</v>
      </c>
      <c r="G59" s="57">
        <f t="shared" si="67"/>
        <v>0</v>
      </c>
      <c r="H59" s="57">
        <f t="shared" si="68"/>
        <v>0</v>
      </c>
      <c r="I59" s="57">
        <f t="shared" si="69"/>
        <v>0</v>
      </c>
      <c r="J59" s="57">
        <f t="shared" si="71"/>
        <v>0</v>
      </c>
      <c r="K59" s="57">
        <f t="shared" si="72"/>
        <v>0</v>
      </c>
      <c r="L59" s="57">
        <f t="shared" si="73"/>
        <v>0</v>
      </c>
      <c r="M59" s="57">
        <f t="shared" si="74"/>
        <v>0</v>
      </c>
      <c r="N59" s="57">
        <f t="shared" si="75"/>
        <v>0</v>
      </c>
      <c r="O59" s="57">
        <f t="shared" si="76"/>
        <v>0</v>
      </c>
      <c r="P59" s="57">
        <f t="shared" si="77"/>
        <v>0</v>
      </c>
      <c r="Q59" s="57">
        <f t="shared" si="78"/>
        <v>0</v>
      </c>
      <c r="R59" s="57">
        <f t="shared" si="79"/>
        <v>0</v>
      </c>
      <c r="S59" s="57">
        <f t="shared" si="80"/>
        <v>0</v>
      </c>
      <c r="T59" s="57">
        <f t="shared" si="81"/>
        <v>0</v>
      </c>
      <c r="U59" s="57">
        <f t="shared" si="82"/>
        <v>0</v>
      </c>
      <c r="V59" s="57">
        <f t="shared" si="83"/>
        <v>0</v>
      </c>
      <c r="W59" s="57">
        <f t="shared" si="84"/>
        <v>0</v>
      </c>
      <c r="X59" s="57">
        <f t="shared" si="85"/>
        <v>0</v>
      </c>
      <c r="Y59" s="57">
        <f t="shared" si="86"/>
        <v>0</v>
      </c>
      <c r="Z59" s="57">
        <f t="shared" si="87"/>
        <v>0</v>
      </c>
      <c r="AA59" s="57">
        <f t="shared" si="88"/>
        <v>0</v>
      </c>
      <c r="AB59" s="57">
        <f t="shared" si="89"/>
        <v>0</v>
      </c>
      <c r="AC59" s="57">
        <f t="shared" si="90"/>
        <v>0</v>
      </c>
      <c r="AD59" s="57">
        <f t="shared" si="91"/>
        <v>0</v>
      </c>
      <c r="AE59" s="57">
        <f t="shared" si="92"/>
        <v>0</v>
      </c>
      <c r="AF59" s="57">
        <f t="shared" si="93"/>
        <v>0</v>
      </c>
      <c r="AG59" s="57">
        <f t="shared" si="94"/>
        <v>0</v>
      </c>
      <c r="AH59" s="57">
        <f t="shared" si="95"/>
        <v>0</v>
      </c>
      <c r="AI59" s="57">
        <f t="shared" si="96"/>
        <v>0</v>
      </c>
      <c r="AJ59" s="57">
        <f t="shared" si="97"/>
        <v>0</v>
      </c>
      <c r="AK59" s="57">
        <f t="shared" si="98"/>
        <v>0</v>
      </c>
      <c r="AL59" s="57">
        <f t="shared" si="99"/>
        <v>0</v>
      </c>
      <c r="AM59" s="57">
        <f t="shared" si="100"/>
        <v>0</v>
      </c>
      <c r="AN59" s="57">
        <f t="shared" si="101"/>
        <v>0</v>
      </c>
      <c r="AO59" s="57">
        <f t="shared" si="102"/>
        <v>0</v>
      </c>
      <c r="AP59" s="57">
        <f t="shared" si="103"/>
        <v>0</v>
      </c>
      <c r="AQ59" s="57">
        <f t="shared" si="104"/>
        <v>0</v>
      </c>
      <c r="AR59" s="57">
        <f t="shared" si="105"/>
        <v>0</v>
      </c>
      <c r="AS59" s="57">
        <f t="shared" si="106"/>
        <v>0</v>
      </c>
      <c r="AT59" s="57">
        <f t="shared" si="107"/>
        <v>0</v>
      </c>
      <c r="AU59" s="57">
        <f t="shared" si="108"/>
        <v>0</v>
      </c>
      <c r="AV59" s="57">
        <f t="shared" si="109"/>
        <v>0</v>
      </c>
      <c r="AW59" s="57">
        <f t="shared" si="110"/>
        <v>0</v>
      </c>
      <c r="AX59" s="57">
        <f t="shared" si="111"/>
        <v>0</v>
      </c>
      <c r="AY59" s="57">
        <f t="shared" si="112"/>
        <v>0</v>
      </c>
      <c r="AZ59" s="57">
        <f t="shared" si="113"/>
        <v>0</v>
      </c>
      <c r="BA59" s="57">
        <f t="shared" si="114"/>
        <v>0</v>
      </c>
      <c r="BB59" s="57">
        <f t="shared" si="115"/>
        <v>0</v>
      </c>
      <c r="BC59" s="57">
        <f t="shared" si="116"/>
        <v>0</v>
      </c>
      <c r="BD59" s="57">
        <f t="shared" si="117"/>
        <v>0</v>
      </c>
      <c r="BE59" s="57">
        <f t="shared" si="118"/>
        <v>0</v>
      </c>
      <c r="BF59" s="57">
        <f t="shared" si="119"/>
        <v>0</v>
      </c>
      <c r="BG59" s="57">
        <f t="shared" si="120"/>
        <v>0</v>
      </c>
      <c r="BH59" s="57">
        <f t="shared" si="121"/>
        <v>0</v>
      </c>
      <c r="BI59" s="57">
        <f t="shared" si="122"/>
        <v>0</v>
      </c>
      <c r="BJ59" s="57">
        <f t="shared" si="123"/>
        <v>0</v>
      </c>
      <c r="BK59" s="57">
        <f t="shared" si="124"/>
        <v>0</v>
      </c>
      <c r="BL59" s="57">
        <f t="shared" si="125"/>
        <v>0</v>
      </c>
      <c r="BM59" s="57">
        <f t="shared" si="126"/>
        <v>0</v>
      </c>
      <c r="BN59" s="57">
        <f t="shared" si="127"/>
        <v>0</v>
      </c>
      <c r="BO59" s="57">
        <f t="shared" si="128"/>
        <v>0</v>
      </c>
      <c r="BP59" s="57">
        <f t="shared" si="129"/>
        <v>0</v>
      </c>
      <c r="BQ59" s="57">
        <f t="shared" si="130"/>
        <v>0</v>
      </c>
      <c r="BR59" s="57">
        <f t="shared" si="131"/>
        <v>0</v>
      </c>
      <c r="BS59" s="57">
        <f t="shared" si="132"/>
        <v>0</v>
      </c>
      <c r="BT59" s="57">
        <f t="shared" si="133"/>
        <v>0</v>
      </c>
      <c r="BU59" s="57">
        <f t="shared" si="70"/>
        <v>0</v>
      </c>
      <c r="BV59" s="57">
        <f t="shared" si="139"/>
        <v>0</v>
      </c>
      <c r="BW59" s="57">
        <f t="shared" si="140"/>
        <v>0</v>
      </c>
      <c r="BX59" s="57">
        <f t="shared" si="141"/>
        <v>0</v>
      </c>
      <c r="BY59" s="57">
        <f t="shared" si="142"/>
        <v>0</v>
      </c>
      <c r="BZ59" s="57">
        <f t="shared" si="143"/>
        <v>0</v>
      </c>
      <c r="CA59" s="57">
        <f t="shared" si="144"/>
        <v>0</v>
      </c>
      <c r="CB59" s="57">
        <f t="shared" si="145"/>
        <v>0</v>
      </c>
      <c r="CC59" s="57">
        <f t="shared" si="146"/>
        <v>0</v>
      </c>
      <c r="CD59" s="57">
        <f t="shared" si="147"/>
        <v>0</v>
      </c>
      <c r="CE59" s="57">
        <f t="shared" si="148"/>
        <v>0</v>
      </c>
      <c r="CF59" s="57">
        <f t="shared" si="149"/>
        <v>0</v>
      </c>
      <c r="CG59" s="57">
        <f t="shared" si="150"/>
        <v>0</v>
      </c>
      <c r="CH59" s="57">
        <f t="shared" si="151"/>
        <v>0</v>
      </c>
      <c r="CI59" s="57">
        <f t="shared" si="152"/>
        <v>0</v>
      </c>
      <c r="CJ59" s="57">
        <f t="shared" si="153"/>
        <v>0</v>
      </c>
      <c r="CK59" s="57">
        <f t="shared" si="154"/>
        <v>0</v>
      </c>
      <c r="CL59" s="57">
        <f t="shared" si="155"/>
        <v>0</v>
      </c>
      <c r="CM59" s="57">
        <f t="shared" si="156"/>
        <v>0</v>
      </c>
      <c r="CN59" s="57">
        <f t="shared" si="157"/>
        <v>0</v>
      </c>
      <c r="CO59" s="57">
        <f t="shared" si="158"/>
        <v>0</v>
      </c>
      <c r="CP59" s="57">
        <f t="shared" si="159"/>
        <v>0</v>
      </c>
      <c r="CQ59" s="57">
        <f t="shared" si="160"/>
        <v>0</v>
      </c>
      <c r="CR59" s="57">
        <f t="shared" si="161"/>
        <v>0</v>
      </c>
      <c r="CS59" s="57">
        <f t="shared" si="162"/>
        <v>0</v>
      </c>
      <c r="CT59" s="57">
        <f t="shared" si="163"/>
        <v>0</v>
      </c>
      <c r="CU59" s="57">
        <f t="shared" si="164"/>
        <v>0</v>
      </c>
      <c r="CV59" s="57">
        <f t="shared" si="165"/>
        <v>0</v>
      </c>
      <c r="CW59" s="57">
        <f t="shared" si="166"/>
        <v>0</v>
      </c>
      <c r="CX59" s="57">
        <f t="shared" si="167"/>
        <v>0</v>
      </c>
      <c r="CY59" s="57">
        <f t="shared" si="168"/>
        <v>0</v>
      </c>
      <c r="CZ59" s="57">
        <f t="shared" si="169"/>
        <v>0</v>
      </c>
      <c r="DA59" s="57">
        <f t="shared" si="170"/>
        <v>0</v>
      </c>
      <c r="DB59" s="57">
        <f t="shared" si="171"/>
        <v>0</v>
      </c>
      <c r="DC59" s="57">
        <f t="shared" si="172"/>
        <v>0</v>
      </c>
      <c r="DD59" s="57">
        <f t="shared" si="173"/>
        <v>0</v>
      </c>
      <c r="DE59" s="57">
        <f t="shared" si="174"/>
        <v>0</v>
      </c>
      <c r="DF59" s="57">
        <f t="shared" si="175"/>
        <v>0</v>
      </c>
      <c r="DG59" s="57">
        <f t="shared" si="176"/>
        <v>0</v>
      </c>
      <c r="DH59" s="57">
        <f t="shared" si="177"/>
        <v>0</v>
      </c>
      <c r="DI59" s="57">
        <f t="shared" si="178"/>
        <v>0</v>
      </c>
      <c r="DJ59" s="57">
        <f t="shared" si="179"/>
        <v>0</v>
      </c>
      <c r="DK59" s="57">
        <f t="shared" si="180"/>
        <v>0</v>
      </c>
      <c r="DL59" s="57">
        <f t="shared" si="181"/>
        <v>0</v>
      </c>
      <c r="DM59" s="57">
        <f t="shared" si="182"/>
        <v>0</v>
      </c>
      <c r="DN59" s="57">
        <f t="shared" si="183"/>
        <v>0</v>
      </c>
      <c r="DO59" s="57">
        <f t="shared" si="184"/>
        <v>0</v>
      </c>
      <c r="DP59" s="57">
        <f t="shared" si="185"/>
        <v>0</v>
      </c>
      <c r="DQ59" s="57">
        <f t="shared" si="134"/>
        <v>0</v>
      </c>
      <c r="DR59" s="57">
        <f t="shared" si="135"/>
        <v>0</v>
      </c>
      <c r="DS59" s="57">
        <f t="shared" si="136"/>
        <v>0</v>
      </c>
      <c r="DT59" s="57">
        <f t="shared" si="137"/>
        <v>0</v>
      </c>
      <c r="DU59" s="57">
        <f t="shared" si="138"/>
        <v>0</v>
      </c>
    </row>
    <row r="60" spans="2:125" ht="16.5" thickTop="1" thickBot="1" x14ac:dyDescent="0.3">
      <c r="B60" s="100" t="str">
        <f t="shared" si="62"/>
        <v>Costo Gestione 11</v>
      </c>
      <c r="D60" s="56">
        <f t="shared" si="63"/>
        <v>0</v>
      </c>
      <c r="F60" s="57">
        <f t="shared" si="64"/>
        <v>0</v>
      </c>
      <c r="G60" s="57">
        <f t="shared" si="67"/>
        <v>0</v>
      </c>
      <c r="H60" s="57">
        <f t="shared" ref="H60:H68" si="186">+IF($D60=0,H16+H38,IF($D60=30,G16+G38,IF($D60=60,F16+F38,0)))</f>
        <v>0</v>
      </c>
      <c r="I60" s="57">
        <f t="shared" ref="I60:I68" si="187">+IF($D60=0,I16+I38,IF($D60=30,H16+H38,IF($D60=60,G16+G38,F16+F38)))</f>
        <v>0</v>
      </c>
      <c r="J60" s="57">
        <f t="shared" si="71"/>
        <v>0</v>
      </c>
      <c r="K60" s="57">
        <f t="shared" si="72"/>
        <v>0</v>
      </c>
      <c r="L60" s="57">
        <f t="shared" si="73"/>
        <v>0</v>
      </c>
      <c r="M60" s="57">
        <f t="shared" si="74"/>
        <v>0</v>
      </c>
      <c r="N60" s="57">
        <f t="shared" si="75"/>
        <v>0</v>
      </c>
      <c r="O60" s="57">
        <f t="shared" si="76"/>
        <v>0</v>
      </c>
      <c r="P60" s="57">
        <f t="shared" si="77"/>
        <v>0</v>
      </c>
      <c r="Q60" s="57">
        <f t="shared" si="78"/>
        <v>0</v>
      </c>
      <c r="R60" s="57">
        <f t="shared" si="79"/>
        <v>0</v>
      </c>
      <c r="S60" s="57">
        <f t="shared" si="80"/>
        <v>0</v>
      </c>
      <c r="T60" s="57">
        <f t="shared" si="81"/>
        <v>0</v>
      </c>
      <c r="U60" s="57">
        <f t="shared" si="82"/>
        <v>0</v>
      </c>
      <c r="V60" s="57">
        <f t="shared" si="83"/>
        <v>0</v>
      </c>
      <c r="W60" s="57">
        <f t="shared" si="84"/>
        <v>0</v>
      </c>
      <c r="X60" s="57">
        <f t="shared" si="85"/>
        <v>0</v>
      </c>
      <c r="Y60" s="57">
        <f t="shared" si="86"/>
        <v>0</v>
      </c>
      <c r="Z60" s="57">
        <f t="shared" si="87"/>
        <v>0</v>
      </c>
      <c r="AA60" s="57">
        <f t="shared" si="88"/>
        <v>0</v>
      </c>
      <c r="AB60" s="57">
        <f t="shared" si="89"/>
        <v>0</v>
      </c>
      <c r="AC60" s="57">
        <f t="shared" si="90"/>
        <v>0</v>
      </c>
      <c r="AD60" s="57">
        <f t="shared" si="91"/>
        <v>0</v>
      </c>
      <c r="AE60" s="57">
        <f t="shared" si="92"/>
        <v>0</v>
      </c>
      <c r="AF60" s="57">
        <f t="shared" si="93"/>
        <v>0</v>
      </c>
      <c r="AG60" s="57">
        <f t="shared" si="94"/>
        <v>0</v>
      </c>
      <c r="AH60" s="57">
        <f t="shared" si="95"/>
        <v>0</v>
      </c>
      <c r="AI60" s="57">
        <f t="shared" si="96"/>
        <v>0</v>
      </c>
      <c r="AJ60" s="57">
        <f t="shared" si="97"/>
        <v>0</v>
      </c>
      <c r="AK60" s="57">
        <f t="shared" si="98"/>
        <v>0</v>
      </c>
      <c r="AL60" s="57">
        <f t="shared" si="99"/>
        <v>0</v>
      </c>
      <c r="AM60" s="57">
        <f t="shared" si="100"/>
        <v>0</v>
      </c>
      <c r="AN60" s="57">
        <f t="shared" si="101"/>
        <v>0</v>
      </c>
      <c r="AO60" s="57">
        <f t="shared" si="102"/>
        <v>0</v>
      </c>
      <c r="AP60" s="57">
        <f t="shared" si="103"/>
        <v>0</v>
      </c>
      <c r="AQ60" s="57">
        <f t="shared" si="104"/>
        <v>0</v>
      </c>
      <c r="AR60" s="57">
        <f t="shared" si="105"/>
        <v>0</v>
      </c>
      <c r="AS60" s="57">
        <f t="shared" si="106"/>
        <v>0</v>
      </c>
      <c r="AT60" s="57">
        <f t="shared" si="107"/>
        <v>0</v>
      </c>
      <c r="AU60" s="57">
        <f t="shared" si="108"/>
        <v>0</v>
      </c>
      <c r="AV60" s="57">
        <f t="shared" si="109"/>
        <v>0</v>
      </c>
      <c r="AW60" s="57">
        <f t="shared" si="110"/>
        <v>0</v>
      </c>
      <c r="AX60" s="57">
        <f t="shared" si="111"/>
        <v>0</v>
      </c>
      <c r="AY60" s="57">
        <f t="shared" si="112"/>
        <v>0</v>
      </c>
      <c r="AZ60" s="57">
        <f t="shared" si="113"/>
        <v>0</v>
      </c>
      <c r="BA60" s="57">
        <f t="shared" si="114"/>
        <v>0</v>
      </c>
      <c r="BB60" s="57">
        <f t="shared" si="115"/>
        <v>0</v>
      </c>
      <c r="BC60" s="57">
        <f t="shared" si="116"/>
        <v>0</v>
      </c>
      <c r="BD60" s="57">
        <f t="shared" si="117"/>
        <v>0</v>
      </c>
      <c r="BE60" s="57">
        <f t="shared" si="118"/>
        <v>0</v>
      </c>
      <c r="BF60" s="57">
        <f t="shared" si="119"/>
        <v>0</v>
      </c>
      <c r="BG60" s="57">
        <f t="shared" si="120"/>
        <v>0</v>
      </c>
      <c r="BH60" s="57">
        <f t="shared" si="121"/>
        <v>0</v>
      </c>
      <c r="BI60" s="57">
        <f t="shared" si="122"/>
        <v>0</v>
      </c>
      <c r="BJ60" s="57">
        <f t="shared" si="123"/>
        <v>0</v>
      </c>
      <c r="BK60" s="57">
        <f t="shared" si="124"/>
        <v>0</v>
      </c>
      <c r="BL60" s="57">
        <f t="shared" si="125"/>
        <v>0</v>
      </c>
      <c r="BM60" s="57">
        <f t="shared" si="126"/>
        <v>0</v>
      </c>
      <c r="BN60" s="57">
        <f t="shared" si="127"/>
        <v>0</v>
      </c>
      <c r="BO60" s="57">
        <f t="shared" si="128"/>
        <v>0</v>
      </c>
      <c r="BP60" s="57">
        <f t="shared" si="129"/>
        <v>0</v>
      </c>
      <c r="BQ60" s="57">
        <f t="shared" si="130"/>
        <v>0</v>
      </c>
      <c r="BR60" s="57">
        <f t="shared" si="131"/>
        <v>0</v>
      </c>
      <c r="BS60" s="57">
        <f t="shared" si="132"/>
        <v>0</v>
      </c>
      <c r="BT60" s="57">
        <f t="shared" si="133"/>
        <v>0</v>
      </c>
      <c r="BU60" s="57">
        <f t="shared" si="70"/>
        <v>0</v>
      </c>
      <c r="BV60" s="57">
        <f t="shared" si="139"/>
        <v>0</v>
      </c>
      <c r="BW60" s="57">
        <f t="shared" si="140"/>
        <v>0</v>
      </c>
      <c r="BX60" s="57">
        <f t="shared" si="141"/>
        <v>0</v>
      </c>
      <c r="BY60" s="57">
        <f t="shared" si="142"/>
        <v>0</v>
      </c>
      <c r="BZ60" s="57">
        <f t="shared" si="143"/>
        <v>0</v>
      </c>
      <c r="CA60" s="57">
        <f t="shared" si="144"/>
        <v>0</v>
      </c>
      <c r="CB60" s="57">
        <f t="shared" si="145"/>
        <v>0</v>
      </c>
      <c r="CC60" s="57">
        <f t="shared" si="146"/>
        <v>0</v>
      </c>
      <c r="CD60" s="57">
        <f t="shared" si="147"/>
        <v>0</v>
      </c>
      <c r="CE60" s="57">
        <f t="shared" si="148"/>
        <v>0</v>
      </c>
      <c r="CF60" s="57">
        <f t="shared" si="149"/>
        <v>0</v>
      </c>
      <c r="CG60" s="57">
        <f t="shared" si="150"/>
        <v>0</v>
      </c>
      <c r="CH60" s="57">
        <f t="shared" si="151"/>
        <v>0</v>
      </c>
      <c r="CI60" s="57">
        <f t="shared" si="152"/>
        <v>0</v>
      </c>
      <c r="CJ60" s="57">
        <f t="shared" si="153"/>
        <v>0</v>
      </c>
      <c r="CK60" s="57">
        <f t="shared" si="154"/>
        <v>0</v>
      </c>
      <c r="CL60" s="57">
        <f t="shared" si="155"/>
        <v>0</v>
      </c>
      <c r="CM60" s="57">
        <f t="shared" si="156"/>
        <v>0</v>
      </c>
      <c r="CN60" s="57">
        <f t="shared" si="157"/>
        <v>0</v>
      </c>
      <c r="CO60" s="57">
        <f t="shared" si="158"/>
        <v>0</v>
      </c>
      <c r="CP60" s="57">
        <f t="shared" si="159"/>
        <v>0</v>
      </c>
      <c r="CQ60" s="57">
        <f t="shared" si="160"/>
        <v>0</v>
      </c>
      <c r="CR60" s="57">
        <f t="shared" si="161"/>
        <v>0</v>
      </c>
      <c r="CS60" s="57">
        <f t="shared" si="162"/>
        <v>0</v>
      </c>
      <c r="CT60" s="57">
        <f t="shared" si="163"/>
        <v>0</v>
      </c>
      <c r="CU60" s="57">
        <f t="shared" si="164"/>
        <v>0</v>
      </c>
      <c r="CV60" s="57">
        <f t="shared" si="165"/>
        <v>0</v>
      </c>
      <c r="CW60" s="57">
        <f t="shared" si="166"/>
        <v>0</v>
      </c>
      <c r="CX60" s="57">
        <f t="shared" si="167"/>
        <v>0</v>
      </c>
      <c r="CY60" s="57">
        <f t="shared" si="168"/>
        <v>0</v>
      </c>
      <c r="CZ60" s="57">
        <f t="shared" si="169"/>
        <v>0</v>
      </c>
      <c r="DA60" s="57">
        <f t="shared" si="170"/>
        <v>0</v>
      </c>
      <c r="DB60" s="57">
        <f t="shared" si="171"/>
        <v>0</v>
      </c>
      <c r="DC60" s="57">
        <f t="shared" si="172"/>
        <v>0</v>
      </c>
      <c r="DD60" s="57">
        <f t="shared" si="173"/>
        <v>0</v>
      </c>
      <c r="DE60" s="57">
        <f t="shared" si="174"/>
        <v>0</v>
      </c>
      <c r="DF60" s="57">
        <f t="shared" si="175"/>
        <v>0</v>
      </c>
      <c r="DG60" s="57">
        <f t="shared" si="176"/>
        <v>0</v>
      </c>
      <c r="DH60" s="57">
        <f t="shared" si="177"/>
        <v>0</v>
      </c>
      <c r="DI60" s="57">
        <f t="shared" si="178"/>
        <v>0</v>
      </c>
      <c r="DJ60" s="57">
        <f t="shared" si="179"/>
        <v>0</v>
      </c>
      <c r="DK60" s="57">
        <f t="shared" si="180"/>
        <v>0</v>
      </c>
      <c r="DL60" s="57">
        <f t="shared" si="181"/>
        <v>0</v>
      </c>
      <c r="DM60" s="57">
        <f t="shared" si="182"/>
        <v>0</v>
      </c>
      <c r="DN60" s="57">
        <f t="shared" si="183"/>
        <v>0</v>
      </c>
      <c r="DO60" s="57">
        <f t="shared" si="184"/>
        <v>0</v>
      </c>
      <c r="DP60" s="57">
        <f t="shared" si="185"/>
        <v>0</v>
      </c>
      <c r="DQ60" s="57">
        <f t="shared" si="134"/>
        <v>0</v>
      </c>
      <c r="DR60" s="57">
        <f t="shared" si="135"/>
        <v>0</v>
      </c>
      <c r="DS60" s="57">
        <f t="shared" si="136"/>
        <v>0</v>
      </c>
      <c r="DT60" s="57">
        <f t="shared" si="137"/>
        <v>0</v>
      </c>
      <c r="DU60" s="57">
        <f t="shared" si="138"/>
        <v>0</v>
      </c>
    </row>
    <row r="61" spans="2:125" ht="16.5" thickTop="1" thickBot="1" x14ac:dyDescent="0.3">
      <c r="B61" s="100" t="str">
        <f t="shared" si="62"/>
        <v>Costo Gestione 12</v>
      </c>
      <c r="D61" s="56">
        <f t="shared" si="63"/>
        <v>0</v>
      </c>
      <c r="F61" s="57">
        <f t="shared" si="64"/>
        <v>0</v>
      </c>
      <c r="G61" s="57">
        <f t="shared" si="67"/>
        <v>0</v>
      </c>
      <c r="H61" s="57">
        <f t="shared" si="186"/>
        <v>0</v>
      </c>
      <c r="I61" s="57">
        <f t="shared" si="187"/>
        <v>0</v>
      </c>
      <c r="J61" s="57">
        <f t="shared" si="71"/>
        <v>0</v>
      </c>
      <c r="K61" s="57">
        <f t="shared" si="72"/>
        <v>0</v>
      </c>
      <c r="L61" s="57">
        <f t="shared" si="73"/>
        <v>0</v>
      </c>
      <c r="M61" s="57">
        <f t="shared" si="74"/>
        <v>0</v>
      </c>
      <c r="N61" s="57">
        <f t="shared" si="75"/>
        <v>0</v>
      </c>
      <c r="O61" s="57">
        <f t="shared" si="76"/>
        <v>0</v>
      </c>
      <c r="P61" s="57">
        <f t="shared" si="77"/>
        <v>0</v>
      </c>
      <c r="Q61" s="57">
        <f t="shared" si="78"/>
        <v>0</v>
      </c>
      <c r="R61" s="57">
        <f t="shared" si="79"/>
        <v>0</v>
      </c>
      <c r="S61" s="57">
        <f t="shared" si="80"/>
        <v>0</v>
      </c>
      <c r="T61" s="57">
        <f t="shared" si="81"/>
        <v>0</v>
      </c>
      <c r="U61" s="57">
        <f t="shared" si="82"/>
        <v>0</v>
      </c>
      <c r="V61" s="57">
        <f t="shared" si="83"/>
        <v>0</v>
      </c>
      <c r="W61" s="57">
        <f t="shared" si="84"/>
        <v>0</v>
      </c>
      <c r="X61" s="57">
        <f t="shared" si="85"/>
        <v>0</v>
      </c>
      <c r="Y61" s="57">
        <f t="shared" si="86"/>
        <v>0</v>
      </c>
      <c r="Z61" s="57">
        <f t="shared" si="87"/>
        <v>0</v>
      </c>
      <c r="AA61" s="57">
        <f t="shared" si="88"/>
        <v>0</v>
      </c>
      <c r="AB61" s="57">
        <f t="shared" si="89"/>
        <v>0</v>
      </c>
      <c r="AC61" s="57">
        <f t="shared" si="90"/>
        <v>0</v>
      </c>
      <c r="AD61" s="57">
        <f t="shared" si="91"/>
        <v>0</v>
      </c>
      <c r="AE61" s="57">
        <f t="shared" si="92"/>
        <v>0</v>
      </c>
      <c r="AF61" s="57">
        <f t="shared" si="93"/>
        <v>0</v>
      </c>
      <c r="AG61" s="57">
        <f t="shared" si="94"/>
        <v>0</v>
      </c>
      <c r="AH61" s="57">
        <f t="shared" si="95"/>
        <v>0</v>
      </c>
      <c r="AI61" s="57">
        <f t="shared" si="96"/>
        <v>0</v>
      </c>
      <c r="AJ61" s="57">
        <f t="shared" si="97"/>
        <v>0</v>
      </c>
      <c r="AK61" s="57">
        <f t="shared" si="98"/>
        <v>0</v>
      </c>
      <c r="AL61" s="57">
        <f t="shared" si="99"/>
        <v>0</v>
      </c>
      <c r="AM61" s="57">
        <f t="shared" si="100"/>
        <v>0</v>
      </c>
      <c r="AN61" s="57">
        <f t="shared" si="101"/>
        <v>0</v>
      </c>
      <c r="AO61" s="57">
        <f t="shared" si="102"/>
        <v>0</v>
      </c>
      <c r="AP61" s="57">
        <f t="shared" si="103"/>
        <v>0</v>
      </c>
      <c r="AQ61" s="57">
        <f t="shared" si="104"/>
        <v>0</v>
      </c>
      <c r="AR61" s="57">
        <f t="shared" si="105"/>
        <v>0</v>
      </c>
      <c r="AS61" s="57">
        <f t="shared" si="106"/>
        <v>0</v>
      </c>
      <c r="AT61" s="57">
        <f t="shared" si="107"/>
        <v>0</v>
      </c>
      <c r="AU61" s="57">
        <f t="shared" si="108"/>
        <v>0</v>
      </c>
      <c r="AV61" s="57">
        <f t="shared" si="109"/>
        <v>0</v>
      </c>
      <c r="AW61" s="57">
        <f t="shared" si="110"/>
        <v>0</v>
      </c>
      <c r="AX61" s="57">
        <f t="shared" si="111"/>
        <v>0</v>
      </c>
      <c r="AY61" s="57">
        <f t="shared" si="112"/>
        <v>0</v>
      </c>
      <c r="AZ61" s="57">
        <f t="shared" si="113"/>
        <v>0</v>
      </c>
      <c r="BA61" s="57">
        <f t="shared" si="114"/>
        <v>0</v>
      </c>
      <c r="BB61" s="57">
        <f t="shared" si="115"/>
        <v>0</v>
      </c>
      <c r="BC61" s="57">
        <f t="shared" si="116"/>
        <v>0</v>
      </c>
      <c r="BD61" s="57">
        <f t="shared" si="117"/>
        <v>0</v>
      </c>
      <c r="BE61" s="57">
        <f t="shared" si="118"/>
        <v>0</v>
      </c>
      <c r="BF61" s="57">
        <f t="shared" si="119"/>
        <v>0</v>
      </c>
      <c r="BG61" s="57">
        <f t="shared" si="120"/>
        <v>0</v>
      </c>
      <c r="BH61" s="57">
        <f t="shared" si="121"/>
        <v>0</v>
      </c>
      <c r="BI61" s="57">
        <f t="shared" si="122"/>
        <v>0</v>
      </c>
      <c r="BJ61" s="57">
        <f t="shared" si="123"/>
        <v>0</v>
      </c>
      <c r="BK61" s="57">
        <f t="shared" si="124"/>
        <v>0</v>
      </c>
      <c r="BL61" s="57">
        <f t="shared" si="125"/>
        <v>0</v>
      </c>
      <c r="BM61" s="57">
        <f t="shared" si="126"/>
        <v>0</v>
      </c>
      <c r="BN61" s="57">
        <f t="shared" si="127"/>
        <v>0</v>
      </c>
      <c r="BO61" s="57">
        <f t="shared" si="128"/>
        <v>0</v>
      </c>
      <c r="BP61" s="57">
        <f t="shared" si="129"/>
        <v>0</v>
      </c>
      <c r="BQ61" s="57">
        <f t="shared" si="130"/>
        <v>0</v>
      </c>
      <c r="BR61" s="57">
        <f t="shared" si="131"/>
        <v>0</v>
      </c>
      <c r="BS61" s="57">
        <f t="shared" si="132"/>
        <v>0</v>
      </c>
      <c r="BT61" s="57">
        <f t="shared" si="133"/>
        <v>0</v>
      </c>
      <c r="BU61" s="57">
        <f t="shared" si="70"/>
        <v>0</v>
      </c>
      <c r="BV61" s="57">
        <f t="shared" si="139"/>
        <v>0</v>
      </c>
      <c r="BW61" s="57">
        <f t="shared" si="140"/>
        <v>0</v>
      </c>
      <c r="BX61" s="57">
        <f t="shared" si="141"/>
        <v>0</v>
      </c>
      <c r="BY61" s="57">
        <f t="shared" si="142"/>
        <v>0</v>
      </c>
      <c r="BZ61" s="57">
        <f t="shared" si="143"/>
        <v>0</v>
      </c>
      <c r="CA61" s="57">
        <f t="shared" si="144"/>
        <v>0</v>
      </c>
      <c r="CB61" s="57">
        <f t="shared" si="145"/>
        <v>0</v>
      </c>
      <c r="CC61" s="57">
        <f t="shared" si="146"/>
        <v>0</v>
      </c>
      <c r="CD61" s="57">
        <f t="shared" si="147"/>
        <v>0</v>
      </c>
      <c r="CE61" s="57">
        <f t="shared" si="148"/>
        <v>0</v>
      </c>
      <c r="CF61" s="57">
        <f t="shared" si="149"/>
        <v>0</v>
      </c>
      <c r="CG61" s="57">
        <f t="shared" si="150"/>
        <v>0</v>
      </c>
      <c r="CH61" s="57">
        <f t="shared" si="151"/>
        <v>0</v>
      </c>
      <c r="CI61" s="57">
        <f t="shared" si="152"/>
        <v>0</v>
      </c>
      <c r="CJ61" s="57">
        <f t="shared" si="153"/>
        <v>0</v>
      </c>
      <c r="CK61" s="57">
        <f t="shared" si="154"/>
        <v>0</v>
      </c>
      <c r="CL61" s="57">
        <f t="shared" si="155"/>
        <v>0</v>
      </c>
      <c r="CM61" s="57">
        <f t="shared" si="156"/>
        <v>0</v>
      </c>
      <c r="CN61" s="57">
        <f t="shared" si="157"/>
        <v>0</v>
      </c>
      <c r="CO61" s="57">
        <f t="shared" si="158"/>
        <v>0</v>
      </c>
      <c r="CP61" s="57">
        <f t="shared" si="159"/>
        <v>0</v>
      </c>
      <c r="CQ61" s="57">
        <f t="shared" si="160"/>
        <v>0</v>
      </c>
      <c r="CR61" s="57">
        <f t="shared" si="161"/>
        <v>0</v>
      </c>
      <c r="CS61" s="57">
        <f t="shared" si="162"/>
        <v>0</v>
      </c>
      <c r="CT61" s="57">
        <f t="shared" si="163"/>
        <v>0</v>
      </c>
      <c r="CU61" s="57">
        <f t="shared" si="164"/>
        <v>0</v>
      </c>
      <c r="CV61" s="57">
        <f t="shared" si="165"/>
        <v>0</v>
      </c>
      <c r="CW61" s="57">
        <f t="shared" si="166"/>
        <v>0</v>
      </c>
      <c r="CX61" s="57">
        <f t="shared" si="167"/>
        <v>0</v>
      </c>
      <c r="CY61" s="57">
        <f t="shared" si="168"/>
        <v>0</v>
      </c>
      <c r="CZ61" s="57">
        <f t="shared" si="169"/>
        <v>0</v>
      </c>
      <c r="DA61" s="57">
        <f t="shared" si="170"/>
        <v>0</v>
      </c>
      <c r="DB61" s="57">
        <f t="shared" si="171"/>
        <v>0</v>
      </c>
      <c r="DC61" s="57">
        <f t="shared" si="172"/>
        <v>0</v>
      </c>
      <c r="DD61" s="57">
        <f t="shared" si="173"/>
        <v>0</v>
      </c>
      <c r="DE61" s="57">
        <f t="shared" si="174"/>
        <v>0</v>
      </c>
      <c r="DF61" s="57">
        <f t="shared" si="175"/>
        <v>0</v>
      </c>
      <c r="DG61" s="57">
        <f t="shared" si="176"/>
        <v>0</v>
      </c>
      <c r="DH61" s="57">
        <f t="shared" si="177"/>
        <v>0</v>
      </c>
      <c r="DI61" s="57">
        <f t="shared" si="178"/>
        <v>0</v>
      </c>
      <c r="DJ61" s="57">
        <f t="shared" si="179"/>
        <v>0</v>
      </c>
      <c r="DK61" s="57">
        <f t="shared" si="180"/>
        <v>0</v>
      </c>
      <c r="DL61" s="57">
        <f t="shared" si="181"/>
        <v>0</v>
      </c>
      <c r="DM61" s="57">
        <f t="shared" si="182"/>
        <v>0</v>
      </c>
      <c r="DN61" s="57">
        <f t="shared" si="183"/>
        <v>0</v>
      </c>
      <c r="DO61" s="57">
        <f t="shared" si="184"/>
        <v>0</v>
      </c>
      <c r="DP61" s="57">
        <f t="shared" si="185"/>
        <v>0</v>
      </c>
      <c r="DQ61" s="57">
        <f t="shared" si="134"/>
        <v>0</v>
      </c>
      <c r="DR61" s="57">
        <f t="shared" si="135"/>
        <v>0</v>
      </c>
      <c r="DS61" s="57">
        <f t="shared" si="136"/>
        <v>0</v>
      </c>
      <c r="DT61" s="57">
        <f t="shared" si="137"/>
        <v>0</v>
      </c>
      <c r="DU61" s="57">
        <f t="shared" si="138"/>
        <v>0</v>
      </c>
    </row>
    <row r="62" spans="2:125" ht="16.5" thickTop="1" thickBot="1" x14ac:dyDescent="0.3">
      <c r="B62" s="100" t="str">
        <f t="shared" si="62"/>
        <v>Costo Gestione 13</v>
      </c>
      <c r="D62" s="56">
        <f t="shared" si="63"/>
        <v>0</v>
      </c>
      <c r="F62" s="57">
        <f t="shared" si="64"/>
        <v>0</v>
      </c>
      <c r="G62" s="57">
        <f t="shared" si="67"/>
        <v>0</v>
      </c>
      <c r="H62" s="57">
        <f t="shared" si="186"/>
        <v>0</v>
      </c>
      <c r="I62" s="57">
        <f t="shared" si="187"/>
        <v>0</v>
      </c>
      <c r="J62" s="57">
        <f t="shared" si="71"/>
        <v>0</v>
      </c>
      <c r="K62" s="57">
        <f t="shared" si="72"/>
        <v>0</v>
      </c>
      <c r="L62" s="57">
        <f t="shared" si="73"/>
        <v>0</v>
      </c>
      <c r="M62" s="57">
        <f t="shared" si="74"/>
        <v>0</v>
      </c>
      <c r="N62" s="57">
        <f t="shared" si="75"/>
        <v>0</v>
      </c>
      <c r="O62" s="57">
        <f t="shared" si="76"/>
        <v>0</v>
      </c>
      <c r="P62" s="57">
        <f t="shared" si="77"/>
        <v>0</v>
      </c>
      <c r="Q62" s="57">
        <f t="shared" si="78"/>
        <v>0</v>
      </c>
      <c r="R62" s="57">
        <f t="shared" si="79"/>
        <v>0</v>
      </c>
      <c r="S62" s="57">
        <f t="shared" si="80"/>
        <v>0</v>
      </c>
      <c r="T62" s="57">
        <f t="shared" si="81"/>
        <v>0</v>
      </c>
      <c r="U62" s="57">
        <f t="shared" si="82"/>
        <v>0</v>
      </c>
      <c r="V62" s="57">
        <f t="shared" si="83"/>
        <v>0</v>
      </c>
      <c r="W62" s="57">
        <f t="shared" si="84"/>
        <v>0</v>
      </c>
      <c r="X62" s="57">
        <f t="shared" si="85"/>
        <v>0</v>
      </c>
      <c r="Y62" s="57">
        <f t="shared" si="86"/>
        <v>0</v>
      </c>
      <c r="Z62" s="57">
        <f t="shared" si="87"/>
        <v>0</v>
      </c>
      <c r="AA62" s="57">
        <f t="shared" si="88"/>
        <v>0</v>
      </c>
      <c r="AB62" s="57">
        <f t="shared" si="89"/>
        <v>0</v>
      </c>
      <c r="AC62" s="57">
        <f t="shared" si="90"/>
        <v>0</v>
      </c>
      <c r="AD62" s="57">
        <f t="shared" si="91"/>
        <v>0</v>
      </c>
      <c r="AE62" s="57">
        <f t="shared" si="92"/>
        <v>0</v>
      </c>
      <c r="AF62" s="57">
        <f t="shared" si="93"/>
        <v>0</v>
      </c>
      <c r="AG62" s="57">
        <f t="shared" si="94"/>
        <v>0</v>
      </c>
      <c r="AH62" s="57">
        <f t="shared" si="95"/>
        <v>0</v>
      </c>
      <c r="AI62" s="57">
        <f t="shared" si="96"/>
        <v>0</v>
      </c>
      <c r="AJ62" s="57">
        <f t="shared" si="97"/>
        <v>0</v>
      </c>
      <c r="AK62" s="57">
        <f t="shared" si="98"/>
        <v>0</v>
      </c>
      <c r="AL62" s="57">
        <f t="shared" si="99"/>
        <v>0</v>
      </c>
      <c r="AM62" s="57">
        <f t="shared" si="100"/>
        <v>0</v>
      </c>
      <c r="AN62" s="57">
        <f t="shared" si="101"/>
        <v>0</v>
      </c>
      <c r="AO62" s="57">
        <f t="shared" si="102"/>
        <v>0</v>
      </c>
      <c r="AP62" s="57">
        <f t="shared" si="103"/>
        <v>0</v>
      </c>
      <c r="AQ62" s="57">
        <f t="shared" si="104"/>
        <v>0</v>
      </c>
      <c r="AR62" s="57">
        <f t="shared" si="105"/>
        <v>0</v>
      </c>
      <c r="AS62" s="57">
        <f t="shared" si="106"/>
        <v>0</v>
      </c>
      <c r="AT62" s="57">
        <f t="shared" si="107"/>
        <v>0</v>
      </c>
      <c r="AU62" s="57">
        <f t="shared" si="108"/>
        <v>0</v>
      </c>
      <c r="AV62" s="57">
        <f t="shared" si="109"/>
        <v>0</v>
      </c>
      <c r="AW62" s="57">
        <f t="shared" si="110"/>
        <v>0</v>
      </c>
      <c r="AX62" s="57">
        <f t="shared" si="111"/>
        <v>0</v>
      </c>
      <c r="AY62" s="57">
        <f t="shared" si="112"/>
        <v>0</v>
      </c>
      <c r="AZ62" s="57">
        <f t="shared" si="113"/>
        <v>0</v>
      </c>
      <c r="BA62" s="57">
        <f t="shared" si="114"/>
        <v>0</v>
      </c>
      <c r="BB62" s="57">
        <f t="shared" si="115"/>
        <v>0</v>
      </c>
      <c r="BC62" s="57">
        <f t="shared" si="116"/>
        <v>0</v>
      </c>
      <c r="BD62" s="57">
        <f t="shared" si="117"/>
        <v>0</v>
      </c>
      <c r="BE62" s="57">
        <f t="shared" si="118"/>
        <v>0</v>
      </c>
      <c r="BF62" s="57">
        <f t="shared" si="119"/>
        <v>0</v>
      </c>
      <c r="BG62" s="57">
        <f t="shared" si="120"/>
        <v>0</v>
      </c>
      <c r="BH62" s="57">
        <f t="shared" si="121"/>
        <v>0</v>
      </c>
      <c r="BI62" s="57">
        <f t="shared" si="122"/>
        <v>0</v>
      </c>
      <c r="BJ62" s="57">
        <f t="shared" si="123"/>
        <v>0</v>
      </c>
      <c r="BK62" s="57">
        <f t="shared" si="124"/>
        <v>0</v>
      </c>
      <c r="BL62" s="57">
        <f t="shared" si="125"/>
        <v>0</v>
      </c>
      <c r="BM62" s="57">
        <f t="shared" si="126"/>
        <v>0</v>
      </c>
      <c r="BN62" s="57">
        <f t="shared" si="127"/>
        <v>0</v>
      </c>
      <c r="BO62" s="57">
        <f t="shared" si="128"/>
        <v>0</v>
      </c>
      <c r="BP62" s="57">
        <f t="shared" si="129"/>
        <v>0</v>
      </c>
      <c r="BQ62" s="57">
        <f t="shared" si="130"/>
        <v>0</v>
      </c>
      <c r="BR62" s="57">
        <f t="shared" si="131"/>
        <v>0</v>
      </c>
      <c r="BS62" s="57">
        <f t="shared" si="132"/>
        <v>0</v>
      </c>
      <c r="BT62" s="57">
        <f t="shared" si="133"/>
        <v>0</v>
      </c>
      <c r="BU62" s="57">
        <f t="shared" si="70"/>
        <v>0</v>
      </c>
      <c r="BV62" s="57">
        <f t="shared" si="139"/>
        <v>0</v>
      </c>
      <c r="BW62" s="57">
        <f t="shared" si="140"/>
        <v>0</v>
      </c>
      <c r="BX62" s="57">
        <f t="shared" si="141"/>
        <v>0</v>
      </c>
      <c r="BY62" s="57">
        <f t="shared" si="142"/>
        <v>0</v>
      </c>
      <c r="BZ62" s="57">
        <f t="shared" si="143"/>
        <v>0</v>
      </c>
      <c r="CA62" s="57">
        <f t="shared" si="144"/>
        <v>0</v>
      </c>
      <c r="CB62" s="57">
        <f t="shared" si="145"/>
        <v>0</v>
      </c>
      <c r="CC62" s="57">
        <f t="shared" si="146"/>
        <v>0</v>
      </c>
      <c r="CD62" s="57">
        <f t="shared" si="147"/>
        <v>0</v>
      </c>
      <c r="CE62" s="57">
        <f t="shared" si="148"/>
        <v>0</v>
      </c>
      <c r="CF62" s="57">
        <f t="shared" si="149"/>
        <v>0</v>
      </c>
      <c r="CG62" s="57">
        <f t="shared" si="150"/>
        <v>0</v>
      </c>
      <c r="CH62" s="57">
        <f t="shared" si="151"/>
        <v>0</v>
      </c>
      <c r="CI62" s="57">
        <f t="shared" si="152"/>
        <v>0</v>
      </c>
      <c r="CJ62" s="57">
        <f t="shared" si="153"/>
        <v>0</v>
      </c>
      <c r="CK62" s="57">
        <f t="shared" si="154"/>
        <v>0</v>
      </c>
      <c r="CL62" s="57">
        <f t="shared" si="155"/>
        <v>0</v>
      </c>
      <c r="CM62" s="57">
        <f t="shared" si="156"/>
        <v>0</v>
      </c>
      <c r="CN62" s="57">
        <f t="shared" si="157"/>
        <v>0</v>
      </c>
      <c r="CO62" s="57">
        <f t="shared" si="158"/>
        <v>0</v>
      </c>
      <c r="CP62" s="57">
        <f t="shared" si="159"/>
        <v>0</v>
      </c>
      <c r="CQ62" s="57">
        <f t="shared" si="160"/>
        <v>0</v>
      </c>
      <c r="CR62" s="57">
        <f t="shared" si="161"/>
        <v>0</v>
      </c>
      <c r="CS62" s="57">
        <f t="shared" si="162"/>
        <v>0</v>
      </c>
      <c r="CT62" s="57">
        <f t="shared" si="163"/>
        <v>0</v>
      </c>
      <c r="CU62" s="57">
        <f t="shared" si="164"/>
        <v>0</v>
      </c>
      <c r="CV62" s="57">
        <f t="shared" si="165"/>
        <v>0</v>
      </c>
      <c r="CW62" s="57">
        <f t="shared" si="166"/>
        <v>0</v>
      </c>
      <c r="CX62" s="57">
        <f t="shared" si="167"/>
        <v>0</v>
      </c>
      <c r="CY62" s="57">
        <f t="shared" si="168"/>
        <v>0</v>
      </c>
      <c r="CZ62" s="57">
        <f t="shared" si="169"/>
        <v>0</v>
      </c>
      <c r="DA62" s="57">
        <f t="shared" si="170"/>
        <v>0</v>
      </c>
      <c r="DB62" s="57">
        <f t="shared" si="171"/>
        <v>0</v>
      </c>
      <c r="DC62" s="57">
        <f t="shared" si="172"/>
        <v>0</v>
      </c>
      <c r="DD62" s="57">
        <f t="shared" si="173"/>
        <v>0</v>
      </c>
      <c r="DE62" s="57">
        <f t="shared" si="174"/>
        <v>0</v>
      </c>
      <c r="DF62" s="57">
        <f t="shared" si="175"/>
        <v>0</v>
      </c>
      <c r="DG62" s="57">
        <f t="shared" si="176"/>
        <v>0</v>
      </c>
      <c r="DH62" s="57">
        <f t="shared" si="177"/>
        <v>0</v>
      </c>
      <c r="DI62" s="57">
        <f t="shared" si="178"/>
        <v>0</v>
      </c>
      <c r="DJ62" s="57">
        <f t="shared" si="179"/>
        <v>0</v>
      </c>
      <c r="DK62" s="57">
        <f t="shared" si="180"/>
        <v>0</v>
      </c>
      <c r="DL62" s="57">
        <f t="shared" si="181"/>
        <v>0</v>
      </c>
      <c r="DM62" s="57">
        <f t="shared" si="182"/>
        <v>0</v>
      </c>
      <c r="DN62" s="57">
        <f t="shared" si="183"/>
        <v>0</v>
      </c>
      <c r="DO62" s="57">
        <f t="shared" si="184"/>
        <v>0</v>
      </c>
      <c r="DP62" s="57">
        <f t="shared" si="185"/>
        <v>0</v>
      </c>
      <c r="DQ62" s="57">
        <f t="shared" si="134"/>
        <v>0</v>
      </c>
      <c r="DR62" s="57">
        <f t="shared" si="135"/>
        <v>0</v>
      </c>
      <c r="DS62" s="57">
        <f t="shared" si="136"/>
        <v>0</v>
      </c>
      <c r="DT62" s="57">
        <f t="shared" si="137"/>
        <v>0</v>
      </c>
      <c r="DU62" s="57">
        <f t="shared" si="138"/>
        <v>0</v>
      </c>
    </row>
    <row r="63" spans="2:125" ht="16.5" thickTop="1" thickBot="1" x14ac:dyDescent="0.3">
      <c r="B63" s="100" t="str">
        <f t="shared" si="62"/>
        <v>Costo Gestione 14</v>
      </c>
      <c r="D63" s="56">
        <f t="shared" si="63"/>
        <v>0</v>
      </c>
      <c r="F63" s="57">
        <f t="shared" si="64"/>
        <v>0</v>
      </c>
      <c r="G63" s="57">
        <f t="shared" si="67"/>
        <v>0</v>
      </c>
      <c r="H63" s="57">
        <f t="shared" si="186"/>
        <v>0</v>
      </c>
      <c r="I63" s="57">
        <f t="shared" si="187"/>
        <v>0</v>
      </c>
      <c r="J63" s="57">
        <f t="shared" si="71"/>
        <v>0</v>
      </c>
      <c r="K63" s="57">
        <f t="shared" si="72"/>
        <v>0</v>
      </c>
      <c r="L63" s="57">
        <f t="shared" si="73"/>
        <v>0</v>
      </c>
      <c r="M63" s="57">
        <f t="shared" si="74"/>
        <v>0</v>
      </c>
      <c r="N63" s="57">
        <f t="shared" si="75"/>
        <v>0</v>
      </c>
      <c r="O63" s="57">
        <f t="shared" si="76"/>
        <v>0</v>
      </c>
      <c r="P63" s="57">
        <f t="shared" si="77"/>
        <v>0</v>
      </c>
      <c r="Q63" s="57">
        <f t="shared" si="78"/>
        <v>0</v>
      </c>
      <c r="R63" s="57">
        <f t="shared" si="79"/>
        <v>0</v>
      </c>
      <c r="S63" s="57">
        <f t="shared" si="80"/>
        <v>0</v>
      </c>
      <c r="T63" s="57">
        <f t="shared" si="81"/>
        <v>0</v>
      </c>
      <c r="U63" s="57">
        <f t="shared" si="82"/>
        <v>0</v>
      </c>
      <c r="V63" s="57">
        <f t="shared" si="83"/>
        <v>0</v>
      </c>
      <c r="W63" s="57">
        <f t="shared" si="84"/>
        <v>0</v>
      </c>
      <c r="X63" s="57">
        <f t="shared" si="85"/>
        <v>0</v>
      </c>
      <c r="Y63" s="57">
        <f t="shared" si="86"/>
        <v>0</v>
      </c>
      <c r="Z63" s="57">
        <f t="shared" si="87"/>
        <v>0</v>
      </c>
      <c r="AA63" s="57">
        <f t="shared" si="88"/>
        <v>0</v>
      </c>
      <c r="AB63" s="57">
        <f t="shared" si="89"/>
        <v>0</v>
      </c>
      <c r="AC63" s="57">
        <f t="shared" si="90"/>
        <v>0</v>
      </c>
      <c r="AD63" s="57">
        <f t="shared" si="91"/>
        <v>0</v>
      </c>
      <c r="AE63" s="57">
        <f t="shared" si="92"/>
        <v>0</v>
      </c>
      <c r="AF63" s="57">
        <f t="shared" si="93"/>
        <v>0</v>
      </c>
      <c r="AG63" s="57">
        <f t="shared" si="94"/>
        <v>0</v>
      </c>
      <c r="AH63" s="57">
        <f t="shared" si="95"/>
        <v>0</v>
      </c>
      <c r="AI63" s="57">
        <f t="shared" si="96"/>
        <v>0</v>
      </c>
      <c r="AJ63" s="57">
        <f t="shared" si="97"/>
        <v>0</v>
      </c>
      <c r="AK63" s="57">
        <f t="shared" si="98"/>
        <v>0</v>
      </c>
      <c r="AL63" s="57">
        <f t="shared" si="99"/>
        <v>0</v>
      </c>
      <c r="AM63" s="57">
        <f t="shared" si="100"/>
        <v>0</v>
      </c>
      <c r="AN63" s="57">
        <f t="shared" si="101"/>
        <v>0</v>
      </c>
      <c r="AO63" s="57">
        <f t="shared" si="102"/>
        <v>0</v>
      </c>
      <c r="AP63" s="57">
        <f t="shared" si="103"/>
        <v>0</v>
      </c>
      <c r="AQ63" s="57">
        <f t="shared" si="104"/>
        <v>0</v>
      </c>
      <c r="AR63" s="57">
        <f t="shared" si="105"/>
        <v>0</v>
      </c>
      <c r="AS63" s="57">
        <f t="shared" si="106"/>
        <v>0</v>
      </c>
      <c r="AT63" s="57">
        <f t="shared" si="107"/>
        <v>0</v>
      </c>
      <c r="AU63" s="57">
        <f t="shared" si="108"/>
        <v>0</v>
      </c>
      <c r="AV63" s="57">
        <f t="shared" si="109"/>
        <v>0</v>
      </c>
      <c r="AW63" s="57">
        <f t="shared" si="110"/>
        <v>0</v>
      </c>
      <c r="AX63" s="57">
        <f t="shared" si="111"/>
        <v>0</v>
      </c>
      <c r="AY63" s="57">
        <f t="shared" si="112"/>
        <v>0</v>
      </c>
      <c r="AZ63" s="57">
        <f t="shared" si="113"/>
        <v>0</v>
      </c>
      <c r="BA63" s="57">
        <f t="shared" si="114"/>
        <v>0</v>
      </c>
      <c r="BB63" s="57">
        <f t="shared" si="115"/>
        <v>0</v>
      </c>
      <c r="BC63" s="57">
        <f t="shared" si="116"/>
        <v>0</v>
      </c>
      <c r="BD63" s="57">
        <f t="shared" si="117"/>
        <v>0</v>
      </c>
      <c r="BE63" s="57">
        <f t="shared" si="118"/>
        <v>0</v>
      </c>
      <c r="BF63" s="57">
        <f t="shared" si="119"/>
        <v>0</v>
      </c>
      <c r="BG63" s="57">
        <f t="shared" si="120"/>
        <v>0</v>
      </c>
      <c r="BH63" s="57">
        <f t="shared" si="121"/>
        <v>0</v>
      </c>
      <c r="BI63" s="57">
        <f t="shared" si="122"/>
        <v>0</v>
      </c>
      <c r="BJ63" s="57">
        <f t="shared" si="123"/>
        <v>0</v>
      </c>
      <c r="BK63" s="57">
        <f t="shared" si="124"/>
        <v>0</v>
      </c>
      <c r="BL63" s="57">
        <f t="shared" si="125"/>
        <v>0</v>
      </c>
      <c r="BM63" s="57">
        <f t="shared" si="126"/>
        <v>0</v>
      </c>
      <c r="BN63" s="57">
        <f t="shared" si="127"/>
        <v>0</v>
      </c>
      <c r="BO63" s="57">
        <f t="shared" si="128"/>
        <v>0</v>
      </c>
      <c r="BP63" s="57">
        <f t="shared" si="129"/>
        <v>0</v>
      </c>
      <c r="BQ63" s="57">
        <f t="shared" si="130"/>
        <v>0</v>
      </c>
      <c r="BR63" s="57">
        <f t="shared" si="131"/>
        <v>0</v>
      </c>
      <c r="BS63" s="57">
        <f t="shared" si="132"/>
        <v>0</v>
      </c>
      <c r="BT63" s="57">
        <f t="shared" si="133"/>
        <v>0</v>
      </c>
      <c r="BU63" s="57">
        <f t="shared" si="70"/>
        <v>0</v>
      </c>
      <c r="BV63" s="57">
        <f t="shared" si="139"/>
        <v>0</v>
      </c>
      <c r="BW63" s="57">
        <f t="shared" si="140"/>
        <v>0</v>
      </c>
      <c r="BX63" s="57">
        <f t="shared" si="141"/>
        <v>0</v>
      </c>
      <c r="BY63" s="57">
        <f t="shared" si="142"/>
        <v>0</v>
      </c>
      <c r="BZ63" s="57">
        <f t="shared" si="143"/>
        <v>0</v>
      </c>
      <c r="CA63" s="57">
        <f t="shared" si="144"/>
        <v>0</v>
      </c>
      <c r="CB63" s="57">
        <f t="shared" si="145"/>
        <v>0</v>
      </c>
      <c r="CC63" s="57">
        <f t="shared" si="146"/>
        <v>0</v>
      </c>
      <c r="CD63" s="57">
        <f t="shared" si="147"/>
        <v>0</v>
      </c>
      <c r="CE63" s="57">
        <f t="shared" si="148"/>
        <v>0</v>
      </c>
      <c r="CF63" s="57">
        <f t="shared" si="149"/>
        <v>0</v>
      </c>
      <c r="CG63" s="57">
        <f t="shared" si="150"/>
        <v>0</v>
      </c>
      <c r="CH63" s="57">
        <f t="shared" si="151"/>
        <v>0</v>
      </c>
      <c r="CI63" s="57">
        <f t="shared" si="152"/>
        <v>0</v>
      </c>
      <c r="CJ63" s="57">
        <f t="shared" si="153"/>
        <v>0</v>
      </c>
      <c r="CK63" s="57">
        <f t="shared" si="154"/>
        <v>0</v>
      </c>
      <c r="CL63" s="57">
        <f t="shared" si="155"/>
        <v>0</v>
      </c>
      <c r="CM63" s="57">
        <f t="shared" si="156"/>
        <v>0</v>
      </c>
      <c r="CN63" s="57">
        <f t="shared" si="157"/>
        <v>0</v>
      </c>
      <c r="CO63" s="57">
        <f t="shared" si="158"/>
        <v>0</v>
      </c>
      <c r="CP63" s="57">
        <f t="shared" si="159"/>
        <v>0</v>
      </c>
      <c r="CQ63" s="57">
        <f t="shared" si="160"/>
        <v>0</v>
      </c>
      <c r="CR63" s="57">
        <f t="shared" si="161"/>
        <v>0</v>
      </c>
      <c r="CS63" s="57">
        <f t="shared" si="162"/>
        <v>0</v>
      </c>
      <c r="CT63" s="57">
        <f t="shared" si="163"/>
        <v>0</v>
      </c>
      <c r="CU63" s="57">
        <f t="shared" si="164"/>
        <v>0</v>
      </c>
      <c r="CV63" s="57">
        <f t="shared" si="165"/>
        <v>0</v>
      </c>
      <c r="CW63" s="57">
        <f t="shared" si="166"/>
        <v>0</v>
      </c>
      <c r="CX63" s="57">
        <f t="shared" si="167"/>
        <v>0</v>
      </c>
      <c r="CY63" s="57">
        <f t="shared" si="168"/>
        <v>0</v>
      </c>
      <c r="CZ63" s="57">
        <f t="shared" si="169"/>
        <v>0</v>
      </c>
      <c r="DA63" s="57">
        <f t="shared" si="170"/>
        <v>0</v>
      </c>
      <c r="DB63" s="57">
        <f t="shared" si="171"/>
        <v>0</v>
      </c>
      <c r="DC63" s="57">
        <f t="shared" si="172"/>
        <v>0</v>
      </c>
      <c r="DD63" s="57">
        <f t="shared" si="173"/>
        <v>0</v>
      </c>
      <c r="DE63" s="57">
        <f t="shared" si="174"/>
        <v>0</v>
      </c>
      <c r="DF63" s="57">
        <f t="shared" si="175"/>
        <v>0</v>
      </c>
      <c r="DG63" s="57">
        <f t="shared" si="176"/>
        <v>0</v>
      </c>
      <c r="DH63" s="57">
        <f t="shared" si="177"/>
        <v>0</v>
      </c>
      <c r="DI63" s="57">
        <f t="shared" si="178"/>
        <v>0</v>
      </c>
      <c r="DJ63" s="57">
        <f t="shared" si="179"/>
        <v>0</v>
      </c>
      <c r="DK63" s="57">
        <f t="shared" si="180"/>
        <v>0</v>
      </c>
      <c r="DL63" s="57">
        <f t="shared" si="181"/>
        <v>0</v>
      </c>
      <c r="DM63" s="57">
        <f t="shared" si="182"/>
        <v>0</v>
      </c>
      <c r="DN63" s="57">
        <f t="shared" si="183"/>
        <v>0</v>
      </c>
      <c r="DO63" s="57">
        <f t="shared" si="184"/>
        <v>0</v>
      </c>
      <c r="DP63" s="57">
        <f t="shared" si="185"/>
        <v>0</v>
      </c>
      <c r="DQ63" s="57">
        <f t="shared" si="134"/>
        <v>0</v>
      </c>
      <c r="DR63" s="57">
        <f t="shared" si="135"/>
        <v>0</v>
      </c>
      <c r="DS63" s="57">
        <f t="shared" si="136"/>
        <v>0</v>
      </c>
      <c r="DT63" s="57">
        <f t="shared" si="137"/>
        <v>0</v>
      </c>
      <c r="DU63" s="57">
        <f t="shared" si="138"/>
        <v>0</v>
      </c>
    </row>
    <row r="64" spans="2:125" ht="16.5" thickTop="1" thickBot="1" x14ac:dyDescent="0.3">
      <c r="B64" s="100" t="str">
        <f t="shared" si="62"/>
        <v>Costo Gestione 15</v>
      </c>
      <c r="D64" s="56">
        <f t="shared" si="63"/>
        <v>0</v>
      </c>
      <c r="F64" s="57">
        <f t="shared" si="64"/>
        <v>0</v>
      </c>
      <c r="G64" s="57">
        <f t="shared" si="67"/>
        <v>0</v>
      </c>
      <c r="H64" s="57">
        <f t="shared" si="186"/>
        <v>0</v>
      </c>
      <c r="I64" s="57">
        <f t="shared" si="187"/>
        <v>0</v>
      </c>
      <c r="J64" s="57">
        <f t="shared" si="71"/>
        <v>0</v>
      </c>
      <c r="K64" s="57">
        <f t="shared" si="72"/>
        <v>0</v>
      </c>
      <c r="L64" s="57">
        <f t="shared" si="73"/>
        <v>0</v>
      </c>
      <c r="M64" s="57">
        <f t="shared" si="74"/>
        <v>0</v>
      </c>
      <c r="N64" s="57">
        <f t="shared" si="75"/>
        <v>0</v>
      </c>
      <c r="O64" s="57">
        <f t="shared" si="76"/>
        <v>0</v>
      </c>
      <c r="P64" s="57">
        <f t="shared" si="77"/>
        <v>0</v>
      </c>
      <c r="Q64" s="57">
        <f t="shared" si="78"/>
        <v>0</v>
      </c>
      <c r="R64" s="57">
        <f t="shared" si="79"/>
        <v>0</v>
      </c>
      <c r="S64" s="57">
        <f t="shared" si="80"/>
        <v>0</v>
      </c>
      <c r="T64" s="57">
        <f t="shared" si="81"/>
        <v>0</v>
      </c>
      <c r="U64" s="57">
        <f t="shared" si="82"/>
        <v>0</v>
      </c>
      <c r="V64" s="57">
        <f t="shared" si="83"/>
        <v>0</v>
      </c>
      <c r="W64" s="57">
        <f t="shared" si="84"/>
        <v>0</v>
      </c>
      <c r="X64" s="57">
        <f t="shared" si="85"/>
        <v>0</v>
      </c>
      <c r="Y64" s="57">
        <f t="shared" si="86"/>
        <v>0</v>
      </c>
      <c r="Z64" s="57">
        <f t="shared" si="87"/>
        <v>0</v>
      </c>
      <c r="AA64" s="57">
        <f t="shared" si="88"/>
        <v>0</v>
      </c>
      <c r="AB64" s="57">
        <f t="shared" si="89"/>
        <v>0</v>
      </c>
      <c r="AC64" s="57">
        <f t="shared" si="90"/>
        <v>0</v>
      </c>
      <c r="AD64" s="57">
        <f t="shared" si="91"/>
        <v>0</v>
      </c>
      <c r="AE64" s="57">
        <f t="shared" si="92"/>
        <v>0</v>
      </c>
      <c r="AF64" s="57">
        <f t="shared" si="93"/>
        <v>0</v>
      </c>
      <c r="AG64" s="57">
        <f t="shared" si="94"/>
        <v>0</v>
      </c>
      <c r="AH64" s="57">
        <f t="shared" si="95"/>
        <v>0</v>
      </c>
      <c r="AI64" s="57">
        <f t="shared" si="96"/>
        <v>0</v>
      </c>
      <c r="AJ64" s="57">
        <f t="shared" si="97"/>
        <v>0</v>
      </c>
      <c r="AK64" s="57">
        <f t="shared" si="98"/>
        <v>0</v>
      </c>
      <c r="AL64" s="57">
        <f t="shared" si="99"/>
        <v>0</v>
      </c>
      <c r="AM64" s="57">
        <f t="shared" si="100"/>
        <v>0</v>
      </c>
      <c r="AN64" s="57">
        <f t="shared" si="101"/>
        <v>0</v>
      </c>
      <c r="AO64" s="57">
        <f t="shared" si="102"/>
        <v>0</v>
      </c>
      <c r="AP64" s="57">
        <f t="shared" si="103"/>
        <v>0</v>
      </c>
      <c r="AQ64" s="57">
        <f t="shared" si="104"/>
        <v>0</v>
      </c>
      <c r="AR64" s="57">
        <f t="shared" si="105"/>
        <v>0</v>
      </c>
      <c r="AS64" s="57">
        <f t="shared" si="106"/>
        <v>0</v>
      </c>
      <c r="AT64" s="57">
        <f t="shared" si="107"/>
        <v>0</v>
      </c>
      <c r="AU64" s="57">
        <f t="shared" si="108"/>
        <v>0</v>
      </c>
      <c r="AV64" s="57">
        <f t="shared" si="109"/>
        <v>0</v>
      </c>
      <c r="AW64" s="57">
        <f t="shared" si="110"/>
        <v>0</v>
      </c>
      <c r="AX64" s="57">
        <f t="shared" si="111"/>
        <v>0</v>
      </c>
      <c r="AY64" s="57">
        <f t="shared" si="112"/>
        <v>0</v>
      </c>
      <c r="AZ64" s="57">
        <f t="shared" si="113"/>
        <v>0</v>
      </c>
      <c r="BA64" s="57">
        <f t="shared" si="114"/>
        <v>0</v>
      </c>
      <c r="BB64" s="57">
        <f t="shared" si="115"/>
        <v>0</v>
      </c>
      <c r="BC64" s="57">
        <f t="shared" si="116"/>
        <v>0</v>
      </c>
      <c r="BD64" s="57">
        <f t="shared" si="117"/>
        <v>0</v>
      </c>
      <c r="BE64" s="57">
        <f t="shared" si="118"/>
        <v>0</v>
      </c>
      <c r="BF64" s="57">
        <f t="shared" si="119"/>
        <v>0</v>
      </c>
      <c r="BG64" s="57">
        <f t="shared" si="120"/>
        <v>0</v>
      </c>
      <c r="BH64" s="57">
        <f t="shared" si="121"/>
        <v>0</v>
      </c>
      <c r="BI64" s="57">
        <f t="shared" si="122"/>
        <v>0</v>
      </c>
      <c r="BJ64" s="57">
        <f t="shared" si="123"/>
        <v>0</v>
      </c>
      <c r="BK64" s="57">
        <f t="shared" si="124"/>
        <v>0</v>
      </c>
      <c r="BL64" s="57">
        <f t="shared" si="125"/>
        <v>0</v>
      </c>
      <c r="BM64" s="57">
        <f t="shared" si="126"/>
        <v>0</v>
      </c>
      <c r="BN64" s="57">
        <f t="shared" si="127"/>
        <v>0</v>
      </c>
      <c r="BO64" s="57">
        <f t="shared" si="128"/>
        <v>0</v>
      </c>
      <c r="BP64" s="57">
        <f t="shared" si="129"/>
        <v>0</v>
      </c>
      <c r="BQ64" s="57">
        <f t="shared" si="130"/>
        <v>0</v>
      </c>
      <c r="BR64" s="57">
        <f t="shared" si="131"/>
        <v>0</v>
      </c>
      <c r="BS64" s="57">
        <f t="shared" si="132"/>
        <v>0</v>
      </c>
      <c r="BT64" s="57">
        <f t="shared" si="133"/>
        <v>0</v>
      </c>
      <c r="BU64" s="57">
        <f t="shared" si="70"/>
        <v>0</v>
      </c>
      <c r="BV64" s="57">
        <f t="shared" si="139"/>
        <v>0</v>
      </c>
      <c r="BW64" s="57">
        <f t="shared" si="140"/>
        <v>0</v>
      </c>
      <c r="BX64" s="57">
        <f t="shared" si="141"/>
        <v>0</v>
      </c>
      <c r="BY64" s="57">
        <f t="shared" si="142"/>
        <v>0</v>
      </c>
      <c r="BZ64" s="57">
        <f t="shared" si="143"/>
        <v>0</v>
      </c>
      <c r="CA64" s="57">
        <f t="shared" si="144"/>
        <v>0</v>
      </c>
      <c r="CB64" s="57">
        <f t="shared" si="145"/>
        <v>0</v>
      </c>
      <c r="CC64" s="57">
        <f t="shared" si="146"/>
        <v>0</v>
      </c>
      <c r="CD64" s="57">
        <f t="shared" si="147"/>
        <v>0</v>
      </c>
      <c r="CE64" s="57">
        <f t="shared" si="148"/>
        <v>0</v>
      </c>
      <c r="CF64" s="57">
        <f t="shared" si="149"/>
        <v>0</v>
      </c>
      <c r="CG64" s="57">
        <f t="shared" si="150"/>
        <v>0</v>
      </c>
      <c r="CH64" s="57">
        <f t="shared" si="151"/>
        <v>0</v>
      </c>
      <c r="CI64" s="57">
        <f t="shared" si="152"/>
        <v>0</v>
      </c>
      <c r="CJ64" s="57">
        <f t="shared" si="153"/>
        <v>0</v>
      </c>
      <c r="CK64" s="57">
        <f t="shared" si="154"/>
        <v>0</v>
      </c>
      <c r="CL64" s="57">
        <f t="shared" si="155"/>
        <v>0</v>
      </c>
      <c r="CM64" s="57">
        <f t="shared" si="156"/>
        <v>0</v>
      </c>
      <c r="CN64" s="57">
        <f t="shared" si="157"/>
        <v>0</v>
      </c>
      <c r="CO64" s="57">
        <f t="shared" si="158"/>
        <v>0</v>
      </c>
      <c r="CP64" s="57">
        <f t="shared" si="159"/>
        <v>0</v>
      </c>
      <c r="CQ64" s="57">
        <f t="shared" si="160"/>
        <v>0</v>
      </c>
      <c r="CR64" s="57">
        <f t="shared" si="161"/>
        <v>0</v>
      </c>
      <c r="CS64" s="57">
        <f t="shared" si="162"/>
        <v>0</v>
      </c>
      <c r="CT64" s="57">
        <f t="shared" si="163"/>
        <v>0</v>
      </c>
      <c r="CU64" s="57">
        <f t="shared" si="164"/>
        <v>0</v>
      </c>
      <c r="CV64" s="57">
        <f t="shared" si="165"/>
        <v>0</v>
      </c>
      <c r="CW64" s="57">
        <f t="shared" si="166"/>
        <v>0</v>
      </c>
      <c r="CX64" s="57">
        <f t="shared" si="167"/>
        <v>0</v>
      </c>
      <c r="CY64" s="57">
        <f t="shared" si="168"/>
        <v>0</v>
      </c>
      <c r="CZ64" s="57">
        <f t="shared" si="169"/>
        <v>0</v>
      </c>
      <c r="DA64" s="57">
        <f t="shared" si="170"/>
        <v>0</v>
      </c>
      <c r="DB64" s="57">
        <f t="shared" si="171"/>
        <v>0</v>
      </c>
      <c r="DC64" s="57">
        <f t="shared" si="172"/>
        <v>0</v>
      </c>
      <c r="DD64" s="57">
        <f t="shared" si="173"/>
        <v>0</v>
      </c>
      <c r="DE64" s="57">
        <f t="shared" si="174"/>
        <v>0</v>
      </c>
      <c r="DF64" s="57">
        <f t="shared" si="175"/>
        <v>0</v>
      </c>
      <c r="DG64" s="57">
        <f t="shared" si="176"/>
        <v>0</v>
      </c>
      <c r="DH64" s="57">
        <f t="shared" si="177"/>
        <v>0</v>
      </c>
      <c r="DI64" s="57">
        <f t="shared" si="178"/>
        <v>0</v>
      </c>
      <c r="DJ64" s="57">
        <f t="shared" si="179"/>
        <v>0</v>
      </c>
      <c r="DK64" s="57">
        <f t="shared" si="180"/>
        <v>0</v>
      </c>
      <c r="DL64" s="57">
        <f t="shared" si="181"/>
        <v>0</v>
      </c>
      <c r="DM64" s="57">
        <f t="shared" si="182"/>
        <v>0</v>
      </c>
      <c r="DN64" s="57">
        <f t="shared" si="183"/>
        <v>0</v>
      </c>
      <c r="DO64" s="57">
        <f t="shared" si="184"/>
        <v>0</v>
      </c>
      <c r="DP64" s="57">
        <f t="shared" si="185"/>
        <v>0</v>
      </c>
      <c r="DQ64" s="57">
        <f t="shared" si="134"/>
        <v>0</v>
      </c>
      <c r="DR64" s="57">
        <f t="shared" si="135"/>
        <v>0</v>
      </c>
      <c r="DS64" s="57">
        <f t="shared" si="136"/>
        <v>0</v>
      </c>
      <c r="DT64" s="57">
        <f t="shared" si="137"/>
        <v>0</v>
      </c>
      <c r="DU64" s="57">
        <f t="shared" si="138"/>
        <v>0</v>
      </c>
    </row>
    <row r="65" spans="2:125" ht="16.5" thickTop="1" thickBot="1" x14ac:dyDescent="0.3">
      <c r="B65" s="100" t="str">
        <f t="shared" si="62"/>
        <v>Costo Gestione 16</v>
      </c>
      <c r="D65" s="56">
        <f t="shared" si="63"/>
        <v>0</v>
      </c>
      <c r="F65" s="57">
        <f t="shared" si="64"/>
        <v>0</v>
      </c>
      <c r="G65" s="57">
        <f t="shared" si="67"/>
        <v>0</v>
      </c>
      <c r="H65" s="57">
        <f t="shared" si="186"/>
        <v>0</v>
      </c>
      <c r="I65" s="57">
        <f t="shared" si="187"/>
        <v>0</v>
      </c>
      <c r="J65" s="57">
        <f t="shared" si="71"/>
        <v>0</v>
      </c>
      <c r="K65" s="57">
        <f t="shared" si="72"/>
        <v>0</v>
      </c>
      <c r="L65" s="57">
        <f t="shared" si="73"/>
        <v>0</v>
      </c>
      <c r="M65" s="57">
        <f t="shared" si="74"/>
        <v>0</v>
      </c>
      <c r="N65" s="57">
        <f t="shared" si="75"/>
        <v>0</v>
      </c>
      <c r="O65" s="57">
        <f t="shared" si="76"/>
        <v>0</v>
      </c>
      <c r="P65" s="57">
        <f t="shared" si="77"/>
        <v>0</v>
      </c>
      <c r="Q65" s="57">
        <f t="shared" si="78"/>
        <v>0</v>
      </c>
      <c r="R65" s="57">
        <f t="shared" si="79"/>
        <v>0</v>
      </c>
      <c r="S65" s="57">
        <f t="shared" si="80"/>
        <v>0</v>
      </c>
      <c r="T65" s="57">
        <f t="shared" si="81"/>
        <v>0</v>
      </c>
      <c r="U65" s="57">
        <f t="shared" si="82"/>
        <v>0</v>
      </c>
      <c r="V65" s="57">
        <f t="shared" si="83"/>
        <v>0</v>
      </c>
      <c r="W65" s="57">
        <f t="shared" si="84"/>
        <v>0</v>
      </c>
      <c r="X65" s="57">
        <f t="shared" si="85"/>
        <v>0</v>
      </c>
      <c r="Y65" s="57">
        <f t="shared" si="86"/>
        <v>0</v>
      </c>
      <c r="Z65" s="57">
        <f t="shared" si="87"/>
        <v>0</v>
      </c>
      <c r="AA65" s="57">
        <f t="shared" si="88"/>
        <v>0</v>
      </c>
      <c r="AB65" s="57">
        <f t="shared" si="89"/>
        <v>0</v>
      </c>
      <c r="AC65" s="57">
        <f t="shared" si="90"/>
        <v>0</v>
      </c>
      <c r="AD65" s="57">
        <f t="shared" si="91"/>
        <v>0</v>
      </c>
      <c r="AE65" s="57">
        <f t="shared" si="92"/>
        <v>0</v>
      </c>
      <c r="AF65" s="57">
        <f t="shared" si="93"/>
        <v>0</v>
      </c>
      <c r="AG65" s="57">
        <f t="shared" si="94"/>
        <v>0</v>
      </c>
      <c r="AH65" s="57">
        <f t="shared" si="95"/>
        <v>0</v>
      </c>
      <c r="AI65" s="57">
        <f t="shared" si="96"/>
        <v>0</v>
      </c>
      <c r="AJ65" s="57">
        <f t="shared" si="97"/>
        <v>0</v>
      </c>
      <c r="AK65" s="57">
        <f t="shared" si="98"/>
        <v>0</v>
      </c>
      <c r="AL65" s="57">
        <f t="shared" si="99"/>
        <v>0</v>
      </c>
      <c r="AM65" s="57">
        <f t="shared" si="100"/>
        <v>0</v>
      </c>
      <c r="AN65" s="57">
        <f t="shared" si="101"/>
        <v>0</v>
      </c>
      <c r="AO65" s="57">
        <f t="shared" si="102"/>
        <v>0</v>
      </c>
      <c r="AP65" s="57">
        <f t="shared" si="103"/>
        <v>0</v>
      </c>
      <c r="AQ65" s="57">
        <f t="shared" si="104"/>
        <v>0</v>
      </c>
      <c r="AR65" s="57">
        <f t="shared" si="105"/>
        <v>0</v>
      </c>
      <c r="AS65" s="57">
        <f t="shared" si="106"/>
        <v>0</v>
      </c>
      <c r="AT65" s="57">
        <f t="shared" si="107"/>
        <v>0</v>
      </c>
      <c r="AU65" s="57">
        <f t="shared" si="108"/>
        <v>0</v>
      </c>
      <c r="AV65" s="57">
        <f t="shared" si="109"/>
        <v>0</v>
      </c>
      <c r="AW65" s="57">
        <f t="shared" si="110"/>
        <v>0</v>
      </c>
      <c r="AX65" s="57">
        <f t="shared" si="111"/>
        <v>0</v>
      </c>
      <c r="AY65" s="57">
        <f t="shared" si="112"/>
        <v>0</v>
      </c>
      <c r="AZ65" s="57">
        <f t="shared" si="113"/>
        <v>0</v>
      </c>
      <c r="BA65" s="57">
        <f t="shared" si="114"/>
        <v>0</v>
      </c>
      <c r="BB65" s="57">
        <f t="shared" si="115"/>
        <v>0</v>
      </c>
      <c r="BC65" s="57">
        <f t="shared" si="116"/>
        <v>0</v>
      </c>
      <c r="BD65" s="57">
        <f t="shared" si="117"/>
        <v>0</v>
      </c>
      <c r="BE65" s="57">
        <f t="shared" si="118"/>
        <v>0</v>
      </c>
      <c r="BF65" s="57">
        <f t="shared" si="119"/>
        <v>0</v>
      </c>
      <c r="BG65" s="57">
        <f t="shared" si="120"/>
        <v>0</v>
      </c>
      <c r="BH65" s="57">
        <f t="shared" si="121"/>
        <v>0</v>
      </c>
      <c r="BI65" s="57">
        <f t="shared" si="122"/>
        <v>0</v>
      </c>
      <c r="BJ65" s="57">
        <f t="shared" si="123"/>
        <v>0</v>
      </c>
      <c r="BK65" s="57">
        <f t="shared" si="124"/>
        <v>0</v>
      </c>
      <c r="BL65" s="57">
        <f t="shared" si="125"/>
        <v>0</v>
      </c>
      <c r="BM65" s="57">
        <f t="shared" si="126"/>
        <v>0</v>
      </c>
      <c r="BN65" s="57">
        <f t="shared" si="127"/>
        <v>0</v>
      </c>
      <c r="BO65" s="57">
        <f t="shared" si="128"/>
        <v>0</v>
      </c>
      <c r="BP65" s="57">
        <f t="shared" si="129"/>
        <v>0</v>
      </c>
      <c r="BQ65" s="57">
        <f t="shared" si="130"/>
        <v>0</v>
      </c>
      <c r="BR65" s="57">
        <f t="shared" si="131"/>
        <v>0</v>
      </c>
      <c r="BS65" s="57">
        <f t="shared" si="132"/>
        <v>0</v>
      </c>
      <c r="BT65" s="57">
        <f t="shared" si="133"/>
        <v>0</v>
      </c>
      <c r="BU65" s="57">
        <f t="shared" si="70"/>
        <v>0</v>
      </c>
      <c r="BV65" s="57">
        <f t="shared" si="139"/>
        <v>0</v>
      </c>
      <c r="BW65" s="57">
        <f t="shared" si="140"/>
        <v>0</v>
      </c>
      <c r="BX65" s="57">
        <f t="shared" si="141"/>
        <v>0</v>
      </c>
      <c r="BY65" s="57">
        <f t="shared" si="142"/>
        <v>0</v>
      </c>
      <c r="BZ65" s="57">
        <f t="shared" si="143"/>
        <v>0</v>
      </c>
      <c r="CA65" s="57">
        <f t="shared" si="144"/>
        <v>0</v>
      </c>
      <c r="CB65" s="57">
        <f t="shared" si="145"/>
        <v>0</v>
      </c>
      <c r="CC65" s="57">
        <f t="shared" si="146"/>
        <v>0</v>
      </c>
      <c r="CD65" s="57">
        <f t="shared" si="147"/>
        <v>0</v>
      </c>
      <c r="CE65" s="57">
        <f t="shared" si="148"/>
        <v>0</v>
      </c>
      <c r="CF65" s="57">
        <f t="shared" si="149"/>
        <v>0</v>
      </c>
      <c r="CG65" s="57">
        <f t="shared" si="150"/>
        <v>0</v>
      </c>
      <c r="CH65" s="57">
        <f t="shared" si="151"/>
        <v>0</v>
      </c>
      <c r="CI65" s="57">
        <f t="shared" si="152"/>
        <v>0</v>
      </c>
      <c r="CJ65" s="57">
        <f t="shared" si="153"/>
        <v>0</v>
      </c>
      <c r="CK65" s="57">
        <f t="shared" si="154"/>
        <v>0</v>
      </c>
      <c r="CL65" s="57">
        <f t="shared" si="155"/>
        <v>0</v>
      </c>
      <c r="CM65" s="57">
        <f t="shared" si="156"/>
        <v>0</v>
      </c>
      <c r="CN65" s="57">
        <f t="shared" si="157"/>
        <v>0</v>
      </c>
      <c r="CO65" s="57">
        <f t="shared" si="158"/>
        <v>0</v>
      </c>
      <c r="CP65" s="57">
        <f t="shared" si="159"/>
        <v>0</v>
      </c>
      <c r="CQ65" s="57">
        <f t="shared" si="160"/>
        <v>0</v>
      </c>
      <c r="CR65" s="57">
        <f t="shared" si="161"/>
        <v>0</v>
      </c>
      <c r="CS65" s="57">
        <f t="shared" si="162"/>
        <v>0</v>
      </c>
      <c r="CT65" s="57">
        <f t="shared" si="163"/>
        <v>0</v>
      </c>
      <c r="CU65" s="57">
        <f t="shared" si="164"/>
        <v>0</v>
      </c>
      <c r="CV65" s="57">
        <f t="shared" si="165"/>
        <v>0</v>
      </c>
      <c r="CW65" s="57">
        <f t="shared" si="166"/>
        <v>0</v>
      </c>
      <c r="CX65" s="57">
        <f t="shared" si="167"/>
        <v>0</v>
      </c>
      <c r="CY65" s="57">
        <f t="shared" si="168"/>
        <v>0</v>
      </c>
      <c r="CZ65" s="57">
        <f t="shared" si="169"/>
        <v>0</v>
      </c>
      <c r="DA65" s="57">
        <f t="shared" si="170"/>
        <v>0</v>
      </c>
      <c r="DB65" s="57">
        <f t="shared" si="171"/>
        <v>0</v>
      </c>
      <c r="DC65" s="57">
        <f t="shared" si="172"/>
        <v>0</v>
      </c>
      <c r="DD65" s="57">
        <f t="shared" si="173"/>
        <v>0</v>
      </c>
      <c r="DE65" s="57">
        <f t="shared" si="174"/>
        <v>0</v>
      </c>
      <c r="DF65" s="57">
        <f t="shared" si="175"/>
        <v>0</v>
      </c>
      <c r="DG65" s="57">
        <f t="shared" si="176"/>
        <v>0</v>
      </c>
      <c r="DH65" s="57">
        <f t="shared" si="177"/>
        <v>0</v>
      </c>
      <c r="DI65" s="57">
        <f t="shared" si="178"/>
        <v>0</v>
      </c>
      <c r="DJ65" s="57">
        <f t="shared" si="179"/>
        <v>0</v>
      </c>
      <c r="DK65" s="57">
        <f t="shared" si="180"/>
        <v>0</v>
      </c>
      <c r="DL65" s="57">
        <f t="shared" si="181"/>
        <v>0</v>
      </c>
      <c r="DM65" s="57">
        <f t="shared" si="182"/>
        <v>0</v>
      </c>
      <c r="DN65" s="57">
        <f t="shared" si="183"/>
        <v>0</v>
      </c>
      <c r="DO65" s="57">
        <f t="shared" si="184"/>
        <v>0</v>
      </c>
      <c r="DP65" s="57">
        <f t="shared" si="185"/>
        <v>0</v>
      </c>
      <c r="DQ65" s="57">
        <f t="shared" si="134"/>
        <v>0</v>
      </c>
      <c r="DR65" s="57">
        <f t="shared" si="135"/>
        <v>0</v>
      </c>
      <c r="DS65" s="57">
        <f t="shared" si="136"/>
        <v>0</v>
      </c>
      <c r="DT65" s="57">
        <f t="shared" si="137"/>
        <v>0</v>
      </c>
      <c r="DU65" s="57">
        <f t="shared" si="138"/>
        <v>0</v>
      </c>
    </row>
    <row r="66" spans="2:125" ht="16.5" thickTop="1" thickBot="1" x14ac:dyDescent="0.3">
      <c r="B66" s="100" t="str">
        <f t="shared" si="62"/>
        <v>Costo Gestione 17</v>
      </c>
      <c r="D66" s="56">
        <f t="shared" si="63"/>
        <v>0</v>
      </c>
      <c r="F66" s="57">
        <f t="shared" si="64"/>
        <v>0</v>
      </c>
      <c r="G66" s="57">
        <f t="shared" si="67"/>
        <v>0</v>
      </c>
      <c r="H66" s="57">
        <f t="shared" si="186"/>
        <v>0</v>
      </c>
      <c r="I66" s="57">
        <f t="shared" si="187"/>
        <v>0</v>
      </c>
      <c r="J66" s="57">
        <f t="shared" si="71"/>
        <v>0</v>
      </c>
      <c r="K66" s="57">
        <f t="shared" si="72"/>
        <v>0</v>
      </c>
      <c r="L66" s="57">
        <f t="shared" si="73"/>
        <v>0</v>
      </c>
      <c r="M66" s="57">
        <f t="shared" si="74"/>
        <v>0</v>
      </c>
      <c r="N66" s="57">
        <f t="shared" si="75"/>
        <v>0</v>
      </c>
      <c r="O66" s="57">
        <f t="shared" si="76"/>
        <v>0</v>
      </c>
      <c r="P66" s="57">
        <f t="shared" si="77"/>
        <v>0</v>
      </c>
      <c r="Q66" s="57">
        <f t="shared" si="78"/>
        <v>0</v>
      </c>
      <c r="R66" s="57">
        <f t="shared" si="79"/>
        <v>0</v>
      </c>
      <c r="S66" s="57">
        <f t="shared" si="80"/>
        <v>0</v>
      </c>
      <c r="T66" s="57">
        <f t="shared" si="81"/>
        <v>0</v>
      </c>
      <c r="U66" s="57">
        <f t="shared" si="82"/>
        <v>0</v>
      </c>
      <c r="V66" s="57">
        <f t="shared" si="83"/>
        <v>0</v>
      </c>
      <c r="W66" s="57">
        <f t="shared" si="84"/>
        <v>0</v>
      </c>
      <c r="X66" s="57">
        <f t="shared" si="85"/>
        <v>0</v>
      </c>
      <c r="Y66" s="57">
        <f t="shared" si="86"/>
        <v>0</v>
      </c>
      <c r="Z66" s="57">
        <f t="shared" si="87"/>
        <v>0</v>
      </c>
      <c r="AA66" s="57">
        <f t="shared" si="88"/>
        <v>0</v>
      </c>
      <c r="AB66" s="57">
        <f t="shared" si="89"/>
        <v>0</v>
      </c>
      <c r="AC66" s="57">
        <f t="shared" si="90"/>
        <v>0</v>
      </c>
      <c r="AD66" s="57">
        <f t="shared" si="91"/>
        <v>0</v>
      </c>
      <c r="AE66" s="57">
        <f t="shared" si="92"/>
        <v>0</v>
      </c>
      <c r="AF66" s="57">
        <f t="shared" si="93"/>
        <v>0</v>
      </c>
      <c r="AG66" s="57">
        <f t="shared" si="94"/>
        <v>0</v>
      </c>
      <c r="AH66" s="57">
        <f t="shared" si="95"/>
        <v>0</v>
      </c>
      <c r="AI66" s="57">
        <f t="shared" si="96"/>
        <v>0</v>
      </c>
      <c r="AJ66" s="57">
        <f t="shared" si="97"/>
        <v>0</v>
      </c>
      <c r="AK66" s="57">
        <f t="shared" si="98"/>
        <v>0</v>
      </c>
      <c r="AL66" s="57">
        <f t="shared" si="99"/>
        <v>0</v>
      </c>
      <c r="AM66" s="57">
        <f t="shared" si="100"/>
        <v>0</v>
      </c>
      <c r="AN66" s="57">
        <f t="shared" si="101"/>
        <v>0</v>
      </c>
      <c r="AO66" s="57">
        <f t="shared" si="102"/>
        <v>0</v>
      </c>
      <c r="AP66" s="57">
        <f t="shared" si="103"/>
        <v>0</v>
      </c>
      <c r="AQ66" s="57">
        <f t="shared" si="104"/>
        <v>0</v>
      </c>
      <c r="AR66" s="57">
        <f t="shared" si="105"/>
        <v>0</v>
      </c>
      <c r="AS66" s="57">
        <f t="shared" si="106"/>
        <v>0</v>
      </c>
      <c r="AT66" s="57">
        <f t="shared" si="107"/>
        <v>0</v>
      </c>
      <c r="AU66" s="57">
        <f t="shared" si="108"/>
        <v>0</v>
      </c>
      <c r="AV66" s="57">
        <f t="shared" si="109"/>
        <v>0</v>
      </c>
      <c r="AW66" s="57">
        <f t="shared" si="110"/>
        <v>0</v>
      </c>
      <c r="AX66" s="57">
        <f t="shared" si="111"/>
        <v>0</v>
      </c>
      <c r="AY66" s="57">
        <f t="shared" si="112"/>
        <v>0</v>
      </c>
      <c r="AZ66" s="57">
        <f t="shared" si="113"/>
        <v>0</v>
      </c>
      <c r="BA66" s="57">
        <f t="shared" si="114"/>
        <v>0</v>
      </c>
      <c r="BB66" s="57">
        <f t="shared" si="115"/>
        <v>0</v>
      </c>
      <c r="BC66" s="57">
        <f t="shared" si="116"/>
        <v>0</v>
      </c>
      <c r="BD66" s="57">
        <f t="shared" si="117"/>
        <v>0</v>
      </c>
      <c r="BE66" s="57">
        <f t="shared" si="118"/>
        <v>0</v>
      </c>
      <c r="BF66" s="57">
        <f t="shared" si="119"/>
        <v>0</v>
      </c>
      <c r="BG66" s="57">
        <f t="shared" si="120"/>
        <v>0</v>
      </c>
      <c r="BH66" s="57">
        <f t="shared" si="121"/>
        <v>0</v>
      </c>
      <c r="BI66" s="57">
        <f t="shared" si="122"/>
        <v>0</v>
      </c>
      <c r="BJ66" s="57">
        <f t="shared" si="123"/>
        <v>0</v>
      </c>
      <c r="BK66" s="57">
        <f t="shared" si="124"/>
        <v>0</v>
      </c>
      <c r="BL66" s="57">
        <f t="shared" si="125"/>
        <v>0</v>
      </c>
      <c r="BM66" s="57">
        <f t="shared" si="126"/>
        <v>0</v>
      </c>
      <c r="BN66" s="57">
        <f t="shared" si="127"/>
        <v>0</v>
      </c>
      <c r="BO66" s="57">
        <f t="shared" si="128"/>
        <v>0</v>
      </c>
      <c r="BP66" s="57">
        <f t="shared" si="129"/>
        <v>0</v>
      </c>
      <c r="BQ66" s="57">
        <f t="shared" si="130"/>
        <v>0</v>
      </c>
      <c r="BR66" s="57">
        <f t="shared" si="131"/>
        <v>0</v>
      </c>
      <c r="BS66" s="57">
        <f t="shared" si="132"/>
        <v>0</v>
      </c>
      <c r="BT66" s="57">
        <f t="shared" si="133"/>
        <v>0</v>
      </c>
      <c r="BU66" s="57">
        <f t="shared" si="70"/>
        <v>0</v>
      </c>
      <c r="BV66" s="57">
        <f t="shared" si="139"/>
        <v>0</v>
      </c>
      <c r="BW66" s="57">
        <f t="shared" si="140"/>
        <v>0</v>
      </c>
      <c r="BX66" s="57">
        <f t="shared" si="141"/>
        <v>0</v>
      </c>
      <c r="BY66" s="57">
        <f t="shared" si="142"/>
        <v>0</v>
      </c>
      <c r="BZ66" s="57">
        <f t="shared" si="143"/>
        <v>0</v>
      </c>
      <c r="CA66" s="57">
        <f t="shared" si="144"/>
        <v>0</v>
      </c>
      <c r="CB66" s="57">
        <f t="shared" si="145"/>
        <v>0</v>
      </c>
      <c r="CC66" s="57">
        <f t="shared" si="146"/>
        <v>0</v>
      </c>
      <c r="CD66" s="57">
        <f t="shared" si="147"/>
        <v>0</v>
      </c>
      <c r="CE66" s="57">
        <f t="shared" si="148"/>
        <v>0</v>
      </c>
      <c r="CF66" s="57">
        <f t="shared" si="149"/>
        <v>0</v>
      </c>
      <c r="CG66" s="57">
        <f t="shared" si="150"/>
        <v>0</v>
      </c>
      <c r="CH66" s="57">
        <f t="shared" si="151"/>
        <v>0</v>
      </c>
      <c r="CI66" s="57">
        <f t="shared" si="152"/>
        <v>0</v>
      </c>
      <c r="CJ66" s="57">
        <f t="shared" si="153"/>
        <v>0</v>
      </c>
      <c r="CK66" s="57">
        <f t="shared" si="154"/>
        <v>0</v>
      </c>
      <c r="CL66" s="57">
        <f t="shared" si="155"/>
        <v>0</v>
      </c>
      <c r="CM66" s="57">
        <f t="shared" si="156"/>
        <v>0</v>
      </c>
      <c r="CN66" s="57">
        <f t="shared" si="157"/>
        <v>0</v>
      </c>
      <c r="CO66" s="57">
        <f t="shared" si="158"/>
        <v>0</v>
      </c>
      <c r="CP66" s="57">
        <f t="shared" si="159"/>
        <v>0</v>
      </c>
      <c r="CQ66" s="57">
        <f t="shared" si="160"/>
        <v>0</v>
      </c>
      <c r="CR66" s="57">
        <f t="shared" si="161"/>
        <v>0</v>
      </c>
      <c r="CS66" s="57">
        <f t="shared" si="162"/>
        <v>0</v>
      </c>
      <c r="CT66" s="57">
        <f t="shared" si="163"/>
        <v>0</v>
      </c>
      <c r="CU66" s="57">
        <f t="shared" si="164"/>
        <v>0</v>
      </c>
      <c r="CV66" s="57">
        <f t="shared" si="165"/>
        <v>0</v>
      </c>
      <c r="CW66" s="57">
        <f t="shared" si="166"/>
        <v>0</v>
      </c>
      <c r="CX66" s="57">
        <f t="shared" si="167"/>
        <v>0</v>
      </c>
      <c r="CY66" s="57">
        <f t="shared" si="168"/>
        <v>0</v>
      </c>
      <c r="CZ66" s="57">
        <f t="shared" si="169"/>
        <v>0</v>
      </c>
      <c r="DA66" s="57">
        <f t="shared" si="170"/>
        <v>0</v>
      </c>
      <c r="DB66" s="57">
        <f t="shared" si="171"/>
        <v>0</v>
      </c>
      <c r="DC66" s="57">
        <f t="shared" si="172"/>
        <v>0</v>
      </c>
      <c r="DD66" s="57">
        <f t="shared" si="173"/>
        <v>0</v>
      </c>
      <c r="DE66" s="57">
        <f t="shared" si="174"/>
        <v>0</v>
      </c>
      <c r="DF66" s="57">
        <f t="shared" si="175"/>
        <v>0</v>
      </c>
      <c r="DG66" s="57">
        <f t="shared" si="176"/>
        <v>0</v>
      </c>
      <c r="DH66" s="57">
        <f t="shared" si="177"/>
        <v>0</v>
      </c>
      <c r="DI66" s="57">
        <f t="shared" si="178"/>
        <v>0</v>
      </c>
      <c r="DJ66" s="57">
        <f t="shared" si="179"/>
        <v>0</v>
      </c>
      <c r="DK66" s="57">
        <f t="shared" si="180"/>
        <v>0</v>
      </c>
      <c r="DL66" s="57">
        <f t="shared" si="181"/>
        <v>0</v>
      </c>
      <c r="DM66" s="57">
        <f t="shared" si="182"/>
        <v>0</v>
      </c>
      <c r="DN66" s="57">
        <f t="shared" si="183"/>
        <v>0</v>
      </c>
      <c r="DO66" s="57">
        <f t="shared" si="184"/>
        <v>0</v>
      </c>
      <c r="DP66" s="57">
        <f t="shared" si="185"/>
        <v>0</v>
      </c>
      <c r="DQ66" s="57">
        <f t="shared" si="134"/>
        <v>0</v>
      </c>
      <c r="DR66" s="57">
        <f t="shared" si="135"/>
        <v>0</v>
      </c>
      <c r="DS66" s="57">
        <f t="shared" si="136"/>
        <v>0</v>
      </c>
      <c r="DT66" s="57">
        <f t="shared" si="137"/>
        <v>0</v>
      </c>
      <c r="DU66" s="57">
        <f t="shared" si="138"/>
        <v>0</v>
      </c>
    </row>
    <row r="67" spans="2:125" ht="16.5" thickTop="1" thickBot="1" x14ac:dyDescent="0.3">
      <c r="B67" s="100" t="str">
        <f t="shared" si="62"/>
        <v>Costo Gestione 18</v>
      </c>
      <c r="D67" s="56">
        <f t="shared" si="63"/>
        <v>0</v>
      </c>
      <c r="F67" s="57">
        <f t="shared" si="64"/>
        <v>0</v>
      </c>
      <c r="G67" s="57">
        <f t="shared" si="67"/>
        <v>0</v>
      </c>
      <c r="H67" s="57">
        <f t="shared" si="186"/>
        <v>0</v>
      </c>
      <c r="I67" s="57">
        <f t="shared" si="187"/>
        <v>0</v>
      </c>
      <c r="J67" s="57">
        <f t="shared" si="71"/>
        <v>0</v>
      </c>
      <c r="K67" s="57">
        <f t="shared" si="72"/>
        <v>0</v>
      </c>
      <c r="L67" s="57">
        <f t="shared" si="73"/>
        <v>0</v>
      </c>
      <c r="M67" s="57">
        <f t="shared" si="74"/>
        <v>0</v>
      </c>
      <c r="N67" s="57">
        <f t="shared" si="75"/>
        <v>0</v>
      </c>
      <c r="O67" s="57">
        <f t="shared" si="76"/>
        <v>0</v>
      </c>
      <c r="P67" s="57">
        <f t="shared" si="77"/>
        <v>0</v>
      </c>
      <c r="Q67" s="57">
        <f t="shared" si="78"/>
        <v>0</v>
      </c>
      <c r="R67" s="57">
        <f t="shared" si="79"/>
        <v>0</v>
      </c>
      <c r="S67" s="57">
        <f t="shared" si="80"/>
        <v>0</v>
      </c>
      <c r="T67" s="57">
        <f t="shared" si="81"/>
        <v>0</v>
      </c>
      <c r="U67" s="57">
        <f t="shared" si="82"/>
        <v>0</v>
      </c>
      <c r="V67" s="57">
        <f t="shared" si="83"/>
        <v>0</v>
      </c>
      <c r="W67" s="57">
        <f t="shared" si="84"/>
        <v>0</v>
      </c>
      <c r="X67" s="57">
        <f t="shared" si="85"/>
        <v>0</v>
      </c>
      <c r="Y67" s="57">
        <f t="shared" si="86"/>
        <v>0</v>
      </c>
      <c r="Z67" s="57">
        <f t="shared" si="87"/>
        <v>0</v>
      </c>
      <c r="AA67" s="57">
        <f t="shared" si="88"/>
        <v>0</v>
      </c>
      <c r="AB67" s="57">
        <f t="shared" si="89"/>
        <v>0</v>
      </c>
      <c r="AC67" s="57">
        <f t="shared" si="90"/>
        <v>0</v>
      </c>
      <c r="AD67" s="57">
        <f t="shared" si="91"/>
        <v>0</v>
      </c>
      <c r="AE67" s="57">
        <f t="shared" si="92"/>
        <v>0</v>
      </c>
      <c r="AF67" s="57">
        <f t="shared" si="93"/>
        <v>0</v>
      </c>
      <c r="AG67" s="57">
        <f t="shared" si="94"/>
        <v>0</v>
      </c>
      <c r="AH67" s="57">
        <f t="shared" si="95"/>
        <v>0</v>
      </c>
      <c r="AI67" s="57">
        <f t="shared" si="96"/>
        <v>0</v>
      </c>
      <c r="AJ67" s="57">
        <f t="shared" si="97"/>
        <v>0</v>
      </c>
      <c r="AK67" s="57">
        <f t="shared" si="98"/>
        <v>0</v>
      </c>
      <c r="AL67" s="57">
        <f t="shared" si="99"/>
        <v>0</v>
      </c>
      <c r="AM67" s="57">
        <f t="shared" si="100"/>
        <v>0</v>
      </c>
      <c r="AN67" s="57">
        <f t="shared" si="101"/>
        <v>0</v>
      </c>
      <c r="AO67" s="57">
        <f t="shared" si="102"/>
        <v>0</v>
      </c>
      <c r="AP67" s="57">
        <f t="shared" si="103"/>
        <v>0</v>
      </c>
      <c r="AQ67" s="57">
        <f t="shared" si="104"/>
        <v>0</v>
      </c>
      <c r="AR67" s="57">
        <f t="shared" si="105"/>
        <v>0</v>
      </c>
      <c r="AS67" s="57">
        <f t="shared" si="106"/>
        <v>0</v>
      </c>
      <c r="AT67" s="57">
        <f t="shared" si="107"/>
        <v>0</v>
      </c>
      <c r="AU67" s="57">
        <f t="shared" si="108"/>
        <v>0</v>
      </c>
      <c r="AV67" s="57">
        <f t="shared" si="109"/>
        <v>0</v>
      </c>
      <c r="AW67" s="57">
        <f t="shared" si="110"/>
        <v>0</v>
      </c>
      <c r="AX67" s="57">
        <f t="shared" si="111"/>
        <v>0</v>
      </c>
      <c r="AY67" s="57">
        <f t="shared" si="112"/>
        <v>0</v>
      </c>
      <c r="AZ67" s="57">
        <f t="shared" si="113"/>
        <v>0</v>
      </c>
      <c r="BA67" s="57">
        <f t="shared" si="114"/>
        <v>0</v>
      </c>
      <c r="BB67" s="57">
        <f t="shared" si="115"/>
        <v>0</v>
      </c>
      <c r="BC67" s="57">
        <f t="shared" si="116"/>
        <v>0</v>
      </c>
      <c r="BD67" s="57">
        <f t="shared" si="117"/>
        <v>0</v>
      </c>
      <c r="BE67" s="57">
        <f t="shared" si="118"/>
        <v>0</v>
      </c>
      <c r="BF67" s="57">
        <f t="shared" si="119"/>
        <v>0</v>
      </c>
      <c r="BG67" s="57">
        <f t="shared" si="120"/>
        <v>0</v>
      </c>
      <c r="BH67" s="57">
        <f t="shared" si="121"/>
        <v>0</v>
      </c>
      <c r="BI67" s="57">
        <f t="shared" si="122"/>
        <v>0</v>
      </c>
      <c r="BJ67" s="57">
        <f t="shared" si="123"/>
        <v>0</v>
      </c>
      <c r="BK67" s="57">
        <f t="shared" si="124"/>
        <v>0</v>
      </c>
      <c r="BL67" s="57">
        <f t="shared" si="125"/>
        <v>0</v>
      </c>
      <c r="BM67" s="57">
        <f t="shared" si="126"/>
        <v>0</v>
      </c>
      <c r="BN67" s="57">
        <f t="shared" si="127"/>
        <v>0</v>
      </c>
      <c r="BO67" s="57">
        <f t="shared" si="128"/>
        <v>0</v>
      </c>
      <c r="BP67" s="57">
        <f t="shared" si="129"/>
        <v>0</v>
      </c>
      <c r="BQ67" s="57">
        <f t="shared" si="130"/>
        <v>0</v>
      </c>
      <c r="BR67" s="57">
        <f t="shared" si="131"/>
        <v>0</v>
      </c>
      <c r="BS67" s="57">
        <f t="shared" si="132"/>
        <v>0</v>
      </c>
      <c r="BT67" s="57">
        <f t="shared" si="133"/>
        <v>0</v>
      </c>
      <c r="BU67" s="57">
        <f t="shared" si="70"/>
        <v>0</v>
      </c>
      <c r="BV67" s="57">
        <f t="shared" si="139"/>
        <v>0</v>
      </c>
      <c r="BW67" s="57">
        <f t="shared" si="140"/>
        <v>0</v>
      </c>
      <c r="BX67" s="57">
        <f t="shared" si="141"/>
        <v>0</v>
      </c>
      <c r="BY67" s="57">
        <f t="shared" si="142"/>
        <v>0</v>
      </c>
      <c r="BZ67" s="57">
        <f t="shared" si="143"/>
        <v>0</v>
      </c>
      <c r="CA67" s="57">
        <f t="shared" si="144"/>
        <v>0</v>
      </c>
      <c r="CB67" s="57">
        <f t="shared" si="145"/>
        <v>0</v>
      </c>
      <c r="CC67" s="57">
        <f t="shared" si="146"/>
        <v>0</v>
      </c>
      <c r="CD67" s="57">
        <f t="shared" si="147"/>
        <v>0</v>
      </c>
      <c r="CE67" s="57">
        <f t="shared" si="148"/>
        <v>0</v>
      </c>
      <c r="CF67" s="57">
        <f t="shared" si="149"/>
        <v>0</v>
      </c>
      <c r="CG67" s="57">
        <f t="shared" si="150"/>
        <v>0</v>
      </c>
      <c r="CH67" s="57">
        <f t="shared" si="151"/>
        <v>0</v>
      </c>
      <c r="CI67" s="57">
        <f t="shared" si="152"/>
        <v>0</v>
      </c>
      <c r="CJ67" s="57">
        <f t="shared" si="153"/>
        <v>0</v>
      </c>
      <c r="CK67" s="57">
        <f t="shared" si="154"/>
        <v>0</v>
      </c>
      <c r="CL67" s="57">
        <f t="shared" si="155"/>
        <v>0</v>
      </c>
      <c r="CM67" s="57">
        <f t="shared" si="156"/>
        <v>0</v>
      </c>
      <c r="CN67" s="57">
        <f t="shared" si="157"/>
        <v>0</v>
      </c>
      <c r="CO67" s="57">
        <f t="shared" si="158"/>
        <v>0</v>
      </c>
      <c r="CP67" s="57">
        <f t="shared" si="159"/>
        <v>0</v>
      </c>
      <c r="CQ67" s="57">
        <f t="shared" si="160"/>
        <v>0</v>
      </c>
      <c r="CR67" s="57">
        <f t="shared" si="161"/>
        <v>0</v>
      </c>
      <c r="CS67" s="57">
        <f t="shared" si="162"/>
        <v>0</v>
      </c>
      <c r="CT67" s="57">
        <f t="shared" si="163"/>
        <v>0</v>
      </c>
      <c r="CU67" s="57">
        <f t="shared" si="164"/>
        <v>0</v>
      </c>
      <c r="CV67" s="57">
        <f t="shared" si="165"/>
        <v>0</v>
      </c>
      <c r="CW67" s="57">
        <f t="shared" si="166"/>
        <v>0</v>
      </c>
      <c r="CX67" s="57">
        <f t="shared" si="167"/>
        <v>0</v>
      </c>
      <c r="CY67" s="57">
        <f t="shared" si="168"/>
        <v>0</v>
      </c>
      <c r="CZ67" s="57">
        <f t="shared" si="169"/>
        <v>0</v>
      </c>
      <c r="DA67" s="57">
        <f t="shared" si="170"/>
        <v>0</v>
      </c>
      <c r="DB67" s="57">
        <f t="shared" si="171"/>
        <v>0</v>
      </c>
      <c r="DC67" s="57">
        <f t="shared" si="172"/>
        <v>0</v>
      </c>
      <c r="DD67" s="57">
        <f t="shared" si="173"/>
        <v>0</v>
      </c>
      <c r="DE67" s="57">
        <f t="shared" si="174"/>
        <v>0</v>
      </c>
      <c r="DF67" s="57">
        <f t="shared" si="175"/>
        <v>0</v>
      </c>
      <c r="DG67" s="57">
        <f t="shared" si="176"/>
        <v>0</v>
      </c>
      <c r="DH67" s="57">
        <f t="shared" si="177"/>
        <v>0</v>
      </c>
      <c r="DI67" s="57">
        <f t="shared" si="178"/>
        <v>0</v>
      </c>
      <c r="DJ67" s="57">
        <f t="shared" si="179"/>
        <v>0</v>
      </c>
      <c r="DK67" s="57">
        <f t="shared" si="180"/>
        <v>0</v>
      </c>
      <c r="DL67" s="57">
        <f t="shared" si="181"/>
        <v>0</v>
      </c>
      <c r="DM67" s="57">
        <f t="shared" si="182"/>
        <v>0</v>
      </c>
      <c r="DN67" s="57">
        <f t="shared" si="183"/>
        <v>0</v>
      </c>
      <c r="DO67" s="57">
        <f t="shared" si="184"/>
        <v>0</v>
      </c>
      <c r="DP67" s="57">
        <f t="shared" si="185"/>
        <v>0</v>
      </c>
      <c r="DQ67" s="57">
        <f t="shared" si="134"/>
        <v>0</v>
      </c>
      <c r="DR67" s="57">
        <f t="shared" si="135"/>
        <v>0</v>
      </c>
      <c r="DS67" s="57">
        <f t="shared" si="136"/>
        <v>0</v>
      </c>
      <c r="DT67" s="57">
        <f t="shared" si="137"/>
        <v>0</v>
      </c>
      <c r="DU67" s="57">
        <f t="shared" si="138"/>
        <v>0</v>
      </c>
    </row>
    <row r="68" spans="2:125" ht="16.5" thickTop="1" thickBot="1" x14ac:dyDescent="0.3">
      <c r="B68" s="100" t="str">
        <f t="shared" si="62"/>
        <v>Costo Gestione 19</v>
      </c>
      <c r="D68" s="56">
        <f t="shared" si="63"/>
        <v>0</v>
      </c>
      <c r="F68" s="57">
        <f t="shared" si="64"/>
        <v>0</v>
      </c>
      <c r="G68" s="57">
        <f t="shared" si="67"/>
        <v>0</v>
      </c>
      <c r="H68" s="57">
        <f t="shared" si="186"/>
        <v>0</v>
      </c>
      <c r="I68" s="57">
        <f t="shared" si="187"/>
        <v>0</v>
      </c>
      <c r="J68" s="57">
        <f t="shared" si="71"/>
        <v>0</v>
      </c>
      <c r="K68" s="57">
        <f t="shared" si="72"/>
        <v>0</v>
      </c>
      <c r="L68" s="57">
        <f t="shared" si="73"/>
        <v>0</v>
      </c>
      <c r="M68" s="57">
        <f t="shared" si="74"/>
        <v>0</v>
      </c>
      <c r="N68" s="57">
        <f t="shared" si="75"/>
        <v>0</v>
      </c>
      <c r="O68" s="57">
        <f t="shared" si="76"/>
        <v>0</v>
      </c>
      <c r="P68" s="57">
        <f t="shared" si="77"/>
        <v>0</v>
      </c>
      <c r="Q68" s="57">
        <f t="shared" si="78"/>
        <v>0</v>
      </c>
      <c r="R68" s="57">
        <f t="shared" si="79"/>
        <v>0</v>
      </c>
      <c r="S68" s="57">
        <f t="shared" si="80"/>
        <v>0</v>
      </c>
      <c r="T68" s="57">
        <f t="shared" si="81"/>
        <v>0</v>
      </c>
      <c r="U68" s="57">
        <f t="shared" si="82"/>
        <v>0</v>
      </c>
      <c r="V68" s="57">
        <f t="shared" si="83"/>
        <v>0</v>
      </c>
      <c r="W68" s="57">
        <f t="shared" si="84"/>
        <v>0</v>
      </c>
      <c r="X68" s="57">
        <f t="shared" si="85"/>
        <v>0</v>
      </c>
      <c r="Y68" s="57">
        <f t="shared" si="86"/>
        <v>0</v>
      </c>
      <c r="Z68" s="57">
        <f t="shared" si="87"/>
        <v>0</v>
      </c>
      <c r="AA68" s="57">
        <f t="shared" si="88"/>
        <v>0</v>
      </c>
      <c r="AB68" s="57">
        <f t="shared" si="89"/>
        <v>0</v>
      </c>
      <c r="AC68" s="57">
        <f t="shared" si="90"/>
        <v>0</v>
      </c>
      <c r="AD68" s="57">
        <f t="shared" si="91"/>
        <v>0</v>
      </c>
      <c r="AE68" s="57">
        <f t="shared" si="92"/>
        <v>0</v>
      </c>
      <c r="AF68" s="57">
        <f t="shared" si="93"/>
        <v>0</v>
      </c>
      <c r="AG68" s="57">
        <f t="shared" si="94"/>
        <v>0</v>
      </c>
      <c r="AH68" s="57">
        <f t="shared" si="95"/>
        <v>0</v>
      </c>
      <c r="AI68" s="57">
        <f t="shared" si="96"/>
        <v>0</v>
      </c>
      <c r="AJ68" s="57">
        <f t="shared" si="97"/>
        <v>0</v>
      </c>
      <c r="AK68" s="57">
        <f t="shared" si="98"/>
        <v>0</v>
      </c>
      <c r="AL68" s="57">
        <f t="shared" si="99"/>
        <v>0</v>
      </c>
      <c r="AM68" s="57">
        <f t="shared" si="100"/>
        <v>0</v>
      </c>
      <c r="AN68" s="57">
        <f t="shared" si="101"/>
        <v>0</v>
      </c>
      <c r="AO68" s="57">
        <f t="shared" si="102"/>
        <v>0</v>
      </c>
      <c r="AP68" s="57">
        <f t="shared" si="103"/>
        <v>0</v>
      </c>
      <c r="AQ68" s="57">
        <f t="shared" si="104"/>
        <v>0</v>
      </c>
      <c r="AR68" s="57">
        <f t="shared" si="105"/>
        <v>0</v>
      </c>
      <c r="AS68" s="57">
        <f t="shared" si="106"/>
        <v>0</v>
      </c>
      <c r="AT68" s="57">
        <f t="shared" si="107"/>
        <v>0</v>
      </c>
      <c r="AU68" s="57">
        <f t="shared" si="108"/>
        <v>0</v>
      </c>
      <c r="AV68" s="57">
        <f t="shared" si="109"/>
        <v>0</v>
      </c>
      <c r="AW68" s="57">
        <f t="shared" si="110"/>
        <v>0</v>
      </c>
      <c r="AX68" s="57">
        <f t="shared" si="111"/>
        <v>0</v>
      </c>
      <c r="AY68" s="57">
        <f t="shared" si="112"/>
        <v>0</v>
      </c>
      <c r="AZ68" s="57">
        <f t="shared" si="113"/>
        <v>0</v>
      </c>
      <c r="BA68" s="57">
        <f t="shared" si="114"/>
        <v>0</v>
      </c>
      <c r="BB68" s="57">
        <f t="shared" si="115"/>
        <v>0</v>
      </c>
      <c r="BC68" s="57">
        <f t="shared" si="116"/>
        <v>0</v>
      </c>
      <c r="BD68" s="57">
        <f t="shared" si="117"/>
        <v>0</v>
      </c>
      <c r="BE68" s="57">
        <f t="shared" si="118"/>
        <v>0</v>
      </c>
      <c r="BF68" s="57">
        <f t="shared" si="119"/>
        <v>0</v>
      </c>
      <c r="BG68" s="57">
        <f t="shared" si="120"/>
        <v>0</v>
      </c>
      <c r="BH68" s="57">
        <f t="shared" si="121"/>
        <v>0</v>
      </c>
      <c r="BI68" s="57">
        <f t="shared" si="122"/>
        <v>0</v>
      </c>
      <c r="BJ68" s="57">
        <f t="shared" si="123"/>
        <v>0</v>
      </c>
      <c r="BK68" s="57">
        <f t="shared" si="124"/>
        <v>0</v>
      </c>
      <c r="BL68" s="57">
        <f t="shared" si="125"/>
        <v>0</v>
      </c>
      <c r="BM68" s="57">
        <f t="shared" si="126"/>
        <v>0</v>
      </c>
      <c r="BN68" s="57">
        <f t="shared" si="127"/>
        <v>0</v>
      </c>
      <c r="BO68" s="57">
        <f t="shared" si="128"/>
        <v>0</v>
      </c>
      <c r="BP68" s="57">
        <f t="shared" si="129"/>
        <v>0</v>
      </c>
      <c r="BQ68" s="57">
        <f t="shared" si="130"/>
        <v>0</v>
      </c>
      <c r="BR68" s="57">
        <f t="shared" si="131"/>
        <v>0</v>
      </c>
      <c r="BS68" s="57">
        <f t="shared" si="132"/>
        <v>0</v>
      </c>
      <c r="BT68" s="57">
        <f t="shared" si="133"/>
        <v>0</v>
      </c>
      <c r="BU68" s="57">
        <f t="shared" si="70"/>
        <v>0</v>
      </c>
      <c r="BV68" s="57">
        <f t="shared" si="139"/>
        <v>0</v>
      </c>
      <c r="BW68" s="57">
        <f t="shared" si="140"/>
        <v>0</v>
      </c>
      <c r="BX68" s="57">
        <f t="shared" si="141"/>
        <v>0</v>
      </c>
      <c r="BY68" s="57">
        <f t="shared" si="142"/>
        <v>0</v>
      </c>
      <c r="BZ68" s="57">
        <f t="shared" si="143"/>
        <v>0</v>
      </c>
      <c r="CA68" s="57">
        <f t="shared" si="144"/>
        <v>0</v>
      </c>
      <c r="CB68" s="57">
        <f t="shared" si="145"/>
        <v>0</v>
      </c>
      <c r="CC68" s="57">
        <f t="shared" si="146"/>
        <v>0</v>
      </c>
      <c r="CD68" s="57">
        <f t="shared" si="147"/>
        <v>0</v>
      </c>
      <c r="CE68" s="57">
        <f t="shared" si="148"/>
        <v>0</v>
      </c>
      <c r="CF68" s="57">
        <f t="shared" si="149"/>
        <v>0</v>
      </c>
      <c r="CG68" s="57">
        <f t="shared" si="150"/>
        <v>0</v>
      </c>
      <c r="CH68" s="57">
        <f t="shared" si="151"/>
        <v>0</v>
      </c>
      <c r="CI68" s="57">
        <f t="shared" si="152"/>
        <v>0</v>
      </c>
      <c r="CJ68" s="57">
        <f t="shared" si="153"/>
        <v>0</v>
      </c>
      <c r="CK68" s="57">
        <f t="shared" si="154"/>
        <v>0</v>
      </c>
      <c r="CL68" s="57">
        <f t="shared" si="155"/>
        <v>0</v>
      </c>
      <c r="CM68" s="57">
        <f t="shared" si="156"/>
        <v>0</v>
      </c>
      <c r="CN68" s="57">
        <f t="shared" si="157"/>
        <v>0</v>
      </c>
      <c r="CO68" s="57">
        <f t="shared" si="158"/>
        <v>0</v>
      </c>
      <c r="CP68" s="57">
        <f t="shared" si="159"/>
        <v>0</v>
      </c>
      <c r="CQ68" s="57">
        <f t="shared" si="160"/>
        <v>0</v>
      </c>
      <c r="CR68" s="57">
        <f t="shared" si="161"/>
        <v>0</v>
      </c>
      <c r="CS68" s="57">
        <f t="shared" si="162"/>
        <v>0</v>
      </c>
      <c r="CT68" s="57">
        <f t="shared" si="163"/>
        <v>0</v>
      </c>
      <c r="CU68" s="57">
        <f t="shared" si="164"/>
        <v>0</v>
      </c>
      <c r="CV68" s="57">
        <f t="shared" si="165"/>
        <v>0</v>
      </c>
      <c r="CW68" s="57">
        <f t="shared" si="166"/>
        <v>0</v>
      </c>
      <c r="CX68" s="57">
        <f t="shared" si="167"/>
        <v>0</v>
      </c>
      <c r="CY68" s="57">
        <f t="shared" si="168"/>
        <v>0</v>
      </c>
      <c r="CZ68" s="57">
        <f t="shared" si="169"/>
        <v>0</v>
      </c>
      <c r="DA68" s="57">
        <f t="shared" si="170"/>
        <v>0</v>
      </c>
      <c r="DB68" s="57">
        <f t="shared" si="171"/>
        <v>0</v>
      </c>
      <c r="DC68" s="57">
        <f t="shared" si="172"/>
        <v>0</v>
      </c>
      <c r="DD68" s="57">
        <f t="shared" si="173"/>
        <v>0</v>
      </c>
      <c r="DE68" s="57">
        <f t="shared" si="174"/>
        <v>0</v>
      </c>
      <c r="DF68" s="57">
        <f t="shared" si="175"/>
        <v>0</v>
      </c>
      <c r="DG68" s="57">
        <f t="shared" si="176"/>
        <v>0</v>
      </c>
      <c r="DH68" s="57">
        <f t="shared" si="177"/>
        <v>0</v>
      </c>
      <c r="DI68" s="57">
        <f t="shared" si="178"/>
        <v>0</v>
      </c>
      <c r="DJ68" s="57">
        <f t="shared" si="179"/>
        <v>0</v>
      </c>
      <c r="DK68" s="57">
        <f t="shared" si="180"/>
        <v>0</v>
      </c>
      <c r="DL68" s="57">
        <f t="shared" si="181"/>
        <v>0</v>
      </c>
      <c r="DM68" s="57">
        <f t="shared" si="182"/>
        <v>0</v>
      </c>
      <c r="DN68" s="57">
        <f t="shared" si="183"/>
        <v>0</v>
      </c>
      <c r="DO68" s="57">
        <f t="shared" si="184"/>
        <v>0</v>
      </c>
      <c r="DP68" s="57">
        <f t="shared" si="185"/>
        <v>0</v>
      </c>
      <c r="DQ68" s="57">
        <f t="shared" si="134"/>
        <v>0</v>
      </c>
      <c r="DR68" s="57">
        <f t="shared" si="135"/>
        <v>0</v>
      </c>
      <c r="DS68" s="57">
        <f t="shared" si="136"/>
        <v>0</v>
      </c>
      <c r="DT68" s="57">
        <f t="shared" si="137"/>
        <v>0</v>
      </c>
      <c r="DU68" s="57">
        <f t="shared" si="138"/>
        <v>0</v>
      </c>
    </row>
    <row r="69" spans="2:125" ht="15.75" thickTop="1" x14ac:dyDescent="0.25">
      <c r="E69" s="16" t="s">
        <v>184</v>
      </c>
      <c r="F69" s="91">
        <f>SUM(F50:F68)</f>
        <v>0</v>
      </c>
      <c r="G69" s="91">
        <f t="shared" ref="G69:I69" si="188">SUM(G50:G68)</f>
        <v>0</v>
      </c>
      <c r="H69" s="91">
        <f t="shared" si="188"/>
        <v>0</v>
      </c>
      <c r="I69" s="91">
        <f t="shared" si="188"/>
        <v>0</v>
      </c>
      <c r="J69" s="91">
        <f t="shared" ref="J69" si="189">SUM(J50:J68)</f>
        <v>0</v>
      </c>
      <c r="K69" s="91">
        <f t="shared" ref="K69" si="190">SUM(K50:K68)</f>
        <v>0</v>
      </c>
      <c r="L69" s="91">
        <f t="shared" ref="L69" si="191">SUM(L50:L68)</f>
        <v>0</v>
      </c>
      <c r="M69" s="91">
        <f t="shared" ref="M69" si="192">SUM(M50:M68)</f>
        <v>0</v>
      </c>
      <c r="N69" s="91">
        <f t="shared" ref="N69" si="193">SUM(N50:N68)</f>
        <v>0</v>
      </c>
      <c r="O69" s="91">
        <f t="shared" ref="O69" si="194">SUM(O50:O68)</f>
        <v>0</v>
      </c>
      <c r="P69" s="91">
        <f t="shared" ref="P69" si="195">SUM(P50:P68)</f>
        <v>0</v>
      </c>
      <c r="Q69" s="91">
        <f t="shared" ref="Q69" si="196">SUM(Q50:Q68)</f>
        <v>0</v>
      </c>
      <c r="R69" s="91">
        <f t="shared" ref="R69" si="197">SUM(R50:R68)</f>
        <v>0</v>
      </c>
      <c r="S69" s="91">
        <f t="shared" ref="S69" si="198">SUM(S50:S68)</f>
        <v>0</v>
      </c>
      <c r="T69" s="91">
        <f t="shared" ref="T69" si="199">SUM(T50:T68)</f>
        <v>0</v>
      </c>
      <c r="U69" s="91">
        <f t="shared" ref="U69" si="200">SUM(U50:U68)</f>
        <v>0</v>
      </c>
      <c r="V69" s="91">
        <f t="shared" ref="V69" si="201">SUM(V50:V68)</f>
        <v>0</v>
      </c>
      <c r="W69" s="91">
        <f t="shared" ref="W69" si="202">SUM(W50:W68)</f>
        <v>0</v>
      </c>
      <c r="X69" s="91">
        <f t="shared" ref="X69" si="203">SUM(X50:X68)</f>
        <v>0</v>
      </c>
      <c r="Y69" s="91">
        <f t="shared" ref="Y69" si="204">SUM(Y50:Y68)</f>
        <v>0</v>
      </c>
      <c r="Z69" s="91">
        <f t="shared" ref="Z69" si="205">SUM(Z50:Z68)</f>
        <v>0</v>
      </c>
      <c r="AA69" s="91">
        <f t="shared" ref="AA69" si="206">SUM(AA50:AA68)</f>
        <v>0</v>
      </c>
      <c r="AB69" s="91">
        <f t="shared" ref="AB69" si="207">SUM(AB50:AB68)</f>
        <v>0</v>
      </c>
      <c r="AC69" s="91">
        <f t="shared" ref="AC69" si="208">SUM(AC50:AC68)</f>
        <v>0</v>
      </c>
      <c r="AD69" s="91">
        <f t="shared" ref="AD69" si="209">SUM(AD50:AD68)</f>
        <v>0</v>
      </c>
      <c r="AE69" s="91">
        <f t="shared" ref="AE69" si="210">SUM(AE50:AE68)</f>
        <v>0</v>
      </c>
      <c r="AF69" s="91">
        <f t="shared" ref="AF69" si="211">SUM(AF50:AF68)</f>
        <v>0</v>
      </c>
      <c r="AG69" s="91">
        <f t="shared" ref="AG69" si="212">SUM(AG50:AG68)</f>
        <v>0</v>
      </c>
      <c r="AH69" s="91">
        <f t="shared" ref="AH69" si="213">SUM(AH50:AH68)</f>
        <v>0</v>
      </c>
      <c r="AI69" s="91">
        <f t="shared" ref="AI69" si="214">SUM(AI50:AI68)</f>
        <v>0</v>
      </c>
      <c r="AJ69" s="91">
        <f t="shared" ref="AJ69" si="215">SUM(AJ50:AJ68)</f>
        <v>0</v>
      </c>
      <c r="AK69" s="91">
        <f t="shared" ref="AK69" si="216">SUM(AK50:AK68)</f>
        <v>0</v>
      </c>
      <c r="AL69" s="91">
        <f t="shared" ref="AL69" si="217">SUM(AL50:AL68)</f>
        <v>0</v>
      </c>
      <c r="AM69" s="91">
        <f t="shared" ref="AM69" si="218">SUM(AM50:AM68)</f>
        <v>0</v>
      </c>
      <c r="AN69" s="91">
        <f t="shared" ref="AN69" si="219">SUM(AN50:AN68)</f>
        <v>0</v>
      </c>
      <c r="AO69" s="91">
        <f t="shared" ref="AO69" si="220">SUM(AO50:AO68)</f>
        <v>0</v>
      </c>
      <c r="AP69" s="91">
        <f t="shared" ref="AP69" si="221">SUM(AP50:AP68)</f>
        <v>0</v>
      </c>
      <c r="AQ69" s="91">
        <f t="shared" ref="AQ69" si="222">SUM(AQ50:AQ68)</f>
        <v>0</v>
      </c>
      <c r="AR69" s="91">
        <f t="shared" ref="AR69" si="223">SUM(AR50:AR68)</f>
        <v>0</v>
      </c>
      <c r="AS69" s="91">
        <f t="shared" ref="AS69" si="224">SUM(AS50:AS68)</f>
        <v>0</v>
      </c>
      <c r="AT69" s="91">
        <f t="shared" ref="AT69" si="225">SUM(AT50:AT68)</f>
        <v>0</v>
      </c>
      <c r="AU69" s="91">
        <f t="shared" ref="AU69" si="226">SUM(AU50:AU68)</f>
        <v>0</v>
      </c>
      <c r="AV69" s="91">
        <f t="shared" ref="AV69" si="227">SUM(AV50:AV68)</f>
        <v>0</v>
      </c>
      <c r="AW69" s="91">
        <f t="shared" ref="AW69" si="228">SUM(AW50:AW68)</f>
        <v>0</v>
      </c>
      <c r="AX69" s="91">
        <f t="shared" ref="AX69" si="229">SUM(AX50:AX68)</f>
        <v>0</v>
      </c>
      <c r="AY69" s="91">
        <f t="shared" ref="AY69" si="230">SUM(AY50:AY68)</f>
        <v>0</v>
      </c>
      <c r="AZ69" s="91">
        <f t="shared" ref="AZ69" si="231">SUM(AZ50:AZ68)</f>
        <v>0</v>
      </c>
      <c r="BA69" s="91">
        <f t="shared" ref="BA69" si="232">SUM(BA50:BA68)</f>
        <v>0</v>
      </c>
      <c r="BB69" s="91">
        <f t="shared" ref="BB69" si="233">SUM(BB50:BB68)</f>
        <v>0</v>
      </c>
      <c r="BC69" s="91">
        <f t="shared" ref="BC69" si="234">SUM(BC50:BC68)</f>
        <v>0</v>
      </c>
      <c r="BD69" s="91">
        <f t="shared" ref="BD69" si="235">SUM(BD50:BD68)</f>
        <v>0</v>
      </c>
      <c r="BE69" s="91">
        <f t="shared" ref="BE69" si="236">SUM(BE50:BE68)</f>
        <v>0</v>
      </c>
      <c r="BF69" s="91">
        <f t="shared" ref="BF69" si="237">SUM(BF50:BF68)</f>
        <v>0</v>
      </c>
      <c r="BG69" s="91">
        <f t="shared" ref="BG69" si="238">SUM(BG50:BG68)</f>
        <v>0</v>
      </c>
      <c r="BH69" s="91">
        <f t="shared" ref="BH69" si="239">SUM(BH50:BH68)</f>
        <v>0</v>
      </c>
      <c r="BI69" s="91">
        <f t="shared" ref="BI69" si="240">SUM(BI50:BI68)</f>
        <v>0</v>
      </c>
      <c r="BJ69" s="91">
        <f t="shared" ref="BJ69" si="241">SUM(BJ50:BJ68)</f>
        <v>0</v>
      </c>
      <c r="BK69" s="91">
        <f t="shared" ref="BK69" si="242">SUM(BK50:BK68)</f>
        <v>0</v>
      </c>
      <c r="BL69" s="91">
        <f t="shared" ref="BL69" si="243">SUM(BL50:BL68)</f>
        <v>0</v>
      </c>
      <c r="BM69" s="91">
        <f t="shared" ref="BM69" si="244">SUM(BM50:BM68)</f>
        <v>0</v>
      </c>
      <c r="BN69" s="91">
        <f t="shared" ref="BN69" si="245">SUM(BN50:BN68)</f>
        <v>0</v>
      </c>
      <c r="BO69" s="91">
        <f t="shared" ref="BO69" si="246">SUM(BO50:BO68)</f>
        <v>0</v>
      </c>
      <c r="BP69" s="91">
        <f t="shared" ref="BP69" si="247">SUM(BP50:BP68)</f>
        <v>0</v>
      </c>
      <c r="BQ69" s="91">
        <f t="shared" ref="BQ69" si="248">SUM(BQ50:BQ68)</f>
        <v>0</v>
      </c>
      <c r="BR69" s="91">
        <f t="shared" ref="BR69" si="249">SUM(BR50:BR68)</f>
        <v>0</v>
      </c>
      <c r="BS69" s="91">
        <f t="shared" ref="BS69" si="250">SUM(BS50:BS68)</f>
        <v>0</v>
      </c>
      <c r="BT69" s="91">
        <f t="shared" ref="BT69" si="251">SUM(BT50:BT68)</f>
        <v>0</v>
      </c>
      <c r="BU69" s="91">
        <f t="shared" ref="BU69" si="252">SUM(BU50:BU68)</f>
        <v>0</v>
      </c>
      <c r="BV69" s="91">
        <f t="shared" ref="BV69" si="253">SUM(BV50:BV68)</f>
        <v>0</v>
      </c>
      <c r="BW69" s="91">
        <f t="shared" ref="BW69" si="254">SUM(BW50:BW68)</f>
        <v>0</v>
      </c>
      <c r="BX69" s="91">
        <f t="shared" ref="BX69" si="255">SUM(BX50:BX68)</f>
        <v>0</v>
      </c>
      <c r="BY69" s="91">
        <f t="shared" ref="BY69" si="256">SUM(BY50:BY68)</f>
        <v>0</v>
      </c>
      <c r="BZ69" s="91">
        <f t="shared" ref="BZ69" si="257">SUM(BZ50:BZ68)</f>
        <v>0</v>
      </c>
      <c r="CA69" s="91">
        <f t="shared" ref="CA69" si="258">SUM(CA50:CA68)</f>
        <v>0</v>
      </c>
      <c r="CB69" s="91">
        <f t="shared" ref="CB69" si="259">SUM(CB50:CB68)</f>
        <v>0</v>
      </c>
      <c r="CC69" s="91">
        <f t="shared" ref="CC69" si="260">SUM(CC50:CC68)</f>
        <v>0</v>
      </c>
      <c r="CD69" s="91">
        <f t="shared" ref="CD69" si="261">SUM(CD50:CD68)</f>
        <v>0</v>
      </c>
      <c r="CE69" s="91">
        <f t="shared" ref="CE69" si="262">SUM(CE50:CE68)</f>
        <v>0</v>
      </c>
      <c r="CF69" s="91">
        <f t="shared" ref="CF69" si="263">SUM(CF50:CF68)</f>
        <v>0</v>
      </c>
      <c r="CG69" s="91">
        <f t="shared" ref="CG69" si="264">SUM(CG50:CG68)</f>
        <v>0</v>
      </c>
      <c r="CH69" s="91">
        <f t="shared" ref="CH69" si="265">SUM(CH50:CH68)</f>
        <v>0</v>
      </c>
      <c r="CI69" s="91">
        <f t="shared" ref="CI69" si="266">SUM(CI50:CI68)</f>
        <v>0</v>
      </c>
      <c r="CJ69" s="91">
        <f t="shared" ref="CJ69" si="267">SUM(CJ50:CJ68)</f>
        <v>0</v>
      </c>
      <c r="CK69" s="91">
        <f t="shared" ref="CK69" si="268">SUM(CK50:CK68)</f>
        <v>0</v>
      </c>
      <c r="CL69" s="91">
        <f t="shared" ref="CL69" si="269">SUM(CL50:CL68)</f>
        <v>0</v>
      </c>
      <c r="CM69" s="91">
        <f t="shared" ref="CM69" si="270">SUM(CM50:CM68)</f>
        <v>0</v>
      </c>
      <c r="CN69" s="91">
        <f t="shared" ref="CN69" si="271">SUM(CN50:CN68)</f>
        <v>0</v>
      </c>
      <c r="CO69" s="91">
        <f t="shared" ref="CO69" si="272">SUM(CO50:CO68)</f>
        <v>0</v>
      </c>
      <c r="CP69" s="91">
        <f t="shared" ref="CP69" si="273">SUM(CP50:CP68)</f>
        <v>0</v>
      </c>
      <c r="CQ69" s="91">
        <f t="shared" ref="CQ69" si="274">SUM(CQ50:CQ68)</f>
        <v>0</v>
      </c>
      <c r="CR69" s="91">
        <f t="shared" ref="CR69" si="275">SUM(CR50:CR68)</f>
        <v>0</v>
      </c>
      <c r="CS69" s="91">
        <f t="shared" ref="CS69" si="276">SUM(CS50:CS68)</f>
        <v>0</v>
      </c>
      <c r="CT69" s="91">
        <f t="shared" ref="CT69" si="277">SUM(CT50:CT68)</f>
        <v>0</v>
      </c>
      <c r="CU69" s="91">
        <f t="shared" ref="CU69" si="278">SUM(CU50:CU68)</f>
        <v>0</v>
      </c>
      <c r="CV69" s="91">
        <f t="shared" ref="CV69" si="279">SUM(CV50:CV68)</f>
        <v>0</v>
      </c>
      <c r="CW69" s="91">
        <f t="shared" ref="CW69" si="280">SUM(CW50:CW68)</f>
        <v>0</v>
      </c>
      <c r="CX69" s="91">
        <f t="shared" ref="CX69" si="281">SUM(CX50:CX68)</f>
        <v>0</v>
      </c>
      <c r="CY69" s="91">
        <f t="shared" ref="CY69" si="282">SUM(CY50:CY68)</f>
        <v>0</v>
      </c>
      <c r="CZ69" s="91">
        <f t="shared" ref="CZ69" si="283">SUM(CZ50:CZ68)</f>
        <v>0</v>
      </c>
      <c r="DA69" s="91">
        <f t="shared" ref="DA69" si="284">SUM(DA50:DA68)</f>
        <v>0</v>
      </c>
      <c r="DB69" s="91">
        <f t="shared" ref="DB69" si="285">SUM(DB50:DB68)</f>
        <v>0</v>
      </c>
      <c r="DC69" s="91">
        <f t="shared" ref="DC69" si="286">SUM(DC50:DC68)</f>
        <v>0</v>
      </c>
      <c r="DD69" s="91">
        <f t="shared" ref="DD69" si="287">SUM(DD50:DD68)</f>
        <v>0</v>
      </c>
      <c r="DE69" s="91">
        <f t="shared" ref="DE69" si="288">SUM(DE50:DE68)</f>
        <v>0</v>
      </c>
      <c r="DF69" s="91">
        <f t="shared" ref="DF69" si="289">SUM(DF50:DF68)</f>
        <v>0</v>
      </c>
      <c r="DG69" s="91">
        <f t="shared" ref="DG69" si="290">SUM(DG50:DG68)</f>
        <v>0</v>
      </c>
      <c r="DH69" s="91">
        <f t="shared" ref="DH69" si="291">SUM(DH50:DH68)</f>
        <v>0</v>
      </c>
      <c r="DI69" s="91">
        <f t="shared" ref="DI69" si="292">SUM(DI50:DI68)</f>
        <v>0</v>
      </c>
      <c r="DJ69" s="91">
        <f t="shared" ref="DJ69" si="293">SUM(DJ50:DJ68)</f>
        <v>0</v>
      </c>
      <c r="DK69" s="91">
        <f t="shared" ref="DK69" si="294">SUM(DK50:DK68)</f>
        <v>0</v>
      </c>
      <c r="DL69" s="91">
        <f t="shared" ref="DL69" si="295">SUM(DL50:DL68)</f>
        <v>0</v>
      </c>
      <c r="DM69" s="91">
        <f t="shared" ref="DM69" si="296">SUM(DM50:DM68)</f>
        <v>0</v>
      </c>
      <c r="DN69" s="91">
        <f t="shared" ref="DN69" si="297">SUM(DN50:DN68)</f>
        <v>0</v>
      </c>
      <c r="DO69" s="91">
        <f t="shared" ref="DO69" si="298">SUM(DO50:DO68)</f>
        <v>0</v>
      </c>
      <c r="DP69" s="91">
        <f t="shared" ref="DP69" si="299">SUM(DP50:DP68)</f>
        <v>0</v>
      </c>
      <c r="DQ69" s="91">
        <f t="shared" ref="DQ69" si="300">SUM(DQ50:DQ68)</f>
        <v>0</v>
      </c>
      <c r="DR69" s="91">
        <f t="shared" ref="DR69" si="301">SUM(DR50:DR68)</f>
        <v>0</v>
      </c>
      <c r="DS69" s="91">
        <f t="shared" ref="DS69" si="302">SUM(DS50:DS68)</f>
        <v>0</v>
      </c>
      <c r="DT69" s="91">
        <f t="shared" ref="DT69" si="303">SUM(DT50:DT68)</f>
        <v>0</v>
      </c>
      <c r="DU69" s="91">
        <f t="shared" ref="DU69" si="304">SUM(DU50:DU68)</f>
        <v>0</v>
      </c>
    </row>
    <row r="71" spans="2:125" ht="19.5" thickBot="1" x14ac:dyDescent="0.35">
      <c r="B71" s="29" t="s">
        <v>189</v>
      </c>
    </row>
    <row r="72" spans="2:125" ht="16.5" thickTop="1" thickBot="1" x14ac:dyDescent="0.3">
      <c r="B72" s="100" t="str">
        <f>+B6</f>
        <v>Costo Gestione 1</v>
      </c>
      <c r="F72" s="57">
        <f>+F6+F28-F50</f>
        <v>0</v>
      </c>
      <c r="G72" s="57">
        <f t="shared" ref="G72:BR73" si="305">+G6+G28-G50</f>
        <v>0</v>
      </c>
      <c r="H72" s="57">
        <f t="shared" si="305"/>
        <v>0</v>
      </c>
      <c r="I72" s="57">
        <f t="shared" si="305"/>
        <v>0</v>
      </c>
      <c r="J72" s="57">
        <f t="shared" si="305"/>
        <v>0</v>
      </c>
      <c r="K72" s="57">
        <f t="shared" si="305"/>
        <v>0</v>
      </c>
      <c r="L72" s="57">
        <f t="shared" si="305"/>
        <v>0</v>
      </c>
      <c r="M72" s="57">
        <f t="shared" si="305"/>
        <v>0</v>
      </c>
      <c r="N72" s="57">
        <f t="shared" si="305"/>
        <v>0</v>
      </c>
      <c r="O72" s="57">
        <f t="shared" si="305"/>
        <v>0</v>
      </c>
      <c r="P72" s="57">
        <f t="shared" si="305"/>
        <v>0</v>
      </c>
      <c r="Q72" s="57">
        <f t="shared" si="305"/>
        <v>0</v>
      </c>
      <c r="R72" s="57">
        <f t="shared" si="305"/>
        <v>0</v>
      </c>
      <c r="S72" s="57">
        <f t="shared" si="305"/>
        <v>0</v>
      </c>
      <c r="T72" s="57">
        <f t="shared" si="305"/>
        <v>0</v>
      </c>
      <c r="U72" s="57">
        <f t="shared" si="305"/>
        <v>0</v>
      </c>
      <c r="V72" s="57">
        <f t="shared" si="305"/>
        <v>0</v>
      </c>
      <c r="W72" s="57">
        <f t="shared" si="305"/>
        <v>0</v>
      </c>
      <c r="X72" s="57">
        <f t="shared" si="305"/>
        <v>0</v>
      </c>
      <c r="Y72" s="57">
        <f t="shared" si="305"/>
        <v>0</v>
      </c>
      <c r="Z72" s="57">
        <f t="shared" si="305"/>
        <v>0</v>
      </c>
      <c r="AA72" s="57">
        <f t="shared" si="305"/>
        <v>0</v>
      </c>
      <c r="AB72" s="57">
        <f t="shared" si="305"/>
        <v>0</v>
      </c>
      <c r="AC72" s="57">
        <f t="shared" si="305"/>
        <v>0</v>
      </c>
      <c r="AD72" s="57">
        <f t="shared" si="305"/>
        <v>0</v>
      </c>
      <c r="AE72" s="57">
        <f t="shared" si="305"/>
        <v>0</v>
      </c>
      <c r="AF72" s="57">
        <f t="shared" si="305"/>
        <v>0</v>
      </c>
      <c r="AG72" s="57">
        <f t="shared" si="305"/>
        <v>0</v>
      </c>
      <c r="AH72" s="57">
        <f t="shared" si="305"/>
        <v>0</v>
      </c>
      <c r="AI72" s="57">
        <f t="shared" si="305"/>
        <v>0</v>
      </c>
      <c r="AJ72" s="57">
        <f t="shared" si="305"/>
        <v>0</v>
      </c>
      <c r="AK72" s="57">
        <f t="shared" si="305"/>
        <v>0</v>
      </c>
      <c r="AL72" s="57">
        <f t="shared" si="305"/>
        <v>0</v>
      </c>
      <c r="AM72" s="57">
        <f t="shared" si="305"/>
        <v>0</v>
      </c>
      <c r="AN72" s="57">
        <f t="shared" si="305"/>
        <v>0</v>
      </c>
      <c r="AO72" s="57">
        <f t="shared" si="305"/>
        <v>0</v>
      </c>
      <c r="AP72" s="57">
        <f t="shared" si="305"/>
        <v>0</v>
      </c>
      <c r="AQ72" s="57">
        <f t="shared" si="305"/>
        <v>0</v>
      </c>
      <c r="AR72" s="57">
        <f t="shared" si="305"/>
        <v>0</v>
      </c>
      <c r="AS72" s="57">
        <f t="shared" si="305"/>
        <v>0</v>
      </c>
      <c r="AT72" s="57">
        <f t="shared" si="305"/>
        <v>0</v>
      </c>
      <c r="AU72" s="57">
        <f t="shared" si="305"/>
        <v>0</v>
      </c>
      <c r="AV72" s="57">
        <f t="shared" si="305"/>
        <v>0</v>
      </c>
      <c r="AW72" s="57">
        <f t="shared" si="305"/>
        <v>0</v>
      </c>
      <c r="AX72" s="57">
        <f t="shared" si="305"/>
        <v>0</v>
      </c>
      <c r="AY72" s="57">
        <f t="shared" si="305"/>
        <v>0</v>
      </c>
      <c r="AZ72" s="57">
        <f t="shared" si="305"/>
        <v>0</v>
      </c>
      <c r="BA72" s="57">
        <f t="shared" si="305"/>
        <v>0</v>
      </c>
      <c r="BB72" s="57">
        <f t="shared" si="305"/>
        <v>0</v>
      </c>
      <c r="BC72" s="57">
        <f t="shared" si="305"/>
        <v>0</v>
      </c>
      <c r="BD72" s="57">
        <f t="shared" si="305"/>
        <v>0</v>
      </c>
      <c r="BE72" s="57">
        <f t="shared" si="305"/>
        <v>0</v>
      </c>
      <c r="BF72" s="57">
        <f t="shared" si="305"/>
        <v>0</v>
      </c>
      <c r="BG72" s="57">
        <f t="shared" si="305"/>
        <v>0</v>
      </c>
      <c r="BH72" s="57">
        <f t="shared" si="305"/>
        <v>0</v>
      </c>
      <c r="BI72" s="57">
        <f t="shared" si="305"/>
        <v>0</v>
      </c>
      <c r="BJ72" s="57">
        <f t="shared" si="305"/>
        <v>0</v>
      </c>
      <c r="BK72" s="57">
        <f t="shared" si="305"/>
        <v>0</v>
      </c>
      <c r="BL72" s="57">
        <f t="shared" si="305"/>
        <v>0</v>
      </c>
      <c r="BM72" s="57">
        <f t="shared" si="305"/>
        <v>0</v>
      </c>
      <c r="BN72" s="57">
        <f t="shared" si="305"/>
        <v>0</v>
      </c>
      <c r="BO72" s="57">
        <f t="shared" si="305"/>
        <v>0</v>
      </c>
      <c r="BP72" s="57">
        <f t="shared" si="305"/>
        <v>0</v>
      </c>
      <c r="BQ72" s="57">
        <f t="shared" si="305"/>
        <v>0</v>
      </c>
      <c r="BR72" s="57">
        <f t="shared" si="305"/>
        <v>0</v>
      </c>
      <c r="BS72" s="57">
        <f t="shared" ref="BS72:DU76" si="306">+BS6+BS28-BS50</f>
        <v>0</v>
      </c>
      <c r="BT72" s="57">
        <f t="shared" si="306"/>
        <v>0</v>
      </c>
      <c r="BU72" s="57">
        <f t="shared" si="306"/>
        <v>0</v>
      </c>
      <c r="BV72" s="57">
        <f t="shared" si="306"/>
        <v>0</v>
      </c>
      <c r="BW72" s="57">
        <f t="shared" si="306"/>
        <v>0</v>
      </c>
      <c r="BX72" s="57">
        <f t="shared" si="306"/>
        <v>0</v>
      </c>
      <c r="BY72" s="57">
        <f t="shared" si="306"/>
        <v>0</v>
      </c>
      <c r="BZ72" s="57">
        <f t="shared" si="306"/>
        <v>0</v>
      </c>
      <c r="CA72" s="57">
        <f t="shared" si="306"/>
        <v>0</v>
      </c>
      <c r="CB72" s="57">
        <f t="shared" si="306"/>
        <v>0</v>
      </c>
      <c r="CC72" s="57">
        <f t="shared" si="306"/>
        <v>0</v>
      </c>
      <c r="CD72" s="57">
        <f t="shared" si="306"/>
        <v>0</v>
      </c>
      <c r="CE72" s="57">
        <f t="shared" si="306"/>
        <v>0</v>
      </c>
      <c r="CF72" s="57">
        <f t="shared" si="306"/>
        <v>0</v>
      </c>
      <c r="CG72" s="57">
        <f t="shared" si="306"/>
        <v>0</v>
      </c>
      <c r="CH72" s="57">
        <f t="shared" si="306"/>
        <v>0</v>
      </c>
      <c r="CI72" s="57">
        <f t="shared" si="306"/>
        <v>0</v>
      </c>
      <c r="CJ72" s="57">
        <f t="shared" si="306"/>
        <v>0</v>
      </c>
      <c r="CK72" s="57">
        <f t="shared" si="306"/>
        <v>0</v>
      </c>
      <c r="CL72" s="57">
        <f t="shared" si="306"/>
        <v>0</v>
      </c>
      <c r="CM72" s="57">
        <f t="shared" si="306"/>
        <v>0</v>
      </c>
      <c r="CN72" s="57">
        <f t="shared" si="306"/>
        <v>0</v>
      </c>
      <c r="CO72" s="57">
        <f t="shared" si="306"/>
        <v>0</v>
      </c>
      <c r="CP72" s="57">
        <f t="shared" si="306"/>
        <v>0</v>
      </c>
      <c r="CQ72" s="57">
        <f t="shared" si="306"/>
        <v>0</v>
      </c>
      <c r="CR72" s="57">
        <f t="shared" si="306"/>
        <v>0</v>
      </c>
      <c r="CS72" s="57">
        <f t="shared" si="306"/>
        <v>0</v>
      </c>
      <c r="CT72" s="57">
        <f t="shared" si="306"/>
        <v>0</v>
      </c>
      <c r="CU72" s="57">
        <f t="shared" si="306"/>
        <v>0</v>
      </c>
      <c r="CV72" s="57">
        <f t="shared" si="306"/>
        <v>0</v>
      </c>
      <c r="CW72" s="57">
        <f t="shared" si="306"/>
        <v>0</v>
      </c>
      <c r="CX72" s="57">
        <f t="shared" si="306"/>
        <v>0</v>
      </c>
      <c r="CY72" s="57">
        <f t="shared" si="306"/>
        <v>0</v>
      </c>
      <c r="CZ72" s="57">
        <f t="shared" si="306"/>
        <v>0</v>
      </c>
      <c r="DA72" s="57">
        <f t="shared" si="306"/>
        <v>0</v>
      </c>
      <c r="DB72" s="57">
        <f t="shared" si="306"/>
        <v>0</v>
      </c>
      <c r="DC72" s="57">
        <f t="shared" si="306"/>
        <v>0</v>
      </c>
      <c r="DD72" s="57">
        <f t="shared" si="306"/>
        <v>0</v>
      </c>
      <c r="DE72" s="57">
        <f t="shared" si="306"/>
        <v>0</v>
      </c>
      <c r="DF72" s="57">
        <f t="shared" si="306"/>
        <v>0</v>
      </c>
      <c r="DG72" s="57">
        <f t="shared" si="306"/>
        <v>0</v>
      </c>
      <c r="DH72" s="57">
        <f t="shared" si="306"/>
        <v>0</v>
      </c>
      <c r="DI72" s="57">
        <f t="shared" si="306"/>
        <v>0</v>
      </c>
      <c r="DJ72" s="57">
        <f t="shared" si="306"/>
        <v>0</v>
      </c>
      <c r="DK72" s="57">
        <f t="shared" si="306"/>
        <v>0</v>
      </c>
      <c r="DL72" s="57">
        <f t="shared" si="306"/>
        <v>0</v>
      </c>
      <c r="DM72" s="57">
        <f t="shared" si="306"/>
        <v>0</v>
      </c>
      <c r="DN72" s="57">
        <f t="shared" si="306"/>
        <v>0</v>
      </c>
      <c r="DO72" s="57">
        <f t="shared" si="306"/>
        <v>0</v>
      </c>
      <c r="DP72" s="57">
        <f t="shared" si="306"/>
        <v>0</v>
      </c>
      <c r="DQ72" s="57">
        <f t="shared" si="306"/>
        <v>0</v>
      </c>
      <c r="DR72" s="57">
        <f t="shared" si="306"/>
        <v>0</v>
      </c>
      <c r="DS72" s="57">
        <f t="shared" si="306"/>
        <v>0</v>
      </c>
      <c r="DT72" s="57">
        <f t="shared" si="306"/>
        <v>0</v>
      </c>
      <c r="DU72" s="57">
        <f t="shared" si="306"/>
        <v>0</v>
      </c>
    </row>
    <row r="73" spans="2:125" ht="16.5" thickTop="1" thickBot="1" x14ac:dyDescent="0.3">
      <c r="B73" s="100" t="str">
        <f t="shared" ref="B73:B90" si="307">+B7</f>
        <v>Costo Gestione 2</v>
      </c>
      <c r="F73" s="57">
        <f t="shared" ref="F73:U90" si="308">+F7+F29-F51</f>
        <v>0</v>
      </c>
      <c r="G73" s="57">
        <f t="shared" si="308"/>
        <v>0</v>
      </c>
      <c r="H73" s="57">
        <f t="shared" si="308"/>
        <v>0</v>
      </c>
      <c r="I73" s="57">
        <f t="shared" si="308"/>
        <v>0</v>
      </c>
      <c r="J73" s="57">
        <f t="shared" si="308"/>
        <v>0</v>
      </c>
      <c r="K73" s="57">
        <f t="shared" si="308"/>
        <v>0</v>
      </c>
      <c r="L73" s="57">
        <f t="shared" si="308"/>
        <v>0</v>
      </c>
      <c r="M73" s="57">
        <f t="shared" si="308"/>
        <v>0</v>
      </c>
      <c r="N73" s="57">
        <f t="shared" si="308"/>
        <v>0</v>
      </c>
      <c r="O73" s="57">
        <f t="shared" si="308"/>
        <v>0</v>
      </c>
      <c r="P73" s="57">
        <f t="shared" si="308"/>
        <v>0</v>
      </c>
      <c r="Q73" s="57">
        <f t="shared" si="308"/>
        <v>0</v>
      </c>
      <c r="R73" s="57">
        <f t="shared" si="308"/>
        <v>0</v>
      </c>
      <c r="S73" s="57">
        <f t="shared" si="308"/>
        <v>0</v>
      </c>
      <c r="T73" s="57">
        <f t="shared" si="308"/>
        <v>0</v>
      </c>
      <c r="U73" s="57">
        <f t="shared" si="308"/>
        <v>0</v>
      </c>
      <c r="V73" s="57">
        <f t="shared" si="305"/>
        <v>0</v>
      </c>
      <c r="W73" s="57">
        <f t="shared" si="305"/>
        <v>0</v>
      </c>
      <c r="X73" s="57">
        <f t="shared" si="305"/>
        <v>0</v>
      </c>
      <c r="Y73" s="57">
        <f t="shared" si="305"/>
        <v>0</v>
      </c>
      <c r="Z73" s="57">
        <f t="shared" si="305"/>
        <v>0</v>
      </c>
      <c r="AA73" s="57">
        <f t="shared" si="305"/>
        <v>0</v>
      </c>
      <c r="AB73" s="57">
        <f t="shared" si="305"/>
        <v>0</v>
      </c>
      <c r="AC73" s="57">
        <f t="shared" si="305"/>
        <v>0</v>
      </c>
      <c r="AD73" s="57">
        <f t="shared" si="305"/>
        <v>0</v>
      </c>
      <c r="AE73" s="57">
        <f t="shared" si="305"/>
        <v>0</v>
      </c>
      <c r="AF73" s="57">
        <f t="shared" si="305"/>
        <v>0</v>
      </c>
      <c r="AG73" s="57">
        <f t="shared" si="305"/>
        <v>0</v>
      </c>
      <c r="AH73" s="57">
        <f t="shared" si="305"/>
        <v>0</v>
      </c>
      <c r="AI73" s="57">
        <f t="shared" si="305"/>
        <v>0</v>
      </c>
      <c r="AJ73" s="57">
        <f t="shared" si="305"/>
        <v>0</v>
      </c>
      <c r="AK73" s="57">
        <f t="shared" si="305"/>
        <v>0</v>
      </c>
      <c r="AL73" s="57">
        <f t="shared" si="305"/>
        <v>0</v>
      </c>
      <c r="AM73" s="57">
        <f t="shared" si="305"/>
        <v>0</v>
      </c>
      <c r="AN73" s="57">
        <f t="shared" si="305"/>
        <v>0</v>
      </c>
      <c r="AO73" s="57">
        <f t="shared" si="305"/>
        <v>0</v>
      </c>
      <c r="AP73" s="57">
        <f t="shared" si="305"/>
        <v>0</v>
      </c>
      <c r="AQ73" s="57">
        <f t="shared" si="305"/>
        <v>0</v>
      </c>
      <c r="AR73" s="57">
        <f t="shared" si="305"/>
        <v>0</v>
      </c>
      <c r="AS73" s="57">
        <f t="shared" si="305"/>
        <v>0</v>
      </c>
      <c r="AT73" s="57">
        <f t="shared" si="305"/>
        <v>0</v>
      </c>
      <c r="AU73" s="57">
        <f t="shared" si="305"/>
        <v>0</v>
      </c>
      <c r="AV73" s="57">
        <f t="shared" si="305"/>
        <v>0</v>
      </c>
      <c r="AW73" s="57">
        <f t="shared" si="305"/>
        <v>0</v>
      </c>
      <c r="AX73" s="57">
        <f t="shared" si="305"/>
        <v>0</v>
      </c>
      <c r="AY73" s="57">
        <f t="shared" si="305"/>
        <v>0</v>
      </c>
      <c r="AZ73" s="57">
        <f t="shared" si="305"/>
        <v>0</v>
      </c>
      <c r="BA73" s="57">
        <f t="shared" si="305"/>
        <v>0</v>
      </c>
      <c r="BB73" s="57">
        <f t="shared" si="305"/>
        <v>0</v>
      </c>
      <c r="BC73" s="57">
        <f t="shared" si="305"/>
        <v>0</v>
      </c>
      <c r="BD73" s="57">
        <f t="shared" si="305"/>
        <v>0</v>
      </c>
      <c r="BE73" s="57">
        <f t="shared" si="305"/>
        <v>0</v>
      </c>
      <c r="BF73" s="57">
        <f t="shared" si="305"/>
        <v>0</v>
      </c>
      <c r="BG73" s="57">
        <f t="shared" si="305"/>
        <v>0</v>
      </c>
      <c r="BH73" s="57">
        <f t="shared" si="305"/>
        <v>0</v>
      </c>
      <c r="BI73" s="57">
        <f t="shared" si="305"/>
        <v>0</v>
      </c>
      <c r="BJ73" s="57">
        <f t="shared" si="305"/>
        <v>0</v>
      </c>
      <c r="BK73" s="57">
        <f t="shared" si="305"/>
        <v>0</v>
      </c>
      <c r="BL73" s="57">
        <f t="shared" si="305"/>
        <v>0</v>
      </c>
      <c r="BM73" s="57">
        <f t="shared" si="305"/>
        <v>0</v>
      </c>
      <c r="BN73" s="57">
        <f t="shared" si="305"/>
        <v>0</v>
      </c>
      <c r="BO73" s="57">
        <f t="shared" si="305"/>
        <v>0</v>
      </c>
      <c r="BP73" s="57">
        <f t="shared" si="305"/>
        <v>0</v>
      </c>
      <c r="BQ73" s="57">
        <f t="shared" si="305"/>
        <v>0</v>
      </c>
      <c r="BR73" s="57">
        <f t="shared" si="305"/>
        <v>0</v>
      </c>
      <c r="BS73" s="57">
        <f t="shared" si="306"/>
        <v>0</v>
      </c>
      <c r="BT73" s="57">
        <f t="shared" si="306"/>
        <v>0</v>
      </c>
      <c r="BU73" s="57">
        <f t="shared" si="306"/>
        <v>0</v>
      </c>
      <c r="BV73" s="57">
        <f t="shared" si="306"/>
        <v>0</v>
      </c>
      <c r="BW73" s="57">
        <f t="shared" si="306"/>
        <v>0</v>
      </c>
      <c r="BX73" s="57">
        <f t="shared" si="306"/>
        <v>0</v>
      </c>
      <c r="BY73" s="57">
        <f t="shared" si="306"/>
        <v>0</v>
      </c>
      <c r="BZ73" s="57">
        <f t="shared" si="306"/>
        <v>0</v>
      </c>
      <c r="CA73" s="57">
        <f t="shared" si="306"/>
        <v>0</v>
      </c>
      <c r="CB73" s="57">
        <f t="shared" si="306"/>
        <v>0</v>
      </c>
      <c r="CC73" s="57">
        <f t="shared" si="306"/>
        <v>0</v>
      </c>
      <c r="CD73" s="57">
        <f t="shared" si="306"/>
        <v>0</v>
      </c>
      <c r="CE73" s="57">
        <f t="shared" si="306"/>
        <v>0</v>
      </c>
      <c r="CF73" s="57">
        <f t="shared" si="306"/>
        <v>0</v>
      </c>
      <c r="CG73" s="57">
        <f t="shared" si="306"/>
        <v>0</v>
      </c>
      <c r="CH73" s="57">
        <f t="shared" si="306"/>
        <v>0</v>
      </c>
      <c r="CI73" s="57">
        <f t="shared" si="306"/>
        <v>0</v>
      </c>
      <c r="CJ73" s="57">
        <f t="shared" si="306"/>
        <v>0</v>
      </c>
      <c r="CK73" s="57">
        <f t="shared" si="306"/>
        <v>0</v>
      </c>
      <c r="CL73" s="57">
        <f t="shared" si="306"/>
        <v>0</v>
      </c>
      <c r="CM73" s="57">
        <f t="shared" si="306"/>
        <v>0</v>
      </c>
      <c r="CN73" s="57">
        <f t="shared" si="306"/>
        <v>0</v>
      </c>
      <c r="CO73" s="57">
        <f t="shared" si="306"/>
        <v>0</v>
      </c>
      <c r="CP73" s="57">
        <f t="shared" si="306"/>
        <v>0</v>
      </c>
      <c r="CQ73" s="57">
        <f t="shared" si="306"/>
        <v>0</v>
      </c>
      <c r="CR73" s="57">
        <f t="shared" si="306"/>
        <v>0</v>
      </c>
      <c r="CS73" s="57">
        <f t="shared" si="306"/>
        <v>0</v>
      </c>
      <c r="CT73" s="57">
        <f t="shared" si="306"/>
        <v>0</v>
      </c>
      <c r="CU73" s="57">
        <f t="shared" si="306"/>
        <v>0</v>
      </c>
      <c r="CV73" s="57">
        <f t="shared" si="306"/>
        <v>0</v>
      </c>
      <c r="CW73" s="57">
        <f t="shared" si="306"/>
        <v>0</v>
      </c>
      <c r="CX73" s="57">
        <f t="shared" si="306"/>
        <v>0</v>
      </c>
      <c r="CY73" s="57">
        <f t="shared" si="306"/>
        <v>0</v>
      </c>
      <c r="CZ73" s="57">
        <f t="shared" si="306"/>
        <v>0</v>
      </c>
      <c r="DA73" s="57">
        <f t="shared" si="306"/>
        <v>0</v>
      </c>
      <c r="DB73" s="57">
        <f t="shared" si="306"/>
        <v>0</v>
      </c>
      <c r="DC73" s="57">
        <f t="shared" si="306"/>
        <v>0</v>
      </c>
      <c r="DD73" s="57">
        <f t="shared" si="306"/>
        <v>0</v>
      </c>
      <c r="DE73" s="57">
        <f t="shared" si="306"/>
        <v>0</v>
      </c>
      <c r="DF73" s="57">
        <f t="shared" si="306"/>
        <v>0</v>
      </c>
      <c r="DG73" s="57">
        <f t="shared" si="306"/>
        <v>0</v>
      </c>
      <c r="DH73" s="57">
        <f t="shared" si="306"/>
        <v>0</v>
      </c>
      <c r="DI73" s="57">
        <f t="shared" si="306"/>
        <v>0</v>
      </c>
      <c r="DJ73" s="57">
        <f t="shared" si="306"/>
        <v>0</v>
      </c>
      <c r="DK73" s="57">
        <f t="shared" si="306"/>
        <v>0</v>
      </c>
      <c r="DL73" s="57">
        <f t="shared" si="306"/>
        <v>0</v>
      </c>
      <c r="DM73" s="57">
        <f t="shared" si="306"/>
        <v>0</v>
      </c>
      <c r="DN73" s="57">
        <f t="shared" si="306"/>
        <v>0</v>
      </c>
      <c r="DO73" s="57">
        <f t="shared" si="306"/>
        <v>0</v>
      </c>
      <c r="DP73" s="57">
        <f t="shared" si="306"/>
        <v>0</v>
      </c>
      <c r="DQ73" s="57">
        <f t="shared" si="306"/>
        <v>0</v>
      </c>
      <c r="DR73" s="57">
        <f t="shared" si="306"/>
        <v>0</v>
      </c>
      <c r="DS73" s="57">
        <f t="shared" si="306"/>
        <v>0</v>
      </c>
      <c r="DT73" s="57">
        <f t="shared" si="306"/>
        <v>0</v>
      </c>
      <c r="DU73" s="57">
        <f t="shared" si="306"/>
        <v>0</v>
      </c>
    </row>
    <row r="74" spans="2:125" ht="16.5" thickTop="1" thickBot="1" x14ac:dyDescent="0.3">
      <c r="B74" s="100" t="str">
        <f t="shared" si="307"/>
        <v>Costo Gestione 3</v>
      </c>
      <c r="F74" s="57">
        <f t="shared" si="308"/>
        <v>0</v>
      </c>
      <c r="G74" s="57">
        <f t="shared" ref="G74:BR77" si="309">+G8+G30-G52</f>
        <v>0</v>
      </c>
      <c r="H74" s="57">
        <f t="shared" si="309"/>
        <v>0</v>
      </c>
      <c r="I74" s="57">
        <f t="shared" si="309"/>
        <v>0</v>
      </c>
      <c r="J74" s="57">
        <f t="shared" si="309"/>
        <v>0</v>
      </c>
      <c r="K74" s="57">
        <f t="shared" si="309"/>
        <v>0</v>
      </c>
      <c r="L74" s="57">
        <f t="shared" si="309"/>
        <v>0</v>
      </c>
      <c r="M74" s="57">
        <f t="shared" si="309"/>
        <v>0</v>
      </c>
      <c r="N74" s="57">
        <f t="shared" si="309"/>
        <v>0</v>
      </c>
      <c r="O74" s="57">
        <f t="shared" si="309"/>
        <v>0</v>
      </c>
      <c r="P74" s="57">
        <f t="shared" si="309"/>
        <v>0</v>
      </c>
      <c r="Q74" s="57">
        <f t="shared" si="309"/>
        <v>0</v>
      </c>
      <c r="R74" s="57">
        <f t="shared" si="309"/>
        <v>0</v>
      </c>
      <c r="S74" s="57">
        <f t="shared" si="309"/>
        <v>0</v>
      </c>
      <c r="T74" s="57">
        <f t="shared" si="309"/>
        <v>0</v>
      </c>
      <c r="U74" s="57">
        <f t="shared" si="309"/>
        <v>0</v>
      </c>
      <c r="V74" s="57">
        <f t="shared" si="309"/>
        <v>0</v>
      </c>
      <c r="W74" s="57">
        <f t="shared" si="309"/>
        <v>0</v>
      </c>
      <c r="X74" s="57">
        <f t="shared" si="309"/>
        <v>0</v>
      </c>
      <c r="Y74" s="57">
        <f t="shared" si="309"/>
        <v>0</v>
      </c>
      <c r="Z74" s="57">
        <f t="shared" si="309"/>
        <v>0</v>
      </c>
      <c r="AA74" s="57">
        <f t="shared" si="309"/>
        <v>0</v>
      </c>
      <c r="AB74" s="57">
        <f t="shared" si="309"/>
        <v>0</v>
      </c>
      <c r="AC74" s="57">
        <f t="shared" si="309"/>
        <v>0</v>
      </c>
      <c r="AD74" s="57">
        <f t="shared" si="309"/>
        <v>0</v>
      </c>
      <c r="AE74" s="57">
        <f t="shared" si="309"/>
        <v>0</v>
      </c>
      <c r="AF74" s="57">
        <f t="shared" si="309"/>
        <v>0</v>
      </c>
      <c r="AG74" s="57">
        <f t="shared" si="309"/>
        <v>0</v>
      </c>
      <c r="AH74" s="57">
        <f t="shared" si="309"/>
        <v>0</v>
      </c>
      <c r="AI74" s="57">
        <f t="shared" si="309"/>
        <v>0</v>
      </c>
      <c r="AJ74" s="57">
        <f t="shared" si="309"/>
        <v>0</v>
      </c>
      <c r="AK74" s="57">
        <f t="shared" si="309"/>
        <v>0</v>
      </c>
      <c r="AL74" s="57">
        <f t="shared" si="309"/>
        <v>0</v>
      </c>
      <c r="AM74" s="57">
        <f t="shared" si="309"/>
        <v>0</v>
      </c>
      <c r="AN74" s="57">
        <f t="shared" si="309"/>
        <v>0</v>
      </c>
      <c r="AO74" s="57">
        <f t="shared" si="309"/>
        <v>0</v>
      </c>
      <c r="AP74" s="57">
        <f t="shared" si="309"/>
        <v>0</v>
      </c>
      <c r="AQ74" s="57">
        <f t="shared" si="309"/>
        <v>0</v>
      </c>
      <c r="AR74" s="57">
        <f t="shared" si="309"/>
        <v>0</v>
      </c>
      <c r="AS74" s="57">
        <f t="shared" si="309"/>
        <v>0</v>
      </c>
      <c r="AT74" s="57">
        <f t="shared" si="309"/>
        <v>0</v>
      </c>
      <c r="AU74" s="57">
        <f t="shared" si="309"/>
        <v>0</v>
      </c>
      <c r="AV74" s="57">
        <f t="shared" si="309"/>
        <v>0</v>
      </c>
      <c r="AW74" s="57">
        <f t="shared" si="309"/>
        <v>0</v>
      </c>
      <c r="AX74" s="57">
        <f t="shared" si="309"/>
        <v>0</v>
      </c>
      <c r="AY74" s="57">
        <f t="shared" si="309"/>
        <v>0</v>
      </c>
      <c r="AZ74" s="57">
        <f t="shared" si="309"/>
        <v>0</v>
      </c>
      <c r="BA74" s="57">
        <f t="shared" si="309"/>
        <v>0</v>
      </c>
      <c r="BB74" s="57">
        <f t="shared" si="309"/>
        <v>0</v>
      </c>
      <c r="BC74" s="57">
        <f t="shared" si="309"/>
        <v>0</v>
      </c>
      <c r="BD74" s="57">
        <f t="shared" si="309"/>
        <v>0</v>
      </c>
      <c r="BE74" s="57">
        <f t="shared" si="309"/>
        <v>0</v>
      </c>
      <c r="BF74" s="57">
        <f t="shared" si="309"/>
        <v>0</v>
      </c>
      <c r="BG74" s="57">
        <f t="shared" si="309"/>
        <v>0</v>
      </c>
      <c r="BH74" s="57">
        <f t="shared" si="309"/>
        <v>0</v>
      </c>
      <c r="BI74" s="57">
        <f t="shared" si="309"/>
        <v>0</v>
      </c>
      <c r="BJ74" s="57">
        <f t="shared" si="309"/>
        <v>0</v>
      </c>
      <c r="BK74" s="57">
        <f t="shared" si="309"/>
        <v>0</v>
      </c>
      <c r="BL74" s="57">
        <f t="shared" si="309"/>
        <v>0</v>
      </c>
      <c r="BM74" s="57">
        <f t="shared" si="309"/>
        <v>0</v>
      </c>
      <c r="BN74" s="57">
        <f t="shared" si="309"/>
        <v>0</v>
      </c>
      <c r="BO74" s="57">
        <f t="shared" si="309"/>
        <v>0</v>
      </c>
      <c r="BP74" s="57">
        <f t="shared" si="309"/>
        <v>0</v>
      </c>
      <c r="BQ74" s="57">
        <f t="shared" si="309"/>
        <v>0</v>
      </c>
      <c r="BR74" s="57">
        <f t="shared" si="309"/>
        <v>0</v>
      </c>
      <c r="BS74" s="57">
        <f t="shared" si="306"/>
        <v>0</v>
      </c>
      <c r="BT74" s="57">
        <f t="shared" si="306"/>
        <v>0</v>
      </c>
      <c r="BU74" s="57">
        <f t="shared" si="306"/>
        <v>0</v>
      </c>
      <c r="BV74" s="57">
        <f t="shared" si="306"/>
        <v>0</v>
      </c>
      <c r="BW74" s="57">
        <f t="shared" si="306"/>
        <v>0</v>
      </c>
      <c r="BX74" s="57">
        <f t="shared" si="306"/>
        <v>0</v>
      </c>
      <c r="BY74" s="57">
        <f t="shared" si="306"/>
        <v>0</v>
      </c>
      <c r="BZ74" s="57">
        <f t="shared" si="306"/>
        <v>0</v>
      </c>
      <c r="CA74" s="57">
        <f t="shared" si="306"/>
        <v>0</v>
      </c>
      <c r="CB74" s="57">
        <f t="shared" si="306"/>
        <v>0</v>
      </c>
      <c r="CC74" s="57">
        <f t="shared" si="306"/>
        <v>0</v>
      </c>
      <c r="CD74" s="57">
        <f t="shared" si="306"/>
        <v>0</v>
      </c>
      <c r="CE74" s="57">
        <f t="shared" si="306"/>
        <v>0</v>
      </c>
      <c r="CF74" s="57">
        <f t="shared" si="306"/>
        <v>0</v>
      </c>
      <c r="CG74" s="57">
        <f t="shared" si="306"/>
        <v>0</v>
      </c>
      <c r="CH74" s="57">
        <f t="shared" si="306"/>
        <v>0</v>
      </c>
      <c r="CI74" s="57">
        <f t="shared" si="306"/>
        <v>0</v>
      </c>
      <c r="CJ74" s="57">
        <f t="shared" si="306"/>
        <v>0</v>
      </c>
      <c r="CK74" s="57">
        <f t="shared" si="306"/>
        <v>0</v>
      </c>
      <c r="CL74" s="57">
        <f t="shared" si="306"/>
        <v>0</v>
      </c>
      <c r="CM74" s="57">
        <f t="shared" si="306"/>
        <v>0</v>
      </c>
      <c r="CN74" s="57">
        <f t="shared" si="306"/>
        <v>0</v>
      </c>
      <c r="CO74" s="57">
        <f t="shared" si="306"/>
        <v>0</v>
      </c>
      <c r="CP74" s="57">
        <f t="shared" si="306"/>
        <v>0</v>
      </c>
      <c r="CQ74" s="57">
        <f t="shared" si="306"/>
        <v>0</v>
      </c>
      <c r="CR74" s="57">
        <f t="shared" si="306"/>
        <v>0</v>
      </c>
      <c r="CS74" s="57">
        <f t="shared" si="306"/>
        <v>0</v>
      </c>
      <c r="CT74" s="57">
        <f t="shared" si="306"/>
        <v>0</v>
      </c>
      <c r="CU74" s="57">
        <f t="shared" si="306"/>
        <v>0</v>
      </c>
      <c r="CV74" s="57">
        <f t="shared" si="306"/>
        <v>0</v>
      </c>
      <c r="CW74" s="57">
        <f t="shared" si="306"/>
        <v>0</v>
      </c>
      <c r="CX74" s="57">
        <f t="shared" si="306"/>
        <v>0</v>
      </c>
      <c r="CY74" s="57">
        <f t="shared" si="306"/>
        <v>0</v>
      </c>
      <c r="CZ74" s="57">
        <f t="shared" si="306"/>
        <v>0</v>
      </c>
      <c r="DA74" s="57">
        <f t="shared" si="306"/>
        <v>0</v>
      </c>
      <c r="DB74" s="57">
        <f t="shared" si="306"/>
        <v>0</v>
      </c>
      <c r="DC74" s="57">
        <f t="shared" si="306"/>
        <v>0</v>
      </c>
      <c r="DD74" s="57">
        <f t="shared" si="306"/>
        <v>0</v>
      </c>
      <c r="DE74" s="57">
        <f t="shared" si="306"/>
        <v>0</v>
      </c>
      <c r="DF74" s="57">
        <f t="shared" si="306"/>
        <v>0</v>
      </c>
      <c r="DG74" s="57">
        <f t="shared" si="306"/>
        <v>0</v>
      </c>
      <c r="DH74" s="57">
        <f t="shared" si="306"/>
        <v>0</v>
      </c>
      <c r="DI74" s="57">
        <f t="shared" si="306"/>
        <v>0</v>
      </c>
      <c r="DJ74" s="57">
        <f t="shared" si="306"/>
        <v>0</v>
      </c>
      <c r="DK74" s="57">
        <f t="shared" si="306"/>
        <v>0</v>
      </c>
      <c r="DL74" s="57">
        <f t="shared" si="306"/>
        <v>0</v>
      </c>
      <c r="DM74" s="57">
        <f t="shared" si="306"/>
        <v>0</v>
      </c>
      <c r="DN74" s="57">
        <f t="shared" si="306"/>
        <v>0</v>
      </c>
      <c r="DO74" s="57">
        <f t="shared" si="306"/>
        <v>0</v>
      </c>
      <c r="DP74" s="57">
        <f t="shared" si="306"/>
        <v>0</v>
      </c>
      <c r="DQ74" s="57">
        <f t="shared" si="306"/>
        <v>0</v>
      </c>
      <c r="DR74" s="57">
        <f t="shared" si="306"/>
        <v>0</v>
      </c>
      <c r="DS74" s="57">
        <f t="shared" si="306"/>
        <v>0</v>
      </c>
      <c r="DT74" s="57">
        <f t="shared" si="306"/>
        <v>0</v>
      </c>
      <c r="DU74" s="57">
        <f t="shared" si="306"/>
        <v>0</v>
      </c>
    </row>
    <row r="75" spans="2:125" ht="16.5" thickTop="1" thickBot="1" x14ac:dyDescent="0.3">
      <c r="B75" s="100" t="str">
        <f t="shared" si="307"/>
        <v>Costo Gestione 4</v>
      </c>
      <c r="F75" s="57">
        <f t="shared" si="308"/>
        <v>0</v>
      </c>
      <c r="G75" s="57">
        <f t="shared" si="309"/>
        <v>0</v>
      </c>
      <c r="H75" s="57">
        <f t="shared" si="309"/>
        <v>0</v>
      </c>
      <c r="I75" s="57">
        <f t="shared" si="309"/>
        <v>0</v>
      </c>
      <c r="J75" s="57">
        <f t="shared" si="309"/>
        <v>0</v>
      </c>
      <c r="K75" s="57">
        <f t="shared" si="309"/>
        <v>0</v>
      </c>
      <c r="L75" s="57">
        <f t="shared" si="309"/>
        <v>0</v>
      </c>
      <c r="M75" s="57">
        <f t="shared" si="309"/>
        <v>0</v>
      </c>
      <c r="N75" s="57">
        <f t="shared" si="309"/>
        <v>0</v>
      </c>
      <c r="O75" s="57">
        <f t="shared" si="309"/>
        <v>0</v>
      </c>
      <c r="P75" s="57">
        <f t="shared" si="309"/>
        <v>0</v>
      </c>
      <c r="Q75" s="57">
        <f t="shared" si="309"/>
        <v>0</v>
      </c>
      <c r="R75" s="57">
        <f t="shared" si="309"/>
        <v>0</v>
      </c>
      <c r="S75" s="57">
        <f t="shared" si="309"/>
        <v>0</v>
      </c>
      <c r="T75" s="57">
        <f t="shared" si="309"/>
        <v>0</v>
      </c>
      <c r="U75" s="57">
        <f t="shared" si="309"/>
        <v>0</v>
      </c>
      <c r="V75" s="57">
        <f t="shared" si="309"/>
        <v>0</v>
      </c>
      <c r="W75" s="57">
        <f t="shared" si="309"/>
        <v>0</v>
      </c>
      <c r="X75" s="57">
        <f t="shared" si="309"/>
        <v>0</v>
      </c>
      <c r="Y75" s="57">
        <f t="shared" si="309"/>
        <v>0</v>
      </c>
      <c r="Z75" s="57">
        <f t="shared" si="309"/>
        <v>0</v>
      </c>
      <c r="AA75" s="57">
        <f t="shared" si="309"/>
        <v>0</v>
      </c>
      <c r="AB75" s="57">
        <f t="shared" si="309"/>
        <v>0</v>
      </c>
      <c r="AC75" s="57">
        <f t="shared" si="309"/>
        <v>0</v>
      </c>
      <c r="AD75" s="57">
        <f t="shared" si="309"/>
        <v>0</v>
      </c>
      <c r="AE75" s="57">
        <f t="shared" si="309"/>
        <v>0</v>
      </c>
      <c r="AF75" s="57">
        <f t="shared" si="309"/>
        <v>0</v>
      </c>
      <c r="AG75" s="57">
        <f t="shared" si="309"/>
        <v>0</v>
      </c>
      <c r="AH75" s="57">
        <f t="shared" si="309"/>
        <v>0</v>
      </c>
      <c r="AI75" s="57">
        <f t="shared" si="309"/>
        <v>0</v>
      </c>
      <c r="AJ75" s="57">
        <f t="shared" si="309"/>
        <v>0</v>
      </c>
      <c r="AK75" s="57">
        <f t="shared" si="309"/>
        <v>0</v>
      </c>
      <c r="AL75" s="57">
        <f t="shared" si="309"/>
        <v>0</v>
      </c>
      <c r="AM75" s="57">
        <f t="shared" si="309"/>
        <v>0</v>
      </c>
      <c r="AN75" s="57">
        <f t="shared" si="309"/>
        <v>0</v>
      </c>
      <c r="AO75" s="57">
        <f t="shared" si="309"/>
        <v>0</v>
      </c>
      <c r="AP75" s="57">
        <f t="shared" si="309"/>
        <v>0</v>
      </c>
      <c r="AQ75" s="57">
        <f t="shared" si="309"/>
        <v>0</v>
      </c>
      <c r="AR75" s="57">
        <f t="shared" si="309"/>
        <v>0</v>
      </c>
      <c r="AS75" s="57">
        <f t="shared" si="309"/>
        <v>0</v>
      </c>
      <c r="AT75" s="57">
        <f t="shared" si="309"/>
        <v>0</v>
      </c>
      <c r="AU75" s="57">
        <f t="shared" si="309"/>
        <v>0</v>
      </c>
      <c r="AV75" s="57">
        <f t="shared" si="309"/>
        <v>0</v>
      </c>
      <c r="AW75" s="57">
        <f t="shared" si="309"/>
        <v>0</v>
      </c>
      <c r="AX75" s="57">
        <f t="shared" si="309"/>
        <v>0</v>
      </c>
      <c r="AY75" s="57">
        <f t="shared" si="309"/>
        <v>0</v>
      </c>
      <c r="AZ75" s="57">
        <f t="shared" si="309"/>
        <v>0</v>
      </c>
      <c r="BA75" s="57">
        <f t="shared" si="309"/>
        <v>0</v>
      </c>
      <c r="BB75" s="57">
        <f t="shared" si="309"/>
        <v>0</v>
      </c>
      <c r="BC75" s="57">
        <f t="shared" si="309"/>
        <v>0</v>
      </c>
      <c r="BD75" s="57">
        <f t="shared" si="309"/>
        <v>0</v>
      </c>
      <c r="BE75" s="57">
        <f t="shared" si="309"/>
        <v>0</v>
      </c>
      <c r="BF75" s="57">
        <f t="shared" si="309"/>
        <v>0</v>
      </c>
      <c r="BG75" s="57">
        <f t="shared" si="309"/>
        <v>0</v>
      </c>
      <c r="BH75" s="57">
        <f t="shared" si="309"/>
        <v>0</v>
      </c>
      <c r="BI75" s="57">
        <f t="shared" si="309"/>
        <v>0</v>
      </c>
      <c r="BJ75" s="57">
        <f t="shared" si="309"/>
        <v>0</v>
      </c>
      <c r="BK75" s="57">
        <f t="shared" si="309"/>
        <v>0</v>
      </c>
      <c r="BL75" s="57">
        <f t="shared" si="309"/>
        <v>0</v>
      </c>
      <c r="BM75" s="57">
        <f t="shared" si="309"/>
        <v>0</v>
      </c>
      <c r="BN75" s="57">
        <f t="shared" si="309"/>
        <v>0</v>
      </c>
      <c r="BO75" s="57">
        <f t="shared" si="309"/>
        <v>0</v>
      </c>
      <c r="BP75" s="57">
        <f t="shared" si="309"/>
        <v>0</v>
      </c>
      <c r="BQ75" s="57">
        <f t="shared" si="309"/>
        <v>0</v>
      </c>
      <c r="BR75" s="57">
        <f t="shared" si="309"/>
        <v>0</v>
      </c>
      <c r="BS75" s="57">
        <f t="shared" si="306"/>
        <v>0</v>
      </c>
      <c r="BT75" s="57">
        <f t="shared" si="306"/>
        <v>0</v>
      </c>
      <c r="BU75" s="57">
        <f t="shared" si="306"/>
        <v>0</v>
      </c>
      <c r="BV75" s="57">
        <f t="shared" si="306"/>
        <v>0</v>
      </c>
      <c r="BW75" s="57">
        <f t="shared" si="306"/>
        <v>0</v>
      </c>
      <c r="BX75" s="57">
        <f t="shared" si="306"/>
        <v>0</v>
      </c>
      <c r="BY75" s="57">
        <f t="shared" si="306"/>
        <v>0</v>
      </c>
      <c r="BZ75" s="57">
        <f t="shared" si="306"/>
        <v>0</v>
      </c>
      <c r="CA75" s="57">
        <f t="shared" si="306"/>
        <v>0</v>
      </c>
      <c r="CB75" s="57">
        <f t="shared" si="306"/>
        <v>0</v>
      </c>
      <c r="CC75" s="57">
        <f t="shared" si="306"/>
        <v>0</v>
      </c>
      <c r="CD75" s="57">
        <f t="shared" si="306"/>
        <v>0</v>
      </c>
      <c r="CE75" s="57">
        <f t="shared" si="306"/>
        <v>0</v>
      </c>
      <c r="CF75" s="57">
        <f t="shared" si="306"/>
        <v>0</v>
      </c>
      <c r="CG75" s="57">
        <f t="shared" si="306"/>
        <v>0</v>
      </c>
      <c r="CH75" s="57">
        <f t="shared" si="306"/>
        <v>0</v>
      </c>
      <c r="CI75" s="57">
        <f t="shared" si="306"/>
        <v>0</v>
      </c>
      <c r="CJ75" s="57">
        <f t="shared" si="306"/>
        <v>0</v>
      </c>
      <c r="CK75" s="57">
        <f t="shared" si="306"/>
        <v>0</v>
      </c>
      <c r="CL75" s="57">
        <f t="shared" si="306"/>
        <v>0</v>
      </c>
      <c r="CM75" s="57">
        <f t="shared" si="306"/>
        <v>0</v>
      </c>
      <c r="CN75" s="57">
        <f t="shared" si="306"/>
        <v>0</v>
      </c>
      <c r="CO75" s="57">
        <f t="shared" si="306"/>
        <v>0</v>
      </c>
      <c r="CP75" s="57">
        <f t="shared" si="306"/>
        <v>0</v>
      </c>
      <c r="CQ75" s="57">
        <f t="shared" si="306"/>
        <v>0</v>
      </c>
      <c r="CR75" s="57">
        <f t="shared" si="306"/>
        <v>0</v>
      </c>
      <c r="CS75" s="57">
        <f t="shared" si="306"/>
        <v>0</v>
      </c>
      <c r="CT75" s="57">
        <f t="shared" si="306"/>
        <v>0</v>
      </c>
      <c r="CU75" s="57">
        <f t="shared" si="306"/>
        <v>0</v>
      </c>
      <c r="CV75" s="57">
        <f t="shared" si="306"/>
        <v>0</v>
      </c>
      <c r="CW75" s="57">
        <f t="shared" si="306"/>
        <v>0</v>
      </c>
      <c r="CX75" s="57">
        <f t="shared" si="306"/>
        <v>0</v>
      </c>
      <c r="CY75" s="57">
        <f t="shared" si="306"/>
        <v>0</v>
      </c>
      <c r="CZ75" s="57">
        <f t="shared" si="306"/>
        <v>0</v>
      </c>
      <c r="DA75" s="57">
        <f t="shared" si="306"/>
        <v>0</v>
      </c>
      <c r="DB75" s="57">
        <f t="shared" si="306"/>
        <v>0</v>
      </c>
      <c r="DC75" s="57">
        <f t="shared" si="306"/>
        <v>0</v>
      </c>
      <c r="DD75" s="57">
        <f t="shared" si="306"/>
        <v>0</v>
      </c>
      <c r="DE75" s="57">
        <f t="shared" si="306"/>
        <v>0</v>
      </c>
      <c r="DF75" s="57">
        <f t="shared" si="306"/>
        <v>0</v>
      </c>
      <c r="DG75" s="57">
        <f t="shared" si="306"/>
        <v>0</v>
      </c>
      <c r="DH75" s="57">
        <f t="shared" si="306"/>
        <v>0</v>
      </c>
      <c r="DI75" s="57">
        <f t="shared" si="306"/>
        <v>0</v>
      </c>
      <c r="DJ75" s="57">
        <f t="shared" si="306"/>
        <v>0</v>
      </c>
      <c r="DK75" s="57">
        <f t="shared" si="306"/>
        <v>0</v>
      </c>
      <c r="DL75" s="57">
        <f t="shared" si="306"/>
        <v>0</v>
      </c>
      <c r="DM75" s="57">
        <f t="shared" si="306"/>
        <v>0</v>
      </c>
      <c r="DN75" s="57">
        <f t="shared" si="306"/>
        <v>0</v>
      </c>
      <c r="DO75" s="57">
        <f t="shared" si="306"/>
        <v>0</v>
      </c>
      <c r="DP75" s="57">
        <f t="shared" si="306"/>
        <v>0</v>
      </c>
      <c r="DQ75" s="57">
        <f t="shared" si="306"/>
        <v>0</v>
      </c>
      <c r="DR75" s="57">
        <f t="shared" si="306"/>
        <v>0</v>
      </c>
      <c r="DS75" s="57">
        <f t="shared" si="306"/>
        <v>0</v>
      </c>
      <c r="DT75" s="57">
        <f t="shared" si="306"/>
        <v>0</v>
      </c>
      <c r="DU75" s="57">
        <f t="shared" si="306"/>
        <v>0</v>
      </c>
    </row>
    <row r="76" spans="2:125" ht="16.5" thickTop="1" thickBot="1" x14ac:dyDescent="0.3">
      <c r="B76" s="100" t="str">
        <f t="shared" si="307"/>
        <v>Costo Gestione 5</v>
      </c>
      <c r="F76" s="57">
        <f t="shared" si="308"/>
        <v>0</v>
      </c>
      <c r="G76" s="57">
        <f t="shared" si="309"/>
        <v>0</v>
      </c>
      <c r="H76" s="57">
        <f t="shared" si="309"/>
        <v>0</v>
      </c>
      <c r="I76" s="57">
        <f t="shared" si="309"/>
        <v>0</v>
      </c>
      <c r="J76" s="57">
        <f t="shared" si="309"/>
        <v>0</v>
      </c>
      <c r="K76" s="57">
        <f t="shared" si="309"/>
        <v>0</v>
      </c>
      <c r="L76" s="57">
        <f t="shared" si="309"/>
        <v>0</v>
      </c>
      <c r="M76" s="57">
        <f t="shared" si="309"/>
        <v>0</v>
      </c>
      <c r="N76" s="57">
        <f t="shared" si="309"/>
        <v>0</v>
      </c>
      <c r="O76" s="57">
        <f t="shared" si="309"/>
        <v>0</v>
      </c>
      <c r="P76" s="57">
        <f t="shared" si="309"/>
        <v>0</v>
      </c>
      <c r="Q76" s="57">
        <f t="shared" si="309"/>
        <v>0</v>
      </c>
      <c r="R76" s="57">
        <f t="shared" si="309"/>
        <v>0</v>
      </c>
      <c r="S76" s="57">
        <f t="shared" si="309"/>
        <v>0</v>
      </c>
      <c r="T76" s="57">
        <f t="shared" si="309"/>
        <v>0</v>
      </c>
      <c r="U76" s="57">
        <f t="shared" si="309"/>
        <v>0</v>
      </c>
      <c r="V76" s="57">
        <f t="shared" si="309"/>
        <v>0</v>
      </c>
      <c r="W76" s="57">
        <f t="shared" si="309"/>
        <v>0</v>
      </c>
      <c r="X76" s="57">
        <f t="shared" si="309"/>
        <v>0</v>
      </c>
      <c r="Y76" s="57">
        <f t="shared" si="309"/>
        <v>0</v>
      </c>
      <c r="Z76" s="57">
        <f t="shared" si="309"/>
        <v>0</v>
      </c>
      <c r="AA76" s="57">
        <f t="shared" si="309"/>
        <v>0</v>
      </c>
      <c r="AB76" s="57">
        <f t="shared" si="309"/>
        <v>0</v>
      </c>
      <c r="AC76" s="57">
        <f t="shared" si="309"/>
        <v>0</v>
      </c>
      <c r="AD76" s="57">
        <f t="shared" si="309"/>
        <v>0</v>
      </c>
      <c r="AE76" s="57">
        <f t="shared" si="309"/>
        <v>0</v>
      </c>
      <c r="AF76" s="57">
        <f t="shared" si="309"/>
        <v>0</v>
      </c>
      <c r="AG76" s="57">
        <f t="shared" si="309"/>
        <v>0</v>
      </c>
      <c r="AH76" s="57">
        <f t="shared" si="309"/>
        <v>0</v>
      </c>
      <c r="AI76" s="57">
        <f t="shared" si="309"/>
        <v>0</v>
      </c>
      <c r="AJ76" s="57">
        <f t="shared" si="309"/>
        <v>0</v>
      </c>
      <c r="AK76" s="57">
        <f t="shared" si="309"/>
        <v>0</v>
      </c>
      <c r="AL76" s="57">
        <f t="shared" si="309"/>
        <v>0</v>
      </c>
      <c r="AM76" s="57">
        <f t="shared" si="309"/>
        <v>0</v>
      </c>
      <c r="AN76" s="57">
        <f t="shared" si="309"/>
        <v>0</v>
      </c>
      <c r="AO76" s="57">
        <f t="shared" si="309"/>
        <v>0</v>
      </c>
      <c r="AP76" s="57">
        <f t="shared" si="309"/>
        <v>0</v>
      </c>
      <c r="AQ76" s="57">
        <f t="shared" si="309"/>
        <v>0</v>
      </c>
      <c r="AR76" s="57">
        <f t="shared" si="309"/>
        <v>0</v>
      </c>
      <c r="AS76" s="57">
        <f t="shared" si="309"/>
        <v>0</v>
      </c>
      <c r="AT76" s="57">
        <f t="shared" si="309"/>
        <v>0</v>
      </c>
      <c r="AU76" s="57">
        <f t="shared" si="309"/>
        <v>0</v>
      </c>
      <c r="AV76" s="57">
        <f t="shared" si="309"/>
        <v>0</v>
      </c>
      <c r="AW76" s="57">
        <f t="shared" si="309"/>
        <v>0</v>
      </c>
      <c r="AX76" s="57">
        <f t="shared" si="309"/>
        <v>0</v>
      </c>
      <c r="AY76" s="57">
        <f t="shared" si="309"/>
        <v>0</v>
      </c>
      <c r="AZ76" s="57">
        <f t="shared" si="309"/>
        <v>0</v>
      </c>
      <c r="BA76" s="57">
        <f t="shared" si="309"/>
        <v>0</v>
      </c>
      <c r="BB76" s="57">
        <f t="shared" si="309"/>
        <v>0</v>
      </c>
      <c r="BC76" s="57">
        <f t="shared" si="309"/>
        <v>0</v>
      </c>
      <c r="BD76" s="57">
        <f t="shared" si="309"/>
        <v>0</v>
      </c>
      <c r="BE76" s="57">
        <f t="shared" si="309"/>
        <v>0</v>
      </c>
      <c r="BF76" s="57">
        <f t="shared" si="309"/>
        <v>0</v>
      </c>
      <c r="BG76" s="57">
        <f t="shared" si="309"/>
        <v>0</v>
      </c>
      <c r="BH76" s="57">
        <f t="shared" si="309"/>
        <v>0</v>
      </c>
      <c r="BI76" s="57">
        <f t="shared" si="309"/>
        <v>0</v>
      </c>
      <c r="BJ76" s="57">
        <f t="shared" si="309"/>
        <v>0</v>
      </c>
      <c r="BK76" s="57">
        <f t="shared" si="309"/>
        <v>0</v>
      </c>
      <c r="BL76" s="57">
        <f t="shared" si="309"/>
        <v>0</v>
      </c>
      <c r="BM76" s="57">
        <f t="shared" si="309"/>
        <v>0</v>
      </c>
      <c r="BN76" s="57">
        <f t="shared" si="309"/>
        <v>0</v>
      </c>
      <c r="BO76" s="57">
        <f t="shared" si="309"/>
        <v>0</v>
      </c>
      <c r="BP76" s="57">
        <f t="shared" si="309"/>
        <v>0</v>
      </c>
      <c r="BQ76" s="57">
        <f t="shared" si="309"/>
        <v>0</v>
      </c>
      <c r="BR76" s="57">
        <f t="shared" si="309"/>
        <v>0</v>
      </c>
      <c r="BS76" s="57">
        <f t="shared" si="306"/>
        <v>0</v>
      </c>
      <c r="BT76" s="57">
        <f t="shared" si="306"/>
        <v>0</v>
      </c>
      <c r="BU76" s="57">
        <f t="shared" si="306"/>
        <v>0</v>
      </c>
      <c r="BV76" s="57">
        <f t="shared" si="306"/>
        <v>0</v>
      </c>
      <c r="BW76" s="57">
        <f t="shared" si="306"/>
        <v>0</v>
      </c>
      <c r="BX76" s="57">
        <f t="shared" si="306"/>
        <v>0</v>
      </c>
      <c r="BY76" s="57">
        <f t="shared" si="306"/>
        <v>0</v>
      </c>
      <c r="BZ76" s="57">
        <f t="shared" si="306"/>
        <v>0</v>
      </c>
      <c r="CA76" s="57">
        <f t="shared" si="306"/>
        <v>0</v>
      </c>
      <c r="CB76" s="57">
        <f t="shared" si="306"/>
        <v>0</v>
      </c>
      <c r="CC76" s="57">
        <f t="shared" si="306"/>
        <v>0</v>
      </c>
      <c r="CD76" s="57">
        <f t="shared" si="306"/>
        <v>0</v>
      </c>
      <c r="CE76" s="57">
        <f t="shared" si="306"/>
        <v>0</v>
      </c>
      <c r="CF76" s="57">
        <f t="shared" si="306"/>
        <v>0</v>
      </c>
      <c r="CG76" s="57">
        <f t="shared" si="306"/>
        <v>0</v>
      </c>
      <c r="CH76" s="57">
        <f t="shared" si="306"/>
        <v>0</v>
      </c>
      <c r="CI76" s="57">
        <f t="shared" si="306"/>
        <v>0</v>
      </c>
      <c r="CJ76" s="57">
        <f t="shared" si="306"/>
        <v>0</v>
      </c>
      <c r="CK76" s="57">
        <f t="shared" si="306"/>
        <v>0</v>
      </c>
      <c r="CL76" s="57">
        <f t="shared" si="306"/>
        <v>0</v>
      </c>
      <c r="CM76" s="57">
        <f t="shared" si="306"/>
        <v>0</v>
      </c>
      <c r="CN76" s="57">
        <f t="shared" si="306"/>
        <v>0</v>
      </c>
      <c r="CO76" s="57">
        <f t="shared" si="306"/>
        <v>0</v>
      </c>
      <c r="CP76" s="57">
        <f t="shared" si="306"/>
        <v>0</v>
      </c>
      <c r="CQ76" s="57">
        <f t="shared" si="306"/>
        <v>0</v>
      </c>
      <c r="CR76" s="57">
        <f t="shared" si="306"/>
        <v>0</v>
      </c>
      <c r="CS76" s="57">
        <f t="shared" si="306"/>
        <v>0</v>
      </c>
      <c r="CT76" s="57">
        <f t="shared" si="306"/>
        <v>0</v>
      </c>
      <c r="CU76" s="57">
        <f t="shared" si="306"/>
        <v>0</v>
      </c>
      <c r="CV76" s="57">
        <f t="shared" si="306"/>
        <v>0</v>
      </c>
      <c r="CW76" s="57">
        <f t="shared" si="306"/>
        <v>0</v>
      </c>
      <c r="CX76" s="57">
        <f t="shared" si="306"/>
        <v>0</v>
      </c>
      <c r="CY76" s="57">
        <f t="shared" si="306"/>
        <v>0</v>
      </c>
      <c r="CZ76" s="57">
        <f t="shared" si="306"/>
        <v>0</v>
      </c>
      <c r="DA76" s="57">
        <f t="shared" si="306"/>
        <v>0</v>
      </c>
      <c r="DB76" s="57">
        <f t="shared" ref="DB76:DU76" si="310">+DB10+DB32-DB54</f>
        <v>0</v>
      </c>
      <c r="DC76" s="57">
        <f t="shared" si="310"/>
        <v>0</v>
      </c>
      <c r="DD76" s="57">
        <f t="shared" si="310"/>
        <v>0</v>
      </c>
      <c r="DE76" s="57">
        <f t="shared" si="310"/>
        <v>0</v>
      </c>
      <c r="DF76" s="57">
        <f t="shared" si="310"/>
        <v>0</v>
      </c>
      <c r="DG76" s="57">
        <f t="shared" si="310"/>
        <v>0</v>
      </c>
      <c r="DH76" s="57">
        <f t="shared" si="310"/>
        <v>0</v>
      </c>
      <c r="DI76" s="57">
        <f t="shared" si="310"/>
        <v>0</v>
      </c>
      <c r="DJ76" s="57">
        <f t="shared" si="310"/>
        <v>0</v>
      </c>
      <c r="DK76" s="57">
        <f t="shared" si="310"/>
        <v>0</v>
      </c>
      <c r="DL76" s="57">
        <f t="shared" si="310"/>
        <v>0</v>
      </c>
      <c r="DM76" s="57">
        <f t="shared" si="310"/>
        <v>0</v>
      </c>
      <c r="DN76" s="57">
        <f t="shared" si="310"/>
        <v>0</v>
      </c>
      <c r="DO76" s="57">
        <f t="shared" si="310"/>
        <v>0</v>
      </c>
      <c r="DP76" s="57">
        <f t="shared" si="310"/>
        <v>0</v>
      </c>
      <c r="DQ76" s="57">
        <f t="shared" si="310"/>
        <v>0</v>
      </c>
      <c r="DR76" s="57">
        <f t="shared" si="310"/>
        <v>0</v>
      </c>
      <c r="DS76" s="57">
        <f t="shared" si="310"/>
        <v>0</v>
      </c>
      <c r="DT76" s="57">
        <f t="shared" si="310"/>
        <v>0</v>
      </c>
      <c r="DU76" s="57">
        <f t="shared" si="310"/>
        <v>0</v>
      </c>
    </row>
    <row r="77" spans="2:125" ht="16.5" thickTop="1" thickBot="1" x14ac:dyDescent="0.3">
      <c r="B77" s="100" t="str">
        <f t="shared" si="307"/>
        <v>Costo Gestione 6</v>
      </c>
      <c r="F77" s="57">
        <f t="shared" si="308"/>
        <v>0</v>
      </c>
      <c r="G77" s="57">
        <f t="shared" si="309"/>
        <v>0</v>
      </c>
      <c r="H77" s="57">
        <f t="shared" si="309"/>
        <v>0</v>
      </c>
      <c r="I77" s="57">
        <f t="shared" si="309"/>
        <v>0</v>
      </c>
      <c r="J77" s="57">
        <f t="shared" si="309"/>
        <v>0</v>
      </c>
      <c r="K77" s="57">
        <f t="shared" si="309"/>
        <v>0</v>
      </c>
      <c r="L77" s="57">
        <f t="shared" si="309"/>
        <v>0</v>
      </c>
      <c r="M77" s="57">
        <f t="shared" si="309"/>
        <v>0</v>
      </c>
      <c r="N77" s="57">
        <f t="shared" si="309"/>
        <v>0</v>
      </c>
      <c r="O77" s="57">
        <f t="shared" si="309"/>
        <v>0</v>
      </c>
      <c r="P77" s="57">
        <f t="shared" si="309"/>
        <v>0</v>
      </c>
      <c r="Q77" s="57">
        <f t="shared" si="309"/>
        <v>0</v>
      </c>
      <c r="R77" s="57">
        <f t="shared" si="309"/>
        <v>0</v>
      </c>
      <c r="S77" s="57">
        <f t="shared" si="309"/>
        <v>0</v>
      </c>
      <c r="T77" s="57">
        <f t="shared" si="309"/>
        <v>0</v>
      </c>
      <c r="U77" s="57">
        <f t="shared" si="309"/>
        <v>0</v>
      </c>
      <c r="V77" s="57">
        <f t="shared" si="309"/>
        <v>0</v>
      </c>
      <c r="W77" s="57">
        <f t="shared" si="309"/>
        <v>0</v>
      </c>
      <c r="X77" s="57">
        <f t="shared" si="309"/>
        <v>0</v>
      </c>
      <c r="Y77" s="57">
        <f t="shared" si="309"/>
        <v>0</v>
      </c>
      <c r="Z77" s="57">
        <f t="shared" si="309"/>
        <v>0</v>
      </c>
      <c r="AA77" s="57">
        <f t="shared" si="309"/>
        <v>0</v>
      </c>
      <c r="AB77" s="57">
        <f t="shared" si="309"/>
        <v>0</v>
      </c>
      <c r="AC77" s="57">
        <f t="shared" si="309"/>
        <v>0</v>
      </c>
      <c r="AD77" s="57">
        <f t="shared" si="309"/>
        <v>0</v>
      </c>
      <c r="AE77" s="57">
        <f t="shared" si="309"/>
        <v>0</v>
      </c>
      <c r="AF77" s="57">
        <f t="shared" si="309"/>
        <v>0</v>
      </c>
      <c r="AG77" s="57">
        <f t="shared" si="309"/>
        <v>0</v>
      </c>
      <c r="AH77" s="57">
        <f t="shared" si="309"/>
        <v>0</v>
      </c>
      <c r="AI77" s="57">
        <f t="shared" si="309"/>
        <v>0</v>
      </c>
      <c r="AJ77" s="57">
        <f t="shared" si="309"/>
        <v>0</v>
      </c>
      <c r="AK77" s="57">
        <f t="shared" si="309"/>
        <v>0</v>
      </c>
      <c r="AL77" s="57">
        <f t="shared" si="309"/>
        <v>0</v>
      </c>
      <c r="AM77" s="57">
        <f t="shared" si="309"/>
        <v>0</v>
      </c>
      <c r="AN77" s="57">
        <f t="shared" si="309"/>
        <v>0</v>
      </c>
      <c r="AO77" s="57">
        <f t="shared" si="309"/>
        <v>0</v>
      </c>
      <c r="AP77" s="57">
        <f t="shared" si="309"/>
        <v>0</v>
      </c>
      <c r="AQ77" s="57">
        <f t="shared" si="309"/>
        <v>0</v>
      </c>
      <c r="AR77" s="57">
        <f t="shared" si="309"/>
        <v>0</v>
      </c>
      <c r="AS77" s="57">
        <f t="shared" si="309"/>
        <v>0</v>
      </c>
      <c r="AT77" s="57">
        <f t="shared" si="309"/>
        <v>0</v>
      </c>
      <c r="AU77" s="57">
        <f t="shared" si="309"/>
        <v>0</v>
      </c>
      <c r="AV77" s="57">
        <f t="shared" si="309"/>
        <v>0</v>
      </c>
      <c r="AW77" s="57">
        <f t="shared" si="309"/>
        <v>0</v>
      </c>
      <c r="AX77" s="57">
        <f t="shared" si="309"/>
        <v>0</v>
      </c>
      <c r="AY77" s="57">
        <f t="shared" si="309"/>
        <v>0</v>
      </c>
      <c r="AZ77" s="57">
        <f t="shared" si="309"/>
        <v>0</v>
      </c>
      <c r="BA77" s="57">
        <f t="shared" si="309"/>
        <v>0</v>
      </c>
      <c r="BB77" s="57">
        <f t="shared" si="309"/>
        <v>0</v>
      </c>
      <c r="BC77" s="57">
        <f t="shared" si="309"/>
        <v>0</v>
      </c>
      <c r="BD77" s="57">
        <f t="shared" si="309"/>
        <v>0</v>
      </c>
      <c r="BE77" s="57">
        <f t="shared" si="309"/>
        <v>0</v>
      </c>
      <c r="BF77" s="57">
        <f t="shared" si="309"/>
        <v>0</v>
      </c>
      <c r="BG77" s="57">
        <f t="shared" si="309"/>
        <v>0</v>
      </c>
      <c r="BH77" s="57">
        <f t="shared" si="309"/>
        <v>0</v>
      </c>
      <c r="BI77" s="57">
        <f t="shared" si="309"/>
        <v>0</v>
      </c>
      <c r="BJ77" s="57">
        <f t="shared" si="309"/>
        <v>0</v>
      </c>
      <c r="BK77" s="57">
        <f t="shared" si="309"/>
        <v>0</v>
      </c>
      <c r="BL77" s="57">
        <f t="shared" si="309"/>
        <v>0</v>
      </c>
      <c r="BM77" s="57">
        <f t="shared" si="309"/>
        <v>0</v>
      </c>
      <c r="BN77" s="57">
        <f t="shared" si="309"/>
        <v>0</v>
      </c>
      <c r="BO77" s="57">
        <f t="shared" si="309"/>
        <v>0</v>
      </c>
      <c r="BP77" s="57">
        <f t="shared" si="309"/>
        <v>0</v>
      </c>
      <c r="BQ77" s="57">
        <f t="shared" si="309"/>
        <v>0</v>
      </c>
      <c r="BR77" s="57">
        <f t="shared" ref="BR77:DU80" si="311">+BR11+BR33-BR55</f>
        <v>0</v>
      </c>
      <c r="BS77" s="57">
        <f t="shared" si="311"/>
        <v>0</v>
      </c>
      <c r="BT77" s="57">
        <f t="shared" si="311"/>
        <v>0</v>
      </c>
      <c r="BU77" s="57">
        <f t="shared" si="311"/>
        <v>0</v>
      </c>
      <c r="BV77" s="57">
        <f t="shared" si="311"/>
        <v>0</v>
      </c>
      <c r="BW77" s="57">
        <f t="shared" si="311"/>
        <v>0</v>
      </c>
      <c r="BX77" s="57">
        <f t="shared" si="311"/>
        <v>0</v>
      </c>
      <c r="BY77" s="57">
        <f t="shared" si="311"/>
        <v>0</v>
      </c>
      <c r="BZ77" s="57">
        <f t="shared" si="311"/>
        <v>0</v>
      </c>
      <c r="CA77" s="57">
        <f t="shared" si="311"/>
        <v>0</v>
      </c>
      <c r="CB77" s="57">
        <f t="shared" si="311"/>
        <v>0</v>
      </c>
      <c r="CC77" s="57">
        <f t="shared" si="311"/>
        <v>0</v>
      </c>
      <c r="CD77" s="57">
        <f t="shared" si="311"/>
        <v>0</v>
      </c>
      <c r="CE77" s="57">
        <f t="shared" si="311"/>
        <v>0</v>
      </c>
      <c r="CF77" s="57">
        <f t="shared" si="311"/>
        <v>0</v>
      </c>
      <c r="CG77" s="57">
        <f t="shared" si="311"/>
        <v>0</v>
      </c>
      <c r="CH77" s="57">
        <f t="shared" si="311"/>
        <v>0</v>
      </c>
      <c r="CI77" s="57">
        <f t="shared" si="311"/>
        <v>0</v>
      </c>
      <c r="CJ77" s="57">
        <f t="shared" si="311"/>
        <v>0</v>
      </c>
      <c r="CK77" s="57">
        <f t="shared" si="311"/>
        <v>0</v>
      </c>
      <c r="CL77" s="57">
        <f t="shared" si="311"/>
        <v>0</v>
      </c>
      <c r="CM77" s="57">
        <f t="shared" si="311"/>
        <v>0</v>
      </c>
      <c r="CN77" s="57">
        <f t="shared" si="311"/>
        <v>0</v>
      </c>
      <c r="CO77" s="57">
        <f t="shared" si="311"/>
        <v>0</v>
      </c>
      <c r="CP77" s="57">
        <f t="shared" si="311"/>
        <v>0</v>
      </c>
      <c r="CQ77" s="57">
        <f t="shared" si="311"/>
        <v>0</v>
      </c>
      <c r="CR77" s="57">
        <f t="shared" si="311"/>
        <v>0</v>
      </c>
      <c r="CS77" s="57">
        <f t="shared" si="311"/>
        <v>0</v>
      </c>
      <c r="CT77" s="57">
        <f t="shared" si="311"/>
        <v>0</v>
      </c>
      <c r="CU77" s="57">
        <f t="shared" si="311"/>
        <v>0</v>
      </c>
      <c r="CV77" s="57">
        <f t="shared" si="311"/>
        <v>0</v>
      </c>
      <c r="CW77" s="57">
        <f t="shared" si="311"/>
        <v>0</v>
      </c>
      <c r="CX77" s="57">
        <f t="shared" si="311"/>
        <v>0</v>
      </c>
      <c r="CY77" s="57">
        <f t="shared" si="311"/>
        <v>0</v>
      </c>
      <c r="CZ77" s="57">
        <f t="shared" si="311"/>
        <v>0</v>
      </c>
      <c r="DA77" s="57">
        <f t="shared" si="311"/>
        <v>0</v>
      </c>
      <c r="DB77" s="57">
        <f t="shared" si="311"/>
        <v>0</v>
      </c>
      <c r="DC77" s="57">
        <f t="shared" si="311"/>
        <v>0</v>
      </c>
      <c r="DD77" s="57">
        <f t="shared" si="311"/>
        <v>0</v>
      </c>
      <c r="DE77" s="57">
        <f t="shared" si="311"/>
        <v>0</v>
      </c>
      <c r="DF77" s="57">
        <f t="shared" si="311"/>
        <v>0</v>
      </c>
      <c r="DG77" s="57">
        <f t="shared" si="311"/>
        <v>0</v>
      </c>
      <c r="DH77" s="57">
        <f t="shared" si="311"/>
        <v>0</v>
      </c>
      <c r="DI77" s="57">
        <f t="shared" si="311"/>
        <v>0</v>
      </c>
      <c r="DJ77" s="57">
        <f t="shared" si="311"/>
        <v>0</v>
      </c>
      <c r="DK77" s="57">
        <f t="shared" si="311"/>
        <v>0</v>
      </c>
      <c r="DL77" s="57">
        <f t="shared" si="311"/>
        <v>0</v>
      </c>
      <c r="DM77" s="57">
        <f t="shared" si="311"/>
        <v>0</v>
      </c>
      <c r="DN77" s="57">
        <f t="shared" si="311"/>
        <v>0</v>
      </c>
      <c r="DO77" s="57">
        <f t="shared" si="311"/>
        <v>0</v>
      </c>
      <c r="DP77" s="57">
        <f t="shared" si="311"/>
        <v>0</v>
      </c>
      <c r="DQ77" s="57">
        <f t="shared" si="311"/>
        <v>0</v>
      </c>
      <c r="DR77" s="57">
        <f t="shared" si="311"/>
        <v>0</v>
      </c>
      <c r="DS77" s="57">
        <f t="shared" si="311"/>
        <v>0</v>
      </c>
      <c r="DT77" s="57">
        <f t="shared" si="311"/>
        <v>0</v>
      </c>
      <c r="DU77" s="57">
        <f t="shared" si="311"/>
        <v>0</v>
      </c>
    </row>
    <row r="78" spans="2:125" ht="16.5" thickTop="1" thickBot="1" x14ac:dyDescent="0.3">
      <c r="B78" s="100" t="str">
        <f t="shared" si="307"/>
        <v>Costo Gestione 7</v>
      </c>
      <c r="F78" s="57">
        <f t="shared" si="308"/>
        <v>0</v>
      </c>
      <c r="G78" s="57">
        <f t="shared" ref="G78:BR81" si="312">+G12+G34-G56</f>
        <v>0</v>
      </c>
      <c r="H78" s="57">
        <f t="shared" si="312"/>
        <v>0</v>
      </c>
      <c r="I78" s="57">
        <f t="shared" si="312"/>
        <v>0</v>
      </c>
      <c r="J78" s="57">
        <f t="shared" si="312"/>
        <v>0</v>
      </c>
      <c r="K78" s="57">
        <f t="shared" si="312"/>
        <v>0</v>
      </c>
      <c r="L78" s="57">
        <f t="shared" si="312"/>
        <v>0</v>
      </c>
      <c r="M78" s="57">
        <f t="shared" si="312"/>
        <v>0</v>
      </c>
      <c r="N78" s="57">
        <f t="shared" si="312"/>
        <v>0</v>
      </c>
      <c r="O78" s="57">
        <f t="shared" si="312"/>
        <v>0</v>
      </c>
      <c r="P78" s="57">
        <f t="shared" si="312"/>
        <v>0</v>
      </c>
      <c r="Q78" s="57">
        <f t="shared" si="312"/>
        <v>0</v>
      </c>
      <c r="R78" s="57">
        <f t="shared" si="312"/>
        <v>0</v>
      </c>
      <c r="S78" s="57">
        <f t="shared" si="312"/>
        <v>0</v>
      </c>
      <c r="T78" s="57">
        <f t="shared" si="312"/>
        <v>0</v>
      </c>
      <c r="U78" s="57">
        <f t="shared" si="312"/>
        <v>0</v>
      </c>
      <c r="V78" s="57">
        <f t="shared" si="312"/>
        <v>0</v>
      </c>
      <c r="W78" s="57">
        <f t="shared" si="312"/>
        <v>0</v>
      </c>
      <c r="X78" s="57">
        <f t="shared" si="312"/>
        <v>0</v>
      </c>
      <c r="Y78" s="57">
        <f t="shared" si="312"/>
        <v>0</v>
      </c>
      <c r="Z78" s="57">
        <f t="shared" si="312"/>
        <v>0</v>
      </c>
      <c r="AA78" s="57">
        <f t="shared" si="312"/>
        <v>0</v>
      </c>
      <c r="AB78" s="57">
        <f t="shared" si="312"/>
        <v>0</v>
      </c>
      <c r="AC78" s="57">
        <f t="shared" si="312"/>
        <v>0</v>
      </c>
      <c r="AD78" s="57">
        <f t="shared" si="312"/>
        <v>0</v>
      </c>
      <c r="AE78" s="57">
        <f t="shared" si="312"/>
        <v>0</v>
      </c>
      <c r="AF78" s="57">
        <f t="shared" si="312"/>
        <v>0</v>
      </c>
      <c r="AG78" s="57">
        <f t="shared" si="312"/>
        <v>0</v>
      </c>
      <c r="AH78" s="57">
        <f t="shared" si="312"/>
        <v>0</v>
      </c>
      <c r="AI78" s="57">
        <f t="shared" si="312"/>
        <v>0</v>
      </c>
      <c r="AJ78" s="57">
        <f t="shared" si="312"/>
        <v>0</v>
      </c>
      <c r="AK78" s="57">
        <f t="shared" si="312"/>
        <v>0</v>
      </c>
      <c r="AL78" s="57">
        <f t="shared" si="312"/>
        <v>0</v>
      </c>
      <c r="AM78" s="57">
        <f t="shared" si="312"/>
        <v>0</v>
      </c>
      <c r="AN78" s="57">
        <f t="shared" si="312"/>
        <v>0</v>
      </c>
      <c r="AO78" s="57">
        <f t="shared" si="312"/>
        <v>0</v>
      </c>
      <c r="AP78" s="57">
        <f t="shared" si="312"/>
        <v>0</v>
      </c>
      <c r="AQ78" s="57">
        <f t="shared" si="312"/>
        <v>0</v>
      </c>
      <c r="AR78" s="57">
        <f t="shared" si="312"/>
        <v>0</v>
      </c>
      <c r="AS78" s="57">
        <f t="shared" si="312"/>
        <v>0</v>
      </c>
      <c r="AT78" s="57">
        <f t="shared" si="312"/>
        <v>0</v>
      </c>
      <c r="AU78" s="57">
        <f t="shared" si="312"/>
        <v>0</v>
      </c>
      <c r="AV78" s="57">
        <f t="shared" si="312"/>
        <v>0</v>
      </c>
      <c r="AW78" s="57">
        <f t="shared" si="312"/>
        <v>0</v>
      </c>
      <c r="AX78" s="57">
        <f t="shared" si="312"/>
        <v>0</v>
      </c>
      <c r="AY78" s="57">
        <f t="shared" si="312"/>
        <v>0</v>
      </c>
      <c r="AZ78" s="57">
        <f t="shared" si="312"/>
        <v>0</v>
      </c>
      <c r="BA78" s="57">
        <f t="shared" si="312"/>
        <v>0</v>
      </c>
      <c r="BB78" s="57">
        <f t="shared" si="312"/>
        <v>0</v>
      </c>
      <c r="BC78" s="57">
        <f t="shared" si="312"/>
        <v>0</v>
      </c>
      <c r="BD78" s="57">
        <f t="shared" si="312"/>
        <v>0</v>
      </c>
      <c r="BE78" s="57">
        <f t="shared" si="312"/>
        <v>0</v>
      </c>
      <c r="BF78" s="57">
        <f t="shared" si="312"/>
        <v>0</v>
      </c>
      <c r="BG78" s="57">
        <f t="shared" si="312"/>
        <v>0</v>
      </c>
      <c r="BH78" s="57">
        <f t="shared" si="312"/>
        <v>0</v>
      </c>
      <c r="BI78" s="57">
        <f t="shared" si="312"/>
        <v>0</v>
      </c>
      <c r="BJ78" s="57">
        <f t="shared" si="312"/>
        <v>0</v>
      </c>
      <c r="BK78" s="57">
        <f t="shared" si="312"/>
        <v>0</v>
      </c>
      <c r="BL78" s="57">
        <f t="shared" si="312"/>
        <v>0</v>
      </c>
      <c r="BM78" s="57">
        <f t="shared" si="312"/>
        <v>0</v>
      </c>
      <c r="BN78" s="57">
        <f t="shared" si="312"/>
        <v>0</v>
      </c>
      <c r="BO78" s="57">
        <f t="shared" si="312"/>
        <v>0</v>
      </c>
      <c r="BP78" s="57">
        <f t="shared" si="312"/>
        <v>0</v>
      </c>
      <c r="BQ78" s="57">
        <f t="shared" si="312"/>
        <v>0</v>
      </c>
      <c r="BR78" s="57">
        <f t="shared" si="312"/>
        <v>0</v>
      </c>
      <c r="BS78" s="57">
        <f t="shared" si="311"/>
        <v>0</v>
      </c>
      <c r="BT78" s="57">
        <f t="shared" si="311"/>
        <v>0</v>
      </c>
      <c r="BU78" s="57">
        <f t="shared" si="311"/>
        <v>0</v>
      </c>
      <c r="BV78" s="57">
        <f t="shared" si="311"/>
        <v>0</v>
      </c>
      <c r="BW78" s="57">
        <f t="shared" si="311"/>
        <v>0</v>
      </c>
      <c r="BX78" s="57">
        <f t="shared" si="311"/>
        <v>0</v>
      </c>
      <c r="BY78" s="57">
        <f t="shared" si="311"/>
        <v>0</v>
      </c>
      <c r="BZ78" s="57">
        <f t="shared" si="311"/>
        <v>0</v>
      </c>
      <c r="CA78" s="57">
        <f t="shared" si="311"/>
        <v>0</v>
      </c>
      <c r="CB78" s="57">
        <f t="shared" si="311"/>
        <v>0</v>
      </c>
      <c r="CC78" s="57">
        <f t="shared" si="311"/>
        <v>0</v>
      </c>
      <c r="CD78" s="57">
        <f t="shared" si="311"/>
        <v>0</v>
      </c>
      <c r="CE78" s="57">
        <f t="shared" si="311"/>
        <v>0</v>
      </c>
      <c r="CF78" s="57">
        <f t="shared" si="311"/>
        <v>0</v>
      </c>
      <c r="CG78" s="57">
        <f t="shared" si="311"/>
        <v>0</v>
      </c>
      <c r="CH78" s="57">
        <f t="shared" si="311"/>
        <v>0</v>
      </c>
      <c r="CI78" s="57">
        <f t="shared" si="311"/>
        <v>0</v>
      </c>
      <c r="CJ78" s="57">
        <f t="shared" si="311"/>
        <v>0</v>
      </c>
      <c r="CK78" s="57">
        <f t="shared" si="311"/>
        <v>0</v>
      </c>
      <c r="CL78" s="57">
        <f t="shared" si="311"/>
        <v>0</v>
      </c>
      <c r="CM78" s="57">
        <f t="shared" si="311"/>
        <v>0</v>
      </c>
      <c r="CN78" s="57">
        <f t="shared" si="311"/>
        <v>0</v>
      </c>
      <c r="CO78" s="57">
        <f t="shared" si="311"/>
        <v>0</v>
      </c>
      <c r="CP78" s="57">
        <f t="shared" si="311"/>
        <v>0</v>
      </c>
      <c r="CQ78" s="57">
        <f t="shared" si="311"/>
        <v>0</v>
      </c>
      <c r="CR78" s="57">
        <f t="shared" si="311"/>
        <v>0</v>
      </c>
      <c r="CS78" s="57">
        <f t="shared" si="311"/>
        <v>0</v>
      </c>
      <c r="CT78" s="57">
        <f t="shared" si="311"/>
        <v>0</v>
      </c>
      <c r="CU78" s="57">
        <f t="shared" si="311"/>
        <v>0</v>
      </c>
      <c r="CV78" s="57">
        <f t="shared" si="311"/>
        <v>0</v>
      </c>
      <c r="CW78" s="57">
        <f t="shared" si="311"/>
        <v>0</v>
      </c>
      <c r="CX78" s="57">
        <f t="shared" si="311"/>
        <v>0</v>
      </c>
      <c r="CY78" s="57">
        <f t="shared" si="311"/>
        <v>0</v>
      </c>
      <c r="CZ78" s="57">
        <f t="shared" si="311"/>
        <v>0</v>
      </c>
      <c r="DA78" s="57">
        <f t="shared" si="311"/>
        <v>0</v>
      </c>
      <c r="DB78" s="57">
        <f t="shared" si="311"/>
        <v>0</v>
      </c>
      <c r="DC78" s="57">
        <f t="shared" si="311"/>
        <v>0</v>
      </c>
      <c r="DD78" s="57">
        <f t="shared" si="311"/>
        <v>0</v>
      </c>
      <c r="DE78" s="57">
        <f t="shared" si="311"/>
        <v>0</v>
      </c>
      <c r="DF78" s="57">
        <f t="shared" si="311"/>
        <v>0</v>
      </c>
      <c r="DG78" s="57">
        <f t="shared" si="311"/>
        <v>0</v>
      </c>
      <c r="DH78" s="57">
        <f t="shared" si="311"/>
        <v>0</v>
      </c>
      <c r="DI78" s="57">
        <f t="shared" si="311"/>
        <v>0</v>
      </c>
      <c r="DJ78" s="57">
        <f t="shared" si="311"/>
        <v>0</v>
      </c>
      <c r="DK78" s="57">
        <f t="shared" si="311"/>
        <v>0</v>
      </c>
      <c r="DL78" s="57">
        <f t="shared" si="311"/>
        <v>0</v>
      </c>
      <c r="DM78" s="57">
        <f t="shared" si="311"/>
        <v>0</v>
      </c>
      <c r="DN78" s="57">
        <f t="shared" si="311"/>
        <v>0</v>
      </c>
      <c r="DO78" s="57">
        <f t="shared" si="311"/>
        <v>0</v>
      </c>
      <c r="DP78" s="57">
        <f t="shared" si="311"/>
        <v>0</v>
      </c>
      <c r="DQ78" s="57">
        <f t="shared" si="311"/>
        <v>0</v>
      </c>
      <c r="DR78" s="57">
        <f t="shared" si="311"/>
        <v>0</v>
      </c>
      <c r="DS78" s="57">
        <f t="shared" si="311"/>
        <v>0</v>
      </c>
      <c r="DT78" s="57">
        <f t="shared" si="311"/>
        <v>0</v>
      </c>
      <c r="DU78" s="57">
        <f t="shared" si="311"/>
        <v>0</v>
      </c>
    </row>
    <row r="79" spans="2:125" ht="16.5" thickTop="1" thickBot="1" x14ac:dyDescent="0.3">
      <c r="B79" s="100" t="str">
        <f t="shared" si="307"/>
        <v>Costo Gestione 8</v>
      </c>
      <c r="F79" s="57">
        <f t="shared" si="308"/>
        <v>0</v>
      </c>
      <c r="G79" s="57">
        <f t="shared" si="312"/>
        <v>0</v>
      </c>
      <c r="H79" s="57">
        <f t="shared" si="312"/>
        <v>0</v>
      </c>
      <c r="I79" s="57">
        <f t="shared" si="312"/>
        <v>0</v>
      </c>
      <c r="J79" s="57">
        <f t="shared" si="312"/>
        <v>0</v>
      </c>
      <c r="K79" s="57">
        <f t="shared" si="312"/>
        <v>0</v>
      </c>
      <c r="L79" s="57">
        <f t="shared" si="312"/>
        <v>0</v>
      </c>
      <c r="M79" s="57">
        <f t="shared" si="312"/>
        <v>0</v>
      </c>
      <c r="N79" s="57">
        <f t="shared" si="312"/>
        <v>0</v>
      </c>
      <c r="O79" s="57">
        <f t="shared" si="312"/>
        <v>0</v>
      </c>
      <c r="P79" s="57">
        <f t="shared" si="312"/>
        <v>0</v>
      </c>
      <c r="Q79" s="57">
        <f t="shared" si="312"/>
        <v>0</v>
      </c>
      <c r="R79" s="57">
        <f t="shared" si="312"/>
        <v>0</v>
      </c>
      <c r="S79" s="57">
        <f t="shared" si="312"/>
        <v>0</v>
      </c>
      <c r="T79" s="57">
        <f t="shared" si="312"/>
        <v>0</v>
      </c>
      <c r="U79" s="57">
        <f t="shared" si="312"/>
        <v>0</v>
      </c>
      <c r="V79" s="57">
        <f t="shared" si="312"/>
        <v>0</v>
      </c>
      <c r="W79" s="57">
        <f t="shared" si="312"/>
        <v>0</v>
      </c>
      <c r="X79" s="57">
        <f t="shared" si="312"/>
        <v>0</v>
      </c>
      <c r="Y79" s="57">
        <f t="shared" si="312"/>
        <v>0</v>
      </c>
      <c r="Z79" s="57">
        <f t="shared" si="312"/>
        <v>0</v>
      </c>
      <c r="AA79" s="57">
        <f t="shared" si="312"/>
        <v>0</v>
      </c>
      <c r="AB79" s="57">
        <f t="shared" si="312"/>
        <v>0</v>
      </c>
      <c r="AC79" s="57">
        <f t="shared" si="312"/>
        <v>0</v>
      </c>
      <c r="AD79" s="57">
        <f t="shared" si="312"/>
        <v>0</v>
      </c>
      <c r="AE79" s="57">
        <f t="shared" si="312"/>
        <v>0</v>
      </c>
      <c r="AF79" s="57">
        <f t="shared" si="312"/>
        <v>0</v>
      </c>
      <c r="AG79" s="57">
        <f t="shared" si="312"/>
        <v>0</v>
      </c>
      <c r="AH79" s="57">
        <f t="shared" si="312"/>
        <v>0</v>
      </c>
      <c r="AI79" s="57">
        <f t="shared" si="312"/>
        <v>0</v>
      </c>
      <c r="AJ79" s="57">
        <f t="shared" si="312"/>
        <v>0</v>
      </c>
      <c r="AK79" s="57">
        <f t="shared" si="312"/>
        <v>0</v>
      </c>
      <c r="AL79" s="57">
        <f t="shared" si="312"/>
        <v>0</v>
      </c>
      <c r="AM79" s="57">
        <f t="shared" si="312"/>
        <v>0</v>
      </c>
      <c r="AN79" s="57">
        <f t="shared" si="312"/>
        <v>0</v>
      </c>
      <c r="AO79" s="57">
        <f t="shared" si="312"/>
        <v>0</v>
      </c>
      <c r="AP79" s="57">
        <f t="shared" si="312"/>
        <v>0</v>
      </c>
      <c r="AQ79" s="57">
        <f t="shared" si="312"/>
        <v>0</v>
      </c>
      <c r="AR79" s="57">
        <f t="shared" si="312"/>
        <v>0</v>
      </c>
      <c r="AS79" s="57">
        <f t="shared" si="312"/>
        <v>0</v>
      </c>
      <c r="AT79" s="57">
        <f t="shared" si="312"/>
        <v>0</v>
      </c>
      <c r="AU79" s="57">
        <f t="shared" si="312"/>
        <v>0</v>
      </c>
      <c r="AV79" s="57">
        <f t="shared" si="312"/>
        <v>0</v>
      </c>
      <c r="AW79" s="57">
        <f t="shared" si="312"/>
        <v>0</v>
      </c>
      <c r="AX79" s="57">
        <f t="shared" si="312"/>
        <v>0</v>
      </c>
      <c r="AY79" s="57">
        <f t="shared" si="312"/>
        <v>0</v>
      </c>
      <c r="AZ79" s="57">
        <f t="shared" si="312"/>
        <v>0</v>
      </c>
      <c r="BA79" s="57">
        <f t="shared" si="312"/>
        <v>0</v>
      </c>
      <c r="BB79" s="57">
        <f t="shared" si="312"/>
        <v>0</v>
      </c>
      <c r="BC79" s="57">
        <f t="shared" si="312"/>
        <v>0</v>
      </c>
      <c r="BD79" s="57">
        <f t="shared" si="312"/>
        <v>0</v>
      </c>
      <c r="BE79" s="57">
        <f t="shared" si="312"/>
        <v>0</v>
      </c>
      <c r="BF79" s="57">
        <f t="shared" si="312"/>
        <v>0</v>
      </c>
      <c r="BG79" s="57">
        <f t="shared" si="312"/>
        <v>0</v>
      </c>
      <c r="BH79" s="57">
        <f t="shared" si="312"/>
        <v>0</v>
      </c>
      <c r="BI79" s="57">
        <f t="shared" si="312"/>
        <v>0</v>
      </c>
      <c r="BJ79" s="57">
        <f t="shared" si="312"/>
        <v>0</v>
      </c>
      <c r="BK79" s="57">
        <f t="shared" si="312"/>
        <v>0</v>
      </c>
      <c r="BL79" s="57">
        <f t="shared" si="312"/>
        <v>0</v>
      </c>
      <c r="BM79" s="57">
        <f t="shared" si="312"/>
        <v>0</v>
      </c>
      <c r="BN79" s="57">
        <f t="shared" si="312"/>
        <v>0</v>
      </c>
      <c r="BO79" s="57">
        <f t="shared" si="312"/>
        <v>0</v>
      </c>
      <c r="BP79" s="57">
        <f t="shared" si="312"/>
        <v>0</v>
      </c>
      <c r="BQ79" s="57">
        <f t="shared" si="312"/>
        <v>0</v>
      </c>
      <c r="BR79" s="57">
        <f t="shared" si="312"/>
        <v>0</v>
      </c>
      <c r="BS79" s="57">
        <f t="shared" si="311"/>
        <v>0</v>
      </c>
      <c r="BT79" s="57">
        <f t="shared" si="311"/>
        <v>0</v>
      </c>
      <c r="BU79" s="57">
        <f t="shared" si="311"/>
        <v>0</v>
      </c>
      <c r="BV79" s="57">
        <f t="shared" si="311"/>
        <v>0</v>
      </c>
      <c r="BW79" s="57">
        <f t="shared" si="311"/>
        <v>0</v>
      </c>
      <c r="BX79" s="57">
        <f t="shared" si="311"/>
        <v>0</v>
      </c>
      <c r="BY79" s="57">
        <f t="shared" si="311"/>
        <v>0</v>
      </c>
      <c r="BZ79" s="57">
        <f t="shared" si="311"/>
        <v>0</v>
      </c>
      <c r="CA79" s="57">
        <f t="shared" si="311"/>
        <v>0</v>
      </c>
      <c r="CB79" s="57">
        <f t="shared" si="311"/>
        <v>0</v>
      </c>
      <c r="CC79" s="57">
        <f t="shared" si="311"/>
        <v>0</v>
      </c>
      <c r="CD79" s="57">
        <f t="shared" si="311"/>
        <v>0</v>
      </c>
      <c r="CE79" s="57">
        <f t="shared" si="311"/>
        <v>0</v>
      </c>
      <c r="CF79" s="57">
        <f t="shared" si="311"/>
        <v>0</v>
      </c>
      <c r="CG79" s="57">
        <f t="shared" si="311"/>
        <v>0</v>
      </c>
      <c r="CH79" s="57">
        <f t="shared" si="311"/>
        <v>0</v>
      </c>
      <c r="CI79" s="57">
        <f t="shared" si="311"/>
        <v>0</v>
      </c>
      <c r="CJ79" s="57">
        <f t="shared" si="311"/>
        <v>0</v>
      </c>
      <c r="CK79" s="57">
        <f t="shared" si="311"/>
        <v>0</v>
      </c>
      <c r="CL79" s="57">
        <f t="shared" si="311"/>
        <v>0</v>
      </c>
      <c r="CM79" s="57">
        <f t="shared" si="311"/>
        <v>0</v>
      </c>
      <c r="CN79" s="57">
        <f t="shared" si="311"/>
        <v>0</v>
      </c>
      <c r="CO79" s="57">
        <f t="shared" si="311"/>
        <v>0</v>
      </c>
      <c r="CP79" s="57">
        <f t="shared" si="311"/>
        <v>0</v>
      </c>
      <c r="CQ79" s="57">
        <f t="shared" si="311"/>
        <v>0</v>
      </c>
      <c r="CR79" s="57">
        <f t="shared" si="311"/>
        <v>0</v>
      </c>
      <c r="CS79" s="57">
        <f t="shared" si="311"/>
        <v>0</v>
      </c>
      <c r="CT79" s="57">
        <f t="shared" si="311"/>
        <v>0</v>
      </c>
      <c r="CU79" s="57">
        <f t="shared" si="311"/>
        <v>0</v>
      </c>
      <c r="CV79" s="57">
        <f t="shared" si="311"/>
        <v>0</v>
      </c>
      <c r="CW79" s="57">
        <f t="shared" si="311"/>
        <v>0</v>
      </c>
      <c r="CX79" s="57">
        <f t="shared" si="311"/>
        <v>0</v>
      </c>
      <c r="CY79" s="57">
        <f t="shared" si="311"/>
        <v>0</v>
      </c>
      <c r="CZ79" s="57">
        <f t="shared" si="311"/>
        <v>0</v>
      </c>
      <c r="DA79" s="57">
        <f t="shared" si="311"/>
        <v>0</v>
      </c>
      <c r="DB79" s="57">
        <f t="shared" si="311"/>
        <v>0</v>
      </c>
      <c r="DC79" s="57">
        <f t="shared" si="311"/>
        <v>0</v>
      </c>
      <c r="DD79" s="57">
        <f t="shared" si="311"/>
        <v>0</v>
      </c>
      <c r="DE79" s="57">
        <f t="shared" si="311"/>
        <v>0</v>
      </c>
      <c r="DF79" s="57">
        <f t="shared" si="311"/>
        <v>0</v>
      </c>
      <c r="DG79" s="57">
        <f t="shared" si="311"/>
        <v>0</v>
      </c>
      <c r="DH79" s="57">
        <f t="shared" si="311"/>
        <v>0</v>
      </c>
      <c r="DI79" s="57">
        <f t="shared" si="311"/>
        <v>0</v>
      </c>
      <c r="DJ79" s="57">
        <f t="shared" si="311"/>
        <v>0</v>
      </c>
      <c r="DK79" s="57">
        <f t="shared" si="311"/>
        <v>0</v>
      </c>
      <c r="DL79" s="57">
        <f t="shared" si="311"/>
        <v>0</v>
      </c>
      <c r="DM79" s="57">
        <f t="shared" si="311"/>
        <v>0</v>
      </c>
      <c r="DN79" s="57">
        <f t="shared" si="311"/>
        <v>0</v>
      </c>
      <c r="DO79" s="57">
        <f t="shared" si="311"/>
        <v>0</v>
      </c>
      <c r="DP79" s="57">
        <f t="shared" si="311"/>
        <v>0</v>
      </c>
      <c r="DQ79" s="57">
        <f t="shared" si="311"/>
        <v>0</v>
      </c>
      <c r="DR79" s="57">
        <f t="shared" si="311"/>
        <v>0</v>
      </c>
      <c r="DS79" s="57">
        <f t="shared" si="311"/>
        <v>0</v>
      </c>
      <c r="DT79" s="57">
        <f t="shared" si="311"/>
        <v>0</v>
      </c>
      <c r="DU79" s="57">
        <f t="shared" si="311"/>
        <v>0</v>
      </c>
    </row>
    <row r="80" spans="2:125" ht="16.5" thickTop="1" thickBot="1" x14ac:dyDescent="0.3">
      <c r="B80" s="100" t="str">
        <f t="shared" si="307"/>
        <v>Costo Gestione 9</v>
      </c>
      <c r="F80" s="57">
        <f t="shared" si="308"/>
        <v>0</v>
      </c>
      <c r="G80" s="57">
        <f t="shared" si="312"/>
        <v>0</v>
      </c>
      <c r="H80" s="57">
        <f t="shared" si="312"/>
        <v>0</v>
      </c>
      <c r="I80" s="57">
        <f t="shared" si="312"/>
        <v>0</v>
      </c>
      <c r="J80" s="57">
        <f t="shared" si="312"/>
        <v>0</v>
      </c>
      <c r="K80" s="57">
        <f t="shared" si="312"/>
        <v>0</v>
      </c>
      <c r="L80" s="57">
        <f t="shared" si="312"/>
        <v>0</v>
      </c>
      <c r="M80" s="57">
        <f t="shared" si="312"/>
        <v>0</v>
      </c>
      <c r="N80" s="57">
        <f t="shared" si="312"/>
        <v>0</v>
      </c>
      <c r="O80" s="57">
        <f t="shared" si="312"/>
        <v>0</v>
      </c>
      <c r="P80" s="57">
        <f t="shared" si="312"/>
        <v>0</v>
      </c>
      <c r="Q80" s="57">
        <f t="shared" si="312"/>
        <v>0</v>
      </c>
      <c r="R80" s="57">
        <f t="shared" si="312"/>
        <v>0</v>
      </c>
      <c r="S80" s="57">
        <f t="shared" si="312"/>
        <v>0</v>
      </c>
      <c r="T80" s="57">
        <f t="shared" si="312"/>
        <v>0</v>
      </c>
      <c r="U80" s="57">
        <f t="shared" si="312"/>
        <v>0</v>
      </c>
      <c r="V80" s="57">
        <f t="shared" si="312"/>
        <v>0</v>
      </c>
      <c r="W80" s="57">
        <f t="shared" si="312"/>
        <v>0</v>
      </c>
      <c r="X80" s="57">
        <f t="shared" si="312"/>
        <v>0</v>
      </c>
      <c r="Y80" s="57">
        <f t="shared" si="312"/>
        <v>0</v>
      </c>
      <c r="Z80" s="57">
        <f t="shared" si="312"/>
        <v>0</v>
      </c>
      <c r="AA80" s="57">
        <f t="shared" si="312"/>
        <v>0</v>
      </c>
      <c r="AB80" s="57">
        <f t="shared" si="312"/>
        <v>0</v>
      </c>
      <c r="AC80" s="57">
        <f t="shared" si="312"/>
        <v>0</v>
      </c>
      <c r="AD80" s="57">
        <f t="shared" si="312"/>
        <v>0</v>
      </c>
      <c r="AE80" s="57">
        <f t="shared" si="312"/>
        <v>0</v>
      </c>
      <c r="AF80" s="57">
        <f t="shared" si="312"/>
        <v>0</v>
      </c>
      <c r="AG80" s="57">
        <f t="shared" si="312"/>
        <v>0</v>
      </c>
      <c r="AH80" s="57">
        <f t="shared" si="312"/>
        <v>0</v>
      </c>
      <c r="AI80" s="57">
        <f t="shared" si="312"/>
        <v>0</v>
      </c>
      <c r="AJ80" s="57">
        <f t="shared" si="312"/>
        <v>0</v>
      </c>
      <c r="AK80" s="57">
        <f t="shared" si="312"/>
        <v>0</v>
      </c>
      <c r="AL80" s="57">
        <f t="shared" si="312"/>
        <v>0</v>
      </c>
      <c r="AM80" s="57">
        <f t="shared" si="312"/>
        <v>0</v>
      </c>
      <c r="AN80" s="57">
        <f t="shared" si="312"/>
        <v>0</v>
      </c>
      <c r="AO80" s="57">
        <f t="shared" si="312"/>
        <v>0</v>
      </c>
      <c r="AP80" s="57">
        <f t="shared" si="312"/>
        <v>0</v>
      </c>
      <c r="AQ80" s="57">
        <f t="shared" si="312"/>
        <v>0</v>
      </c>
      <c r="AR80" s="57">
        <f t="shared" si="312"/>
        <v>0</v>
      </c>
      <c r="AS80" s="57">
        <f t="shared" si="312"/>
        <v>0</v>
      </c>
      <c r="AT80" s="57">
        <f t="shared" si="312"/>
        <v>0</v>
      </c>
      <c r="AU80" s="57">
        <f t="shared" si="312"/>
        <v>0</v>
      </c>
      <c r="AV80" s="57">
        <f t="shared" si="312"/>
        <v>0</v>
      </c>
      <c r="AW80" s="57">
        <f t="shared" si="312"/>
        <v>0</v>
      </c>
      <c r="AX80" s="57">
        <f t="shared" si="312"/>
        <v>0</v>
      </c>
      <c r="AY80" s="57">
        <f t="shared" si="312"/>
        <v>0</v>
      </c>
      <c r="AZ80" s="57">
        <f t="shared" si="312"/>
        <v>0</v>
      </c>
      <c r="BA80" s="57">
        <f t="shared" si="312"/>
        <v>0</v>
      </c>
      <c r="BB80" s="57">
        <f t="shared" si="312"/>
        <v>0</v>
      </c>
      <c r="BC80" s="57">
        <f t="shared" si="312"/>
        <v>0</v>
      </c>
      <c r="BD80" s="57">
        <f t="shared" si="312"/>
        <v>0</v>
      </c>
      <c r="BE80" s="57">
        <f t="shared" si="312"/>
        <v>0</v>
      </c>
      <c r="BF80" s="57">
        <f t="shared" si="312"/>
        <v>0</v>
      </c>
      <c r="BG80" s="57">
        <f t="shared" si="312"/>
        <v>0</v>
      </c>
      <c r="BH80" s="57">
        <f t="shared" si="312"/>
        <v>0</v>
      </c>
      <c r="BI80" s="57">
        <f t="shared" si="312"/>
        <v>0</v>
      </c>
      <c r="BJ80" s="57">
        <f t="shared" si="312"/>
        <v>0</v>
      </c>
      <c r="BK80" s="57">
        <f t="shared" si="312"/>
        <v>0</v>
      </c>
      <c r="BL80" s="57">
        <f t="shared" si="312"/>
        <v>0</v>
      </c>
      <c r="BM80" s="57">
        <f t="shared" si="312"/>
        <v>0</v>
      </c>
      <c r="BN80" s="57">
        <f t="shared" si="312"/>
        <v>0</v>
      </c>
      <c r="BO80" s="57">
        <f t="shared" si="312"/>
        <v>0</v>
      </c>
      <c r="BP80" s="57">
        <f t="shared" si="312"/>
        <v>0</v>
      </c>
      <c r="BQ80" s="57">
        <f t="shared" si="312"/>
        <v>0</v>
      </c>
      <c r="BR80" s="57">
        <f t="shared" si="312"/>
        <v>0</v>
      </c>
      <c r="BS80" s="57">
        <f t="shared" si="311"/>
        <v>0</v>
      </c>
      <c r="BT80" s="57">
        <f t="shared" si="311"/>
        <v>0</v>
      </c>
      <c r="BU80" s="57">
        <f t="shared" si="311"/>
        <v>0</v>
      </c>
      <c r="BV80" s="57">
        <f t="shared" si="311"/>
        <v>0</v>
      </c>
      <c r="BW80" s="57">
        <f t="shared" si="311"/>
        <v>0</v>
      </c>
      <c r="BX80" s="57">
        <f t="shared" si="311"/>
        <v>0</v>
      </c>
      <c r="BY80" s="57">
        <f t="shared" si="311"/>
        <v>0</v>
      </c>
      <c r="BZ80" s="57">
        <f t="shared" si="311"/>
        <v>0</v>
      </c>
      <c r="CA80" s="57">
        <f t="shared" si="311"/>
        <v>0</v>
      </c>
      <c r="CB80" s="57">
        <f t="shared" si="311"/>
        <v>0</v>
      </c>
      <c r="CC80" s="57">
        <f t="shared" si="311"/>
        <v>0</v>
      </c>
      <c r="CD80" s="57">
        <f t="shared" si="311"/>
        <v>0</v>
      </c>
      <c r="CE80" s="57">
        <f t="shared" si="311"/>
        <v>0</v>
      </c>
      <c r="CF80" s="57">
        <f t="shared" si="311"/>
        <v>0</v>
      </c>
      <c r="CG80" s="57">
        <f t="shared" si="311"/>
        <v>0</v>
      </c>
      <c r="CH80" s="57">
        <f t="shared" si="311"/>
        <v>0</v>
      </c>
      <c r="CI80" s="57">
        <f t="shared" si="311"/>
        <v>0</v>
      </c>
      <c r="CJ80" s="57">
        <f t="shared" si="311"/>
        <v>0</v>
      </c>
      <c r="CK80" s="57">
        <f t="shared" si="311"/>
        <v>0</v>
      </c>
      <c r="CL80" s="57">
        <f t="shared" si="311"/>
        <v>0</v>
      </c>
      <c r="CM80" s="57">
        <f t="shared" si="311"/>
        <v>0</v>
      </c>
      <c r="CN80" s="57">
        <f t="shared" si="311"/>
        <v>0</v>
      </c>
      <c r="CO80" s="57">
        <f t="shared" si="311"/>
        <v>0</v>
      </c>
      <c r="CP80" s="57">
        <f t="shared" si="311"/>
        <v>0</v>
      </c>
      <c r="CQ80" s="57">
        <f t="shared" si="311"/>
        <v>0</v>
      </c>
      <c r="CR80" s="57">
        <f t="shared" si="311"/>
        <v>0</v>
      </c>
      <c r="CS80" s="57">
        <f t="shared" si="311"/>
        <v>0</v>
      </c>
      <c r="CT80" s="57">
        <f t="shared" si="311"/>
        <v>0</v>
      </c>
      <c r="CU80" s="57">
        <f t="shared" si="311"/>
        <v>0</v>
      </c>
      <c r="CV80" s="57">
        <f t="shared" si="311"/>
        <v>0</v>
      </c>
      <c r="CW80" s="57">
        <f t="shared" si="311"/>
        <v>0</v>
      </c>
      <c r="CX80" s="57">
        <f t="shared" si="311"/>
        <v>0</v>
      </c>
      <c r="CY80" s="57">
        <f t="shared" si="311"/>
        <v>0</v>
      </c>
      <c r="CZ80" s="57">
        <f t="shared" si="311"/>
        <v>0</v>
      </c>
      <c r="DA80" s="57">
        <f t="shared" si="311"/>
        <v>0</v>
      </c>
      <c r="DB80" s="57">
        <f t="shared" si="311"/>
        <v>0</v>
      </c>
      <c r="DC80" s="57">
        <f t="shared" si="311"/>
        <v>0</v>
      </c>
      <c r="DD80" s="57">
        <f t="shared" si="311"/>
        <v>0</v>
      </c>
      <c r="DE80" s="57">
        <f t="shared" si="311"/>
        <v>0</v>
      </c>
      <c r="DF80" s="57">
        <f t="shared" si="311"/>
        <v>0</v>
      </c>
      <c r="DG80" s="57">
        <f t="shared" si="311"/>
        <v>0</v>
      </c>
      <c r="DH80" s="57">
        <f t="shared" si="311"/>
        <v>0</v>
      </c>
      <c r="DI80" s="57">
        <f t="shared" si="311"/>
        <v>0</v>
      </c>
      <c r="DJ80" s="57">
        <f t="shared" si="311"/>
        <v>0</v>
      </c>
      <c r="DK80" s="57">
        <f t="shared" si="311"/>
        <v>0</v>
      </c>
      <c r="DL80" s="57">
        <f t="shared" si="311"/>
        <v>0</v>
      </c>
      <c r="DM80" s="57">
        <f t="shared" si="311"/>
        <v>0</v>
      </c>
      <c r="DN80" s="57">
        <f t="shared" si="311"/>
        <v>0</v>
      </c>
      <c r="DO80" s="57">
        <f t="shared" si="311"/>
        <v>0</v>
      </c>
      <c r="DP80" s="57">
        <f t="shared" si="311"/>
        <v>0</v>
      </c>
      <c r="DQ80" s="57">
        <f t="shared" si="311"/>
        <v>0</v>
      </c>
      <c r="DR80" s="57">
        <f t="shared" si="311"/>
        <v>0</v>
      </c>
      <c r="DS80" s="57">
        <f t="shared" si="311"/>
        <v>0</v>
      </c>
      <c r="DT80" s="57">
        <f t="shared" si="311"/>
        <v>0</v>
      </c>
      <c r="DU80" s="57">
        <f t="shared" si="311"/>
        <v>0</v>
      </c>
    </row>
    <row r="81" spans="2:125" ht="16.5" thickTop="1" thickBot="1" x14ac:dyDescent="0.3">
      <c r="B81" s="100" t="str">
        <f t="shared" si="307"/>
        <v>Costo Gestione 10</v>
      </c>
      <c r="F81" s="57">
        <f t="shared" si="308"/>
        <v>0</v>
      </c>
      <c r="G81" s="57">
        <f t="shared" si="312"/>
        <v>0</v>
      </c>
      <c r="H81" s="57">
        <f t="shared" si="312"/>
        <v>0</v>
      </c>
      <c r="I81" s="57">
        <f t="shared" si="312"/>
        <v>0</v>
      </c>
      <c r="J81" s="57">
        <f t="shared" si="312"/>
        <v>0</v>
      </c>
      <c r="K81" s="57">
        <f t="shared" si="312"/>
        <v>0</v>
      </c>
      <c r="L81" s="57">
        <f t="shared" si="312"/>
        <v>0</v>
      </c>
      <c r="M81" s="57">
        <f t="shared" si="312"/>
        <v>0</v>
      </c>
      <c r="N81" s="57">
        <f t="shared" si="312"/>
        <v>0</v>
      </c>
      <c r="O81" s="57">
        <f t="shared" si="312"/>
        <v>0</v>
      </c>
      <c r="P81" s="57">
        <f t="shared" si="312"/>
        <v>0</v>
      </c>
      <c r="Q81" s="57">
        <f t="shared" si="312"/>
        <v>0</v>
      </c>
      <c r="R81" s="57">
        <f t="shared" si="312"/>
        <v>0</v>
      </c>
      <c r="S81" s="57">
        <f t="shared" si="312"/>
        <v>0</v>
      </c>
      <c r="T81" s="57">
        <f t="shared" si="312"/>
        <v>0</v>
      </c>
      <c r="U81" s="57">
        <f t="shared" si="312"/>
        <v>0</v>
      </c>
      <c r="V81" s="57">
        <f t="shared" si="312"/>
        <v>0</v>
      </c>
      <c r="W81" s="57">
        <f t="shared" si="312"/>
        <v>0</v>
      </c>
      <c r="X81" s="57">
        <f t="shared" si="312"/>
        <v>0</v>
      </c>
      <c r="Y81" s="57">
        <f t="shared" si="312"/>
        <v>0</v>
      </c>
      <c r="Z81" s="57">
        <f t="shared" si="312"/>
        <v>0</v>
      </c>
      <c r="AA81" s="57">
        <f t="shared" si="312"/>
        <v>0</v>
      </c>
      <c r="AB81" s="57">
        <f t="shared" si="312"/>
        <v>0</v>
      </c>
      <c r="AC81" s="57">
        <f t="shared" si="312"/>
        <v>0</v>
      </c>
      <c r="AD81" s="57">
        <f t="shared" si="312"/>
        <v>0</v>
      </c>
      <c r="AE81" s="57">
        <f t="shared" si="312"/>
        <v>0</v>
      </c>
      <c r="AF81" s="57">
        <f t="shared" si="312"/>
        <v>0</v>
      </c>
      <c r="AG81" s="57">
        <f t="shared" si="312"/>
        <v>0</v>
      </c>
      <c r="AH81" s="57">
        <f t="shared" si="312"/>
        <v>0</v>
      </c>
      <c r="AI81" s="57">
        <f t="shared" si="312"/>
        <v>0</v>
      </c>
      <c r="AJ81" s="57">
        <f t="shared" si="312"/>
        <v>0</v>
      </c>
      <c r="AK81" s="57">
        <f t="shared" si="312"/>
        <v>0</v>
      </c>
      <c r="AL81" s="57">
        <f t="shared" si="312"/>
        <v>0</v>
      </c>
      <c r="AM81" s="57">
        <f t="shared" si="312"/>
        <v>0</v>
      </c>
      <c r="AN81" s="57">
        <f t="shared" si="312"/>
        <v>0</v>
      </c>
      <c r="AO81" s="57">
        <f t="shared" si="312"/>
        <v>0</v>
      </c>
      <c r="AP81" s="57">
        <f t="shared" si="312"/>
        <v>0</v>
      </c>
      <c r="AQ81" s="57">
        <f t="shared" si="312"/>
        <v>0</v>
      </c>
      <c r="AR81" s="57">
        <f t="shared" si="312"/>
        <v>0</v>
      </c>
      <c r="AS81" s="57">
        <f t="shared" si="312"/>
        <v>0</v>
      </c>
      <c r="AT81" s="57">
        <f t="shared" si="312"/>
        <v>0</v>
      </c>
      <c r="AU81" s="57">
        <f t="shared" si="312"/>
        <v>0</v>
      </c>
      <c r="AV81" s="57">
        <f t="shared" si="312"/>
        <v>0</v>
      </c>
      <c r="AW81" s="57">
        <f t="shared" si="312"/>
        <v>0</v>
      </c>
      <c r="AX81" s="57">
        <f t="shared" si="312"/>
        <v>0</v>
      </c>
      <c r="AY81" s="57">
        <f t="shared" si="312"/>
        <v>0</v>
      </c>
      <c r="AZ81" s="57">
        <f t="shared" si="312"/>
        <v>0</v>
      </c>
      <c r="BA81" s="57">
        <f t="shared" si="312"/>
        <v>0</v>
      </c>
      <c r="BB81" s="57">
        <f t="shared" si="312"/>
        <v>0</v>
      </c>
      <c r="BC81" s="57">
        <f t="shared" si="312"/>
        <v>0</v>
      </c>
      <c r="BD81" s="57">
        <f t="shared" si="312"/>
        <v>0</v>
      </c>
      <c r="BE81" s="57">
        <f t="shared" si="312"/>
        <v>0</v>
      </c>
      <c r="BF81" s="57">
        <f t="shared" si="312"/>
        <v>0</v>
      </c>
      <c r="BG81" s="57">
        <f t="shared" si="312"/>
        <v>0</v>
      </c>
      <c r="BH81" s="57">
        <f t="shared" si="312"/>
        <v>0</v>
      </c>
      <c r="BI81" s="57">
        <f t="shared" si="312"/>
        <v>0</v>
      </c>
      <c r="BJ81" s="57">
        <f t="shared" si="312"/>
        <v>0</v>
      </c>
      <c r="BK81" s="57">
        <f t="shared" si="312"/>
        <v>0</v>
      </c>
      <c r="BL81" s="57">
        <f t="shared" si="312"/>
        <v>0</v>
      </c>
      <c r="BM81" s="57">
        <f t="shared" si="312"/>
        <v>0</v>
      </c>
      <c r="BN81" s="57">
        <f t="shared" si="312"/>
        <v>0</v>
      </c>
      <c r="BO81" s="57">
        <f t="shared" si="312"/>
        <v>0</v>
      </c>
      <c r="BP81" s="57">
        <f t="shared" si="312"/>
        <v>0</v>
      </c>
      <c r="BQ81" s="57">
        <f t="shared" si="312"/>
        <v>0</v>
      </c>
      <c r="BR81" s="57">
        <f t="shared" ref="BR81:DU84" si="313">+BR15+BR37-BR59</f>
        <v>0</v>
      </c>
      <c r="BS81" s="57">
        <f t="shared" si="313"/>
        <v>0</v>
      </c>
      <c r="BT81" s="57">
        <f t="shared" si="313"/>
        <v>0</v>
      </c>
      <c r="BU81" s="57">
        <f t="shared" si="313"/>
        <v>0</v>
      </c>
      <c r="BV81" s="57">
        <f t="shared" si="313"/>
        <v>0</v>
      </c>
      <c r="BW81" s="57">
        <f t="shared" si="313"/>
        <v>0</v>
      </c>
      <c r="BX81" s="57">
        <f t="shared" si="313"/>
        <v>0</v>
      </c>
      <c r="BY81" s="57">
        <f t="shared" si="313"/>
        <v>0</v>
      </c>
      <c r="BZ81" s="57">
        <f t="shared" si="313"/>
        <v>0</v>
      </c>
      <c r="CA81" s="57">
        <f t="shared" si="313"/>
        <v>0</v>
      </c>
      <c r="CB81" s="57">
        <f t="shared" si="313"/>
        <v>0</v>
      </c>
      <c r="CC81" s="57">
        <f t="shared" si="313"/>
        <v>0</v>
      </c>
      <c r="CD81" s="57">
        <f t="shared" si="313"/>
        <v>0</v>
      </c>
      <c r="CE81" s="57">
        <f t="shared" si="313"/>
        <v>0</v>
      </c>
      <c r="CF81" s="57">
        <f t="shared" si="313"/>
        <v>0</v>
      </c>
      <c r="CG81" s="57">
        <f t="shared" si="313"/>
        <v>0</v>
      </c>
      <c r="CH81" s="57">
        <f t="shared" si="313"/>
        <v>0</v>
      </c>
      <c r="CI81" s="57">
        <f t="shared" si="313"/>
        <v>0</v>
      </c>
      <c r="CJ81" s="57">
        <f t="shared" si="313"/>
        <v>0</v>
      </c>
      <c r="CK81" s="57">
        <f t="shared" si="313"/>
        <v>0</v>
      </c>
      <c r="CL81" s="57">
        <f t="shared" si="313"/>
        <v>0</v>
      </c>
      <c r="CM81" s="57">
        <f t="shared" si="313"/>
        <v>0</v>
      </c>
      <c r="CN81" s="57">
        <f t="shared" si="313"/>
        <v>0</v>
      </c>
      <c r="CO81" s="57">
        <f t="shared" si="313"/>
        <v>0</v>
      </c>
      <c r="CP81" s="57">
        <f t="shared" si="313"/>
        <v>0</v>
      </c>
      <c r="CQ81" s="57">
        <f t="shared" si="313"/>
        <v>0</v>
      </c>
      <c r="CR81" s="57">
        <f t="shared" si="313"/>
        <v>0</v>
      </c>
      <c r="CS81" s="57">
        <f t="shared" si="313"/>
        <v>0</v>
      </c>
      <c r="CT81" s="57">
        <f t="shared" si="313"/>
        <v>0</v>
      </c>
      <c r="CU81" s="57">
        <f t="shared" si="313"/>
        <v>0</v>
      </c>
      <c r="CV81" s="57">
        <f t="shared" si="313"/>
        <v>0</v>
      </c>
      <c r="CW81" s="57">
        <f t="shared" si="313"/>
        <v>0</v>
      </c>
      <c r="CX81" s="57">
        <f t="shared" si="313"/>
        <v>0</v>
      </c>
      <c r="CY81" s="57">
        <f t="shared" si="313"/>
        <v>0</v>
      </c>
      <c r="CZ81" s="57">
        <f t="shared" si="313"/>
        <v>0</v>
      </c>
      <c r="DA81" s="57">
        <f t="shared" si="313"/>
        <v>0</v>
      </c>
      <c r="DB81" s="57">
        <f t="shared" si="313"/>
        <v>0</v>
      </c>
      <c r="DC81" s="57">
        <f t="shared" si="313"/>
        <v>0</v>
      </c>
      <c r="DD81" s="57">
        <f t="shared" si="313"/>
        <v>0</v>
      </c>
      <c r="DE81" s="57">
        <f t="shared" si="313"/>
        <v>0</v>
      </c>
      <c r="DF81" s="57">
        <f t="shared" si="313"/>
        <v>0</v>
      </c>
      <c r="DG81" s="57">
        <f t="shared" si="313"/>
        <v>0</v>
      </c>
      <c r="DH81" s="57">
        <f t="shared" si="313"/>
        <v>0</v>
      </c>
      <c r="DI81" s="57">
        <f t="shared" si="313"/>
        <v>0</v>
      </c>
      <c r="DJ81" s="57">
        <f t="shared" si="313"/>
        <v>0</v>
      </c>
      <c r="DK81" s="57">
        <f t="shared" si="313"/>
        <v>0</v>
      </c>
      <c r="DL81" s="57">
        <f t="shared" si="313"/>
        <v>0</v>
      </c>
      <c r="DM81" s="57">
        <f t="shared" si="313"/>
        <v>0</v>
      </c>
      <c r="DN81" s="57">
        <f t="shared" si="313"/>
        <v>0</v>
      </c>
      <c r="DO81" s="57">
        <f t="shared" si="313"/>
        <v>0</v>
      </c>
      <c r="DP81" s="57">
        <f t="shared" si="313"/>
        <v>0</v>
      </c>
      <c r="DQ81" s="57">
        <f t="shared" si="313"/>
        <v>0</v>
      </c>
      <c r="DR81" s="57">
        <f t="shared" si="313"/>
        <v>0</v>
      </c>
      <c r="DS81" s="57">
        <f t="shared" si="313"/>
        <v>0</v>
      </c>
      <c r="DT81" s="57">
        <f t="shared" si="313"/>
        <v>0</v>
      </c>
      <c r="DU81" s="57">
        <f t="shared" si="313"/>
        <v>0</v>
      </c>
    </row>
    <row r="82" spans="2:125" ht="16.5" thickTop="1" thickBot="1" x14ac:dyDescent="0.3">
      <c r="B82" s="100" t="str">
        <f t="shared" si="307"/>
        <v>Costo Gestione 11</v>
      </c>
      <c r="F82" s="57">
        <f t="shared" si="308"/>
        <v>0</v>
      </c>
      <c r="G82" s="57">
        <f t="shared" ref="G82:BR85" si="314">+G16+G38-G60</f>
        <v>0</v>
      </c>
      <c r="H82" s="57">
        <f t="shared" si="314"/>
        <v>0</v>
      </c>
      <c r="I82" s="57">
        <f t="shared" si="314"/>
        <v>0</v>
      </c>
      <c r="J82" s="57">
        <f t="shared" si="314"/>
        <v>0</v>
      </c>
      <c r="K82" s="57">
        <f t="shared" si="314"/>
        <v>0</v>
      </c>
      <c r="L82" s="57">
        <f t="shared" si="314"/>
        <v>0</v>
      </c>
      <c r="M82" s="57">
        <f t="shared" si="314"/>
        <v>0</v>
      </c>
      <c r="N82" s="57">
        <f t="shared" si="314"/>
        <v>0</v>
      </c>
      <c r="O82" s="57">
        <f t="shared" si="314"/>
        <v>0</v>
      </c>
      <c r="P82" s="57">
        <f t="shared" si="314"/>
        <v>0</v>
      </c>
      <c r="Q82" s="57">
        <f t="shared" si="314"/>
        <v>0</v>
      </c>
      <c r="R82" s="57">
        <f t="shared" si="314"/>
        <v>0</v>
      </c>
      <c r="S82" s="57">
        <f t="shared" si="314"/>
        <v>0</v>
      </c>
      <c r="T82" s="57">
        <f t="shared" si="314"/>
        <v>0</v>
      </c>
      <c r="U82" s="57">
        <f t="shared" si="314"/>
        <v>0</v>
      </c>
      <c r="V82" s="57">
        <f t="shared" si="314"/>
        <v>0</v>
      </c>
      <c r="W82" s="57">
        <f t="shared" si="314"/>
        <v>0</v>
      </c>
      <c r="X82" s="57">
        <f t="shared" si="314"/>
        <v>0</v>
      </c>
      <c r="Y82" s="57">
        <f t="shared" si="314"/>
        <v>0</v>
      </c>
      <c r="Z82" s="57">
        <f t="shared" si="314"/>
        <v>0</v>
      </c>
      <c r="AA82" s="57">
        <f t="shared" si="314"/>
        <v>0</v>
      </c>
      <c r="AB82" s="57">
        <f t="shared" si="314"/>
        <v>0</v>
      </c>
      <c r="AC82" s="57">
        <f t="shared" si="314"/>
        <v>0</v>
      </c>
      <c r="AD82" s="57">
        <f t="shared" si="314"/>
        <v>0</v>
      </c>
      <c r="AE82" s="57">
        <f t="shared" si="314"/>
        <v>0</v>
      </c>
      <c r="AF82" s="57">
        <f t="shared" si="314"/>
        <v>0</v>
      </c>
      <c r="AG82" s="57">
        <f t="shared" si="314"/>
        <v>0</v>
      </c>
      <c r="AH82" s="57">
        <f t="shared" si="314"/>
        <v>0</v>
      </c>
      <c r="AI82" s="57">
        <f t="shared" si="314"/>
        <v>0</v>
      </c>
      <c r="AJ82" s="57">
        <f t="shared" si="314"/>
        <v>0</v>
      </c>
      <c r="AK82" s="57">
        <f t="shared" si="314"/>
        <v>0</v>
      </c>
      <c r="AL82" s="57">
        <f t="shared" si="314"/>
        <v>0</v>
      </c>
      <c r="AM82" s="57">
        <f t="shared" si="314"/>
        <v>0</v>
      </c>
      <c r="AN82" s="57">
        <f t="shared" si="314"/>
        <v>0</v>
      </c>
      <c r="AO82" s="57">
        <f t="shared" si="314"/>
        <v>0</v>
      </c>
      <c r="AP82" s="57">
        <f t="shared" si="314"/>
        <v>0</v>
      </c>
      <c r="AQ82" s="57">
        <f t="shared" si="314"/>
        <v>0</v>
      </c>
      <c r="AR82" s="57">
        <f t="shared" si="314"/>
        <v>0</v>
      </c>
      <c r="AS82" s="57">
        <f t="shared" si="314"/>
        <v>0</v>
      </c>
      <c r="AT82" s="57">
        <f t="shared" si="314"/>
        <v>0</v>
      </c>
      <c r="AU82" s="57">
        <f t="shared" si="314"/>
        <v>0</v>
      </c>
      <c r="AV82" s="57">
        <f t="shared" si="314"/>
        <v>0</v>
      </c>
      <c r="AW82" s="57">
        <f t="shared" si="314"/>
        <v>0</v>
      </c>
      <c r="AX82" s="57">
        <f t="shared" si="314"/>
        <v>0</v>
      </c>
      <c r="AY82" s="57">
        <f t="shared" si="314"/>
        <v>0</v>
      </c>
      <c r="AZ82" s="57">
        <f t="shared" si="314"/>
        <v>0</v>
      </c>
      <c r="BA82" s="57">
        <f t="shared" si="314"/>
        <v>0</v>
      </c>
      <c r="BB82" s="57">
        <f t="shared" si="314"/>
        <v>0</v>
      </c>
      <c r="BC82" s="57">
        <f t="shared" si="314"/>
        <v>0</v>
      </c>
      <c r="BD82" s="57">
        <f t="shared" si="314"/>
        <v>0</v>
      </c>
      <c r="BE82" s="57">
        <f t="shared" si="314"/>
        <v>0</v>
      </c>
      <c r="BF82" s="57">
        <f t="shared" si="314"/>
        <v>0</v>
      </c>
      <c r="BG82" s="57">
        <f t="shared" si="314"/>
        <v>0</v>
      </c>
      <c r="BH82" s="57">
        <f t="shared" si="314"/>
        <v>0</v>
      </c>
      <c r="BI82" s="57">
        <f t="shared" si="314"/>
        <v>0</v>
      </c>
      <c r="BJ82" s="57">
        <f t="shared" si="314"/>
        <v>0</v>
      </c>
      <c r="BK82" s="57">
        <f t="shared" si="314"/>
        <v>0</v>
      </c>
      <c r="BL82" s="57">
        <f t="shared" si="314"/>
        <v>0</v>
      </c>
      <c r="BM82" s="57">
        <f t="shared" si="314"/>
        <v>0</v>
      </c>
      <c r="BN82" s="57">
        <f t="shared" si="314"/>
        <v>0</v>
      </c>
      <c r="BO82" s="57">
        <f t="shared" si="314"/>
        <v>0</v>
      </c>
      <c r="BP82" s="57">
        <f t="shared" si="314"/>
        <v>0</v>
      </c>
      <c r="BQ82" s="57">
        <f t="shared" si="314"/>
        <v>0</v>
      </c>
      <c r="BR82" s="57">
        <f t="shared" si="314"/>
        <v>0</v>
      </c>
      <c r="BS82" s="57">
        <f t="shared" si="313"/>
        <v>0</v>
      </c>
      <c r="BT82" s="57">
        <f t="shared" si="313"/>
        <v>0</v>
      </c>
      <c r="BU82" s="57">
        <f t="shared" si="313"/>
        <v>0</v>
      </c>
      <c r="BV82" s="57">
        <f t="shared" si="313"/>
        <v>0</v>
      </c>
      <c r="BW82" s="57">
        <f t="shared" si="313"/>
        <v>0</v>
      </c>
      <c r="BX82" s="57">
        <f t="shared" si="313"/>
        <v>0</v>
      </c>
      <c r="BY82" s="57">
        <f t="shared" si="313"/>
        <v>0</v>
      </c>
      <c r="BZ82" s="57">
        <f t="shared" si="313"/>
        <v>0</v>
      </c>
      <c r="CA82" s="57">
        <f t="shared" si="313"/>
        <v>0</v>
      </c>
      <c r="CB82" s="57">
        <f t="shared" si="313"/>
        <v>0</v>
      </c>
      <c r="CC82" s="57">
        <f t="shared" si="313"/>
        <v>0</v>
      </c>
      <c r="CD82" s="57">
        <f t="shared" si="313"/>
        <v>0</v>
      </c>
      <c r="CE82" s="57">
        <f t="shared" si="313"/>
        <v>0</v>
      </c>
      <c r="CF82" s="57">
        <f t="shared" si="313"/>
        <v>0</v>
      </c>
      <c r="CG82" s="57">
        <f t="shared" si="313"/>
        <v>0</v>
      </c>
      <c r="CH82" s="57">
        <f t="shared" si="313"/>
        <v>0</v>
      </c>
      <c r="CI82" s="57">
        <f t="shared" si="313"/>
        <v>0</v>
      </c>
      <c r="CJ82" s="57">
        <f t="shared" si="313"/>
        <v>0</v>
      </c>
      <c r="CK82" s="57">
        <f t="shared" si="313"/>
        <v>0</v>
      </c>
      <c r="CL82" s="57">
        <f t="shared" si="313"/>
        <v>0</v>
      </c>
      <c r="CM82" s="57">
        <f t="shared" si="313"/>
        <v>0</v>
      </c>
      <c r="CN82" s="57">
        <f t="shared" si="313"/>
        <v>0</v>
      </c>
      <c r="CO82" s="57">
        <f t="shared" si="313"/>
        <v>0</v>
      </c>
      <c r="CP82" s="57">
        <f t="shared" si="313"/>
        <v>0</v>
      </c>
      <c r="CQ82" s="57">
        <f t="shared" si="313"/>
        <v>0</v>
      </c>
      <c r="CR82" s="57">
        <f t="shared" si="313"/>
        <v>0</v>
      </c>
      <c r="CS82" s="57">
        <f t="shared" si="313"/>
        <v>0</v>
      </c>
      <c r="CT82" s="57">
        <f t="shared" si="313"/>
        <v>0</v>
      </c>
      <c r="CU82" s="57">
        <f t="shared" si="313"/>
        <v>0</v>
      </c>
      <c r="CV82" s="57">
        <f t="shared" si="313"/>
        <v>0</v>
      </c>
      <c r="CW82" s="57">
        <f t="shared" si="313"/>
        <v>0</v>
      </c>
      <c r="CX82" s="57">
        <f t="shared" si="313"/>
        <v>0</v>
      </c>
      <c r="CY82" s="57">
        <f t="shared" si="313"/>
        <v>0</v>
      </c>
      <c r="CZ82" s="57">
        <f t="shared" si="313"/>
        <v>0</v>
      </c>
      <c r="DA82" s="57">
        <f t="shared" si="313"/>
        <v>0</v>
      </c>
      <c r="DB82" s="57">
        <f t="shared" si="313"/>
        <v>0</v>
      </c>
      <c r="DC82" s="57">
        <f t="shared" si="313"/>
        <v>0</v>
      </c>
      <c r="DD82" s="57">
        <f t="shared" si="313"/>
        <v>0</v>
      </c>
      <c r="DE82" s="57">
        <f t="shared" si="313"/>
        <v>0</v>
      </c>
      <c r="DF82" s="57">
        <f t="shared" si="313"/>
        <v>0</v>
      </c>
      <c r="DG82" s="57">
        <f t="shared" si="313"/>
        <v>0</v>
      </c>
      <c r="DH82" s="57">
        <f t="shared" si="313"/>
        <v>0</v>
      </c>
      <c r="DI82" s="57">
        <f t="shared" si="313"/>
        <v>0</v>
      </c>
      <c r="DJ82" s="57">
        <f t="shared" si="313"/>
        <v>0</v>
      </c>
      <c r="DK82" s="57">
        <f t="shared" si="313"/>
        <v>0</v>
      </c>
      <c r="DL82" s="57">
        <f t="shared" si="313"/>
        <v>0</v>
      </c>
      <c r="DM82" s="57">
        <f t="shared" si="313"/>
        <v>0</v>
      </c>
      <c r="DN82" s="57">
        <f t="shared" si="313"/>
        <v>0</v>
      </c>
      <c r="DO82" s="57">
        <f t="shared" si="313"/>
        <v>0</v>
      </c>
      <c r="DP82" s="57">
        <f t="shared" si="313"/>
        <v>0</v>
      </c>
      <c r="DQ82" s="57">
        <f t="shared" si="313"/>
        <v>0</v>
      </c>
      <c r="DR82" s="57">
        <f t="shared" si="313"/>
        <v>0</v>
      </c>
      <c r="DS82" s="57">
        <f t="shared" si="313"/>
        <v>0</v>
      </c>
      <c r="DT82" s="57">
        <f t="shared" si="313"/>
        <v>0</v>
      </c>
      <c r="DU82" s="57">
        <f t="shared" si="313"/>
        <v>0</v>
      </c>
    </row>
    <row r="83" spans="2:125" ht="16.5" thickTop="1" thickBot="1" x14ac:dyDescent="0.3">
      <c r="B83" s="100" t="str">
        <f t="shared" si="307"/>
        <v>Costo Gestione 12</v>
      </c>
      <c r="F83" s="57">
        <f t="shared" si="308"/>
        <v>0</v>
      </c>
      <c r="G83" s="57">
        <f t="shared" si="314"/>
        <v>0</v>
      </c>
      <c r="H83" s="57">
        <f t="shared" si="314"/>
        <v>0</v>
      </c>
      <c r="I83" s="57">
        <f t="shared" si="314"/>
        <v>0</v>
      </c>
      <c r="J83" s="57">
        <f t="shared" si="314"/>
        <v>0</v>
      </c>
      <c r="K83" s="57">
        <f t="shared" si="314"/>
        <v>0</v>
      </c>
      <c r="L83" s="57">
        <f t="shared" si="314"/>
        <v>0</v>
      </c>
      <c r="M83" s="57">
        <f t="shared" si="314"/>
        <v>0</v>
      </c>
      <c r="N83" s="57">
        <f t="shared" si="314"/>
        <v>0</v>
      </c>
      <c r="O83" s="57">
        <f t="shared" si="314"/>
        <v>0</v>
      </c>
      <c r="P83" s="57">
        <f t="shared" si="314"/>
        <v>0</v>
      </c>
      <c r="Q83" s="57">
        <f t="shared" si="314"/>
        <v>0</v>
      </c>
      <c r="R83" s="57">
        <f t="shared" si="314"/>
        <v>0</v>
      </c>
      <c r="S83" s="57">
        <f t="shared" si="314"/>
        <v>0</v>
      </c>
      <c r="T83" s="57">
        <f t="shared" si="314"/>
        <v>0</v>
      </c>
      <c r="U83" s="57">
        <f t="shared" si="314"/>
        <v>0</v>
      </c>
      <c r="V83" s="57">
        <f t="shared" si="314"/>
        <v>0</v>
      </c>
      <c r="W83" s="57">
        <f t="shared" si="314"/>
        <v>0</v>
      </c>
      <c r="X83" s="57">
        <f t="shared" si="314"/>
        <v>0</v>
      </c>
      <c r="Y83" s="57">
        <f t="shared" si="314"/>
        <v>0</v>
      </c>
      <c r="Z83" s="57">
        <f t="shared" si="314"/>
        <v>0</v>
      </c>
      <c r="AA83" s="57">
        <f t="shared" si="314"/>
        <v>0</v>
      </c>
      <c r="AB83" s="57">
        <f t="shared" si="314"/>
        <v>0</v>
      </c>
      <c r="AC83" s="57">
        <f t="shared" si="314"/>
        <v>0</v>
      </c>
      <c r="AD83" s="57">
        <f t="shared" si="314"/>
        <v>0</v>
      </c>
      <c r="AE83" s="57">
        <f t="shared" si="314"/>
        <v>0</v>
      </c>
      <c r="AF83" s="57">
        <f t="shared" si="314"/>
        <v>0</v>
      </c>
      <c r="AG83" s="57">
        <f t="shared" si="314"/>
        <v>0</v>
      </c>
      <c r="AH83" s="57">
        <f t="shared" si="314"/>
        <v>0</v>
      </c>
      <c r="AI83" s="57">
        <f t="shared" si="314"/>
        <v>0</v>
      </c>
      <c r="AJ83" s="57">
        <f t="shared" si="314"/>
        <v>0</v>
      </c>
      <c r="AK83" s="57">
        <f t="shared" si="314"/>
        <v>0</v>
      </c>
      <c r="AL83" s="57">
        <f t="shared" si="314"/>
        <v>0</v>
      </c>
      <c r="AM83" s="57">
        <f t="shared" si="314"/>
        <v>0</v>
      </c>
      <c r="AN83" s="57">
        <f t="shared" si="314"/>
        <v>0</v>
      </c>
      <c r="AO83" s="57">
        <f t="shared" si="314"/>
        <v>0</v>
      </c>
      <c r="AP83" s="57">
        <f t="shared" si="314"/>
        <v>0</v>
      </c>
      <c r="AQ83" s="57">
        <f t="shared" si="314"/>
        <v>0</v>
      </c>
      <c r="AR83" s="57">
        <f t="shared" si="314"/>
        <v>0</v>
      </c>
      <c r="AS83" s="57">
        <f t="shared" si="314"/>
        <v>0</v>
      </c>
      <c r="AT83" s="57">
        <f t="shared" si="314"/>
        <v>0</v>
      </c>
      <c r="AU83" s="57">
        <f t="shared" si="314"/>
        <v>0</v>
      </c>
      <c r="AV83" s="57">
        <f t="shared" si="314"/>
        <v>0</v>
      </c>
      <c r="AW83" s="57">
        <f t="shared" si="314"/>
        <v>0</v>
      </c>
      <c r="AX83" s="57">
        <f t="shared" si="314"/>
        <v>0</v>
      </c>
      <c r="AY83" s="57">
        <f t="shared" si="314"/>
        <v>0</v>
      </c>
      <c r="AZ83" s="57">
        <f t="shared" si="314"/>
        <v>0</v>
      </c>
      <c r="BA83" s="57">
        <f t="shared" si="314"/>
        <v>0</v>
      </c>
      <c r="BB83" s="57">
        <f t="shared" si="314"/>
        <v>0</v>
      </c>
      <c r="BC83" s="57">
        <f t="shared" si="314"/>
        <v>0</v>
      </c>
      <c r="BD83" s="57">
        <f t="shared" si="314"/>
        <v>0</v>
      </c>
      <c r="BE83" s="57">
        <f t="shared" si="314"/>
        <v>0</v>
      </c>
      <c r="BF83" s="57">
        <f t="shared" si="314"/>
        <v>0</v>
      </c>
      <c r="BG83" s="57">
        <f t="shared" si="314"/>
        <v>0</v>
      </c>
      <c r="BH83" s="57">
        <f t="shared" si="314"/>
        <v>0</v>
      </c>
      <c r="BI83" s="57">
        <f t="shared" si="314"/>
        <v>0</v>
      </c>
      <c r="BJ83" s="57">
        <f t="shared" si="314"/>
        <v>0</v>
      </c>
      <c r="BK83" s="57">
        <f t="shared" si="314"/>
        <v>0</v>
      </c>
      <c r="BL83" s="57">
        <f t="shared" si="314"/>
        <v>0</v>
      </c>
      <c r="BM83" s="57">
        <f t="shared" si="314"/>
        <v>0</v>
      </c>
      <c r="BN83" s="57">
        <f t="shared" si="314"/>
        <v>0</v>
      </c>
      <c r="BO83" s="57">
        <f t="shared" si="314"/>
        <v>0</v>
      </c>
      <c r="BP83" s="57">
        <f t="shared" si="314"/>
        <v>0</v>
      </c>
      <c r="BQ83" s="57">
        <f t="shared" si="314"/>
        <v>0</v>
      </c>
      <c r="BR83" s="57">
        <f t="shared" si="314"/>
        <v>0</v>
      </c>
      <c r="BS83" s="57">
        <f t="shared" si="313"/>
        <v>0</v>
      </c>
      <c r="BT83" s="57">
        <f t="shared" si="313"/>
        <v>0</v>
      </c>
      <c r="BU83" s="57">
        <f t="shared" si="313"/>
        <v>0</v>
      </c>
      <c r="BV83" s="57">
        <f t="shared" si="313"/>
        <v>0</v>
      </c>
      <c r="BW83" s="57">
        <f t="shared" si="313"/>
        <v>0</v>
      </c>
      <c r="BX83" s="57">
        <f t="shared" si="313"/>
        <v>0</v>
      </c>
      <c r="BY83" s="57">
        <f t="shared" si="313"/>
        <v>0</v>
      </c>
      <c r="BZ83" s="57">
        <f t="shared" si="313"/>
        <v>0</v>
      </c>
      <c r="CA83" s="57">
        <f t="shared" si="313"/>
        <v>0</v>
      </c>
      <c r="CB83" s="57">
        <f t="shared" si="313"/>
        <v>0</v>
      </c>
      <c r="CC83" s="57">
        <f t="shared" si="313"/>
        <v>0</v>
      </c>
      <c r="CD83" s="57">
        <f t="shared" si="313"/>
        <v>0</v>
      </c>
      <c r="CE83" s="57">
        <f t="shared" si="313"/>
        <v>0</v>
      </c>
      <c r="CF83" s="57">
        <f t="shared" si="313"/>
        <v>0</v>
      </c>
      <c r="CG83" s="57">
        <f t="shared" si="313"/>
        <v>0</v>
      </c>
      <c r="CH83" s="57">
        <f t="shared" si="313"/>
        <v>0</v>
      </c>
      <c r="CI83" s="57">
        <f t="shared" si="313"/>
        <v>0</v>
      </c>
      <c r="CJ83" s="57">
        <f t="shared" si="313"/>
        <v>0</v>
      </c>
      <c r="CK83" s="57">
        <f t="shared" si="313"/>
        <v>0</v>
      </c>
      <c r="CL83" s="57">
        <f t="shared" si="313"/>
        <v>0</v>
      </c>
      <c r="CM83" s="57">
        <f t="shared" si="313"/>
        <v>0</v>
      </c>
      <c r="CN83" s="57">
        <f t="shared" si="313"/>
        <v>0</v>
      </c>
      <c r="CO83" s="57">
        <f t="shared" si="313"/>
        <v>0</v>
      </c>
      <c r="CP83" s="57">
        <f t="shared" si="313"/>
        <v>0</v>
      </c>
      <c r="CQ83" s="57">
        <f t="shared" si="313"/>
        <v>0</v>
      </c>
      <c r="CR83" s="57">
        <f t="shared" si="313"/>
        <v>0</v>
      </c>
      <c r="CS83" s="57">
        <f t="shared" si="313"/>
        <v>0</v>
      </c>
      <c r="CT83" s="57">
        <f t="shared" si="313"/>
        <v>0</v>
      </c>
      <c r="CU83" s="57">
        <f t="shared" si="313"/>
        <v>0</v>
      </c>
      <c r="CV83" s="57">
        <f t="shared" si="313"/>
        <v>0</v>
      </c>
      <c r="CW83" s="57">
        <f t="shared" si="313"/>
        <v>0</v>
      </c>
      <c r="CX83" s="57">
        <f t="shared" si="313"/>
        <v>0</v>
      </c>
      <c r="CY83" s="57">
        <f t="shared" si="313"/>
        <v>0</v>
      </c>
      <c r="CZ83" s="57">
        <f t="shared" si="313"/>
        <v>0</v>
      </c>
      <c r="DA83" s="57">
        <f t="shared" si="313"/>
        <v>0</v>
      </c>
      <c r="DB83" s="57">
        <f t="shared" si="313"/>
        <v>0</v>
      </c>
      <c r="DC83" s="57">
        <f t="shared" si="313"/>
        <v>0</v>
      </c>
      <c r="DD83" s="57">
        <f t="shared" si="313"/>
        <v>0</v>
      </c>
      <c r="DE83" s="57">
        <f t="shared" si="313"/>
        <v>0</v>
      </c>
      <c r="DF83" s="57">
        <f t="shared" si="313"/>
        <v>0</v>
      </c>
      <c r="DG83" s="57">
        <f t="shared" si="313"/>
        <v>0</v>
      </c>
      <c r="DH83" s="57">
        <f t="shared" si="313"/>
        <v>0</v>
      </c>
      <c r="DI83" s="57">
        <f t="shared" si="313"/>
        <v>0</v>
      </c>
      <c r="DJ83" s="57">
        <f t="shared" si="313"/>
        <v>0</v>
      </c>
      <c r="DK83" s="57">
        <f t="shared" si="313"/>
        <v>0</v>
      </c>
      <c r="DL83" s="57">
        <f t="shared" si="313"/>
        <v>0</v>
      </c>
      <c r="DM83" s="57">
        <f t="shared" si="313"/>
        <v>0</v>
      </c>
      <c r="DN83" s="57">
        <f t="shared" si="313"/>
        <v>0</v>
      </c>
      <c r="DO83" s="57">
        <f t="shared" si="313"/>
        <v>0</v>
      </c>
      <c r="DP83" s="57">
        <f t="shared" si="313"/>
        <v>0</v>
      </c>
      <c r="DQ83" s="57">
        <f t="shared" si="313"/>
        <v>0</v>
      </c>
      <c r="DR83" s="57">
        <f t="shared" si="313"/>
        <v>0</v>
      </c>
      <c r="DS83" s="57">
        <f t="shared" si="313"/>
        <v>0</v>
      </c>
      <c r="DT83" s="57">
        <f t="shared" si="313"/>
        <v>0</v>
      </c>
      <c r="DU83" s="57">
        <f t="shared" si="313"/>
        <v>0</v>
      </c>
    </row>
    <row r="84" spans="2:125" ht="16.5" thickTop="1" thickBot="1" x14ac:dyDescent="0.3">
      <c r="B84" s="100" t="str">
        <f t="shared" si="307"/>
        <v>Costo Gestione 13</v>
      </c>
      <c r="F84" s="57">
        <f t="shared" si="308"/>
        <v>0</v>
      </c>
      <c r="G84" s="57">
        <f t="shared" si="314"/>
        <v>0</v>
      </c>
      <c r="H84" s="57">
        <f t="shared" si="314"/>
        <v>0</v>
      </c>
      <c r="I84" s="57">
        <f t="shared" si="314"/>
        <v>0</v>
      </c>
      <c r="J84" s="57">
        <f t="shared" si="314"/>
        <v>0</v>
      </c>
      <c r="K84" s="57">
        <f t="shared" si="314"/>
        <v>0</v>
      </c>
      <c r="L84" s="57">
        <f t="shared" si="314"/>
        <v>0</v>
      </c>
      <c r="M84" s="57">
        <f t="shared" si="314"/>
        <v>0</v>
      </c>
      <c r="N84" s="57">
        <f t="shared" si="314"/>
        <v>0</v>
      </c>
      <c r="O84" s="57">
        <f t="shared" si="314"/>
        <v>0</v>
      </c>
      <c r="P84" s="57">
        <f t="shared" si="314"/>
        <v>0</v>
      </c>
      <c r="Q84" s="57">
        <f t="shared" si="314"/>
        <v>0</v>
      </c>
      <c r="R84" s="57">
        <f t="shared" si="314"/>
        <v>0</v>
      </c>
      <c r="S84" s="57">
        <f t="shared" si="314"/>
        <v>0</v>
      </c>
      <c r="T84" s="57">
        <f t="shared" si="314"/>
        <v>0</v>
      </c>
      <c r="U84" s="57">
        <f t="shared" si="314"/>
        <v>0</v>
      </c>
      <c r="V84" s="57">
        <f t="shared" si="314"/>
        <v>0</v>
      </c>
      <c r="W84" s="57">
        <f t="shared" si="314"/>
        <v>0</v>
      </c>
      <c r="X84" s="57">
        <f t="shared" si="314"/>
        <v>0</v>
      </c>
      <c r="Y84" s="57">
        <f t="shared" si="314"/>
        <v>0</v>
      </c>
      <c r="Z84" s="57">
        <f t="shared" si="314"/>
        <v>0</v>
      </c>
      <c r="AA84" s="57">
        <f t="shared" si="314"/>
        <v>0</v>
      </c>
      <c r="AB84" s="57">
        <f t="shared" si="314"/>
        <v>0</v>
      </c>
      <c r="AC84" s="57">
        <f t="shared" si="314"/>
        <v>0</v>
      </c>
      <c r="AD84" s="57">
        <f t="shared" si="314"/>
        <v>0</v>
      </c>
      <c r="AE84" s="57">
        <f t="shared" si="314"/>
        <v>0</v>
      </c>
      <c r="AF84" s="57">
        <f t="shared" si="314"/>
        <v>0</v>
      </c>
      <c r="AG84" s="57">
        <f t="shared" si="314"/>
        <v>0</v>
      </c>
      <c r="AH84" s="57">
        <f t="shared" si="314"/>
        <v>0</v>
      </c>
      <c r="AI84" s="57">
        <f t="shared" si="314"/>
        <v>0</v>
      </c>
      <c r="AJ84" s="57">
        <f t="shared" si="314"/>
        <v>0</v>
      </c>
      <c r="AK84" s="57">
        <f t="shared" si="314"/>
        <v>0</v>
      </c>
      <c r="AL84" s="57">
        <f t="shared" si="314"/>
        <v>0</v>
      </c>
      <c r="AM84" s="57">
        <f t="shared" si="314"/>
        <v>0</v>
      </c>
      <c r="AN84" s="57">
        <f t="shared" si="314"/>
        <v>0</v>
      </c>
      <c r="AO84" s="57">
        <f t="shared" si="314"/>
        <v>0</v>
      </c>
      <c r="AP84" s="57">
        <f t="shared" si="314"/>
        <v>0</v>
      </c>
      <c r="AQ84" s="57">
        <f t="shared" si="314"/>
        <v>0</v>
      </c>
      <c r="AR84" s="57">
        <f t="shared" si="314"/>
        <v>0</v>
      </c>
      <c r="AS84" s="57">
        <f t="shared" si="314"/>
        <v>0</v>
      </c>
      <c r="AT84" s="57">
        <f t="shared" si="314"/>
        <v>0</v>
      </c>
      <c r="AU84" s="57">
        <f t="shared" si="314"/>
        <v>0</v>
      </c>
      <c r="AV84" s="57">
        <f t="shared" si="314"/>
        <v>0</v>
      </c>
      <c r="AW84" s="57">
        <f t="shared" si="314"/>
        <v>0</v>
      </c>
      <c r="AX84" s="57">
        <f t="shared" si="314"/>
        <v>0</v>
      </c>
      <c r="AY84" s="57">
        <f t="shared" si="314"/>
        <v>0</v>
      </c>
      <c r="AZ84" s="57">
        <f t="shared" si="314"/>
        <v>0</v>
      </c>
      <c r="BA84" s="57">
        <f t="shared" si="314"/>
        <v>0</v>
      </c>
      <c r="BB84" s="57">
        <f t="shared" si="314"/>
        <v>0</v>
      </c>
      <c r="BC84" s="57">
        <f t="shared" si="314"/>
        <v>0</v>
      </c>
      <c r="BD84" s="57">
        <f t="shared" si="314"/>
        <v>0</v>
      </c>
      <c r="BE84" s="57">
        <f t="shared" si="314"/>
        <v>0</v>
      </c>
      <c r="BF84" s="57">
        <f t="shared" si="314"/>
        <v>0</v>
      </c>
      <c r="BG84" s="57">
        <f t="shared" si="314"/>
        <v>0</v>
      </c>
      <c r="BH84" s="57">
        <f t="shared" si="314"/>
        <v>0</v>
      </c>
      <c r="BI84" s="57">
        <f t="shared" si="314"/>
        <v>0</v>
      </c>
      <c r="BJ84" s="57">
        <f t="shared" si="314"/>
        <v>0</v>
      </c>
      <c r="BK84" s="57">
        <f t="shared" si="314"/>
        <v>0</v>
      </c>
      <c r="BL84" s="57">
        <f t="shared" si="314"/>
        <v>0</v>
      </c>
      <c r="BM84" s="57">
        <f t="shared" si="314"/>
        <v>0</v>
      </c>
      <c r="BN84" s="57">
        <f t="shared" si="314"/>
        <v>0</v>
      </c>
      <c r="BO84" s="57">
        <f t="shared" si="314"/>
        <v>0</v>
      </c>
      <c r="BP84" s="57">
        <f t="shared" si="314"/>
        <v>0</v>
      </c>
      <c r="BQ84" s="57">
        <f t="shared" si="314"/>
        <v>0</v>
      </c>
      <c r="BR84" s="57">
        <f t="shared" si="314"/>
        <v>0</v>
      </c>
      <c r="BS84" s="57">
        <f t="shared" si="313"/>
        <v>0</v>
      </c>
      <c r="BT84" s="57">
        <f t="shared" si="313"/>
        <v>0</v>
      </c>
      <c r="BU84" s="57">
        <f t="shared" si="313"/>
        <v>0</v>
      </c>
      <c r="BV84" s="57">
        <f t="shared" si="313"/>
        <v>0</v>
      </c>
      <c r="BW84" s="57">
        <f t="shared" si="313"/>
        <v>0</v>
      </c>
      <c r="BX84" s="57">
        <f t="shared" si="313"/>
        <v>0</v>
      </c>
      <c r="BY84" s="57">
        <f t="shared" si="313"/>
        <v>0</v>
      </c>
      <c r="BZ84" s="57">
        <f t="shared" si="313"/>
        <v>0</v>
      </c>
      <c r="CA84" s="57">
        <f t="shared" si="313"/>
        <v>0</v>
      </c>
      <c r="CB84" s="57">
        <f t="shared" si="313"/>
        <v>0</v>
      </c>
      <c r="CC84" s="57">
        <f t="shared" si="313"/>
        <v>0</v>
      </c>
      <c r="CD84" s="57">
        <f t="shared" si="313"/>
        <v>0</v>
      </c>
      <c r="CE84" s="57">
        <f t="shared" si="313"/>
        <v>0</v>
      </c>
      <c r="CF84" s="57">
        <f t="shared" si="313"/>
        <v>0</v>
      </c>
      <c r="CG84" s="57">
        <f t="shared" si="313"/>
        <v>0</v>
      </c>
      <c r="CH84" s="57">
        <f t="shared" si="313"/>
        <v>0</v>
      </c>
      <c r="CI84" s="57">
        <f t="shared" si="313"/>
        <v>0</v>
      </c>
      <c r="CJ84" s="57">
        <f t="shared" si="313"/>
        <v>0</v>
      </c>
      <c r="CK84" s="57">
        <f t="shared" si="313"/>
        <v>0</v>
      </c>
      <c r="CL84" s="57">
        <f t="shared" si="313"/>
        <v>0</v>
      </c>
      <c r="CM84" s="57">
        <f t="shared" si="313"/>
        <v>0</v>
      </c>
      <c r="CN84" s="57">
        <f t="shared" si="313"/>
        <v>0</v>
      </c>
      <c r="CO84" s="57">
        <f t="shared" si="313"/>
        <v>0</v>
      </c>
      <c r="CP84" s="57">
        <f t="shared" si="313"/>
        <v>0</v>
      </c>
      <c r="CQ84" s="57">
        <f t="shared" si="313"/>
        <v>0</v>
      </c>
      <c r="CR84" s="57">
        <f t="shared" si="313"/>
        <v>0</v>
      </c>
      <c r="CS84" s="57">
        <f t="shared" si="313"/>
        <v>0</v>
      </c>
      <c r="CT84" s="57">
        <f t="shared" si="313"/>
        <v>0</v>
      </c>
      <c r="CU84" s="57">
        <f t="shared" si="313"/>
        <v>0</v>
      </c>
      <c r="CV84" s="57">
        <f t="shared" si="313"/>
        <v>0</v>
      </c>
      <c r="CW84" s="57">
        <f t="shared" si="313"/>
        <v>0</v>
      </c>
      <c r="CX84" s="57">
        <f t="shared" si="313"/>
        <v>0</v>
      </c>
      <c r="CY84" s="57">
        <f t="shared" si="313"/>
        <v>0</v>
      </c>
      <c r="CZ84" s="57">
        <f t="shared" si="313"/>
        <v>0</v>
      </c>
      <c r="DA84" s="57">
        <f t="shared" si="313"/>
        <v>0</v>
      </c>
      <c r="DB84" s="57">
        <f t="shared" si="313"/>
        <v>0</v>
      </c>
      <c r="DC84" s="57">
        <f t="shared" si="313"/>
        <v>0</v>
      </c>
      <c r="DD84" s="57">
        <f t="shared" si="313"/>
        <v>0</v>
      </c>
      <c r="DE84" s="57">
        <f t="shared" si="313"/>
        <v>0</v>
      </c>
      <c r="DF84" s="57">
        <f t="shared" si="313"/>
        <v>0</v>
      </c>
      <c r="DG84" s="57">
        <f t="shared" si="313"/>
        <v>0</v>
      </c>
      <c r="DH84" s="57">
        <f t="shared" si="313"/>
        <v>0</v>
      </c>
      <c r="DI84" s="57">
        <f t="shared" si="313"/>
        <v>0</v>
      </c>
      <c r="DJ84" s="57">
        <f t="shared" si="313"/>
        <v>0</v>
      </c>
      <c r="DK84" s="57">
        <f t="shared" si="313"/>
        <v>0</v>
      </c>
      <c r="DL84" s="57">
        <f t="shared" si="313"/>
        <v>0</v>
      </c>
      <c r="DM84" s="57">
        <f t="shared" si="313"/>
        <v>0</v>
      </c>
      <c r="DN84" s="57">
        <f t="shared" si="313"/>
        <v>0</v>
      </c>
      <c r="DO84" s="57">
        <f t="shared" si="313"/>
        <v>0</v>
      </c>
      <c r="DP84" s="57">
        <f t="shared" si="313"/>
        <v>0</v>
      </c>
      <c r="DQ84" s="57">
        <f t="shared" si="313"/>
        <v>0</v>
      </c>
      <c r="DR84" s="57">
        <f t="shared" si="313"/>
        <v>0</v>
      </c>
      <c r="DS84" s="57">
        <f t="shared" si="313"/>
        <v>0</v>
      </c>
      <c r="DT84" s="57">
        <f t="shared" si="313"/>
        <v>0</v>
      </c>
      <c r="DU84" s="57">
        <f t="shared" si="313"/>
        <v>0</v>
      </c>
    </row>
    <row r="85" spans="2:125" ht="16.5" thickTop="1" thickBot="1" x14ac:dyDescent="0.3">
      <c r="B85" s="100" t="str">
        <f t="shared" si="307"/>
        <v>Costo Gestione 14</v>
      </c>
      <c r="F85" s="57">
        <f t="shared" si="308"/>
        <v>0</v>
      </c>
      <c r="G85" s="57">
        <f t="shared" si="314"/>
        <v>0</v>
      </c>
      <c r="H85" s="57">
        <f t="shared" si="314"/>
        <v>0</v>
      </c>
      <c r="I85" s="57">
        <f t="shared" si="314"/>
        <v>0</v>
      </c>
      <c r="J85" s="57">
        <f t="shared" si="314"/>
        <v>0</v>
      </c>
      <c r="K85" s="57">
        <f t="shared" si="314"/>
        <v>0</v>
      </c>
      <c r="L85" s="57">
        <f t="shared" si="314"/>
        <v>0</v>
      </c>
      <c r="M85" s="57">
        <f t="shared" si="314"/>
        <v>0</v>
      </c>
      <c r="N85" s="57">
        <f t="shared" si="314"/>
        <v>0</v>
      </c>
      <c r="O85" s="57">
        <f t="shared" si="314"/>
        <v>0</v>
      </c>
      <c r="P85" s="57">
        <f t="shared" si="314"/>
        <v>0</v>
      </c>
      <c r="Q85" s="57">
        <f t="shared" si="314"/>
        <v>0</v>
      </c>
      <c r="R85" s="57">
        <f t="shared" si="314"/>
        <v>0</v>
      </c>
      <c r="S85" s="57">
        <f t="shared" si="314"/>
        <v>0</v>
      </c>
      <c r="T85" s="57">
        <f t="shared" si="314"/>
        <v>0</v>
      </c>
      <c r="U85" s="57">
        <f t="shared" si="314"/>
        <v>0</v>
      </c>
      <c r="V85" s="57">
        <f t="shared" si="314"/>
        <v>0</v>
      </c>
      <c r="W85" s="57">
        <f t="shared" si="314"/>
        <v>0</v>
      </c>
      <c r="X85" s="57">
        <f t="shared" si="314"/>
        <v>0</v>
      </c>
      <c r="Y85" s="57">
        <f t="shared" si="314"/>
        <v>0</v>
      </c>
      <c r="Z85" s="57">
        <f t="shared" si="314"/>
        <v>0</v>
      </c>
      <c r="AA85" s="57">
        <f t="shared" si="314"/>
        <v>0</v>
      </c>
      <c r="AB85" s="57">
        <f t="shared" si="314"/>
        <v>0</v>
      </c>
      <c r="AC85" s="57">
        <f t="shared" si="314"/>
        <v>0</v>
      </c>
      <c r="AD85" s="57">
        <f t="shared" si="314"/>
        <v>0</v>
      </c>
      <c r="AE85" s="57">
        <f t="shared" si="314"/>
        <v>0</v>
      </c>
      <c r="AF85" s="57">
        <f t="shared" si="314"/>
        <v>0</v>
      </c>
      <c r="AG85" s="57">
        <f t="shared" si="314"/>
        <v>0</v>
      </c>
      <c r="AH85" s="57">
        <f t="shared" si="314"/>
        <v>0</v>
      </c>
      <c r="AI85" s="57">
        <f t="shared" si="314"/>
        <v>0</v>
      </c>
      <c r="AJ85" s="57">
        <f t="shared" si="314"/>
        <v>0</v>
      </c>
      <c r="AK85" s="57">
        <f t="shared" si="314"/>
        <v>0</v>
      </c>
      <c r="AL85" s="57">
        <f t="shared" si="314"/>
        <v>0</v>
      </c>
      <c r="AM85" s="57">
        <f t="shared" si="314"/>
        <v>0</v>
      </c>
      <c r="AN85" s="57">
        <f t="shared" si="314"/>
        <v>0</v>
      </c>
      <c r="AO85" s="57">
        <f t="shared" si="314"/>
        <v>0</v>
      </c>
      <c r="AP85" s="57">
        <f t="shared" si="314"/>
        <v>0</v>
      </c>
      <c r="AQ85" s="57">
        <f t="shared" si="314"/>
        <v>0</v>
      </c>
      <c r="AR85" s="57">
        <f t="shared" si="314"/>
        <v>0</v>
      </c>
      <c r="AS85" s="57">
        <f t="shared" si="314"/>
        <v>0</v>
      </c>
      <c r="AT85" s="57">
        <f t="shared" si="314"/>
        <v>0</v>
      </c>
      <c r="AU85" s="57">
        <f t="shared" si="314"/>
        <v>0</v>
      </c>
      <c r="AV85" s="57">
        <f t="shared" si="314"/>
        <v>0</v>
      </c>
      <c r="AW85" s="57">
        <f t="shared" si="314"/>
        <v>0</v>
      </c>
      <c r="AX85" s="57">
        <f t="shared" si="314"/>
        <v>0</v>
      </c>
      <c r="AY85" s="57">
        <f t="shared" si="314"/>
        <v>0</v>
      </c>
      <c r="AZ85" s="57">
        <f t="shared" si="314"/>
        <v>0</v>
      </c>
      <c r="BA85" s="57">
        <f t="shared" si="314"/>
        <v>0</v>
      </c>
      <c r="BB85" s="57">
        <f t="shared" si="314"/>
        <v>0</v>
      </c>
      <c r="BC85" s="57">
        <f t="shared" si="314"/>
        <v>0</v>
      </c>
      <c r="BD85" s="57">
        <f t="shared" si="314"/>
        <v>0</v>
      </c>
      <c r="BE85" s="57">
        <f t="shared" si="314"/>
        <v>0</v>
      </c>
      <c r="BF85" s="57">
        <f t="shared" si="314"/>
        <v>0</v>
      </c>
      <c r="BG85" s="57">
        <f t="shared" si="314"/>
        <v>0</v>
      </c>
      <c r="BH85" s="57">
        <f t="shared" si="314"/>
        <v>0</v>
      </c>
      <c r="BI85" s="57">
        <f t="shared" si="314"/>
        <v>0</v>
      </c>
      <c r="BJ85" s="57">
        <f t="shared" si="314"/>
        <v>0</v>
      </c>
      <c r="BK85" s="57">
        <f t="shared" si="314"/>
        <v>0</v>
      </c>
      <c r="BL85" s="57">
        <f t="shared" si="314"/>
        <v>0</v>
      </c>
      <c r="BM85" s="57">
        <f t="shared" si="314"/>
        <v>0</v>
      </c>
      <c r="BN85" s="57">
        <f t="shared" si="314"/>
        <v>0</v>
      </c>
      <c r="BO85" s="57">
        <f t="shared" si="314"/>
        <v>0</v>
      </c>
      <c r="BP85" s="57">
        <f t="shared" si="314"/>
        <v>0</v>
      </c>
      <c r="BQ85" s="57">
        <f t="shared" si="314"/>
        <v>0</v>
      </c>
      <c r="BR85" s="57">
        <f t="shared" ref="BR85:DU88" si="315">+BR19+BR41-BR63</f>
        <v>0</v>
      </c>
      <c r="BS85" s="57">
        <f t="shared" si="315"/>
        <v>0</v>
      </c>
      <c r="BT85" s="57">
        <f t="shared" si="315"/>
        <v>0</v>
      </c>
      <c r="BU85" s="57">
        <f t="shared" si="315"/>
        <v>0</v>
      </c>
      <c r="BV85" s="57">
        <f t="shared" si="315"/>
        <v>0</v>
      </c>
      <c r="BW85" s="57">
        <f t="shared" si="315"/>
        <v>0</v>
      </c>
      <c r="BX85" s="57">
        <f t="shared" si="315"/>
        <v>0</v>
      </c>
      <c r="BY85" s="57">
        <f t="shared" si="315"/>
        <v>0</v>
      </c>
      <c r="BZ85" s="57">
        <f t="shared" si="315"/>
        <v>0</v>
      </c>
      <c r="CA85" s="57">
        <f t="shared" si="315"/>
        <v>0</v>
      </c>
      <c r="CB85" s="57">
        <f t="shared" si="315"/>
        <v>0</v>
      </c>
      <c r="CC85" s="57">
        <f t="shared" si="315"/>
        <v>0</v>
      </c>
      <c r="CD85" s="57">
        <f t="shared" si="315"/>
        <v>0</v>
      </c>
      <c r="CE85" s="57">
        <f t="shared" si="315"/>
        <v>0</v>
      </c>
      <c r="CF85" s="57">
        <f t="shared" si="315"/>
        <v>0</v>
      </c>
      <c r="CG85" s="57">
        <f t="shared" si="315"/>
        <v>0</v>
      </c>
      <c r="CH85" s="57">
        <f t="shared" si="315"/>
        <v>0</v>
      </c>
      <c r="CI85" s="57">
        <f t="shared" si="315"/>
        <v>0</v>
      </c>
      <c r="CJ85" s="57">
        <f t="shared" si="315"/>
        <v>0</v>
      </c>
      <c r="CK85" s="57">
        <f t="shared" si="315"/>
        <v>0</v>
      </c>
      <c r="CL85" s="57">
        <f t="shared" si="315"/>
        <v>0</v>
      </c>
      <c r="CM85" s="57">
        <f t="shared" si="315"/>
        <v>0</v>
      </c>
      <c r="CN85" s="57">
        <f t="shared" si="315"/>
        <v>0</v>
      </c>
      <c r="CO85" s="57">
        <f t="shared" si="315"/>
        <v>0</v>
      </c>
      <c r="CP85" s="57">
        <f t="shared" si="315"/>
        <v>0</v>
      </c>
      <c r="CQ85" s="57">
        <f t="shared" si="315"/>
        <v>0</v>
      </c>
      <c r="CR85" s="57">
        <f t="shared" si="315"/>
        <v>0</v>
      </c>
      <c r="CS85" s="57">
        <f t="shared" si="315"/>
        <v>0</v>
      </c>
      <c r="CT85" s="57">
        <f t="shared" si="315"/>
        <v>0</v>
      </c>
      <c r="CU85" s="57">
        <f t="shared" si="315"/>
        <v>0</v>
      </c>
      <c r="CV85" s="57">
        <f t="shared" si="315"/>
        <v>0</v>
      </c>
      <c r="CW85" s="57">
        <f t="shared" si="315"/>
        <v>0</v>
      </c>
      <c r="CX85" s="57">
        <f t="shared" si="315"/>
        <v>0</v>
      </c>
      <c r="CY85" s="57">
        <f t="shared" si="315"/>
        <v>0</v>
      </c>
      <c r="CZ85" s="57">
        <f t="shared" si="315"/>
        <v>0</v>
      </c>
      <c r="DA85" s="57">
        <f t="shared" si="315"/>
        <v>0</v>
      </c>
      <c r="DB85" s="57">
        <f t="shared" si="315"/>
        <v>0</v>
      </c>
      <c r="DC85" s="57">
        <f t="shared" si="315"/>
        <v>0</v>
      </c>
      <c r="DD85" s="57">
        <f t="shared" si="315"/>
        <v>0</v>
      </c>
      <c r="DE85" s="57">
        <f t="shared" si="315"/>
        <v>0</v>
      </c>
      <c r="DF85" s="57">
        <f t="shared" si="315"/>
        <v>0</v>
      </c>
      <c r="DG85" s="57">
        <f t="shared" si="315"/>
        <v>0</v>
      </c>
      <c r="DH85" s="57">
        <f t="shared" si="315"/>
        <v>0</v>
      </c>
      <c r="DI85" s="57">
        <f t="shared" si="315"/>
        <v>0</v>
      </c>
      <c r="DJ85" s="57">
        <f t="shared" si="315"/>
        <v>0</v>
      </c>
      <c r="DK85" s="57">
        <f t="shared" si="315"/>
        <v>0</v>
      </c>
      <c r="DL85" s="57">
        <f t="shared" si="315"/>
        <v>0</v>
      </c>
      <c r="DM85" s="57">
        <f t="shared" si="315"/>
        <v>0</v>
      </c>
      <c r="DN85" s="57">
        <f t="shared" si="315"/>
        <v>0</v>
      </c>
      <c r="DO85" s="57">
        <f t="shared" si="315"/>
        <v>0</v>
      </c>
      <c r="DP85" s="57">
        <f t="shared" si="315"/>
        <v>0</v>
      </c>
      <c r="DQ85" s="57">
        <f t="shared" si="315"/>
        <v>0</v>
      </c>
      <c r="DR85" s="57">
        <f t="shared" si="315"/>
        <v>0</v>
      </c>
      <c r="DS85" s="57">
        <f t="shared" si="315"/>
        <v>0</v>
      </c>
      <c r="DT85" s="57">
        <f t="shared" si="315"/>
        <v>0</v>
      </c>
      <c r="DU85" s="57">
        <f t="shared" si="315"/>
        <v>0</v>
      </c>
    </row>
    <row r="86" spans="2:125" ht="16.5" thickTop="1" thickBot="1" x14ac:dyDescent="0.3">
      <c r="B86" s="100" t="str">
        <f t="shared" si="307"/>
        <v>Costo Gestione 15</v>
      </c>
      <c r="F86" s="57">
        <f t="shared" si="308"/>
        <v>0</v>
      </c>
      <c r="G86" s="57">
        <f t="shared" ref="G86:BR89" si="316">+G20+G42-G64</f>
        <v>0</v>
      </c>
      <c r="H86" s="57">
        <f t="shared" si="316"/>
        <v>0</v>
      </c>
      <c r="I86" s="57">
        <f t="shared" si="316"/>
        <v>0</v>
      </c>
      <c r="J86" s="57">
        <f t="shared" si="316"/>
        <v>0</v>
      </c>
      <c r="K86" s="57">
        <f t="shared" si="316"/>
        <v>0</v>
      </c>
      <c r="L86" s="57">
        <f t="shared" si="316"/>
        <v>0</v>
      </c>
      <c r="M86" s="57">
        <f t="shared" si="316"/>
        <v>0</v>
      </c>
      <c r="N86" s="57">
        <f t="shared" si="316"/>
        <v>0</v>
      </c>
      <c r="O86" s="57">
        <f t="shared" si="316"/>
        <v>0</v>
      </c>
      <c r="P86" s="57">
        <f t="shared" si="316"/>
        <v>0</v>
      </c>
      <c r="Q86" s="57">
        <f t="shared" si="316"/>
        <v>0</v>
      </c>
      <c r="R86" s="57">
        <f t="shared" si="316"/>
        <v>0</v>
      </c>
      <c r="S86" s="57">
        <f t="shared" si="316"/>
        <v>0</v>
      </c>
      <c r="T86" s="57">
        <f t="shared" si="316"/>
        <v>0</v>
      </c>
      <c r="U86" s="57">
        <f t="shared" si="316"/>
        <v>0</v>
      </c>
      <c r="V86" s="57">
        <f t="shared" si="316"/>
        <v>0</v>
      </c>
      <c r="W86" s="57">
        <f t="shared" si="316"/>
        <v>0</v>
      </c>
      <c r="X86" s="57">
        <f t="shared" si="316"/>
        <v>0</v>
      </c>
      <c r="Y86" s="57">
        <f t="shared" si="316"/>
        <v>0</v>
      </c>
      <c r="Z86" s="57">
        <f t="shared" si="316"/>
        <v>0</v>
      </c>
      <c r="AA86" s="57">
        <f t="shared" si="316"/>
        <v>0</v>
      </c>
      <c r="AB86" s="57">
        <f t="shared" si="316"/>
        <v>0</v>
      </c>
      <c r="AC86" s="57">
        <f t="shared" si="316"/>
        <v>0</v>
      </c>
      <c r="AD86" s="57">
        <f t="shared" si="316"/>
        <v>0</v>
      </c>
      <c r="AE86" s="57">
        <f t="shared" si="316"/>
        <v>0</v>
      </c>
      <c r="AF86" s="57">
        <f t="shared" si="316"/>
        <v>0</v>
      </c>
      <c r="AG86" s="57">
        <f t="shared" si="316"/>
        <v>0</v>
      </c>
      <c r="AH86" s="57">
        <f t="shared" si="316"/>
        <v>0</v>
      </c>
      <c r="AI86" s="57">
        <f t="shared" si="316"/>
        <v>0</v>
      </c>
      <c r="AJ86" s="57">
        <f t="shared" si="316"/>
        <v>0</v>
      </c>
      <c r="AK86" s="57">
        <f t="shared" si="316"/>
        <v>0</v>
      </c>
      <c r="AL86" s="57">
        <f t="shared" si="316"/>
        <v>0</v>
      </c>
      <c r="AM86" s="57">
        <f t="shared" si="316"/>
        <v>0</v>
      </c>
      <c r="AN86" s="57">
        <f t="shared" si="316"/>
        <v>0</v>
      </c>
      <c r="AO86" s="57">
        <f t="shared" si="316"/>
        <v>0</v>
      </c>
      <c r="AP86" s="57">
        <f t="shared" si="316"/>
        <v>0</v>
      </c>
      <c r="AQ86" s="57">
        <f t="shared" si="316"/>
        <v>0</v>
      </c>
      <c r="AR86" s="57">
        <f t="shared" si="316"/>
        <v>0</v>
      </c>
      <c r="AS86" s="57">
        <f t="shared" si="316"/>
        <v>0</v>
      </c>
      <c r="AT86" s="57">
        <f t="shared" si="316"/>
        <v>0</v>
      </c>
      <c r="AU86" s="57">
        <f t="shared" si="316"/>
        <v>0</v>
      </c>
      <c r="AV86" s="57">
        <f t="shared" si="316"/>
        <v>0</v>
      </c>
      <c r="AW86" s="57">
        <f t="shared" si="316"/>
        <v>0</v>
      </c>
      <c r="AX86" s="57">
        <f t="shared" si="316"/>
        <v>0</v>
      </c>
      <c r="AY86" s="57">
        <f t="shared" si="316"/>
        <v>0</v>
      </c>
      <c r="AZ86" s="57">
        <f t="shared" si="316"/>
        <v>0</v>
      </c>
      <c r="BA86" s="57">
        <f t="shared" si="316"/>
        <v>0</v>
      </c>
      <c r="BB86" s="57">
        <f t="shared" si="316"/>
        <v>0</v>
      </c>
      <c r="BC86" s="57">
        <f t="shared" si="316"/>
        <v>0</v>
      </c>
      <c r="BD86" s="57">
        <f t="shared" si="316"/>
        <v>0</v>
      </c>
      <c r="BE86" s="57">
        <f t="shared" si="316"/>
        <v>0</v>
      </c>
      <c r="BF86" s="57">
        <f t="shared" si="316"/>
        <v>0</v>
      </c>
      <c r="BG86" s="57">
        <f t="shared" si="316"/>
        <v>0</v>
      </c>
      <c r="BH86" s="57">
        <f t="shared" si="316"/>
        <v>0</v>
      </c>
      <c r="BI86" s="57">
        <f t="shared" si="316"/>
        <v>0</v>
      </c>
      <c r="BJ86" s="57">
        <f t="shared" si="316"/>
        <v>0</v>
      </c>
      <c r="BK86" s="57">
        <f t="shared" si="316"/>
        <v>0</v>
      </c>
      <c r="BL86" s="57">
        <f t="shared" si="316"/>
        <v>0</v>
      </c>
      <c r="BM86" s="57">
        <f t="shared" si="316"/>
        <v>0</v>
      </c>
      <c r="BN86" s="57">
        <f t="shared" si="316"/>
        <v>0</v>
      </c>
      <c r="BO86" s="57">
        <f t="shared" si="316"/>
        <v>0</v>
      </c>
      <c r="BP86" s="57">
        <f t="shared" si="316"/>
        <v>0</v>
      </c>
      <c r="BQ86" s="57">
        <f t="shared" si="316"/>
        <v>0</v>
      </c>
      <c r="BR86" s="57">
        <f t="shared" si="316"/>
        <v>0</v>
      </c>
      <c r="BS86" s="57">
        <f t="shared" si="315"/>
        <v>0</v>
      </c>
      <c r="BT86" s="57">
        <f t="shared" si="315"/>
        <v>0</v>
      </c>
      <c r="BU86" s="57">
        <f t="shared" si="315"/>
        <v>0</v>
      </c>
      <c r="BV86" s="57">
        <f t="shared" si="315"/>
        <v>0</v>
      </c>
      <c r="BW86" s="57">
        <f t="shared" si="315"/>
        <v>0</v>
      </c>
      <c r="BX86" s="57">
        <f t="shared" si="315"/>
        <v>0</v>
      </c>
      <c r="BY86" s="57">
        <f t="shared" si="315"/>
        <v>0</v>
      </c>
      <c r="BZ86" s="57">
        <f t="shared" si="315"/>
        <v>0</v>
      </c>
      <c r="CA86" s="57">
        <f t="shared" si="315"/>
        <v>0</v>
      </c>
      <c r="CB86" s="57">
        <f t="shared" si="315"/>
        <v>0</v>
      </c>
      <c r="CC86" s="57">
        <f t="shared" si="315"/>
        <v>0</v>
      </c>
      <c r="CD86" s="57">
        <f t="shared" si="315"/>
        <v>0</v>
      </c>
      <c r="CE86" s="57">
        <f t="shared" si="315"/>
        <v>0</v>
      </c>
      <c r="CF86" s="57">
        <f t="shared" si="315"/>
        <v>0</v>
      </c>
      <c r="CG86" s="57">
        <f t="shared" si="315"/>
        <v>0</v>
      </c>
      <c r="CH86" s="57">
        <f t="shared" si="315"/>
        <v>0</v>
      </c>
      <c r="CI86" s="57">
        <f t="shared" si="315"/>
        <v>0</v>
      </c>
      <c r="CJ86" s="57">
        <f t="shared" si="315"/>
        <v>0</v>
      </c>
      <c r="CK86" s="57">
        <f t="shared" si="315"/>
        <v>0</v>
      </c>
      <c r="CL86" s="57">
        <f t="shared" si="315"/>
        <v>0</v>
      </c>
      <c r="CM86" s="57">
        <f t="shared" si="315"/>
        <v>0</v>
      </c>
      <c r="CN86" s="57">
        <f t="shared" si="315"/>
        <v>0</v>
      </c>
      <c r="CO86" s="57">
        <f t="shared" si="315"/>
        <v>0</v>
      </c>
      <c r="CP86" s="57">
        <f t="shared" si="315"/>
        <v>0</v>
      </c>
      <c r="CQ86" s="57">
        <f t="shared" si="315"/>
        <v>0</v>
      </c>
      <c r="CR86" s="57">
        <f t="shared" si="315"/>
        <v>0</v>
      </c>
      <c r="CS86" s="57">
        <f t="shared" si="315"/>
        <v>0</v>
      </c>
      <c r="CT86" s="57">
        <f t="shared" si="315"/>
        <v>0</v>
      </c>
      <c r="CU86" s="57">
        <f t="shared" si="315"/>
        <v>0</v>
      </c>
      <c r="CV86" s="57">
        <f t="shared" si="315"/>
        <v>0</v>
      </c>
      <c r="CW86" s="57">
        <f t="shared" si="315"/>
        <v>0</v>
      </c>
      <c r="CX86" s="57">
        <f t="shared" si="315"/>
        <v>0</v>
      </c>
      <c r="CY86" s="57">
        <f t="shared" si="315"/>
        <v>0</v>
      </c>
      <c r="CZ86" s="57">
        <f t="shared" si="315"/>
        <v>0</v>
      </c>
      <c r="DA86" s="57">
        <f t="shared" si="315"/>
        <v>0</v>
      </c>
      <c r="DB86" s="57">
        <f t="shared" si="315"/>
        <v>0</v>
      </c>
      <c r="DC86" s="57">
        <f t="shared" si="315"/>
        <v>0</v>
      </c>
      <c r="DD86" s="57">
        <f t="shared" si="315"/>
        <v>0</v>
      </c>
      <c r="DE86" s="57">
        <f t="shared" si="315"/>
        <v>0</v>
      </c>
      <c r="DF86" s="57">
        <f t="shared" si="315"/>
        <v>0</v>
      </c>
      <c r="DG86" s="57">
        <f t="shared" si="315"/>
        <v>0</v>
      </c>
      <c r="DH86" s="57">
        <f t="shared" si="315"/>
        <v>0</v>
      </c>
      <c r="DI86" s="57">
        <f t="shared" si="315"/>
        <v>0</v>
      </c>
      <c r="DJ86" s="57">
        <f t="shared" si="315"/>
        <v>0</v>
      </c>
      <c r="DK86" s="57">
        <f t="shared" si="315"/>
        <v>0</v>
      </c>
      <c r="DL86" s="57">
        <f t="shared" si="315"/>
        <v>0</v>
      </c>
      <c r="DM86" s="57">
        <f t="shared" si="315"/>
        <v>0</v>
      </c>
      <c r="DN86" s="57">
        <f t="shared" si="315"/>
        <v>0</v>
      </c>
      <c r="DO86" s="57">
        <f t="shared" si="315"/>
        <v>0</v>
      </c>
      <c r="DP86" s="57">
        <f t="shared" si="315"/>
        <v>0</v>
      </c>
      <c r="DQ86" s="57">
        <f t="shared" si="315"/>
        <v>0</v>
      </c>
      <c r="DR86" s="57">
        <f t="shared" si="315"/>
        <v>0</v>
      </c>
      <c r="DS86" s="57">
        <f t="shared" si="315"/>
        <v>0</v>
      </c>
      <c r="DT86" s="57">
        <f t="shared" si="315"/>
        <v>0</v>
      </c>
      <c r="DU86" s="57">
        <f t="shared" si="315"/>
        <v>0</v>
      </c>
    </row>
    <row r="87" spans="2:125" ht="16.5" thickTop="1" thickBot="1" x14ac:dyDescent="0.3">
      <c r="B87" s="100" t="str">
        <f t="shared" si="307"/>
        <v>Costo Gestione 16</v>
      </c>
      <c r="F87" s="57">
        <f t="shared" si="308"/>
        <v>0</v>
      </c>
      <c r="G87" s="57">
        <f t="shared" si="316"/>
        <v>0</v>
      </c>
      <c r="H87" s="57">
        <f t="shared" si="316"/>
        <v>0</v>
      </c>
      <c r="I87" s="57">
        <f t="shared" si="316"/>
        <v>0</v>
      </c>
      <c r="J87" s="57">
        <f t="shared" si="316"/>
        <v>0</v>
      </c>
      <c r="K87" s="57">
        <f t="shared" si="316"/>
        <v>0</v>
      </c>
      <c r="L87" s="57">
        <f t="shared" si="316"/>
        <v>0</v>
      </c>
      <c r="M87" s="57">
        <f t="shared" si="316"/>
        <v>0</v>
      </c>
      <c r="N87" s="57">
        <f t="shared" si="316"/>
        <v>0</v>
      </c>
      <c r="O87" s="57">
        <f t="shared" si="316"/>
        <v>0</v>
      </c>
      <c r="P87" s="57">
        <f t="shared" si="316"/>
        <v>0</v>
      </c>
      <c r="Q87" s="57">
        <f t="shared" si="316"/>
        <v>0</v>
      </c>
      <c r="R87" s="57">
        <f t="shared" si="316"/>
        <v>0</v>
      </c>
      <c r="S87" s="57">
        <f t="shared" si="316"/>
        <v>0</v>
      </c>
      <c r="T87" s="57">
        <f t="shared" si="316"/>
        <v>0</v>
      </c>
      <c r="U87" s="57">
        <f t="shared" si="316"/>
        <v>0</v>
      </c>
      <c r="V87" s="57">
        <f t="shared" si="316"/>
        <v>0</v>
      </c>
      <c r="W87" s="57">
        <f t="shared" si="316"/>
        <v>0</v>
      </c>
      <c r="X87" s="57">
        <f t="shared" si="316"/>
        <v>0</v>
      </c>
      <c r="Y87" s="57">
        <f t="shared" si="316"/>
        <v>0</v>
      </c>
      <c r="Z87" s="57">
        <f t="shared" si="316"/>
        <v>0</v>
      </c>
      <c r="AA87" s="57">
        <f t="shared" si="316"/>
        <v>0</v>
      </c>
      <c r="AB87" s="57">
        <f t="shared" si="316"/>
        <v>0</v>
      </c>
      <c r="AC87" s="57">
        <f t="shared" si="316"/>
        <v>0</v>
      </c>
      <c r="AD87" s="57">
        <f t="shared" si="316"/>
        <v>0</v>
      </c>
      <c r="AE87" s="57">
        <f t="shared" si="316"/>
        <v>0</v>
      </c>
      <c r="AF87" s="57">
        <f t="shared" si="316"/>
        <v>0</v>
      </c>
      <c r="AG87" s="57">
        <f t="shared" si="316"/>
        <v>0</v>
      </c>
      <c r="AH87" s="57">
        <f t="shared" si="316"/>
        <v>0</v>
      </c>
      <c r="AI87" s="57">
        <f t="shared" si="316"/>
        <v>0</v>
      </c>
      <c r="AJ87" s="57">
        <f t="shared" si="316"/>
        <v>0</v>
      </c>
      <c r="AK87" s="57">
        <f t="shared" si="316"/>
        <v>0</v>
      </c>
      <c r="AL87" s="57">
        <f t="shared" si="316"/>
        <v>0</v>
      </c>
      <c r="AM87" s="57">
        <f t="shared" si="316"/>
        <v>0</v>
      </c>
      <c r="AN87" s="57">
        <f t="shared" si="316"/>
        <v>0</v>
      </c>
      <c r="AO87" s="57">
        <f t="shared" si="316"/>
        <v>0</v>
      </c>
      <c r="AP87" s="57">
        <f t="shared" si="316"/>
        <v>0</v>
      </c>
      <c r="AQ87" s="57">
        <f t="shared" si="316"/>
        <v>0</v>
      </c>
      <c r="AR87" s="57">
        <f t="shared" si="316"/>
        <v>0</v>
      </c>
      <c r="AS87" s="57">
        <f t="shared" si="316"/>
        <v>0</v>
      </c>
      <c r="AT87" s="57">
        <f t="shared" si="316"/>
        <v>0</v>
      </c>
      <c r="AU87" s="57">
        <f t="shared" si="316"/>
        <v>0</v>
      </c>
      <c r="AV87" s="57">
        <f t="shared" si="316"/>
        <v>0</v>
      </c>
      <c r="AW87" s="57">
        <f t="shared" si="316"/>
        <v>0</v>
      </c>
      <c r="AX87" s="57">
        <f t="shared" si="316"/>
        <v>0</v>
      </c>
      <c r="AY87" s="57">
        <f t="shared" si="316"/>
        <v>0</v>
      </c>
      <c r="AZ87" s="57">
        <f t="shared" si="316"/>
        <v>0</v>
      </c>
      <c r="BA87" s="57">
        <f t="shared" si="316"/>
        <v>0</v>
      </c>
      <c r="BB87" s="57">
        <f t="shared" si="316"/>
        <v>0</v>
      </c>
      <c r="BC87" s="57">
        <f t="shared" si="316"/>
        <v>0</v>
      </c>
      <c r="BD87" s="57">
        <f t="shared" si="316"/>
        <v>0</v>
      </c>
      <c r="BE87" s="57">
        <f t="shared" si="316"/>
        <v>0</v>
      </c>
      <c r="BF87" s="57">
        <f t="shared" si="316"/>
        <v>0</v>
      </c>
      <c r="BG87" s="57">
        <f t="shared" si="316"/>
        <v>0</v>
      </c>
      <c r="BH87" s="57">
        <f t="shared" si="316"/>
        <v>0</v>
      </c>
      <c r="BI87" s="57">
        <f t="shared" si="316"/>
        <v>0</v>
      </c>
      <c r="BJ87" s="57">
        <f t="shared" si="316"/>
        <v>0</v>
      </c>
      <c r="BK87" s="57">
        <f t="shared" si="316"/>
        <v>0</v>
      </c>
      <c r="BL87" s="57">
        <f t="shared" si="316"/>
        <v>0</v>
      </c>
      <c r="BM87" s="57">
        <f t="shared" si="316"/>
        <v>0</v>
      </c>
      <c r="BN87" s="57">
        <f t="shared" si="316"/>
        <v>0</v>
      </c>
      <c r="BO87" s="57">
        <f t="shared" si="316"/>
        <v>0</v>
      </c>
      <c r="BP87" s="57">
        <f t="shared" si="316"/>
        <v>0</v>
      </c>
      <c r="BQ87" s="57">
        <f t="shared" si="316"/>
        <v>0</v>
      </c>
      <c r="BR87" s="57">
        <f t="shared" si="316"/>
        <v>0</v>
      </c>
      <c r="BS87" s="57">
        <f t="shared" si="315"/>
        <v>0</v>
      </c>
      <c r="BT87" s="57">
        <f t="shared" si="315"/>
        <v>0</v>
      </c>
      <c r="BU87" s="57">
        <f t="shared" si="315"/>
        <v>0</v>
      </c>
      <c r="BV87" s="57">
        <f t="shared" si="315"/>
        <v>0</v>
      </c>
      <c r="BW87" s="57">
        <f t="shared" si="315"/>
        <v>0</v>
      </c>
      <c r="BX87" s="57">
        <f t="shared" si="315"/>
        <v>0</v>
      </c>
      <c r="BY87" s="57">
        <f t="shared" si="315"/>
        <v>0</v>
      </c>
      <c r="BZ87" s="57">
        <f t="shared" si="315"/>
        <v>0</v>
      </c>
      <c r="CA87" s="57">
        <f t="shared" si="315"/>
        <v>0</v>
      </c>
      <c r="CB87" s="57">
        <f t="shared" si="315"/>
        <v>0</v>
      </c>
      <c r="CC87" s="57">
        <f t="shared" si="315"/>
        <v>0</v>
      </c>
      <c r="CD87" s="57">
        <f t="shared" si="315"/>
        <v>0</v>
      </c>
      <c r="CE87" s="57">
        <f t="shared" si="315"/>
        <v>0</v>
      </c>
      <c r="CF87" s="57">
        <f t="shared" si="315"/>
        <v>0</v>
      </c>
      <c r="CG87" s="57">
        <f t="shared" si="315"/>
        <v>0</v>
      </c>
      <c r="CH87" s="57">
        <f t="shared" si="315"/>
        <v>0</v>
      </c>
      <c r="CI87" s="57">
        <f t="shared" si="315"/>
        <v>0</v>
      </c>
      <c r="CJ87" s="57">
        <f t="shared" si="315"/>
        <v>0</v>
      </c>
      <c r="CK87" s="57">
        <f t="shared" si="315"/>
        <v>0</v>
      </c>
      <c r="CL87" s="57">
        <f t="shared" si="315"/>
        <v>0</v>
      </c>
      <c r="CM87" s="57">
        <f t="shared" si="315"/>
        <v>0</v>
      </c>
      <c r="CN87" s="57">
        <f t="shared" si="315"/>
        <v>0</v>
      </c>
      <c r="CO87" s="57">
        <f t="shared" si="315"/>
        <v>0</v>
      </c>
      <c r="CP87" s="57">
        <f t="shared" si="315"/>
        <v>0</v>
      </c>
      <c r="CQ87" s="57">
        <f t="shared" si="315"/>
        <v>0</v>
      </c>
      <c r="CR87" s="57">
        <f t="shared" si="315"/>
        <v>0</v>
      </c>
      <c r="CS87" s="57">
        <f t="shared" si="315"/>
        <v>0</v>
      </c>
      <c r="CT87" s="57">
        <f t="shared" si="315"/>
        <v>0</v>
      </c>
      <c r="CU87" s="57">
        <f t="shared" si="315"/>
        <v>0</v>
      </c>
      <c r="CV87" s="57">
        <f t="shared" si="315"/>
        <v>0</v>
      </c>
      <c r="CW87" s="57">
        <f t="shared" si="315"/>
        <v>0</v>
      </c>
      <c r="CX87" s="57">
        <f t="shared" si="315"/>
        <v>0</v>
      </c>
      <c r="CY87" s="57">
        <f t="shared" si="315"/>
        <v>0</v>
      </c>
      <c r="CZ87" s="57">
        <f t="shared" si="315"/>
        <v>0</v>
      </c>
      <c r="DA87" s="57">
        <f t="shared" si="315"/>
        <v>0</v>
      </c>
      <c r="DB87" s="57">
        <f t="shared" si="315"/>
        <v>0</v>
      </c>
      <c r="DC87" s="57">
        <f t="shared" si="315"/>
        <v>0</v>
      </c>
      <c r="DD87" s="57">
        <f t="shared" si="315"/>
        <v>0</v>
      </c>
      <c r="DE87" s="57">
        <f t="shared" si="315"/>
        <v>0</v>
      </c>
      <c r="DF87" s="57">
        <f t="shared" si="315"/>
        <v>0</v>
      </c>
      <c r="DG87" s="57">
        <f t="shared" si="315"/>
        <v>0</v>
      </c>
      <c r="DH87" s="57">
        <f t="shared" si="315"/>
        <v>0</v>
      </c>
      <c r="DI87" s="57">
        <f t="shared" si="315"/>
        <v>0</v>
      </c>
      <c r="DJ87" s="57">
        <f t="shared" si="315"/>
        <v>0</v>
      </c>
      <c r="DK87" s="57">
        <f t="shared" si="315"/>
        <v>0</v>
      </c>
      <c r="DL87" s="57">
        <f t="shared" si="315"/>
        <v>0</v>
      </c>
      <c r="DM87" s="57">
        <f t="shared" si="315"/>
        <v>0</v>
      </c>
      <c r="DN87" s="57">
        <f t="shared" si="315"/>
        <v>0</v>
      </c>
      <c r="DO87" s="57">
        <f t="shared" si="315"/>
        <v>0</v>
      </c>
      <c r="DP87" s="57">
        <f t="shared" si="315"/>
        <v>0</v>
      </c>
      <c r="DQ87" s="57">
        <f t="shared" si="315"/>
        <v>0</v>
      </c>
      <c r="DR87" s="57">
        <f t="shared" si="315"/>
        <v>0</v>
      </c>
      <c r="DS87" s="57">
        <f t="shared" si="315"/>
        <v>0</v>
      </c>
      <c r="DT87" s="57">
        <f t="shared" si="315"/>
        <v>0</v>
      </c>
      <c r="DU87" s="57">
        <f t="shared" si="315"/>
        <v>0</v>
      </c>
    </row>
    <row r="88" spans="2:125" ht="16.5" thickTop="1" thickBot="1" x14ac:dyDescent="0.3">
      <c r="B88" s="100" t="str">
        <f t="shared" si="307"/>
        <v>Costo Gestione 17</v>
      </c>
      <c r="F88" s="57">
        <f t="shared" si="308"/>
        <v>0</v>
      </c>
      <c r="G88" s="57">
        <f t="shared" si="316"/>
        <v>0</v>
      </c>
      <c r="H88" s="57">
        <f t="shared" si="316"/>
        <v>0</v>
      </c>
      <c r="I88" s="57">
        <f t="shared" si="316"/>
        <v>0</v>
      </c>
      <c r="J88" s="57">
        <f t="shared" si="316"/>
        <v>0</v>
      </c>
      <c r="K88" s="57">
        <f t="shared" si="316"/>
        <v>0</v>
      </c>
      <c r="L88" s="57">
        <f t="shared" si="316"/>
        <v>0</v>
      </c>
      <c r="M88" s="57">
        <f t="shared" si="316"/>
        <v>0</v>
      </c>
      <c r="N88" s="57">
        <f t="shared" si="316"/>
        <v>0</v>
      </c>
      <c r="O88" s="57">
        <f t="shared" si="316"/>
        <v>0</v>
      </c>
      <c r="P88" s="57">
        <f t="shared" si="316"/>
        <v>0</v>
      </c>
      <c r="Q88" s="57">
        <f t="shared" si="316"/>
        <v>0</v>
      </c>
      <c r="R88" s="57">
        <f t="shared" si="316"/>
        <v>0</v>
      </c>
      <c r="S88" s="57">
        <f t="shared" si="316"/>
        <v>0</v>
      </c>
      <c r="T88" s="57">
        <f t="shared" si="316"/>
        <v>0</v>
      </c>
      <c r="U88" s="57">
        <f t="shared" si="316"/>
        <v>0</v>
      </c>
      <c r="V88" s="57">
        <f t="shared" si="316"/>
        <v>0</v>
      </c>
      <c r="W88" s="57">
        <f t="shared" si="316"/>
        <v>0</v>
      </c>
      <c r="X88" s="57">
        <f t="shared" si="316"/>
        <v>0</v>
      </c>
      <c r="Y88" s="57">
        <f t="shared" si="316"/>
        <v>0</v>
      </c>
      <c r="Z88" s="57">
        <f t="shared" si="316"/>
        <v>0</v>
      </c>
      <c r="AA88" s="57">
        <f t="shared" si="316"/>
        <v>0</v>
      </c>
      <c r="AB88" s="57">
        <f t="shared" si="316"/>
        <v>0</v>
      </c>
      <c r="AC88" s="57">
        <f t="shared" si="316"/>
        <v>0</v>
      </c>
      <c r="AD88" s="57">
        <f t="shared" si="316"/>
        <v>0</v>
      </c>
      <c r="AE88" s="57">
        <f t="shared" si="316"/>
        <v>0</v>
      </c>
      <c r="AF88" s="57">
        <f t="shared" si="316"/>
        <v>0</v>
      </c>
      <c r="AG88" s="57">
        <f t="shared" si="316"/>
        <v>0</v>
      </c>
      <c r="AH88" s="57">
        <f t="shared" si="316"/>
        <v>0</v>
      </c>
      <c r="AI88" s="57">
        <f t="shared" si="316"/>
        <v>0</v>
      </c>
      <c r="AJ88" s="57">
        <f t="shared" si="316"/>
        <v>0</v>
      </c>
      <c r="AK88" s="57">
        <f t="shared" si="316"/>
        <v>0</v>
      </c>
      <c r="AL88" s="57">
        <f t="shared" si="316"/>
        <v>0</v>
      </c>
      <c r="AM88" s="57">
        <f t="shared" si="316"/>
        <v>0</v>
      </c>
      <c r="AN88" s="57">
        <f t="shared" si="316"/>
        <v>0</v>
      </c>
      <c r="AO88" s="57">
        <f t="shared" si="316"/>
        <v>0</v>
      </c>
      <c r="AP88" s="57">
        <f t="shared" si="316"/>
        <v>0</v>
      </c>
      <c r="AQ88" s="57">
        <f t="shared" si="316"/>
        <v>0</v>
      </c>
      <c r="AR88" s="57">
        <f t="shared" si="316"/>
        <v>0</v>
      </c>
      <c r="AS88" s="57">
        <f t="shared" si="316"/>
        <v>0</v>
      </c>
      <c r="AT88" s="57">
        <f t="shared" si="316"/>
        <v>0</v>
      </c>
      <c r="AU88" s="57">
        <f t="shared" si="316"/>
        <v>0</v>
      </c>
      <c r="AV88" s="57">
        <f t="shared" si="316"/>
        <v>0</v>
      </c>
      <c r="AW88" s="57">
        <f t="shared" si="316"/>
        <v>0</v>
      </c>
      <c r="AX88" s="57">
        <f t="shared" si="316"/>
        <v>0</v>
      </c>
      <c r="AY88" s="57">
        <f t="shared" si="316"/>
        <v>0</v>
      </c>
      <c r="AZ88" s="57">
        <f t="shared" si="316"/>
        <v>0</v>
      </c>
      <c r="BA88" s="57">
        <f t="shared" si="316"/>
        <v>0</v>
      </c>
      <c r="BB88" s="57">
        <f t="shared" si="316"/>
        <v>0</v>
      </c>
      <c r="BC88" s="57">
        <f t="shared" si="316"/>
        <v>0</v>
      </c>
      <c r="BD88" s="57">
        <f t="shared" si="316"/>
        <v>0</v>
      </c>
      <c r="BE88" s="57">
        <f t="shared" si="316"/>
        <v>0</v>
      </c>
      <c r="BF88" s="57">
        <f t="shared" si="316"/>
        <v>0</v>
      </c>
      <c r="BG88" s="57">
        <f t="shared" si="316"/>
        <v>0</v>
      </c>
      <c r="BH88" s="57">
        <f t="shared" si="316"/>
        <v>0</v>
      </c>
      <c r="BI88" s="57">
        <f t="shared" si="316"/>
        <v>0</v>
      </c>
      <c r="BJ88" s="57">
        <f t="shared" si="316"/>
        <v>0</v>
      </c>
      <c r="BK88" s="57">
        <f t="shared" si="316"/>
        <v>0</v>
      </c>
      <c r="BL88" s="57">
        <f t="shared" si="316"/>
        <v>0</v>
      </c>
      <c r="BM88" s="57">
        <f t="shared" si="316"/>
        <v>0</v>
      </c>
      <c r="BN88" s="57">
        <f t="shared" si="316"/>
        <v>0</v>
      </c>
      <c r="BO88" s="57">
        <f t="shared" si="316"/>
        <v>0</v>
      </c>
      <c r="BP88" s="57">
        <f t="shared" si="316"/>
        <v>0</v>
      </c>
      <c r="BQ88" s="57">
        <f t="shared" si="316"/>
        <v>0</v>
      </c>
      <c r="BR88" s="57">
        <f t="shared" si="316"/>
        <v>0</v>
      </c>
      <c r="BS88" s="57">
        <f t="shared" si="315"/>
        <v>0</v>
      </c>
      <c r="BT88" s="57">
        <f t="shared" si="315"/>
        <v>0</v>
      </c>
      <c r="BU88" s="57">
        <f t="shared" si="315"/>
        <v>0</v>
      </c>
      <c r="BV88" s="57">
        <f t="shared" si="315"/>
        <v>0</v>
      </c>
      <c r="BW88" s="57">
        <f t="shared" si="315"/>
        <v>0</v>
      </c>
      <c r="BX88" s="57">
        <f t="shared" si="315"/>
        <v>0</v>
      </c>
      <c r="BY88" s="57">
        <f t="shared" si="315"/>
        <v>0</v>
      </c>
      <c r="BZ88" s="57">
        <f t="shared" si="315"/>
        <v>0</v>
      </c>
      <c r="CA88" s="57">
        <f t="shared" si="315"/>
        <v>0</v>
      </c>
      <c r="CB88" s="57">
        <f t="shared" si="315"/>
        <v>0</v>
      </c>
      <c r="CC88" s="57">
        <f t="shared" si="315"/>
        <v>0</v>
      </c>
      <c r="CD88" s="57">
        <f t="shared" si="315"/>
        <v>0</v>
      </c>
      <c r="CE88" s="57">
        <f t="shared" si="315"/>
        <v>0</v>
      </c>
      <c r="CF88" s="57">
        <f t="shared" si="315"/>
        <v>0</v>
      </c>
      <c r="CG88" s="57">
        <f t="shared" si="315"/>
        <v>0</v>
      </c>
      <c r="CH88" s="57">
        <f t="shared" si="315"/>
        <v>0</v>
      </c>
      <c r="CI88" s="57">
        <f t="shared" si="315"/>
        <v>0</v>
      </c>
      <c r="CJ88" s="57">
        <f t="shared" si="315"/>
        <v>0</v>
      </c>
      <c r="CK88" s="57">
        <f t="shared" si="315"/>
        <v>0</v>
      </c>
      <c r="CL88" s="57">
        <f t="shared" si="315"/>
        <v>0</v>
      </c>
      <c r="CM88" s="57">
        <f t="shared" si="315"/>
        <v>0</v>
      </c>
      <c r="CN88" s="57">
        <f t="shared" si="315"/>
        <v>0</v>
      </c>
      <c r="CO88" s="57">
        <f t="shared" si="315"/>
        <v>0</v>
      </c>
      <c r="CP88" s="57">
        <f t="shared" si="315"/>
        <v>0</v>
      </c>
      <c r="CQ88" s="57">
        <f t="shared" si="315"/>
        <v>0</v>
      </c>
      <c r="CR88" s="57">
        <f t="shared" si="315"/>
        <v>0</v>
      </c>
      <c r="CS88" s="57">
        <f t="shared" si="315"/>
        <v>0</v>
      </c>
      <c r="CT88" s="57">
        <f t="shared" si="315"/>
        <v>0</v>
      </c>
      <c r="CU88" s="57">
        <f t="shared" si="315"/>
        <v>0</v>
      </c>
      <c r="CV88" s="57">
        <f t="shared" si="315"/>
        <v>0</v>
      </c>
      <c r="CW88" s="57">
        <f t="shared" si="315"/>
        <v>0</v>
      </c>
      <c r="CX88" s="57">
        <f t="shared" si="315"/>
        <v>0</v>
      </c>
      <c r="CY88" s="57">
        <f t="shared" si="315"/>
        <v>0</v>
      </c>
      <c r="CZ88" s="57">
        <f t="shared" si="315"/>
        <v>0</v>
      </c>
      <c r="DA88" s="57">
        <f t="shared" si="315"/>
        <v>0</v>
      </c>
      <c r="DB88" s="57">
        <f t="shared" si="315"/>
        <v>0</v>
      </c>
      <c r="DC88" s="57">
        <f t="shared" si="315"/>
        <v>0</v>
      </c>
      <c r="DD88" s="57">
        <f t="shared" si="315"/>
        <v>0</v>
      </c>
      <c r="DE88" s="57">
        <f t="shared" si="315"/>
        <v>0</v>
      </c>
      <c r="DF88" s="57">
        <f t="shared" si="315"/>
        <v>0</v>
      </c>
      <c r="DG88" s="57">
        <f t="shared" si="315"/>
        <v>0</v>
      </c>
      <c r="DH88" s="57">
        <f t="shared" si="315"/>
        <v>0</v>
      </c>
      <c r="DI88" s="57">
        <f t="shared" si="315"/>
        <v>0</v>
      </c>
      <c r="DJ88" s="57">
        <f t="shared" si="315"/>
        <v>0</v>
      </c>
      <c r="DK88" s="57">
        <f t="shared" si="315"/>
        <v>0</v>
      </c>
      <c r="DL88" s="57">
        <f t="shared" si="315"/>
        <v>0</v>
      </c>
      <c r="DM88" s="57">
        <f t="shared" si="315"/>
        <v>0</v>
      </c>
      <c r="DN88" s="57">
        <f t="shared" si="315"/>
        <v>0</v>
      </c>
      <c r="DO88" s="57">
        <f t="shared" si="315"/>
        <v>0</v>
      </c>
      <c r="DP88" s="57">
        <f t="shared" si="315"/>
        <v>0</v>
      </c>
      <c r="DQ88" s="57">
        <f t="shared" si="315"/>
        <v>0</v>
      </c>
      <c r="DR88" s="57">
        <f t="shared" si="315"/>
        <v>0</v>
      </c>
      <c r="DS88" s="57">
        <f t="shared" si="315"/>
        <v>0</v>
      </c>
      <c r="DT88" s="57">
        <f t="shared" si="315"/>
        <v>0</v>
      </c>
      <c r="DU88" s="57">
        <f t="shared" si="315"/>
        <v>0</v>
      </c>
    </row>
    <row r="89" spans="2:125" ht="16.5" thickTop="1" thickBot="1" x14ac:dyDescent="0.3">
      <c r="B89" s="100" t="str">
        <f>+B23</f>
        <v>Costo Gestione 18</v>
      </c>
      <c r="F89" s="57">
        <f t="shared" si="308"/>
        <v>0</v>
      </c>
      <c r="G89" s="57">
        <f t="shared" si="316"/>
        <v>0</v>
      </c>
      <c r="H89" s="57">
        <f t="shared" si="316"/>
        <v>0</v>
      </c>
      <c r="I89" s="57">
        <f t="shared" si="316"/>
        <v>0</v>
      </c>
      <c r="J89" s="57">
        <f t="shared" si="316"/>
        <v>0</v>
      </c>
      <c r="K89" s="57">
        <f t="shared" si="316"/>
        <v>0</v>
      </c>
      <c r="L89" s="57">
        <f t="shared" si="316"/>
        <v>0</v>
      </c>
      <c r="M89" s="57">
        <f t="shared" si="316"/>
        <v>0</v>
      </c>
      <c r="N89" s="57">
        <f t="shared" si="316"/>
        <v>0</v>
      </c>
      <c r="O89" s="57">
        <f t="shared" si="316"/>
        <v>0</v>
      </c>
      <c r="P89" s="57">
        <f t="shared" si="316"/>
        <v>0</v>
      </c>
      <c r="Q89" s="57">
        <f t="shared" si="316"/>
        <v>0</v>
      </c>
      <c r="R89" s="57">
        <f t="shared" si="316"/>
        <v>0</v>
      </c>
      <c r="S89" s="57">
        <f t="shared" si="316"/>
        <v>0</v>
      </c>
      <c r="T89" s="57">
        <f t="shared" si="316"/>
        <v>0</v>
      </c>
      <c r="U89" s="57">
        <f t="shared" si="316"/>
        <v>0</v>
      </c>
      <c r="V89" s="57">
        <f t="shared" si="316"/>
        <v>0</v>
      </c>
      <c r="W89" s="57">
        <f t="shared" si="316"/>
        <v>0</v>
      </c>
      <c r="X89" s="57">
        <f t="shared" si="316"/>
        <v>0</v>
      </c>
      <c r="Y89" s="57">
        <f t="shared" si="316"/>
        <v>0</v>
      </c>
      <c r="Z89" s="57">
        <f t="shared" si="316"/>
        <v>0</v>
      </c>
      <c r="AA89" s="57">
        <f t="shared" si="316"/>
        <v>0</v>
      </c>
      <c r="AB89" s="57">
        <f t="shared" si="316"/>
        <v>0</v>
      </c>
      <c r="AC89" s="57">
        <f t="shared" si="316"/>
        <v>0</v>
      </c>
      <c r="AD89" s="57">
        <f t="shared" si="316"/>
        <v>0</v>
      </c>
      <c r="AE89" s="57">
        <f t="shared" si="316"/>
        <v>0</v>
      </c>
      <c r="AF89" s="57">
        <f t="shared" si="316"/>
        <v>0</v>
      </c>
      <c r="AG89" s="57">
        <f t="shared" si="316"/>
        <v>0</v>
      </c>
      <c r="AH89" s="57">
        <f t="shared" si="316"/>
        <v>0</v>
      </c>
      <c r="AI89" s="57">
        <f t="shared" si="316"/>
        <v>0</v>
      </c>
      <c r="AJ89" s="57">
        <f t="shared" si="316"/>
        <v>0</v>
      </c>
      <c r="AK89" s="57">
        <f t="shared" si="316"/>
        <v>0</v>
      </c>
      <c r="AL89" s="57">
        <f t="shared" si="316"/>
        <v>0</v>
      </c>
      <c r="AM89" s="57">
        <f t="shared" si="316"/>
        <v>0</v>
      </c>
      <c r="AN89" s="57">
        <f t="shared" si="316"/>
        <v>0</v>
      </c>
      <c r="AO89" s="57">
        <f t="shared" si="316"/>
        <v>0</v>
      </c>
      <c r="AP89" s="57">
        <f t="shared" si="316"/>
        <v>0</v>
      </c>
      <c r="AQ89" s="57">
        <f t="shared" si="316"/>
        <v>0</v>
      </c>
      <c r="AR89" s="57">
        <f t="shared" si="316"/>
        <v>0</v>
      </c>
      <c r="AS89" s="57">
        <f t="shared" si="316"/>
        <v>0</v>
      </c>
      <c r="AT89" s="57">
        <f t="shared" si="316"/>
        <v>0</v>
      </c>
      <c r="AU89" s="57">
        <f t="shared" si="316"/>
        <v>0</v>
      </c>
      <c r="AV89" s="57">
        <f t="shared" si="316"/>
        <v>0</v>
      </c>
      <c r="AW89" s="57">
        <f t="shared" si="316"/>
        <v>0</v>
      </c>
      <c r="AX89" s="57">
        <f t="shared" si="316"/>
        <v>0</v>
      </c>
      <c r="AY89" s="57">
        <f t="shared" si="316"/>
        <v>0</v>
      </c>
      <c r="AZ89" s="57">
        <f t="shared" si="316"/>
        <v>0</v>
      </c>
      <c r="BA89" s="57">
        <f t="shared" si="316"/>
        <v>0</v>
      </c>
      <c r="BB89" s="57">
        <f t="shared" si="316"/>
        <v>0</v>
      </c>
      <c r="BC89" s="57">
        <f t="shared" si="316"/>
        <v>0</v>
      </c>
      <c r="BD89" s="57">
        <f t="shared" si="316"/>
        <v>0</v>
      </c>
      <c r="BE89" s="57">
        <f t="shared" si="316"/>
        <v>0</v>
      </c>
      <c r="BF89" s="57">
        <f t="shared" si="316"/>
        <v>0</v>
      </c>
      <c r="BG89" s="57">
        <f t="shared" si="316"/>
        <v>0</v>
      </c>
      <c r="BH89" s="57">
        <f t="shared" si="316"/>
        <v>0</v>
      </c>
      <c r="BI89" s="57">
        <f t="shared" si="316"/>
        <v>0</v>
      </c>
      <c r="BJ89" s="57">
        <f t="shared" si="316"/>
        <v>0</v>
      </c>
      <c r="BK89" s="57">
        <f t="shared" si="316"/>
        <v>0</v>
      </c>
      <c r="BL89" s="57">
        <f t="shared" si="316"/>
        <v>0</v>
      </c>
      <c r="BM89" s="57">
        <f t="shared" si="316"/>
        <v>0</v>
      </c>
      <c r="BN89" s="57">
        <f t="shared" si="316"/>
        <v>0</v>
      </c>
      <c r="BO89" s="57">
        <f t="shared" si="316"/>
        <v>0</v>
      </c>
      <c r="BP89" s="57">
        <f t="shared" si="316"/>
        <v>0</v>
      </c>
      <c r="BQ89" s="57">
        <f t="shared" si="316"/>
        <v>0</v>
      </c>
      <c r="BR89" s="57">
        <f t="shared" ref="BR89:DU90" si="317">+BR23+BR45-BR67</f>
        <v>0</v>
      </c>
      <c r="BS89" s="57">
        <f t="shared" si="317"/>
        <v>0</v>
      </c>
      <c r="BT89" s="57">
        <f t="shared" si="317"/>
        <v>0</v>
      </c>
      <c r="BU89" s="57">
        <f t="shared" si="317"/>
        <v>0</v>
      </c>
      <c r="BV89" s="57">
        <f t="shared" si="317"/>
        <v>0</v>
      </c>
      <c r="BW89" s="57">
        <f t="shared" si="317"/>
        <v>0</v>
      </c>
      <c r="BX89" s="57">
        <f t="shared" si="317"/>
        <v>0</v>
      </c>
      <c r="BY89" s="57">
        <f t="shared" si="317"/>
        <v>0</v>
      </c>
      <c r="BZ89" s="57">
        <f t="shared" si="317"/>
        <v>0</v>
      </c>
      <c r="CA89" s="57">
        <f t="shared" si="317"/>
        <v>0</v>
      </c>
      <c r="CB89" s="57">
        <f t="shared" si="317"/>
        <v>0</v>
      </c>
      <c r="CC89" s="57">
        <f t="shared" si="317"/>
        <v>0</v>
      </c>
      <c r="CD89" s="57">
        <f t="shared" si="317"/>
        <v>0</v>
      </c>
      <c r="CE89" s="57">
        <f t="shared" si="317"/>
        <v>0</v>
      </c>
      <c r="CF89" s="57">
        <f t="shared" si="317"/>
        <v>0</v>
      </c>
      <c r="CG89" s="57">
        <f t="shared" si="317"/>
        <v>0</v>
      </c>
      <c r="CH89" s="57">
        <f t="shared" si="317"/>
        <v>0</v>
      </c>
      <c r="CI89" s="57">
        <f t="shared" si="317"/>
        <v>0</v>
      </c>
      <c r="CJ89" s="57">
        <f t="shared" si="317"/>
        <v>0</v>
      </c>
      <c r="CK89" s="57">
        <f t="shared" si="317"/>
        <v>0</v>
      </c>
      <c r="CL89" s="57">
        <f t="shared" si="317"/>
        <v>0</v>
      </c>
      <c r="CM89" s="57">
        <f t="shared" si="317"/>
        <v>0</v>
      </c>
      <c r="CN89" s="57">
        <f t="shared" si="317"/>
        <v>0</v>
      </c>
      <c r="CO89" s="57">
        <f t="shared" si="317"/>
        <v>0</v>
      </c>
      <c r="CP89" s="57">
        <f t="shared" si="317"/>
        <v>0</v>
      </c>
      <c r="CQ89" s="57">
        <f t="shared" si="317"/>
        <v>0</v>
      </c>
      <c r="CR89" s="57">
        <f t="shared" si="317"/>
        <v>0</v>
      </c>
      <c r="CS89" s="57">
        <f t="shared" si="317"/>
        <v>0</v>
      </c>
      <c r="CT89" s="57">
        <f t="shared" si="317"/>
        <v>0</v>
      </c>
      <c r="CU89" s="57">
        <f t="shared" si="317"/>
        <v>0</v>
      </c>
      <c r="CV89" s="57">
        <f t="shared" si="317"/>
        <v>0</v>
      </c>
      <c r="CW89" s="57">
        <f t="shared" si="317"/>
        <v>0</v>
      </c>
      <c r="CX89" s="57">
        <f t="shared" si="317"/>
        <v>0</v>
      </c>
      <c r="CY89" s="57">
        <f t="shared" si="317"/>
        <v>0</v>
      </c>
      <c r="CZ89" s="57">
        <f t="shared" si="317"/>
        <v>0</v>
      </c>
      <c r="DA89" s="57">
        <f t="shared" si="317"/>
        <v>0</v>
      </c>
      <c r="DB89" s="57">
        <f t="shared" si="317"/>
        <v>0</v>
      </c>
      <c r="DC89" s="57">
        <f t="shared" si="317"/>
        <v>0</v>
      </c>
      <c r="DD89" s="57">
        <f t="shared" si="317"/>
        <v>0</v>
      </c>
      <c r="DE89" s="57">
        <f t="shared" si="317"/>
        <v>0</v>
      </c>
      <c r="DF89" s="57">
        <f t="shared" si="317"/>
        <v>0</v>
      </c>
      <c r="DG89" s="57">
        <f t="shared" si="317"/>
        <v>0</v>
      </c>
      <c r="DH89" s="57">
        <f t="shared" si="317"/>
        <v>0</v>
      </c>
      <c r="DI89" s="57">
        <f t="shared" si="317"/>
        <v>0</v>
      </c>
      <c r="DJ89" s="57">
        <f t="shared" si="317"/>
        <v>0</v>
      </c>
      <c r="DK89" s="57">
        <f t="shared" si="317"/>
        <v>0</v>
      </c>
      <c r="DL89" s="57">
        <f t="shared" si="317"/>
        <v>0</v>
      </c>
      <c r="DM89" s="57">
        <f t="shared" si="317"/>
        <v>0</v>
      </c>
      <c r="DN89" s="57">
        <f t="shared" si="317"/>
        <v>0</v>
      </c>
      <c r="DO89" s="57">
        <f t="shared" si="317"/>
        <v>0</v>
      </c>
      <c r="DP89" s="57">
        <f t="shared" si="317"/>
        <v>0</v>
      </c>
      <c r="DQ89" s="57">
        <f t="shared" si="317"/>
        <v>0</v>
      </c>
      <c r="DR89" s="57">
        <f t="shared" si="317"/>
        <v>0</v>
      </c>
      <c r="DS89" s="57">
        <f t="shared" si="317"/>
        <v>0</v>
      </c>
      <c r="DT89" s="57">
        <f t="shared" si="317"/>
        <v>0</v>
      </c>
      <c r="DU89" s="57">
        <f t="shared" si="317"/>
        <v>0</v>
      </c>
    </row>
    <row r="90" spans="2:125" ht="16.5" thickTop="1" thickBot="1" x14ac:dyDescent="0.3">
      <c r="B90" s="100" t="str">
        <f t="shared" si="307"/>
        <v>Costo Gestione 19</v>
      </c>
      <c r="F90" s="57">
        <f t="shared" si="308"/>
        <v>0</v>
      </c>
      <c r="G90" s="57">
        <f t="shared" ref="G90:BR90" si="318">+G24+G46-G68</f>
        <v>0</v>
      </c>
      <c r="H90" s="57">
        <f t="shared" si="318"/>
        <v>0</v>
      </c>
      <c r="I90" s="57">
        <f t="shared" si="318"/>
        <v>0</v>
      </c>
      <c r="J90" s="57">
        <f t="shared" si="318"/>
        <v>0</v>
      </c>
      <c r="K90" s="57">
        <f t="shared" si="318"/>
        <v>0</v>
      </c>
      <c r="L90" s="57">
        <f t="shared" si="318"/>
        <v>0</v>
      </c>
      <c r="M90" s="57">
        <f t="shared" si="318"/>
        <v>0</v>
      </c>
      <c r="N90" s="57">
        <f t="shared" si="318"/>
        <v>0</v>
      </c>
      <c r="O90" s="57">
        <f t="shared" si="318"/>
        <v>0</v>
      </c>
      <c r="P90" s="57">
        <f t="shared" si="318"/>
        <v>0</v>
      </c>
      <c r="Q90" s="57">
        <f t="shared" si="318"/>
        <v>0</v>
      </c>
      <c r="R90" s="57">
        <f t="shared" si="318"/>
        <v>0</v>
      </c>
      <c r="S90" s="57">
        <f t="shared" si="318"/>
        <v>0</v>
      </c>
      <c r="T90" s="57">
        <f t="shared" si="318"/>
        <v>0</v>
      </c>
      <c r="U90" s="57">
        <f t="shared" si="318"/>
        <v>0</v>
      </c>
      <c r="V90" s="57">
        <f t="shared" si="318"/>
        <v>0</v>
      </c>
      <c r="W90" s="57">
        <f t="shared" si="318"/>
        <v>0</v>
      </c>
      <c r="X90" s="57">
        <f t="shared" si="318"/>
        <v>0</v>
      </c>
      <c r="Y90" s="57">
        <f t="shared" si="318"/>
        <v>0</v>
      </c>
      <c r="Z90" s="57">
        <f t="shared" si="318"/>
        <v>0</v>
      </c>
      <c r="AA90" s="57">
        <f t="shared" si="318"/>
        <v>0</v>
      </c>
      <c r="AB90" s="57">
        <f t="shared" si="318"/>
        <v>0</v>
      </c>
      <c r="AC90" s="57">
        <f t="shared" si="318"/>
        <v>0</v>
      </c>
      <c r="AD90" s="57">
        <f t="shared" si="318"/>
        <v>0</v>
      </c>
      <c r="AE90" s="57">
        <f t="shared" si="318"/>
        <v>0</v>
      </c>
      <c r="AF90" s="57">
        <f t="shared" si="318"/>
        <v>0</v>
      </c>
      <c r="AG90" s="57">
        <f t="shared" si="318"/>
        <v>0</v>
      </c>
      <c r="AH90" s="57">
        <f t="shared" si="318"/>
        <v>0</v>
      </c>
      <c r="AI90" s="57">
        <f t="shared" si="318"/>
        <v>0</v>
      </c>
      <c r="AJ90" s="57">
        <f t="shared" si="318"/>
        <v>0</v>
      </c>
      <c r="AK90" s="57">
        <f t="shared" si="318"/>
        <v>0</v>
      </c>
      <c r="AL90" s="57">
        <f t="shared" si="318"/>
        <v>0</v>
      </c>
      <c r="AM90" s="57">
        <f t="shared" si="318"/>
        <v>0</v>
      </c>
      <c r="AN90" s="57">
        <f t="shared" si="318"/>
        <v>0</v>
      </c>
      <c r="AO90" s="57">
        <f t="shared" si="318"/>
        <v>0</v>
      </c>
      <c r="AP90" s="57">
        <f t="shared" si="318"/>
        <v>0</v>
      </c>
      <c r="AQ90" s="57">
        <f t="shared" si="318"/>
        <v>0</v>
      </c>
      <c r="AR90" s="57">
        <f t="shared" si="318"/>
        <v>0</v>
      </c>
      <c r="AS90" s="57">
        <f t="shared" si="318"/>
        <v>0</v>
      </c>
      <c r="AT90" s="57">
        <f t="shared" si="318"/>
        <v>0</v>
      </c>
      <c r="AU90" s="57">
        <f t="shared" si="318"/>
        <v>0</v>
      </c>
      <c r="AV90" s="57">
        <f t="shared" si="318"/>
        <v>0</v>
      </c>
      <c r="AW90" s="57">
        <f t="shared" si="318"/>
        <v>0</v>
      </c>
      <c r="AX90" s="57">
        <f t="shared" si="318"/>
        <v>0</v>
      </c>
      <c r="AY90" s="57">
        <f t="shared" si="318"/>
        <v>0</v>
      </c>
      <c r="AZ90" s="57">
        <f t="shared" si="318"/>
        <v>0</v>
      </c>
      <c r="BA90" s="57">
        <f t="shared" si="318"/>
        <v>0</v>
      </c>
      <c r="BB90" s="57">
        <f t="shared" si="318"/>
        <v>0</v>
      </c>
      <c r="BC90" s="57">
        <f t="shared" si="318"/>
        <v>0</v>
      </c>
      <c r="BD90" s="57">
        <f t="shared" si="318"/>
        <v>0</v>
      </c>
      <c r="BE90" s="57">
        <f t="shared" si="318"/>
        <v>0</v>
      </c>
      <c r="BF90" s="57">
        <f t="shared" si="318"/>
        <v>0</v>
      </c>
      <c r="BG90" s="57">
        <f t="shared" si="318"/>
        <v>0</v>
      </c>
      <c r="BH90" s="57">
        <f t="shared" si="318"/>
        <v>0</v>
      </c>
      <c r="BI90" s="57">
        <f t="shared" si="318"/>
        <v>0</v>
      </c>
      <c r="BJ90" s="57">
        <f t="shared" si="318"/>
        <v>0</v>
      </c>
      <c r="BK90" s="57">
        <f t="shared" si="318"/>
        <v>0</v>
      </c>
      <c r="BL90" s="57">
        <f t="shared" si="318"/>
        <v>0</v>
      </c>
      <c r="BM90" s="57">
        <f t="shared" si="318"/>
        <v>0</v>
      </c>
      <c r="BN90" s="57">
        <f t="shared" si="318"/>
        <v>0</v>
      </c>
      <c r="BO90" s="57">
        <f t="shared" si="318"/>
        <v>0</v>
      </c>
      <c r="BP90" s="57">
        <f t="shared" si="318"/>
        <v>0</v>
      </c>
      <c r="BQ90" s="57">
        <f t="shared" si="318"/>
        <v>0</v>
      </c>
      <c r="BR90" s="57">
        <f t="shared" si="318"/>
        <v>0</v>
      </c>
      <c r="BS90" s="57">
        <f t="shared" si="317"/>
        <v>0</v>
      </c>
      <c r="BT90" s="57">
        <f t="shared" si="317"/>
        <v>0</v>
      </c>
      <c r="BU90" s="57">
        <f t="shared" si="317"/>
        <v>0</v>
      </c>
      <c r="BV90" s="57">
        <f t="shared" si="317"/>
        <v>0</v>
      </c>
      <c r="BW90" s="57">
        <f t="shared" si="317"/>
        <v>0</v>
      </c>
      <c r="BX90" s="57">
        <f t="shared" si="317"/>
        <v>0</v>
      </c>
      <c r="BY90" s="57">
        <f t="shared" si="317"/>
        <v>0</v>
      </c>
      <c r="BZ90" s="57">
        <f t="shared" si="317"/>
        <v>0</v>
      </c>
      <c r="CA90" s="57">
        <f t="shared" si="317"/>
        <v>0</v>
      </c>
      <c r="CB90" s="57">
        <f t="shared" si="317"/>
        <v>0</v>
      </c>
      <c r="CC90" s="57">
        <f t="shared" si="317"/>
        <v>0</v>
      </c>
      <c r="CD90" s="57">
        <f t="shared" si="317"/>
        <v>0</v>
      </c>
      <c r="CE90" s="57">
        <f t="shared" si="317"/>
        <v>0</v>
      </c>
      <c r="CF90" s="57">
        <f t="shared" si="317"/>
        <v>0</v>
      </c>
      <c r="CG90" s="57">
        <f t="shared" si="317"/>
        <v>0</v>
      </c>
      <c r="CH90" s="57">
        <f t="shared" si="317"/>
        <v>0</v>
      </c>
      <c r="CI90" s="57">
        <f t="shared" si="317"/>
        <v>0</v>
      </c>
      <c r="CJ90" s="57">
        <f t="shared" si="317"/>
        <v>0</v>
      </c>
      <c r="CK90" s="57">
        <f t="shared" si="317"/>
        <v>0</v>
      </c>
      <c r="CL90" s="57">
        <f t="shared" si="317"/>
        <v>0</v>
      </c>
      <c r="CM90" s="57">
        <f t="shared" si="317"/>
        <v>0</v>
      </c>
      <c r="CN90" s="57">
        <f t="shared" si="317"/>
        <v>0</v>
      </c>
      <c r="CO90" s="57">
        <f t="shared" si="317"/>
        <v>0</v>
      </c>
      <c r="CP90" s="57">
        <f t="shared" si="317"/>
        <v>0</v>
      </c>
      <c r="CQ90" s="57">
        <f t="shared" si="317"/>
        <v>0</v>
      </c>
      <c r="CR90" s="57">
        <f t="shared" si="317"/>
        <v>0</v>
      </c>
      <c r="CS90" s="57">
        <f t="shared" si="317"/>
        <v>0</v>
      </c>
      <c r="CT90" s="57">
        <f t="shared" si="317"/>
        <v>0</v>
      </c>
      <c r="CU90" s="57">
        <f t="shared" si="317"/>
        <v>0</v>
      </c>
      <c r="CV90" s="57">
        <f t="shared" si="317"/>
        <v>0</v>
      </c>
      <c r="CW90" s="57">
        <f t="shared" si="317"/>
        <v>0</v>
      </c>
      <c r="CX90" s="57">
        <f t="shared" si="317"/>
        <v>0</v>
      </c>
      <c r="CY90" s="57">
        <f t="shared" si="317"/>
        <v>0</v>
      </c>
      <c r="CZ90" s="57">
        <f t="shared" si="317"/>
        <v>0</v>
      </c>
      <c r="DA90" s="57">
        <f t="shared" si="317"/>
        <v>0</v>
      </c>
      <c r="DB90" s="57">
        <f t="shared" si="317"/>
        <v>0</v>
      </c>
      <c r="DC90" s="57">
        <f t="shared" si="317"/>
        <v>0</v>
      </c>
      <c r="DD90" s="57">
        <f t="shared" si="317"/>
        <v>0</v>
      </c>
      <c r="DE90" s="57">
        <f t="shared" si="317"/>
        <v>0</v>
      </c>
      <c r="DF90" s="57">
        <f t="shared" si="317"/>
        <v>0</v>
      </c>
      <c r="DG90" s="57">
        <f t="shared" si="317"/>
        <v>0</v>
      </c>
      <c r="DH90" s="57">
        <f t="shared" si="317"/>
        <v>0</v>
      </c>
      <c r="DI90" s="57">
        <f t="shared" si="317"/>
        <v>0</v>
      </c>
      <c r="DJ90" s="57">
        <f t="shared" si="317"/>
        <v>0</v>
      </c>
      <c r="DK90" s="57">
        <f t="shared" si="317"/>
        <v>0</v>
      </c>
      <c r="DL90" s="57">
        <f t="shared" si="317"/>
        <v>0</v>
      </c>
      <c r="DM90" s="57">
        <f t="shared" si="317"/>
        <v>0</v>
      </c>
      <c r="DN90" s="57">
        <f t="shared" si="317"/>
        <v>0</v>
      </c>
      <c r="DO90" s="57">
        <f t="shared" si="317"/>
        <v>0</v>
      </c>
      <c r="DP90" s="57">
        <f t="shared" si="317"/>
        <v>0</v>
      </c>
      <c r="DQ90" s="57">
        <f t="shared" si="317"/>
        <v>0</v>
      </c>
      <c r="DR90" s="57">
        <f t="shared" si="317"/>
        <v>0</v>
      </c>
      <c r="DS90" s="57">
        <f t="shared" si="317"/>
        <v>0</v>
      </c>
      <c r="DT90" s="57">
        <f t="shared" si="317"/>
        <v>0</v>
      </c>
      <c r="DU90" s="57">
        <f t="shared" si="317"/>
        <v>0</v>
      </c>
    </row>
    <row r="91" spans="2:125" ht="15.75" thickTop="1" x14ac:dyDescent="0.25">
      <c r="E91" s="16" t="s">
        <v>184</v>
      </c>
      <c r="F91" s="91">
        <f>SUM(F72:F90)</f>
        <v>0</v>
      </c>
      <c r="G91" s="91">
        <f t="shared" ref="G91:BR91" si="319">SUM(G72:G90)</f>
        <v>0</v>
      </c>
      <c r="H91" s="91">
        <f t="shared" si="319"/>
        <v>0</v>
      </c>
      <c r="I91" s="91">
        <f t="shared" si="319"/>
        <v>0</v>
      </c>
      <c r="J91" s="91">
        <f t="shared" si="319"/>
        <v>0</v>
      </c>
      <c r="K91" s="91">
        <f t="shared" si="319"/>
        <v>0</v>
      </c>
      <c r="L91" s="91">
        <f t="shared" si="319"/>
        <v>0</v>
      </c>
      <c r="M91" s="91">
        <f t="shared" si="319"/>
        <v>0</v>
      </c>
      <c r="N91" s="91">
        <f t="shared" si="319"/>
        <v>0</v>
      </c>
      <c r="O91" s="91">
        <f t="shared" si="319"/>
        <v>0</v>
      </c>
      <c r="P91" s="91">
        <f t="shared" si="319"/>
        <v>0</v>
      </c>
      <c r="Q91" s="91">
        <f t="shared" si="319"/>
        <v>0</v>
      </c>
      <c r="R91" s="91">
        <f t="shared" si="319"/>
        <v>0</v>
      </c>
      <c r="S91" s="91">
        <f t="shared" si="319"/>
        <v>0</v>
      </c>
      <c r="T91" s="91">
        <f t="shared" si="319"/>
        <v>0</v>
      </c>
      <c r="U91" s="91">
        <f t="shared" si="319"/>
        <v>0</v>
      </c>
      <c r="V91" s="91">
        <f t="shared" si="319"/>
        <v>0</v>
      </c>
      <c r="W91" s="91">
        <f t="shared" si="319"/>
        <v>0</v>
      </c>
      <c r="X91" s="91">
        <f t="shared" si="319"/>
        <v>0</v>
      </c>
      <c r="Y91" s="91">
        <f t="shared" si="319"/>
        <v>0</v>
      </c>
      <c r="Z91" s="91">
        <f t="shared" si="319"/>
        <v>0</v>
      </c>
      <c r="AA91" s="91">
        <f t="shared" si="319"/>
        <v>0</v>
      </c>
      <c r="AB91" s="91">
        <f t="shared" si="319"/>
        <v>0</v>
      </c>
      <c r="AC91" s="91">
        <f t="shared" si="319"/>
        <v>0</v>
      </c>
      <c r="AD91" s="91">
        <f t="shared" si="319"/>
        <v>0</v>
      </c>
      <c r="AE91" s="91">
        <f t="shared" si="319"/>
        <v>0</v>
      </c>
      <c r="AF91" s="91">
        <f t="shared" si="319"/>
        <v>0</v>
      </c>
      <c r="AG91" s="91">
        <f t="shared" si="319"/>
        <v>0</v>
      </c>
      <c r="AH91" s="91">
        <f t="shared" si="319"/>
        <v>0</v>
      </c>
      <c r="AI91" s="91">
        <f t="shared" si="319"/>
        <v>0</v>
      </c>
      <c r="AJ91" s="91">
        <f t="shared" si="319"/>
        <v>0</v>
      </c>
      <c r="AK91" s="91">
        <f t="shared" si="319"/>
        <v>0</v>
      </c>
      <c r="AL91" s="91">
        <f t="shared" si="319"/>
        <v>0</v>
      </c>
      <c r="AM91" s="91">
        <f t="shared" si="319"/>
        <v>0</v>
      </c>
      <c r="AN91" s="91">
        <f t="shared" si="319"/>
        <v>0</v>
      </c>
      <c r="AO91" s="91">
        <f t="shared" si="319"/>
        <v>0</v>
      </c>
      <c r="AP91" s="91">
        <f t="shared" si="319"/>
        <v>0</v>
      </c>
      <c r="AQ91" s="91">
        <f t="shared" si="319"/>
        <v>0</v>
      </c>
      <c r="AR91" s="91">
        <f t="shared" si="319"/>
        <v>0</v>
      </c>
      <c r="AS91" s="91">
        <f t="shared" si="319"/>
        <v>0</v>
      </c>
      <c r="AT91" s="91">
        <f t="shared" si="319"/>
        <v>0</v>
      </c>
      <c r="AU91" s="91">
        <f t="shared" si="319"/>
        <v>0</v>
      </c>
      <c r="AV91" s="91">
        <f t="shared" si="319"/>
        <v>0</v>
      </c>
      <c r="AW91" s="91">
        <f t="shared" si="319"/>
        <v>0</v>
      </c>
      <c r="AX91" s="91">
        <f t="shared" si="319"/>
        <v>0</v>
      </c>
      <c r="AY91" s="91">
        <f t="shared" si="319"/>
        <v>0</v>
      </c>
      <c r="AZ91" s="91">
        <f t="shared" si="319"/>
        <v>0</v>
      </c>
      <c r="BA91" s="91">
        <f t="shared" si="319"/>
        <v>0</v>
      </c>
      <c r="BB91" s="91">
        <f t="shared" si="319"/>
        <v>0</v>
      </c>
      <c r="BC91" s="91">
        <f t="shared" si="319"/>
        <v>0</v>
      </c>
      <c r="BD91" s="91">
        <f t="shared" si="319"/>
        <v>0</v>
      </c>
      <c r="BE91" s="91">
        <f t="shared" si="319"/>
        <v>0</v>
      </c>
      <c r="BF91" s="91">
        <f t="shared" si="319"/>
        <v>0</v>
      </c>
      <c r="BG91" s="91">
        <f t="shared" si="319"/>
        <v>0</v>
      </c>
      <c r="BH91" s="91">
        <f t="shared" si="319"/>
        <v>0</v>
      </c>
      <c r="BI91" s="91">
        <f t="shared" si="319"/>
        <v>0</v>
      </c>
      <c r="BJ91" s="91">
        <f t="shared" si="319"/>
        <v>0</v>
      </c>
      <c r="BK91" s="91">
        <f t="shared" si="319"/>
        <v>0</v>
      </c>
      <c r="BL91" s="91">
        <f t="shared" si="319"/>
        <v>0</v>
      </c>
      <c r="BM91" s="91">
        <f t="shared" si="319"/>
        <v>0</v>
      </c>
      <c r="BN91" s="91">
        <f t="shared" si="319"/>
        <v>0</v>
      </c>
      <c r="BO91" s="91">
        <f t="shared" si="319"/>
        <v>0</v>
      </c>
      <c r="BP91" s="91">
        <f t="shared" si="319"/>
        <v>0</v>
      </c>
      <c r="BQ91" s="91">
        <f t="shared" si="319"/>
        <v>0</v>
      </c>
      <c r="BR91" s="91">
        <f t="shared" si="319"/>
        <v>0</v>
      </c>
      <c r="BS91" s="91">
        <f t="shared" ref="BS91:DU91" si="320">SUM(BS72:BS90)</f>
        <v>0</v>
      </c>
      <c r="BT91" s="91">
        <f t="shared" si="320"/>
        <v>0</v>
      </c>
      <c r="BU91" s="91">
        <f t="shared" si="320"/>
        <v>0</v>
      </c>
      <c r="BV91" s="91">
        <f t="shared" si="320"/>
        <v>0</v>
      </c>
      <c r="BW91" s="91">
        <f t="shared" si="320"/>
        <v>0</v>
      </c>
      <c r="BX91" s="91">
        <f t="shared" si="320"/>
        <v>0</v>
      </c>
      <c r="BY91" s="91">
        <f t="shared" si="320"/>
        <v>0</v>
      </c>
      <c r="BZ91" s="91">
        <f t="shared" si="320"/>
        <v>0</v>
      </c>
      <c r="CA91" s="91">
        <f t="shared" si="320"/>
        <v>0</v>
      </c>
      <c r="CB91" s="91">
        <f t="shared" si="320"/>
        <v>0</v>
      </c>
      <c r="CC91" s="91">
        <f t="shared" si="320"/>
        <v>0</v>
      </c>
      <c r="CD91" s="91">
        <f t="shared" si="320"/>
        <v>0</v>
      </c>
      <c r="CE91" s="91">
        <f t="shared" si="320"/>
        <v>0</v>
      </c>
      <c r="CF91" s="91">
        <f t="shared" si="320"/>
        <v>0</v>
      </c>
      <c r="CG91" s="91">
        <f t="shared" si="320"/>
        <v>0</v>
      </c>
      <c r="CH91" s="91">
        <f t="shared" si="320"/>
        <v>0</v>
      </c>
      <c r="CI91" s="91">
        <f t="shared" si="320"/>
        <v>0</v>
      </c>
      <c r="CJ91" s="91">
        <f t="shared" si="320"/>
        <v>0</v>
      </c>
      <c r="CK91" s="91">
        <f t="shared" si="320"/>
        <v>0</v>
      </c>
      <c r="CL91" s="91">
        <f t="shared" si="320"/>
        <v>0</v>
      </c>
      <c r="CM91" s="91">
        <f t="shared" si="320"/>
        <v>0</v>
      </c>
      <c r="CN91" s="91">
        <f t="shared" si="320"/>
        <v>0</v>
      </c>
      <c r="CO91" s="91">
        <f t="shared" si="320"/>
        <v>0</v>
      </c>
      <c r="CP91" s="91">
        <f t="shared" si="320"/>
        <v>0</v>
      </c>
      <c r="CQ91" s="91">
        <f t="shared" si="320"/>
        <v>0</v>
      </c>
      <c r="CR91" s="91">
        <f t="shared" si="320"/>
        <v>0</v>
      </c>
      <c r="CS91" s="91">
        <f t="shared" si="320"/>
        <v>0</v>
      </c>
      <c r="CT91" s="91">
        <f t="shared" si="320"/>
        <v>0</v>
      </c>
      <c r="CU91" s="91">
        <f t="shared" si="320"/>
        <v>0</v>
      </c>
      <c r="CV91" s="91">
        <f t="shared" si="320"/>
        <v>0</v>
      </c>
      <c r="CW91" s="91">
        <f t="shared" si="320"/>
        <v>0</v>
      </c>
      <c r="CX91" s="91">
        <f t="shared" si="320"/>
        <v>0</v>
      </c>
      <c r="CY91" s="91">
        <f t="shared" si="320"/>
        <v>0</v>
      </c>
      <c r="CZ91" s="91">
        <f t="shared" si="320"/>
        <v>0</v>
      </c>
      <c r="DA91" s="91">
        <f t="shared" si="320"/>
        <v>0</v>
      </c>
      <c r="DB91" s="91">
        <f t="shared" si="320"/>
        <v>0</v>
      </c>
      <c r="DC91" s="91">
        <f t="shared" si="320"/>
        <v>0</v>
      </c>
      <c r="DD91" s="91">
        <f t="shared" si="320"/>
        <v>0</v>
      </c>
      <c r="DE91" s="91">
        <f t="shared" si="320"/>
        <v>0</v>
      </c>
      <c r="DF91" s="91">
        <f t="shared" si="320"/>
        <v>0</v>
      </c>
      <c r="DG91" s="91">
        <f t="shared" si="320"/>
        <v>0</v>
      </c>
      <c r="DH91" s="91">
        <f t="shared" si="320"/>
        <v>0</v>
      </c>
      <c r="DI91" s="91">
        <f t="shared" si="320"/>
        <v>0</v>
      </c>
      <c r="DJ91" s="91">
        <f t="shared" si="320"/>
        <v>0</v>
      </c>
      <c r="DK91" s="91">
        <f t="shared" si="320"/>
        <v>0</v>
      </c>
      <c r="DL91" s="91">
        <f t="shared" si="320"/>
        <v>0</v>
      </c>
      <c r="DM91" s="91">
        <f t="shared" si="320"/>
        <v>0</v>
      </c>
      <c r="DN91" s="91">
        <f t="shared" si="320"/>
        <v>0</v>
      </c>
      <c r="DO91" s="91">
        <f t="shared" si="320"/>
        <v>0</v>
      </c>
      <c r="DP91" s="91">
        <f t="shared" si="320"/>
        <v>0</v>
      </c>
      <c r="DQ91" s="91">
        <f t="shared" si="320"/>
        <v>0</v>
      </c>
      <c r="DR91" s="91">
        <f t="shared" si="320"/>
        <v>0</v>
      </c>
      <c r="DS91" s="91">
        <f t="shared" si="320"/>
        <v>0</v>
      </c>
      <c r="DT91" s="91">
        <f t="shared" si="320"/>
        <v>0</v>
      </c>
      <c r="DU91" s="91">
        <f t="shared" si="320"/>
        <v>0</v>
      </c>
    </row>
  </sheetData>
  <hyperlinks>
    <hyperlink ref="C1" location="Input!A1" display="MENU" xr:uid="{F004E7F2-48DF-4852-9E2B-682C0597CB5D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D4826-56D6-4769-9799-C8A7A5841379}">
  <sheetPr>
    <tabColor theme="5" tint="0.39997558519241921"/>
    <pageSetUpPr fitToPage="1"/>
  </sheetPr>
  <dimension ref="B1:L6"/>
  <sheetViews>
    <sheetView showGridLines="0" workbookViewId="0">
      <selection activeCell="D11" sqref="D11"/>
    </sheetView>
  </sheetViews>
  <sheetFormatPr defaultRowHeight="15" x14ac:dyDescent="0.25"/>
  <cols>
    <col min="2" max="2" width="26.28515625" bestFit="1" customWidth="1"/>
  </cols>
  <sheetData>
    <row r="1" spans="2:12" ht="28.5" x14ac:dyDescent="0.45">
      <c r="B1" s="4" t="s">
        <v>3</v>
      </c>
    </row>
    <row r="3" spans="2:12" x14ac:dyDescent="0.25">
      <c r="C3" s="140">
        <f>+T_Acquisto!C3</f>
        <v>0</v>
      </c>
      <c r="D3" s="140">
        <f>+T_Acquisto!D3</f>
        <v>1</v>
      </c>
      <c r="E3" s="140">
        <f>+T_Acquisto!E3</f>
        <v>2</v>
      </c>
      <c r="F3" s="140">
        <f>+T_Acquisto!F3</f>
        <v>3</v>
      </c>
      <c r="G3" s="140">
        <f>+T_Acquisto!G3</f>
        <v>4</v>
      </c>
      <c r="H3" s="140">
        <f>+T_Acquisto!H3</f>
        <v>5</v>
      </c>
      <c r="I3" s="140">
        <f>+T_Acquisto!I3</f>
        <v>6</v>
      </c>
      <c r="J3" s="140">
        <f>+T_Acquisto!J3</f>
        <v>7</v>
      </c>
      <c r="K3" s="140">
        <f>+T_Acquisto!K3</f>
        <v>8</v>
      </c>
      <c r="L3" s="140">
        <f>+T_Acquisto!L3</f>
        <v>9</v>
      </c>
    </row>
    <row r="4" spans="2:12" x14ac:dyDescent="0.25">
      <c r="B4" s="78" t="s">
        <v>3</v>
      </c>
      <c r="C4" s="93">
        <f>+'CE-anno'!B37</f>
        <v>0</v>
      </c>
      <c r="D4" s="93">
        <f>+'CE-anno'!C37</f>
        <v>0</v>
      </c>
      <c r="E4" s="93">
        <f>+'CE-anno'!D37</f>
        <v>0</v>
      </c>
      <c r="F4" s="93">
        <f>+'CE-anno'!E37</f>
        <v>0</v>
      </c>
      <c r="G4" s="93">
        <f>+'CE-anno'!F37</f>
        <v>0</v>
      </c>
      <c r="H4" s="93">
        <f>+'CE-anno'!G37</f>
        <v>0</v>
      </c>
      <c r="I4" s="93">
        <f>+'CE-anno'!H37</f>
        <v>0</v>
      </c>
      <c r="J4" s="93">
        <f>+'CE-anno'!I37</f>
        <v>0</v>
      </c>
      <c r="K4" s="93">
        <f>+'CE-anno'!J37</f>
        <v>0</v>
      </c>
      <c r="L4" s="93">
        <f>+'CE-anno'!K37</f>
        <v>0</v>
      </c>
    </row>
    <row r="5" spans="2:12" x14ac:dyDescent="0.25">
      <c r="B5" s="78" t="s">
        <v>482</v>
      </c>
      <c r="C5" s="93">
        <f>+SUM(C_Gestione!F91:Q91)</f>
        <v>0</v>
      </c>
      <c r="D5" s="93">
        <f>+SUM(C_Gestione!R91:AC91)</f>
        <v>0</v>
      </c>
      <c r="E5" s="93">
        <f>+SUM(C_Gestione!AD91:AO91)</f>
        <v>0</v>
      </c>
      <c r="F5" s="93">
        <f>+SUM(C_Gestione!AP91:BA91)</f>
        <v>0</v>
      </c>
      <c r="G5" s="93">
        <f>+SUM(C_Gestione!BB91:BM91)</f>
        <v>0</v>
      </c>
      <c r="H5" s="93">
        <f>+SUM(C_Gestione!BN91:BY91)</f>
        <v>0</v>
      </c>
      <c r="I5" s="93">
        <f>+SUM(C_Gestione!BZ91:CK91)</f>
        <v>0</v>
      </c>
      <c r="J5" s="93">
        <f>+SUM(C_Gestione!CL91:CW91)</f>
        <v>0</v>
      </c>
      <c r="K5" s="93">
        <f>+SUM(C_Gestione!CX91:DI91)</f>
        <v>0</v>
      </c>
      <c r="L5" s="93">
        <f>+SUM(C_Gestione!DJ91:DU91)</f>
        <v>0</v>
      </c>
    </row>
    <row r="6" spans="2:12" x14ac:dyDescent="0.25">
      <c r="B6" s="78" t="s">
        <v>188</v>
      </c>
      <c r="C6" s="93">
        <f>+SUM(C_Gestione!F69:Q69)</f>
        <v>0</v>
      </c>
      <c r="D6" s="93">
        <f>+SUM(C_Gestione!R69:AC69)</f>
        <v>0</v>
      </c>
      <c r="E6" s="93">
        <f>+SUM(C_Gestione!AD69:AO69)</f>
        <v>0</v>
      </c>
      <c r="F6" s="93">
        <f>+SUM(C_Gestione!AP69:BA69)</f>
        <v>0</v>
      </c>
      <c r="G6" s="93">
        <f>+SUM(C_Gestione!BB69:BM69)</f>
        <v>0</v>
      </c>
      <c r="H6" s="93">
        <f>+SUM(C_Gestione!BN69:BY69)</f>
        <v>0</v>
      </c>
      <c r="I6" s="93">
        <f>+SUM(C_Gestione!BZ69:CK69)</f>
        <v>0</v>
      </c>
      <c r="J6" s="93">
        <f>+SUM(C_Gestione!CL69:CW69)</f>
        <v>0</v>
      </c>
      <c r="K6" s="93">
        <f>+SUM(C_Gestione!CX69:DI69)</f>
        <v>0</v>
      </c>
      <c r="L6" s="93">
        <f>+SUM(C_Gestione!DJ69:DU69)</f>
        <v>0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AE72A-F9BA-4A44-8D20-C241000D2AF1}">
  <sheetPr>
    <tabColor theme="4" tint="0.79998168889431442"/>
  </sheetPr>
  <dimension ref="A1:DT192"/>
  <sheetViews>
    <sheetView showGridLines="0" workbookViewId="0">
      <selection activeCell="D1" sqref="D1"/>
    </sheetView>
  </sheetViews>
  <sheetFormatPr defaultRowHeight="15" outlineLevelRow="1" x14ac:dyDescent="0.25"/>
  <cols>
    <col min="3" max="3" width="21.28515625" customWidth="1"/>
    <col min="17" max="17" width="9.28515625" bestFit="1" customWidth="1"/>
  </cols>
  <sheetData>
    <row r="1" spans="1:124" ht="29.45" customHeight="1" x14ac:dyDescent="0.3">
      <c r="A1" s="29" t="s">
        <v>207</v>
      </c>
      <c r="D1" s="214" t="s">
        <v>40</v>
      </c>
    </row>
    <row r="5" spans="1:124" x14ac:dyDescent="0.25">
      <c r="C5" s="101">
        <f>+I_Personale!D3</f>
        <v>0</v>
      </c>
    </row>
    <row r="6" spans="1:124" hidden="1" outlineLevel="1" x14ac:dyDescent="0.25">
      <c r="C6" s="102"/>
      <c r="D6" s="16" t="s">
        <v>27</v>
      </c>
      <c r="E6" s="54">
        <f>+I_Personale!F15</f>
        <v>0</v>
      </c>
      <c r="F6" s="54">
        <f>+I_Personale!G15</f>
        <v>0</v>
      </c>
      <c r="G6" s="54">
        <f>+I_Personale!H15</f>
        <v>0</v>
      </c>
      <c r="H6" s="54">
        <f>+I_Personale!I15</f>
        <v>0</v>
      </c>
      <c r="I6" s="54">
        <f>+I_Personale!J15</f>
        <v>0</v>
      </c>
      <c r="J6" s="54">
        <f>+I_Personale!K15</f>
        <v>0</v>
      </c>
      <c r="K6" s="54">
        <f>+I_Personale!L15</f>
        <v>0</v>
      </c>
      <c r="L6" s="54">
        <f>+I_Personale!M15</f>
        <v>0</v>
      </c>
      <c r="M6" s="54">
        <f>+I_Personale!N15</f>
        <v>0</v>
      </c>
      <c r="N6" s="54">
        <f>+I_Personale!O15</f>
        <v>0</v>
      </c>
      <c r="O6" s="54">
        <f>+I_Personale!P15</f>
        <v>0</v>
      </c>
      <c r="P6" s="54">
        <f>+I_Personale!Q15</f>
        <v>0</v>
      </c>
      <c r="Q6" s="54">
        <f>+I_Personale!R15</f>
        <v>1</v>
      </c>
      <c r="R6" s="54">
        <f>+I_Personale!S15</f>
        <v>1</v>
      </c>
      <c r="S6" s="54">
        <f>+I_Personale!T15</f>
        <v>1</v>
      </c>
      <c r="T6" s="54">
        <f>+I_Personale!U15</f>
        <v>1</v>
      </c>
      <c r="U6" s="54">
        <f>+I_Personale!V15</f>
        <v>1</v>
      </c>
      <c r="V6" s="54">
        <f>+I_Personale!W15</f>
        <v>1</v>
      </c>
      <c r="W6" s="54">
        <f>+I_Personale!X15</f>
        <v>1</v>
      </c>
      <c r="X6" s="54">
        <f>+I_Personale!Y15</f>
        <v>1</v>
      </c>
      <c r="Y6" s="54">
        <f>+I_Personale!Z15</f>
        <v>1</v>
      </c>
      <c r="Z6" s="54">
        <f>+I_Personale!AA15</f>
        <v>1</v>
      </c>
      <c r="AA6" s="54">
        <f>+I_Personale!AB15</f>
        <v>1</v>
      </c>
      <c r="AB6" s="54">
        <f>+I_Personale!AC15</f>
        <v>1</v>
      </c>
      <c r="AC6" s="54">
        <f>+I_Personale!AD15</f>
        <v>2</v>
      </c>
      <c r="AD6" s="54">
        <f>+I_Personale!AE15</f>
        <v>2</v>
      </c>
      <c r="AE6" s="54">
        <f>+I_Personale!AF15</f>
        <v>2</v>
      </c>
      <c r="AF6" s="54">
        <f>+I_Personale!AG15</f>
        <v>2</v>
      </c>
      <c r="AG6" s="54">
        <f>+I_Personale!AH15</f>
        <v>2</v>
      </c>
      <c r="AH6" s="54">
        <f>+I_Personale!AI15</f>
        <v>2</v>
      </c>
      <c r="AI6" s="54">
        <f>+I_Personale!AJ15</f>
        <v>2</v>
      </c>
      <c r="AJ6" s="54">
        <f>+I_Personale!AK15</f>
        <v>2</v>
      </c>
      <c r="AK6" s="54">
        <f>+I_Personale!AL15</f>
        <v>2</v>
      </c>
      <c r="AL6" s="54">
        <f>+I_Personale!AM15</f>
        <v>2</v>
      </c>
      <c r="AM6" s="54">
        <f>+I_Personale!AN15</f>
        <v>2</v>
      </c>
      <c r="AN6" s="54">
        <f>+I_Personale!AO15</f>
        <v>2</v>
      </c>
      <c r="AO6" s="54">
        <f>+I_Personale!AP15</f>
        <v>3</v>
      </c>
      <c r="AP6" s="54">
        <f>+I_Personale!AQ15</f>
        <v>3</v>
      </c>
      <c r="AQ6" s="54">
        <f>+I_Personale!AR15</f>
        <v>3</v>
      </c>
      <c r="AR6" s="54">
        <f>+I_Personale!AS15</f>
        <v>3</v>
      </c>
      <c r="AS6" s="54">
        <f>+I_Personale!AT15</f>
        <v>3</v>
      </c>
      <c r="AT6" s="54">
        <f>+I_Personale!AU15</f>
        <v>3</v>
      </c>
      <c r="AU6" s="54">
        <f>+I_Personale!AV15</f>
        <v>3</v>
      </c>
      <c r="AV6" s="54">
        <f>+I_Personale!AW15</f>
        <v>3</v>
      </c>
      <c r="AW6" s="54">
        <f>+I_Personale!AX15</f>
        <v>3</v>
      </c>
      <c r="AX6" s="54">
        <f>+I_Personale!AY15</f>
        <v>3</v>
      </c>
      <c r="AY6" s="54">
        <f>+I_Personale!AZ15</f>
        <v>3</v>
      </c>
      <c r="AZ6" s="54">
        <f>+I_Personale!BA15</f>
        <v>3</v>
      </c>
      <c r="BA6" s="54">
        <f>+I_Personale!BB15</f>
        <v>4</v>
      </c>
      <c r="BB6" s="54">
        <f>+I_Personale!BC15</f>
        <v>4</v>
      </c>
      <c r="BC6" s="54">
        <f>+I_Personale!BD15</f>
        <v>4</v>
      </c>
      <c r="BD6" s="54">
        <f>+I_Personale!BE15</f>
        <v>4</v>
      </c>
      <c r="BE6" s="54">
        <f>+I_Personale!BF15</f>
        <v>4</v>
      </c>
      <c r="BF6" s="54">
        <f>+I_Personale!BG15</f>
        <v>4</v>
      </c>
      <c r="BG6" s="54">
        <f>+I_Personale!BH15</f>
        <v>4</v>
      </c>
      <c r="BH6" s="54">
        <f>+I_Personale!BI15</f>
        <v>4</v>
      </c>
      <c r="BI6" s="54">
        <f>+I_Personale!BJ15</f>
        <v>4</v>
      </c>
      <c r="BJ6" s="54">
        <f>+I_Personale!BK15</f>
        <v>4</v>
      </c>
      <c r="BK6" s="54">
        <f>+I_Personale!BL15</f>
        <v>4</v>
      </c>
      <c r="BL6" s="54">
        <f>+I_Personale!BM15</f>
        <v>4</v>
      </c>
      <c r="BM6" s="54">
        <f>+I_Personale!BN15</f>
        <v>5</v>
      </c>
      <c r="BN6" s="54">
        <f>+I_Personale!BO15</f>
        <v>5</v>
      </c>
      <c r="BO6" s="54">
        <f>+I_Personale!BP15</f>
        <v>5</v>
      </c>
      <c r="BP6" s="54">
        <f>+I_Personale!BQ15</f>
        <v>5</v>
      </c>
      <c r="BQ6" s="54">
        <f>+I_Personale!BR15</f>
        <v>5</v>
      </c>
      <c r="BR6" s="54">
        <f>+I_Personale!BS15</f>
        <v>5</v>
      </c>
      <c r="BS6" s="54">
        <f>+I_Personale!BT15</f>
        <v>5</v>
      </c>
      <c r="BT6" s="54">
        <f>+I_Personale!BU15</f>
        <v>5</v>
      </c>
      <c r="BU6" s="54">
        <f>+I_Personale!BV15</f>
        <v>5</v>
      </c>
      <c r="BV6" s="54">
        <f>+I_Personale!BW15</f>
        <v>5</v>
      </c>
      <c r="BW6" s="54">
        <f>+I_Personale!BX15</f>
        <v>5</v>
      </c>
      <c r="BX6" s="54">
        <f>+I_Personale!BY15</f>
        <v>5</v>
      </c>
      <c r="BY6" s="54">
        <f>+I_Personale!BZ15</f>
        <v>6</v>
      </c>
      <c r="BZ6" s="54">
        <f>+I_Personale!CA15</f>
        <v>6</v>
      </c>
      <c r="CA6" s="54">
        <f>+I_Personale!CB15</f>
        <v>6</v>
      </c>
      <c r="CB6" s="54">
        <f>+I_Personale!CC15</f>
        <v>6</v>
      </c>
      <c r="CC6" s="54">
        <f>+I_Personale!CD15</f>
        <v>6</v>
      </c>
      <c r="CD6" s="54">
        <f>+I_Personale!CE15</f>
        <v>6</v>
      </c>
      <c r="CE6" s="54">
        <f>+I_Personale!CF15</f>
        <v>6</v>
      </c>
      <c r="CF6" s="54">
        <f>+I_Personale!CG15</f>
        <v>6</v>
      </c>
      <c r="CG6" s="54">
        <f>+I_Personale!CH15</f>
        <v>6</v>
      </c>
      <c r="CH6" s="54">
        <f>+I_Personale!CI15</f>
        <v>6</v>
      </c>
      <c r="CI6" s="54">
        <f>+I_Personale!CJ15</f>
        <v>6</v>
      </c>
      <c r="CJ6" s="54">
        <f>+I_Personale!CK15</f>
        <v>6</v>
      </c>
      <c r="CK6" s="54">
        <f>+I_Personale!CL15</f>
        <v>7</v>
      </c>
      <c r="CL6" s="54">
        <f>+I_Personale!CM15</f>
        <v>7</v>
      </c>
      <c r="CM6" s="54">
        <f>+I_Personale!CN15</f>
        <v>7</v>
      </c>
      <c r="CN6" s="54">
        <f>+I_Personale!CO15</f>
        <v>7</v>
      </c>
      <c r="CO6" s="54">
        <f>+I_Personale!CP15</f>
        <v>7</v>
      </c>
      <c r="CP6" s="54">
        <f>+I_Personale!CQ15</f>
        <v>7</v>
      </c>
      <c r="CQ6" s="54">
        <f>+I_Personale!CR15</f>
        <v>7</v>
      </c>
      <c r="CR6" s="54">
        <f>+I_Personale!CS15</f>
        <v>7</v>
      </c>
      <c r="CS6" s="54">
        <f>+I_Personale!CT15</f>
        <v>7</v>
      </c>
      <c r="CT6" s="54">
        <f>+I_Personale!CU15</f>
        <v>7</v>
      </c>
      <c r="CU6" s="54">
        <f>+I_Personale!CV15</f>
        <v>7</v>
      </c>
      <c r="CV6" s="54">
        <f>+I_Personale!CW15</f>
        <v>7</v>
      </c>
      <c r="CW6" s="54">
        <f>+I_Personale!CX15</f>
        <v>8</v>
      </c>
      <c r="CX6" s="54">
        <f>+I_Personale!CY15</f>
        <v>8</v>
      </c>
      <c r="CY6" s="54">
        <f>+I_Personale!CZ15</f>
        <v>8</v>
      </c>
      <c r="CZ6" s="54">
        <f>+I_Personale!DA15</f>
        <v>8</v>
      </c>
      <c r="DA6" s="54">
        <f>+I_Personale!DB15</f>
        <v>8</v>
      </c>
      <c r="DB6" s="54">
        <f>+I_Personale!DC15</f>
        <v>8</v>
      </c>
      <c r="DC6" s="54">
        <f>+I_Personale!DD15</f>
        <v>8</v>
      </c>
      <c r="DD6" s="54">
        <f>+I_Personale!DE15</f>
        <v>8</v>
      </c>
      <c r="DE6" s="54">
        <f>+I_Personale!DF15</f>
        <v>8</v>
      </c>
      <c r="DF6" s="54">
        <f>+I_Personale!DG15</f>
        <v>8</v>
      </c>
      <c r="DG6" s="54">
        <f>+I_Personale!DH15</f>
        <v>8</v>
      </c>
      <c r="DH6" s="54">
        <f>+I_Personale!DI15</f>
        <v>8</v>
      </c>
      <c r="DI6" s="54">
        <f>+I_Personale!DJ15</f>
        <v>9</v>
      </c>
      <c r="DJ6" s="54">
        <f>+I_Personale!DK15</f>
        <v>9</v>
      </c>
      <c r="DK6" s="54">
        <f>+I_Personale!DL15</f>
        <v>9</v>
      </c>
      <c r="DL6" s="54">
        <f>+I_Personale!DM15</f>
        <v>9</v>
      </c>
      <c r="DM6" s="54">
        <f>+I_Personale!DN15</f>
        <v>9</v>
      </c>
      <c r="DN6" s="54">
        <f>+I_Personale!DO15</f>
        <v>9</v>
      </c>
      <c r="DO6" s="54">
        <f>+I_Personale!DP15</f>
        <v>9</v>
      </c>
      <c r="DP6" s="54">
        <f>+I_Personale!DQ15</f>
        <v>9</v>
      </c>
      <c r="DQ6" s="54">
        <f>+I_Personale!DR15</f>
        <v>9</v>
      </c>
      <c r="DR6" s="54">
        <f>+I_Personale!DS15</f>
        <v>9</v>
      </c>
      <c r="DS6" s="54">
        <f>+I_Personale!DT15</f>
        <v>9</v>
      </c>
      <c r="DT6" s="54">
        <f>+I_Personale!DU15</f>
        <v>9</v>
      </c>
    </row>
    <row r="7" spans="1:124" ht="15.75" hidden="1" outlineLevel="1" thickBot="1" x14ac:dyDescent="0.3">
      <c r="D7" s="16" t="s">
        <v>26</v>
      </c>
      <c r="E7" s="54" t="str">
        <f>+I_Personale!F16</f>
        <v>gen</v>
      </c>
      <c r="F7" s="54" t="str">
        <f>+I_Personale!G16</f>
        <v>feb</v>
      </c>
      <c r="G7" s="54" t="str">
        <f>+I_Personale!H16</f>
        <v>mar</v>
      </c>
      <c r="H7" s="54" t="str">
        <f>+I_Personale!I16</f>
        <v>apr</v>
      </c>
      <c r="I7" s="54" t="str">
        <f>+I_Personale!J16</f>
        <v>mag</v>
      </c>
      <c r="J7" s="54" t="str">
        <f>+I_Personale!K16</f>
        <v>giu</v>
      </c>
      <c r="K7" s="54" t="str">
        <f>+I_Personale!L16</f>
        <v>lug</v>
      </c>
      <c r="L7" s="54" t="str">
        <f>+I_Personale!M16</f>
        <v>ago</v>
      </c>
      <c r="M7" s="54" t="str">
        <f>+I_Personale!N16</f>
        <v>set</v>
      </c>
      <c r="N7" s="54" t="str">
        <f>+I_Personale!O16</f>
        <v>ott</v>
      </c>
      <c r="O7" s="54" t="str">
        <f>+I_Personale!P16</f>
        <v>nov</v>
      </c>
      <c r="P7" s="54" t="str">
        <f>+I_Personale!Q16</f>
        <v>dic</v>
      </c>
      <c r="Q7" s="54" t="str">
        <f>+I_Personale!R16</f>
        <v>gen</v>
      </c>
      <c r="R7" s="54" t="str">
        <f>+I_Personale!S16</f>
        <v>feb</v>
      </c>
      <c r="S7" s="54" t="str">
        <f>+I_Personale!T16</f>
        <v>mar</v>
      </c>
      <c r="T7" s="54" t="str">
        <f>+I_Personale!U16</f>
        <v>apr</v>
      </c>
      <c r="U7" s="54" t="str">
        <f>+I_Personale!V16</f>
        <v>mag</v>
      </c>
      <c r="V7" s="54" t="str">
        <f>+I_Personale!W16</f>
        <v>giu</v>
      </c>
      <c r="W7" s="54" t="str">
        <f>+I_Personale!X16</f>
        <v>lug</v>
      </c>
      <c r="X7" s="54" t="str">
        <f>+I_Personale!Y16</f>
        <v>ago</v>
      </c>
      <c r="Y7" s="54" t="str">
        <f>+I_Personale!Z16</f>
        <v>set</v>
      </c>
      <c r="Z7" s="54" t="str">
        <f>+I_Personale!AA16</f>
        <v>ott</v>
      </c>
      <c r="AA7" s="54" t="str">
        <f>+I_Personale!AB16</f>
        <v>nov</v>
      </c>
      <c r="AB7" s="54" t="str">
        <f>+I_Personale!AC16</f>
        <v>dic</v>
      </c>
      <c r="AC7" s="54" t="str">
        <f>+I_Personale!AD16</f>
        <v>gen</v>
      </c>
      <c r="AD7" s="54" t="str">
        <f>+I_Personale!AE16</f>
        <v>feb</v>
      </c>
      <c r="AE7" s="54" t="str">
        <f>+I_Personale!AF16</f>
        <v>mar</v>
      </c>
      <c r="AF7" s="54" t="str">
        <f>+I_Personale!AG16</f>
        <v>apr</v>
      </c>
      <c r="AG7" s="54" t="str">
        <f>+I_Personale!AH16</f>
        <v>mag</v>
      </c>
      <c r="AH7" s="54" t="str">
        <f>+I_Personale!AI16</f>
        <v>giu</v>
      </c>
      <c r="AI7" s="54" t="str">
        <f>+I_Personale!AJ16</f>
        <v>lug</v>
      </c>
      <c r="AJ7" s="54" t="str">
        <f>+I_Personale!AK16</f>
        <v>ago</v>
      </c>
      <c r="AK7" s="54" t="str">
        <f>+I_Personale!AL16</f>
        <v>set</v>
      </c>
      <c r="AL7" s="54" t="str">
        <f>+I_Personale!AM16</f>
        <v>ott</v>
      </c>
      <c r="AM7" s="54" t="str">
        <f>+I_Personale!AN16</f>
        <v>nov</v>
      </c>
      <c r="AN7" s="54" t="str">
        <f>+I_Personale!AO16</f>
        <v>dic</v>
      </c>
      <c r="AO7" s="54" t="str">
        <f>+I_Personale!AP16</f>
        <v>gen</v>
      </c>
      <c r="AP7" s="54" t="str">
        <f>+I_Personale!AQ16</f>
        <v>feb</v>
      </c>
      <c r="AQ7" s="54" t="str">
        <f>+I_Personale!AR16</f>
        <v>mar</v>
      </c>
      <c r="AR7" s="54" t="str">
        <f>+I_Personale!AS16</f>
        <v>apr</v>
      </c>
      <c r="AS7" s="54" t="str">
        <f>+I_Personale!AT16</f>
        <v>mag</v>
      </c>
      <c r="AT7" s="54" t="str">
        <f>+I_Personale!AU16</f>
        <v>giu</v>
      </c>
      <c r="AU7" s="54" t="str">
        <f>+I_Personale!AV16</f>
        <v>lug</v>
      </c>
      <c r="AV7" s="54" t="str">
        <f>+I_Personale!AW16</f>
        <v>ago</v>
      </c>
      <c r="AW7" s="54" t="str">
        <f>+I_Personale!AX16</f>
        <v>set</v>
      </c>
      <c r="AX7" s="54" t="str">
        <f>+I_Personale!AY16</f>
        <v>ott</v>
      </c>
      <c r="AY7" s="54" t="str">
        <f>+I_Personale!AZ16</f>
        <v>nov</v>
      </c>
      <c r="AZ7" s="54" t="str">
        <f>+I_Personale!BA16</f>
        <v>dic</v>
      </c>
      <c r="BA7" s="54" t="str">
        <f>+I_Personale!BB16</f>
        <v>gen</v>
      </c>
      <c r="BB7" s="54" t="str">
        <f>+I_Personale!BC16</f>
        <v>feb</v>
      </c>
      <c r="BC7" s="54" t="str">
        <f>+I_Personale!BD16</f>
        <v>mar</v>
      </c>
      <c r="BD7" s="54" t="str">
        <f>+I_Personale!BE16</f>
        <v>apr</v>
      </c>
      <c r="BE7" s="54" t="str">
        <f>+I_Personale!BF16</f>
        <v>mag</v>
      </c>
      <c r="BF7" s="54" t="str">
        <f>+I_Personale!BG16</f>
        <v>giu</v>
      </c>
      <c r="BG7" s="54" t="str">
        <f>+I_Personale!BH16</f>
        <v>lug</v>
      </c>
      <c r="BH7" s="54" t="str">
        <f>+I_Personale!BI16</f>
        <v>ago</v>
      </c>
      <c r="BI7" s="54" t="str">
        <f>+I_Personale!BJ16</f>
        <v>set</v>
      </c>
      <c r="BJ7" s="54" t="str">
        <f>+I_Personale!BK16</f>
        <v>ott</v>
      </c>
      <c r="BK7" s="54" t="str">
        <f>+I_Personale!BL16</f>
        <v>nov</v>
      </c>
      <c r="BL7" s="54" t="str">
        <f>+I_Personale!BM16</f>
        <v>dic</v>
      </c>
      <c r="BM7" s="54" t="str">
        <f>+I_Personale!BN16</f>
        <v>gen</v>
      </c>
      <c r="BN7" s="54" t="str">
        <f>+I_Personale!BO16</f>
        <v>feb</v>
      </c>
      <c r="BO7" s="54" t="str">
        <f>+I_Personale!BP16</f>
        <v>mar</v>
      </c>
      <c r="BP7" s="54" t="str">
        <f>+I_Personale!BQ16</f>
        <v>apr</v>
      </c>
      <c r="BQ7" s="54" t="str">
        <f>+I_Personale!BR16</f>
        <v>mag</v>
      </c>
      <c r="BR7" s="54" t="str">
        <f>+I_Personale!BS16</f>
        <v>giu</v>
      </c>
      <c r="BS7" s="54" t="str">
        <f>+I_Personale!BT16</f>
        <v>lug</v>
      </c>
      <c r="BT7" s="54" t="str">
        <f>+I_Personale!BU16</f>
        <v>ago</v>
      </c>
      <c r="BU7" s="54" t="str">
        <f>+I_Personale!BV16</f>
        <v>set</v>
      </c>
      <c r="BV7" s="54" t="str">
        <f>+I_Personale!BW16</f>
        <v>ott</v>
      </c>
      <c r="BW7" s="54" t="str">
        <f>+I_Personale!BX16</f>
        <v>nov</v>
      </c>
      <c r="BX7" s="54" t="str">
        <f>+I_Personale!BY16</f>
        <v>dic</v>
      </c>
      <c r="BY7" s="54" t="str">
        <f>+I_Personale!BZ16</f>
        <v>gen</v>
      </c>
      <c r="BZ7" s="54" t="str">
        <f>+I_Personale!CA16</f>
        <v>feb</v>
      </c>
      <c r="CA7" s="54" t="str">
        <f>+I_Personale!CB16</f>
        <v>mar</v>
      </c>
      <c r="CB7" s="54" t="str">
        <f>+I_Personale!CC16</f>
        <v>apr</v>
      </c>
      <c r="CC7" s="54" t="str">
        <f>+I_Personale!CD16</f>
        <v>mag</v>
      </c>
      <c r="CD7" s="54" t="str">
        <f>+I_Personale!CE16</f>
        <v>giu</v>
      </c>
      <c r="CE7" s="54" t="str">
        <f>+I_Personale!CF16</f>
        <v>lug</v>
      </c>
      <c r="CF7" s="54" t="str">
        <f>+I_Personale!CG16</f>
        <v>ago</v>
      </c>
      <c r="CG7" s="54" t="str">
        <f>+I_Personale!CH16</f>
        <v>set</v>
      </c>
      <c r="CH7" s="54" t="str">
        <f>+I_Personale!CI16</f>
        <v>ott</v>
      </c>
      <c r="CI7" s="54" t="str">
        <f>+I_Personale!CJ16</f>
        <v>nov</v>
      </c>
      <c r="CJ7" s="54" t="str">
        <f>+I_Personale!CK16</f>
        <v>dic</v>
      </c>
      <c r="CK7" s="54" t="str">
        <f>+I_Personale!CL16</f>
        <v>gen</v>
      </c>
      <c r="CL7" s="54" t="str">
        <f>+I_Personale!CM16</f>
        <v>feb</v>
      </c>
      <c r="CM7" s="54" t="str">
        <f>+I_Personale!CN16</f>
        <v>mar</v>
      </c>
      <c r="CN7" s="54" t="str">
        <f>+I_Personale!CO16</f>
        <v>apr</v>
      </c>
      <c r="CO7" s="54" t="str">
        <f>+I_Personale!CP16</f>
        <v>mag</v>
      </c>
      <c r="CP7" s="54" t="str">
        <f>+I_Personale!CQ16</f>
        <v>giu</v>
      </c>
      <c r="CQ7" s="54" t="str">
        <f>+I_Personale!CR16</f>
        <v>lug</v>
      </c>
      <c r="CR7" s="54" t="str">
        <f>+I_Personale!CS16</f>
        <v>ago</v>
      </c>
      <c r="CS7" s="54" t="str">
        <f>+I_Personale!CT16</f>
        <v>set</v>
      </c>
      <c r="CT7" s="54" t="str">
        <f>+I_Personale!CU16</f>
        <v>ott</v>
      </c>
      <c r="CU7" s="54" t="str">
        <f>+I_Personale!CV16</f>
        <v>nov</v>
      </c>
      <c r="CV7" s="54" t="str">
        <f>+I_Personale!CW16</f>
        <v>dic</v>
      </c>
      <c r="CW7" s="54" t="str">
        <f>+I_Personale!CX16</f>
        <v>gen</v>
      </c>
      <c r="CX7" s="54" t="str">
        <f>+I_Personale!CY16</f>
        <v>feb</v>
      </c>
      <c r="CY7" s="54" t="str">
        <f>+I_Personale!CZ16</f>
        <v>mar</v>
      </c>
      <c r="CZ7" s="54" t="str">
        <f>+I_Personale!DA16</f>
        <v>apr</v>
      </c>
      <c r="DA7" s="54" t="str">
        <f>+I_Personale!DB16</f>
        <v>mag</v>
      </c>
      <c r="DB7" s="54" t="str">
        <f>+I_Personale!DC16</f>
        <v>giu</v>
      </c>
      <c r="DC7" s="54" t="str">
        <f>+I_Personale!DD16</f>
        <v>lug</v>
      </c>
      <c r="DD7" s="54" t="str">
        <f>+I_Personale!DE16</f>
        <v>ago</v>
      </c>
      <c r="DE7" s="54" t="str">
        <f>+I_Personale!DF16</f>
        <v>set</v>
      </c>
      <c r="DF7" s="54" t="str">
        <f>+I_Personale!DG16</f>
        <v>ott</v>
      </c>
      <c r="DG7" s="54" t="str">
        <f>+I_Personale!DH16</f>
        <v>nov</v>
      </c>
      <c r="DH7" s="54" t="str">
        <f>+I_Personale!DI16</f>
        <v>dic</v>
      </c>
      <c r="DI7" s="54" t="str">
        <f>+I_Personale!DJ16</f>
        <v>gen</v>
      </c>
      <c r="DJ7" s="54" t="str">
        <f>+I_Personale!DK16</f>
        <v>feb</v>
      </c>
      <c r="DK7" s="54" t="str">
        <f>+I_Personale!DL16</f>
        <v>mar</v>
      </c>
      <c r="DL7" s="54" t="str">
        <f>+I_Personale!DM16</f>
        <v>apr</v>
      </c>
      <c r="DM7" s="54" t="str">
        <f>+I_Personale!DN16</f>
        <v>mag</v>
      </c>
      <c r="DN7" s="54" t="str">
        <f>+I_Personale!DO16</f>
        <v>giu</v>
      </c>
      <c r="DO7" s="54" t="str">
        <f>+I_Personale!DP16</f>
        <v>lug</v>
      </c>
      <c r="DP7" s="54" t="str">
        <f>+I_Personale!DQ16</f>
        <v>ago</v>
      </c>
      <c r="DQ7" s="54" t="str">
        <f>+I_Personale!DR16</f>
        <v>set</v>
      </c>
      <c r="DR7" s="54" t="str">
        <f>+I_Personale!DS16</f>
        <v>ott</v>
      </c>
      <c r="DS7" s="54" t="str">
        <f>+I_Personale!DT16</f>
        <v>nov</v>
      </c>
      <c r="DT7" s="54" t="str">
        <f>+I_Personale!DU16</f>
        <v>dic</v>
      </c>
    </row>
    <row r="8" spans="1:124" ht="16.5" hidden="1" outlineLevel="1" thickTop="1" thickBot="1" x14ac:dyDescent="0.3">
      <c r="C8" s="106" t="s">
        <v>200</v>
      </c>
      <c r="E8" s="108">
        <f>+I_Personale!F17</f>
        <v>0</v>
      </c>
      <c r="F8" s="108">
        <f>+I_Personale!G17</f>
        <v>0</v>
      </c>
      <c r="G8" s="108">
        <f>+I_Personale!H17</f>
        <v>0</v>
      </c>
      <c r="H8" s="108">
        <f>+I_Personale!I17</f>
        <v>0</v>
      </c>
      <c r="I8" s="108">
        <f>+I_Personale!J17</f>
        <v>0</v>
      </c>
      <c r="J8" s="108">
        <f>+I_Personale!K17</f>
        <v>0</v>
      </c>
      <c r="K8" s="108">
        <f>+I_Personale!L17</f>
        <v>0</v>
      </c>
      <c r="L8" s="108">
        <f>+I_Personale!M17</f>
        <v>0</v>
      </c>
      <c r="M8" s="108">
        <f>+I_Personale!N17</f>
        <v>0</v>
      </c>
      <c r="N8" s="108">
        <f>+I_Personale!O17</f>
        <v>0</v>
      </c>
      <c r="O8" s="108">
        <f>+I_Personale!P17</f>
        <v>0</v>
      </c>
      <c r="P8" s="108">
        <f>+I_Personale!Q17</f>
        <v>0</v>
      </c>
      <c r="Q8" s="108">
        <f>+I_Personale!R17</f>
        <v>0</v>
      </c>
      <c r="R8" s="108">
        <f>+I_Personale!S17</f>
        <v>0</v>
      </c>
      <c r="S8" s="108">
        <f>+I_Personale!T17</f>
        <v>0</v>
      </c>
      <c r="T8" s="108">
        <f>+I_Personale!U17</f>
        <v>0</v>
      </c>
      <c r="U8" s="108">
        <f>+I_Personale!V17</f>
        <v>0</v>
      </c>
      <c r="V8" s="108">
        <f>+I_Personale!W17</f>
        <v>0</v>
      </c>
      <c r="W8" s="108">
        <f>+I_Personale!X17</f>
        <v>0</v>
      </c>
      <c r="X8" s="108">
        <f>+I_Personale!Y17</f>
        <v>0</v>
      </c>
      <c r="Y8" s="108">
        <f>+I_Personale!Z17</f>
        <v>0</v>
      </c>
      <c r="Z8" s="108">
        <f>+I_Personale!AA17</f>
        <v>0</v>
      </c>
      <c r="AA8" s="108">
        <f>+I_Personale!AB17</f>
        <v>0</v>
      </c>
      <c r="AB8" s="108">
        <f>+I_Personale!AC17</f>
        <v>0</v>
      </c>
      <c r="AC8" s="108">
        <f>+I_Personale!AD17</f>
        <v>0</v>
      </c>
      <c r="AD8" s="108">
        <f>+I_Personale!AE17</f>
        <v>0</v>
      </c>
      <c r="AE8" s="108">
        <f>+I_Personale!AF17</f>
        <v>0</v>
      </c>
      <c r="AF8" s="108">
        <f>+I_Personale!AG17</f>
        <v>0</v>
      </c>
      <c r="AG8" s="108">
        <f>+I_Personale!AH17</f>
        <v>0</v>
      </c>
      <c r="AH8" s="108">
        <f>+I_Personale!AI17</f>
        <v>0</v>
      </c>
      <c r="AI8" s="108">
        <f>+I_Personale!AJ17</f>
        <v>0</v>
      </c>
      <c r="AJ8" s="108">
        <f>+I_Personale!AK17</f>
        <v>0</v>
      </c>
      <c r="AK8" s="108">
        <f>+I_Personale!AL17</f>
        <v>0</v>
      </c>
      <c r="AL8" s="108">
        <f>+I_Personale!AM17</f>
        <v>0</v>
      </c>
      <c r="AM8" s="108">
        <f>+I_Personale!AN17</f>
        <v>0</v>
      </c>
      <c r="AN8" s="108">
        <f>+I_Personale!AO17</f>
        <v>0</v>
      </c>
      <c r="AO8" s="108">
        <f>+I_Personale!AP17</f>
        <v>0</v>
      </c>
      <c r="AP8" s="108">
        <f>+I_Personale!AQ17</f>
        <v>0</v>
      </c>
      <c r="AQ8" s="108">
        <f>+I_Personale!AR17</f>
        <v>0</v>
      </c>
      <c r="AR8" s="108">
        <f>+I_Personale!AS17</f>
        <v>0</v>
      </c>
      <c r="AS8" s="108">
        <f>+I_Personale!AT17</f>
        <v>0</v>
      </c>
      <c r="AT8" s="108">
        <f>+I_Personale!AU17</f>
        <v>0</v>
      </c>
      <c r="AU8" s="108">
        <f>+I_Personale!AV17</f>
        <v>0</v>
      </c>
      <c r="AV8" s="108">
        <f>+I_Personale!AW17</f>
        <v>0</v>
      </c>
      <c r="AW8" s="108">
        <f>+I_Personale!AX17</f>
        <v>0</v>
      </c>
      <c r="AX8" s="108">
        <f>+I_Personale!AY17</f>
        <v>0</v>
      </c>
      <c r="AY8" s="108">
        <f>+I_Personale!AZ17</f>
        <v>0</v>
      </c>
      <c r="AZ8" s="108">
        <f>+I_Personale!BA17</f>
        <v>0</v>
      </c>
      <c r="BA8" s="108">
        <f>+I_Personale!BB17</f>
        <v>0</v>
      </c>
      <c r="BB8" s="108">
        <f>+I_Personale!BC17</f>
        <v>0</v>
      </c>
      <c r="BC8" s="108">
        <f>+I_Personale!BD17</f>
        <v>0</v>
      </c>
      <c r="BD8" s="108">
        <f>+I_Personale!BE17</f>
        <v>0</v>
      </c>
      <c r="BE8" s="108">
        <f>+I_Personale!BF17</f>
        <v>0</v>
      </c>
      <c r="BF8" s="108">
        <f>+I_Personale!BG17</f>
        <v>0</v>
      </c>
      <c r="BG8" s="108">
        <f>+I_Personale!BH17</f>
        <v>0</v>
      </c>
      <c r="BH8" s="108">
        <f>+I_Personale!BI17</f>
        <v>0</v>
      </c>
      <c r="BI8" s="108">
        <f>+I_Personale!BJ17</f>
        <v>0</v>
      </c>
      <c r="BJ8" s="108">
        <f>+I_Personale!BK17</f>
        <v>0</v>
      </c>
      <c r="BK8" s="108">
        <f>+I_Personale!BL17</f>
        <v>0</v>
      </c>
      <c r="BL8" s="108">
        <f>+I_Personale!BM17</f>
        <v>0</v>
      </c>
      <c r="BM8" s="108">
        <f>+I_Personale!BN17</f>
        <v>0</v>
      </c>
      <c r="BN8" s="108">
        <f>+I_Personale!BO17</f>
        <v>0</v>
      </c>
      <c r="BO8" s="108">
        <f>+I_Personale!BP17</f>
        <v>0</v>
      </c>
      <c r="BP8" s="108">
        <f>+I_Personale!BQ17</f>
        <v>0</v>
      </c>
      <c r="BQ8" s="108">
        <f>+I_Personale!BR17</f>
        <v>0</v>
      </c>
      <c r="BR8" s="108">
        <f>+I_Personale!BS17</f>
        <v>0</v>
      </c>
      <c r="BS8" s="108">
        <f>+I_Personale!BT17</f>
        <v>0</v>
      </c>
      <c r="BT8" s="108">
        <f>+I_Personale!BU17</f>
        <v>0</v>
      </c>
      <c r="BU8" s="108">
        <f>+I_Personale!BV17</f>
        <v>0</v>
      </c>
      <c r="BV8" s="108">
        <f>+I_Personale!BW17</f>
        <v>0</v>
      </c>
      <c r="BW8" s="108">
        <f>+I_Personale!BX17</f>
        <v>0</v>
      </c>
      <c r="BX8" s="108">
        <f>+I_Personale!BY17</f>
        <v>0</v>
      </c>
      <c r="BY8" s="108">
        <f>+I_Personale!BZ17</f>
        <v>0</v>
      </c>
      <c r="BZ8" s="108">
        <f>+I_Personale!CA17</f>
        <v>0</v>
      </c>
      <c r="CA8" s="108">
        <f>+I_Personale!CB17</f>
        <v>0</v>
      </c>
      <c r="CB8" s="108">
        <f>+I_Personale!CC17</f>
        <v>0</v>
      </c>
      <c r="CC8" s="108">
        <f>+I_Personale!CD17</f>
        <v>0</v>
      </c>
      <c r="CD8" s="108">
        <f>+I_Personale!CE17</f>
        <v>0</v>
      </c>
      <c r="CE8" s="108">
        <f>+I_Personale!CF17</f>
        <v>0</v>
      </c>
      <c r="CF8" s="108">
        <f>+I_Personale!CG17</f>
        <v>0</v>
      </c>
      <c r="CG8" s="108">
        <f>+I_Personale!CH17</f>
        <v>0</v>
      </c>
      <c r="CH8" s="108">
        <f>+I_Personale!CI17</f>
        <v>0</v>
      </c>
      <c r="CI8" s="108">
        <f>+I_Personale!CJ17</f>
        <v>0</v>
      </c>
      <c r="CJ8" s="108">
        <f>+I_Personale!CK17</f>
        <v>0</v>
      </c>
      <c r="CK8" s="108">
        <f>+I_Personale!CL17</f>
        <v>0</v>
      </c>
      <c r="CL8" s="108">
        <f>+I_Personale!CM17</f>
        <v>0</v>
      </c>
      <c r="CM8" s="108">
        <f>+I_Personale!CN17</f>
        <v>0</v>
      </c>
      <c r="CN8" s="108">
        <f>+I_Personale!CO17</f>
        <v>0</v>
      </c>
      <c r="CO8" s="108">
        <f>+I_Personale!CP17</f>
        <v>0</v>
      </c>
      <c r="CP8" s="108">
        <f>+I_Personale!CQ17</f>
        <v>0</v>
      </c>
      <c r="CQ8" s="108">
        <f>+I_Personale!CR17</f>
        <v>0</v>
      </c>
      <c r="CR8" s="108">
        <f>+I_Personale!CS17</f>
        <v>0</v>
      </c>
      <c r="CS8" s="108">
        <f>+I_Personale!CT17</f>
        <v>0</v>
      </c>
      <c r="CT8" s="108">
        <f>+I_Personale!CU17</f>
        <v>0</v>
      </c>
      <c r="CU8" s="108">
        <f>+I_Personale!CV17</f>
        <v>0</v>
      </c>
      <c r="CV8" s="108">
        <f>+I_Personale!CW17</f>
        <v>0</v>
      </c>
      <c r="CW8" s="108">
        <f>+I_Personale!CX17</f>
        <v>0</v>
      </c>
      <c r="CX8" s="108">
        <f>+I_Personale!CY17</f>
        <v>0</v>
      </c>
      <c r="CY8" s="108">
        <f>+I_Personale!CZ17</f>
        <v>0</v>
      </c>
      <c r="CZ8" s="108">
        <f>+I_Personale!DA17</f>
        <v>0</v>
      </c>
      <c r="DA8" s="108">
        <f>+I_Personale!DB17</f>
        <v>0</v>
      </c>
      <c r="DB8" s="108">
        <f>+I_Personale!DC17</f>
        <v>0</v>
      </c>
      <c r="DC8" s="108">
        <f>+I_Personale!DD17</f>
        <v>0</v>
      </c>
      <c r="DD8" s="108">
        <f>+I_Personale!DE17</f>
        <v>0</v>
      </c>
      <c r="DE8" s="108">
        <f>+I_Personale!DF17</f>
        <v>0</v>
      </c>
      <c r="DF8" s="108">
        <f>+I_Personale!DG17</f>
        <v>0</v>
      </c>
      <c r="DG8" s="108">
        <f>+I_Personale!DH17</f>
        <v>0</v>
      </c>
      <c r="DH8" s="108">
        <f>+I_Personale!DI17</f>
        <v>0</v>
      </c>
      <c r="DI8" s="108">
        <f>+I_Personale!DJ17</f>
        <v>0</v>
      </c>
      <c r="DJ8" s="108">
        <f>+I_Personale!DK17</f>
        <v>0</v>
      </c>
      <c r="DK8" s="108">
        <f>+I_Personale!DL17</f>
        <v>0</v>
      </c>
      <c r="DL8" s="108">
        <f>+I_Personale!DM17</f>
        <v>0</v>
      </c>
      <c r="DM8" s="108">
        <f>+I_Personale!DN17</f>
        <v>0</v>
      </c>
      <c r="DN8" s="108">
        <f>+I_Personale!DO17</f>
        <v>0</v>
      </c>
      <c r="DO8" s="108">
        <f>+I_Personale!DP17</f>
        <v>0</v>
      </c>
      <c r="DP8" s="108">
        <f>+I_Personale!DQ17</f>
        <v>0</v>
      </c>
      <c r="DQ8" s="108">
        <f>+I_Personale!DR17</f>
        <v>0</v>
      </c>
      <c r="DR8" s="108">
        <f>+I_Personale!DS17</f>
        <v>0</v>
      </c>
      <c r="DS8" s="108">
        <f>+I_Personale!DT17</f>
        <v>0</v>
      </c>
      <c r="DT8" s="108">
        <f>+I_Personale!DU17</f>
        <v>0</v>
      </c>
    </row>
    <row r="9" spans="1:124" ht="15.75" hidden="1" outlineLevel="1" thickTop="1" x14ac:dyDescent="0.25">
      <c r="C9" s="106" t="s">
        <v>209</v>
      </c>
      <c r="E9" t="str">
        <f>+IF(OR(I_Personale!$E10=C_Personale!E7,I_Personale!$E11=C_Personale!E7),"SI","")</f>
        <v/>
      </c>
      <c r="F9" t="str">
        <f>+IF(OR(I_Personale!$E10=C_Personale!F7,I_Personale!$E11=C_Personale!F7),"SI","")</f>
        <v/>
      </c>
      <c r="G9" t="str">
        <f>+IF(OR(I_Personale!$E10=C_Personale!G7,I_Personale!$E11=C_Personale!G7),"SI","")</f>
        <v/>
      </c>
      <c r="H9" t="str">
        <f>+IF(OR(I_Personale!$E10=C_Personale!H7,I_Personale!$E11=C_Personale!H7),"SI","")</f>
        <v/>
      </c>
      <c r="I9" t="str">
        <f>+IF(OR(I_Personale!$E10=C_Personale!I7,I_Personale!$E11=C_Personale!I7),"SI","")</f>
        <v/>
      </c>
      <c r="J9" t="str">
        <f>+IF(OR(I_Personale!$E10=C_Personale!J7,I_Personale!$E11=C_Personale!J7),"SI","")</f>
        <v/>
      </c>
      <c r="K9" t="str">
        <f>+IF(OR(I_Personale!$E10=C_Personale!K7,I_Personale!$E11=C_Personale!K7),"SI","")</f>
        <v/>
      </c>
      <c r="L9" t="str">
        <f>+IF(OR(I_Personale!$E10=C_Personale!L7,I_Personale!$E11=C_Personale!L7),"SI","")</f>
        <v/>
      </c>
      <c r="M9" t="str">
        <f>+IF(OR(I_Personale!$E10=C_Personale!M7,I_Personale!$E11=C_Personale!M7),"SI","")</f>
        <v/>
      </c>
      <c r="N9" t="str">
        <f>+IF(OR(I_Personale!$E10=C_Personale!N7,I_Personale!$E11=C_Personale!N7),"SI","")</f>
        <v/>
      </c>
      <c r="O9" t="str">
        <f>+IF(OR(I_Personale!$E10=C_Personale!O7,I_Personale!$E11=C_Personale!O7),"SI","")</f>
        <v/>
      </c>
      <c r="P9" t="str">
        <f>+IF(OR(I_Personale!$E10=C_Personale!P7,I_Personale!$E11=C_Personale!P7),"SI","")</f>
        <v/>
      </c>
      <c r="Q9" t="str">
        <f>+IF(OR(I_Personale!$E10=C_Personale!Q7,I_Personale!$E11=C_Personale!Q7),"SI","")</f>
        <v/>
      </c>
      <c r="R9" t="str">
        <f>+IF(OR(I_Personale!$E10=C_Personale!R7,I_Personale!$E11=C_Personale!R7),"SI","")</f>
        <v/>
      </c>
      <c r="S9" t="str">
        <f>+IF(OR(I_Personale!$E10=C_Personale!S7,I_Personale!$E11=C_Personale!S7),"SI","")</f>
        <v/>
      </c>
      <c r="T9" t="str">
        <f>+IF(OR(I_Personale!$E10=C_Personale!T7,I_Personale!$E11=C_Personale!T7),"SI","")</f>
        <v/>
      </c>
      <c r="U9" t="str">
        <f>+IF(OR(I_Personale!$E10=C_Personale!U7,I_Personale!$E11=C_Personale!U7),"SI","")</f>
        <v/>
      </c>
      <c r="V9" t="str">
        <f>+IF(OR(I_Personale!$E10=C_Personale!V7,I_Personale!$E11=C_Personale!V7),"SI","")</f>
        <v/>
      </c>
      <c r="W9" t="str">
        <f>+IF(OR(I_Personale!$E10=C_Personale!W7,I_Personale!$E11=C_Personale!W7),"SI","")</f>
        <v/>
      </c>
      <c r="X9" t="str">
        <f>+IF(OR(I_Personale!$E10=C_Personale!X7,I_Personale!$E11=C_Personale!X7),"SI","")</f>
        <v/>
      </c>
      <c r="Y9" t="str">
        <f>+IF(OR(I_Personale!$E10=C_Personale!Y7,I_Personale!$E11=C_Personale!Y7),"SI","")</f>
        <v/>
      </c>
      <c r="Z9" t="str">
        <f>+IF(OR(I_Personale!$E10=C_Personale!Z7,I_Personale!$E11=C_Personale!Z7),"SI","")</f>
        <v/>
      </c>
      <c r="AA9" t="str">
        <f>+IF(OR(I_Personale!$E10=C_Personale!AA7,I_Personale!$E11=C_Personale!AA7),"SI","")</f>
        <v/>
      </c>
      <c r="AB9" t="str">
        <f>+IF(OR(I_Personale!$E10=C_Personale!AB7,I_Personale!$E11=C_Personale!AB7),"SI","")</f>
        <v/>
      </c>
      <c r="AC9" t="str">
        <f>+IF(OR(I_Personale!$E10=C_Personale!AC7,I_Personale!$E11=C_Personale!AC7),"SI","")</f>
        <v/>
      </c>
      <c r="AD9" t="str">
        <f>+IF(OR(I_Personale!$E10=C_Personale!AD7,I_Personale!$E11=C_Personale!AD7),"SI","")</f>
        <v/>
      </c>
      <c r="AE9" t="str">
        <f>+IF(OR(I_Personale!$E10=C_Personale!AE7,I_Personale!$E11=C_Personale!AE7),"SI","")</f>
        <v/>
      </c>
      <c r="AF9" t="str">
        <f>+IF(OR(I_Personale!$E10=C_Personale!AF7,I_Personale!$E11=C_Personale!AF7),"SI","")</f>
        <v/>
      </c>
      <c r="AG9" t="str">
        <f>+IF(OR(I_Personale!$E10=C_Personale!AG7,I_Personale!$E11=C_Personale!AG7),"SI","")</f>
        <v/>
      </c>
      <c r="AH9" t="str">
        <f>+IF(OR(I_Personale!$E10=C_Personale!AH7,I_Personale!$E11=C_Personale!AH7),"SI","")</f>
        <v/>
      </c>
      <c r="AI9" t="str">
        <f>+IF(OR(I_Personale!$E10=C_Personale!AI7,I_Personale!$E11=C_Personale!AI7),"SI","")</f>
        <v/>
      </c>
      <c r="AJ9" t="str">
        <f>+IF(OR(I_Personale!$E10=C_Personale!AJ7,I_Personale!$E11=C_Personale!AJ7),"SI","")</f>
        <v/>
      </c>
      <c r="AK9" t="str">
        <f>+IF(OR(I_Personale!$E10=C_Personale!AK7,I_Personale!$E11=C_Personale!AK7),"SI","")</f>
        <v/>
      </c>
      <c r="AL9" t="str">
        <f>+IF(OR(I_Personale!$E10=C_Personale!AL7,I_Personale!$E11=C_Personale!AL7),"SI","")</f>
        <v/>
      </c>
      <c r="AM9" t="str">
        <f>+IF(OR(I_Personale!$E10=C_Personale!AM7,I_Personale!$E11=C_Personale!AM7),"SI","")</f>
        <v/>
      </c>
      <c r="AN9" t="str">
        <f>+IF(OR(I_Personale!$E10=C_Personale!AN7,I_Personale!$E11=C_Personale!AN7),"SI","")</f>
        <v/>
      </c>
      <c r="AO9" t="str">
        <f>+IF(OR(I_Personale!$E10=C_Personale!AO7,I_Personale!$E11=C_Personale!AO7),"SI","")</f>
        <v/>
      </c>
      <c r="AP9" t="str">
        <f>+IF(OR(I_Personale!$E10=C_Personale!AP7,I_Personale!$E11=C_Personale!AP7),"SI","")</f>
        <v/>
      </c>
      <c r="AQ9" t="str">
        <f>+IF(OR(I_Personale!$E10=C_Personale!AQ7,I_Personale!$E11=C_Personale!AQ7),"SI","")</f>
        <v/>
      </c>
      <c r="AR9" t="str">
        <f>+IF(OR(I_Personale!$E10=C_Personale!AR7,I_Personale!$E11=C_Personale!AR7),"SI","")</f>
        <v/>
      </c>
      <c r="AS9" t="str">
        <f>+IF(OR(I_Personale!$E10=C_Personale!AS7,I_Personale!$E11=C_Personale!AS7),"SI","")</f>
        <v/>
      </c>
      <c r="AT9" t="str">
        <f>+IF(OR(I_Personale!$E10=C_Personale!AT7,I_Personale!$E11=C_Personale!AT7),"SI","")</f>
        <v/>
      </c>
      <c r="AU9" t="str">
        <f>+IF(OR(I_Personale!$E10=C_Personale!AU7,I_Personale!$E11=C_Personale!AU7),"SI","")</f>
        <v/>
      </c>
      <c r="AV9" t="str">
        <f>+IF(OR(I_Personale!$E10=C_Personale!AV7,I_Personale!$E11=C_Personale!AV7),"SI","")</f>
        <v/>
      </c>
      <c r="AW9" t="str">
        <f>+IF(OR(I_Personale!$E10=C_Personale!AW7,I_Personale!$E11=C_Personale!AW7),"SI","")</f>
        <v/>
      </c>
      <c r="AX9" t="str">
        <f>+IF(OR(I_Personale!$E10=C_Personale!AX7,I_Personale!$E11=C_Personale!AX7),"SI","")</f>
        <v/>
      </c>
      <c r="AY9" t="str">
        <f>+IF(OR(I_Personale!$E10=C_Personale!AY7,I_Personale!$E11=C_Personale!AY7),"SI","")</f>
        <v/>
      </c>
      <c r="AZ9" t="str">
        <f>+IF(OR(I_Personale!$E10=C_Personale!AZ7,I_Personale!$E11=C_Personale!AZ7),"SI","")</f>
        <v/>
      </c>
      <c r="BA9" t="str">
        <f>+IF(OR(I_Personale!$E10=C_Personale!BA7,I_Personale!$E11=C_Personale!BA7),"SI","")</f>
        <v/>
      </c>
      <c r="BB9" t="str">
        <f>+IF(OR(I_Personale!$E10=C_Personale!BB7,I_Personale!$E11=C_Personale!BB7),"SI","")</f>
        <v/>
      </c>
      <c r="BC9" t="str">
        <f>+IF(OR(I_Personale!$E10=C_Personale!BC7,I_Personale!$E11=C_Personale!BC7),"SI","")</f>
        <v/>
      </c>
      <c r="BD9" t="str">
        <f>+IF(OR(I_Personale!$E10=C_Personale!BD7,I_Personale!$E11=C_Personale!BD7),"SI","")</f>
        <v/>
      </c>
      <c r="BE9" t="str">
        <f>+IF(OR(I_Personale!$E10=C_Personale!BE7,I_Personale!$E11=C_Personale!BE7),"SI","")</f>
        <v/>
      </c>
      <c r="BF9" t="str">
        <f>+IF(OR(I_Personale!$E10=C_Personale!BF7,I_Personale!$E11=C_Personale!BF7),"SI","")</f>
        <v/>
      </c>
      <c r="BG9" t="str">
        <f>+IF(OR(I_Personale!$E10=C_Personale!BG7,I_Personale!$E11=C_Personale!BG7),"SI","")</f>
        <v/>
      </c>
      <c r="BH9" t="str">
        <f>+IF(OR(I_Personale!$E10=C_Personale!BH7,I_Personale!$E11=C_Personale!BH7),"SI","")</f>
        <v/>
      </c>
      <c r="BI9" t="str">
        <f>+IF(OR(I_Personale!$E10=C_Personale!BI7,I_Personale!$E11=C_Personale!BI7),"SI","")</f>
        <v/>
      </c>
      <c r="BJ9" t="str">
        <f>+IF(OR(I_Personale!$E10=C_Personale!BJ7,I_Personale!$E11=C_Personale!BJ7),"SI","")</f>
        <v/>
      </c>
      <c r="BK9" t="str">
        <f>+IF(OR(I_Personale!$E10=C_Personale!BK7,I_Personale!$E11=C_Personale!BK7),"SI","")</f>
        <v/>
      </c>
      <c r="BL9" t="str">
        <f>+IF(OR(I_Personale!$E10=C_Personale!BL7,I_Personale!$E11=C_Personale!BL7),"SI","")</f>
        <v/>
      </c>
      <c r="BM9" t="str">
        <f>+IF(OR(I_Personale!$E10=C_Personale!BM7,I_Personale!$E11=C_Personale!BM7),"SI","")</f>
        <v/>
      </c>
      <c r="BN9" t="str">
        <f>+IF(OR(I_Personale!$E10=C_Personale!BN7,I_Personale!$E11=C_Personale!BN7),"SI","")</f>
        <v/>
      </c>
      <c r="BO9" t="str">
        <f>+IF(OR(I_Personale!$E10=C_Personale!BO7,I_Personale!$E11=C_Personale!BO7),"SI","")</f>
        <v/>
      </c>
      <c r="BP9" t="str">
        <f>+IF(OR(I_Personale!$E10=C_Personale!BP7,I_Personale!$E11=C_Personale!BP7),"SI","")</f>
        <v/>
      </c>
      <c r="BQ9" t="str">
        <f>+IF(OR(I_Personale!$E10=C_Personale!BQ7,I_Personale!$E11=C_Personale!BQ7),"SI","")</f>
        <v/>
      </c>
      <c r="BR9" t="str">
        <f>+IF(OR(I_Personale!$E10=C_Personale!BR7,I_Personale!$E11=C_Personale!BR7),"SI","")</f>
        <v/>
      </c>
      <c r="BS9" t="str">
        <f>+IF(OR(I_Personale!$E10=C_Personale!BS7,I_Personale!$E11=C_Personale!BS7),"SI","")</f>
        <v/>
      </c>
      <c r="BT9" t="str">
        <f>+IF(OR(I_Personale!$E10=C_Personale!BT7,I_Personale!$E11=C_Personale!BT7),"SI","")</f>
        <v/>
      </c>
      <c r="BU9" t="str">
        <f>+IF(OR(I_Personale!$E10=C_Personale!BU7,I_Personale!$E11=C_Personale!BU7),"SI","")</f>
        <v/>
      </c>
      <c r="BV9" t="str">
        <f>+IF(OR(I_Personale!$E10=C_Personale!BV7,I_Personale!$E11=C_Personale!BV7),"SI","")</f>
        <v/>
      </c>
      <c r="BW9" t="str">
        <f>+IF(OR(I_Personale!$E10=C_Personale!BW7,I_Personale!$E11=C_Personale!BW7),"SI","")</f>
        <v/>
      </c>
      <c r="BX9" t="str">
        <f>+IF(OR(I_Personale!$E10=C_Personale!BX7,I_Personale!$E11=C_Personale!BX7),"SI","")</f>
        <v/>
      </c>
      <c r="BY9" t="str">
        <f>+IF(OR(I_Personale!$E10=C_Personale!BY7,I_Personale!$E11=C_Personale!BY7),"SI","")</f>
        <v/>
      </c>
      <c r="BZ9" t="str">
        <f>+IF(OR(I_Personale!$E10=C_Personale!BZ7,I_Personale!$E11=C_Personale!BZ7),"SI","")</f>
        <v/>
      </c>
      <c r="CA9" t="str">
        <f>+IF(OR(I_Personale!$E10=C_Personale!CA7,I_Personale!$E11=C_Personale!CA7),"SI","")</f>
        <v/>
      </c>
      <c r="CB9" t="str">
        <f>+IF(OR(I_Personale!$E10=C_Personale!CB7,I_Personale!$E11=C_Personale!CB7),"SI","")</f>
        <v/>
      </c>
      <c r="CC9" t="str">
        <f>+IF(OR(I_Personale!$E10=C_Personale!CC7,I_Personale!$E11=C_Personale!CC7),"SI","")</f>
        <v/>
      </c>
      <c r="CD9" t="str">
        <f>+IF(OR(I_Personale!$E10=C_Personale!CD7,I_Personale!$E11=C_Personale!CD7),"SI","")</f>
        <v/>
      </c>
      <c r="CE9" t="str">
        <f>+IF(OR(I_Personale!$E10=C_Personale!CE7,I_Personale!$E11=C_Personale!CE7),"SI","")</f>
        <v/>
      </c>
      <c r="CF9" t="str">
        <f>+IF(OR(I_Personale!$E10=C_Personale!CF7,I_Personale!$E11=C_Personale!CF7),"SI","")</f>
        <v/>
      </c>
      <c r="CG9" t="str">
        <f>+IF(OR(I_Personale!$E10=C_Personale!CG7,I_Personale!$E11=C_Personale!CG7),"SI","")</f>
        <v/>
      </c>
      <c r="CH9" t="str">
        <f>+IF(OR(I_Personale!$E10=C_Personale!CH7,I_Personale!$E11=C_Personale!CH7),"SI","")</f>
        <v/>
      </c>
      <c r="CI9" t="str">
        <f>+IF(OR(I_Personale!$E10=C_Personale!CI7,I_Personale!$E11=C_Personale!CI7),"SI","")</f>
        <v/>
      </c>
      <c r="CJ9" t="str">
        <f>+IF(OR(I_Personale!$E10=C_Personale!CJ7,I_Personale!$E11=C_Personale!CJ7),"SI","")</f>
        <v/>
      </c>
      <c r="CK9" t="str">
        <f>+IF(OR(I_Personale!$E10=C_Personale!CK7,I_Personale!$E11=C_Personale!CK7),"SI","")</f>
        <v/>
      </c>
      <c r="CL9" t="str">
        <f>+IF(OR(I_Personale!$E10=C_Personale!CL7,I_Personale!$E11=C_Personale!CL7),"SI","")</f>
        <v/>
      </c>
      <c r="CM9" t="str">
        <f>+IF(OR(I_Personale!$E10=C_Personale!CM7,I_Personale!$E11=C_Personale!CM7),"SI","")</f>
        <v/>
      </c>
      <c r="CN9" t="str">
        <f>+IF(OR(I_Personale!$E10=C_Personale!CN7,I_Personale!$E11=C_Personale!CN7),"SI","")</f>
        <v/>
      </c>
      <c r="CO9" t="str">
        <f>+IF(OR(I_Personale!$E10=C_Personale!CO7,I_Personale!$E11=C_Personale!CO7),"SI","")</f>
        <v/>
      </c>
      <c r="CP9" t="str">
        <f>+IF(OR(I_Personale!$E10=C_Personale!CP7,I_Personale!$E11=C_Personale!CP7),"SI","")</f>
        <v/>
      </c>
      <c r="CQ9" t="str">
        <f>+IF(OR(I_Personale!$E10=C_Personale!CQ7,I_Personale!$E11=C_Personale!CQ7),"SI","")</f>
        <v/>
      </c>
      <c r="CR9" t="str">
        <f>+IF(OR(I_Personale!$E10=C_Personale!CR7,I_Personale!$E11=C_Personale!CR7),"SI","")</f>
        <v/>
      </c>
      <c r="CS9" t="str">
        <f>+IF(OR(I_Personale!$E10=C_Personale!CS7,I_Personale!$E11=C_Personale!CS7),"SI","")</f>
        <v/>
      </c>
      <c r="CT9" t="str">
        <f>+IF(OR(I_Personale!$E10=C_Personale!CT7,I_Personale!$E11=C_Personale!CT7),"SI","")</f>
        <v/>
      </c>
      <c r="CU9" t="str">
        <f>+IF(OR(I_Personale!$E10=C_Personale!CU7,I_Personale!$E11=C_Personale!CU7),"SI","")</f>
        <v/>
      </c>
      <c r="CV9" t="str">
        <f>+IF(OR(I_Personale!$E10=C_Personale!CV7,I_Personale!$E11=C_Personale!CV7),"SI","")</f>
        <v/>
      </c>
      <c r="CW9" t="str">
        <f>+IF(OR(I_Personale!$E10=C_Personale!CW7,I_Personale!$E11=C_Personale!CW7),"SI","")</f>
        <v/>
      </c>
      <c r="CX9" t="str">
        <f>+IF(OR(I_Personale!$E10=C_Personale!CX7,I_Personale!$E11=C_Personale!CX7),"SI","")</f>
        <v/>
      </c>
      <c r="CY9" t="str">
        <f>+IF(OR(I_Personale!$E10=C_Personale!CY7,I_Personale!$E11=C_Personale!CY7),"SI","")</f>
        <v/>
      </c>
      <c r="CZ9" t="str">
        <f>+IF(OR(I_Personale!$E10=C_Personale!CZ7,I_Personale!$E11=C_Personale!CZ7),"SI","")</f>
        <v/>
      </c>
      <c r="DA9" t="str">
        <f>+IF(OR(I_Personale!$E10=C_Personale!DA7,I_Personale!$E11=C_Personale!DA7),"SI","")</f>
        <v/>
      </c>
      <c r="DB9" t="str">
        <f>+IF(OR(I_Personale!$E10=C_Personale!DB7,I_Personale!$E11=C_Personale!DB7),"SI","")</f>
        <v/>
      </c>
      <c r="DC9" t="str">
        <f>+IF(OR(I_Personale!$E10=C_Personale!DC7,I_Personale!$E11=C_Personale!DC7),"SI","")</f>
        <v/>
      </c>
      <c r="DD9" t="str">
        <f>+IF(OR(I_Personale!$E10=C_Personale!DD7,I_Personale!$E11=C_Personale!DD7),"SI","")</f>
        <v/>
      </c>
      <c r="DE9" t="str">
        <f>+IF(OR(I_Personale!$E10=C_Personale!DE7,I_Personale!$E11=C_Personale!DE7),"SI","")</f>
        <v/>
      </c>
      <c r="DF9" t="str">
        <f>+IF(OR(I_Personale!$E10=C_Personale!DF7,I_Personale!$E11=C_Personale!DF7),"SI","")</f>
        <v/>
      </c>
      <c r="DG9" t="str">
        <f>+IF(OR(I_Personale!$E10=C_Personale!DG7,I_Personale!$E11=C_Personale!DG7),"SI","")</f>
        <v/>
      </c>
      <c r="DH9" t="str">
        <f>+IF(OR(I_Personale!$E10=C_Personale!DH7,I_Personale!$E11=C_Personale!DH7),"SI","")</f>
        <v/>
      </c>
      <c r="DI9" t="str">
        <f>+IF(OR(I_Personale!$E10=C_Personale!DI7,I_Personale!$E11=C_Personale!DI7),"SI","")</f>
        <v/>
      </c>
      <c r="DJ9" t="str">
        <f>+IF(OR(I_Personale!$E10=C_Personale!DJ7,I_Personale!$E11=C_Personale!DJ7),"SI","")</f>
        <v/>
      </c>
      <c r="DK9" t="str">
        <f>+IF(OR(I_Personale!$E10=C_Personale!DK7,I_Personale!$E11=C_Personale!DK7),"SI","")</f>
        <v/>
      </c>
      <c r="DL9" t="str">
        <f>+IF(OR(I_Personale!$E10=C_Personale!DL7,I_Personale!$E11=C_Personale!DL7),"SI","")</f>
        <v/>
      </c>
      <c r="DM9" t="str">
        <f>+IF(OR(I_Personale!$E10=C_Personale!DM7,I_Personale!$E11=C_Personale!DM7),"SI","")</f>
        <v/>
      </c>
      <c r="DN9" t="str">
        <f>+IF(OR(I_Personale!$E10=C_Personale!DN7,I_Personale!$E11=C_Personale!DN7),"SI","")</f>
        <v/>
      </c>
      <c r="DO9" t="str">
        <f>+IF(OR(I_Personale!$E10=C_Personale!DO7,I_Personale!$E11=C_Personale!DO7),"SI","")</f>
        <v/>
      </c>
      <c r="DP9" t="str">
        <f>+IF(OR(I_Personale!$E10=C_Personale!DP7,I_Personale!$E11=C_Personale!DP7),"SI","")</f>
        <v/>
      </c>
      <c r="DQ9" t="str">
        <f>+IF(OR(I_Personale!$E10=C_Personale!DQ7,I_Personale!$E11=C_Personale!DQ7),"SI","")</f>
        <v/>
      </c>
      <c r="DR9" t="str">
        <f>+IF(OR(I_Personale!$E10=C_Personale!DR7,I_Personale!$E11=C_Personale!DR7),"SI","")</f>
        <v/>
      </c>
      <c r="DS9" t="str">
        <f>+IF(OR(I_Personale!$E10=C_Personale!DS7,I_Personale!$E11=C_Personale!DS7),"SI","")</f>
        <v/>
      </c>
      <c r="DT9" t="str">
        <f>+IF(OR(I_Personale!$E10=C_Personale!DT7,I_Personale!$E11=C_Personale!DT7),"SI","")</f>
        <v/>
      </c>
    </row>
    <row r="10" spans="1:124" ht="15.75" hidden="1" outlineLevel="1" thickBot="1" x14ac:dyDescent="0.3">
      <c r="C10" s="104"/>
    </row>
    <row r="11" spans="1:124" ht="16.5" hidden="1" outlineLevel="1" thickTop="1" thickBot="1" x14ac:dyDescent="0.3">
      <c r="C11" s="105" t="s">
        <v>201</v>
      </c>
      <c r="E11" s="57">
        <f>+I_Personale!$E5*E8</f>
        <v>0</v>
      </c>
      <c r="F11" s="57">
        <f>+I_Personale!$E5*F8</f>
        <v>0</v>
      </c>
      <c r="G11" s="57">
        <f>+I_Personale!$E5*G8</f>
        <v>0</v>
      </c>
      <c r="H11" s="57">
        <f>+I_Personale!$E5*H8</f>
        <v>0</v>
      </c>
      <c r="I11" s="57">
        <f>+I_Personale!$E5*I8</f>
        <v>0</v>
      </c>
      <c r="J11" s="57">
        <f>+I_Personale!$E5*J8</f>
        <v>0</v>
      </c>
      <c r="K11" s="57">
        <f>+I_Personale!$E5*K8</f>
        <v>0</v>
      </c>
      <c r="L11" s="57">
        <f>+I_Personale!$E5*L8</f>
        <v>0</v>
      </c>
      <c r="M11" s="57">
        <f>+I_Personale!$E5*M8</f>
        <v>0</v>
      </c>
      <c r="N11" s="57">
        <f>+I_Personale!$E5*N8</f>
        <v>0</v>
      </c>
      <c r="O11" s="57">
        <f>+I_Personale!$E5*O8</f>
        <v>0</v>
      </c>
      <c r="P11" s="57">
        <f>+I_Personale!$E5*P8</f>
        <v>0</v>
      </c>
      <c r="Q11" s="57">
        <f>+I_Personale!$E5*Q8</f>
        <v>0</v>
      </c>
      <c r="R11" s="57">
        <f>+I_Personale!$E5*R8</f>
        <v>0</v>
      </c>
      <c r="S11" s="57">
        <f>+I_Personale!$E5*S8</f>
        <v>0</v>
      </c>
      <c r="T11" s="57">
        <f>+I_Personale!$E5*T8</f>
        <v>0</v>
      </c>
      <c r="U11" s="57">
        <f>+I_Personale!$E5*U8</f>
        <v>0</v>
      </c>
      <c r="V11" s="57">
        <f>+I_Personale!$E5*V8</f>
        <v>0</v>
      </c>
      <c r="W11" s="57">
        <f>+I_Personale!$E5*W8</f>
        <v>0</v>
      </c>
      <c r="X11" s="57">
        <f>+I_Personale!$E5*X8</f>
        <v>0</v>
      </c>
      <c r="Y11" s="57">
        <f>+I_Personale!$E5*Y8</f>
        <v>0</v>
      </c>
      <c r="Z11" s="57">
        <f>+I_Personale!$E5*Z8</f>
        <v>0</v>
      </c>
      <c r="AA11" s="57">
        <f>+I_Personale!$E5*AA8</f>
        <v>0</v>
      </c>
      <c r="AB11" s="57">
        <f>+I_Personale!$E5*AB8</f>
        <v>0</v>
      </c>
      <c r="AC11" s="57">
        <f>+I_Personale!$E5*AC8</f>
        <v>0</v>
      </c>
      <c r="AD11" s="57">
        <f>+I_Personale!$E5*AD8</f>
        <v>0</v>
      </c>
      <c r="AE11" s="57">
        <f>+I_Personale!$E5*AE8</f>
        <v>0</v>
      </c>
      <c r="AF11" s="57">
        <f>+I_Personale!$E5*AF8</f>
        <v>0</v>
      </c>
      <c r="AG11" s="57">
        <f>+I_Personale!$E5*AG8</f>
        <v>0</v>
      </c>
      <c r="AH11" s="57">
        <f>+I_Personale!$E5*AH8</f>
        <v>0</v>
      </c>
      <c r="AI11" s="57">
        <f>+I_Personale!$E5*AI8</f>
        <v>0</v>
      </c>
      <c r="AJ11" s="57">
        <f>+I_Personale!$E5*AJ8</f>
        <v>0</v>
      </c>
      <c r="AK11" s="57">
        <f>+I_Personale!$E5*AK8</f>
        <v>0</v>
      </c>
      <c r="AL11" s="57">
        <f>+I_Personale!$E5*AL8</f>
        <v>0</v>
      </c>
      <c r="AM11" s="57">
        <f>+I_Personale!$E5*AM8</f>
        <v>0</v>
      </c>
      <c r="AN11" s="57">
        <f>+I_Personale!$E5*AN8</f>
        <v>0</v>
      </c>
      <c r="AO11" s="57">
        <f>+I_Personale!$E5*AO8</f>
        <v>0</v>
      </c>
      <c r="AP11" s="57">
        <f>+I_Personale!$E5*AP8</f>
        <v>0</v>
      </c>
      <c r="AQ11" s="57">
        <f>+I_Personale!$E5*AQ8</f>
        <v>0</v>
      </c>
      <c r="AR11" s="57">
        <f>+I_Personale!$E5*AR8</f>
        <v>0</v>
      </c>
      <c r="AS11" s="57">
        <f>+I_Personale!$E5*AS8</f>
        <v>0</v>
      </c>
      <c r="AT11" s="57">
        <f>+I_Personale!$E5*AT8</f>
        <v>0</v>
      </c>
      <c r="AU11" s="57">
        <f>+I_Personale!$E5*AU8</f>
        <v>0</v>
      </c>
      <c r="AV11" s="57">
        <f>+I_Personale!$E5*AV8</f>
        <v>0</v>
      </c>
      <c r="AW11" s="57">
        <f>+I_Personale!$E5*AW8</f>
        <v>0</v>
      </c>
      <c r="AX11" s="57">
        <f>+I_Personale!$E5*AX8</f>
        <v>0</v>
      </c>
      <c r="AY11" s="57">
        <f>+I_Personale!$E5*AY8</f>
        <v>0</v>
      </c>
      <c r="AZ11" s="57">
        <f>+I_Personale!$E5*AZ8</f>
        <v>0</v>
      </c>
      <c r="BA11" s="57">
        <f>+I_Personale!$E5*BA8</f>
        <v>0</v>
      </c>
      <c r="BB11" s="57">
        <f>+I_Personale!$E5*BB8</f>
        <v>0</v>
      </c>
      <c r="BC11" s="57">
        <f>+I_Personale!$E5*BC8</f>
        <v>0</v>
      </c>
      <c r="BD11" s="57">
        <f>+I_Personale!$E5*BD8</f>
        <v>0</v>
      </c>
      <c r="BE11" s="57">
        <f>+I_Personale!$E5*BE8</f>
        <v>0</v>
      </c>
      <c r="BF11" s="57">
        <f>+I_Personale!$E5*BF8</f>
        <v>0</v>
      </c>
      <c r="BG11" s="57">
        <f>+I_Personale!$E5*BG8</f>
        <v>0</v>
      </c>
      <c r="BH11" s="57">
        <f>+I_Personale!$E5*BH8</f>
        <v>0</v>
      </c>
      <c r="BI11" s="57">
        <f>+I_Personale!$E5*BI8</f>
        <v>0</v>
      </c>
      <c r="BJ11" s="57">
        <f>+I_Personale!$E5*BJ8</f>
        <v>0</v>
      </c>
      <c r="BK11" s="57">
        <f>+I_Personale!$E5*BK8</f>
        <v>0</v>
      </c>
      <c r="BL11" s="57">
        <f>+I_Personale!$E5*BL8</f>
        <v>0</v>
      </c>
      <c r="BM11" s="57">
        <f>+I_Personale!$E5*BM8</f>
        <v>0</v>
      </c>
      <c r="BN11" s="57">
        <f>+I_Personale!$E5*BN8</f>
        <v>0</v>
      </c>
      <c r="BO11" s="57">
        <f>+I_Personale!$E5*BO8</f>
        <v>0</v>
      </c>
      <c r="BP11" s="57">
        <f>+I_Personale!$E5*BP8</f>
        <v>0</v>
      </c>
      <c r="BQ11" s="57">
        <f>+I_Personale!$E5*BQ8</f>
        <v>0</v>
      </c>
      <c r="BR11" s="57">
        <f>+I_Personale!$E5*BR8</f>
        <v>0</v>
      </c>
      <c r="BS11" s="57">
        <f>+I_Personale!$E5*BS8</f>
        <v>0</v>
      </c>
      <c r="BT11" s="57">
        <f>+I_Personale!$E5*BT8</f>
        <v>0</v>
      </c>
      <c r="BU11" s="57">
        <f>+I_Personale!$E5*BU8</f>
        <v>0</v>
      </c>
      <c r="BV11" s="57">
        <f>+I_Personale!$E5*BV8</f>
        <v>0</v>
      </c>
      <c r="BW11" s="57">
        <f>+I_Personale!$E5*BW8</f>
        <v>0</v>
      </c>
      <c r="BX11" s="57">
        <f>+I_Personale!$E5*BX8</f>
        <v>0</v>
      </c>
      <c r="BY11" s="57">
        <f>+I_Personale!$E5*BY8</f>
        <v>0</v>
      </c>
      <c r="BZ11" s="57">
        <f>+I_Personale!$E5*BZ8</f>
        <v>0</v>
      </c>
      <c r="CA11" s="57">
        <f>+I_Personale!$E5*CA8</f>
        <v>0</v>
      </c>
      <c r="CB11" s="57">
        <f>+I_Personale!$E5*CB8</f>
        <v>0</v>
      </c>
      <c r="CC11" s="57">
        <f>+I_Personale!$E5*CC8</f>
        <v>0</v>
      </c>
      <c r="CD11" s="57">
        <f>+I_Personale!$E5*CD8</f>
        <v>0</v>
      </c>
      <c r="CE11" s="57">
        <f>+I_Personale!$E5*CE8</f>
        <v>0</v>
      </c>
      <c r="CF11" s="57">
        <f>+I_Personale!$E5*CF8</f>
        <v>0</v>
      </c>
      <c r="CG11" s="57">
        <f>+I_Personale!$E5*CG8</f>
        <v>0</v>
      </c>
      <c r="CH11" s="57">
        <f>+I_Personale!$E5*CH8</f>
        <v>0</v>
      </c>
      <c r="CI11" s="57">
        <f>+I_Personale!$E5*CI8</f>
        <v>0</v>
      </c>
      <c r="CJ11" s="57">
        <f>+I_Personale!$E5*CJ8</f>
        <v>0</v>
      </c>
      <c r="CK11" s="57">
        <f>+I_Personale!$E5*CK8</f>
        <v>0</v>
      </c>
      <c r="CL11" s="57">
        <f>+I_Personale!$E5*CL8</f>
        <v>0</v>
      </c>
      <c r="CM11" s="57">
        <f>+I_Personale!$E5*CM8</f>
        <v>0</v>
      </c>
      <c r="CN11" s="57">
        <f>+I_Personale!$E5*CN8</f>
        <v>0</v>
      </c>
      <c r="CO11" s="57">
        <f>+I_Personale!$E5*CO8</f>
        <v>0</v>
      </c>
      <c r="CP11" s="57">
        <f>+I_Personale!$E5*CP8</f>
        <v>0</v>
      </c>
      <c r="CQ11" s="57">
        <f>+I_Personale!$E5*CQ8</f>
        <v>0</v>
      </c>
      <c r="CR11" s="57">
        <f>+I_Personale!$E5*CR8</f>
        <v>0</v>
      </c>
      <c r="CS11" s="57">
        <f>+I_Personale!$E5*CS8</f>
        <v>0</v>
      </c>
      <c r="CT11" s="57">
        <f>+I_Personale!$E5*CT8</f>
        <v>0</v>
      </c>
      <c r="CU11" s="57">
        <f>+I_Personale!$E5*CU8</f>
        <v>0</v>
      </c>
      <c r="CV11" s="57">
        <f>+I_Personale!$E5*CV8</f>
        <v>0</v>
      </c>
      <c r="CW11" s="57">
        <f>+I_Personale!$E5*CW8</f>
        <v>0</v>
      </c>
      <c r="CX11" s="57">
        <f>+I_Personale!$E5*CX8</f>
        <v>0</v>
      </c>
      <c r="CY11" s="57">
        <f>+I_Personale!$E5*CY8</f>
        <v>0</v>
      </c>
      <c r="CZ11" s="57">
        <f>+I_Personale!$E5*CZ8</f>
        <v>0</v>
      </c>
      <c r="DA11" s="57">
        <f>+I_Personale!$E5*DA8</f>
        <v>0</v>
      </c>
      <c r="DB11" s="57">
        <f>+I_Personale!$E5*DB8</f>
        <v>0</v>
      </c>
      <c r="DC11" s="57">
        <f>+I_Personale!$E5*DC8</f>
        <v>0</v>
      </c>
      <c r="DD11" s="57">
        <f>+I_Personale!$E5*DD8</f>
        <v>0</v>
      </c>
      <c r="DE11" s="57">
        <f>+I_Personale!$E5*DE8</f>
        <v>0</v>
      </c>
      <c r="DF11" s="57">
        <f>+I_Personale!$E5*DF8</f>
        <v>0</v>
      </c>
      <c r="DG11" s="57">
        <f>+I_Personale!$E5*DG8</f>
        <v>0</v>
      </c>
      <c r="DH11" s="57">
        <f>+I_Personale!$E5*DH8</f>
        <v>0</v>
      </c>
      <c r="DI11" s="57">
        <f>+I_Personale!$E5*DI8</f>
        <v>0</v>
      </c>
      <c r="DJ11" s="57">
        <f>+I_Personale!$E5*DJ8</f>
        <v>0</v>
      </c>
      <c r="DK11" s="57">
        <f>+I_Personale!$E5*DK8</f>
        <v>0</v>
      </c>
      <c r="DL11" s="57">
        <f>+I_Personale!$E5*DL8</f>
        <v>0</v>
      </c>
      <c r="DM11" s="57">
        <f>+I_Personale!$E5*DM8</f>
        <v>0</v>
      </c>
      <c r="DN11" s="57">
        <f>+I_Personale!$E5*DN8</f>
        <v>0</v>
      </c>
      <c r="DO11" s="57">
        <f>+I_Personale!$E5*DO8</f>
        <v>0</v>
      </c>
      <c r="DP11" s="57">
        <f>+I_Personale!$E5*DP8</f>
        <v>0</v>
      </c>
      <c r="DQ11" s="57">
        <f>+I_Personale!$E5*DQ8</f>
        <v>0</v>
      </c>
      <c r="DR11" s="57">
        <f>+I_Personale!$E5*DR8</f>
        <v>0</v>
      </c>
      <c r="DS11" s="57">
        <f>+I_Personale!$E5*DS8</f>
        <v>0</v>
      </c>
      <c r="DT11" s="57">
        <f>+I_Personale!$E5*DT8</f>
        <v>0</v>
      </c>
    </row>
    <row r="12" spans="1:124" ht="16.5" hidden="1" outlineLevel="1" thickTop="1" thickBot="1" x14ac:dyDescent="0.3">
      <c r="C12" s="105" t="s">
        <v>202</v>
      </c>
      <c r="E12" s="57">
        <f>+E11*I_Personale!$E6</f>
        <v>0</v>
      </c>
      <c r="F12" s="57">
        <f>+F11*I_Personale!$E6</f>
        <v>0</v>
      </c>
      <c r="G12" s="57">
        <f>+G11*I_Personale!$E6</f>
        <v>0</v>
      </c>
      <c r="H12" s="57">
        <f>+H11*I_Personale!$E6</f>
        <v>0</v>
      </c>
      <c r="I12" s="57">
        <f>+I11*I_Personale!$E6</f>
        <v>0</v>
      </c>
      <c r="J12" s="57">
        <f>+J11*I_Personale!$E6</f>
        <v>0</v>
      </c>
      <c r="K12" s="57">
        <f>+K11*I_Personale!$E6</f>
        <v>0</v>
      </c>
      <c r="L12" s="57">
        <f>+L11*I_Personale!$E6</f>
        <v>0</v>
      </c>
      <c r="M12" s="57">
        <f>+M11*I_Personale!$E6</f>
        <v>0</v>
      </c>
      <c r="N12" s="57">
        <f>+N11*I_Personale!$E6</f>
        <v>0</v>
      </c>
      <c r="O12" s="57">
        <f>+O11*I_Personale!$E6</f>
        <v>0</v>
      </c>
      <c r="P12" s="57">
        <f>+P11*I_Personale!$E6</f>
        <v>0</v>
      </c>
      <c r="Q12" s="57">
        <f>+Q11*I_Personale!$E6</f>
        <v>0</v>
      </c>
      <c r="R12" s="57">
        <f>+R11*I_Personale!$E6</f>
        <v>0</v>
      </c>
      <c r="S12" s="57">
        <f>+S11*I_Personale!$E6</f>
        <v>0</v>
      </c>
      <c r="T12" s="57">
        <f>+T11*I_Personale!$E6</f>
        <v>0</v>
      </c>
      <c r="U12" s="57">
        <f>+U11*I_Personale!$E6</f>
        <v>0</v>
      </c>
      <c r="V12" s="57">
        <f>+V11*I_Personale!$E6</f>
        <v>0</v>
      </c>
      <c r="W12" s="57">
        <f>+W11*I_Personale!$E6</f>
        <v>0</v>
      </c>
      <c r="X12" s="57">
        <f>+X11*I_Personale!$E6</f>
        <v>0</v>
      </c>
      <c r="Y12" s="57">
        <f>+Y11*I_Personale!$E6</f>
        <v>0</v>
      </c>
      <c r="Z12" s="57">
        <f>+Z11*I_Personale!$E6</f>
        <v>0</v>
      </c>
      <c r="AA12" s="57">
        <f>+AA11*I_Personale!$E6</f>
        <v>0</v>
      </c>
      <c r="AB12" s="57">
        <f>+AB11*I_Personale!$E6</f>
        <v>0</v>
      </c>
      <c r="AC12" s="57">
        <f>+AC11*I_Personale!$E6</f>
        <v>0</v>
      </c>
      <c r="AD12" s="57">
        <f>+AD11*I_Personale!$E6</f>
        <v>0</v>
      </c>
      <c r="AE12" s="57">
        <f>+AE11*I_Personale!$E6</f>
        <v>0</v>
      </c>
      <c r="AF12" s="57">
        <f>+AF11*I_Personale!$E6</f>
        <v>0</v>
      </c>
      <c r="AG12" s="57">
        <f>+AG11*I_Personale!$E6</f>
        <v>0</v>
      </c>
      <c r="AH12" s="57">
        <f>+AH11*I_Personale!$E6</f>
        <v>0</v>
      </c>
      <c r="AI12" s="57">
        <f>+AI11*I_Personale!$E6</f>
        <v>0</v>
      </c>
      <c r="AJ12" s="57">
        <f>+AJ11*I_Personale!$E6</f>
        <v>0</v>
      </c>
      <c r="AK12" s="57">
        <f>+AK11*I_Personale!$E6</f>
        <v>0</v>
      </c>
      <c r="AL12" s="57">
        <f>+AL11*I_Personale!$E6</f>
        <v>0</v>
      </c>
      <c r="AM12" s="57">
        <f>+AM11*I_Personale!$E6</f>
        <v>0</v>
      </c>
      <c r="AN12" s="57">
        <f>+AN11*I_Personale!$E6</f>
        <v>0</v>
      </c>
      <c r="AO12" s="57">
        <f>+AO11*I_Personale!$E6</f>
        <v>0</v>
      </c>
      <c r="AP12" s="57">
        <f>+AP11*I_Personale!$E6</f>
        <v>0</v>
      </c>
      <c r="AQ12" s="57">
        <f>+AQ11*I_Personale!$E6</f>
        <v>0</v>
      </c>
      <c r="AR12" s="57">
        <f>+AR11*I_Personale!$E6</f>
        <v>0</v>
      </c>
      <c r="AS12" s="57">
        <f>+AS11*I_Personale!$E6</f>
        <v>0</v>
      </c>
      <c r="AT12" s="57">
        <f>+AT11*I_Personale!$E6</f>
        <v>0</v>
      </c>
      <c r="AU12" s="57">
        <f>+AU11*I_Personale!$E6</f>
        <v>0</v>
      </c>
      <c r="AV12" s="57">
        <f>+AV11*I_Personale!$E6</f>
        <v>0</v>
      </c>
      <c r="AW12" s="57">
        <f>+AW11*I_Personale!$E6</f>
        <v>0</v>
      </c>
      <c r="AX12" s="57">
        <f>+AX11*I_Personale!$E6</f>
        <v>0</v>
      </c>
      <c r="AY12" s="57">
        <f>+AY11*I_Personale!$E6</f>
        <v>0</v>
      </c>
      <c r="AZ12" s="57">
        <f>+AZ11*I_Personale!$E6</f>
        <v>0</v>
      </c>
      <c r="BA12" s="57">
        <f>+BA11*I_Personale!$E6</f>
        <v>0</v>
      </c>
      <c r="BB12" s="57">
        <f>+BB11*I_Personale!$E6</f>
        <v>0</v>
      </c>
      <c r="BC12" s="57">
        <f>+BC11*I_Personale!$E6</f>
        <v>0</v>
      </c>
      <c r="BD12" s="57">
        <f>+BD11*I_Personale!$E6</f>
        <v>0</v>
      </c>
      <c r="BE12" s="57">
        <f>+BE11*I_Personale!$E6</f>
        <v>0</v>
      </c>
      <c r="BF12" s="57">
        <f>+BF11*I_Personale!$E6</f>
        <v>0</v>
      </c>
      <c r="BG12" s="57">
        <f>+BG11*I_Personale!$E6</f>
        <v>0</v>
      </c>
      <c r="BH12" s="57">
        <f>+BH11*I_Personale!$E6</f>
        <v>0</v>
      </c>
      <c r="BI12" s="57">
        <f>+BI11*I_Personale!$E6</f>
        <v>0</v>
      </c>
      <c r="BJ12" s="57">
        <f>+BJ11*I_Personale!$E6</f>
        <v>0</v>
      </c>
      <c r="BK12" s="57">
        <f>+BK11*I_Personale!$E6</f>
        <v>0</v>
      </c>
      <c r="BL12" s="57">
        <f>+BL11*I_Personale!$E6</f>
        <v>0</v>
      </c>
      <c r="BM12" s="57">
        <f>+BM11*I_Personale!$E6</f>
        <v>0</v>
      </c>
      <c r="BN12" s="57">
        <f>+BN11*I_Personale!$E6</f>
        <v>0</v>
      </c>
      <c r="BO12" s="57">
        <f>+BO11*I_Personale!$E6</f>
        <v>0</v>
      </c>
      <c r="BP12" s="57">
        <f>+BP11*I_Personale!$E6</f>
        <v>0</v>
      </c>
      <c r="BQ12" s="57">
        <f>+BQ11*I_Personale!$E6</f>
        <v>0</v>
      </c>
      <c r="BR12" s="57">
        <f>+BR11*I_Personale!$E6</f>
        <v>0</v>
      </c>
      <c r="BS12" s="57">
        <f>+BS11*I_Personale!$E6</f>
        <v>0</v>
      </c>
      <c r="BT12" s="57">
        <f>+BT11*I_Personale!$E6</f>
        <v>0</v>
      </c>
      <c r="BU12" s="57">
        <f>+BU11*I_Personale!$E6</f>
        <v>0</v>
      </c>
      <c r="BV12" s="57">
        <f>+BV11*I_Personale!$E6</f>
        <v>0</v>
      </c>
      <c r="BW12" s="57">
        <f>+BW11*I_Personale!$E6</f>
        <v>0</v>
      </c>
      <c r="BX12" s="57">
        <f>+BX11*I_Personale!$E6</f>
        <v>0</v>
      </c>
      <c r="BY12" s="57">
        <f>+BY11*I_Personale!$E6</f>
        <v>0</v>
      </c>
      <c r="BZ12" s="57">
        <f>+BZ11*I_Personale!$E6</f>
        <v>0</v>
      </c>
      <c r="CA12" s="57">
        <f>+CA11*I_Personale!$E6</f>
        <v>0</v>
      </c>
      <c r="CB12" s="57">
        <f>+CB11*I_Personale!$E6</f>
        <v>0</v>
      </c>
      <c r="CC12" s="57">
        <f>+CC11*I_Personale!$E6</f>
        <v>0</v>
      </c>
      <c r="CD12" s="57">
        <f>+CD11*I_Personale!$E6</f>
        <v>0</v>
      </c>
      <c r="CE12" s="57">
        <f>+CE11*I_Personale!$E6</f>
        <v>0</v>
      </c>
      <c r="CF12" s="57">
        <f>+CF11*I_Personale!$E6</f>
        <v>0</v>
      </c>
      <c r="CG12" s="57">
        <f>+CG11*I_Personale!$E6</f>
        <v>0</v>
      </c>
      <c r="CH12" s="57">
        <f>+CH11*I_Personale!$E6</f>
        <v>0</v>
      </c>
      <c r="CI12" s="57">
        <f>+CI11*I_Personale!$E6</f>
        <v>0</v>
      </c>
      <c r="CJ12" s="57">
        <f>+CJ11*I_Personale!$E6</f>
        <v>0</v>
      </c>
      <c r="CK12" s="57">
        <f>+CK11*I_Personale!$E6</f>
        <v>0</v>
      </c>
      <c r="CL12" s="57">
        <f>+CL11*I_Personale!$E6</f>
        <v>0</v>
      </c>
      <c r="CM12" s="57">
        <f>+CM11*I_Personale!$E6</f>
        <v>0</v>
      </c>
      <c r="CN12" s="57">
        <f>+CN11*I_Personale!$E6</f>
        <v>0</v>
      </c>
      <c r="CO12" s="57">
        <f>+CO11*I_Personale!$E6</f>
        <v>0</v>
      </c>
      <c r="CP12" s="57">
        <f>+CP11*I_Personale!$E6</f>
        <v>0</v>
      </c>
      <c r="CQ12" s="57">
        <f>+CQ11*I_Personale!$E6</f>
        <v>0</v>
      </c>
      <c r="CR12" s="57">
        <f>+CR11*I_Personale!$E6</f>
        <v>0</v>
      </c>
      <c r="CS12" s="57">
        <f>+CS11*I_Personale!$E6</f>
        <v>0</v>
      </c>
      <c r="CT12" s="57">
        <f>+CT11*I_Personale!$E6</f>
        <v>0</v>
      </c>
      <c r="CU12" s="57">
        <f>+CU11*I_Personale!$E6</f>
        <v>0</v>
      </c>
      <c r="CV12" s="57">
        <f>+CV11*I_Personale!$E6</f>
        <v>0</v>
      </c>
      <c r="CW12" s="57">
        <f>+CW11*I_Personale!$E6</f>
        <v>0</v>
      </c>
      <c r="CX12" s="57">
        <f>+CX11*I_Personale!$E6</f>
        <v>0</v>
      </c>
      <c r="CY12" s="57">
        <f>+CY11*I_Personale!$E6</f>
        <v>0</v>
      </c>
      <c r="CZ12" s="57">
        <f>+CZ11*I_Personale!$E6</f>
        <v>0</v>
      </c>
      <c r="DA12" s="57">
        <f>+DA11*I_Personale!$E6</f>
        <v>0</v>
      </c>
      <c r="DB12" s="57">
        <f>+DB11*I_Personale!$E6</f>
        <v>0</v>
      </c>
      <c r="DC12" s="57">
        <f>+DC11*I_Personale!$E6</f>
        <v>0</v>
      </c>
      <c r="DD12" s="57">
        <f>+DD11*I_Personale!$E6</f>
        <v>0</v>
      </c>
      <c r="DE12" s="57">
        <f>+DE11*I_Personale!$E6</f>
        <v>0</v>
      </c>
      <c r="DF12" s="57">
        <f>+DF11*I_Personale!$E6</f>
        <v>0</v>
      </c>
      <c r="DG12" s="57">
        <f>+DG11*I_Personale!$E6</f>
        <v>0</v>
      </c>
      <c r="DH12" s="57">
        <f>+DH11*I_Personale!$E6</f>
        <v>0</v>
      </c>
      <c r="DI12" s="57">
        <f>+DI11*I_Personale!$E6</f>
        <v>0</v>
      </c>
      <c r="DJ12" s="57">
        <f>+DJ11*I_Personale!$E6</f>
        <v>0</v>
      </c>
      <c r="DK12" s="57">
        <f>+DK11*I_Personale!$E6</f>
        <v>0</v>
      </c>
      <c r="DL12" s="57">
        <f>+DL11*I_Personale!$E6</f>
        <v>0</v>
      </c>
      <c r="DM12" s="57">
        <f>+DM11*I_Personale!$E6</f>
        <v>0</v>
      </c>
      <c r="DN12" s="57">
        <f>+DN11*I_Personale!$E6</f>
        <v>0</v>
      </c>
      <c r="DO12" s="57">
        <f>+DO11*I_Personale!$E6</f>
        <v>0</v>
      </c>
      <c r="DP12" s="57">
        <f>+DP11*I_Personale!$E6</f>
        <v>0</v>
      </c>
      <c r="DQ12" s="57">
        <f>+DQ11*I_Personale!$E6</f>
        <v>0</v>
      </c>
      <c r="DR12" s="57">
        <f>+DR11*I_Personale!$E6</f>
        <v>0</v>
      </c>
      <c r="DS12" s="57">
        <f>+DS11*I_Personale!$E6</f>
        <v>0</v>
      </c>
      <c r="DT12" s="57">
        <f>+DT11*I_Personale!$E6</f>
        <v>0</v>
      </c>
    </row>
    <row r="13" spans="1:124" ht="16.5" hidden="1" outlineLevel="1" thickTop="1" thickBot="1" x14ac:dyDescent="0.3">
      <c r="C13" s="105" t="s">
        <v>203</v>
      </c>
      <c r="E13" s="57">
        <f>+E11*I_Personale!$E7</f>
        <v>0</v>
      </c>
      <c r="F13" s="57">
        <f>+F11*I_Personale!$E7</f>
        <v>0</v>
      </c>
      <c r="G13" s="57">
        <f>+G11*I_Personale!$E7</f>
        <v>0</v>
      </c>
      <c r="H13" s="57">
        <f>+H11*I_Personale!$E7</f>
        <v>0</v>
      </c>
      <c r="I13" s="57">
        <f>+I11*I_Personale!$E7</f>
        <v>0</v>
      </c>
      <c r="J13" s="57">
        <f>+J11*I_Personale!$E7</f>
        <v>0</v>
      </c>
      <c r="K13" s="57">
        <f>+K11*I_Personale!$E7</f>
        <v>0</v>
      </c>
      <c r="L13" s="57">
        <f>+L11*I_Personale!$E7</f>
        <v>0</v>
      </c>
      <c r="M13" s="57">
        <f>+M11*I_Personale!$E7</f>
        <v>0</v>
      </c>
      <c r="N13" s="57">
        <f>+N11*I_Personale!$E7</f>
        <v>0</v>
      </c>
      <c r="O13" s="57">
        <f>+O11*I_Personale!$E7</f>
        <v>0</v>
      </c>
      <c r="P13" s="57">
        <f>+P11*I_Personale!$E7</f>
        <v>0</v>
      </c>
      <c r="Q13" s="57">
        <f>+Q11*I_Personale!$E7</f>
        <v>0</v>
      </c>
      <c r="R13" s="57">
        <f>+R11*I_Personale!$E7</f>
        <v>0</v>
      </c>
      <c r="S13" s="57">
        <f>+S11*I_Personale!$E7</f>
        <v>0</v>
      </c>
      <c r="T13" s="57">
        <f>+T11*I_Personale!$E7</f>
        <v>0</v>
      </c>
      <c r="U13" s="57">
        <f>+U11*I_Personale!$E7</f>
        <v>0</v>
      </c>
      <c r="V13" s="57">
        <f>+V11*I_Personale!$E7</f>
        <v>0</v>
      </c>
      <c r="W13" s="57">
        <f>+W11*I_Personale!$E7</f>
        <v>0</v>
      </c>
      <c r="X13" s="57">
        <f>+X11*I_Personale!$E7</f>
        <v>0</v>
      </c>
      <c r="Y13" s="57">
        <f>+Y11*I_Personale!$E7</f>
        <v>0</v>
      </c>
      <c r="Z13" s="57">
        <f>+Z11*I_Personale!$E7</f>
        <v>0</v>
      </c>
      <c r="AA13" s="57">
        <f>+AA11*I_Personale!$E7</f>
        <v>0</v>
      </c>
      <c r="AB13" s="57">
        <f>+AB11*I_Personale!$E7</f>
        <v>0</v>
      </c>
      <c r="AC13" s="57">
        <f>+AC11*I_Personale!$E7</f>
        <v>0</v>
      </c>
      <c r="AD13" s="57">
        <f>+AD11*I_Personale!$E7</f>
        <v>0</v>
      </c>
      <c r="AE13" s="57">
        <f>+AE11*I_Personale!$E7</f>
        <v>0</v>
      </c>
      <c r="AF13" s="57">
        <f>+AF11*I_Personale!$E7</f>
        <v>0</v>
      </c>
      <c r="AG13" s="57">
        <f>+AG11*I_Personale!$E7</f>
        <v>0</v>
      </c>
      <c r="AH13" s="57">
        <f>+AH11*I_Personale!$E7</f>
        <v>0</v>
      </c>
      <c r="AI13" s="57">
        <f>+AI11*I_Personale!$E7</f>
        <v>0</v>
      </c>
      <c r="AJ13" s="57">
        <f>+AJ11*I_Personale!$E7</f>
        <v>0</v>
      </c>
      <c r="AK13" s="57">
        <f>+AK11*I_Personale!$E7</f>
        <v>0</v>
      </c>
      <c r="AL13" s="57">
        <f>+AL11*I_Personale!$E7</f>
        <v>0</v>
      </c>
      <c r="AM13" s="57">
        <f>+AM11*I_Personale!$E7</f>
        <v>0</v>
      </c>
      <c r="AN13" s="57">
        <f>+AN11*I_Personale!$E7</f>
        <v>0</v>
      </c>
      <c r="AO13" s="57">
        <f>+AO11*I_Personale!$E7</f>
        <v>0</v>
      </c>
      <c r="AP13" s="57">
        <f>+AP11*I_Personale!$E7</f>
        <v>0</v>
      </c>
      <c r="AQ13" s="57">
        <f>+AQ11*I_Personale!$E7</f>
        <v>0</v>
      </c>
      <c r="AR13" s="57">
        <f>+AR11*I_Personale!$E7</f>
        <v>0</v>
      </c>
      <c r="AS13" s="57">
        <f>+AS11*I_Personale!$E7</f>
        <v>0</v>
      </c>
      <c r="AT13" s="57">
        <f>+AT11*I_Personale!$E7</f>
        <v>0</v>
      </c>
      <c r="AU13" s="57">
        <f>+AU11*I_Personale!$E7</f>
        <v>0</v>
      </c>
      <c r="AV13" s="57">
        <f>+AV11*I_Personale!$E7</f>
        <v>0</v>
      </c>
      <c r="AW13" s="57">
        <f>+AW11*I_Personale!$E7</f>
        <v>0</v>
      </c>
      <c r="AX13" s="57">
        <f>+AX11*I_Personale!$E7</f>
        <v>0</v>
      </c>
      <c r="AY13" s="57">
        <f>+AY11*I_Personale!$E7</f>
        <v>0</v>
      </c>
      <c r="AZ13" s="57">
        <f>+AZ11*I_Personale!$E7</f>
        <v>0</v>
      </c>
      <c r="BA13" s="57">
        <f>+BA11*I_Personale!$E7</f>
        <v>0</v>
      </c>
      <c r="BB13" s="57">
        <f>+BB11*I_Personale!$E7</f>
        <v>0</v>
      </c>
      <c r="BC13" s="57">
        <f>+BC11*I_Personale!$E7</f>
        <v>0</v>
      </c>
      <c r="BD13" s="57">
        <f>+BD11*I_Personale!$E7</f>
        <v>0</v>
      </c>
      <c r="BE13" s="57">
        <f>+BE11*I_Personale!$E7</f>
        <v>0</v>
      </c>
      <c r="BF13" s="57">
        <f>+BF11*I_Personale!$E7</f>
        <v>0</v>
      </c>
      <c r="BG13" s="57">
        <f>+BG11*I_Personale!$E7</f>
        <v>0</v>
      </c>
      <c r="BH13" s="57">
        <f>+BH11*I_Personale!$E7</f>
        <v>0</v>
      </c>
      <c r="BI13" s="57">
        <f>+BI11*I_Personale!$E7</f>
        <v>0</v>
      </c>
      <c r="BJ13" s="57">
        <f>+BJ11*I_Personale!$E7</f>
        <v>0</v>
      </c>
      <c r="BK13" s="57">
        <f>+BK11*I_Personale!$E7</f>
        <v>0</v>
      </c>
      <c r="BL13" s="57">
        <f>+BL11*I_Personale!$E7</f>
        <v>0</v>
      </c>
      <c r="BM13" s="57">
        <f>+BM11*I_Personale!$E7</f>
        <v>0</v>
      </c>
      <c r="BN13" s="57">
        <f>+BN11*I_Personale!$E7</f>
        <v>0</v>
      </c>
      <c r="BO13" s="57">
        <f>+BO11*I_Personale!$E7</f>
        <v>0</v>
      </c>
      <c r="BP13" s="57">
        <f>+BP11*I_Personale!$E7</f>
        <v>0</v>
      </c>
      <c r="BQ13" s="57">
        <f>+BQ11*I_Personale!$E7</f>
        <v>0</v>
      </c>
      <c r="BR13" s="57">
        <f>+BR11*I_Personale!$E7</f>
        <v>0</v>
      </c>
      <c r="BS13" s="57">
        <f>+BS11*I_Personale!$E7</f>
        <v>0</v>
      </c>
      <c r="BT13" s="57">
        <f>+BT11*I_Personale!$E7</f>
        <v>0</v>
      </c>
      <c r="BU13" s="57">
        <f>+BU11*I_Personale!$E7</f>
        <v>0</v>
      </c>
      <c r="BV13" s="57">
        <f>+BV11*I_Personale!$E7</f>
        <v>0</v>
      </c>
      <c r="BW13" s="57">
        <f>+BW11*I_Personale!$E7</f>
        <v>0</v>
      </c>
      <c r="BX13" s="57">
        <f>+BX11*I_Personale!$E7</f>
        <v>0</v>
      </c>
      <c r="BY13" s="57">
        <f>+BY11*I_Personale!$E7</f>
        <v>0</v>
      </c>
      <c r="BZ13" s="57">
        <f>+BZ11*I_Personale!$E7</f>
        <v>0</v>
      </c>
      <c r="CA13" s="57">
        <f>+CA11*I_Personale!$E7</f>
        <v>0</v>
      </c>
      <c r="CB13" s="57">
        <f>+CB11*I_Personale!$E7</f>
        <v>0</v>
      </c>
      <c r="CC13" s="57">
        <f>+CC11*I_Personale!$E7</f>
        <v>0</v>
      </c>
      <c r="CD13" s="57">
        <f>+CD11*I_Personale!$E7</f>
        <v>0</v>
      </c>
      <c r="CE13" s="57">
        <f>+CE11*I_Personale!$E7</f>
        <v>0</v>
      </c>
      <c r="CF13" s="57">
        <f>+CF11*I_Personale!$E7</f>
        <v>0</v>
      </c>
      <c r="CG13" s="57">
        <f>+CG11*I_Personale!$E7</f>
        <v>0</v>
      </c>
      <c r="CH13" s="57">
        <f>+CH11*I_Personale!$E7</f>
        <v>0</v>
      </c>
      <c r="CI13" s="57">
        <f>+CI11*I_Personale!$E7</f>
        <v>0</v>
      </c>
      <c r="CJ13" s="57">
        <f>+CJ11*I_Personale!$E7</f>
        <v>0</v>
      </c>
      <c r="CK13" s="57">
        <f>+CK11*I_Personale!$E7</f>
        <v>0</v>
      </c>
      <c r="CL13" s="57">
        <f>+CL11*I_Personale!$E7</f>
        <v>0</v>
      </c>
      <c r="CM13" s="57">
        <f>+CM11*I_Personale!$E7</f>
        <v>0</v>
      </c>
      <c r="CN13" s="57">
        <f>+CN11*I_Personale!$E7</f>
        <v>0</v>
      </c>
      <c r="CO13" s="57">
        <f>+CO11*I_Personale!$E7</f>
        <v>0</v>
      </c>
      <c r="CP13" s="57">
        <f>+CP11*I_Personale!$E7</f>
        <v>0</v>
      </c>
      <c r="CQ13" s="57">
        <f>+CQ11*I_Personale!$E7</f>
        <v>0</v>
      </c>
      <c r="CR13" s="57">
        <f>+CR11*I_Personale!$E7</f>
        <v>0</v>
      </c>
      <c r="CS13" s="57">
        <f>+CS11*I_Personale!$E7</f>
        <v>0</v>
      </c>
      <c r="CT13" s="57">
        <f>+CT11*I_Personale!$E7</f>
        <v>0</v>
      </c>
      <c r="CU13" s="57">
        <f>+CU11*I_Personale!$E7</f>
        <v>0</v>
      </c>
      <c r="CV13" s="57">
        <f>+CV11*I_Personale!$E7</f>
        <v>0</v>
      </c>
      <c r="CW13" s="57">
        <f>+CW11*I_Personale!$E7</f>
        <v>0</v>
      </c>
      <c r="CX13" s="57">
        <f>+CX11*I_Personale!$E7</f>
        <v>0</v>
      </c>
      <c r="CY13" s="57">
        <f>+CY11*I_Personale!$E7</f>
        <v>0</v>
      </c>
      <c r="CZ13" s="57">
        <f>+CZ11*I_Personale!$E7</f>
        <v>0</v>
      </c>
      <c r="DA13" s="57">
        <f>+DA11*I_Personale!$E7</f>
        <v>0</v>
      </c>
      <c r="DB13" s="57">
        <f>+DB11*I_Personale!$E7</f>
        <v>0</v>
      </c>
      <c r="DC13" s="57">
        <f>+DC11*I_Personale!$E7</f>
        <v>0</v>
      </c>
      <c r="DD13" s="57">
        <f>+DD11*I_Personale!$E7</f>
        <v>0</v>
      </c>
      <c r="DE13" s="57">
        <f>+DE11*I_Personale!$E7</f>
        <v>0</v>
      </c>
      <c r="DF13" s="57">
        <f>+DF11*I_Personale!$E7</f>
        <v>0</v>
      </c>
      <c r="DG13" s="57">
        <f>+DG11*I_Personale!$E7</f>
        <v>0</v>
      </c>
      <c r="DH13" s="57">
        <f>+DH11*I_Personale!$E7</f>
        <v>0</v>
      </c>
      <c r="DI13" s="57">
        <f>+DI11*I_Personale!$E7</f>
        <v>0</v>
      </c>
      <c r="DJ13" s="57">
        <f>+DJ11*I_Personale!$E7</f>
        <v>0</v>
      </c>
      <c r="DK13" s="57">
        <f>+DK11*I_Personale!$E7</f>
        <v>0</v>
      </c>
      <c r="DL13" s="57">
        <f>+DL11*I_Personale!$E7</f>
        <v>0</v>
      </c>
      <c r="DM13" s="57">
        <f>+DM11*I_Personale!$E7</f>
        <v>0</v>
      </c>
      <c r="DN13" s="57">
        <f>+DN11*I_Personale!$E7</f>
        <v>0</v>
      </c>
      <c r="DO13" s="57">
        <f>+DO11*I_Personale!$E7</f>
        <v>0</v>
      </c>
      <c r="DP13" s="57">
        <f>+DP11*I_Personale!$E7</f>
        <v>0</v>
      </c>
      <c r="DQ13" s="57">
        <f>+DQ11*I_Personale!$E7</f>
        <v>0</v>
      </c>
      <c r="DR13" s="57">
        <f>+DR11*I_Personale!$E7</f>
        <v>0</v>
      </c>
      <c r="DS13" s="57">
        <f>+DS11*I_Personale!$E7</f>
        <v>0</v>
      </c>
      <c r="DT13" s="57">
        <f>+DT11*I_Personale!$E7</f>
        <v>0</v>
      </c>
    </row>
    <row r="14" spans="1:124" ht="16.5" hidden="1" outlineLevel="1" thickTop="1" thickBot="1" x14ac:dyDescent="0.3">
      <c r="C14" s="105" t="s">
        <v>204</v>
      </c>
      <c r="E14" s="57">
        <f>+E11*I_Personale!$E8</f>
        <v>0</v>
      </c>
      <c r="F14" s="57">
        <f>+F11*I_Personale!$E8</f>
        <v>0</v>
      </c>
      <c r="G14" s="57">
        <f>+G11*I_Personale!$E8</f>
        <v>0</v>
      </c>
      <c r="H14" s="57">
        <f>+H11*I_Personale!$E8</f>
        <v>0</v>
      </c>
      <c r="I14" s="57">
        <f>+I11*I_Personale!$E8</f>
        <v>0</v>
      </c>
      <c r="J14" s="57">
        <f>+J11*I_Personale!$E8</f>
        <v>0</v>
      </c>
      <c r="K14" s="57">
        <f>+K11*I_Personale!$E8</f>
        <v>0</v>
      </c>
      <c r="L14" s="57">
        <f>+L11*I_Personale!$E8</f>
        <v>0</v>
      </c>
      <c r="M14" s="57">
        <f>+M11*I_Personale!$E8</f>
        <v>0</v>
      </c>
      <c r="N14" s="57">
        <f>+N11*I_Personale!$E8</f>
        <v>0</v>
      </c>
      <c r="O14" s="57">
        <f>+O11*I_Personale!$E8</f>
        <v>0</v>
      </c>
      <c r="P14" s="57">
        <f>+P11*I_Personale!$E8</f>
        <v>0</v>
      </c>
      <c r="Q14" s="57">
        <f>+Q11*I_Personale!$E8</f>
        <v>0</v>
      </c>
      <c r="R14" s="57">
        <f>+R11*I_Personale!$E8</f>
        <v>0</v>
      </c>
      <c r="S14" s="57">
        <f>+S11*I_Personale!$E8</f>
        <v>0</v>
      </c>
      <c r="T14" s="57">
        <f>+T11*I_Personale!$E8</f>
        <v>0</v>
      </c>
      <c r="U14" s="57">
        <f>+U11*I_Personale!$E8</f>
        <v>0</v>
      </c>
      <c r="V14" s="57">
        <f>+V11*I_Personale!$E8</f>
        <v>0</v>
      </c>
      <c r="W14" s="57">
        <f>+W11*I_Personale!$E8</f>
        <v>0</v>
      </c>
      <c r="X14" s="57">
        <f>+X11*I_Personale!$E8</f>
        <v>0</v>
      </c>
      <c r="Y14" s="57">
        <f>+Y11*I_Personale!$E8</f>
        <v>0</v>
      </c>
      <c r="Z14" s="57">
        <f>+Z11*I_Personale!$E8</f>
        <v>0</v>
      </c>
      <c r="AA14" s="57">
        <f>+AA11*I_Personale!$E8</f>
        <v>0</v>
      </c>
      <c r="AB14" s="57">
        <f>+AB11*I_Personale!$E8</f>
        <v>0</v>
      </c>
      <c r="AC14" s="57">
        <f>+AC11*I_Personale!$E8</f>
        <v>0</v>
      </c>
      <c r="AD14" s="57">
        <f>+AD11*I_Personale!$E8</f>
        <v>0</v>
      </c>
      <c r="AE14" s="57">
        <f>+AE11*I_Personale!$E8</f>
        <v>0</v>
      </c>
      <c r="AF14" s="57">
        <f>+AF11*I_Personale!$E8</f>
        <v>0</v>
      </c>
      <c r="AG14" s="57">
        <f>+AG11*I_Personale!$E8</f>
        <v>0</v>
      </c>
      <c r="AH14" s="57">
        <f>+AH11*I_Personale!$E8</f>
        <v>0</v>
      </c>
      <c r="AI14" s="57">
        <f>+AI11*I_Personale!$E8</f>
        <v>0</v>
      </c>
      <c r="AJ14" s="57">
        <f>+AJ11*I_Personale!$E8</f>
        <v>0</v>
      </c>
      <c r="AK14" s="57">
        <f>+AK11*I_Personale!$E8</f>
        <v>0</v>
      </c>
      <c r="AL14" s="57">
        <f>+AL11*I_Personale!$E8</f>
        <v>0</v>
      </c>
      <c r="AM14" s="57">
        <f>+AM11*I_Personale!$E8</f>
        <v>0</v>
      </c>
      <c r="AN14" s="57">
        <f>+AN11*I_Personale!$E8</f>
        <v>0</v>
      </c>
      <c r="AO14" s="57">
        <f>+AO11*I_Personale!$E8</f>
        <v>0</v>
      </c>
      <c r="AP14" s="57">
        <f>+AP11*I_Personale!$E8</f>
        <v>0</v>
      </c>
      <c r="AQ14" s="57">
        <f>+AQ11*I_Personale!$E8</f>
        <v>0</v>
      </c>
      <c r="AR14" s="57">
        <f>+AR11*I_Personale!$E8</f>
        <v>0</v>
      </c>
      <c r="AS14" s="57">
        <f>+AS11*I_Personale!$E8</f>
        <v>0</v>
      </c>
      <c r="AT14" s="57">
        <f>+AT11*I_Personale!$E8</f>
        <v>0</v>
      </c>
      <c r="AU14" s="57">
        <f>+AU11*I_Personale!$E8</f>
        <v>0</v>
      </c>
      <c r="AV14" s="57">
        <f>+AV11*I_Personale!$E8</f>
        <v>0</v>
      </c>
      <c r="AW14" s="57">
        <f>+AW11*I_Personale!$E8</f>
        <v>0</v>
      </c>
      <c r="AX14" s="57">
        <f>+AX11*I_Personale!$E8</f>
        <v>0</v>
      </c>
      <c r="AY14" s="57">
        <f>+AY11*I_Personale!$E8</f>
        <v>0</v>
      </c>
      <c r="AZ14" s="57">
        <f>+AZ11*I_Personale!$E8</f>
        <v>0</v>
      </c>
      <c r="BA14" s="57">
        <f>+BA11*I_Personale!$E8</f>
        <v>0</v>
      </c>
      <c r="BB14" s="57">
        <f>+BB11*I_Personale!$E8</f>
        <v>0</v>
      </c>
      <c r="BC14" s="57">
        <f>+BC11*I_Personale!$E8</f>
        <v>0</v>
      </c>
      <c r="BD14" s="57">
        <f>+BD11*I_Personale!$E8</f>
        <v>0</v>
      </c>
      <c r="BE14" s="57">
        <f>+BE11*I_Personale!$E8</f>
        <v>0</v>
      </c>
      <c r="BF14" s="57">
        <f>+BF11*I_Personale!$E8</f>
        <v>0</v>
      </c>
      <c r="BG14" s="57">
        <f>+BG11*I_Personale!$E8</f>
        <v>0</v>
      </c>
      <c r="BH14" s="57">
        <f>+BH11*I_Personale!$E8</f>
        <v>0</v>
      </c>
      <c r="BI14" s="57">
        <f>+BI11*I_Personale!$E8</f>
        <v>0</v>
      </c>
      <c r="BJ14" s="57">
        <f>+BJ11*I_Personale!$E8</f>
        <v>0</v>
      </c>
      <c r="BK14" s="57">
        <f>+BK11*I_Personale!$E8</f>
        <v>0</v>
      </c>
      <c r="BL14" s="57">
        <f>+BL11*I_Personale!$E8</f>
        <v>0</v>
      </c>
      <c r="BM14" s="57">
        <f>+BM11*I_Personale!$E8</f>
        <v>0</v>
      </c>
      <c r="BN14" s="57">
        <f>+BN11*I_Personale!$E8</f>
        <v>0</v>
      </c>
      <c r="BO14" s="57">
        <f>+BO11*I_Personale!$E8</f>
        <v>0</v>
      </c>
      <c r="BP14" s="57">
        <f>+BP11*I_Personale!$E8</f>
        <v>0</v>
      </c>
      <c r="BQ14" s="57">
        <f>+BQ11*I_Personale!$E8</f>
        <v>0</v>
      </c>
      <c r="BR14" s="57">
        <f>+BR11*I_Personale!$E8</f>
        <v>0</v>
      </c>
      <c r="BS14" s="57">
        <f>+BS11*I_Personale!$E8</f>
        <v>0</v>
      </c>
      <c r="BT14" s="57">
        <f>+BT11*I_Personale!$E8</f>
        <v>0</v>
      </c>
      <c r="BU14" s="57">
        <f>+BU11*I_Personale!$E8</f>
        <v>0</v>
      </c>
      <c r="BV14" s="57">
        <f>+BV11*I_Personale!$E8</f>
        <v>0</v>
      </c>
      <c r="BW14" s="57">
        <f>+BW11*I_Personale!$E8</f>
        <v>0</v>
      </c>
      <c r="BX14" s="57">
        <f>+BX11*I_Personale!$E8</f>
        <v>0</v>
      </c>
      <c r="BY14" s="57">
        <f>+BY11*I_Personale!$E8</f>
        <v>0</v>
      </c>
      <c r="BZ14" s="57">
        <f>+BZ11*I_Personale!$E8</f>
        <v>0</v>
      </c>
      <c r="CA14" s="57">
        <f>+CA11*I_Personale!$E8</f>
        <v>0</v>
      </c>
      <c r="CB14" s="57">
        <f>+CB11*I_Personale!$E8</f>
        <v>0</v>
      </c>
      <c r="CC14" s="57">
        <f>+CC11*I_Personale!$E8</f>
        <v>0</v>
      </c>
      <c r="CD14" s="57">
        <f>+CD11*I_Personale!$E8</f>
        <v>0</v>
      </c>
      <c r="CE14" s="57">
        <f>+CE11*I_Personale!$E8</f>
        <v>0</v>
      </c>
      <c r="CF14" s="57">
        <f>+CF11*I_Personale!$E8</f>
        <v>0</v>
      </c>
      <c r="CG14" s="57">
        <f>+CG11*I_Personale!$E8</f>
        <v>0</v>
      </c>
      <c r="CH14" s="57">
        <f>+CH11*I_Personale!$E8</f>
        <v>0</v>
      </c>
      <c r="CI14" s="57">
        <f>+CI11*I_Personale!$E8</f>
        <v>0</v>
      </c>
      <c r="CJ14" s="57">
        <f>+CJ11*I_Personale!$E8</f>
        <v>0</v>
      </c>
      <c r="CK14" s="57">
        <f>+CK11*I_Personale!$E8</f>
        <v>0</v>
      </c>
      <c r="CL14" s="57">
        <f>+CL11*I_Personale!$E8</f>
        <v>0</v>
      </c>
      <c r="CM14" s="57">
        <f>+CM11*I_Personale!$E8</f>
        <v>0</v>
      </c>
      <c r="CN14" s="57">
        <f>+CN11*I_Personale!$E8</f>
        <v>0</v>
      </c>
      <c r="CO14" s="57">
        <f>+CO11*I_Personale!$E8</f>
        <v>0</v>
      </c>
      <c r="CP14" s="57">
        <f>+CP11*I_Personale!$E8</f>
        <v>0</v>
      </c>
      <c r="CQ14" s="57">
        <f>+CQ11*I_Personale!$E8</f>
        <v>0</v>
      </c>
      <c r="CR14" s="57">
        <f>+CR11*I_Personale!$E8</f>
        <v>0</v>
      </c>
      <c r="CS14" s="57">
        <f>+CS11*I_Personale!$E8</f>
        <v>0</v>
      </c>
      <c r="CT14" s="57">
        <f>+CT11*I_Personale!$E8</f>
        <v>0</v>
      </c>
      <c r="CU14" s="57">
        <f>+CU11*I_Personale!$E8</f>
        <v>0</v>
      </c>
      <c r="CV14" s="57">
        <f>+CV11*I_Personale!$E8</f>
        <v>0</v>
      </c>
      <c r="CW14" s="57">
        <f>+CW11*I_Personale!$E8</f>
        <v>0</v>
      </c>
      <c r="CX14" s="57">
        <f>+CX11*I_Personale!$E8</f>
        <v>0</v>
      </c>
      <c r="CY14" s="57">
        <f>+CY11*I_Personale!$E8</f>
        <v>0</v>
      </c>
      <c r="CZ14" s="57">
        <f>+CZ11*I_Personale!$E8</f>
        <v>0</v>
      </c>
      <c r="DA14" s="57">
        <f>+DA11*I_Personale!$E8</f>
        <v>0</v>
      </c>
      <c r="DB14" s="57">
        <f>+DB11*I_Personale!$E8</f>
        <v>0</v>
      </c>
      <c r="DC14" s="57">
        <f>+DC11*I_Personale!$E8</f>
        <v>0</v>
      </c>
      <c r="DD14" s="57">
        <f>+DD11*I_Personale!$E8</f>
        <v>0</v>
      </c>
      <c r="DE14" s="57">
        <f>+DE11*I_Personale!$E8</f>
        <v>0</v>
      </c>
      <c r="DF14" s="57">
        <f>+DF11*I_Personale!$E8</f>
        <v>0</v>
      </c>
      <c r="DG14" s="57">
        <f>+DG11*I_Personale!$E8</f>
        <v>0</v>
      </c>
      <c r="DH14" s="57">
        <f>+DH11*I_Personale!$E8</f>
        <v>0</v>
      </c>
      <c r="DI14" s="57">
        <f>+DI11*I_Personale!$E8</f>
        <v>0</v>
      </c>
      <c r="DJ14" s="57">
        <f>+DJ11*I_Personale!$E8</f>
        <v>0</v>
      </c>
      <c r="DK14" s="57">
        <f>+DK11*I_Personale!$E8</f>
        <v>0</v>
      </c>
      <c r="DL14" s="57">
        <f>+DL11*I_Personale!$E8</f>
        <v>0</v>
      </c>
      <c r="DM14" s="57">
        <f>+DM11*I_Personale!$E8</f>
        <v>0</v>
      </c>
      <c r="DN14" s="57">
        <f>+DN11*I_Personale!$E8</f>
        <v>0</v>
      </c>
      <c r="DO14" s="57">
        <f>+DO11*I_Personale!$E8</f>
        <v>0</v>
      </c>
      <c r="DP14" s="57">
        <f>+DP11*I_Personale!$E8</f>
        <v>0</v>
      </c>
      <c r="DQ14" s="57">
        <f>+DQ11*I_Personale!$E8</f>
        <v>0</v>
      </c>
      <c r="DR14" s="57">
        <f>+DR11*I_Personale!$E8</f>
        <v>0</v>
      </c>
      <c r="DS14" s="57">
        <f>+DS11*I_Personale!$E8</f>
        <v>0</v>
      </c>
      <c r="DT14" s="57">
        <f>+DT11*I_Personale!$E8</f>
        <v>0</v>
      </c>
    </row>
    <row r="15" spans="1:124" ht="15.75" hidden="1" outlineLevel="1" thickTop="1" x14ac:dyDescent="0.25">
      <c r="C15" s="106" t="s">
        <v>208</v>
      </c>
      <c r="E15" s="91">
        <f t="shared" ref="E15:BP15" si="0">SUM(E11:E14)</f>
        <v>0</v>
      </c>
      <c r="F15" s="91">
        <f t="shared" si="0"/>
        <v>0</v>
      </c>
      <c r="G15" s="91">
        <f t="shared" si="0"/>
        <v>0</v>
      </c>
      <c r="H15" s="91">
        <f t="shared" si="0"/>
        <v>0</v>
      </c>
      <c r="I15" s="91">
        <f t="shared" si="0"/>
        <v>0</v>
      </c>
      <c r="J15" s="91">
        <f t="shared" si="0"/>
        <v>0</v>
      </c>
      <c r="K15" s="91">
        <f t="shared" si="0"/>
        <v>0</v>
      </c>
      <c r="L15" s="91">
        <f t="shared" si="0"/>
        <v>0</v>
      </c>
      <c r="M15" s="91">
        <f t="shared" si="0"/>
        <v>0</v>
      </c>
      <c r="N15" s="91">
        <f t="shared" si="0"/>
        <v>0</v>
      </c>
      <c r="O15" s="91">
        <f t="shared" si="0"/>
        <v>0</v>
      </c>
      <c r="P15" s="91">
        <f t="shared" si="0"/>
        <v>0</v>
      </c>
      <c r="Q15" s="91">
        <f t="shared" si="0"/>
        <v>0</v>
      </c>
      <c r="R15" s="91">
        <f t="shared" si="0"/>
        <v>0</v>
      </c>
      <c r="S15" s="91">
        <f t="shared" si="0"/>
        <v>0</v>
      </c>
      <c r="T15" s="91">
        <f t="shared" si="0"/>
        <v>0</v>
      </c>
      <c r="U15" s="91">
        <f t="shared" si="0"/>
        <v>0</v>
      </c>
      <c r="V15" s="91">
        <f t="shared" si="0"/>
        <v>0</v>
      </c>
      <c r="W15" s="91">
        <f t="shared" si="0"/>
        <v>0</v>
      </c>
      <c r="X15" s="91">
        <f t="shared" si="0"/>
        <v>0</v>
      </c>
      <c r="Y15" s="91">
        <f t="shared" si="0"/>
        <v>0</v>
      </c>
      <c r="Z15" s="91">
        <f t="shared" si="0"/>
        <v>0</v>
      </c>
      <c r="AA15" s="91">
        <f t="shared" si="0"/>
        <v>0</v>
      </c>
      <c r="AB15" s="91">
        <f t="shared" si="0"/>
        <v>0</v>
      </c>
      <c r="AC15" s="91">
        <f t="shared" si="0"/>
        <v>0</v>
      </c>
      <c r="AD15" s="91">
        <f t="shared" si="0"/>
        <v>0</v>
      </c>
      <c r="AE15" s="91">
        <f t="shared" si="0"/>
        <v>0</v>
      </c>
      <c r="AF15" s="91">
        <f t="shared" si="0"/>
        <v>0</v>
      </c>
      <c r="AG15" s="91">
        <f t="shared" si="0"/>
        <v>0</v>
      </c>
      <c r="AH15" s="91">
        <f t="shared" si="0"/>
        <v>0</v>
      </c>
      <c r="AI15" s="91">
        <f t="shared" si="0"/>
        <v>0</v>
      </c>
      <c r="AJ15" s="91">
        <f t="shared" si="0"/>
        <v>0</v>
      </c>
      <c r="AK15" s="91">
        <f t="shared" si="0"/>
        <v>0</v>
      </c>
      <c r="AL15" s="91">
        <f t="shared" si="0"/>
        <v>0</v>
      </c>
      <c r="AM15" s="91">
        <f t="shared" si="0"/>
        <v>0</v>
      </c>
      <c r="AN15" s="91">
        <f t="shared" si="0"/>
        <v>0</v>
      </c>
      <c r="AO15" s="91">
        <f t="shared" si="0"/>
        <v>0</v>
      </c>
      <c r="AP15" s="91">
        <f t="shared" si="0"/>
        <v>0</v>
      </c>
      <c r="AQ15" s="91">
        <f t="shared" si="0"/>
        <v>0</v>
      </c>
      <c r="AR15" s="91">
        <f t="shared" si="0"/>
        <v>0</v>
      </c>
      <c r="AS15" s="91">
        <f t="shared" si="0"/>
        <v>0</v>
      </c>
      <c r="AT15" s="91">
        <f t="shared" si="0"/>
        <v>0</v>
      </c>
      <c r="AU15" s="91">
        <f t="shared" si="0"/>
        <v>0</v>
      </c>
      <c r="AV15" s="91">
        <f t="shared" si="0"/>
        <v>0</v>
      </c>
      <c r="AW15" s="91">
        <f t="shared" si="0"/>
        <v>0</v>
      </c>
      <c r="AX15" s="91">
        <f t="shared" si="0"/>
        <v>0</v>
      </c>
      <c r="AY15" s="91">
        <f t="shared" si="0"/>
        <v>0</v>
      </c>
      <c r="AZ15" s="91">
        <f t="shared" si="0"/>
        <v>0</v>
      </c>
      <c r="BA15" s="91">
        <f t="shared" si="0"/>
        <v>0</v>
      </c>
      <c r="BB15" s="91">
        <f t="shared" si="0"/>
        <v>0</v>
      </c>
      <c r="BC15" s="91">
        <f t="shared" si="0"/>
        <v>0</v>
      </c>
      <c r="BD15" s="91">
        <f t="shared" si="0"/>
        <v>0</v>
      </c>
      <c r="BE15" s="91">
        <f t="shared" si="0"/>
        <v>0</v>
      </c>
      <c r="BF15" s="91">
        <f t="shared" si="0"/>
        <v>0</v>
      </c>
      <c r="BG15" s="91">
        <f t="shared" si="0"/>
        <v>0</v>
      </c>
      <c r="BH15" s="91">
        <f t="shared" si="0"/>
        <v>0</v>
      </c>
      <c r="BI15" s="91">
        <f t="shared" si="0"/>
        <v>0</v>
      </c>
      <c r="BJ15" s="91">
        <f t="shared" si="0"/>
        <v>0</v>
      </c>
      <c r="BK15" s="91">
        <f t="shared" si="0"/>
        <v>0</v>
      </c>
      <c r="BL15" s="91">
        <f t="shared" si="0"/>
        <v>0</v>
      </c>
      <c r="BM15" s="91">
        <f t="shared" si="0"/>
        <v>0</v>
      </c>
      <c r="BN15" s="91">
        <f t="shared" si="0"/>
        <v>0</v>
      </c>
      <c r="BO15" s="91">
        <f t="shared" si="0"/>
        <v>0</v>
      </c>
      <c r="BP15" s="91">
        <f t="shared" si="0"/>
        <v>0</v>
      </c>
      <c r="BQ15" s="91">
        <f t="shared" ref="BQ15:DT15" si="1">SUM(BQ11:BQ14)</f>
        <v>0</v>
      </c>
      <c r="BR15" s="91">
        <f t="shared" si="1"/>
        <v>0</v>
      </c>
      <c r="BS15" s="91">
        <f t="shared" si="1"/>
        <v>0</v>
      </c>
      <c r="BT15" s="91">
        <f t="shared" si="1"/>
        <v>0</v>
      </c>
      <c r="BU15" s="91">
        <f t="shared" si="1"/>
        <v>0</v>
      </c>
      <c r="BV15" s="91">
        <f t="shared" si="1"/>
        <v>0</v>
      </c>
      <c r="BW15" s="91">
        <f t="shared" si="1"/>
        <v>0</v>
      </c>
      <c r="BX15" s="91">
        <f t="shared" si="1"/>
        <v>0</v>
      </c>
      <c r="BY15" s="91">
        <f t="shared" si="1"/>
        <v>0</v>
      </c>
      <c r="BZ15" s="91">
        <f t="shared" si="1"/>
        <v>0</v>
      </c>
      <c r="CA15" s="91">
        <f t="shared" si="1"/>
        <v>0</v>
      </c>
      <c r="CB15" s="91">
        <f t="shared" si="1"/>
        <v>0</v>
      </c>
      <c r="CC15" s="91">
        <f t="shared" si="1"/>
        <v>0</v>
      </c>
      <c r="CD15" s="91">
        <f t="shared" si="1"/>
        <v>0</v>
      </c>
      <c r="CE15" s="91">
        <f t="shared" si="1"/>
        <v>0</v>
      </c>
      <c r="CF15" s="91">
        <f t="shared" si="1"/>
        <v>0</v>
      </c>
      <c r="CG15" s="91">
        <f t="shared" si="1"/>
        <v>0</v>
      </c>
      <c r="CH15" s="91">
        <f t="shared" si="1"/>
        <v>0</v>
      </c>
      <c r="CI15" s="91">
        <f t="shared" si="1"/>
        <v>0</v>
      </c>
      <c r="CJ15" s="91">
        <f t="shared" si="1"/>
        <v>0</v>
      </c>
      <c r="CK15" s="91">
        <f t="shared" si="1"/>
        <v>0</v>
      </c>
      <c r="CL15" s="91">
        <f t="shared" si="1"/>
        <v>0</v>
      </c>
      <c r="CM15" s="91">
        <f t="shared" si="1"/>
        <v>0</v>
      </c>
      <c r="CN15" s="91">
        <f t="shared" si="1"/>
        <v>0</v>
      </c>
      <c r="CO15" s="91">
        <f t="shared" si="1"/>
        <v>0</v>
      </c>
      <c r="CP15" s="91">
        <f t="shared" si="1"/>
        <v>0</v>
      </c>
      <c r="CQ15" s="91">
        <f t="shared" si="1"/>
        <v>0</v>
      </c>
      <c r="CR15" s="91">
        <f t="shared" si="1"/>
        <v>0</v>
      </c>
      <c r="CS15" s="91">
        <f t="shared" si="1"/>
        <v>0</v>
      </c>
      <c r="CT15" s="91">
        <f t="shared" si="1"/>
        <v>0</v>
      </c>
      <c r="CU15" s="91">
        <f t="shared" si="1"/>
        <v>0</v>
      </c>
      <c r="CV15" s="91">
        <f t="shared" si="1"/>
        <v>0</v>
      </c>
      <c r="CW15" s="91">
        <f t="shared" si="1"/>
        <v>0</v>
      </c>
      <c r="CX15" s="91">
        <f t="shared" si="1"/>
        <v>0</v>
      </c>
      <c r="CY15" s="91">
        <f t="shared" si="1"/>
        <v>0</v>
      </c>
      <c r="CZ15" s="91">
        <f t="shared" si="1"/>
        <v>0</v>
      </c>
      <c r="DA15" s="91">
        <f t="shared" si="1"/>
        <v>0</v>
      </c>
      <c r="DB15" s="91">
        <f t="shared" si="1"/>
        <v>0</v>
      </c>
      <c r="DC15" s="91">
        <f t="shared" si="1"/>
        <v>0</v>
      </c>
      <c r="DD15" s="91">
        <f t="shared" si="1"/>
        <v>0</v>
      </c>
      <c r="DE15" s="91">
        <f t="shared" si="1"/>
        <v>0</v>
      </c>
      <c r="DF15" s="91">
        <f t="shared" si="1"/>
        <v>0</v>
      </c>
      <c r="DG15" s="91">
        <f t="shared" si="1"/>
        <v>0</v>
      </c>
      <c r="DH15" s="91">
        <f t="shared" si="1"/>
        <v>0</v>
      </c>
      <c r="DI15" s="91">
        <f t="shared" si="1"/>
        <v>0</v>
      </c>
      <c r="DJ15" s="91">
        <f t="shared" si="1"/>
        <v>0</v>
      </c>
      <c r="DK15" s="91">
        <f t="shared" si="1"/>
        <v>0</v>
      </c>
      <c r="DL15" s="91">
        <f t="shared" si="1"/>
        <v>0</v>
      </c>
      <c r="DM15" s="91">
        <f t="shared" si="1"/>
        <v>0</v>
      </c>
      <c r="DN15" s="91">
        <f t="shared" si="1"/>
        <v>0</v>
      </c>
      <c r="DO15" s="91">
        <f t="shared" si="1"/>
        <v>0</v>
      </c>
      <c r="DP15" s="91">
        <f t="shared" si="1"/>
        <v>0</v>
      </c>
      <c r="DQ15" s="91">
        <f t="shared" si="1"/>
        <v>0</v>
      </c>
      <c r="DR15" s="91">
        <f t="shared" si="1"/>
        <v>0</v>
      </c>
      <c r="DS15" s="91">
        <f t="shared" si="1"/>
        <v>0</v>
      </c>
      <c r="DT15" s="91">
        <f t="shared" si="1"/>
        <v>0</v>
      </c>
    </row>
    <row r="16" spans="1:124" hidden="1" outlineLevel="1" x14ac:dyDescent="0.25">
      <c r="C16" s="102"/>
    </row>
    <row r="17" spans="3:124" ht="15.75" hidden="1" outlineLevel="1" thickBot="1" x14ac:dyDescent="0.3">
      <c r="C17" s="102"/>
    </row>
    <row r="18" spans="3:124" ht="16.5" hidden="1" outlineLevel="1" thickTop="1" thickBot="1" x14ac:dyDescent="0.3">
      <c r="C18" s="105" t="s">
        <v>201</v>
      </c>
      <c r="E18" s="57">
        <f>+IFERROR(((E11/I_Personale!$E9)*12),0)</f>
        <v>0</v>
      </c>
      <c r="F18" s="57">
        <f>+IFERROR(((F11/I_Personale!$E9)*12),0)</f>
        <v>0</v>
      </c>
      <c r="G18" s="57">
        <f>+IFERROR(((G11/I_Personale!$E9)*12),0)</f>
        <v>0</v>
      </c>
      <c r="H18" s="57">
        <f>+IFERROR(((H11/I_Personale!$E9)*12),0)</f>
        <v>0</v>
      </c>
      <c r="I18" s="57">
        <f>+IFERROR(((I11/I_Personale!$E9)*12),0)</f>
        <v>0</v>
      </c>
      <c r="J18" s="57">
        <f>+IFERROR(((J11/I_Personale!$E9)*12),0)</f>
        <v>0</v>
      </c>
      <c r="K18" s="57">
        <f>+IFERROR(((K11/I_Personale!$E9)*12),0)</f>
        <v>0</v>
      </c>
      <c r="L18" s="57">
        <f>+IFERROR(((L11/I_Personale!$E9)*12),0)</f>
        <v>0</v>
      </c>
      <c r="M18" s="57">
        <f>+IFERROR(((M11/I_Personale!$E9)*12),0)</f>
        <v>0</v>
      </c>
      <c r="N18" s="57">
        <f>+IFERROR(((N11/I_Personale!$E9)*12),0)</f>
        <v>0</v>
      </c>
      <c r="O18" s="57">
        <f>+IFERROR(((O11/I_Personale!$E9)*12),0)</f>
        <v>0</v>
      </c>
      <c r="P18" s="57">
        <f>+IFERROR(((P11/I_Personale!$E9)*12),0)</f>
        <v>0</v>
      </c>
      <c r="Q18" s="57">
        <f>+IFERROR(((Q11/I_Personale!$E9)*12),0)</f>
        <v>0</v>
      </c>
      <c r="R18" s="57">
        <f>+IFERROR(((R11/I_Personale!$E9)*12),0)</f>
        <v>0</v>
      </c>
      <c r="S18" s="57">
        <f>+IFERROR(((S11/I_Personale!$E9)*12),0)</f>
        <v>0</v>
      </c>
      <c r="T18" s="57">
        <f>+IFERROR(((T11/I_Personale!$E9)*12),0)</f>
        <v>0</v>
      </c>
      <c r="U18" s="57">
        <f>+IFERROR(((U11/I_Personale!$E9)*12),0)</f>
        <v>0</v>
      </c>
      <c r="V18" s="57">
        <f>+IFERROR(((V11/I_Personale!$E9)*12),0)</f>
        <v>0</v>
      </c>
      <c r="W18" s="57">
        <f>+IFERROR(((W11/I_Personale!$E9)*12),0)</f>
        <v>0</v>
      </c>
      <c r="X18" s="57">
        <f>+IFERROR(((X11/I_Personale!$E9)*12),0)</f>
        <v>0</v>
      </c>
      <c r="Y18" s="57">
        <f>+IFERROR(((Y11/I_Personale!$E9)*12),0)</f>
        <v>0</v>
      </c>
      <c r="Z18" s="57">
        <f>+IFERROR(((Z11/I_Personale!$E9)*12),0)</f>
        <v>0</v>
      </c>
      <c r="AA18" s="57">
        <f>+IFERROR(((AA11/I_Personale!$E9)*12),0)</f>
        <v>0</v>
      </c>
      <c r="AB18" s="57">
        <f>+IFERROR(((AB11/I_Personale!$E9)*12),0)</f>
        <v>0</v>
      </c>
      <c r="AC18" s="57">
        <f>+IFERROR(((AC11/I_Personale!$E9)*12),0)</f>
        <v>0</v>
      </c>
      <c r="AD18" s="57">
        <f>+IFERROR(((AD11/I_Personale!$E9)*12),0)</f>
        <v>0</v>
      </c>
      <c r="AE18" s="57">
        <f>+IFERROR(((AE11/I_Personale!$E9)*12),0)</f>
        <v>0</v>
      </c>
      <c r="AF18" s="57">
        <f>+IFERROR(((AF11/I_Personale!$E9)*12),0)</f>
        <v>0</v>
      </c>
      <c r="AG18" s="57">
        <f>+IFERROR(((AG11/I_Personale!$E9)*12),0)</f>
        <v>0</v>
      </c>
      <c r="AH18" s="57">
        <f>+IFERROR(((AH11/I_Personale!$E9)*12),0)</f>
        <v>0</v>
      </c>
      <c r="AI18" s="57">
        <f>+IFERROR(((AI11/I_Personale!$E9)*12),0)</f>
        <v>0</v>
      </c>
      <c r="AJ18" s="57">
        <f>+IFERROR(((AJ11/I_Personale!$E9)*12),0)</f>
        <v>0</v>
      </c>
      <c r="AK18" s="57">
        <f>+IFERROR(((AK11/I_Personale!$E9)*12),0)</f>
        <v>0</v>
      </c>
      <c r="AL18" s="57">
        <f>+IFERROR(((AL11/I_Personale!$E9)*12),0)</f>
        <v>0</v>
      </c>
      <c r="AM18" s="57">
        <f>+IFERROR(((AM11/I_Personale!$E9)*12),0)</f>
        <v>0</v>
      </c>
      <c r="AN18" s="57">
        <f>+IFERROR(((AN11/I_Personale!$E9)*12),0)</f>
        <v>0</v>
      </c>
      <c r="AO18" s="57">
        <f>+IFERROR(((AO11/I_Personale!$E9)*12),0)</f>
        <v>0</v>
      </c>
      <c r="AP18" s="57">
        <f>+IFERROR(((AP11/I_Personale!$E9)*12),0)</f>
        <v>0</v>
      </c>
      <c r="AQ18" s="57">
        <f>+IFERROR(((AQ11/I_Personale!$E9)*12),0)</f>
        <v>0</v>
      </c>
      <c r="AR18" s="57">
        <f>+IFERROR(((AR11/I_Personale!$E9)*12),0)</f>
        <v>0</v>
      </c>
      <c r="AS18" s="57">
        <f>+IFERROR(((AS11/I_Personale!$E9)*12),0)</f>
        <v>0</v>
      </c>
      <c r="AT18" s="57">
        <f>+IFERROR(((AT11/I_Personale!$E9)*12),0)</f>
        <v>0</v>
      </c>
      <c r="AU18" s="57">
        <f>+IFERROR(((AU11/I_Personale!$E9)*12),0)</f>
        <v>0</v>
      </c>
      <c r="AV18" s="57">
        <f>+IFERROR(((AV11/I_Personale!$E9)*12),0)</f>
        <v>0</v>
      </c>
      <c r="AW18" s="57">
        <f>+IFERROR(((AW11/I_Personale!$E9)*12),0)</f>
        <v>0</v>
      </c>
      <c r="AX18" s="57">
        <f>+IFERROR(((AX11/I_Personale!$E9)*12),0)</f>
        <v>0</v>
      </c>
      <c r="AY18" s="57">
        <f>+IFERROR(((AY11/I_Personale!$E9)*12),0)</f>
        <v>0</v>
      </c>
      <c r="AZ18" s="57">
        <f>+IFERROR(((AZ11/I_Personale!$E9)*12),0)</f>
        <v>0</v>
      </c>
      <c r="BA18" s="57">
        <f>+IFERROR(((BA11/I_Personale!$E9)*12),0)</f>
        <v>0</v>
      </c>
      <c r="BB18" s="57">
        <f>+IFERROR(((BB11/I_Personale!$E9)*12),0)</f>
        <v>0</v>
      </c>
      <c r="BC18" s="57">
        <f>+IFERROR(((BC11/I_Personale!$E9)*12),0)</f>
        <v>0</v>
      </c>
      <c r="BD18" s="57">
        <f>+IFERROR(((BD11/I_Personale!$E9)*12),0)</f>
        <v>0</v>
      </c>
      <c r="BE18" s="57">
        <f>+IFERROR(((BE11/I_Personale!$E9)*12),0)</f>
        <v>0</v>
      </c>
      <c r="BF18" s="57">
        <f>+IFERROR(((BF11/I_Personale!$E9)*12),0)</f>
        <v>0</v>
      </c>
      <c r="BG18" s="57">
        <f>+IFERROR(((BG11/I_Personale!$E9)*12),0)</f>
        <v>0</v>
      </c>
      <c r="BH18" s="57">
        <f>+IFERROR(((BH11/I_Personale!$E9)*12),0)</f>
        <v>0</v>
      </c>
      <c r="BI18" s="57">
        <f>+IFERROR(((BI11/I_Personale!$E9)*12),0)</f>
        <v>0</v>
      </c>
      <c r="BJ18" s="57">
        <f>+IFERROR(((BJ11/I_Personale!$E9)*12),0)</f>
        <v>0</v>
      </c>
      <c r="BK18" s="57">
        <f>+IFERROR(((BK11/I_Personale!$E9)*12),0)</f>
        <v>0</v>
      </c>
      <c r="BL18" s="57">
        <f>+IFERROR(((BL11/I_Personale!$E9)*12),0)</f>
        <v>0</v>
      </c>
      <c r="BM18" s="57">
        <f>+IFERROR(((BM11/I_Personale!$E9)*12),0)</f>
        <v>0</v>
      </c>
      <c r="BN18" s="57">
        <f>+IFERROR(((BN11/I_Personale!$E9)*12),0)</f>
        <v>0</v>
      </c>
      <c r="BO18" s="57">
        <f>+IFERROR(((BO11/I_Personale!$E9)*12),0)</f>
        <v>0</v>
      </c>
      <c r="BP18" s="57">
        <f>+IFERROR(((BP11/I_Personale!$E9)*12),0)</f>
        <v>0</v>
      </c>
      <c r="BQ18" s="57">
        <f>+IFERROR(((BQ11/I_Personale!$E9)*12),0)</f>
        <v>0</v>
      </c>
      <c r="BR18" s="57">
        <f>+IFERROR(((BR11/I_Personale!$E9)*12),0)</f>
        <v>0</v>
      </c>
      <c r="BS18" s="57">
        <f>+IFERROR(((BS11/I_Personale!$E9)*12),0)</f>
        <v>0</v>
      </c>
      <c r="BT18" s="57">
        <f>+IFERROR(((BT11/I_Personale!$E9)*12),0)</f>
        <v>0</v>
      </c>
      <c r="BU18" s="57">
        <f>+IFERROR(((BU11/I_Personale!$E9)*12),0)</f>
        <v>0</v>
      </c>
      <c r="BV18" s="57">
        <f>+IFERROR(((BV11/I_Personale!$E9)*12),0)</f>
        <v>0</v>
      </c>
      <c r="BW18" s="57">
        <f>+IFERROR(((BW11/I_Personale!$E9)*12),0)</f>
        <v>0</v>
      </c>
      <c r="BX18" s="57">
        <f>+IFERROR(((BX11/I_Personale!$E9)*12),0)</f>
        <v>0</v>
      </c>
      <c r="BY18" s="57">
        <f>+IFERROR(((BY11/I_Personale!$E9)*12),0)</f>
        <v>0</v>
      </c>
      <c r="BZ18" s="57">
        <f>+IFERROR(((BZ11/I_Personale!$E9)*12),0)</f>
        <v>0</v>
      </c>
      <c r="CA18" s="57">
        <f>+IFERROR(((CA11/I_Personale!$E9)*12),0)</f>
        <v>0</v>
      </c>
      <c r="CB18" s="57">
        <f>+IFERROR(((CB11/I_Personale!$E9)*12),0)</f>
        <v>0</v>
      </c>
      <c r="CC18" s="57">
        <f>+IFERROR(((CC11/I_Personale!$E9)*12),0)</f>
        <v>0</v>
      </c>
      <c r="CD18" s="57">
        <f>+IFERROR(((CD11/I_Personale!$E9)*12),0)</f>
        <v>0</v>
      </c>
      <c r="CE18" s="57">
        <f>+IFERROR(((CE11/I_Personale!$E9)*12),0)</f>
        <v>0</v>
      </c>
      <c r="CF18" s="57">
        <f>+IFERROR(((CF11/I_Personale!$E9)*12),0)</f>
        <v>0</v>
      </c>
      <c r="CG18" s="57">
        <f>+IFERROR(((CG11/I_Personale!$E9)*12),0)</f>
        <v>0</v>
      </c>
      <c r="CH18" s="57">
        <f>+IFERROR(((CH11/I_Personale!$E9)*12),0)</f>
        <v>0</v>
      </c>
      <c r="CI18" s="57">
        <f>+IFERROR(((CI11/I_Personale!$E9)*12),0)</f>
        <v>0</v>
      </c>
      <c r="CJ18" s="57">
        <f>+IFERROR(((CJ11/I_Personale!$E9)*12),0)</f>
        <v>0</v>
      </c>
      <c r="CK18" s="57">
        <f>+IFERROR(((CK11/I_Personale!$E9)*12),0)</f>
        <v>0</v>
      </c>
      <c r="CL18" s="57">
        <f>+IFERROR(((CL11/I_Personale!$E9)*12),0)</f>
        <v>0</v>
      </c>
      <c r="CM18" s="57">
        <f>+IFERROR(((CM11/I_Personale!$E9)*12),0)</f>
        <v>0</v>
      </c>
      <c r="CN18" s="57">
        <f>+IFERROR(((CN11/I_Personale!$E9)*12),0)</f>
        <v>0</v>
      </c>
      <c r="CO18" s="57">
        <f>+IFERROR(((CO11/I_Personale!$E9)*12),0)</f>
        <v>0</v>
      </c>
      <c r="CP18" s="57">
        <f>+IFERROR(((CP11/I_Personale!$E9)*12),0)</f>
        <v>0</v>
      </c>
      <c r="CQ18" s="57">
        <f>+IFERROR(((CQ11/I_Personale!$E9)*12),0)</f>
        <v>0</v>
      </c>
      <c r="CR18" s="57">
        <f>+IFERROR(((CR11/I_Personale!$E9)*12),0)</f>
        <v>0</v>
      </c>
      <c r="CS18" s="57">
        <f>+IFERROR(((CS11/I_Personale!$E9)*12),0)</f>
        <v>0</v>
      </c>
      <c r="CT18" s="57">
        <f>+IFERROR(((CT11/I_Personale!$E9)*12),0)</f>
        <v>0</v>
      </c>
      <c r="CU18" s="57">
        <f>+IFERROR(((CU11/I_Personale!$E9)*12),0)</f>
        <v>0</v>
      </c>
      <c r="CV18" s="57">
        <f>+IFERROR(((CV11/I_Personale!$E9)*12),0)</f>
        <v>0</v>
      </c>
      <c r="CW18" s="57">
        <f>+IFERROR(((CW11/I_Personale!$E9)*12),0)</f>
        <v>0</v>
      </c>
      <c r="CX18" s="57">
        <f>+IFERROR(((CX11/I_Personale!$E9)*12),0)</f>
        <v>0</v>
      </c>
      <c r="CY18" s="57">
        <f>+IFERROR(((CY11/I_Personale!$E9)*12),0)</f>
        <v>0</v>
      </c>
      <c r="CZ18" s="57">
        <f>+IFERROR(((CZ11/I_Personale!$E9)*12),0)</f>
        <v>0</v>
      </c>
      <c r="DA18" s="57">
        <f>+IFERROR(((DA11/I_Personale!$E9)*12),0)</f>
        <v>0</v>
      </c>
      <c r="DB18" s="57">
        <f>+IFERROR(((DB11/I_Personale!$E9)*12),0)</f>
        <v>0</v>
      </c>
      <c r="DC18" s="57">
        <f>+IFERROR(((DC11/I_Personale!$E9)*12),0)</f>
        <v>0</v>
      </c>
      <c r="DD18" s="57">
        <f>+IFERROR(((DD11/I_Personale!$E9)*12),0)</f>
        <v>0</v>
      </c>
      <c r="DE18" s="57">
        <f>+IFERROR(((DE11/I_Personale!$E9)*12),0)</f>
        <v>0</v>
      </c>
      <c r="DF18" s="57">
        <f>+IFERROR(((DF11/I_Personale!$E9)*12),0)</f>
        <v>0</v>
      </c>
      <c r="DG18" s="57">
        <f>+IFERROR(((DG11/I_Personale!$E9)*12),0)</f>
        <v>0</v>
      </c>
      <c r="DH18" s="57">
        <f>+IFERROR(((DH11/I_Personale!$E9)*12),0)</f>
        <v>0</v>
      </c>
      <c r="DI18" s="57">
        <f>+IFERROR(((DI11/I_Personale!$E9)*12),0)</f>
        <v>0</v>
      </c>
      <c r="DJ18" s="57">
        <f>+IFERROR(((DJ11/I_Personale!$E9)*12),0)</f>
        <v>0</v>
      </c>
      <c r="DK18" s="57">
        <f>+IFERROR(((DK11/I_Personale!$E9)*12),0)</f>
        <v>0</v>
      </c>
      <c r="DL18" s="57">
        <f>+IFERROR(((DL11/I_Personale!$E9)*12),0)</f>
        <v>0</v>
      </c>
      <c r="DM18" s="57">
        <f>+IFERROR(((DM11/I_Personale!$E9)*12),0)</f>
        <v>0</v>
      </c>
      <c r="DN18" s="57">
        <f>+IFERROR(((DN11/I_Personale!$E9)*12),0)</f>
        <v>0</v>
      </c>
      <c r="DO18" s="57">
        <f>+IFERROR(((DO11/I_Personale!$E9)*12),0)</f>
        <v>0</v>
      </c>
      <c r="DP18" s="57">
        <f>+IFERROR(((DP11/I_Personale!$E9)*12),0)</f>
        <v>0</v>
      </c>
      <c r="DQ18" s="57">
        <f>+IFERROR(((DQ11/I_Personale!$E9)*12),0)</f>
        <v>0</v>
      </c>
      <c r="DR18" s="57">
        <f>+IFERROR(((DR11/I_Personale!$E9)*12),0)</f>
        <v>0</v>
      </c>
      <c r="DS18" s="57">
        <f>+IFERROR(((DS11/I_Personale!$E9)*12),0)</f>
        <v>0</v>
      </c>
      <c r="DT18" s="57">
        <f>+IFERROR(((DT11/I_Personale!$E9)*12),0)</f>
        <v>0</v>
      </c>
    </row>
    <row r="19" spans="3:124" ht="16.5" hidden="1" outlineLevel="1" thickTop="1" thickBot="1" x14ac:dyDescent="0.3">
      <c r="C19" s="105" t="s">
        <v>205</v>
      </c>
      <c r="E19" s="57"/>
      <c r="F19" s="57">
        <f t="shared" ref="F19:I19" si="2">+IF(F9="SI",E26,0)</f>
        <v>0</v>
      </c>
      <c r="G19" s="57">
        <f t="shared" si="2"/>
        <v>0</v>
      </c>
      <c r="H19" s="57">
        <f t="shared" si="2"/>
        <v>0</v>
      </c>
      <c r="I19" s="57">
        <f t="shared" si="2"/>
        <v>0</v>
      </c>
      <c r="J19" s="57">
        <f t="shared" ref="J19:AO19" si="3">+IF(J9="SI",I26,0)</f>
        <v>0</v>
      </c>
      <c r="K19" s="57">
        <f t="shared" si="3"/>
        <v>0</v>
      </c>
      <c r="L19" s="57">
        <f t="shared" si="3"/>
        <v>0</v>
      </c>
      <c r="M19" s="57">
        <f t="shared" si="3"/>
        <v>0</v>
      </c>
      <c r="N19" s="57">
        <f t="shared" si="3"/>
        <v>0</v>
      </c>
      <c r="O19" s="57">
        <f t="shared" si="3"/>
        <v>0</v>
      </c>
      <c r="P19" s="57">
        <f t="shared" si="3"/>
        <v>0</v>
      </c>
      <c r="Q19" s="57">
        <f t="shared" si="3"/>
        <v>0</v>
      </c>
      <c r="R19" s="57">
        <f t="shared" si="3"/>
        <v>0</v>
      </c>
      <c r="S19" s="57">
        <f t="shared" si="3"/>
        <v>0</v>
      </c>
      <c r="T19" s="57">
        <f t="shared" si="3"/>
        <v>0</v>
      </c>
      <c r="U19" s="57">
        <f t="shared" si="3"/>
        <v>0</v>
      </c>
      <c r="V19" s="57">
        <f t="shared" si="3"/>
        <v>0</v>
      </c>
      <c r="W19" s="57">
        <f t="shared" si="3"/>
        <v>0</v>
      </c>
      <c r="X19" s="57">
        <f t="shared" si="3"/>
        <v>0</v>
      </c>
      <c r="Y19" s="57">
        <f t="shared" si="3"/>
        <v>0</v>
      </c>
      <c r="Z19" s="57">
        <f t="shared" si="3"/>
        <v>0</v>
      </c>
      <c r="AA19" s="57">
        <f t="shared" si="3"/>
        <v>0</v>
      </c>
      <c r="AB19" s="57">
        <f t="shared" si="3"/>
        <v>0</v>
      </c>
      <c r="AC19" s="57">
        <f t="shared" si="3"/>
        <v>0</v>
      </c>
      <c r="AD19" s="57">
        <f t="shared" si="3"/>
        <v>0</v>
      </c>
      <c r="AE19" s="57">
        <f t="shared" si="3"/>
        <v>0</v>
      </c>
      <c r="AF19" s="57">
        <f t="shared" si="3"/>
        <v>0</v>
      </c>
      <c r="AG19" s="57">
        <f t="shared" si="3"/>
        <v>0</v>
      </c>
      <c r="AH19" s="57">
        <f t="shared" si="3"/>
        <v>0</v>
      </c>
      <c r="AI19" s="57">
        <f t="shared" si="3"/>
        <v>0</v>
      </c>
      <c r="AJ19" s="57">
        <f t="shared" si="3"/>
        <v>0</v>
      </c>
      <c r="AK19" s="57">
        <f t="shared" si="3"/>
        <v>0</v>
      </c>
      <c r="AL19" s="57">
        <f t="shared" si="3"/>
        <v>0</v>
      </c>
      <c r="AM19" s="57">
        <f t="shared" si="3"/>
        <v>0</v>
      </c>
      <c r="AN19" s="57">
        <f t="shared" si="3"/>
        <v>0</v>
      </c>
      <c r="AO19" s="57">
        <f t="shared" si="3"/>
        <v>0</v>
      </c>
      <c r="AP19" s="57">
        <f t="shared" ref="AP19:BU19" si="4">+IF(AP9="SI",AO26,0)</f>
        <v>0</v>
      </c>
      <c r="AQ19" s="57">
        <f t="shared" si="4"/>
        <v>0</v>
      </c>
      <c r="AR19" s="57">
        <f t="shared" si="4"/>
        <v>0</v>
      </c>
      <c r="AS19" s="57">
        <f t="shared" si="4"/>
        <v>0</v>
      </c>
      <c r="AT19" s="57">
        <f t="shared" si="4"/>
        <v>0</v>
      </c>
      <c r="AU19" s="57">
        <f t="shared" si="4"/>
        <v>0</v>
      </c>
      <c r="AV19" s="57">
        <f t="shared" si="4"/>
        <v>0</v>
      </c>
      <c r="AW19" s="57">
        <f t="shared" si="4"/>
        <v>0</v>
      </c>
      <c r="AX19" s="57">
        <f t="shared" si="4"/>
        <v>0</v>
      </c>
      <c r="AY19" s="57">
        <f t="shared" si="4"/>
        <v>0</v>
      </c>
      <c r="AZ19" s="57">
        <f t="shared" si="4"/>
        <v>0</v>
      </c>
      <c r="BA19" s="57">
        <f t="shared" si="4"/>
        <v>0</v>
      </c>
      <c r="BB19" s="57">
        <f t="shared" si="4"/>
        <v>0</v>
      </c>
      <c r="BC19" s="57">
        <f t="shared" si="4"/>
        <v>0</v>
      </c>
      <c r="BD19" s="57">
        <f t="shared" si="4"/>
        <v>0</v>
      </c>
      <c r="BE19" s="57">
        <f t="shared" si="4"/>
        <v>0</v>
      </c>
      <c r="BF19" s="57">
        <f t="shared" si="4"/>
        <v>0</v>
      </c>
      <c r="BG19" s="57">
        <f t="shared" si="4"/>
        <v>0</v>
      </c>
      <c r="BH19" s="57">
        <f t="shared" si="4"/>
        <v>0</v>
      </c>
      <c r="BI19" s="57">
        <f t="shared" si="4"/>
        <v>0</v>
      </c>
      <c r="BJ19" s="57">
        <f t="shared" si="4"/>
        <v>0</v>
      </c>
      <c r="BK19" s="57">
        <f t="shared" si="4"/>
        <v>0</v>
      </c>
      <c r="BL19" s="57">
        <f t="shared" si="4"/>
        <v>0</v>
      </c>
      <c r="BM19" s="57">
        <f t="shared" si="4"/>
        <v>0</v>
      </c>
      <c r="BN19" s="57">
        <f t="shared" si="4"/>
        <v>0</v>
      </c>
      <c r="BO19" s="57">
        <f t="shared" si="4"/>
        <v>0</v>
      </c>
      <c r="BP19" s="57">
        <f t="shared" si="4"/>
        <v>0</v>
      </c>
      <c r="BQ19" s="57">
        <f t="shared" si="4"/>
        <v>0</v>
      </c>
      <c r="BR19" s="57">
        <f t="shared" si="4"/>
        <v>0</v>
      </c>
      <c r="BS19" s="57">
        <f t="shared" si="4"/>
        <v>0</v>
      </c>
      <c r="BT19" s="57">
        <f t="shared" si="4"/>
        <v>0</v>
      </c>
      <c r="BU19" s="57">
        <f t="shared" si="4"/>
        <v>0</v>
      </c>
      <c r="BV19" s="57">
        <f t="shared" ref="BV19:DA19" si="5">+IF(BV9="SI",BU26,0)</f>
        <v>0</v>
      </c>
      <c r="BW19" s="57">
        <f t="shared" si="5"/>
        <v>0</v>
      </c>
      <c r="BX19" s="57">
        <f t="shared" si="5"/>
        <v>0</v>
      </c>
      <c r="BY19" s="57">
        <f t="shared" si="5"/>
        <v>0</v>
      </c>
      <c r="BZ19" s="57">
        <f t="shared" si="5"/>
        <v>0</v>
      </c>
      <c r="CA19" s="57">
        <f t="shared" si="5"/>
        <v>0</v>
      </c>
      <c r="CB19" s="57">
        <f t="shared" si="5"/>
        <v>0</v>
      </c>
      <c r="CC19" s="57">
        <f t="shared" si="5"/>
        <v>0</v>
      </c>
      <c r="CD19" s="57">
        <f t="shared" si="5"/>
        <v>0</v>
      </c>
      <c r="CE19" s="57">
        <f t="shared" si="5"/>
        <v>0</v>
      </c>
      <c r="CF19" s="57">
        <f t="shared" si="5"/>
        <v>0</v>
      </c>
      <c r="CG19" s="57">
        <f t="shared" si="5"/>
        <v>0</v>
      </c>
      <c r="CH19" s="57">
        <f t="shared" si="5"/>
        <v>0</v>
      </c>
      <c r="CI19" s="57">
        <f t="shared" si="5"/>
        <v>0</v>
      </c>
      <c r="CJ19" s="57">
        <f t="shared" si="5"/>
        <v>0</v>
      </c>
      <c r="CK19" s="57">
        <f t="shared" si="5"/>
        <v>0</v>
      </c>
      <c r="CL19" s="57">
        <f t="shared" si="5"/>
        <v>0</v>
      </c>
      <c r="CM19" s="57">
        <f t="shared" si="5"/>
        <v>0</v>
      </c>
      <c r="CN19" s="57">
        <f t="shared" si="5"/>
        <v>0</v>
      </c>
      <c r="CO19" s="57">
        <f t="shared" si="5"/>
        <v>0</v>
      </c>
      <c r="CP19" s="57">
        <f t="shared" si="5"/>
        <v>0</v>
      </c>
      <c r="CQ19" s="57">
        <f t="shared" si="5"/>
        <v>0</v>
      </c>
      <c r="CR19" s="57">
        <f t="shared" si="5"/>
        <v>0</v>
      </c>
      <c r="CS19" s="57">
        <f t="shared" si="5"/>
        <v>0</v>
      </c>
      <c r="CT19" s="57">
        <f t="shared" si="5"/>
        <v>0</v>
      </c>
      <c r="CU19" s="57">
        <f t="shared" si="5"/>
        <v>0</v>
      </c>
      <c r="CV19" s="57">
        <f t="shared" si="5"/>
        <v>0</v>
      </c>
      <c r="CW19" s="57">
        <f t="shared" si="5"/>
        <v>0</v>
      </c>
      <c r="CX19" s="57">
        <f t="shared" si="5"/>
        <v>0</v>
      </c>
      <c r="CY19" s="57">
        <f t="shared" si="5"/>
        <v>0</v>
      </c>
      <c r="CZ19" s="57">
        <f t="shared" si="5"/>
        <v>0</v>
      </c>
      <c r="DA19" s="57">
        <f t="shared" si="5"/>
        <v>0</v>
      </c>
      <c r="DB19" s="57">
        <f t="shared" ref="DB19:DT19" si="6">+IF(DB9="SI",DA26,0)</f>
        <v>0</v>
      </c>
      <c r="DC19" s="57">
        <f t="shared" si="6"/>
        <v>0</v>
      </c>
      <c r="DD19" s="57">
        <f t="shared" si="6"/>
        <v>0</v>
      </c>
      <c r="DE19" s="57">
        <f t="shared" si="6"/>
        <v>0</v>
      </c>
      <c r="DF19" s="57">
        <f t="shared" si="6"/>
        <v>0</v>
      </c>
      <c r="DG19" s="57">
        <f t="shared" si="6"/>
        <v>0</v>
      </c>
      <c r="DH19" s="57">
        <f t="shared" si="6"/>
        <v>0</v>
      </c>
      <c r="DI19" s="57">
        <f t="shared" si="6"/>
        <v>0</v>
      </c>
      <c r="DJ19" s="57">
        <f t="shared" si="6"/>
        <v>0</v>
      </c>
      <c r="DK19" s="57">
        <f t="shared" si="6"/>
        <v>0</v>
      </c>
      <c r="DL19" s="57">
        <f t="shared" si="6"/>
        <v>0</v>
      </c>
      <c r="DM19" s="57">
        <f t="shared" si="6"/>
        <v>0</v>
      </c>
      <c r="DN19" s="57">
        <f t="shared" si="6"/>
        <v>0</v>
      </c>
      <c r="DO19" s="57">
        <f t="shared" si="6"/>
        <v>0</v>
      </c>
      <c r="DP19" s="57">
        <f t="shared" si="6"/>
        <v>0</v>
      </c>
      <c r="DQ19" s="57">
        <f t="shared" si="6"/>
        <v>0</v>
      </c>
      <c r="DR19" s="57">
        <f t="shared" si="6"/>
        <v>0</v>
      </c>
      <c r="DS19" s="57">
        <f t="shared" si="6"/>
        <v>0</v>
      </c>
      <c r="DT19" s="57">
        <f t="shared" si="6"/>
        <v>0</v>
      </c>
    </row>
    <row r="20" spans="3:124" ht="16.5" hidden="1" outlineLevel="1" thickTop="1" thickBot="1" x14ac:dyDescent="0.3">
      <c r="C20" s="105" t="s">
        <v>202</v>
      </c>
      <c r="E20" s="57"/>
      <c r="F20" s="57">
        <f>+E12</f>
        <v>0</v>
      </c>
      <c r="G20" s="57">
        <f t="shared" ref="G20:BR20" si="7">+F12</f>
        <v>0</v>
      </c>
      <c r="H20" s="57">
        <f t="shared" si="7"/>
        <v>0</v>
      </c>
      <c r="I20" s="57">
        <f t="shared" si="7"/>
        <v>0</v>
      </c>
      <c r="J20" s="57">
        <f t="shared" si="7"/>
        <v>0</v>
      </c>
      <c r="K20" s="57">
        <f t="shared" si="7"/>
        <v>0</v>
      </c>
      <c r="L20" s="57">
        <f t="shared" si="7"/>
        <v>0</v>
      </c>
      <c r="M20" s="57">
        <f t="shared" si="7"/>
        <v>0</v>
      </c>
      <c r="N20" s="57">
        <f t="shared" si="7"/>
        <v>0</v>
      </c>
      <c r="O20" s="57">
        <f t="shared" si="7"/>
        <v>0</v>
      </c>
      <c r="P20" s="57">
        <f t="shared" si="7"/>
        <v>0</v>
      </c>
      <c r="Q20" s="57">
        <f t="shared" si="7"/>
        <v>0</v>
      </c>
      <c r="R20" s="57">
        <f t="shared" si="7"/>
        <v>0</v>
      </c>
      <c r="S20" s="57">
        <f t="shared" si="7"/>
        <v>0</v>
      </c>
      <c r="T20" s="57">
        <f t="shared" si="7"/>
        <v>0</v>
      </c>
      <c r="U20" s="57">
        <f t="shared" si="7"/>
        <v>0</v>
      </c>
      <c r="V20" s="57">
        <f t="shared" si="7"/>
        <v>0</v>
      </c>
      <c r="W20" s="57">
        <f t="shared" si="7"/>
        <v>0</v>
      </c>
      <c r="X20" s="57">
        <f t="shared" si="7"/>
        <v>0</v>
      </c>
      <c r="Y20" s="57">
        <f t="shared" si="7"/>
        <v>0</v>
      </c>
      <c r="Z20" s="57">
        <f t="shared" si="7"/>
        <v>0</v>
      </c>
      <c r="AA20" s="57">
        <f t="shared" si="7"/>
        <v>0</v>
      </c>
      <c r="AB20" s="57">
        <f t="shared" si="7"/>
        <v>0</v>
      </c>
      <c r="AC20" s="57">
        <f t="shared" si="7"/>
        <v>0</v>
      </c>
      <c r="AD20" s="57">
        <f t="shared" si="7"/>
        <v>0</v>
      </c>
      <c r="AE20" s="57">
        <f t="shared" si="7"/>
        <v>0</v>
      </c>
      <c r="AF20" s="57">
        <f t="shared" si="7"/>
        <v>0</v>
      </c>
      <c r="AG20" s="57">
        <f t="shared" si="7"/>
        <v>0</v>
      </c>
      <c r="AH20" s="57">
        <f t="shared" si="7"/>
        <v>0</v>
      </c>
      <c r="AI20" s="57">
        <f t="shared" si="7"/>
        <v>0</v>
      </c>
      <c r="AJ20" s="57">
        <f t="shared" si="7"/>
        <v>0</v>
      </c>
      <c r="AK20" s="57">
        <f t="shared" si="7"/>
        <v>0</v>
      </c>
      <c r="AL20" s="57">
        <f t="shared" si="7"/>
        <v>0</v>
      </c>
      <c r="AM20" s="57">
        <f t="shared" si="7"/>
        <v>0</v>
      </c>
      <c r="AN20" s="57">
        <f t="shared" si="7"/>
        <v>0</v>
      </c>
      <c r="AO20" s="57">
        <f t="shared" si="7"/>
        <v>0</v>
      </c>
      <c r="AP20" s="57">
        <f t="shared" si="7"/>
        <v>0</v>
      </c>
      <c r="AQ20" s="57">
        <f t="shared" si="7"/>
        <v>0</v>
      </c>
      <c r="AR20" s="57">
        <f t="shared" si="7"/>
        <v>0</v>
      </c>
      <c r="AS20" s="57">
        <f t="shared" si="7"/>
        <v>0</v>
      </c>
      <c r="AT20" s="57">
        <f t="shared" si="7"/>
        <v>0</v>
      </c>
      <c r="AU20" s="57">
        <f t="shared" si="7"/>
        <v>0</v>
      </c>
      <c r="AV20" s="57">
        <f t="shared" si="7"/>
        <v>0</v>
      </c>
      <c r="AW20" s="57">
        <f t="shared" si="7"/>
        <v>0</v>
      </c>
      <c r="AX20" s="57">
        <f t="shared" si="7"/>
        <v>0</v>
      </c>
      <c r="AY20" s="57">
        <f t="shared" si="7"/>
        <v>0</v>
      </c>
      <c r="AZ20" s="57">
        <f t="shared" si="7"/>
        <v>0</v>
      </c>
      <c r="BA20" s="57">
        <f t="shared" si="7"/>
        <v>0</v>
      </c>
      <c r="BB20" s="57">
        <f t="shared" si="7"/>
        <v>0</v>
      </c>
      <c r="BC20" s="57">
        <f t="shared" si="7"/>
        <v>0</v>
      </c>
      <c r="BD20" s="57">
        <f t="shared" si="7"/>
        <v>0</v>
      </c>
      <c r="BE20" s="57">
        <f t="shared" si="7"/>
        <v>0</v>
      </c>
      <c r="BF20" s="57">
        <f t="shared" si="7"/>
        <v>0</v>
      </c>
      <c r="BG20" s="57">
        <f t="shared" si="7"/>
        <v>0</v>
      </c>
      <c r="BH20" s="57">
        <f t="shared" si="7"/>
        <v>0</v>
      </c>
      <c r="BI20" s="57">
        <f t="shared" si="7"/>
        <v>0</v>
      </c>
      <c r="BJ20" s="57">
        <f t="shared" si="7"/>
        <v>0</v>
      </c>
      <c r="BK20" s="57">
        <f t="shared" si="7"/>
        <v>0</v>
      </c>
      <c r="BL20" s="57">
        <f t="shared" si="7"/>
        <v>0</v>
      </c>
      <c r="BM20" s="57">
        <f t="shared" si="7"/>
        <v>0</v>
      </c>
      <c r="BN20" s="57">
        <f t="shared" si="7"/>
        <v>0</v>
      </c>
      <c r="BO20" s="57">
        <f t="shared" si="7"/>
        <v>0</v>
      </c>
      <c r="BP20" s="57">
        <f t="shared" si="7"/>
        <v>0</v>
      </c>
      <c r="BQ20" s="57">
        <f t="shared" si="7"/>
        <v>0</v>
      </c>
      <c r="BR20" s="57">
        <f t="shared" si="7"/>
        <v>0</v>
      </c>
      <c r="BS20" s="57">
        <f t="shared" ref="BS20:DT20" si="8">+BR12</f>
        <v>0</v>
      </c>
      <c r="BT20" s="57">
        <f t="shared" si="8"/>
        <v>0</v>
      </c>
      <c r="BU20" s="57">
        <f t="shared" si="8"/>
        <v>0</v>
      </c>
      <c r="BV20" s="57">
        <f t="shared" si="8"/>
        <v>0</v>
      </c>
      <c r="BW20" s="57">
        <f t="shared" si="8"/>
        <v>0</v>
      </c>
      <c r="BX20" s="57">
        <f t="shared" si="8"/>
        <v>0</v>
      </c>
      <c r="BY20" s="57">
        <f t="shared" si="8"/>
        <v>0</v>
      </c>
      <c r="BZ20" s="57">
        <f t="shared" si="8"/>
        <v>0</v>
      </c>
      <c r="CA20" s="57">
        <f t="shared" si="8"/>
        <v>0</v>
      </c>
      <c r="CB20" s="57">
        <f t="shared" si="8"/>
        <v>0</v>
      </c>
      <c r="CC20" s="57">
        <f t="shared" si="8"/>
        <v>0</v>
      </c>
      <c r="CD20" s="57">
        <f t="shared" si="8"/>
        <v>0</v>
      </c>
      <c r="CE20" s="57">
        <f t="shared" si="8"/>
        <v>0</v>
      </c>
      <c r="CF20" s="57">
        <f t="shared" si="8"/>
        <v>0</v>
      </c>
      <c r="CG20" s="57">
        <f t="shared" si="8"/>
        <v>0</v>
      </c>
      <c r="CH20" s="57">
        <f t="shared" si="8"/>
        <v>0</v>
      </c>
      <c r="CI20" s="57">
        <f t="shared" si="8"/>
        <v>0</v>
      </c>
      <c r="CJ20" s="57">
        <f t="shared" si="8"/>
        <v>0</v>
      </c>
      <c r="CK20" s="57">
        <f t="shared" si="8"/>
        <v>0</v>
      </c>
      <c r="CL20" s="57">
        <f t="shared" si="8"/>
        <v>0</v>
      </c>
      <c r="CM20" s="57">
        <f t="shared" si="8"/>
        <v>0</v>
      </c>
      <c r="CN20" s="57">
        <f t="shared" si="8"/>
        <v>0</v>
      </c>
      <c r="CO20" s="57">
        <f t="shared" si="8"/>
        <v>0</v>
      </c>
      <c r="CP20" s="57">
        <f t="shared" si="8"/>
        <v>0</v>
      </c>
      <c r="CQ20" s="57">
        <f t="shared" si="8"/>
        <v>0</v>
      </c>
      <c r="CR20" s="57">
        <f t="shared" si="8"/>
        <v>0</v>
      </c>
      <c r="CS20" s="57">
        <f t="shared" si="8"/>
        <v>0</v>
      </c>
      <c r="CT20" s="57">
        <f t="shared" si="8"/>
        <v>0</v>
      </c>
      <c r="CU20" s="57">
        <f t="shared" si="8"/>
        <v>0</v>
      </c>
      <c r="CV20" s="57">
        <f t="shared" si="8"/>
        <v>0</v>
      </c>
      <c r="CW20" s="57">
        <f t="shared" si="8"/>
        <v>0</v>
      </c>
      <c r="CX20" s="57">
        <f t="shared" si="8"/>
        <v>0</v>
      </c>
      <c r="CY20" s="57">
        <f t="shared" si="8"/>
        <v>0</v>
      </c>
      <c r="CZ20" s="57">
        <f t="shared" si="8"/>
        <v>0</v>
      </c>
      <c r="DA20" s="57">
        <f t="shared" si="8"/>
        <v>0</v>
      </c>
      <c r="DB20" s="57">
        <f t="shared" si="8"/>
        <v>0</v>
      </c>
      <c r="DC20" s="57">
        <f t="shared" si="8"/>
        <v>0</v>
      </c>
      <c r="DD20" s="57">
        <f t="shared" si="8"/>
        <v>0</v>
      </c>
      <c r="DE20" s="57">
        <f t="shared" si="8"/>
        <v>0</v>
      </c>
      <c r="DF20" s="57">
        <f t="shared" si="8"/>
        <v>0</v>
      </c>
      <c r="DG20" s="57">
        <f t="shared" si="8"/>
        <v>0</v>
      </c>
      <c r="DH20" s="57">
        <f t="shared" si="8"/>
        <v>0</v>
      </c>
      <c r="DI20" s="57">
        <f t="shared" si="8"/>
        <v>0</v>
      </c>
      <c r="DJ20" s="57">
        <f t="shared" si="8"/>
        <v>0</v>
      </c>
      <c r="DK20" s="57">
        <f t="shared" si="8"/>
        <v>0</v>
      </c>
      <c r="DL20" s="57">
        <f t="shared" si="8"/>
        <v>0</v>
      </c>
      <c r="DM20" s="57">
        <f t="shared" si="8"/>
        <v>0</v>
      </c>
      <c r="DN20" s="57">
        <f t="shared" si="8"/>
        <v>0</v>
      </c>
      <c r="DO20" s="57">
        <f t="shared" si="8"/>
        <v>0</v>
      </c>
      <c r="DP20" s="57">
        <f t="shared" si="8"/>
        <v>0</v>
      </c>
      <c r="DQ20" s="57">
        <f t="shared" si="8"/>
        <v>0</v>
      </c>
      <c r="DR20" s="57">
        <f t="shared" si="8"/>
        <v>0</v>
      </c>
      <c r="DS20" s="57">
        <f t="shared" si="8"/>
        <v>0</v>
      </c>
      <c r="DT20" s="57">
        <f t="shared" si="8"/>
        <v>0</v>
      </c>
    </row>
    <row r="21" spans="3:124" ht="16.5" hidden="1" outlineLevel="1" thickTop="1" thickBot="1" x14ac:dyDescent="0.3">
      <c r="C21" s="105" t="s">
        <v>203</v>
      </c>
      <c r="E21" s="57"/>
      <c r="F21" s="57">
        <f>+E13</f>
        <v>0</v>
      </c>
      <c r="G21" s="57">
        <f t="shared" ref="G21:BR21" si="9">+F13</f>
        <v>0</v>
      </c>
      <c r="H21" s="57">
        <f t="shared" si="9"/>
        <v>0</v>
      </c>
      <c r="I21" s="57">
        <f t="shared" si="9"/>
        <v>0</v>
      </c>
      <c r="J21" s="57">
        <f t="shared" si="9"/>
        <v>0</v>
      </c>
      <c r="K21" s="57">
        <f t="shared" si="9"/>
        <v>0</v>
      </c>
      <c r="L21" s="57">
        <f t="shared" si="9"/>
        <v>0</v>
      </c>
      <c r="M21" s="57">
        <f t="shared" si="9"/>
        <v>0</v>
      </c>
      <c r="N21" s="57">
        <f t="shared" si="9"/>
        <v>0</v>
      </c>
      <c r="O21" s="57">
        <f t="shared" si="9"/>
        <v>0</v>
      </c>
      <c r="P21" s="57">
        <f t="shared" si="9"/>
        <v>0</v>
      </c>
      <c r="Q21" s="57">
        <f t="shared" si="9"/>
        <v>0</v>
      </c>
      <c r="R21" s="57">
        <f t="shared" si="9"/>
        <v>0</v>
      </c>
      <c r="S21" s="57">
        <f t="shared" si="9"/>
        <v>0</v>
      </c>
      <c r="T21" s="57">
        <f t="shared" si="9"/>
        <v>0</v>
      </c>
      <c r="U21" s="57">
        <f t="shared" si="9"/>
        <v>0</v>
      </c>
      <c r="V21" s="57">
        <f t="shared" si="9"/>
        <v>0</v>
      </c>
      <c r="W21" s="57">
        <f t="shared" si="9"/>
        <v>0</v>
      </c>
      <c r="X21" s="57">
        <f t="shared" si="9"/>
        <v>0</v>
      </c>
      <c r="Y21" s="57">
        <f t="shared" si="9"/>
        <v>0</v>
      </c>
      <c r="Z21" s="57">
        <f t="shared" si="9"/>
        <v>0</v>
      </c>
      <c r="AA21" s="57">
        <f t="shared" si="9"/>
        <v>0</v>
      </c>
      <c r="AB21" s="57">
        <f t="shared" si="9"/>
        <v>0</v>
      </c>
      <c r="AC21" s="57">
        <f t="shared" si="9"/>
        <v>0</v>
      </c>
      <c r="AD21" s="57">
        <f t="shared" si="9"/>
        <v>0</v>
      </c>
      <c r="AE21" s="57">
        <f t="shared" si="9"/>
        <v>0</v>
      </c>
      <c r="AF21" s="57">
        <f t="shared" si="9"/>
        <v>0</v>
      </c>
      <c r="AG21" s="57">
        <f t="shared" si="9"/>
        <v>0</v>
      </c>
      <c r="AH21" s="57">
        <f t="shared" si="9"/>
        <v>0</v>
      </c>
      <c r="AI21" s="57">
        <f t="shared" si="9"/>
        <v>0</v>
      </c>
      <c r="AJ21" s="57">
        <f t="shared" si="9"/>
        <v>0</v>
      </c>
      <c r="AK21" s="57">
        <f t="shared" si="9"/>
        <v>0</v>
      </c>
      <c r="AL21" s="57">
        <f t="shared" si="9"/>
        <v>0</v>
      </c>
      <c r="AM21" s="57">
        <f t="shared" si="9"/>
        <v>0</v>
      </c>
      <c r="AN21" s="57">
        <f t="shared" si="9"/>
        <v>0</v>
      </c>
      <c r="AO21" s="57">
        <f t="shared" si="9"/>
        <v>0</v>
      </c>
      <c r="AP21" s="57">
        <f t="shared" si="9"/>
        <v>0</v>
      </c>
      <c r="AQ21" s="57">
        <f t="shared" si="9"/>
        <v>0</v>
      </c>
      <c r="AR21" s="57">
        <f t="shared" si="9"/>
        <v>0</v>
      </c>
      <c r="AS21" s="57">
        <f t="shared" si="9"/>
        <v>0</v>
      </c>
      <c r="AT21" s="57">
        <f t="shared" si="9"/>
        <v>0</v>
      </c>
      <c r="AU21" s="57">
        <f t="shared" si="9"/>
        <v>0</v>
      </c>
      <c r="AV21" s="57">
        <f t="shared" si="9"/>
        <v>0</v>
      </c>
      <c r="AW21" s="57">
        <f t="shared" si="9"/>
        <v>0</v>
      </c>
      <c r="AX21" s="57">
        <f t="shared" si="9"/>
        <v>0</v>
      </c>
      <c r="AY21" s="57">
        <f t="shared" si="9"/>
        <v>0</v>
      </c>
      <c r="AZ21" s="57">
        <f t="shared" si="9"/>
        <v>0</v>
      </c>
      <c r="BA21" s="57">
        <f t="shared" si="9"/>
        <v>0</v>
      </c>
      <c r="BB21" s="57">
        <f t="shared" si="9"/>
        <v>0</v>
      </c>
      <c r="BC21" s="57">
        <f t="shared" si="9"/>
        <v>0</v>
      </c>
      <c r="BD21" s="57">
        <f t="shared" si="9"/>
        <v>0</v>
      </c>
      <c r="BE21" s="57">
        <f t="shared" si="9"/>
        <v>0</v>
      </c>
      <c r="BF21" s="57">
        <f t="shared" si="9"/>
        <v>0</v>
      </c>
      <c r="BG21" s="57">
        <f t="shared" si="9"/>
        <v>0</v>
      </c>
      <c r="BH21" s="57">
        <f t="shared" si="9"/>
        <v>0</v>
      </c>
      <c r="BI21" s="57">
        <f t="shared" si="9"/>
        <v>0</v>
      </c>
      <c r="BJ21" s="57">
        <f t="shared" si="9"/>
        <v>0</v>
      </c>
      <c r="BK21" s="57">
        <f t="shared" si="9"/>
        <v>0</v>
      </c>
      <c r="BL21" s="57">
        <f t="shared" si="9"/>
        <v>0</v>
      </c>
      <c r="BM21" s="57">
        <f t="shared" si="9"/>
        <v>0</v>
      </c>
      <c r="BN21" s="57">
        <f t="shared" si="9"/>
        <v>0</v>
      </c>
      <c r="BO21" s="57">
        <f t="shared" si="9"/>
        <v>0</v>
      </c>
      <c r="BP21" s="57">
        <f t="shared" si="9"/>
        <v>0</v>
      </c>
      <c r="BQ21" s="57">
        <f t="shared" si="9"/>
        <v>0</v>
      </c>
      <c r="BR21" s="57">
        <f t="shared" si="9"/>
        <v>0</v>
      </c>
      <c r="BS21" s="57">
        <f t="shared" ref="BS21:DT21" si="10">+BR13</f>
        <v>0</v>
      </c>
      <c r="BT21" s="57">
        <f t="shared" si="10"/>
        <v>0</v>
      </c>
      <c r="BU21" s="57">
        <f t="shared" si="10"/>
        <v>0</v>
      </c>
      <c r="BV21" s="57">
        <f t="shared" si="10"/>
        <v>0</v>
      </c>
      <c r="BW21" s="57">
        <f t="shared" si="10"/>
        <v>0</v>
      </c>
      <c r="BX21" s="57">
        <f t="shared" si="10"/>
        <v>0</v>
      </c>
      <c r="BY21" s="57">
        <f t="shared" si="10"/>
        <v>0</v>
      </c>
      <c r="BZ21" s="57">
        <f t="shared" si="10"/>
        <v>0</v>
      </c>
      <c r="CA21" s="57">
        <f t="shared" si="10"/>
        <v>0</v>
      </c>
      <c r="CB21" s="57">
        <f t="shared" si="10"/>
        <v>0</v>
      </c>
      <c r="CC21" s="57">
        <f t="shared" si="10"/>
        <v>0</v>
      </c>
      <c r="CD21" s="57">
        <f t="shared" si="10"/>
        <v>0</v>
      </c>
      <c r="CE21" s="57">
        <f t="shared" si="10"/>
        <v>0</v>
      </c>
      <c r="CF21" s="57">
        <f t="shared" si="10"/>
        <v>0</v>
      </c>
      <c r="CG21" s="57">
        <f t="shared" si="10"/>
        <v>0</v>
      </c>
      <c r="CH21" s="57">
        <f t="shared" si="10"/>
        <v>0</v>
      </c>
      <c r="CI21" s="57">
        <f t="shared" si="10"/>
        <v>0</v>
      </c>
      <c r="CJ21" s="57">
        <f t="shared" si="10"/>
        <v>0</v>
      </c>
      <c r="CK21" s="57">
        <f t="shared" si="10"/>
        <v>0</v>
      </c>
      <c r="CL21" s="57">
        <f t="shared" si="10"/>
        <v>0</v>
      </c>
      <c r="CM21" s="57">
        <f t="shared" si="10"/>
        <v>0</v>
      </c>
      <c r="CN21" s="57">
        <f t="shared" si="10"/>
        <v>0</v>
      </c>
      <c r="CO21" s="57">
        <f t="shared" si="10"/>
        <v>0</v>
      </c>
      <c r="CP21" s="57">
        <f t="shared" si="10"/>
        <v>0</v>
      </c>
      <c r="CQ21" s="57">
        <f t="shared" si="10"/>
        <v>0</v>
      </c>
      <c r="CR21" s="57">
        <f t="shared" si="10"/>
        <v>0</v>
      </c>
      <c r="CS21" s="57">
        <f t="shared" si="10"/>
        <v>0</v>
      </c>
      <c r="CT21" s="57">
        <f t="shared" si="10"/>
        <v>0</v>
      </c>
      <c r="CU21" s="57">
        <f t="shared" si="10"/>
        <v>0</v>
      </c>
      <c r="CV21" s="57">
        <f t="shared" si="10"/>
        <v>0</v>
      </c>
      <c r="CW21" s="57">
        <f t="shared" si="10"/>
        <v>0</v>
      </c>
      <c r="CX21" s="57">
        <f t="shared" si="10"/>
        <v>0</v>
      </c>
      <c r="CY21" s="57">
        <f t="shared" si="10"/>
        <v>0</v>
      </c>
      <c r="CZ21" s="57">
        <f t="shared" si="10"/>
        <v>0</v>
      </c>
      <c r="DA21" s="57">
        <f t="shared" si="10"/>
        <v>0</v>
      </c>
      <c r="DB21" s="57">
        <f t="shared" si="10"/>
        <v>0</v>
      </c>
      <c r="DC21" s="57">
        <f t="shared" si="10"/>
        <v>0</v>
      </c>
      <c r="DD21" s="57">
        <f t="shared" si="10"/>
        <v>0</v>
      </c>
      <c r="DE21" s="57">
        <f t="shared" si="10"/>
        <v>0</v>
      </c>
      <c r="DF21" s="57">
        <f t="shared" si="10"/>
        <v>0</v>
      </c>
      <c r="DG21" s="57">
        <f t="shared" si="10"/>
        <v>0</v>
      </c>
      <c r="DH21" s="57">
        <f t="shared" si="10"/>
        <v>0</v>
      </c>
      <c r="DI21" s="57">
        <f t="shared" si="10"/>
        <v>0</v>
      </c>
      <c r="DJ21" s="57">
        <f t="shared" si="10"/>
        <v>0</v>
      </c>
      <c r="DK21" s="57">
        <f t="shared" si="10"/>
        <v>0</v>
      </c>
      <c r="DL21" s="57">
        <f t="shared" si="10"/>
        <v>0</v>
      </c>
      <c r="DM21" s="57">
        <f t="shared" si="10"/>
        <v>0</v>
      </c>
      <c r="DN21" s="57">
        <f t="shared" si="10"/>
        <v>0</v>
      </c>
      <c r="DO21" s="57">
        <f t="shared" si="10"/>
        <v>0</v>
      </c>
      <c r="DP21" s="57">
        <f t="shared" si="10"/>
        <v>0</v>
      </c>
      <c r="DQ21" s="57">
        <f t="shared" si="10"/>
        <v>0</v>
      </c>
      <c r="DR21" s="57">
        <f t="shared" si="10"/>
        <v>0</v>
      </c>
      <c r="DS21" s="57">
        <f t="shared" si="10"/>
        <v>0</v>
      </c>
      <c r="DT21" s="57">
        <f t="shared" si="10"/>
        <v>0</v>
      </c>
    </row>
    <row r="22" spans="3:124" ht="16.5" hidden="1" outlineLevel="1" thickTop="1" thickBot="1" x14ac:dyDescent="0.3">
      <c r="C22" s="105" t="s">
        <v>206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</row>
    <row r="23" spans="3:124" ht="15.75" hidden="1" outlineLevel="1" thickTop="1" x14ac:dyDescent="0.25">
      <c r="C23" s="103"/>
    </row>
    <row r="24" spans="3:124" ht="15.75" hidden="1" outlineLevel="1" thickBot="1" x14ac:dyDescent="0.3">
      <c r="C24" s="103"/>
    </row>
    <row r="25" spans="3:124" ht="16.5" hidden="1" outlineLevel="1" thickTop="1" thickBot="1" x14ac:dyDescent="0.3">
      <c r="C25" s="105" t="s">
        <v>210</v>
      </c>
      <c r="E25" s="57">
        <f t="shared" ref="E25:AJ25" si="11">+E11-E18-E19</f>
        <v>0</v>
      </c>
      <c r="F25" s="57">
        <f t="shared" si="11"/>
        <v>0</v>
      </c>
      <c r="G25" s="57">
        <f t="shared" si="11"/>
        <v>0</v>
      </c>
      <c r="H25" s="57">
        <f t="shared" si="11"/>
        <v>0</v>
      </c>
      <c r="I25" s="57">
        <f t="shared" si="11"/>
        <v>0</v>
      </c>
      <c r="J25" s="57">
        <f t="shared" si="11"/>
        <v>0</v>
      </c>
      <c r="K25" s="57">
        <f t="shared" si="11"/>
        <v>0</v>
      </c>
      <c r="L25" s="57">
        <f t="shared" si="11"/>
        <v>0</v>
      </c>
      <c r="M25" s="57">
        <f t="shared" si="11"/>
        <v>0</v>
      </c>
      <c r="N25" s="57">
        <f t="shared" si="11"/>
        <v>0</v>
      </c>
      <c r="O25" s="57">
        <f t="shared" si="11"/>
        <v>0</v>
      </c>
      <c r="P25" s="57">
        <f t="shared" si="11"/>
        <v>0</v>
      </c>
      <c r="Q25" s="57">
        <f t="shared" si="11"/>
        <v>0</v>
      </c>
      <c r="R25" s="57">
        <f t="shared" si="11"/>
        <v>0</v>
      </c>
      <c r="S25" s="57">
        <f t="shared" si="11"/>
        <v>0</v>
      </c>
      <c r="T25" s="57">
        <f t="shared" si="11"/>
        <v>0</v>
      </c>
      <c r="U25" s="57">
        <f t="shared" si="11"/>
        <v>0</v>
      </c>
      <c r="V25" s="57">
        <f t="shared" si="11"/>
        <v>0</v>
      </c>
      <c r="W25" s="57">
        <f t="shared" si="11"/>
        <v>0</v>
      </c>
      <c r="X25" s="57">
        <f t="shared" si="11"/>
        <v>0</v>
      </c>
      <c r="Y25" s="57">
        <f t="shared" si="11"/>
        <v>0</v>
      </c>
      <c r="Z25" s="57">
        <f t="shared" si="11"/>
        <v>0</v>
      </c>
      <c r="AA25" s="57">
        <f t="shared" si="11"/>
        <v>0</v>
      </c>
      <c r="AB25" s="57">
        <f t="shared" si="11"/>
        <v>0</v>
      </c>
      <c r="AC25" s="57">
        <f t="shared" si="11"/>
        <v>0</v>
      </c>
      <c r="AD25" s="57">
        <f t="shared" si="11"/>
        <v>0</v>
      </c>
      <c r="AE25" s="57">
        <f t="shared" si="11"/>
        <v>0</v>
      </c>
      <c r="AF25" s="57">
        <f t="shared" si="11"/>
        <v>0</v>
      </c>
      <c r="AG25" s="57">
        <f t="shared" si="11"/>
        <v>0</v>
      </c>
      <c r="AH25" s="57">
        <f t="shared" si="11"/>
        <v>0</v>
      </c>
      <c r="AI25" s="57">
        <f t="shared" si="11"/>
        <v>0</v>
      </c>
      <c r="AJ25" s="57">
        <f t="shared" si="11"/>
        <v>0</v>
      </c>
      <c r="AK25" s="57">
        <f t="shared" ref="AK25:BP25" si="12">+AK11-AK18-AK19</f>
        <v>0</v>
      </c>
      <c r="AL25" s="57">
        <f t="shared" si="12"/>
        <v>0</v>
      </c>
      <c r="AM25" s="57">
        <f t="shared" si="12"/>
        <v>0</v>
      </c>
      <c r="AN25" s="57">
        <f t="shared" si="12"/>
        <v>0</v>
      </c>
      <c r="AO25" s="57">
        <f t="shared" si="12"/>
        <v>0</v>
      </c>
      <c r="AP25" s="57">
        <f t="shared" si="12"/>
        <v>0</v>
      </c>
      <c r="AQ25" s="57">
        <f t="shared" si="12"/>
        <v>0</v>
      </c>
      <c r="AR25" s="57">
        <f t="shared" si="12"/>
        <v>0</v>
      </c>
      <c r="AS25" s="57">
        <f t="shared" si="12"/>
        <v>0</v>
      </c>
      <c r="AT25" s="57">
        <f t="shared" si="12"/>
        <v>0</v>
      </c>
      <c r="AU25" s="57">
        <f t="shared" si="12"/>
        <v>0</v>
      </c>
      <c r="AV25" s="57">
        <f t="shared" si="12"/>
        <v>0</v>
      </c>
      <c r="AW25" s="57">
        <f t="shared" si="12"/>
        <v>0</v>
      </c>
      <c r="AX25" s="57">
        <f t="shared" si="12"/>
        <v>0</v>
      </c>
      <c r="AY25" s="57">
        <f t="shared" si="12"/>
        <v>0</v>
      </c>
      <c r="AZ25" s="57">
        <f t="shared" si="12"/>
        <v>0</v>
      </c>
      <c r="BA25" s="57">
        <f t="shared" si="12"/>
        <v>0</v>
      </c>
      <c r="BB25" s="57">
        <f t="shared" si="12"/>
        <v>0</v>
      </c>
      <c r="BC25" s="57">
        <f t="shared" si="12"/>
        <v>0</v>
      </c>
      <c r="BD25" s="57">
        <f t="shared" si="12"/>
        <v>0</v>
      </c>
      <c r="BE25" s="57">
        <f t="shared" si="12"/>
        <v>0</v>
      </c>
      <c r="BF25" s="57">
        <f t="shared" si="12"/>
        <v>0</v>
      </c>
      <c r="BG25" s="57">
        <f t="shared" si="12"/>
        <v>0</v>
      </c>
      <c r="BH25" s="57">
        <f t="shared" si="12"/>
        <v>0</v>
      </c>
      <c r="BI25" s="57">
        <f t="shared" si="12"/>
        <v>0</v>
      </c>
      <c r="BJ25" s="57">
        <f t="shared" si="12"/>
        <v>0</v>
      </c>
      <c r="BK25" s="57">
        <f t="shared" si="12"/>
        <v>0</v>
      </c>
      <c r="BL25" s="57">
        <f t="shared" si="12"/>
        <v>0</v>
      </c>
      <c r="BM25" s="57">
        <f t="shared" si="12"/>
        <v>0</v>
      </c>
      <c r="BN25" s="57">
        <f t="shared" si="12"/>
        <v>0</v>
      </c>
      <c r="BO25" s="57">
        <f t="shared" si="12"/>
        <v>0</v>
      </c>
      <c r="BP25" s="57">
        <f t="shared" si="12"/>
        <v>0</v>
      </c>
      <c r="BQ25" s="57">
        <f t="shared" ref="BQ25:CV25" si="13">+BQ11-BQ18-BQ19</f>
        <v>0</v>
      </c>
      <c r="BR25" s="57">
        <f t="shared" si="13"/>
        <v>0</v>
      </c>
      <c r="BS25" s="57">
        <f t="shared" si="13"/>
        <v>0</v>
      </c>
      <c r="BT25" s="57">
        <f t="shared" si="13"/>
        <v>0</v>
      </c>
      <c r="BU25" s="57">
        <f t="shared" si="13"/>
        <v>0</v>
      </c>
      <c r="BV25" s="57">
        <f t="shared" si="13"/>
        <v>0</v>
      </c>
      <c r="BW25" s="57">
        <f t="shared" si="13"/>
        <v>0</v>
      </c>
      <c r="BX25" s="57">
        <f t="shared" si="13"/>
        <v>0</v>
      </c>
      <c r="BY25" s="57">
        <f t="shared" si="13"/>
        <v>0</v>
      </c>
      <c r="BZ25" s="57">
        <f t="shared" si="13"/>
        <v>0</v>
      </c>
      <c r="CA25" s="57">
        <f t="shared" si="13"/>
        <v>0</v>
      </c>
      <c r="CB25" s="57">
        <f t="shared" si="13"/>
        <v>0</v>
      </c>
      <c r="CC25" s="57">
        <f t="shared" si="13"/>
        <v>0</v>
      </c>
      <c r="CD25" s="57">
        <f t="shared" si="13"/>
        <v>0</v>
      </c>
      <c r="CE25" s="57">
        <f t="shared" si="13"/>
        <v>0</v>
      </c>
      <c r="CF25" s="57">
        <f t="shared" si="13"/>
        <v>0</v>
      </c>
      <c r="CG25" s="57">
        <f t="shared" si="13"/>
        <v>0</v>
      </c>
      <c r="CH25" s="57">
        <f t="shared" si="13"/>
        <v>0</v>
      </c>
      <c r="CI25" s="57">
        <f t="shared" si="13"/>
        <v>0</v>
      </c>
      <c r="CJ25" s="57">
        <f t="shared" si="13"/>
        <v>0</v>
      </c>
      <c r="CK25" s="57">
        <f t="shared" si="13"/>
        <v>0</v>
      </c>
      <c r="CL25" s="57">
        <f t="shared" si="13"/>
        <v>0</v>
      </c>
      <c r="CM25" s="57">
        <f t="shared" si="13"/>
        <v>0</v>
      </c>
      <c r="CN25" s="57">
        <f t="shared" si="13"/>
        <v>0</v>
      </c>
      <c r="CO25" s="57">
        <f t="shared" si="13"/>
        <v>0</v>
      </c>
      <c r="CP25" s="57">
        <f t="shared" si="13"/>
        <v>0</v>
      </c>
      <c r="CQ25" s="57">
        <f t="shared" si="13"/>
        <v>0</v>
      </c>
      <c r="CR25" s="57">
        <f t="shared" si="13"/>
        <v>0</v>
      </c>
      <c r="CS25" s="57">
        <f t="shared" si="13"/>
        <v>0</v>
      </c>
      <c r="CT25" s="57">
        <f t="shared" si="13"/>
        <v>0</v>
      </c>
      <c r="CU25" s="57">
        <f t="shared" si="13"/>
        <v>0</v>
      </c>
      <c r="CV25" s="57">
        <f t="shared" si="13"/>
        <v>0</v>
      </c>
      <c r="CW25" s="57">
        <f t="shared" ref="CW25:DT25" si="14">+CW11-CW18-CW19</f>
        <v>0</v>
      </c>
      <c r="CX25" s="57">
        <f t="shared" si="14"/>
        <v>0</v>
      </c>
      <c r="CY25" s="57">
        <f t="shared" si="14"/>
        <v>0</v>
      </c>
      <c r="CZ25" s="57">
        <f t="shared" si="14"/>
        <v>0</v>
      </c>
      <c r="DA25" s="57">
        <f t="shared" si="14"/>
        <v>0</v>
      </c>
      <c r="DB25" s="57">
        <f t="shared" si="14"/>
        <v>0</v>
      </c>
      <c r="DC25" s="57">
        <f t="shared" si="14"/>
        <v>0</v>
      </c>
      <c r="DD25" s="57">
        <f t="shared" si="14"/>
        <v>0</v>
      </c>
      <c r="DE25" s="57">
        <f t="shared" si="14"/>
        <v>0</v>
      </c>
      <c r="DF25" s="57">
        <f t="shared" si="14"/>
        <v>0</v>
      </c>
      <c r="DG25" s="57">
        <f t="shared" si="14"/>
        <v>0</v>
      </c>
      <c r="DH25" s="57">
        <f t="shared" si="14"/>
        <v>0</v>
      </c>
      <c r="DI25" s="57">
        <f t="shared" si="14"/>
        <v>0</v>
      </c>
      <c r="DJ25" s="57">
        <f t="shared" si="14"/>
        <v>0</v>
      </c>
      <c r="DK25" s="57">
        <f t="shared" si="14"/>
        <v>0</v>
      </c>
      <c r="DL25" s="57">
        <f t="shared" si="14"/>
        <v>0</v>
      </c>
      <c r="DM25" s="57">
        <f t="shared" si="14"/>
        <v>0</v>
      </c>
      <c r="DN25" s="57">
        <f t="shared" si="14"/>
        <v>0</v>
      </c>
      <c r="DO25" s="57">
        <f t="shared" si="14"/>
        <v>0</v>
      </c>
      <c r="DP25" s="57">
        <f t="shared" si="14"/>
        <v>0</v>
      </c>
      <c r="DQ25" s="57">
        <f t="shared" si="14"/>
        <v>0</v>
      </c>
      <c r="DR25" s="57">
        <f t="shared" si="14"/>
        <v>0</v>
      </c>
      <c r="DS25" s="57">
        <f t="shared" si="14"/>
        <v>0</v>
      </c>
      <c r="DT25" s="57">
        <f t="shared" si="14"/>
        <v>0</v>
      </c>
    </row>
    <row r="26" spans="3:124" ht="16.5" hidden="1" outlineLevel="1" thickTop="1" thickBot="1" x14ac:dyDescent="0.3">
      <c r="C26" s="105" t="s">
        <v>211</v>
      </c>
      <c r="E26" s="57">
        <f>+E25</f>
        <v>0</v>
      </c>
      <c r="F26" s="57">
        <f>+E26+F25</f>
        <v>0</v>
      </c>
      <c r="G26" s="57">
        <f t="shared" ref="G26:R26" si="15">+F26+G25</f>
        <v>0</v>
      </c>
      <c r="H26" s="57">
        <f t="shared" si="15"/>
        <v>0</v>
      </c>
      <c r="I26" s="57">
        <f t="shared" si="15"/>
        <v>0</v>
      </c>
      <c r="J26" s="57">
        <f t="shared" si="15"/>
        <v>0</v>
      </c>
      <c r="K26" s="57">
        <f t="shared" si="15"/>
        <v>0</v>
      </c>
      <c r="L26" s="57">
        <f t="shared" si="15"/>
        <v>0</v>
      </c>
      <c r="M26" s="57">
        <f t="shared" si="15"/>
        <v>0</v>
      </c>
      <c r="N26" s="57">
        <f t="shared" si="15"/>
        <v>0</v>
      </c>
      <c r="O26" s="57">
        <f t="shared" si="15"/>
        <v>0</v>
      </c>
      <c r="P26" s="57">
        <f t="shared" si="15"/>
        <v>0</v>
      </c>
      <c r="Q26" s="57">
        <f t="shared" si="15"/>
        <v>0</v>
      </c>
      <c r="R26" s="57">
        <f t="shared" si="15"/>
        <v>0</v>
      </c>
      <c r="S26" s="57">
        <f t="shared" ref="S26" si="16">+R26+S25</f>
        <v>0</v>
      </c>
      <c r="T26" s="57">
        <f t="shared" ref="T26" si="17">+S26+T25</f>
        <v>0</v>
      </c>
      <c r="U26" s="57">
        <f t="shared" ref="U26" si="18">+T26+U25</f>
        <v>0</v>
      </c>
      <c r="V26" s="57">
        <f t="shared" ref="V26" si="19">+U26+V25</f>
        <v>0</v>
      </c>
      <c r="W26" s="57">
        <f t="shared" ref="W26" si="20">+V26+W25</f>
        <v>0</v>
      </c>
      <c r="X26" s="57">
        <f t="shared" ref="X26" si="21">+W26+X25</f>
        <v>0</v>
      </c>
      <c r="Y26" s="57">
        <f t="shared" ref="Y26" si="22">+X26+Y25</f>
        <v>0</v>
      </c>
      <c r="Z26" s="57">
        <f t="shared" ref="Z26" si="23">+Y26+Z25</f>
        <v>0</v>
      </c>
      <c r="AA26" s="57">
        <f t="shared" ref="AA26" si="24">+Z26+AA25</f>
        <v>0</v>
      </c>
      <c r="AB26" s="57">
        <f t="shared" ref="AB26" si="25">+AA26+AB25</f>
        <v>0</v>
      </c>
      <c r="AC26" s="57">
        <f t="shared" ref="AC26" si="26">+AB26+AC25</f>
        <v>0</v>
      </c>
      <c r="AD26" s="57">
        <f t="shared" ref="AD26" si="27">+AC26+AD25</f>
        <v>0</v>
      </c>
      <c r="AE26" s="57">
        <f t="shared" ref="AE26" si="28">+AD26+AE25</f>
        <v>0</v>
      </c>
      <c r="AF26" s="57">
        <f t="shared" ref="AF26" si="29">+AE26+AF25</f>
        <v>0</v>
      </c>
      <c r="AG26" s="57">
        <f t="shared" ref="AG26" si="30">+AF26+AG25</f>
        <v>0</v>
      </c>
      <c r="AH26" s="57">
        <f t="shared" ref="AH26" si="31">+AG26+AH25</f>
        <v>0</v>
      </c>
      <c r="AI26" s="57">
        <f t="shared" ref="AI26" si="32">+AH26+AI25</f>
        <v>0</v>
      </c>
      <c r="AJ26" s="57">
        <f t="shared" ref="AJ26" si="33">+AI26+AJ25</f>
        <v>0</v>
      </c>
      <c r="AK26" s="57">
        <f t="shared" ref="AK26" si="34">+AJ26+AK25</f>
        <v>0</v>
      </c>
      <c r="AL26" s="57">
        <f t="shared" ref="AL26" si="35">+AK26+AL25</f>
        <v>0</v>
      </c>
      <c r="AM26" s="57">
        <f t="shared" ref="AM26" si="36">+AL26+AM25</f>
        <v>0</v>
      </c>
      <c r="AN26" s="57">
        <f t="shared" ref="AN26" si="37">+AM26+AN25</f>
        <v>0</v>
      </c>
      <c r="AO26" s="57">
        <f t="shared" ref="AO26" si="38">+AN26+AO25</f>
        <v>0</v>
      </c>
      <c r="AP26" s="57">
        <f t="shared" ref="AP26" si="39">+AO26+AP25</f>
        <v>0</v>
      </c>
      <c r="AQ26" s="57">
        <f t="shared" ref="AQ26" si="40">+AP26+AQ25</f>
        <v>0</v>
      </c>
      <c r="AR26" s="57">
        <f t="shared" ref="AR26" si="41">+AQ26+AR25</f>
        <v>0</v>
      </c>
      <c r="AS26" s="57">
        <f t="shared" ref="AS26" si="42">+AR26+AS25</f>
        <v>0</v>
      </c>
      <c r="AT26" s="57">
        <f t="shared" ref="AT26" si="43">+AS26+AT25</f>
        <v>0</v>
      </c>
      <c r="AU26" s="57">
        <f t="shared" ref="AU26" si="44">+AT26+AU25</f>
        <v>0</v>
      </c>
      <c r="AV26" s="57">
        <f t="shared" ref="AV26" si="45">+AU26+AV25</f>
        <v>0</v>
      </c>
      <c r="AW26" s="57">
        <f t="shared" ref="AW26" si="46">+AV26+AW25</f>
        <v>0</v>
      </c>
      <c r="AX26" s="57">
        <f t="shared" ref="AX26" si="47">+AW26+AX25</f>
        <v>0</v>
      </c>
      <c r="AY26" s="57">
        <f t="shared" ref="AY26" si="48">+AX26+AY25</f>
        <v>0</v>
      </c>
      <c r="AZ26" s="57">
        <f t="shared" ref="AZ26" si="49">+AY26+AZ25</f>
        <v>0</v>
      </c>
      <c r="BA26" s="57">
        <f t="shared" ref="BA26" si="50">+AZ26+BA25</f>
        <v>0</v>
      </c>
      <c r="BB26" s="57">
        <f t="shared" ref="BB26" si="51">+BA26+BB25</f>
        <v>0</v>
      </c>
      <c r="BC26" s="57">
        <f t="shared" ref="BC26" si="52">+BB26+BC25</f>
        <v>0</v>
      </c>
      <c r="BD26" s="57">
        <f t="shared" ref="BD26" si="53">+BC26+BD25</f>
        <v>0</v>
      </c>
      <c r="BE26" s="57">
        <f t="shared" ref="BE26" si="54">+BD26+BE25</f>
        <v>0</v>
      </c>
      <c r="BF26" s="57">
        <f t="shared" ref="BF26" si="55">+BE26+BF25</f>
        <v>0</v>
      </c>
      <c r="BG26" s="57">
        <f t="shared" ref="BG26" si="56">+BF26+BG25</f>
        <v>0</v>
      </c>
      <c r="BH26" s="57">
        <f t="shared" ref="BH26" si="57">+BG26+BH25</f>
        <v>0</v>
      </c>
      <c r="BI26" s="57">
        <f t="shared" ref="BI26" si="58">+BH26+BI25</f>
        <v>0</v>
      </c>
      <c r="BJ26" s="57">
        <f t="shared" ref="BJ26" si="59">+BI26+BJ25</f>
        <v>0</v>
      </c>
      <c r="BK26" s="57">
        <f t="shared" ref="BK26" si="60">+BJ26+BK25</f>
        <v>0</v>
      </c>
      <c r="BL26" s="57">
        <f t="shared" ref="BL26" si="61">+BK26+BL25</f>
        <v>0</v>
      </c>
      <c r="BM26" s="57">
        <f t="shared" ref="BM26" si="62">+BL26+BM25</f>
        <v>0</v>
      </c>
      <c r="BN26" s="57">
        <f t="shared" ref="BN26" si="63">+BM26+BN25</f>
        <v>0</v>
      </c>
      <c r="BO26" s="57">
        <f t="shared" ref="BO26" si="64">+BN26+BO25</f>
        <v>0</v>
      </c>
      <c r="BP26" s="57">
        <f t="shared" ref="BP26" si="65">+BO26+BP25</f>
        <v>0</v>
      </c>
      <c r="BQ26" s="57">
        <f t="shared" ref="BQ26" si="66">+BP26+BQ25</f>
        <v>0</v>
      </c>
      <c r="BR26" s="57">
        <f t="shared" ref="BR26" si="67">+BQ26+BR25</f>
        <v>0</v>
      </c>
      <c r="BS26" s="57">
        <f t="shared" ref="BS26" si="68">+BR26+BS25</f>
        <v>0</v>
      </c>
      <c r="BT26" s="57">
        <f t="shared" ref="BT26" si="69">+BS26+BT25</f>
        <v>0</v>
      </c>
      <c r="BU26" s="57">
        <f t="shared" ref="BU26" si="70">+BT26+BU25</f>
        <v>0</v>
      </c>
      <c r="BV26" s="57">
        <f t="shared" ref="BV26" si="71">+BU26+BV25</f>
        <v>0</v>
      </c>
      <c r="BW26" s="57">
        <f t="shared" ref="BW26" si="72">+BV26+BW25</f>
        <v>0</v>
      </c>
      <c r="BX26" s="57">
        <f t="shared" ref="BX26" si="73">+BW26+BX25</f>
        <v>0</v>
      </c>
      <c r="BY26" s="57">
        <f t="shared" ref="BY26" si="74">+BX26+BY25</f>
        <v>0</v>
      </c>
      <c r="BZ26" s="57">
        <f t="shared" ref="BZ26" si="75">+BY26+BZ25</f>
        <v>0</v>
      </c>
      <c r="CA26" s="57">
        <f t="shared" ref="CA26" si="76">+BZ26+CA25</f>
        <v>0</v>
      </c>
      <c r="CB26" s="57">
        <f t="shared" ref="CB26" si="77">+CA26+CB25</f>
        <v>0</v>
      </c>
      <c r="CC26" s="57">
        <f t="shared" ref="CC26" si="78">+CB26+CC25</f>
        <v>0</v>
      </c>
      <c r="CD26" s="57">
        <f t="shared" ref="CD26" si="79">+CC26+CD25</f>
        <v>0</v>
      </c>
      <c r="CE26" s="57">
        <f t="shared" ref="CE26" si="80">+CD26+CE25</f>
        <v>0</v>
      </c>
      <c r="CF26" s="57">
        <f t="shared" ref="CF26" si="81">+CE26+CF25</f>
        <v>0</v>
      </c>
      <c r="CG26" s="57">
        <f t="shared" ref="CG26" si="82">+CF26+CG25</f>
        <v>0</v>
      </c>
      <c r="CH26" s="57">
        <f t="shared" ref="CH26" si="83">+CG26+CH25</f>
        <v>0</v>
      </c>
      <c r="CI26" s="57">
        <f t="shared" ref="CI26" si="84">+CH26+CI25</f>
        <v>0</v>
      </c>
      <c r="CJ26" s="57">
        <f t="shared" ref="CJ26" si="85">+CI26+CJ25</f>
        <v>0</v>
      </c>
      <c r="CK26" s="57">
        <f t="shared" ref="CK26" si="86">+CJ26+CK25</f>
        <v>0</v>
      </c>
      <c r="CL26" s="57">
        <f t="shared" ref="CL26" si="87">+CK26+CL25</f>
        <v>0</v>
      </c>
      <c r="CM26" s="57">
        <f t="shared" ref="CM26" si="88">+CL26+CM25</f>
        <v>0</v>
      </c>
      <c r="CN26" s="57">
        <f t="shared" ref="CN26" si="89">+CM26+CN25</f>
        <v>0</v>
      </c>
      <c r="CO26" s="57">
        <f t="shared" ref="CO26" si="90">+CN26+CO25</f>
        <v>0</v>
      </c>
      <c r="CP26" s="57">
        <f t="shared" ref="CP26" si="91">+CO26+CP25</f>
        <v>0</v>
      </c>
      <c r="CQ26" s="57">
        <f t="shared" ref="CQ26" si="92">+CP26+CQ25</f>
        <v>0</v>
      </c>
      <c r="CR26" s="57">
        <f t="shared" ref="CR26" si="93">+CQ26+CR25</f>
        <v>0</v>
      </c>
      <c r="CS26" s="57">
        <f t="shared" ref="CS26" si="94">+CR26+CS25</f>
        <v>0</v>
      </c>
      <c r="CT26" s="57">
        <f t="shared" ref="CT26" si="95">+CS26+CT25</f>
        <v>0</v>
      </c>
      <c r="CU26" s="57">
        <f t="shared" ref="CU26" si="96">+CT26+CU25</f>
        <v>0</v>
      </c>
      <c r="CV26" s="57">
        <f t="shared" ref="CV26" si="97">+CU26+CV25</f>
        <v>0</v>
      </c>
      <c r="CW26" s="57">
        <f t="shared" ref="CW26" si="98">+CV26+CW25</f>
        <v>0</v>
      </c>
      <c r="CX26" s="57">
        <f t="shared" ref="CX26" si="99">+CW26+CX25</f>
        <v>0</v>
      </c>
      <c r="CY26" s="57">
        <f t="shared" ref="CY26" si="100">+CX26+CY25</f>
        <v>0</v>
      </c>
      <c r="CZ26" s="57">
        <f t="shared" ref="CZ26" si="101">+CY26+CZ25</f>
        <v>0</v>
      </c>
      <c r="DA26" s="57">
        <f t="shared" ref="DA26" si="102">+CZ26+DA25</f>
        <v>0</v>
      </c>
      <c r="DB26" s="57">
        <f t="shared" ref="DB26" si="103">+DA26+DB25</f>
        <v>0</v>
      </c>
      <c r="DC26" s="57">
        <f t="shared" ref="DC26" si="104">+DB26+DC25</f>
        <v>0</v>
      </c>
      <c r="DD26" s="57">
        <f t="shared" ref="DD26" si="105">+DC26+DD25</f>
        <v>0</v>
      </c>
      <c r="DE26" s="57">
        <f t="shared" ref="DE26" si="106">+DD26+DE25</f>
        <v>0</v>
      </c>
      <c r="DF26" s="57">
        <f t="shared" ref="DF26" si="107">+DE26+DF25</f>
        <v>0</v>
      </c>
      <c r="DG26" s="57">
        <f t="shared" ref="DG26" si="108">+DF26+DG25</f>
        <v>0</v>
      </c>
      <c r="DH26" s="57">
        <f t="shared" ref="DH26" si="109">+DG26+DH25</f>
        <v>0</v>
      </c>
      <c r="DI26" s="57">
        <f t="shared" ref="DI26" si="110">+DH26+DI25</f>
        <v>0</v>
      </c>
      <c r="DJ26" s="57">
        <f t="shared" ref="DJ26" si="111">+DI26+DJ25</f>
        <v>0</v>
      </c>
      <c r="DK26" s="57">
        <f t="shared" ref="DK26" si="112">+DJ26+DK25</f>
        <v>0</v>
      </c>
      <c r="DL26" s="57">
        <f t="shared" ref="DL26" si="113">+DK26+DL25</f>
        <v>0</v>
      </c>
      <c r="DM26" s="57">
        <f t="shared" ref="DM26" si="114">+DL26+DM25</f>
        <v>0</v>
      </c>
      <c r="DN26" s="57">
        <f t="shared" ref="DN26" si="115">+DM26+DN25</f>
        <v>0</v>
      </c>
      <c r="DO26" s="57">
        <f t="shared" ref="DO26" si="116">+DN26+DO25</f>
        <v>0</v>
      </c>
      <c r="DP26" s="57">
        <f t="shared" ref="DP26" si="117">+DO26+DP25</f>
        <v>0</v>
      </c>
      <c r="DQ26" s="57">
        <f t="shared" ref="DQ26" si="118">+DP26+DQ25</f>
        <v>0</v>
      </c>
      <c r="DR26" s="57">
        <f t="shared" ref="DR26" si="119">+DQ26+DR25</f>
        <v>0</v>
      </c>
      <c r="DS26" s="57">
        <f t="shared" ref="DS26" si="120">+DR26+DS25</f>
        <v>0</v>
      </c>
      <c r="DT26" s="57">
        <f t="shared" ref="DT26" si="121">+DS26+DT25</f>
        <v>0</v>
      </c>
    </row>
    <row r="27" spans="3:124" ht="16.5" hidden="1" outlineLevel="1" thickTop="1" thickBot="1" x14ac:dyDescent="0.3">
      <c r="C27" s="105" t="s">
        <v>212</v>
      </c>
      <c r="E27" s="57">
        <f>+E12-E20</f>
        <v>0</v>
      </c>
      <c r="F27" s="57">
        <f>+F12-F20</f>
        <v>0</v>
      </c>
      <c r="G27" s="57">
        <f t="shared" ref="G27:BR27" si="122">+G12-G20</f>
        <v>0</v>
      </c>
      <c r="H27" s="57">
        <f t="shared" si="122"/>
        <v>0</v>
      </c>
      <c r="I27" s="57">
        <f t="shared" si="122"/>
        <v>0</v>
      </c>
      <c r="J27" s="57">
        <f t="shared" si="122"/>
        <v>0</v>
      </c>
      <c r="K27" s="57">
        <f t="shared" si="122"/>
        <v>0</v>
      </c>
      <c r="L27" s="57">
        <f t="shared" si="122"/>
        <v>0</v>
      </c>
      <c r="M27" s="57">
        <f t="shared" si="122"/>
        <v>0</v>
      </c>
      <c r="N27" s="57">
        <f t="shared" si="122"/>
        <v>0</v>
      </c>
      <c r="O27" s="57">
        <f t="shared" si="122"/>
        <v>0</v>
      </c>
      <c r="P27" s="57">
        <f t="shared" si="122"/>
        <v>0</v>
      </c>
      <c r="Q27" s="57">
        <f t="shared" si="122"/>
        <v>0</v>
      </c>
      <c r="R27" s="57">
        <f t="shared" si="122"/>
        <v>0</v>
      </c>
      <c r="S27" s="57">
        <f t="shared" si="122"/>
        <v>0</v>
      </c>
      <c r="T27" s="57">
        <f t="shared" si="122"/>
        <v>0</v>
      </c>
      <c r="U27" s="57">
        <f t="shared" si="122"/>
        <v>0</v>
      </c>
      <c r="V27" s="57">
        <f t="shared" si="122"/>
        <v>0</v>
      </c>
      <c r="W27" s="57">
        <f t="shared" si="122"/>
        <v>0</v>
      </c>
      <c r="X27" s="57">
        <f t="shared" si="122"/>
        <v>0</v>
      </c>
      <c r="Y27" s="57">
        <f t="shared" si="122"/>
        <v>0</v>
      </c>
      <c r="Z27" s="57">
        <f t="shared" si="122"/>
        <v>0</v>
      </c>
      <c r="AA27" s="57">
        <f t="shared" si="122"/>
        <v>0</v>
      </c>
      <c r="AB27" s="57">
        <f t="shared" si="122"/>
        <v>0</v>
      </c>
      <c r="AC27" s="57">
        <f t="shared" si="122"/>
        <v>0</v>
      </c>
      <c r="AD27" s="57">
        <f t="shared" si="122"/>
        <v>0</v>
      </c>
      <c r="AE27" s="57">
        <f t="shared" si="122"/>
        <v>0</v>
      </c>
      <c r="AF27" s="57">
        <f t="shared" si="122"/>
        <v>0</v>
      </c>
      <c r="AG27" s="57">
        <f t="shared" si="122"/>
        <v>0</v>
      </c>
      <c r="AH27" s="57">
        <f t="shared" si="122"/>
        <v>0</v>
      </c>
      <c r="AI27" s="57">
        <f t="shared" si="122"/>
        <v>0</v>
      </c>
      <c r="AJ27" s="57">
        <f t="shared" si="122"/>
        <v>0</v>
      </c>
      <c r="AK27" s="57">
        <f t="shared" si="122"/>
        <v>0</v>
      </c>
      <c r="AL27" s="57">
        <f t="shared" si="122"/>
        <v>0</v>
      </c>
      <c r="AM27" s="57">
        <f t="shared" si="122"/>
        <v>0</v>
      </c>
      <c r="AN27" s="57">
        <f t="shared" si="122"/>
        <v>0</v>
      </c>
      <c r="AO27" s="57">
        <f t="shared" si="122"/>
        <v>0</v>
      </c>
      <c r="AP27" s="57">
        <f t="shared" si="122"/>
        <v>0</v>
      </c>
      <c r="AQ27" s="57">
        <f t="shared" si="122"/>
        <v>0</v>
      </c>
      <c r="AR27" s="57">
        <f t="shared" si="122"/>
        <v>0</v>
      </c>
      <c r="AS27" s="57">
        <f t="shared" si="122"/>
        <v>0</v>
      </c>
      <c r="AT27" s="57">
        <f t="shared" si="122"/>
        <v>0</v>
      </c>
      <c r="AU27" s="57">
        <f t="shared" si="122"/>
        <v>0</v>
      </c>
      <c r="AV27" s="57">
        <f t="shared" si="122"/>
        <v>0</v>
      </c>
      <c r="AW27" s="57">
        <f t="shared" si="122"/>
        <v>0</v>
      </c>
      <c r="AX27" s="57">
        <f t="shared" si="122"/>
        <v>0</v>
      </c>
      <c r="AY27" s="57">
        <f t="shared" si="122"/>
        <v>0</v>
      </c>
      <c r="AZ27" s="57">
        <f t="shared" si="122"/>
        <v>0</v>
      </c>
      <c r="BA27" s="57">
        <f t="shared" si="122"/>
        <v>0</v>
      </c>
      <c r="BB27" s="57">
        <f t="shared" si="122"/>
        <v>0</v>
      </c>
      <c r="BC27" s="57">
        <f t="shared" si="122"/>
        <v>0</v>
      </c>
      <c r="BD27" s="57">
        <f t="shared" si="122"/>
        <v>0</v>
      </c>
      <c r="BE27" s="57">
        <f t="shared" si="122"/>
        <v>0</v>
      </c>
      <c r="BF27" s="57">
        <f t="shared" si="122"/>
        <v>0</v>
      </c>
      <c r="BG27" s="57">
        <f t="shared" si="122"/>
        <v>0</v>
      </c>
      <c r="BH27" s="57">
        <f t="shared" si="122"/>
        <v>0</v>
      </c>
      <c r="BI27" s="57">
        <f t="shared" si="122"/>
        <v>0</v>
      </c>
      <c r="BJ27" s="57">
        <f t="shared" si="122"/>
        <v>0</v>
      </c>
      <c r="BK27" s="57">
        <f t="shared" si="122"/>
        <v>0</v>
      </c>
      <c r="BL27" s="57">
        <f t="shared" si="122"/>
        <v>0</v>
      </c>
      <c r="BM27" s="57">
        <f t="shared" si="122"/>
        <v>0</v>
      </c>
      <c r="BN27" s="57">
        <f t="shared" si="122"/>
        <v>0</v>
      </c>
      <c r="BO27" s="57">
        <f t="shared" si="122"/>
        <v>0</v>
      </c>
      <c r="BP27" s="57">
        <f t="shared" si="122"/>
        <v>0</v>
      </c>
      <c r="BQ27" s="57">
        <f t="shared" si="122"/>
        <v>0</v>
      </c>
      <c r="BR27" s="57">
        <f t="shared" si="122"/>
        <v>0</v>
      </c>
      <c r="BS27" s="57">
        <f t="shared" ref="BS27:DT27" si="123">+BS12-BS20</f>
        <v>0</v>
      </c>
      <c r="BT27" s="57">
        <f t="shared" si="123"/>
        <v>0</v>
      </c>
      <c r="BU27" s="57">
        <f t="shared" si="123"/>
        <v>0</v>
      </c>
      <c r="BV27" s="57">
        <f t="shared" si="123"/>
        <v>0</v>
      </c>
      <c r="BW27" s="57">
        <f t="shared" si="123"/>
        <v>0</v>
      </c>
      <c r="BX27" s="57">
        <f t="shared" si="123"/>
        <v>0</v>
      </c>
      <c r="BY27" s="57">
        <f t="shared" si="123"/>
        <v>0</v>
      </c>
      <c r="BZ27" s="57">
        <f t="shared" si="123"/>
        <v>0</v>
      </c>
      <c r="CA27" s="57">
        <f t="shared" si="123"/>
        <v>0</v>
      </c>
      <c r="CB27" s="57">
        <f t="shared" si="123"/>
        <v>0</v>
      </c>
      <c r="CC27" s="57">
        <f t="shared" si="123"/>
        <v>0</v>
      </c>
      <c r="CD27" s="57">
        <f t="shared" si="123"/>
        <v>0</v>
      </c>
      <c r="CE27" s="57">
        <f t="shared" si="123"/>
        <v>0</v>
      </c>
      <c r="CF27" s="57">
        <f t="shared" si="123"/>
        <v>0</v>
      </c>
      <c r="CG27" s="57">
        <f t="shared" si="123"/>
        <v>0</v>
      </c>
      <c r="CH27" s="57">
        <f t="shared" si="123"/>
        <v>0</v>
      </c>
      <c r="CI27" s="57">
        <f t="shared" si="123"/>
        <v>0</v>
      </c>
      <c r="CJ27" s="57">
        <f t="shared" si="123"/>
        <v>0</v>
      </c>
      <c r="CK27" s="57">
        <f t="shared" si="123"/>
        <v>0</v>
      </c>
      <c r="CL27" s="57">
        <f t="shared" si="123"/>
        <v>0</v>
      </c>
      <c r="CM27" s="57">
        <f t="shared" si="123"/>
        <v>0</v>
      </c>
      <c r="CN27" s="57">
        <f t="shared" si="123"/>
        <v>0</v>
      </c>
      <c r="CO27" s="57">
        <f t="shared" si="123"/>
        <v>0</v>
      </c>
      <c r="CP27" s="57">
        <f t="shared" si="123"/>
        <v>0</v>
      </c>
      <c r="CQ27" s="57">
        <f t="shared" si="123"/>
        <v>0</v>
      </c>
      <c r="CR27" s="57">
        <f t="shared" si="123"/>
        <v>0</v>
      </c>
      <c r="CS27" s="57">
        <f t="shared" si="123"/>
        <v>0</v>
      </c>
      <c r="CT27" s="57">
        <f t="shared" si="123"/>
        <v>0</v>
      </c>
      <c r="CU27" s="57">
        <f t="shared" si="123"/>
        <v>0</v>
      </c>
      <c r="CV27" s="57">
        <f t="shared" si="123"/>
        <v>0</v>
      </c>
      <c r="CW27" s="57">
        <f t="shared" si="123"/>
        <v>0</v>
      </c>
      <c r="CX27" s="57">
        <f t="shared" si="123"/>
        <v>0</v>
      </c>
      <c r="CY27" s="57">
        <f t="shared" si="123"/>
        <v>0</v>
      </c>
      <c r="CZ27" s="57">
        <f t="shared" si="123"/>
        <v>0</v>
      </c>
      <c r="DA27" s="57">
        <f t="shared" si="123"/>
        <v>0</v>
      </c>
      <c r="DB27" s="57">
        <f t="shared" si="123"/>
        <v>0</v>
      </c>
      <c r="DC27" s="57">
        <f t="shared" si="123"/>
        <v>0</v>
      </c>
      <c r="DD27" s="57">
        <f t="shared" si="123"/>
        <v>0</v>
      </c>
      <c r="DE27" s="57">
        <f t="shared" si="123"/>
        <v>0</v>
      </c>
      <c r="DF27" s="57">
        <f t="shared" si="123"/>
        <v>0</v>
      </c>
      <c r="DG27" s="57">
        <f t="shared" si="123"/>
        <v>0</v>
      </c>
      <c r="DH27" s="57">
        <f t="shared" si="123"/>
        <v>0</v>
      </c>
      <c r="DI27" s="57">
        <f t="shared" si="123"/>
        <v>0</v>
      </c>
      <c r="DJ27" s="57">
        <f t="shared" si="123"/>
        <v>0</v>
      </c>
      <c r="DK27" s="57">
        <f t="shared" si="123"/>
        <v>0</v>
      </c>
      <c r="DL27" s="57">
        <f t="shared" si="123"/>
        <v>0</v>
      </c>
      <c r="DM27" s="57">
        <f t="shared" si="123"/>
        <v>0</v>
      </c>
      <c r="DN27" s="57">
        <f t="shared" si="123"/>
        <v>0</v>
      </c>
      <c r="DO27" s="57">
        <f t="shared" si="123"/>
        <v>0</v>
      </c>
      <c r="DP27" s="57">
        <f t="shared" si="123"/>
        <v>0</v>
      </c>
      <c r="DQ27" s="57">
        <f t="shared" si="123"/>
        <v>0</v>
      </c>
      <c r="DR27" s="57">
        <f t="shared" si="123"/>
        <v>0</v>
      </c>
      <c r="DS27" s="57">
        <f t="shared" si="123"/>
        <v>0</v>
      </c>
      <c r="DT27" s="57">
        <f t="shared" si="123"/>
        <v>0</v>
      </c>
    </row>
    <row r="28" spans="3:124" ht="16.5" hidden="1" outlineLevel="1" thickTop="1" thickBot="1" x14ac:dyDescent="0.3">
      <c r="C28" s="105" t="s">
        <v>213</v>
      </c>
      <c r="E28" s="57">
        <f>+E13-E21</f>
        <v>0</v>
      </c>
      <c r="F28" s="57">
        <f t="shared" ref="F28:BQ28" si="124">+F13-F21</f>
        <v>0</v>
      </c>
      <c r="G28" s="57">
        <f t="shared" si="124"/>
        <v>0</v>
      </c>
      <c r="H28" s="57">
        <f t="shared" si="124"/>
        <v>0</v>
      </c>
      <c r="I28" s="57">
        <f t="shared" si="124"/>
        <v>0</v>
      </c>
      <c r="J28" s="57">
        <f t="shared" si="124"/>
        <v>0</v>
      </c>
      <c r="K28" s="57">
        <f t="shared" si="124"/>
        <v>0</v>
      </c>
      <c r="L28" s="57">
        <f t="shared" si="124"/>
        <v>0</v>
      </c>
      <c r="M28" s="57">
        <f t="shared" si="124"/>
        <v>0</v>
      </c>
      <c r="N28" s="57">
        <f t="shared" si="124"/>
        <v>0</v>
      </c>
      <c r="O28" s="57">
        <f t="shared" si="124"/>
        <v>0</v>
      </c>
      <c r="P28" s="57">
        <f t="shared" si="124"/>
        <v>0</v>
      </c>
      <c r="Q28" s="57">
        <f t="shared" si="124"/>
        <v>0</v>
      </c>
      <c r="R28" s="57">
        <f t="shared" si="124"/>
        <v>0</v>
      </c>
      <c r="S28" s="57">
        <f t="shared" si="124"/>
        <v>0</v>
      </c>
      <c r="T28" s="57">
        <f t="shared" si="124"/>
        <v>0</v>
      </c>
      <c r="U28" s="57">
        <f t="shared" si="124"/>
        <v>0</v>
      </c>
      <c r="V28" s="57">
        <f t="shared" si="124"/>
        <v>0</v>
      </c>
      <c r="W28" s="57">
        <f t="shared" si="124"/>
        <v>0</v>
      </c>
      <c r="X28" s="57">
        <f t="shared" si="124"/>
        <v>0</v>
      </c>
      <c r="Y28" s="57">
        <f t="shared" si="124"/>
        <v>0</v>
      </c>
      <c r="Z28" s="57">
        <f t="shared" si="124"/>
        <v>0</v>
      </c>
      <c r="AA28" s="57">
        <f t="shared" si="124"/>
        <v>0</v>
      </c>
      <c r="AB28" s="57">
        <f t="shared" si="124"/>
        <v>0</v>
      </c>
      <c r="AC28" s="57">
        <f t="shared" si="124"/>
        <v>0</v>
      </c>
      <c r="AD28" s="57">
        <f t="shared" si="124"/>
        <v>0</v>
      </c>
      <c r="AE28" s="57">
        <f t="shared" si="124"/>
        <v>0</v>
      </c>
      <c r="AF28" s="57">
        <f t="shared" si="124"/>
        <v>0</v>
      </c>
      <c r="AG28" s="57">
        <f t="shared" si="124"/>
        <v>0</v>
      </c>
      <c r="AH28" s="57">
        <f t="shared" si="124"/>
        <v>0</v>
      </c>
      <c r="AI28" s="57">
        <f t="shared" si="124"/>
        <v>0</v>
      </c>
      <c r="AJ28" s="57">
        <f t="shared" si="124"/>
        <v>0</v>
      </c>
      <c r="AK28" s="57">
        <f t="shared" si="124"/>
        <v>0</v>
      </c>
      <c r="AL28" s="57">
        <f t="shared" si="124"/>
        <v>0</v>
      </c>
      <c r="AM28" s="57">
        <f t="shared" si="124"/>
        <v>0</v>
      </c>
      <c r="AN28" s="57">
        <f t="shared" si="124"/>
        <v>0</v>
      </c>
      <c r="AO28" s="57">
        <f t="shared" si="124"/>
        <v>0</v>
      </c>
      <c r="AP28" s="57">
        <f t="shared" si="124"/>
        <v>0</v>
      </c>
      <c r="AQ28" s="57">
        <f t="shared" si="124"/>
        <v>0</v>
      </c>
      <c r="AR28" s="57">
        <f t="shared" si="124"/>
        <v>0</v>
      </c>
      <c r="AS28" s="57">
        <f t="shared" si="124"/>
        <v>0</v>
      </c>
      <c r="AT28" s="57">
        <f t="shared" si="124"/>
        <v>0</v>
      </c>
      <c r="AU28" s="57">
        <f t="shared" si="124"/>
        <v>0</v>
      </c>
      <c r="AV28" s="57">
        <f t="shared" si="124"/>
        <v>0</v>
      </c>
      <c r="AW28" s="57">
        <f t="shared" si="124"/>
        <v>0</v>
      </c>
      <c r="AX28" s="57">
        <f t="shared" si="124"/>
        <v>0</v>
      </c>
      <c r="AY28" s="57">
        <f t="shared" si="124"/>
        <v>0</v>
      </c>
      <c r="AZ28" s="57">
        <f t="shared" si="124"/>
        <v>0</v>
      </c>
      <c r="BA28" s="57">
        <f t="shared" si="124"/>
        <v>0</v>
      </c>
      <c r="BB28" s="57">
        <f t="shared" si="124"/>
        <v>0</v>
      </c>
      <c r="BC28" s="57">
        <f t="shared" si="124"/>
        <v>0</v>
      </c>
      <c r="BD28" s="57">
        <f t="shared" si="124"/>
        <v>0</v>
      </c>
      <c r="BE28" s="57">
        <f t="shared" si="124"/>
        <v>0</v>
      </c>
      <c r="BF28" s="57">
        <f t="shared" si="124"/>
        <v>0</v>
      </c>
      <c r="BG28" s="57">
        <f t="shared" si="124"/>
        <v>0</v>
      </c>
      <c r="BH28" s="57">
        <f t="shared" si="124"/>
        <v>0</v>
      </c>
      <c r="BI28" s="57">
        <f t="shared" si="124"/>
        <v>0</v>
      </c>
      <c r="BJ28" s="57">
        <f t="shared" si="124"/>
        <v>0</v>
      </c>
      <c r="BK28" s="57">
        <f t="shared" si="124"/>
        <v>0</v>
      </c>
      <c r="BL28" s="57">
        <f t="shared" si="124"/>
        <v>0</v>
      </c>
      <c r="BM28" s="57">
        <f t="shared" si="124"/>
        <v>0</v>
      </c>
      <c r="BN28" s="57">
        <f t="shared" si="124"/>
        <v>0</v>
      </c>
      <c r="BO28" s="57">
        <f t="shared" si="124"/>
        <v>0</v>
      </c>
      <c r="BP28" s="57">
        <f t="shared" si="124"/>
        <v>0</v>
      </c>
      <c r="BQ28" s="57">
        <f t="shared" si="124"/>
        <v>0</v>
      </c>
      <c r="BR28" s="57">
        <f t="shared" ref="BR28:DT28" si="125">+BR13-BR21</f>
        <v>0</v>
      </c>
      <c r="BS28" s="57">
        <f t="shared" si="125"/>
        <v>0</v>
      </c>
      <c r="BT28" s="57">
        <f t="shared" si="125"/>
        <v>0</v>
      </c>
      <c r="BU28" s="57">
        <f t="shared" si="125"/>
        <v>0</v>
      </c>
      <c r="BV28" s="57">
        <f t="shared" si="125"/>
        <v>0</v>
      </c>
      <c r="BW28" s="57">
        <f t="shared" si="125"/>
        <v>0</v>
      </c>
      <c r="BX28" s="57">
        <f t="shared" si="125"/>
        <v>0</v>
      </c>
      <c r="BY28" s="57">
        <f t="shared" si="125"/>
        <v>0</v>
      </c>
      <c r="BZ28" s="57">
        <f t="shared" si="125"/>
        <v>0</v>
      </c>
      <c r="CA28" s="57">
        <f t="shared" si="125"/>
        <v>0</v>
      </c>
      <c r="CB28" s="57">
        <f t="shared" si="125"/>
        <v>0</v>
      </c>
      <c r="CC28" s="57">
        <f t="shared" si="125"/>
        <v>0</v>
      </c>
      <c r="CD28" s="57">
        <f t="shared" si="125"/>
        <v>0</v>
      </c>
      <c r="CE28" s="57">
        <f t="shared" si="125"/>
        <v>0</v>
      </c>
      <c r="CF28" s="57">
        <f t="shared" si="125"/>
        <v>0</v>
      </c>
      <c r="CG28" s="57">
        <f t="shared" si="125"/>
        <v>0</v>
      </c>
      <c r="CH28" s="57">
        <f t="shared" si="125"/>
        <v>0</v>
      </c>
      <c r="CI28" s="57">
        <f t="shared" si="125"/>
        <v>0</v>
      </c>
      <c r="CJ28" s="57">
        <f t="shared" si="125"/>
        <v>0</v>
      </c>
      <c r="CK28" s="57">
        <f t="shared" si="125"/>
        <v>0</v>
      </c>
      <c r="CL28" s="57">
        <f t="shared" si="125"/>
        <v>0</v>
      </c>
      <c r="CM28" s="57">
        <f t="shared" si="125"/>
        <v>0</v>
      </c>
      <c r="CN28" s="57">
        <f t="shared" si="125"/>
        <v>0</v>
      </c>
      <c r="CO28" s="57">
        <f t="shared" si="125"/>
        <v>0</v>
      </c>
      <c r="CP28" s="57">
        <f t="shared" si="125"/>
        <v>0</v>
      </c>
      <c r="CQ28" s="57">
        <f t="shared" si="125"/>
        <v>0</v>
      </c>
      <c r="CR28" s="57">
        <f t="shared" si="125"/>
        <v>0</v>
      </c>
      <c r="CS28" s="57">
        <f t="shared" si="125"/>
        <v>0</v>
      </c>
      <c r="CT28" s="57">
        <f t="shared" si="125"/>
        <v>0</v>
      </c>
      <c r="CU28" s="57">
        <f t="shared" si="125"/>
        <v>0</v>
      </c>
      <c r="CV28" s="57">
        <f t="shared" si="125"/>
        <v>0</v>
      </c>
      <c r="CW28" s="57">
        <f t="shared" si="125"/>
        <v>0</v>
      </c>
      <c r="CX28" s="57">
        <f t="shared" si="125"/>
        <v>0</v>
      </c>
      <c r="CY28" s="57">
        <f t="shared" si="125"/>
        <v>0</v>
      </c>
      <c r="CZ28" s="57">
        <f t="shared" si="125"/>
        <v>0</v>
      </c>
      <c r="DA28" s="57">
        <f t="shared" si="125"/>
        <v>0</v>
      </c>
      <c r="DB28" s="57">
        <f t="shared" si="125"/>
        <v>0</v>
      </c>
      <c r="DC28" s="57">
        <f t="shared" si="125"/>
        <v>0</v>
      </c>
      <c r="DD28" s="57">
        <f t="shared" si="125"/>
        <v>0</v>
      </c>
      <c r="DE28" s="57">
        <f t="shared" si="125"/>
        <v>0</v>
      </c>
      <c r="DF28" s="57">
        <f t="shared" si="125"/>
        <v>0</v>
      </c>
      <c r="DG28" s="57">
        <f t="shared" si="125"/>
        <v>0</v>
      </c>
      <c r="DH28" s="57">
        <f t="shared" si="125"/>
        <v>0</v>
      </c>
      <c r="DI28" s="57">
        <f t="shared" si="125"/>
        <v>0</v>
      </c>
      <c r="DJ28" s="57">
        <f t="shared" si="125"/>
        <v>0</v>
      </c>
      <c r="DK28" s="57">
        <f t="shared" si="125"/>
        <v>0</v>
      </c>
      <c r="DL28" s="57">
        <f t="shared" si="125"/>
        <v>0</v>
      </c>
      <c r="DM28" s="57">
        <f t="shared" si="125"/>
        <v>0</v>
      </c>
      <c r="DN28" s="57">
        <f t="shared" si="125"/>
        <v>0</v>
      </c>
      <c r="DO28" s="57">
        <f t="shared" si="125"/>
        <v>0</v>
      </c>
      <c r="DP28" s="57">
        <f t="shared" si="125"/>
        <v>0</v>
      </c>
      <c r="DQ28" s="57">
        <f t="shared" si="125"/>
        <v>0</v>
      </c>
      <c r="DR28" s="57">
        <f t="shared" si="125"/>
        <v>0</v>
      </c>
      <c r="DS28" s="57">
        <f t="shared" si="125"/>
        <v>0</v>
      </c>
      <c r="DT28" s="57">
        <f t="shared" si="125"/>
        <v>0</v>
      </c>
    </row>
    <row r="29" spans="3:124" ht="16.5" hidden="1" outlineLevel="1" thickTop="1" thickBot="1" x14ac:dyDescent="0.3">
      <c r="C29" s="105" t="s">
        <v>130</v>
      </c>
      <c r="E29" s="57">
        <f>+E14-E22</f>
        <v>0</v>
      </c>
      <c r="F29" s="57">
        <f t="shared" ref="F29:BQ29" si="126">+F14-F22</f>
        <v>0</v>
      </c>
      <c r="G29" s="57">
        <f t="shared" si="126"/>
        <v>0</v>
      </c>
      <c r="H29" s="57">
        <f t="shared" si="126"/>
        <v>0</v>
      </c>
      <c r="I29" s="57">
        <f t="shared" si="126"/>
        <v>0</v>
      </c>
      <c r="J29" s="57">
        <f t="shared" si="126"/>
        <v>0</v>
      </c>
      <c r="K29" s="57">
        <f t="shared" si="126"/>
        <v>0</v>
      </c>
      <c r="L29" s="57">
        <f t="shared" si="126"/>
        <v>0</v>
      </c>
      <c r="M29" s="57">
        <f t="shared" si="126"/>
        <v>0</v>
      </c>
      <c r="N29" s="57">
        <f t="shared" si="126"/>
        <v>0</v>
      </c>
      <c r="O29" s="57">
        <f t="shared" si="126"/>
        <v>0</v>
      </c>
      <c r="P29" s="57">
        <f t="shared" si="126"/>
        <v>0</v>
      </c>
      <c r="Q29" s="57">
        <f t="shared" si="126"/>
        <v>0</v>
      </c>
      <c r="R29" s="57">
        <f t="shared" si="126"/>
        <v>0</v>
      </c>
      <c r="S29" s="57">
        <f t="shared" si="126"/>
        <v>0</v>
      </c>
      <c r="T29" s="57">
        <f t="shared" si="126"/>
        <v>0</v>
      </c>
      <c r="U29" s="57">
        <f t="shared" si="126"/>
        <v>0</v>
      </c>
      <c r="V29" s="57">
        <f t="shared" si="126"/>
        <v>0</v>
      </c>
      <c r="W29" s="57">
        <f t="shared" si="126"/>
        <v>0</v>
      </c>
      <c r="X29" s="57">
        <f t="shared" si="126"/>
        <v>0</v>
      </c>
      <c r="Y29" s="57">
        <f t="shared" si="126"/>
        <v>0</v>
      </c>
      <c r="Z29" s="57">
        <f t="shared" si="126"/>
        <v>0</v>
      </c>
      <c r="AA29" s="57">
        <f t="shared" si="126"/>
        <v>0</v>
      </c>
      <c r="AB29" s="57">
        <f t="shared" si="126"/>
        <v>0</v>
      </c>
      <c r="AC29" s="57">
        <f t="shared" si="126"/>
        <v>0</v>
      </c>
      <c r="AD29" s="57">
        <f t="shared" si="126"/>
        <v>0</v>
      </c>
      <c r="AE29" s="57">
        <f t="shared" si="126"/>
        <v>0</v>
      </c>
      <c r="AF29" s="57">
        <f t="shared" si="126"/>
        <v>0</v>
      </c>
      <c r="AG29" s="57">
        <f t="shared" si="126"/>
        <v>0</v>
      </c>
      <c r="AH29" s="57">
        <f t="shared" si="126"/>
        <v>0</v>
      </c>
      <c r="AI29" s="57">
        <f t="shared" si="126"/>
        <v>0</v>
      </c>
      <c r="AJ29" s="57">
        <f t="shared" si="126"/>
        <v>0</v>
      </c>
      <c r="AK29" s="57">
        <f t="shared" si="126"/>
        <v>0</v>
      </c>
      <c r="AL29" s="57">
        <f t="shared" si="126"/>
        <v>0</v>
      </c>
      <c r="AM29" s="57">
        <f t="shared" si="126"/>
        <v>0</v>
      </c>
      <c r="AN29" s="57">
        <f t="shared" si="126"/>
        <v>0</v>
      </c>
      <c r="AO29" s="57">
        <f t="shared" si="126"/>
        <v>0</v>
      </c>
      <c r="AP29" s="57">
        <f t="shared" si="126"/>
        <v>0</v>
      </c>
      <c r="AQ29" s="57">
        <f t="shared" si="126"/>
        <v>0</v>
      </c>
      <c r="AR29" s="57">
        <f t="shared" si="126"/>
        <v>0</v>
      </c>
      <c r="AS29" s="57">
        <f t="shared" si="126"/>
        <v>0</v>
      </c>
      <c r="AT29" s="57">
        <f t="shared" si="126"/>
        <v>0</v>
      </c>
      <c r="AU29" s="57">
        <f t="shared" si="126"/>
        <v>0</v>
      </c>
      <c r="AV29" s="57">
        <f t="shared" si="126"/>
        <v>0</v>
      </c>
      <c r="AW29" s="57">
        <f t="shared" si="126"/>
        <v>0</v>
      </c>
      <c r="AX29" s="57">
        <f t="shared" si="126"/>
        <v>0</v>
      </c>
      <c r="AY29" s="57">
        <f t="shared" si="126"/>
        <v>0</v>
      </c>
      <c r="AZ29" s="57">
        <f t="shared" si="126"/>
        <v>0</v>
      </c>
      <c r="BA29" s="57">
        <f t="shared" si="126"/>
        <v>0</v>
      </c>
      <c r="BB29" s="57">
        <f t="shared" si="126"/>
        <v>0</v>
      </c>
      <c r="BC29" s="57">
        <f t="shared" si="126"/>
        <v>0</v>
      </c>
      <c r="BD29" s="57">
        <f t="shared" si="126"/>
        <v>0</v>
      </c>
      <c r="BE29" s="57">
        <f t="shared" si="126"/>
        <v>0</v>
      </c>
      <c r="BF29" s="57">
        <f t="shared" si="126"/>
        <v>0</v>
      </c>
      <c r="BG29" s="57">
        <f t="shared" si="126"/>
        <v>0</v>
      </c>
      <c r="BH29" s="57">
        <f t="shared" si="126"/>
        <v>0</v>
      </c>
      <c r="BI29" s="57">
        <f t="shared" si="126"/>
        <v>0</v>
      </c>
      <c r="BJ29" s="57">
        <f t="shared" si="126"/>
        <v>0</v>
      </c>
      <c r="BK29" s="57">
        <f t="shared" si="126"/>
        <v>0</v>
      </c>
      <c r="BL29" s="57">
        <f t="shared" si="126"/>
        <v>0</v>
      </c>
      <c r="BM29" s="57">
        <f t="shared" si="126"/>
        <v>0</v>
      </c>
      <c r="BN29" s="57">
        <f t="shared" si="126"/>
        <v>0</v>
      </c>
      <c r="BO29" s="57">
        <f t="shared" si="126"/>
        <v>0</v>
      </c>
      <c r="BP29" s="57">
        <f t="shared" si="126"/>
        <v>0</v>
      </c>
      <c r="BQ29" s="57">
        <f t="shared" si="126"/>
        <v>0</v>
      </c>
      <c r="BR29" s="57">
        <f t="shared" ref="BR29:DT29" si="127">+BR14-BR22</f>
        <v>0</v>
      </c>
      <c r="BS29" s="57">
        <f t="shared" si="127"/>
        <v>0</v>
      </c>
      <c r="BT29" s="57">
        <f t="shared" si="127"/>
        <v>0</v>
      </c>
      <c r="BU29" s="57">
        <f t="shared" si="127"/>
        <v>0</v>
      </c>
      <c r="BV29" s="57">
        <f t="shared" si="127"/>
        <v>0</v>
      </c>
      <c r="BW29" s="57">
        <f t="shared" si="127"/>
        <v>0</v>
      </c>
      <c r="BX29" s="57">
        <f t="shared" si="127"/>
        <v>0</v>
      </c>
      <c r="BY29" s="57">
        <f t="shared" si="127"/>
        <v>0</v>
      </c>
      <c r="BZ29" s="57">
        <f t="shared" si="127"/>
        <v>0</v>
      </c>
      <c r="CA29" s="57">
        <f t="shared" si="127"/>
        <v>0</v>
      </c>
      <c r="CB29" s="57">
        <f t="shared" si="127"/>
        <v>0</v>
      </c>
      <c r="CC29" s="57">
        <f t="shared" si="127"/>
        <v>0</v>
      </c>
      <c r="CD29" s="57">
        <f t="shared" si="127"/>
        <v>0</v>
      </c>
      <c r="CE29" s="57">
        <f t="shared" si="127"/>
        <v>0</v>
      </c>
      <c r="CF29" s="57">
        <f t="shared" si="127"/>
        <v>0</v>
      </c>
      <c r="CG29" s="57">
        <f t="shared" si="127"/>
        <v>0</v>
      </c>
      <c r="CH29" s="57">
        <f t="shared" si="127"/>
        <v>0</v>
      </c>
      <c r="CI29" s="57">
        <f t="shared" si="127"/>
        <v>0</v>
      </c>
      <c r="CJ29" s="57">
        <f t="shared" si="127"/>
        <v>0</v>
      </c>
      <c r="CK29" s="57">
        <f t="shared" si="127"/>
        <v>0</v>
      </c>
      <c r="CL29" s="57">
        <f t="shared" si="127"/>
        <v>0</v>
      </c>
      <c r="CM29" s="57">
        <f t="shared" si="127"/>
        <v>0</v>
      </c>
      <c r="CN29" s="57">
        <f t="shared" si="127"/>
        <v>0</v>
      </c>
      <c r="CO29" s="57">
        <f t="shared" si="127"/>
        <v>0</v>
      </c>
      <c r="CP29" s="57">
        <f t="shared" si="127"/>
        <v>0</v>
      </c>
      <c r="CQ29" s="57">
        <f t="shared" si="127"/>
        <v>0</v>
      </c>
      <c r="CR29" s="57">
        <f t="shared" si="127"/>
        <v>0</v>
      </c>
      <c r="CS29" s="57">
        <f t="shared" si="127"/>
        <v>0</v>
      </c>
      <c r="CT29" s="57">
        <f t="shared" si="127"/>
        <v>0</v>
      </c>
      <c r="CU29" s="57">
        <f t="shared" si="127"/>
        <v>0</v>
      </c>
      <c r="CV29" s="57">
        <f t="shared" si="127"/>
        <v>0</v>
      </c>
      <c r="CW29" s="57">
        <f t="shared" si="127"/>
        <v>0</v>
      </c>
      <c r="CX29" s="57">
        <f t="shared" si="127"/>
        <v>0</v>
      </c>
      <c r="CY29" s="57">
        <f t="shared" si="127"/>
        <v>0</v>
      </c>
      <c r="CZ29" s="57">
        <f t="shared" si="127"/>
        <v>0</v>
      </c>
      <c r="DA29" s="57">
        <f t="shared" si="127"/>
        <v>0</v>
      </c>
      <c r="DB29" s="57">
        <f t="shared" si="127"/>
        <v>0</v>
      </c>
      <c r="DC29" s="57">
        <f t="shared" si="127"/>
        <v>0</v>
      </c>
      <c r="DD29" s="57">
        <f t="shared" si="127"/>
        <v>0</v>
      </c>
      <c r="DE29" s="57">
        <f t="shared" si="127"/>
        <v>0</v>
      </c>
      <c r="DF29" s="57">
        <f t="shared" si="127"/>
        <v>0</v>
      </c>
      <c r="DG29" s="57">
        <f t="shared" si="127"/>
        <v>0</v>
      </c>
      <c r="DH29" s="57">
        <f t="shared" si="127"/>
        <v>0</v>
      </c>
      <c r="DI29" s="57">
        <f t="shared" si="127"/>
        <v>0</v>
      </c>
      <c r="DJ29" s="57">
        <f t="shared" si="127"/>
        <v>0</v>
      </c>
      <c r="DK29" s="57">
        <f t="shared" si="127"/>
        <v>0</v>
      </c>
      <c r="DL29" s="57">
        <f t="shared" si="127"/>
        <v>0</v>
      </c>
      <c r="DM29" s="57">
        <f t="shared" si="127"/>
        <v>0</v>
      </c>
      <c r="DN29" s="57">
        <f t="shared" si="127"/>
        <v>0</v>
      </c>
      <c r="DO29" s="57">
        <f t="shared" si="127"/>
        <v>0</v>
      </c>
      <c r="DP29" s="57">
        <f t="shared" si="127"/>
        <v>0</v>
      </c>
      <c r="DQ29" s="57">
        <f t="shared" si="127"/>
        <v>0</v>
      </c>
      <c r="DR29" s="57">
        <f t="shared" si="127"/>
        <v>0</v>
      </c>
      <c r="DS29" s="57">
        <f t="shared" si="127"/>
        <v>0</v>
      </c>
      <c r="DT29" s="57">
        <f t="shared" si="127"/>
        <v>0</v>
      </c>
    </row>
    <row r="30" spans="3:124" ht="15.75" hidden="1" outlineLevel="1" thickTop="1" x14ac:dyDescent="0.25">
      <c r="C30" s="102"/>
    </row>
    <row r="31" spans="3:124" collapsed="1" x14ac:dyDescent="0.25">
      <c r="C31" s="96"/>
    </row>
    <row r="32" spans="3:124" x14ac:dyDescent="0.25">
      <c r="C32" s="101">
        <f>+I_Personale!D21</f>
        <v>0</v>
      </c>
    </row>
    <row r="33" spans="3:124" hidden="1" outlineLevel="1" x14ac:dyDescent="0.25">
      <c r="C33" s="102"/>
      <c r="D33" s="16" t="s">
        <v>27</v>
      </c>
      <c r="E33" s="54">
        <f>+I_Personale!F33</f>
        <v>0</v>
      </c>
      <c r="F33" s="54">
        <f>+I_Personale!G33</f>
        <v>0</v>
      </c>
      <c r="G33" s="54">
        <f>+I_Personale!H33</f>
        <v>0</v>
      </c>
      <c r="H33" s="54">
        <f>+I_Personale!I33</f>
        <v>0</v>
      </c>
      <c r="I33" s="54">
        <f>+I_Personale!J33</f>
        <v>0</v>
      </c>
      <c r="J33" s="54">
        <f>+I_Personale!K33</f>
        <v>0</v>
      </c>
      <c r="K33" s="54">
        <f>+I_Personale!L33</f>
        <v>0</v>
      </c>
      <c r="L33" s="54">
        <f>+I_Personale!M33</f>
        <v>0</v>
      </c>
      <c r="M33" s="54">
        <f>+I_Personale!N33</f>
        <v>0</v>
      </c>
      <c r="N33" s="54">
        <f>+I_Personale!O33</f>
        <v>0</v>
      </c>
      <c r="O33" s="54">
        <f>+I_Personale!P33</f>
        <v>0</v>
      </c>
      <c r="P33" s="54">
        <f>+I_Personale!Q33</f>
        <v>0</v>
      </c>
      <c r="Q33" s="54">
        <f>+I_Personale!R33</f>
        <v>1</v>
      </c>
      <c r="R33" s="54">
        <f>+I_Personale!S33</f>
        <v>1</v>
      </c>
      <c r="S33" s="54">
        <f>+I_Personale!T33</f>
        <v>1</v>
      </c>
      <c r="T33" s="54">
        <f>+I_Personale!U33</f>
        <v>1</v>
      </c>
      <c r="U33" s="54">
        <f>+I_Personale!V33</f>
        <v>1</v>
      </c>
      <c r="V33" s="54">
        <f>+I_Personale!W33</f>
        <v>1</v>
      </c>
      <c r="W33" s="54">
        <f>+I_Personale!X33</f>
        <v>1</v>
      </c>
      <c r="X33" s="54">
        <f>+I_Personale!Y33</f>
        <v>1</v>
      </c>
      <c r="Y33" s="54">
        <f>+I_Personale!Z33</f>
        <v>1</v>
      </c>
      <c r="Z33" s="54">
        <f>+I_Personale!AA33</f>
        <v>1</v>
      </c>
      <c r="AA33" s="54">
        <f>+I_Personale!AB33</f>
        <v>1</v>
      </c>
      <c r="AB33" s="54">
        <f>+I_Personale!AC33</f>
        <v>1</v>
      </c>
      <c r="AC33" s="54">
        <f>+I_Personale!AD33</f>
        <v>2</v>
      </c>
      <c r="AD33" s="54">
        <f>+I_Personale!AE33</f>
        <v>2</v>
      </c>
      <c r="AE33" s="54">
        <f>+I_Personale!AF33</f>
        <v>2</v>
      </c>
      <c r="AF33" s="54">
        <f>+I_Personale!AG33</f>
        <v>2</v>
      </c>
      <c r="AG33" s="54">
        <f>+I_Personale!AH33</f>
        <v>2</v>
      </c>
      <c r="AH33" s="54">
        <f>+I_Personale!AI33</f>
        <v>2</v>
      </c>
      <c r="AI33" s="54">
        <f>+I_Personale!AJ33</f>
        <v>2</v>
      </c>
      <c r="AJ33" s="54">
        <f>+I_Personale!AK33</f>
        <v>2</v>
      </c>
      <c r="AK33" s="54">
        <f>+I_Personale!AL33</f>
        <v>2</v>
      </c>
      <c r="AL33" s="54">
        <f>+I_Personale!AM33</f>
        <v>2</v>
      </c>
      <c r="AM33" s="54">
        <f>+I_Personale!AN33</f>
        <v>2</v>
      </c>
      <c r="AN33" s="54">
        <f>+I_Personale!AO33</f>
        <v>2</v>
      </c>
      <c r="AO33" s="54">
        <f>+I_Personale!AP33</f>
        <v>3</v>
      </c>
      <c r="AP33" s="54">
        <f>+I_Personale!AQ33</f>
        <v>3</v>
      </c>
      <c r="AQ33" s="54">
        <f>+I_Personale!AR33</f>
        <v>3</v>
      </c>
      <c r="AR33" s="54">
        <f>+I_Personale!AS33</f>
        <v>3</v>
      </c>
      <c r="AS33" s="54">
        <f>+I_Personale!AT33</f>
        <v>3</v>
      </c>
      <c r="AT33" s="54">
        <f>+I_Personale!AU33</f>
        <v>3</v>
      </c>
      <c r="AU33" s="54">
        <f>+I_Personale!AV33</f>
        <v>3</v>
      </c>
      <c r="AV33" s="54">
        <f>+I_Personale!AW33</f>
        <v>3</v>
      </c>
      <c r="AW33" s="54">
        <f>+I_Personale!AX33</f>
        <v>3</v>
      </c>
      <c r="AX33" s="54">
        <f>+I_Personale!AY33</f>
        <v>3</v>
      </c>
      <c r="AY33" s="54">
        <f>+I_Personale!AZ33</f>
        <v>3</v>
      </c>
      <c r="AZ33" s="54">
        <f>+I_Personale!BA33</f>
        <v>3</v>
      </c>
      <c r="BA33" s="54">
        <f>+I_Personale!BB33</f>
        <v>4</v>
      </c>
      <c r="BB33" s="54">
        <f>+I_Personale!BC33</f>
        <v>4</v>
      </c>
      <c r="BC33" s="54">
        <f>+I_Personale!BD33</f>
        <v>4</v>
      </c>
      <c r="BD33" s="54">
        <f>+I_Personale!BE33</f>
        <v>4</v>
      </c>
      <c r="BE33" s="54">
        <f>+I_Personale!BF33</f>
        <v>4</v>
      </c>
      <c r="BF33" s="54">
        <f>+I_Personale!BG33</f>
        <v>4</v>
      </c>
      <c r="BG33" s="54">
        <f>+I_Personale!BH33</f>
        <v>4</v>
      </c>
      <c r="BH33" s="54">
        <f>+I_Personale!BI33</f>
        <v>4</v>
      </c>
      <c r="BI33" s="54">
        <f>+I_Personale!BJ33</f>
        <v>4</v>
      </c>
      <c r="BJ33" s="54">
        <f>+I_Personale!BK33</f>
        <v>4</v>
      </c>
      <c r="BK33" s="54">
        <f>+I_Personale!BL33</f>
        <v>4</v>
      </c>
      <c r="BL33" s="54">
        <f>+I_Personale!BM33</f>
        <v>4</v>
      </c>
      <c r="BM33" s="54">
        <f>+I_Personale!BN33</f>
        <v>5</v>
      </c>
      <c r="BN33" s="54">
        <f>+I_Personale!BO33</f>
        <v>5</v>
      </c>
      <c r="BO33" s="54">
        <f>+I_Personale!BP33</f>
        <v>5</v>
      </c>
      <c r="BP33" s="54">
        <f>+I_Personale!BQ33</f>
        <v>5</v>
      </c>
      <c r="BQ33" s="54">
        <f>+I_Personale!BR33</f>
        <v>5</v>
      </c>
      <c r="BR33" s="54">
        <f>+I_Personale!BS33</f>
        <v>5</v>
      </c>
      <c r="BS33" s="54">
        <f>+I_Personale!BT33</f>
        <v>5</v>
      </c>
      <c r="BT33" s="54">
        <f>+I_Personale!BU33</f>
        <v>5</v>
      </c>
      <c r="BU33" s="54">
        <f>+I_Personale!BV33</f>
        <v>5</v>
      </c>
      <c r="BV33" s="54">
        <f>+I_Personale!BW33</f>
        <v>5</v>
      </c>
      <c r="BW33" s="54">
        <f>+I_Personale!BX33</f>
        <v>5</v>
      </c>
      <c r="BX33" s="54">
        <f>+I_Personale!BY33</f>
        <v>5</v>
      </c>
      <c r="BY33" s="54">
        <f>+I_Personale!BZ33</f>
        <v>6</v>
      </c>
      <c r="BZ33" s="54">
        <f>+I_Personale!CA33</f>
        <v>6</v>
      </c>
      <c r="CA33" s="54">
        <f>+I_Personale!CB33</f>
        <v>6</v>
      </c>
      <c r="CB33" s="54">
        <f>+I_Personale!CC33</f>
        <v>6</v>
      </c>
      <c r="CC33" s="54">
        <f>+I_Personale!CD33</f>
        <v>6</v>
      </c>
      <c r="CD33" s="54">
        <f>+I_Personale!CE33</f>
        <v>6</v>
      </c>
      <c r="CE33" s="54">
        <f>+I_Personale!CF33</f>
        <v>6</v>
      </c>
      <c r="CF33" s="54">
        <f>+I_Personale!CG33</f>
        <v>6</v>
      </c>
      <c r="CG33" s="54">
        <f>+I_Personale!CH33</f>
        <v>6</v>
      </c>
      <c r="CH33" s="54">
        <f>+I_Personale!CI33</f>
        <v>6</v>
      </c>
      <c r="CI33" s="54">
        <f>+I_Personale!CJ33</f>
        <v>6</v>
      </c>
      <c r="CJ33" s="54">
        <f>+I_Personale!CK33</f>
        <v>6</v>
      </c>
      <c r="CK33" s="54">
        <f>+I_Personale!CL33</f>
        <v>7</v>
      </c>
      <c r="CL33" s="54">
        <f>+I_Personale!CM33</f>
        <v>7</v>
      </c>
      <c r="CM33" s="54">
        <f>+I_Personale!CN33</f>
        <v>7</v>
      </c>
      <c r="CN33" s="54">
        <f>+I_Personale!CO33</f>
        <v>7</v>
      </c>
      <c r="CO33" s="54">
        <f>+I_Personale!CP33</f>
        <v>7</v>
      </c>
      <c r="CP33" s="54">
        <f>+I_Personale!CQ33</f>
        <v>7</v>
      </c>
      <c r="CQ33" s="54">
        <f>+I_Personale!CR33</f>
        <v>7</v>
      </c>
      <c r="CR33" s="54">
        <f>+I_Personale!CS33</f>
        <v>7</v>
      </c>
      <c r="CS33" s="54">
        <f>+I_Personale!CT33</f>
        <v>7</v>
      </c>
      <c r="CT33" s="54">
        <f>+I_Personale!CU33</f>
        <v>7</v>
      </c>
      <c r="CU33" s="54">
        <f>+I_Personale!CV33</f>
        <v>7</v>
      </c>
      <c r="CV33" s="54">
        <f>+I_Personale!CW33</f>
        <v>7</v>
      </c>
      <c r="CW33" s="54">
        <f>+I_Personale!CX33</f>
        <v>8</v>
      </c>
      <c r="CX33" s="54">
        <f>+I_Personale!CY33</f>
        <v>8</v>
      </c>
      <c r="CY33" s="54">
        <f>+I_Personale!CZ33</f>
        <v>8</v>
      </c>
      <c r="CZ33" s="54">
        <f>+I_Personale!DA33</f>
        <v>8</v>
      </c>
      <c r="DA33" s="54">
        <f>+I_Personale!DB33</f>
        <v>8</v>
      </c>
      <c r="DB33" s="54">
        <f>+I_Personale!DC33</f>
        <v>8</v>
      </c>
      <c r="DC33" s="54">
        <f>+I_Personale!DD33</f>
        <v>8</v>
      </c>
      <c r="DD33" s="54">
        <f>+I_Personale!DE33</f>
        <v>8</v>
      </c>
      <c r="DE33" s="54">
        <f>+I_Personale!DF33</f>
        <v>8</v>
      </c>
      <c r="DF33" s="54">
        <f>+I_Personale!DG33</f>
        <v>8</v>
      </c>
      <c r="DG33" s="54">
        <f>+I_Personale!DH33</f>
        <v>8</v>
      </c>
      <c r="DH33" s="54">
        <f>+I_Personale!DI33</f>
        <v>8</v>
      </c>
      <c r="DI33" s="54">
        <f>+I_Personale!DJ33</f>
        <v>9</v>
      </c>
      <c r="DJ33" s="54">
        <f>+I_Personale!DK33</f>
        <v>9</v>
      </c>
      <c r="DK33" s="54">
        <f>+I_Personale!DL33</f>
        <v>9</v>
      </c>
      <c r="DL33" s="54">
        <f>+I_Personale!DM33</f>
        <v>9</v>
      </c>
      <c r="DM33" s="54">
        <f>+I_Personale!DN33</f>
        <v>9</v>
      </c>
      <c r="DN33" s="54">
        <f>+I_Personale!DO33</f>
        <v>9</v>
      </c>
      <c r="DO33" s="54">
        <f>+I_Personale!DP33</f>
        <v>9</v>
      </c>
      <c r="DP33" s="54">
        <f>+I_Personale!DQ33</f>
        <v>9</v>
      </c>
      <c r="DQ33" s="54">
        <f>+I_Personale!DR33</f>
        <v>9</v>
      </c>
      <c r="DR33" s="54">
        <f>+I_Personale!DS33</f>
        <v>9</v>
      </c>
      <c r="DS33" s="54">
        <f>+I_Personale!DT33</f>
        <v>9</v>
      </c>
      <c r="DT33" s="54">
        <f>+I_Personale!DU33</f>
        <v>9</v>
      </c>
    </row>
    <row r="34" spans="3:124" ht="15.75" hidden="1" outlineLevel="1" thickBot="1" x14ac:dyDescent="0.3">
      <c r="D34" s="16" t="s">
        <v>26</v>
      </c>
      <c r="E34" s="54" t="str">
        <f>+I_Personale!F34</f>
        <v>gen</v>
      </c>
      <c r="F34" s="54" t="str">
        <f>+I_Personale!G34</f>
        <v>feb</v>
      </c>
      <c r="G34" s="54" t="str">
        <f>+I_Personale!H34</f>
        <v>mar</v>
      </c>
      <c r="H34" s="54" t="str">
        <f>+I_Personale!I34</f>
        <v>apr</v>
      </c>
      <c r="I34" s="54" t="str">
        <f>+I_Personale!J34</f>
        <v>mag</v>
      </c>
      <c r="J34" s="54" t="str">
        <f>+I_Personale!K34</f>
        <v>giu</v>
      </c>
      <c r="K34" s="54" t="str">
        <f>+I_Personale!L34</f>
        <v>lug</v>
      </c>
      <c r="L34" s="54" t="str">
        <f>+I_Personale!M34</f>
        <v>ago</v>
      </c>
      <c r="M34" s="54" t="str">
        <f>+I_Personale!N34</f>
        <v>set</v>
      </c>
      <c r="N34" s="54" t="str">
        <f>+I_Personale!O34</f>
        <v>ott</v>
      </c>
      <c r="O34" s="54" t="str">
        <f>+I_Personale!P34</f>
        <v>nov</v>
      </c>
      <c r="P34" s="54" t="str">
        <f>+I_Personale!Q34</f>
        <v>dic</v>
      </c>
      <c r="Q34" s="54" t="str">
        <f>+I_Personale!R34</f>
        <v>gen</v>
      </c>
      <c r="R34" s="54" t="str">
        <f>+I_Personale!S34</f>
        <v>feb</v>
      </c>
      <c r="S34" s="54" t="str">
        <f>+I_Personale!T34</f>
        <v>mar</v>
      </c>
      <c r="T34" s="54" t="str">
        <f>+I_Personale!U34</f>
        <v>apr</v>
      </c>
      <c r="U34" s="54" t="str">
        <f>+I_Personale!V34</f>
        <v>mag</v>
      </c>
      <c r="V34" s="54" t="str">
        <f>+I_Personale!W34</f>
        <v>giu</v>
      </c>
      <c r="W34" s="54" t="str">
        <f>+I_Personale!X34</f>
        <v>lug</v>
      </c>
      <c r="X34" s="54" t="str">
        <f>+I_Personale!Y34</f>
        <v>ago</v>
      </c>
      <c r="Y34" s="54" t="str">
        <f>+I_Personale!Z34</f>
        <v>set</v>
      </c>
      <c r="Z34" s="54" t="str">
        <f>+I_Personale!AA34</f>
        <v>ott</v>
      </c>
      <c r="AA34" s="54" t="str">
        <f>+I_Personale!AB34</f>
        <v>nov</v>
      </c>
      <c r="AB34" s="54" t="str">
        <f>+I_Personale!AC34</f>
        <v>dic</v>
      </c>
      <c r="AC34" s="54" t="str">
        <f>+I_Personale!AD34</f>
        <v>gen</v>
      </c>
      <c r="AD34" s="54" t="str">
        <f>+I_Personale!AE34</f>
        <v>feb</v>
      </c>
      <c r="AE34" s="54" t="str">
        <f>+I_Personale!AF34</f>
        <v>mar</v>
      </c>
      <c r="AF34" s="54" t="str">
        <f>+I_Personale!AG34</f>
        <v>apr</v>
      </c>
      <c r="AG34" s="54" t="str">
        <f>+I_Personale!AH34</f>
        <v>mag</v>
      </c>
      <c r="AH34" s="54" t="str">
        <f>+I_Personale!AI34</f>
        <v>giu</v>
      </c>
      <c r="AI34" s="54" t="str">
        <f>+I_Personale!AJ34</f>
        <v>lug</v>
      </c>
      <c r="AJ34" s="54" t="str">
        <f>+I_Personale!AK34</f>
        <v>ago</v>
      </c>
      <c r="AK34" s="54" t="str">
        <f>+I_Personale!AL34</f>
        <v>set</v>
      </c>
      <c r="AL34" s="54" t="str">
        <f>+I_Personale!AM34</f>
        <v>ott</v>
      </c>
      <c r="AM34" s="54" t="str">
        <f>+I_Personale!AN34</f>
        <v>nov</v>
      </c>
      <c r="AN34" s="54" t="str">
        <f>+I_Personale!AO34</f>
        <v>dic</v>
      </c>
      <c r="AO34" s="54" t="str">
        <f>+I_Personale!AP34</f>
        <v>gen</v>
      </c>
      <c r="AP34" s="54" t="str">
        <f>+I_Personale!AQ34</f>
        <v>feb</v>
      </c>
      <c r="AQ34" s="54" t="str">
        <f>+I_Personale!AR34</f>
        <v>mar</v>
      </c>
      <c r="AR34" s="54" t="str">
        <f>+I_Personale!AS34</f>
        <v>apr</v>
      </c>
      <c r="AS34" s="54" t="str">
        <f>+I_Personale!AT34</f>
        <v>mag</v>
      </c>
      <c r="AT34" s="54" t="str">
        <f>+I_Personale!AU34</f>
        <v>giu</v>
      </c>
      <c r="AU34" s="54" t="str">
        <f>+I_Personale!AV34</f>
        <v>lug</v>
      </c>
      <c r="AV34" s="54" t="str">
        <f>+I_Personale!AW34</f>
        <v>ago</v>
      </c>
      <c r="AW34" s="54" t="str">
        <f>+I_Personale!AX34</f>
        <v>set</v>
      </c>
      <c r="AX34" s="54" t="str">
        <f>+I_Personale!AY34</f>
        <v>ott</v>
      </c>
      <c r="AY34" s="54" t="str">
        <f>+I_Personale!AZ34</f>
        <v>nov</v>
      </c>
      <c r="AZ34" s="54" t="str">
        <f>+I_Personale!BA34</f>
        <v>dic</v>
      </c>
      <c r="BA34" s="54" t="str">
        <f>+I_Personale!BB34</f>
        <v>gen</v>
      </c>
      <c r="BB34" s="54" t="str">
        <f>+I_Personale!BC34</f>
        <v>feb</v>
      </c>
      <c r="BC34" s="54" t="str">
        <f>+I_Personale!BD34</f>
        <v>mar</v>
      </c>
      <c r="BD34" s="54" t="str">
        <f>+I_Personale!BE34</f>
        <v>apr</v>
      </c>
      <c r="BE34" s="54" t="str">
        <f>+I_Personale!BF34</f>
        <v>mag</v>
      </c>
      <c r="BF34" s="54" t="str">
        <f>+I_Personale!BG34</f>
        <v>giu</v>
      </c>
      <c r="BG34" s="54" t="str">
        <f>+I_Personale!BH34</f>
        <v>lug</v>
      </c>
      <c r="BH34" s="54" t="str">
        <f>+I_Personale!BI34</f>
        <v>ago</v>
      </c>
      <c r="BI34" s="54" t="str">
        <f>+I_Personale!BJ34</f>
        <v>set</v>
      </c>
      <c r="BJ34" s="54" t="str">
        <f>+I_Personale!BK34</f>
        <v>ott</v>
      </c>
      <c r="BK34" s="54" t="str">
        <f>+I_Personale!BL34</f>
        <v>nov</v>
      </c>
      <c r="BL34" s="54" t="str">
        <f>+I_Personale!BM34</f>
        <v>dic</v>
      </c>
      <c r="BM34" s="54" t="str">
        <f>+I_Personale!BN34</f>
        <v>gen</v>
      </c>
      <c r="BN34" s="54" t="str">
        <f>+I_Personale!BO34</f>
        <v>feb</v>
      </c>
      <c r="BO34" s="54" t="str">
        <f>+I_Personale!BP34</f>
        <v>mar</v>
      </c>
      <c r="BP34" s="54" t="str">
        <f>+I_Personale!BQ34</f>
        <v>apr</v>
      </c>
      <c r="BQ34" s="54" t="str">
        <f>+I_Personale!BR34</f>
        <v>mag</v>
      </c>
      <c r="BR34" s="54" t="str">
        <f>+I_Personale!BS34</f>
        <v>giu</v>
      </c>
      <c r="BS34" s="54" t="str">
        <f>+I_Personale!BT34</f>
        <v>lug</v>
      </c>
      <c r="BT34" s="54" t="str">
        <f>+I_Personale!BU34</f>
        <v>ago</v>
      </c>
      <c r="BU34" s="54" t="str">
        <f>+I_Personale!BV34</f>
        <v>set</v>
      </c>
      <c r="BV34" s="54" t="str">
        <f>+I_Personale!BW34</f>
        <v>ott</v>
      </c>
      <c r="BW34" s="54" t="str">
        <f>+I_Personale!BX34</f>
        <v>nov</v>
      </c>
      <c r="BX34" s="54" t="str">
        <f>+I_Personale!BY34</f>
        <v>dic</v>
      </c>
      <c r="BY34" s="54" t="str">
        <f>+I_Personale!BZ34</f>
        <v>gen</v>
      </c>
      <c r="BZ34" s="54" t="str">
        <f>+I_Personale!CA34</f>
        <v>feb</v>
      </c>
      <c r="CA34" s="54" t="str">
        <f>+I_Personale!CB34</f>
        <v>mar</v>
      </c>
      <c r="CB34" s="54" t="str">
        <f>+I_Personale!CC34</f>
        <v>apr</v>
      </c>
      <c r="CC34" s="54" t="str">
        <f>+I_Personale!CD34</f>
        <v>mag</v>
      </c>
      <c r="CD34" s="54" t="str">
        <f>+I_Personale!CE34</f>
        <v>giu</v>
      </c>
      <c r="CE34" s="54" t="str">
        <f>+I_Personale!CF34</f>
        <v>lug</v>
      </c>
      <c r="CF34" s="54" t="str">
        <f>+I_Personale!CG34</f>
        <v>ago</v>
      </c>
      <c r="CG34" s="54" t="str">
        <f>+I_Personale!CH34</f>
        <v>set</v>
      </c>
      <c r="CH34" s="54" t="str">
        <f>+I_Personale!CI34</f>
        <v>ott</v>
      </c>
      <c r="CI34" s="54" t="str">
        <f>+I_Personale!CJ34</f>
        <v>nov</v>
      </c>
      <c r="CJ34" s="54" t="str">
        <f>+I_Personale!CK34</f>
        <v>dic</v>
      </c>
      <c r="CK34" s="54" t="str">
        <f>+I_Personale!CL34</f>
        <v>gen</v>
      </c>
      <c r="CL34" s="54" t="str">
        <f>+I_Personale!CM34</f>
        <v>feb</v>
      </c>
      <c r="CM34" s="54" t="str">
        <f>+I_Personale!CN34</f>
        <v>mar</v>
      </c>
      <c r="CN34" s="54" t="str">
        <f>+I_Personale!CO34</f>
        <v>apr</v>
      </c>
      <c r="CO34" s="54" t="str">
        <f>+I_Personale!CP34</f>
        <v>mag</v>
      </c>
      <c r="CP34" s="54" t="str">
        <f>+I_Personale!CQ34</f>
        <v>giu</v>
      </c>
      <c r="CQ34" s="54" t="str">
        <f>+I_Personale!CR34</f>
        <v>lug</v>
      </c>
      <c r="CR34" s="54" t="str">
        <f>+I_Personale!CS34</f>
        <v>ago</v>
      </c>
      <c r="CS34" s="54" t="str">
        <f>+I_Personale!CT34</f>
        <v>set</v>
      </c>
      <c r="CT34" s="54" t="str">
        <f>+I_Personale!CU34</f>
        <v>ott</v>
      </c>
      <c r="CU34" s="54" t="str">
        <f>+I_Personale!CV34</f>
        <v>nov</v>
      </c>
      <c r="CV34" s="54" t="str">
        <f>+I_Personale!CW34</f>
        <v>dic</v>
      </c>
      <c r="CW34" s="54" t="str">
        <f>+I_Personale!CX34</f>
        <v>gen</v>
      </c>
      <c r="CX34" s="54" t="str">
        <f>+I_Personale!CY34</f>
        <v>feb</v>
      </c>
      <c r="CY34" s="54" t="str">
        <f>+I_Personale!CZ34</f>
        <v>mar</v>
      </c>
      <c r="CZ34" s="54" t="str">
        <f>+I_Personale!DA34</f>
        <v>apr</v>
      </c>
      <c r="DA34" s="54" t="str">
        <f>+I_Personale!DB34</f>
        <v>mag</v>
      </c>
      <c r="DB34" s="54" t="str">
        <f>+I_Personale!DC34</f>
        <v>giu</v>
      </c>
      <c r="DC34" s="54" t="str">
        <f>+I_Personale!DD34</f>
        <v>lug</v>
      </c>
      <c r="DD34" s="54" t="str">
        <f>+I_Personale!DE34</f>
        <v>ago</v>
      </c>
      <c r="DE34" s="54" t="str">
        <f>+I_Personale!DF34</f>
        <v>set</v>
      </c>
      <c r="DF34" s="54" t="str">
        <f>+I_Personale!DG34</f>
        <v>ott</v>
      </c>
      <c r="DG34" s="54" t="str">
        <f>+I_Personale!DH34</f>
        <v>nov</v>
      </c>
      <c r="DH34" s="54" t="str">
        <f>+I_Personale!DI34</f>
        <v>dic</v>
      </c>
      <c r="DI34" s="54" t="str">
        <f>+I_Personale!DJ34</f>
        <v>gen</v>
      </c>
      <c r="DJ34" s="54" t="str">
        <f>+I_Personale!DK34</f>
        <v>feb</v>
      </c>
      <c r="DK34" s="54" t="str">
        <f>+I_Personale!DL34</f>
        <v>mar</v>
      </c>
      <c r="DL34" s="54" t="str">
        <f>+I_Personale!DM34</f>
        <v>apr</v>
      </c>
      <c r="DM34" s="54" t="str">
        <f>+I_Personale!DN34</f>
        <v>mag</v>
      </c>
      <c r="DN34" s="54" t="str">
        <f>+I_Personale!DO34</f>
        <v>giu</v>
      </c>
      <c r="DO34" s="54" t="str">
        <f>+I_Personale!DP34</f>
        <v>lug</v>
      </c>
      <c r="DP34" s="54" t="str">
        <f>+I_Personale!DQ34</f>
        <v>ago</v>
      </c>
      <c r="DQ34" s="54" t="str">
        <f>+I_Personale!DR34</f>
        <v>set</v>
      </c>
      <c r="DR34" s="54" t="str">
        <f>+I_Personale!DS34</f>
        <v>ott</v>
      </c>
      <c r="DS34" s="54" t="str">
        <f>+I_Personale!DT34</f>
        <v>nov</v>
      </c>
      <c r="DT34" s="54" t="str">
        <f>+I_Personale!DU34</f>
        <v>dic</v>
      </c>
    </row>
    <row r="35" spans="3:124" ht="16.5" hidden="1" outlineLevel="1" thickTop="1" thickBot="1" x14ac:dyDescent="0.3">
      <c r="C35" s="106" t="s">
        <v>200</v>
      </c>
      <c r="E35" s="108">
        <f>+I_Personale!F35</f>
        <v>0</v>
      </c>
      <c r="F35" s="108">
        <f>+I_Personale!G35</f>
        <v>0</v>
      </c>
      <c r="G35" s="108">
        <f>+I_Personale!H35</f>
        <v>0</v>
      </c>
      <c r="H35" s="108">
        <f>+I_Personale!I35</f>
        <v>0</v>
      </c>
      <c r="I35" s="108">
        <f>+I_Personale!J35</f>
        <v>0</v>
      </c>
      <c r="J35" s="108">
        <f>+I_Personale!K35</f>
        <v>0</v>
      </c>
      <c r="K35" s="108">
        <f>+I_Personale!L35</f>
        <v>0</v>
      </c>
      <c r="L35" s="108">
        <f>+I_Personale!M35</f>
        <v>0</v>
      </c>
      <c r="M35" s="108">
        <f>+I_Personale!N35</f>
        <v>0</v>
      </c>
      <c r="N35" s="108">
        <f>+I_Personale!O35</f>
        <v>0</v>
      </c>
      <c r="O35" s="108">
        <f>+I_Personale!P35</f>
        <v>0</v>
      </c>
      <c r="P35" s="108">
        <f>+I_Personale!Q35</f>
        <v>0</v>
      </c>
      <c r="Q35" s="108">
        <f>+I_Personale!R35</f>
        <v>0</v>
      </c>
      <c r="R35" s="108">
        <f>+I_Personale!S35</f>
        <v>0</v>
      </c>
      <c r="S35" s="108">
        <f>+I_Personale!T35</f>
        <v>0</v>
      </c>
      <c r="T35" s="108">
        <f>+I_Personale!U35</f>
        <v>0</v>
      </c>
      <c r="U35" s="108">
        <f>+I_Personale!V35</f>
        <v>0</v>
      </c>
      <c r="V35" s="108">
        <f>+I_Personale!W35</f>
        <v>0</v>
      </c>
      <c r="W35" s="108">
        <f>+I_Personale!X35</f>
        <v>0</v>
      </c>
      <c r="X35" s="108">
        <f>+I_Personale!Y35</f>
        <v>0</v>
      </c>
      <c r="Y35" s="108">
        <f>+I_Personale!Z35</f>
        <v>0</v>
      </c>
      <c r="Z35" s="108">
        <f>+I_Personale!AA35</f>
        <v>0</v>
      </c>
      <c r="AA35" s="108">
        <f>+I_Personale!AB35</f>
        <v>0</v>
      </c>
      <c r="AB35" s="108">
        <f>+I_Personale!AC35</f>
        <v>0</v>
      </c>
      <c r="AC35" s="108">
        <f>+I_Personale!AD35</f>
        <v>0</v>
      </c>
      <c r="AD35" s="108">
        <f>+I_Personale!AE35</f>
        <v>0</v>
      </c>
      <c r="AE35" s="108">
        <f>+I_Personale!AF35</f>
        <v>0</v>
      </c>
      <c r="AF35" s="108">
        <f>+I_Personale!AG35</f>
        <v>0</v>
      </c>
      <c r="AG35" s="108">
        <f>+I_Personale!AH35</f>
        <v>0</v>
      </c>
      <c r="AH35" s="108">
        <f>+I_Personale!AI35</f>
        <v>0</v>
      </c>
      <c r="AI35" s="108">
        <f>+I_Personale!AJ35</f>
        <v>0</v>
      </c>
      <c r="AJ35" s="108">
        <f>+I_Personale!AK35</f>
        <v>0</v>
      </c>
      <c r="AK35" s="108">
        <f>+I_Personale!AL35</f>
        <v>0</v>
      </c>
      <c r="AL35" s="108">
        <f>+I_Personale!AM35</f>
        <v>0</v>
      </c>
      <c r="AM35" s="108">
        <f>+I_Personale!AN35</f>
        <v>0</v>
      </c>
      <c r="AN35" s="108">
        <f>+I_Personale!AO35</f>
        <v>0</v>
      </c>
      <c r="AO35" s="108">
        <f>+I_Personale!AP35</f>
        <v>0</v>
      </c>
      <c r="AP35" s="108">
        <f>+I_Personale!AQ35</f>
        <v>0</v>
      </c>
      <c r="AQ35" s="108">
        <f>+I_Personale!AR35</f>
        <v>0</v>
      </c>
      <c r="AR35" s="108">
        <f>+I_Personale!AS35</f>
        <v>0</v>
      </c>
      <c r="AS35" s="108">
        <f>+I_Personale!AT35</f>
        <v>0</v>
      </c>
      <c r="AT35" s="108">
        <f>+I_Personale!AU35</f>
        <v>0</v>
      </c>
      <c r="AU35" s="108">
        <f>+I_Personale!AV35</f>
        <v>0</v>
      </c>
      <c r="AV35" s="108">
        <f>+I_Personale!AW35</f>
        <v>0</v>
      </c>
      <c r="AW35" s="108">
        <f>+I_Personale!AX35</f>
        <v>0</v>
      </c>
      <c r="AX35" s="108">
        <f>+I_Personale!AY35</f>
        <v>0</v>
      </c>
      <c r="AY35" s="108">
        <f>+I_Personale!AZ35</f>
        <v>0</v>
      </c>
      <c r="AZ35" s="108">
        <f>+I_Personale!BA35</f>
        <v>0</v>
      </c>
      <c r="BA35" s="108">
        <f>+I_Personale!BB35</f>
        <v>0</v>
      </c>
      <c r="BB35" s="108">
        <f>+I_Personale!BC35</f>
        <v>0</v>
      </c>
      <c r="BC35" s="108">
        <f>+I_Personale!BD35</f>
        <v>0</v>
      </c>
      <c r="BD35" s="108">
        <f>+I_Personale!BE35</f>
        <v>0</v>
      </c>
      <c r="BE35" s="108">
        <f>+I_Personale!BF35</f>
        <v>0</v>
      </c>
      <c r="BF35" s="108">
        <f>+I_Personale!BG35</f>
        <v>0</v>
      </c>
      <c r="BG35" s="108">
        <f>+I_Personale!BH35</f>
        <v>0</v>
      </c>
      <c r="BH35" s="108">
        <f>+I_Personale!BI35</f>
        <v>0</v>
      </c>
      <c r="BI35" s="108">
        <f>+I_Personale!BJ35</f>
        <v>0</v>
      </c>
      <c r="BJ35" s="108">
        <f>+I_Personale!BK35</f>
        <v>0</v>
      </c>
      <c r="BK35" s="108">
        <f>+I_Personale!BL35</f>
        <v>0</v>
      </c>
      <c r="BL35" s="108">
        <f>+I_Personale!BM35</f>
        <v>0</v>
      </c>
      <c r="BM35" s="108">
        <f>+I_Personale!BN35</f>
        <v>0</v>
      </c>
      <c r="BN35" s="108">
        <f>+I_Personale!BO35</f>
        <v>0</v>
      </c>
      <c r="BO35" s="108">
        <f>+I_Personale!BP35</f>
        <v>0</v>
      </c>
      <c r="BP35" s="108">
        <f>+I_Personale!BQ35</f>
        <v>0</v>
      </c>
      <c r="BQ35" s="108">
        <f>+I_Personale!BR35</f>
        <v>0</v>
      </c>
      <c r="BR35" s="108">
        <f>+I_Personale!BS35</f>
        <v>0</v>
      </c>
      <c r="BS35" s="108">
        <f>+I_Personale!BT35</f>
        <v>0</v>
      </c>
      <c r="BT35" s="108">
        <f>+I_Personale!BU35</f>
        <v>0</v>
      </c>
      <c r="BU35" s="108">
        <f>+I_Personale!BV35</f>
        <v>0</v>
      </c>
      <c r="BV35" s="108">
        <f>+I_Personale!BW35</f>
        <v>0</v>
      </c>
      <c r="BW35" s="108">
        <f>+I_Personale!BX35</f>
        <v>0</v>
      </c>
      <c r="BX35" s="108">
        <f>+I_Personale!BY35</f>
        <v>0</v>
      </c>
      <c r="BY35" s="108">
        <f>+I_Personale!BZ35</f>
        <v>0</v>
      </c>
      <c r="BZ35" s="108">
        <f>+I_Personale!CA35</f>
        <v>0</v>
      </c>
      <c r="CA35" s="108">
        <f>+I_Personale!CB35</f>
        <v>0</v>
      </c>
      <c r="CB35" s="108">
        <f>+I_Personale!CC35</f>
        <v>0</v>
      </c>
      <c r="CC35" s="108">
        <f>+I_Personale!CD35</f>
        <v>0</v>
      </c>
      <c r="CD35" s="108">
        <f>+I_Personale!CE35</f>
        <v>0</v>
      </c>
      <c r="CE35" s="108">
        <f>+I_Personale!CF35</f>
        <v>0</v>
      </c>
      <c r="CF35" s="108">
        <f>+I_Personale!CG35</f>
        <v>0</v>
      </c>
      <c r="CG35" s="108">
        <f>+I_Personale!CH35</f>
        <v>0</v>
      </c>
      <c r="CH35" s="108">
        <f>+I_Personale!CI35</f>
        <v>0</v>
      </c>
      <c r="CI35" s="108">
        <f>+I_Personale!CJ35</f>
        <v>0</v>
      </c>
      <c r="CJ35" s="108">
        <f>+I_Personale!CK35</f>
        <v>0</v>
      </c>
      <c r="CK35" s="108">
        <f>+I_Personale!CL35</f>
        <v>0</v>
      </c>
      <c r="CL35" s="108">
        <f>+I_Personale!CM35</f>
        <v>0</v>
      </c>
      <c r="CM35" s="108">
        <f>+I_Personale!CN35</f>
        <v>0</v>
      </c>
      <c r="CN35" s="108">
        <f>+I_Personale!CO35</f>
        <v>0</v>
      </c>
      <c r="CO35" s="108">
        <f>+I_Personale!CP35</f>
        <v>0</v>
      </c>
      <c r="CP35" s="108">
        <f>+I_Personale!CQ35</f>
        <v>0</v>
      </c>
      <c r="CQ35" s="108">
        <f>+I_Personale!CR35</f>
        <v>0</v>
      </c>
      <c r="CR35" s="108">
        <f>+I_Personale!CS35</f>
        <v>0</v>
      </c>
      <c r="CS35" s="108">
        <f>+I_Personale!CT35</f>
        <v>0</v>
      </c>
      <c r="CT35" s="108">
        <f>+I_Personale!CU35</f>
        <v>0</v>
      </c>
      <c r="CU35" s="108">
        <f>+I_Personale!CV35</f>
        <v>0</v>
      </c>
      <c r="CV35" s="108">
        <f>+I_Personale!CW35</f>
        <v>0</v>
      </c>
      <c r="CW35" s="108">
        <f>+I_Personale!CX35</f>
        <v>0</v>
      </c>
      <c r="CX35" s="108">
        <f>+I_Personale!CY35</f>
        <v>0</v>
      </c>
      <c r="CY35" s="108">
        <f>+I_Personale!CZ35</f>
        <v>0</v>
      </c>
      <c r="CZ35" s="108">
        <f>+I_Personale!DA35</f>
        <v>0</v>
      </c>
      <c r="DA35" s="108">
        <f>+I_Personale!DB35</f>
        <v>0</v>
      </c>
      <c r="DB35" s="108">
        <f>+I_Personale!DC35</f>
        <v>0</v>
      </c>
      <c r="DC35" s="108">
        <f>+I_Personale!DD35</f>
        <v>0</v>
      </c>
      <c r="DD35" s="108">
        <f>+I_Personale!DE35</f>
        <v>0</v>
      </c>
      <c r="DE35" s="108">
        <f>+I_Personale!DF35</f>
        <v>0</v>
      </c>
      <c r="DF35" s="108">
        <f>+I_Personale!DG35</f>
        <v>0</v>
      </c>
      <c r="DG35" s="108">
        <f>+I_Personale!DH35</f>
        <v>0</v>
      </c>
      <c r="DH35" s="108">
        <f>+I_Personale!DI35</f>
        <v>0</v>
      </c>
      <c r="DI35" s="108">
        <f>+I_Personale!DJ35</f>
        <v>0</v>
      </c>
      <c r="DJ35" s="108">
        <f>+I_Personale!DK35</f>
        <v>0</v>
      </c>
      <c r="DK35" s="108">
        <f>+I_Personale!DL35</f>
        <v>0</v>
      </c>
      <c r="DL35" s="108">
        <f>+I_Personale!DM35</f>
        <v>0</v>
      </c>
      <c r="DM35" s="108">
        <f>+I_Personale!DN35</f>
        <v>0</v>
      </c>
      <c r="DN35" s="108">
        <f>+I_Personale!DO35</f>
        <v>0</v>
      </c>
      <c r="DO35" s="108">
        <f>+I_Personale!DP35</f>
        <v>0</v>
      </c>
      <c r="DP35" s="108">
        <f>+I_Personale!DQ35</f>
        <v>0</v>
      </c>
      <c r="DQ35" s="108">
        <f>+I_Personale!DR35</f>
        <v>0</v>
      </c>
      <c r="DR35" s="108">
        <f>+I_Personale!DS35</f>
        <v>0</v>
      </c>
      <c r="DS35" s="108">
        <f>+I_Personale!DT35</f>
        <v>0</v>
      </c>
      <c r="DT35" s="108">
        <f>+I_Personale!DU35</f>
        <v>0</v>
      </c>
    </row>
    <row r="36" spans="3:124" ht="15.75" hidden="1" outlineLevel="1" thickTop="1" x14ac:dyDescent="0.25">
      <c r="C36" s="106" t="s">
        <v>209</v>
      </c>
      <c r="E36" t="str">
        <f>+IF(OR(I_Personale!$E28=C_Personale!E34,I_Personale!$E29=C_Personale!E34),"SI","")</f>
        <v/>
      </c>
      <c r="F36" t="str">
        <f>+IF(OR(I_Personale!$E28=C_Personale!F34,I_Personale!$E29=C_Personale!F34),"SI","")</f>
        <v/>
      </c>
      <c r="G36" t="str">
        <f>+IF(OR(I_Personale!$E28=C_Personale!G34,I_Personale!$E29=C_Personale!G34),"SI","")</f>
        <v/>
      </c>
      <c r="H36" t="str">
        <f>+IF(OR(I_Personale!$E28=C_Personale!H34,I_Personale!$E29=C_Personale!H34),"SI","")</f>
        <v/>
      </c>
      <c r="I36" t="str">
        <f>+IF(OR(I_Personale!$E28=C_Personale!I34,I_Personale!$E29=C_Personale!I34),"SI","")</f>
        <v/>
      </c>
      <c r="J36" t="str">
        <f>+IF(OR(I_Personale!$E28=C_Personale!J34,I_Personale!$E29=C_Personale!J34),"SI","")</f>
        <v/>
      </c>
      <c r="K36" t="str">
        <f>+IF(OR(I_Personale!$E28=C_Personale!K34,I_Personale!$E29=C_Personale!K34),"SI","")</f>
        <v/>
      </c>
      <c r="L36" t="str">
        <f>+IF(OR(I_Personale!$E28=C_Personale!L34,I_Personale!$E29=C_Personale!L34),"SI","")</f>
        <v/>
      </c>
      <c r="M36" t="str">
        <f>+IF(OR(I_Personale!$E28=C_Personale!M34,I_Personale!$E29=C_Personale!M34),"SI","")</f>
        <v/>
      </c>
      <c r="N36" t="str">
        <f>+IF(OR(I_Personale!$E28=C_Personale!N34,I_Personale!$E29=C_Personale!N34),"SI","")</f>
        <v/>
      </c>
      <c r="O36" t="str">
        <f>+IF(OR(I_Personale!$E28=C_Personale!O34,I_Personale!$E29=C_Personale!O34),"SI","")</f>
        <v/>
      </c>
      <c r="P36" t="str">
        <f>+IF(OR(I_Personale!$E28=C_Personale!P34,I_Personale!$E29=C_Personale!P34),"SI","")</f>
        <v/>
      </c>
      <c r="Q36" t="str">
        <f>+IF(OR(I_Personale!$E28=C_Personale!Q34,I_Personale!$E29=C_Personale!Q34),"SI","")</f>
        <v/>
      </c>
      <c r="R36" t="str">
        <f>+IF(OR(I_Personale!$E28=C_Personale!R34,I_Personale!$E29=C_Personale!R34),"SI","")</f>
        <v/>
      </c>
      <c r="S36" t="str">
        <f>+IF(OR(I_Personale!$E28=C_Personale!S34,I_Personale!$E29=C_Personale!S34),"SI","")</f>
        <v/>
      </c>
      <c r="T36" t="str">
        <f>+IF(OR(I_Personale!$E28=C_Personale!T34,I_Personale!$E29=C_Personale!T34),"SI","")</f>
        <v/>
      </c>
      <c r="U36" t="str">
        <f>+IF(OR(I_Personale!$E28=C_Personale!U34,I_Personale!$E29=C_Personale!U34),"SI","")</f>
        <v/>
      </c>
      <c r="V36" t="str">
        <f>+IF(OR(I_Personale!$E28=C_Personale!V34,I_Personale!$E29=C_Personale!V34),"SI","")</f>
        <v/>
      </c>
      <c r="W36" t="str">
        <f>+IF(OR(I_Personale!$E28=C_Personale!W34,I_Personale!$E29=C_Personale!W34),"SI","")</f>
        <v/>
      </c>
      <c r="X36" t="str">
        <f>+IF(OR(I_Personale!$E28=C_Personale!X34,I_Personale!$E29=C_Personale!X34),"SI","")</f>
        <v/>
      </c>
      <c r="Y36" t="str">
        <f>+IF(OR(I_Personale!$E28=C_Personale!Y34,I_Personale!$E29=C_Personale!Y34),"SI","")</f>
        <v/>
      </c>
      <c r="Z36" t="str">
        <f>+IF(OR(I_Personale!$E28=C_Personale!Z34,I_Personale!$E29=C_Personale!Z34),"SI","")</f>
        <v/>
      </c>
      <c r="AA36" t="str">
        <f>+IF(OR(I_Personale!$E28=C_Personale!AA34,I_Personale!$E29=C_Personale!AA34),"SI","")</f>
        <v/>
      </c>
      <c r="AB36" t="str">
        <f>+IF(OR(I_Personale!$E28=C_Personale!AB34,I_Personale!$E29=C_Personale!AB34),"SI","")</f>
        <v/>
      </c>
      <c r="AC36" t="str">
        <f>+IF(OR(I_Personale!$E28=C_Personale!AC34,I_Personale!$E29=C_Personale!AC34),"SI","")</f>
        <v/>
      </c>
      <c r="AD36" t="str">
        <f>+IF(OR(I_Personale!$E28=C_Personale!AD34,I_Personale!$E29=C_Personale!AD34),"SI","")</f>
        <v/>
      </c>
      <c r="AE36" t="str">
        <f>+IF(OR(I_Personale!$E28=C_Personale!AE34,I_Personale!$E29=C_Personale!AE34),"SI","")</f>
        <v/>
      </c>
      <c r="AF36" t="str">
        <f>+IF(OR(I_Personale!$E28=C_Personale!AF34,I_Personale!$E29=C_Personale!AF34),"SI","")</f>
        <v/>
      </c>
      <c r="AG36" t="str">
        <f>+IF(OR(I_Personale!$E28=C_Personale!AG34,I_Personale!$E29=C_Personale!AG34),"SI","")</f>
        <v/>
      </c>
      <c r="AH36" t="str">
        <f>+IF(OR(I_Personale!$E28=C_Personale!AH34,I_Personale!$E29=C_Personale!AH34),"SI","")</f>
        <v/>
      </c>
      <c r="AI36" t="str">
        <f>+IF(OR(I_Personale!$E28=C_Personale!AI34,I_Personale!$E29=C_Personale!AI34),"SI","")</f>
        <v/>
      </c>
      <c r="AJ36" t="str">
        <f>+IF(OR(I_Personale!$E28=C_Personale!AJ34,I_Personale!$E29=C_Personale!AJ34),"SI","")</f>
        <v/>
      </c>
      <c r="AK36" t="str">
        <f>+IF(OR(I_Personale!$E28=C_Personale!AK34,I_Personale!$E29=C_Personale!AK34),"SI","")</f>
        <v/>
      </c>
      <c r="AL36" t="str">
        <f>+IF(OR(I_Personale!$E28=C_Personale!AL34,I_Personale!$E29=C_Personale!AL34),"SI","")</f>
        <v/>
      </c>
      <c r="AM36" t="str">
        <f>+IF(OR(I_Personale!$E28=C_Personale!AM34,I_Personale!$E29=C_Personale!AM34),"SI","")</f>
        <v/>
      </c>
      <c r="AN36" t="str">
        <f>+IF(OR(I_Personale!$E28=C_Personale!AN34,I_Personale!$E29=C_Personale!AN34),"SI","")</f>
        <v/>
      </c>
      <c r="AO36" t="str">
        <f>+IF(OR(I_Personale!$E28=C_Personale!AO34,I_Personale!$E29=C_Personale!AO34),"SI","")</f>
        <v/>
      </c>
      <c r="AP36" t="str">
        <f>+IF(OR(I_Personale!$E28=C_Personale!AP34,I_Personale!$E29=C_Personale!AP34),"SI","")</f>
        <v/>
      </c>
      <c r="AQ36" t="str">
        <f>+IF(OR(I_Personale!$E28=C_Personale!AQ34,I_Personale!$E29=C_Personale!AQ34),"SI","")</f>
        <v/>
      </c>
      <c r="AR36" t="str">
        <f>+IF(OR(I_Personale!$E28=C_Personale!AR34,I_Personale!$E29=C_Personale!AR34),"SI","")</f>
        <v/>
      </c>
      <c r="AS36" t="str">
        <f>+IF(OR(I_Personale!$E28=C_Personale!AS34,I_Personale!$E29=C_Personale!AS34),"SI","")</f>
        <v/>
      </c>
      <c r="AT36" t="str">
        <f>+IF(OR(I_Personale!$E28=C_Personale!AT34,I_Personale!$E29=C_Personale!AT34),"SI","")</f>
        <v/>
      </c>
      <c r="AU36" t="str">
        <f>+IF(OR(I_Personale!$E28=C_Personale!AU34,I_Personale!$E29=C_Personale!AU34),"SI","")</f>
        <v/>
      </c>
      <c r="AV36" t="str">
        <f>+IF(OR(I_Personale!$E28=C_Personale!AV34,I_Personale!$E29=C_Personale!AV34),"SI","")</f>
        <v/>
      </c>
      <c r="AW36" t="str">
        <f>+IF(OR(I_Personale!$E28=C_Personale!AW34,I_Personale!$E29=C_Personale!AW34),"SI","")</f>
        <v/>
      </c>
      <c r="AX36" t="str">
        <f>+IF(OR(I_Personale!$E28=C_Personale!AX34,I_Personale!$E29=C_Personale!AX34),"SI","")</f>
        <v/>
      </c>
      <c r="AY36" t="str">
        <f>+IF(OR(I_Personale!$E28=C_Personale!AY34,I_Personale!$E29=C_Personale!AY34),"SI","")</f>
        <v/>
      </c>
      <c r="AZ36" t="str">
        <f>+IF(OR(I_Personale!$E28=C_Personale!AZ34,I_Personale!$E29=C_Personale!AZ34),"SI","")</f>
        <v/>
      </c>
      <c r="BA36" t="str">
        <f>+IF(OR(I_Personale!$E28=C_Personale!BA34,I_Personale!$E29=C_Personale!BA34),"SI","")</f>
        <v/>
      </c>
      <c r="BB36" t="str">
        <f>+IF(OR(I_Personale!$E28=C_Personale!BB34,I_Personale!$E29=C_Personale!BB34),"SI","")</f>
        <v/>
      </c>
      <c r="BC36" t="str">
        <f>+IF(OR(I_Personale!$E28=C_Personale!BC34,I_Personale!$E29=C_Personale!BC34),"SI","")</f>
        <v/>
      </c>
      <c r="BD36" t="str">
        <f>+IF(OR(I_Personale!$E28=C_Personale!BD34,I_Personale!$E29=C_Personale!BD34),"SI","")</f>
        <v/>
      </c>
      <c r="BE36" t="str">
        <f>+IF(OR(I_Personale!$E28=C_Personale!BE34,I_Personale!$E29=C_Personale!BE34),"SI","")</f>
        <v/>
      </c>
      <c r="BF36" t="str">
        <f>+IF(OR(I_Personale!$E28=C_Personale!BF34,I_Personale!$E29=C_Personale!BF34),"SI","")</f>
        <v/>
      </c>
      <c r="BG36" t="str">
        <f>+IF(OR(I_Personale!$E28=C_Personale!BG34,I_Personale!$E29=C_Personale!BG34),"SI","")</f>
        <v/>
      </c>
      <c r="BH36" t="str">
        <f>+IF(OR(I_Personale!$E28=C_Personale!BH34,I_Personale!$E29=C_Personale!BH34),"SI","")</f>
        <v/>
      </c>
      <c r="BI36" t="str">
        <f>+IF(OR(I_Personale!$E28=C_Personale!BI34,I_Personale!$E29=C_Personale!BI34),"SI","")</f>
        <v/>
      </c>
      <c r="BJ36" t="str">
        <f>+IF(OR(I_Personale!$E28=C_Personale!BJ34,I_Personale!$E29=C_Personale!BJ34),"SI","")</f>
        <v/>
      </c>
      <c r="BK36" t="str">
        <f>+IF(OR(I_Personale!$E28=C_Personale!BK34,I_Personale!$E29=C_Personale!BK34),"SI","")</f>
        <v/>
      </c>
      <c r="BL36" t="str">
        <f>+IF(OR(I_Personale!$E28=C_Personale!BL34,I_Personale!$E29=C_Personale!BL34),"SI","")</f>
        <v/>
      </c>
      <c r="BM36" t="str">
        <f>+IF(OR(I_Personale!$E28=C_Personale!BM34,I_Personale!$E29=C_Personale!BM34),"SI","")</f>
        <v/>
      </c>
      <c r="BN36" t="str">
        <f>+IF(OR(I_Personale!$E28=C_Personale!BN34,I_Personale!$E29=C_Personale!BN34),"SI","")</f>
        <v/>
      </c>
      <c r="BO36" t="str">
        <f>+IF(OR(I_Personale!$E28=C_Personale!BO34,I_Personale!$E29=C_Personale!BO34),"SI","")</f>
        <v/>
      </c>
      <c r="BP36" t="str">
        <f>+IF(OR(I_Personale!$E28=C_Personale!BP34,I_Personale!$E29=C_Personale!BP34),"SI","")</f>
        <v/>
      </c>
      <c r="BQ36" t="str">
        <f>+IF(OR(I_Personale!$E28=C_Personale!BQ34,I_Personale!$E29=C_Personale!BQ34),"SI","")</f>
        <v/>
      </c>
      <c r="BR36" t="str">
        <f>+IF(OR(I_Personale!$E28=C_Personale!BR34,I_Personale!$E29=C_Personale!BR34),"SI","")</f>
        <v/>
      </c>
      <c r="BS36" t="str">
        <f>+IF(OR(I_Personale!$E28=C_Personale!BS34,I_Personale!$E29=C_Personale!BS34),"SI","")</f>
        <v/>
      </c>
      <c r="BT36" t="str">
        <f>+IF(OR(I_Personale!$E28=C_Personale!BT34,I_Personale!$E29=C_Personale!BT34),"SI","")</f>
        <v/>
      </c>
      <c r="BU36" t="str">
        <f>+IF(OR(I_Personale!$E28=C_Personale!BU34,I_Personale!$E29=C_Personale!BU34),"SI","")</f>
        <v/>
      </c>
      <c r="BV36" t="str">
        <f>+IF(OR(I_Personale!$E28=C_Personale!BV34,I_Personale!$E29=C_Personale!BV34),"SI","")</f>
        <v/>
      </c>
      <c r="BW36" t="str">
        <f>+IF(OR(I_Personale!$E28=C_Personale!BW34,I_Personale!$E29=C_Personale!BW34),"SI","")</f>
        <v/>
      </c>
      <c r="BX36" t="str">
        <f>+IF(OR(I_Personale!$E28=C_Personale!BX34,I_Personale!$E29=C_Personale!BX34),"SI","")</f>
        <v/>
      </c>
      <c r="BY36" t="str">
        <f>+IF(OR(I_Personale!$E28=C_Personale!BY34,I_Personale!$E29=C_Personale!BY34),"SI","")</f>
        <v/>
      </c>
      <c r="BZ36" t="str">
        <f>+IF(OR(I_Personale!$E28=C_Personale!BZ34,I_Personale!$E29=C_Personale!BZ34),"SI","")</f>
        <v/>
      </c>
      <c r="CA36" t="str">
        <f>+IF(OR(I_Personale!$E28=C_Personale!CA34,I_Personale!$E29=C_Personale!CA34),"SI","")</f>
        <v/>
      </c>
      <c r="CB36" t="str">
        <f>+IF(OR(I_Personale!$E28=C_Personale!CB34,I_Personale!$E29=C_Personale!CB34),"SI","")</f>
        <v/>
      </c>
      <c r="CC36" t="str">
        <f>+IF(OR(I_Personale!$E28=C_Personale!CC34,I_Personale!$E29=C_Personale!CC34),"SI","")</f>
        <v/>
      </c>
      <c r="CD36" t="str">
        <f>+IF(OR(I_Personale!$E28=C_Personale!CD34,I_Personale!$E29=C_Personale!CD34),"SI","")</f>
        <v/>
      </c>
      <c r="CE36" t="str">
        <f>+IF(OR(I_Personale!$E28=C_Personale!CE34,I_Personale!$E29=C_Personale!CE34),"SI","")</f>
        <v/>
      </c>
      <c r="CF36" t="str">
        <f>+IF(OR(I_Personale!$E28=C_Personale!CF34,I_Personale!$E29=C_Personale!CF34),"SI","")</f>
        <v/>
      </c>
      <c r="CG36" t="str">
        <f>+IF(OR(I_Personale!$E28=C_Personale!CG34,I_Personale!$E29=C_Personale!CG34),"SI","")</f>
        <v/>
      </c>
      <c r="CH36" t="str">
        <f>+IF(OR(I_Personale!$E28=C_Personale!CH34,I_Personale!$E29=C_Personale!CH34),"SI","")</f>
        <v/>
      </c>
      <c r="CI36" t="str">
        <f>+IF(OR(I_Personale!$E28=C_Personale!CI34,I_Personale!$E29=C_Personale!CI34),"SI","")</f>
        <v/>
      </c>
      <c r="CJ36" t="str">
        <f>+IF(OR(I_Personale!$E28=C_Personale!CJ34,I_Personale!$E29=C_Personale!CJ34),"SI","")</f>
        <v/>
      </c>
      <c r="CK36" t="str">
        <f>+IF(OR(I_Personale!$E28=C_Personale!CK34,I_Personale!$E29=C_Personale!CK34),"SI","")</f>
        <v/>
      </c>
      <c r="CL36" t="str">
        <f>+IF(OR(I_Personale!$E28=C_Personale!CL34,I_Personale!$E29=C_Personale!CL34),"SI","")</f>
        <v/>
      </c>
      <c r="CM36" t="str">
        <f>+IF(OR(I_Personale!$E28=C_Personale!CM34,I_Personale!$E29=C_Personale!CM34),"SI","")</f>
        <v/>
      </c>
      <c r="CN36" t="str">
        <f>+IF(OR(I_Personale!$E28=C_Personale!CN34,I_Personale!$E29=C_Personale!CN34),"SI","")</f>
        <v/>
      </c>
      <c r="CO36" t="str">
        <f>+IF(OR(I_Personale!$E28=C_Personale!CO34,I_Personale!$E29=C_Personale!CO34),"SI","")</f>
        <v/>
      </c>
      <c r="CP36" t="str">
        <f>+IF(OR(I_Personale!$E28=C_Personale!CP34,I_Personale!$E29=C_Personale!CP34),"SI","")</f>
        <v/>
      </c>
      <c r="CQ36" t="str">
        <f>+IF(OR(I_Personale!$E28=C_Personale!CQ34,I_Personale!$E29=C_Personale!CQ34),"SI","")</f>
        <v/>
      </c>
      <c r="CR36" t="str">
        <f>+IF(OR(I_Personale!$E28=C_Personale!CR34,I_Personale!$E29=C_Personale!CR34),"SI","")</f>
        <v/>
      </c>
      <c r="CS36" t="str">
        <f>+IF(OR(I_Personale!$E28=C_Personale!CS34,I_Personale!$E29=C_Personale!CS34),"SI","")</f>
        <v/>
      </c>
      <c r="CT36" t="str">
        <f>+IF(OR(I_Personale!$E28=C_Personale!CT34,I_Personale!$E29=C_Personale!CT34),"SI","")</f>
        <v/>
      </c>
      <c r="CU36" t="str">
        <f>+IF(OR(I_Personale!$E28=C_Personale!CU34,I_Personale!$E29=C_Personale!CU34),"SI","")</f>
        <v/>
      </c>
      <c r="CV36" t="str">
        <f>+IF(OR(I_Personale!$E28=C_Personale!CV34,I_Personale!$E29=C_Personale!CV34),"SI","")</f>
        <v/>
      </c>
      <c r="CW36" t="str">
        <f>+IF(OR(I_Personale!$E28=C_Personale!CW34,I_Personale!$E29=C_Personale!CW34),"SI","")</f>
        <v/>
      </c>
      <c r="CX36" t="str">
        <f>+IF(OR(I_Personale!$E28=C_Personale!CX34,I_Personale!$E29=C_Personale!CX34),"SI","")</f>
        <v/>
      </c>
      <c r="CY36" t="str">
        <f>+IF(OR(I_Personale!$E28=C_Personale!CY34,I_Personale!$E29=C_Personale!CY34),"SI","")</f>
        <v/>
      </c>
      <c r="CZ36" t="str">
        <f>+IF(OR(I_Personale!$E28=C_Personale!CZ34,I_Personale!$E29=C_Personale!CZ34),"SI","")</f>
        <v/>
      </c>
      <c r="DA36" t="str">
        <f>+IF(OR(I_Personale!$E28=C_Personale!DA34,I_Personale!$E29=C_Personale!DA34),"SI","")</f>
        <v/>
      </c>
      <c r="DB36" t="str">
        <f>+IF(OR(I_Personale!$E28=C_Personale!DB34,I_Personale!$E29=C_Personale!DB34),"SI","")</f>
        <v/>
      </c>
      <c r="DC36" t="str">
        <f>+IF(OR(I_Personale!$E28=C_Personale!DC34,I_Personale!$E29=C_Personale!DC34),"SI","")</f>
        <v/>
      </c>
      <c r="DD36" t="str">
        <f>+IF(OR(I_Personale!$E28=C_Personale!DD34,I_Personale!$E29=C_Personale!DD34),"SI","")</f>
        <v/>
      </c>
      <c r="DE36" t="str">
        <f>+IF(OR(I_Personale!$E28=C_Personale!DE34,I_Personale!$E29=C_Personale!DE34),"SI","")</f>
        <v/>
      </c>
      <c r="DF36" t="str">
        <f>+IF(OR(I_Personale!$E28=C_Personale!DF34,I_Personale!$E29=C_Personale!DF34),"SI","")</f>
        <v/>
      </c>
      <c r="DG36" t="str">
        <f>+IF(OR(I_Personale!$E28=C_Personale!DG34,I_Personale!$E29=C_Personale!DG34),"SI","")</f>
        <v/>
      </c>
      <c r="DH36" t="str">
        <f>+IF(OR(I_Personale!$E28=C_Personale!DH34,I_Personale!$E29=C_Personale!DH34),"SI","")</f>
        <v/>
      </c>
      <c r="DI36" t="str">
        <f>+IF(OR(I_Personale!$E28=C_Personale!DI34,I_Personale!$E29=C_Personale!DI34),"SI","")</f>
        <v/>
      </c>
      <c r="DJ36" t="str">
        <f>+IF(OR(I_Personale!$E28=C_Personale!DJ34,I_Personale!$E29=C_Personale!DJ34),"SI","")</f>
        <v/>
      </c>
      <c r="DK36" t="str">
        <f>+IF(OR(I_Personale!$E28=C_Personale!DK34,I_Personale!$E29=C_Personale!DK34),"SI","")</f>
        <v/>
      </c>
      <c r="DL36" t="str">
        <f>+IF(OR(I_Personale!$E28=C_Personale!DL34,I_Personale!$E29=C_Personale!DL34),"SI","")</f>
        <v/>
      </c>
      <c r="DM36" t="str">
        <f>+IF(OR(I_Personale!$E28=C_Personale!DM34,I_Personale!$E29=C_Personale!DM34),"SI","")</f>
        <v/>
      </c>
      <c r="DN36" t="str">
        <f>+IF(OR(I_Personale!$E28=C_Personale!DN34,I_Personale!$E29=C_Personale!DN34),"SI","")</f>
        <v/>
      </c>
      <c r="DO36" t="str">
        <f>+IF(OR(I_Personale!$E28=C_Personale!DO34,I_Personale!$E29=C_Personale!DO34),"SI","")</f>
        <v/>
      </c>
      <c r="DP36" t="str">
        <f>+IF(OR(I_Personale!$E28=C_Personale!DP34,I_Personale!$E29=C_Personale!DP34),"SI","")</f>
        <v/>
      </c>
      <c r="DQ36" t="str">
        <f>+IF(OR(I_Personale!$E28=C_Personale!DQ34,I_Personale!$E29=C_Personale!DQ34),"SI","")</f>
        <v/>
      </c>
      <c r="DR36" t="str">
        <f>+IF(OR(I_Personale!$E28=C_Personale!DR34,I_Personale!$E29=C_Personale!DR34),"SI","")</f>
        <v/>
      </c>
      <c r="DS36" t="str">
        <f>+IF(OR(I_Personale!$E28=C_Personale!DS34,I_Personale!$E29=C_Personale!DS34),"SI","")</f>
        <v/>
      </c>
      <c r="DT36" t="str">
        <f>+IF(OR(I_Personale!$E28=C_Personale!DT34,I_Personale!$E29=C_Personale!DT34),"SI","")</f>
        <v/>
      </c>
    </row>
    <row r="37" spans="3:124" ht="15.75" hidden="1" outlineLevel="1" thickBot="1" x14ac:dyDescent="0.3">
      <c r="C37" s="104"/>
    </row>
    <row r="38" spans="3:124" ht="16.5" hidden="1" outlineLevel="1" thickTop="1" thickBot="1" x14ac:dyDescent="0.3">
      <c r="C38" s="105" t="s">
        <v>201</v>
      </c>
      <c r="E38" s="57">
        <f>+I_Personale!$E23*E35</f>
        <v>0</v>
      </c>
      <c r="F38" s="57">
        <f>+I_Personale!$E23*F35</f>
        <v>0</v>
      </c>
      <c r="G38" s="57">
        <f>+I_Personale!$E23*G35</f>
        <v>0</v>
      </c>
      <c r="H38" s="57">
        <f>+I_Personale!$E23*H35</f>
        <v>0</v>
      </c>
      <c r="I38" s="57">
        <f>+I_Personale!$E23*I35</f>
        <v>0</v>
      </c>
      <c r="J38" s="57">
        <f>+I_Personale!$E23*J35</f>
        <v>0</v>
      </c>
      <c r="K38" s="57">
        <f>+I_Personale!$E23*K35</f>
        <v>0</v>
      </c>
      <c r="L38" s="57">
        <f>+I_Personale!$E23*L35</f>
        <v>0</v>
      </c>
      <c r="M38" s="57">
        <f>+I_Personale!$E23*M35</f>
        <v>0</v>
      </c>
      <c r="N38" s="57">
        <f>+I_Personale!$E23*N35</f>
        <v>0</v>
      </c>
      <c r="O38" s="57">
        <f>+I_Personale!$E23*O35</f>
        <v>0</v>
      </c>
      <c r="P38" s="57">
        <f>+I_Personale!$E23*P35</f>
        <v>0</v>
      </c>
      <c r="Q38" s="57">
        <f>+I_Personale!$E23*Q35</f>
        <v>0</v>
      </c>
      <c r="R38" s="57">
        <f>+I_Personale!$E23*R35</f>
        <v>0</v>
      </c>
      <c r="S38" s="57">
        <f>+I_Personale!$E23*S35</f>
        <v>0</v>
      </c>
      <c r="T38" s="57">
        <f>+I_Personale!$E23*T35</f>
        <v>0</v>
      </c>
      <c r="U38" s="57">
        <f>+I_Personale!$E23*U35</f>
        <v>0</v>
      </c>
      <c r="V38" s="57">
        <f>+I_Personale!$E23*V35</f>
        <v>0</v>
      </c>
      <c r="W38" s="57">
        <f>+I_Personale!$E23*W35</f>
        <v>0</v>
      </c>
      <c r="X38" s="57">
        <f>+I_Personale!$E23*X35</f>
        <v>0</v>
      </c>
      <c r="Y38" s="57">
        <f>+I_Personale!$E23*Y35</f>
        <v>0</v>
      </c>
      <c r="Z38" s="57">
        <f>+I_Personale!$E23*Z35</f>
        <v>0</v>
      </c>
      <c r="AA38" s="57">
        <f>+I_Personale!$E23*AA35</f>
        <v>0</v>
      </c>
      <c r="AB38" s="57">
        <f>+I_Personale!$E23*AB35</f>
        <v>0</v>
      </c>
      <c r="AC38" s="57">
        <f>+I_Personale!$E23*AC35</f>
        <v>0</v>
      </c>
      <c r="AD38" s="57">
        <f>+I_Personale!$E23*AD35</f>
        <v>0</v>
      </c>
      <c r="AE38" s="57">
        <f>+I_Personale!$E23*AE35</f>
        <v>0</v>
      </c>
      <c r="AF38" s="57">
        <f>+I_Personale!$E23*AF35</f>
        <v>0</v>
      </c>
      <c r="AG38" s="57">
        <f>+I_Personale!$E23*AG35</f>
        <v>0</v>
      </c>
      <c r="AH38" s="57">
        <f>+I_Personale!$E23*AH35</f>
        <v>0</v>
      </c>
      <c r="AI38" s="57">
        <f>+I_Personale!$E23*AI35</f>
        <v>0</v>
      </c>
      <c r="AJ38" s="57">
        <f>+I_Personale!$E23*AJ35</f>
        <v>0</v>
      </c>
      <c r="AK38" s="57">
        <f>+I_Personale!$E23*AK35</f>
        <v>0</v>
      </c>
      <c r="AL38" s="57">
        <f>+I_Personale!$E23*AL35</f>
        <v>0</v>
      </c>
      <c r="AM38" s="57">
        <f>+I_Personale!$E23*AM35</f>
        <v>0</v>
      </c>
      <c r="AN38" s="57">
        <f>+I_Personale!$E23*AN35</f>
        <v>0</v>
      </c>
      <c r="AO38" s="57">
        <f>+I_Personale!$E23*AO35</f>
        <v>0</v>
      </c>
      <c r="AP38" s="57">
        <f>+I_Personale!$E23*AP35</f>
        <v>0</v>
      </c>
      <c r="AQ38" s="57">
        <f>+I_Personale!$E23*AQ35</f>
        <v>0</v>
      </c>
      <c r="AR38" s="57">
        <f>+I_Personale!$E23*AR35</f>
        <v>0</v>
      </c>
      <c r="AS38" s="57">
        <f>+I_Personale!$E23*AS35</f>
        <v>0</v>
      </c>
      <c r="AT38" s="57">
        <f>+I_Personale!$E23*AT35</f>
        <v>0</v>
      </c>
      <c r="AU38" s="57">
        <f>+I_Personale!$E23*AU35</f>
        <v>0</v>
      </c>
      <c r="AV38" s="57">
        <f>+I_Personale!$E23*AV35</f>
        <v>0</v>
      </c>
      <c r="AW38" s="57">
        <f>+I_Personale!$E23*AW35</f>
        <v>0</v>
      </c>
      <c r="AX38" s="57">
        <f>+I_Personale!$E23*AX35</f>
        <v>0</v>
      </c>
      <c r="AY38" s="57">
        <f>+I_Personale!$E23*AY35</f>
        <v>0</v>
      </c>
      <c r="AZ38" s="57">
        <f>+I_Personale!$E23*AZ35</f>
        <v>0</v>
      </c>
      <c r="BA38" s="57">
        <f>+I_Personale!$E23*BA35</f>
        <v>0</v>
      </c>
      <c r="BB38" s="57">
        <f>+I_Personale!$E23*BB35</f>
        <v>0</v>
      </c>
      <c r="BC38" s="57">
        <f>+I_Personale!$E23*BC35</f>
        <v>0</v>
      </c>
      <c r="BD38" s="57">
        <f>+I_Personale!$E23*BD35</f>
        <v>0</v>
      </c>
      <c r="BE38" s="57">
        <f>+I_Personale!$E23*BE35</f>
        <v>0</v>
      </c>
      <c r="BF38" s="57">
        <f>+I_Personale!$E23*BF35</f>
        <v>0</v>
      </c>
      <c r="BG38" s="57">
        <f>+I_Personale!$E23*BG35</f>
        <v>0</v>
      </c>
      <c r="BH38" s="57">
        <f>+I_Personale!$E23*BH35</f>
        <v>0</v>
      </c>
      <c r="BI38" s="57">
        <f>+I_Personale!$E23*BI35</f>
        <v>0</v>
      </c>
      <c r="BJ38" s="57">
        <f>+I_Personale!$E23*BJ35</f>
        <v>0</v>
      </c>
      <c r="BK38" s="57">
        <f>+I_Personale!$E23*BK35</f>
        <v>0</v>
      </c>
      <c r="BL38" s="57">
        <f>+I_Personale!$E23*BL35</f>
        <v>0</v>
      </c>
      <c r="BM38" s="57">
        <f>+I_Personale!$E23*BM35</f>
        <v>0</v>
      </c>
      <c r="BN38" s="57">
        <f>+I_Personale!$E23*BN35</f>
        <v>0</v>
      </c>
      <c r="BO38" s="57">
        <f>+I_Personale!$E23*BO35</f>
        <v>0</v>
      </c>
      <c r="BP38" s="57">
        <f>+I_Personale!$E23*BP35</f>
        <v>0</v>
      </c>
      <c r="BQ38" s="57">
        <f>+I_Personale!$E23*BQ35</f>
        <v>0</v>
      </c>
      <c r="BR38" s="57">
        <f>+I_Personale!$E23*BR35</f>
        <v>0</v>
      </c>
      <c r="BS38" s="57">
        <f>+I_Personale!$E23*BS35</f>
        <v>0</v>
      </c>
      <c r="BT38" s="57">
        <f>+I_Personale!$E23*BT35</f>
        <v>0</v>
      </c>
      <c r="BU38" s="57">
        <f>+I_Personale!$E23*BU35</f>
        <v>0</v>
      </c>
      <c r="BV38" s="57">
        <f>+I_Personale!$E23*BV35</f>
        <v>0</v>
      </c>
      <c r="BW38" s="57">
        <f>+I_Personale!$E23*BW35</f>
        <v>0</v>
      </c>
      <c r="BX38" s="57">
        <f>+I_Personale!$E23*BX35</f>
        <v>0</v>
      </c>
      <c r="BY38" s="57">
        <f>+I_Personale!$E23*BY35</f>
        <v>0</v>
      </c>
      <c r="BZ38" s="57">
        <f>+I_Personale!$E23*BZ35</f>
        <v>0</v>
      </c>
      <c r="CA38" s="57">
        <f>+I_Personale!$E23*CA35</f>
        <v>0</v>
      </c>
      <c r="CB38" s="57">
        <f>+I_Personale!$E23*CB35</f>
        <v>0</v>
      </c>
      <c r="CC38" s="57">
        <f>+I_Personale!$E23*CC35</f>
        <v>0</v>
      </c>
      <c r="CD38" s="57">
        <f>+I_Personale!$E23*CD35</f>
        <v>0</v>
      </c>
      <c r="CE38" s="57">
        <f>+I_Personale!$E23*CE35</f>
        <v>0</v>
      </c>
      <c r="CF38" s="57">
        <f>+I_Personale!$E23*CF35</f>
        <v>0</v>
      </c>
      <c r="CG38" s="57">
        <f>+I_Personale!$E23*CG35</f>
        <v>0</v>
      </c>
      <c r="CH38" s="57">
        <f>+I_Personale!$E23*CH35</f>
        <v>0</v>
      </c>
      <c r="CI38" s="57">
        <f>+I_Personale!$E23*CI35</f>
        <v>0</v>
      </c>
      <c r="CJ38" s="57">
        <f>+I_Personale!$E23*CJ35</f>
        <v>0</v>
      </c>
      <c r="CK38" s="57">
        <f>+I_Personale!$E23*CK35</f>
        <v>0</v>
      </c>
      <c r="CL38" s="57">
        <f>+I_Personale!$E23*CL35</f>
        <v>0</v>
      </c>
      <c r="CM38" s="57">
        <f>+I_Personale!$E23*CM35</f>
        <v>0</v>
      </c>
      <c r="CN38" s="57">
        <f>+I_Personale!$E23*CN35</f>
        <v>0</v>
      </c>
      <c r="CO38" s="57">
        <f>+I_Personale!$E23*CO35</f>
        <v>0</v>
      </c>
      <c r="CP38" s="57">
        <f>+I_Personale!$E23*CP35</f>
        <v>0</v>
      </c>
      <c r="CQ38" s="57">
        <f>+I_Personale!$E23*CQ35</f>
        <v>0</v>
      </c>
      <c r="CR38" s="57">
        <f>+I_Personale!$E23*CR35</f>
        <v>0</v>
      </c>
      <c r="CS38" s="57">
        <f>+I_Personale!$E23*CS35</f>
        <v>0</v>
      </c>
      <c r="CT38" s="57">
        <f>+I_Personale!$E23*CT35</f>
        <v>0</v>
      </c>
      <c r="CU38" s="57">
        <f>+I_Personale!$E23*CU35</f>
        <v>0</v>
      </c>
      <c r="CV38" s="57">
        <f>+I_Personale!$E23*CV35</f>
        <v>0</v>
      </c>
      <c r="CW38" s="57">
        <f>+I_Personale!$E23*CW35</f>
        <v>0</v>
      </c>
      <c r="CX38" s="57">
        <f>+I_Personale!$E23*CX35</f>
        <v>0</v>
      </c>
      <c r="CY38" s="57">
        <f>+I_Personale!$E23*CY35</f>
        <v>0</v>
      </c>
      <c r="CZ38" s="57">
        <f>+I_Personale!$E23*CZ35</f>
        <v>0</v>
      </c>
      <c r="DA38" s="57">
        <f>+I_Personale!$E23*DA35</f>
        <v>0</v>
      </c>
      <c r="DB38" s="57">
        <f>+I_Personale!$E23*DB35</f>
        <v>0</v>
      </c>
      <c r="DC38" s="57">
        <f>+I_Personale!$E23*DC35</f>
        <v>0</v>
      </c>
      <c r="DD38" s="57">
        <f>+I_Personale!$E23*DD35</f>
        <v>0</v>
      </c>
      <c r="DE38" s="57">
        <f>+I_Personale!$E23*DE35</f>
        <v>0</v>
      </c>
      <c r="DF38" s="57">
        <f>+I_Personale!$E23*DF35</f>
        <v>0</v>
      </c>
      <c r="DG38" s="57">
        <f>+I_Personale!$E23*DG35</f>
        <v>0</v>
      </c>
      <c r="DH38" s="57">
        <f>+I_Personale!$E23*DH35</f>
        <v>0</v>
      </c>
      <c r="DI38" s="57">
        <f>+I_Personale!$E23*DI35</f>
        <v>0</v>
      </c>
      <c r="DJ38" s="57">
        <f>+I_Personale!$E23*DJ35</f>
        <v>0</v>
      </c>
      <c r="DK38" s="57">
        <f>+I_Personale!$E23*DK35</f>
        <v>0</v>
      </c>
      <c r="DL38" s="57">
        <f>+I_Personale!$E23*DL35</f>
        <v>0</v>
      </c>
      <c r="DM38" s="57">
        <f>+I_Personale!$E23*DM35</f>
        <v>0</v>
      </c>
      <c r="DN38" s="57">
        <f>+I_Personale!$E23*DN35</f>
        <v>0</v>
      </c>
      <c r="DO38" s="57">
        <f>+I_Personale!$E23*DO35</f>
        <v>0</v>
      </c>
      <c r="DP38" s="57">
        <f>+I_Personale!$E23*DP35</f>
        <v>0</v>
      </c>
      <c r="DQ38" s="57">
        <f>+I_Personale!$E23*DQ35</f>
        <v>0</v>
      </c>
      <c r="DR38" s="57">
        <f>+I_Personale!$E23*DR35</f>
        <v>0</v>
      </c>
      <c r="DS38" s="57">
        <f>+I_Personale!$E23*DS35</f>
        <v>0</v>
      </c>
      <c r="DT38" s="57">
        <f>+I_Personale!$E23*DT35</f>
        <v>0</v>
      </c>
    </row>
    <row r="39" spans="3:124" ht="16.5" hidden="1" outlineLevel="1" thickTop="1" thickBot="1" x14ac:dyDescent="0.3">
      <c r="C39" s="105" t="s">
        <v>202</v>
      </c>
      <c r="E39" s="57">
        <f>+E38*I_Personale!$E24</f>
        <v>0</v>
      </c>
      <c r="F39" s="57">
        <f>+F38*I_Personale!$E24</f>
        <v>0</v>
      </c>
      <c r="G39" s="57">
        <f>+G38*I_Personale!$E24</f>
        <v>0</v>
      </c>
      <c r="H39" s="57">
        <f>+H38*I_Personale!$E24</f>
        <v>0</v>
      </c>
      <c r="I39" s="57">
        <f>+I38*I_Personale!$E24</f>
        <v>0</v>
      </c>
      <c r="J39" s="57">
        <f>+J38*I_Personale!$E24</f>
        <v>0</v>
      </c>
      <c r="K39" s="57">
        <f>+K38*I_Personale!$E24</f>
        <v>0</v>
      </c>
      <c r="L39" s="57">
        <f>+L38*I_Personale!$E24</f>
        <v>0</v>
      </c>
      <c r="M39" s="57">
        <f>+M38*I_Personale!$E24</f>
        <v>0</v>
      </c>
      <c r="N39" s="57">
        <f>+N38*I_Personale!$E24</f>
        <v>0</v>
      </c>
      <c r="O39" s="57">
        <f>+O38*I_Personale!$E24</f>
        <v>0</v>
      </c>
      <c r="P39" s="57">
        <f>+P38*I_Personale!$E24</f>
        <v>0</v>
      </c>
      <c r="Q39" s="57">
        <f>+Q38*I_Personale!$E24</f>
        <v>0</v>
      </c>
      <c r="R39" s="57">
        <f>+R38*I_Personale!$E24</f>
        <v>0</v>
      </c>
      <c r="S39" s="57">
        <f>+S38*I_Personale!$E24</f>
        <v>0</v>
      </c>
      <c r="T39" s="57">
        <f>+T38*I_Personale!$E24</f>
        <v>0</v>
      </c>
      <c r="U39" s="57">
        <f>+U38*I_Personale!$E24</f>
        <v>0</v>
      </c>
      <c r="V39" s="57">
        <f>+V38*I_Personale!$E24</f>
        <v>0</v>
      </c>
      <c r="W39" s="57">
        <f>+W38*I_Personale!$E24</f>
        <v>0</v>
      </c>
      <c r="X39" s="57">
        <f>+X38*I_Personale!$E24</f>
        <v>0</v>
      </c>
      <c r="Y39" s="57">
        <f>+Y38*I_Personale!$E24</f>
        <v>0</v>
      </c>
      <c r="Z39" s="57">
        <f>+Z38*I_Personale!$E24</f>
        <v>0</v>
      </c>
      <c r="AA39" s="57">
        <f>+AA38*I_Personale!$E24</f>
        <v>0</v>
      </c>
      <c r="AB39" s="57">
        <f>+AB38*I_Personale!$E24</f>
        <v>0</v>
      </c>
      <c r="AC39" s="57">
        <f>+AC38*I_Personale!$E24</f>
        <v>0</v>
      </c>
      <c r="AD39" s="57">
        <f>+AD38*I_Personale!$E24</f>
        <v>0</v>
      </c>
      <c r="AE39" s="57">
        <f>+AE38*I_Personale!$E24</f>
        <v>0</v>
      </c>
      <c r="AF39" s="57">
        <f>+AF38*I_Personale!$E24</f>
        <v>0</v>
      </c>
      <c r="AG39" s="57">
        <f>+AG38*I_Personale!$E24</f>
        <v>0</v>
      </c>
      <c r="AH39" s="57">
        <f>+AH38*I_Personale!$E24</f>
        <v>0</v>
      </c>
      <c r="AI39" s="57">
        <f>+AI38*I_Personale!$E24</f>
        <v>0</v>
      </c>
      <c r="AJ39" s="57">
        <f>+AJ38*I_Personale!$E24</f>
        <v>0</v>
      </c>
      <c r="AK39" s="57">
        <f>+AK38*I_Personale!$E24</f>
        <v>0</v>
      </c>
      <c r="AL39" s="57">
        <f>+AL38*I_Personale!$E24</f>
        <v>0</v>
      </c>
      <c r="AM39" s="57">
        <f>+AM38*I_Personale!$E24</f>
        <v>0</v>
      </c>
      <c r="AN39" s="57">
        <f>+AN38*I_Personale!$E24</f>
        <v>0</v>
      </c>
      <c r="AO39" s="57">
        <f>+AO38*I_Personale!$E24</f>
        <v>0</v>
      </c>
      <c r="AP39" s="57">
        <f>+AP38*I_Personale!$E24</f>
        <v>0</v>
      </c>
      <c r="AQ39" s="57">
        <f>+AQ38*I_Personale!$E24</f>
        <v>0</v>
      </c>
      <c r="AR39" s="57">
        <f>+AR38*I_Personale!$E24</f>
        <v>0</v>
      </c>
      <c r="AS39" s="57">
        <f>+AS38*I_Personale!$E24</f>
        <v>0</v>
      </c>
      <c r="AT39" s="57">
        <f>+AT38*I_Personale!$E24</f>
        <v>0</v>
      </c>
      <c r="AU39" s="57">
        <f>+AU38*I_Personale!$E24</f>
        <v>0</v>
      </c>
      <c r="AV39" s="57">
        <f>+AV38*I_Personale!$E24</f>
        <v>0</v>
      </c>
      <c r="AW39" s="57">
        <f>+AW38*I_Personale!$E24</f>
        <v>0</v>
      </c>
      <c r="AX39" s="57">
        <f>+AX38*I_Personale!$E24</f>
        <v>0</v>
      </c>
      <c r="AY39" s="57">
        <f>+AY38*I_Personale!$E24</f>
        <v>0</v>
      </c>
      <c r="AZ39" s="57">
        <f>+AZ38*I_Personale!$E24</f>
        <v>0</v>
      </c>
      <c r="BA39" s="57">
        <f>+BA38*I_Personale!$E24</f>
        <v>0</v>
      </c>
      <c r="BB39" s="57">
        <f>+BB38*I_Personale!$E24</f>
        <v>0</v>
      </c>
      <c r="BC39" s="57">
        <f>+BC38*I_Personale!$E24</f>
        <v>0</v>
      </c>
      <c r="BD39" s="57">
        <f>+BD38*I_Personale!$E24</f>
        <v>0</v>
      </c>
      <c r="BE39" s="57">
        <f>+BE38*I_Personale!$E24</f>
        <v>0</v>
      </c>
      <c r="BF39" s="57">
        <f>+BF38*I_Personale!$E24</f>
        <v>0</v>
      </c>
      <c r="BG39" s="57">
        <f>+BG38*I_Personale!$E24</f>
        <v>0</v>
      </c>
      <c r="BH39" s="57">
        <f>+BH38*I_Personale!$E24</f>
        <v>0</v>
      </c>
      <c r="BI39" s="57">
        <f>+BI38*I_Personale!$E24</f>
        <v>0</v>
      </c>
      <c r="BJ39" s="57">
        <f>+BJ38*I_Personale!$E24</f>
        <v>0</v>
      </c>
      <c r="BK39" s="57">
        <f>+BK38*I_Personale!$E24</f>
        <v>0</v>
      </c>
      <c r="BL39" s="57">
        <f>+BL38*I_Personale!$E24</f>
        <v>0</v>
      </c>
      <c r="BM39" s="57">
        <f>+BM38*I_Personale!$E24</f>
        <v>0</v>
      </c>
      <c r="BN39" s="57">
        <f>+BN38*I_Personale!$E24</f>
        <v>0</v>
      </c>
      <c r="BO39" s="57">
        <f>+BO38*I_Personale!$E24</f>
        <v>0</v>
      </c>
      <c r="BP39" s="57">
        <f>+BP38*I_Personale!$E24</f>
        <v>0</v>
      </c>
      <c r="BQ39" s="57">
        <f>+BQ38*I_Personale!$E24</f>
        <v>0</v>
      </c>
      <c r="BR39" s="57">
        <f>+BR38*I_Personale!$E24</f>
        <v>0</v>
      </c>
      <c r="BS39" s="57">
        <f>+BS38*I_Personale!$E24</f>
        <v>0</v>
      </c>
      <c r="BT39" s="57">
        <f>+BT38*I_Personale!$E24</f>
        <v>0</v>
      </c>
      <c r="BU39" s="57">
        <f>+BU38*I_Personale!$E24</f>
        <v>0</v>
      </c>
      <c r="BV39" s="57">
        <f>+BV38*I_Personale!$E24</f>
        <v>0</v>
      </c>
      <c r="BW39" s="57">
        <f>+BW38*I_Personale!$E24</f>
        <v>0</v>
      </c>
      <c r="BX39" s="57">
        <f>+BX38*I_Personale!$E24</f>
        <v>0</v>
      </c>
      <c r="BY39" s="57">
        <f>+BY38*I_Personale!$E24</f>
        <v>0</v>
      </c>
      <c r="BZ39" s="57">
        <f>+BZ38*I_Personale!$E24</f>
        <v>0</v>
      </c>
      <c r="CA39" s="57">
        <f>+CA38*I_Personale!$E24</f>
        <v>0</v>
      </c>
      <c r="CB39" s="57">
        <f>+CB38*I_Personale!$E24</f>
        <v>0</v>
      </c>
      <c r="CC39" s="57">
        <f>+CC38*I_Personale!$E24</f>
        <v>0</v>
      </c>
      <c r="CD39" s="57">
        <f>+CD38*I_Personale!$E24</f>
        <v>0</v>
      </c>
      <c r="CE39" s="57">
        <f>+CE38*I_Personale!$E24</f>
        <v>0</v>
      </c>
      <c r="CF39" s="57">
        <f>+CF38*I_Personale!$E24</f>
        <v>0</v>
      </c>
      <c r="CG39" s="57">
        <f>+CG38*I_Personale!$E24</f>
        <v>0</v>
      </c>
      <c r="CH39" s="57">
        <f>+CH38*I_Personale!$E24</f>
        <v>0</v>
      </c>
      <c r="CI39" s="57">
        <f>+CI38*I_Personale!$E24</f>
        <v>0</v>
      </c>
      <c r="CJ39" s="57">
        <f>+CJ38*I_Personale!$E24</f>
        <v>0</v>
      </c>
      <c r="CK39" s="57">
        <f>+CK38*I_Personale!$E24</f>
        <v>0</v>
      </c>
      <c r="CL39" s="57">
        <f>+CL38*I_Personale!$E24</f>
        <v>0</v>
      </c>
      <c r="CM39" s="57">
        <f>+CM38*I_Personale!$E24</f>
        <v>0</v>
      </c>
      <c r="CN39" s="57">
        <f>+CN38*I_Personale!$E24</f>
        <v>0</v>
      </c>
      <c r="CO39" s="57">
        <f>+CO38*I_Personale!$E24</f>
        <v>0</v>
      </c>
      <c r="CP39" s="57">
        <f>+CP38*I_Personale!$E24</f>
        <v>0</v>
      </c>
      <c r="CQ39" s="57">
        <f>+CQ38*I_Personale!$E24</f>
        <v>0</v>
      </c>
      <c r="CR39" s="57">
        <f>+CR38*I_Personale!$E24</f>
        <v>0</v>
      </c>
      <c r="CS39" s="57">
        <f>+CS38*I_Personale!$E24</f>
        <v>0</v>
      </c>
      <c r="CT39" s="57">
        <f>+CT38*I_Personale!$E24</f>
        <v>0</v>
      </c>
      <c r="CU39" s="57">
        <f>+CU38*I_Personale!$E24</f>
        <v>0</v>
      </c>
      <c r="CV39" s="57">
        <f>+CV38*I_Personale!$E24</f>
        <v>0</v>
      </c>
      <c r="CW39" s="57">
        <f>+CW38*I_Personale!$E24</f>
        <v>0</v>
      </c>
      <c r="CX39" s="57">
        <f>+CX38*I_Personale!$E24</f>
        <v>0</v>
      </c>
      <c r="CY39" s="57">
        <f>+CY38*I_Personale!$E24</f>
        <v>0</v>
      </c>
      <c r="CZ39" s="57">
        <f>+CZ38*I_Personale!$E24</f>
        <v>0</v>
      </c>
      <c r="DA39" s="57">
        <f>+DA38*I_Personale!$E24</f>
        <v>0</v>
      </c>
      <c r="DB39" s="57">
        <f>+DB38*I_Personale!$E24</f>
        <v>0</v>
      </c>
      <c r="DC39" s="57">
        <f>+DC38*I_Personale!$E24</f>
        <v>0</v>
      </c>
      <c r="DD39" s="57">
        <f>+DD38*I_Personale!$E24</f>
        <v>0</v>
      </c>
      <c r="DE39" s="57">
        <f>+DE38*I_Personale!$E24</f>
        <v>0</v>
      </c>
      <c r="DF39" s="57">
        <f>+DF38*I_Personale!$E24</f>
        <v>0</v>
      </c>
      <c r="DG39" s="57">
        <f>+DG38*I_Personale!$E24</f>
        <v>0</v>
      </c>
      <c r="DH39" s="57">
        <f>+DH38*I_Personale!$E24</f>
        <v>0</v>
      </c>
      <c r="DI39" s="57">
        <f>+DI38*I_Personale!$E24</f>
        <v>0</v>
      </c>
      <c r="DJ39" s="57">
        <f>+DJ38*I_Personale!$E24</f>
        <v>0</v>
      </c>
      <c r="DK39" s="57">
        <f>+DK38*I_Personale!$E24</f>
        <v>0</v>
      </c>
      <c r="DL39" s="57">
        <f>+DL38*I_Personale!$E24</f>
        <v>0</v>
      </c>
      <c r="DM39" s="57">
        <f>+DM38*I_Personale!$E24</f>
        <v>0</v>
      </c>
      <c r="DN39" s="57">
        <f>+DN38*I_Personale!$E24</f>
        <v>0</v>
      </c>
      <c r="DO39" s="57">
        <f>+DO38*I_Personale!$E24</f>
        <v>0</v>
      </c>
      <c r="DP39" s="57">
        <f>+DP38*I_Personale!$E24</f>
        <v>0</v>
      </c>
      <c r="DQ39" s="57">
        <f>+DQ38*I_Personale!$E24</f>
        <v>0</v>
      </c>
      <c r="DR39" s="57">
        <f>+DR38*I_Personale!$E24</f>
        <v>0</v>
      </c>
      <c r="DS39" s="57">
        <f>+DS38*I_Personale!$E24</f>
        <v>0</v>
      </c>
      <c r="DT39" s="57">
        <f>+DT38*I_Personale!$E24</f>
        <v>0</v>
      </c>
    </row>
    <row r="40" spans="3:124" ht="16.5" hidden="1" outlineLevel="1" thickTop="1" thickBot="1" x14ac:dyDescent="0.3">
      <c r="C40" s="105" t="s">
        <v>203</v>
      </c>
      <c r="E40" s="57">
        <f>+E38*I_Personale!$E25</f>
        <v>0</v>
      </c>
      <c r="F40" s="57">
        <f>+F38*I_Personale!$E25</f>
        <v>0</v>
      </c>
      <c r="G40" s="57">
        <f>+G38*I_Personale!$E25</f>
        <v>0</v>
      </c>
      <c r="H40" s="57">
        <f>+H38*I_Personale!$E25</f>
        <v>0</v>
      </c>
      <c r="I40" s="57">
        <f>+I38*I_Personale!$E25</f>
        <v>0</v>
      </c>
      <c r="J40" s="57">
        <f>+J38*I_Personale!$E25</f>
        <v>0</v>
      </c>
      <c r="K40" s="57">
        <f>+K38*I_Personale!$E25</f>
        <v>0</v>
      </c>
      <c r="L40" s="57">
        <f>+L38*I_Personale!$E25</f>
        <v>0</v>
      </c>
      <c r="M40" s="57">
        <f>+M38*I_Personale!$E25</f>
        <v>0</v>
      </c>
      <c r="N40" s="57">
        <f>+N38*I_Personale!$E25</f>
        <v>0</v>
      </c>
      <c r="O40" s="57">
        <f>+O38*I_Personale!$E25</f>
        <v>0</v>
      </c>
      <c r="P40" s="57">
        <f>+P38*I_Personale!$E25</f>
        <v>0</v>
      </c>
      <c r="Q40" s="57">
        <f>+Q38*I_Personale!$E25</f>
        <v>0</v>
      </c>
      <c r="R40" s="57">
        <f>+R38*I_Personale!$E25</f>
        <v>0</v>
      </c>
      <c r="S40" s="57">
        <f>+S38*I_Personale!$E25</f>
        <v>0</v>
      </c>
      <c r="T40" s="57">
        <f>+T38*I_Personale!$E25</f>
        <v>0</v>
      </c>
      <c r="U40" s="57">
        <f>+U38*I_Personale!$E25</f>
        <v>0</v>
      </c>
      <c r="V40" s="57">
        <f>+V38*I_Personale!$E25</f>
        <v>0</v>
      </c>
      <c r="W40" s="57">
        <f>+W38*I_Personale!$E25</f>
        <v>0</v>
      </c>
      <c r="X40" s="57">
        <f>+X38*I_Personale!$E25</f>
        <v>0</v>
      </c>
      <c r="Y40" s="57">
        <f>+Y38*I_Personale!$E25</f>
        <v>0</v>
      </c>
      <c r="Z40" s="57">
        <f>+Z38*I_Personale!$E25</f>
        <v>0</v>
      </c>
      <c r="AA40" s="57">
        <f>+AA38*I_Personale!$E25</f>
        <v>0</v>
      </c>
      <c r="AB40" s="57">
        <f>+AB38*I_Personale!$E25</f>
        <v>0</v>
      </c>
      <c r="AC40" s="57">
        <f>+AC38*I_Personale!$E25</f>
        <v>0</v>
      </c>
      <c r="AD40" s="57">
        <f>+AD38*I_Personale!$E25</f>
        <v>0</v>
      </c>
      <c r="AE40" s="57">
        <f>+AE38*I_Personale!$E25</f>
        <v>0</v>
      </c>
      <c r="AF40" s="57">
        <f>+AF38*I_Personale!$E25</f>
        <v>0</v>
      </c>
      <c r="AG40" s="57">
        <f>+AG38*I_Personale!$E25</f>
        <v>0</v>
      </c>
      <c r="AH40" s="57">
        <f>+AH38*I_Personale!$E25</f>
        <v>0</v>
      </c>
      <c r="AI40" s="57">
        <f>+AI38*I_Personale!$E25</f>
        <v>0</v>
      </c>
      <c r="AJ40" s="57">
        <f>+AJ38*I_Personale!$E25</f>
        <v>0</v>
      </c>
      <c r="AK40" s="57">
        <f>+AK38*I_Personale!$E25</f>
        <v>0</v>
      </c>
      <c r="AL40" s="57">
        <f>+AL38*I_Personale!$E25</f>
        <v>0</v>
      </c>
      <c r="AM40" s="57">
        <f>+AM38*I_Personale!$E25</f>
        <v>0</v>
      </c>
      <c r="AN40" s="57">
        <f>+AN38*I_Personale!$E25</f>
        <v>0</v>
      </c>
      <c r="AO40" s="57">
        <f>+AO38*I_Personale!$E25</f>
        <v>0</v>
      </c>
      <c r="AP40" s="57">
        <f>+AP38*I_Personale!$E25</f>
        <v>0</v>
      </c>
      <c r="AQ40" s="57">
        <f>+AQ38*I_Personale!$E25</f>
        <v>0</v>
      </c>
      <c r="AR40" s="57">
        <f>+AR38*I_Personale!$E25</f>
        <v>0</v>
      </c>
      <c r="AS40" s="57">
        <f>+AS38*I_Personale!$E25</f>
        <v>0</v>
      </c>
      <c r="AT40" s="57">
        <f>+AT38*I_Personale!$E25</f>
        <v>0</v>
      </c>
      <c r="AU40" s="57">
        <f>+AU38*I_Personale!$E25</f>
        <v>0</v>
      </c>
      <c r="AV40" s="57">
        <f>+AV38*I_Personale!$E25</f>
        <v>0</v>
      </c>
      <c r="AW40" s="57">
        <f>+AW38*I_Personale!$E25</f>
        <v>0</v>
      </c>
      <c r="AX40" s="57">
        <f>+AX38*I_Personale!$E25</f>
        <v>0</v>
      </c>
      <c r="AY40" s="57">
        <f>+AY38*I_Personale!$E25</f>
        <v>0</v>
      </c>
      <c r="AZ40" s="57">
        <f>+AZ38*I_Personale!$E25</f>
        <v>0</v>
      </c>
      <c r="BA40" s="57">
        <f>+BA38*I_Personale!$E25</f>
        <v>0</v>
      </c>
      <c r="BB40" s="57">
        <f>+BB38*I_Personale!$E25</f>
        <v>0</v>
      </c>
      <c r="BC40" s="57">
        <f>+BC38*I_Personale!$E25</f>
        <v>0</v>
      </c>
      <c r="BD40" s="57">
        <f>+BD38*I_Personale!$E25</f>
        <v>0</v>
      </c>
      <c r="BE40" s="57">
        <f>+BE38*I_Personale!$E25</f>
        <v>0</v>
      </c>
      <c r="BF40" s="57">
        <f>+BF38*I_Personale!$E25</f>
        <v>0</v>
      </c>
      <c r="BG40" s="57">
        <f>+BG38*I_Personale!$E25</f>
        <v>0</v>
      </c>
      <c r="BH40" s="57">
        <f>+BH38*I_Personale!$E25</f>
        <v>0</v>
      </c>
      <c r="BI40" s="57">
        <f>+BI38*I_Personale!$E25</f>
        <v>0</v>
      </c>
      <c r="BJ40" s="57">
        <f>+BJ38*I_Personale!$E25</f>
        <v>0</v>
      </c>
      <c r="BK40" s="57">
        <f>+BK38*I_Personale!$E25</f>
        <v>0</v>
      </c>
      <c r="BL40" s="57">
        <f>+BL38*I_Personale!$E25</f>
        <v>0</v>
      </c>
      <c r="BM40" s="57">
        <f>+BM38*I_Personale!$E25</f>
        <v>0</v>
      </c>
      <c r="BN40" s="57">
        <f>+BN38*I_Personale!$E25</f>
        <v>0</v>
      </c>
      <c r="BO40" s="57">
        <f>+BO38*I_Personale!$E25</f>
        <v>0</v>
      </c>
      <c r="BP40" s="57">
        <f>+BP38*I_Personale!$E25</f>
        <v>0</v>
      </c>
      <c r="BQ40" s="57">
        <f>+BQ38*I_Personale!$E25</f>
        <v>0</v>
      </c>
      <c r="BR40" s="57">
        <f>+BR38*I_Personale!$E25</f>
        <v>0</v>
      </c>
      <c r="BS40" s="57">
        <f>+BS38*I_Personale!$E25</f>
        <v>0</v>
      </c>
      <c r="BT40" s="57">
        <f>+BT38*I_Personale!$E25</f>
        <v>0</v>
      </c>
      <c r="BU40" s="57">
        <f>+BU38*I_Personale!$E25</f>
        <v>0</v>
      </c>
      <c r="BV40" s="57">
        <f>+BV38*I_Personale!$E25</f>
        <v>0</v>
      </c>
      <c r="BW40" s="57">
        <f>+BW38*I_Personale!$E25</f>
        <v>0</v>
      </c>
      <c r="BX40" s="57">
        <f>+BX38*I_Personale!$E25</f>
        <v>0</v>
      </c>
      <c r="BY40" s="57">
        <f>+BY38*I_Personale!$E25</f>
        <v>0</v>
      </c>
      <c r="BZ40" s="57">
        <f>+BZ38*I_Personale!$E25</f>
        <v>0</v>
      </c>
      <c r="CA40" s="57">
        <f>+CA38*I_Personale!$E25</f>
        <v>0</v>
      </c>
      <c r="CB40" s="57">
        <f>+CB38*I_Personale!$E25</f>
        <v>0</v>
      </c>
      <c r="CC40" s="57">
        <f>+CC38*I_Personale!$E25</f>
        <v>0</v>
      </c>
      <c r="CD40" s="57">
        <f>+CD38*I_Personale!$E25</f>
        <v>0</v>
      </c>
      <c r="CE40" s="57">
        <f>+CE38*I_Personale!$E25</f>
        <v>0</v>
      </c>
      <c r="CF40" s="57">
        <f>+CF38*I_Personale!$E25</f>
        <v>0</v>
      </c>
      <c r="CG40" s="57">
        <f>+CG38*I_Personale!$E25</f>
        <v>0</v>
      </c>
      <c r="CH40" s="57">
        <f>+CH38*I_Personale!$E25</f>
        <v>0</v>
      </c>
      <c r="CI40" s="57">
        <f>+CI38*I_Personale!$E25</f>
        <v>0</v>
      </c>
      <c r="CJ40" s="57">
        <f>+CJ38*I_Personale!$E25</f>
        <v>0</v>
      </c>
      <c r="CK40" s="57">
        <f>+CK38*I_Personale!$E25</f>
        <v>0</v>
      </c>
      <c r="CL40" s="57">
        <f>+CL38*I_Personale!$E25</f>
        <v>0</v>
      </c>
      <c r="CM40" s="57">
        <f>+CM38*I_Personale!$E25</f>
        <v>0</v>
      </c>
      <c r="CN40" s="57">
        <f>+CN38*I_Personale!$E25</f>
        <v>0</v>
      </c>
      <c r="CO40" s="57">
        <f>+CO38*I_Personale!$E25</f>
        <v>0</v>
      </c>
      <c r="CP40" s="57">
        <f>+CP38*I_Personale!$E25</f>
        <v>0</v>
      </c>
      <c r="CQ40" s="57">
        <f>+CQ38*I_Personale!$E25</f>
        <v>0</v>
      </c>
      <c r="CR40" s="57">
        <f>+CR38*I_Personale!$E25</f>
        <v>0</v>
      </c>
      <c r="CS40" s="57">
        <f>+CS38*I_Personale!$E25</f>
        <v>0</v>
      </c>
      <c r="CT40" s="57">
        <f>+CT38*I_Personale!$E25</f>
        <v>0</v>
      </c>
      <c r="CU40" s="57">
        <f>+CU38*I_Personale!$E25</f>
        <v>0</v>
      </c>
      <c r="CV40" s="57">
        <f>+CV38*I_Personale!$E25</f>
        <v>0</v>
      </c>
      <c r="CW40" s="57">
        <f>+CW38*I_Personale!$E25</f>
        <v>0</v>
      </c>
      <c r="CX40" s="57">
        <f>+CX38*I_Personale!$E25</f>
        <v>0</v>
      </c>
      <c r="CY40" s="57">
        <f>+CY38*I_Personale!$E25</f>
        <v>0</v>
      </c>
      <c r="CZ40" s="57">
        <f>+CZ38*I_Personale!$E25</f>
        <v>0</v>
      </c>
      <c r="DA40" s="57">
        <f>+DA38*I_Personale!$E25</f>
        <v>0</v>
      </c>
      <c r="DB40" s="57">
        <f>+DB38*I_Personale!$E25</f>
        <v>0</v>
      </c>
      <c r="DC40" s="57">
        <f>+DC38*I_Personale!$E25</f>
        <v>0</v>
      </c>
      <c r="DD40" s="57">
        <f>+DD38*I_Personale!$E25</f>
        <v>0</v>
      </c>
      <c r="DE40" s="57">
        <f>+DE38*I_Personale!$E25</f>
        <v>0</v>
      </c>
      <c r="DF40" s="57">
        <f>+DF38*I_Personale!$E25</f>
        <v>0</v>
      </c>
      <c r="DG40" s="57">
        <f>+DG38*I_Personale!$E25</f>
        <v>0</v>
      </c>
      <c r="DH40" s="57">
        <f>+DH38*I_Personale!$E25</f>
        <v>0</v>
      </c>
      <c r="DI40" s="57">
        <f>+DI38*I_Personale!$E25</f>
        <v>0</v>
      </c>
      <c r="DJ40" s="57">
        <f>+DJ38*I_Personale!$E25</f>
        <v>0</v>
      </c>
      <c r="DK40" s="57">
        <f>+DK38*I_Personale!$E25</f>
        <v>0</v>
      </c>
      <c r="DL40" s="57">
        <f>+DL38*I_Personale!$E25</f>
        <v>0</v>
      </c>
      <c r="DM40" s="57">
        <f>+DM38*I_Personale!$E25</f>
        <v>0</v>
      </c>
      <c r="DN40" s="57">
        <f>+DN38*I_Personale!$E25</f>
        <v>0</v>
      </c>
      <c r="DO40" s="57">
        <f>+DO38*I_Personale!$E25</f>
        <v>0</v>
      </c>
      <c r="DP40" s="57">
        <f>+DP38*I_Personale!$E25</f>
        <v>0</v>
      </c>
      <c r="DQ40" s="57">
        <f>+DQ38*I_Personale!$E25</f>
        <v>0</v>
      </c>
      <c r="DR40" s="57">
        <f>+DR38*I_Personale!$E25</f>
        <v>0</v>
      </c>
      <c r="DS40" s="57">
        <f>+DS38*I_Personale!$E25</f>
        <v>0</v>
      </c>
      <c r="DT40" s="57">
        <f>+DT38*I_Personale!$E25</f>
        <v>0</v>
      </c>
    </row>
    <row r="41" spans="3:124" ht="16.5" hidden="1" outlineLevel="1" thickTop="1" thickBot="1" x14ac:dyDescent="0.3">
      <c r="C41" s="105" t="s">
        <v>204</v>
      </c>
      <c r="E41" s="57">
        <f>+E38*I_Personale!$E26</f>
        <v>0</v>
      </c>
      <c r="F41" s="57">
        <f>+F38*I_Personale!$E26</f>
        <v>0</v>
      </c>
      <c r="G41" s="57">
        <f>+G38*I_Personale!$E26</f>
        <v>0</v>
      </c>
      <c r="H41" s="57">
        <f>+H38*I_Personale!$E26</f>
        <v>0</v>
      </c>
      <c r="I41" s="57">
        <f>+I38*I_Personale!$E26</f>
        <v>0</v>
      </c>
      <c r="J41" s="57">
        <f>+J38*I_Personale!$E26</f>
        <v>0</v>
      </c>
      <c r="K41" s="57">
        <f>+K38*I_Personale!$E26</f>
        <v>0</v>
      </c>
      <c r="L41" s="57">
        <f>+L38*I_Personale!$E26</f>
        <v>0</v>
      </c>
      <c r="M41" s="57">
        <f>+M38*I_Personale!$E26</f>
        <v>0</v>
      </c>
      <c r="N41" s="57">
        <f>+N38*I_Personale!$E26</f>
        <v>0</v>
      </c>
      <c r="O41" s="57">
        <f>+O38*I_Personale!$E26</f>
        <v>0</v>
      </c>
      <c r="P41" s="57">
        <f>+P38*I_Personale!$E26</f>
        <v>0</v>
      </c>
      <c r="Q41" s="57">
        <f>+Q38*I_Personale!$E26</f>
        <v>0</v>
      </c>
      <c r="R41" s="57">
        <f>+R38*I_Personale!$E26</f>
        <v>0</v>
      </c>
      <c r="S41" s="57">
        <f>+S38*I_Personale!$E26</f>
        <v>0</v>
      </c>
      <c r="T41" s="57">
        <f>+T38*I_Personale!$E26</f>
        <v>0</v>
      </c>
      <c r="U41" s="57">
        <f>+U38*I_Personale!$E26</f>
        <v>0</v>
      </c>
      <c r="V41" s="57">
        <f>+V38*I_Personale!$E26</f>
        <v>0</v>
      </c>
      <c r="W41" s="57">
        <f>+W38*I_Personale!$E26</f>
        <v>0</v>
      </c>
      <c r="X41" s="57">
        <f>+X38*I_Personale!$E26</f>
        <v>0</v>
      </c>
      <c r="Y41" s="57">
        <f>+Y38*I_Personale!$E26</f>
        <v>0</v>
      </c>
      <c r="Z41" s="57">
        <f>+Z38*I_Personale!$E26</f>
        <v>0</v>
      </c>
      <c r="AA41" s="57">
        <f>+AA38*I_Personale!$E26</f>
        <v>0</v>
      </c>
      <c r="AB41" s="57">
        <f>+AB38*I_Personale!$E26</f>
        <v>0</v>
      </c>
      <c r="AC41" s="57">
        <f>+AC38*I_Personale!$E26</f>
        <v>0</v>
      </c>
      <c r="AD41" s="57">
        <f>+AD38*I_Personale!$E26</f>
        <v>0</v>
      </c>
      <c r="AE41" s="57">
        <f>+AE38*I_Personale!$E26</f>
        <v>0</v>
      </c>
      <c r="AF41" s="57">
        <f>+AF38*I_Personale!$E26</f>
        <v>0</v>
      </c>
      <c r="AG41" s="57">
        <f>+AG38*I_Personale!$E26</f>
        <v>0</v>
      </c>
      <c r="AH41" s="57">
        <f>+AH38*I_Personale!$E26</f>
        <v>0</v>
      </c>
      <c r="AI41" s="57">
        <f>+AI38*I_Personale!$E26</f>
        <v>0</v>
      </c>
      <c r="AJ41" s="57">
        <f>+AJ38*I_Personale!$E26</f>
        <v>0</v>
      </c>
      <c r="AK41" s="57">
        <f>+AK38*I_Personale!$E26</f>
        <v>0</v>
      </c>
      <c r="AL41" s="57">
        <f>+AL38*I_Personale!$E26</f>
        <v>0</v>
      </c>
      <c r="AM41" s="57">
        <f>+AM38*I_Personale!$E26</f>
        <v>0</v>
      </c>
      <c r="AN41" s="57">
        <f>+AN38*I_Personale!$E26</f>
        <v>0</v>
      </c>
      <c r="AO41" s="57">
        <f>+AO38*I_Personale!$E26</f>
        <v>0</v>
      </c>
      <c r="AP41" s="57">
        <f>+AP38*I_Personale!$E26</f>
        <v>0</v>
      </c>
      <c r="AQ41" s="57">
        <f>+AQ38*I_Personale!$E26</f>
        <v>0</v>
      </c>
      <c r="AR41" s="57">
        <f>+AR38*I_Personale!$E26</f>
        <v>0</v>
      </c>
      <c r="AS41" s="57">
        <f>+AS38*I_Personale!$E26</f>
        <v>0</v>
      </c>
      <c r="AT41" s="57">
        <f>+AT38*I_Personale!$E26</f>
        <v>0</v>
      </c>
      <c r="AU41" s="57">
        <f>+AU38*I_Personale!$E26</f>
        <v>0</v>
      </c>
      <c r="AV41" s="57">
        <f>+AV38*I_Personale!$E26</f>
        <v>0</v>
      </c>
      <c r="AW41" s="57">
        <f>+AW38*I_Personale!$E26</f>
        <v>0</v>
      </c>
      <c r="AX41" s="57">
        <f>+AX38*I_Personale!$E26</f>
        <v>0</v>
      </c>
      <c r="AY41" s="57">
        <f>+AY38*I_Personale!$E26</f>
        <v>0</v>
      </c>
      <c r="AZ41" s="57">
        <f>+AZ38*I_Personale!$E26</f>
        <v>0</v>
      </c>
      <c r="BA41" s="57">
        <f>+BA38*I_Personale!$E26</f>
        <v>0</v>
      </c>
      <c r="BB41" s="57">
        <f>+BB38*I_Personale!$E26</f>
        <v>0</v>
      </c>
      <c r="BC41" s="57">
        <f>+BC38*I_Personale!$E26</f>
        <v>0</v>
      </c>
      <c r="BD41" s="57">
        <f>+BD38*I_Personale!$E26</f>
        <v>0</v>
      </c>
      <c r="BE41" s="57">
        <f>+BE38*I_Personale!$E26</f>
        <v>0</v>
      </c>
      <c r="BF41" s="57">
        <f>+BF38*I_Personale!$E26</f>
        <v>0</v>
      </c>
      <c r="BG41" s="57">
        <f>+BG38*I_Personale!$E26</f>
        <v>0</v>
      </c>
      <c r="BH41" s="57">
        <f>+BH38*I_Personale!$E26</f>
        <v>0</v>
      </c>
      <c r="BI41" s="57">
        <f>+BI38*I_Personale!$E26</f>
        <v>0</v>
      </c>
      <c r="BJ41" s="57">
        <f>+BJ38*I_Personale!$E26</f>
        <v>0</v>
      </c>
      <c r="BK41" s="57">
        <f>+BK38*I_Personale!$E26</f>
        <v>0</v>
      </c>
      <c r="BL41" s="57">
        <f>+BL38*I_Personale!$E26</f>
        <v>0</v>
      </c>
      <c r="BM41" s="57">
        <f>+BM38*I_Personale!$E26</f>
        <v>0</v>
      </c>
      <c r="BN41" s="57">
        <f>+BN38*I_Personale!$E26</f>
        <v>0</v>
      </c>
      <c r="BO41" s="57">
        <f>+BO38*I_Personale!$E26</f>
        <v>0</v>
      </c>
      <c r="BP41" s="57">
        <f>+BP38*I_Personale!$E26</f>
        <v>0</v>
      </c>
      <c r="BQ41" s="57">
        <f>+BQ38*I_Personale!$E26</f>
        <v>0</v>
      </c>
      <c r="BR41" s="57">
        <f>+BR38*I_Personale!$E26</f>
        <v>0</v>
      </c>
      <c r="BS41" s="57">
        <f>+BS38*I_Personale!$E26</f>
        <v>0</v>
      </c>
      <c r="BT41" s="57">
        <f>+BT38*I_Personale!$E26</f>
        <v>0</v>
      </c>
      <c r="BU41" s="57">
        <f>+BU38*I_Personale!$E26</f>
        <v>0</v>
      </c>
      <c r="BV41" s="57">
        <f>+BV38*I_Personale!$E26</f>
        <v>0</v>
      </c>
      <c r="BW41" s="57">
        <f>+BW38*I_Personale!$E26</f>
        <v>0</v>
      </c>
      <c r="BX41" s="57">
        <f>+BX38*I_Personale!$E26</f>
        <v>0</v>
      </c>
      <c r="BY41" s="57">
        <f>+BY38*I_Personale!$E26</f>
        <v>0</v>
      </c>
      <c r="BZ41" s="57">
        <f>+BZ38*I_Personale!$E26</f>
        <v>0</v>
      </c>
      <c r="CA41" s="57">
        <f>+CA38*I_Personale!$E26</f>
        <v>0</v>
      </c>
      <c r="CB41" s="57">
        <f>+CB38*I_Personale!$E26</f>
        <v>0</v>
      </c>
      <c r="CC41" s="57">
        <f>+CC38*I_Personale!$E26</f>
        <v>0</v>
      </c>
      <c r="CD41" s="57">
        <f>+CD38*I_Personale!$E26</f>
        <v>0</v>
      </c>
      <c r="CE41" s="57">
        <f>+CE38*I_Personale!$E26</f>
        <v>0</v>
      </c>
      <c r="CF41" s="57">
        <f>+CF38*I_Personale!$E26</f>
        <v>0</v>
      </c>
      <c r="CG41" s="57">
        <f>+CG38*I_Personale!$E26</f>
        <v>0</v>
      </c>
      <c r="CH41" s="57">
        <f>+CH38*I_Personale!$E26</f>
        <v>0</v>
      </c>
      <c r="CI41" s="57">
        <f>+CI38*I_Personale!$E26</f>
        <v>0</v>
      </c>
      <c r="CJ41" s="57">
        <f>+CJ38*I_Personale!$E26</f>
        <v>0</v>
      </c>
      <c r="CK41" s="57">
        <f>+CK38*I_Personale!$E26</f>
        <v>0</v>
      </c>
      <c r="CL41" s="57">
        <f>+CL38*I_Personale!$E26</f>
        <v>0</v>
      </c>
      <c r="CM41" s="57">
        <f>+CM38*I_Personale!$E26</f>
        <v>0</v>
      </c>
      <c r="CN41" s="57">
        <f>+CN38*I_Personale!$E26</f>
        <v>0</v>
      </c>
      <c r="CO41" s="57">
        <f>+CO38*I_Personale!$E26</f>
        <v>0</v>
      </c>
      <c r="CP41" s="57">
        <f>+CP38*I_Personale!$E26</f>
        <v>0</v>
      </c>
      <c r="CQ41" s="57">
        <f>+CQ38*I_Personale!$E26</f>
        <v>0</v>
      </c>
      <c r="CR41" s="57">
        <f>+CR38*I_Personale!$E26</f>
        <v>0</v>
      </c>
      <c r="CS41" s="57">
        <f>+CS38*I_Personale!$E26</f>
        <v>0</v>
      </c>
      <c r="CT41" s="57">
        <f>+CT38*I_Personale!$E26</f>
        <v>0</v>
      </c>
      <c r="CU41" s="57">
        <f>+CU38*I_Personale!$E26</f>
        <v>0</v>
      </c>
      <c r="CV41" s="57">
        <f>+CV38*I_Personale!$E26</f>
        <v>0</v>
      </c>
      <c r="CW41" s="57">
        <f>+CW38*I_Personale!$E26</f>
        <v>0</v>
      </c>
      <c r="CX41" s="57">
        <f>+CX38*I_Personale!$E26</f>
        <v>0</v>
      </c>
      <c r="CY41" s="57">
        <f>+CY38*I_Personale!$E26</f>
        <v>0</v>
      </c>
      <c r="CZ41" s="57">
        <f>+CZ38*I_Personale!$E26</f>
        <v>0</v>
      </c>
      <c r="DA41" s="57">
        <f>+DA38*I_Personale!$E26</f>
        <v>0</v>
      </c>
      <c r="DB41" s="57">
        <f>+DB38*I_Personale!$E26</f>
        <v>0</v>
      </c>
      <c r="DC41" s="57">
        <f>+DC38*I_Personale!$E26</f>
        <v>0</v>
      </c>
      <c r="DD41" s="57">
        <f>+DD38*I_Personale!$E26</f>
        <v>0</v>
      </c>
      <c r="DE41" s="57">
        <f>+DE38*I_Personale!$E26</f>
        <v>0</v>
      </c>
      <c r="DF41" s="57">
        <f>+DF38*I_Personale!$E26</f>
        <v>0</v>
      </c>
      <c r="DG41" s="57">
        <f>+DG38*I_Personale!$E26</f>
        <v>0</v>
      </c>
      <c r="DH41" s="57">
        <f>+DH38*I_Personale!$E26</f>
        <v>0</v>
      </c>
      <c r="DI41" s="57">
        <f>+DI38*I_Personale!$E26</f>
        <v>0</v>
      </c>
      <c r="DJ41" s="57">
        <f>+DJ38*I_Personale!$E26</f>
        <v>0</v>
      </c>
      <c r="DK41" s="57">
        <f>+DK38*I_Personale!$E26</f>
        <v>0</v>
      </c>
      <c r="DL41" s="57">
        <f>+DL38*I_Personale!$E26</f>
        <v>0</v>
      </c>
      <c r="DM41" s="57">
        <f>+DM38*I_Personale!$E26</f>
        <v>0</v>
      </c>
      <c r="DN41" s="57">
        <f>+DN38*I_Personale!$E26</f>
        <v>0</v>
      </c>
      <c r="DO41" s="57">
        <f>+DO38*I_Personale!$E26</f>
        <v>0</v>
      </c>
      <c r="DP41" s="57">
        <f>+DP38*I_Personale!$E26</f>
        <v>0</v>
      </c>
      <c r="DQ41" s="57">
        <f>+DQ38*I_Personale!$E26</f>
        <v>0</v>
      </c>
      <c r="DR41" s="57">
        <f>+DR38*I_Personale!$E26</f>
        <v>0</v>
      </c>
      <c r="DS41" s="57">
        <f>+DS38*I_Personale!$E26</f>
        <v>0</v>
      </c>
      <c r="DT41" s="57">
        <f>+DT38*I_Personale!$E26</f>
        <v>0</v>
      </c>
    </row>
    <row r="42" spans="3:124" ht="15.75" hidden="1" outlineLevel="1" thickTop="1" x14ac:dyDescent="0.25">
      <c r="C42" s="106" t="s">
        <v>208</v>
      </c>
      <c r="E42" s="91">
        <f t="shared" ref="E42" si="128">SUM(E38:E41)</f>
        <v>0</v>
      </c>
      <c r="F42" s="91">
        <f t="shared" ref="F42" si="129">SUM(F38:F41)</f>
        <v>0</v>
      </c>
      <c r="G42" s="91">
        <f t="shared" ref="G42" si="130">SUM(G38:G41)</f>
        <v>0</v>
      </c>
      <c r="H42" s="91">
        <f t="shared" ref="H42" si="131">SUM(H38:H41)</f>
        <v>0</v>
      </c>
      <c r="I42" s="91">
        <f t="shared" ref="I42" si="132">SUM(I38:I41)</f>
        <v>0</v>
      </c>
      <c r="J42" s="91">
        <f t="shared" ref="J42" si="133">SUM(J38:J41)</f>
        <v>0</v>
      </c>
      <c r="K42" s="91">
        <f t="shared" ref="K42" si="134">SUM(K38:K41)</f>
        <v>0</v>
      </c>
      <c r="L42" s="91">
        <f t="shared" ref="L42" si="135">SUM(L38:L41)</f>
        <v>0</v>
      </c>
      <c r="M42" s="91">
        <f t="shared" ref="M42" si="136">SUM(M38:M41)</f>
        <v>0</v>
      </c>
      <c r="N42" s="91">
        <f t="shared" ref="N42" si="137">SUM(N38:N41)</f>
        <v>0</v>
      </c>
      <c r="O42" s="91">
        <f t="shared" ref="O42" si="138">SUM(O38:O41)</f>
        <v>0</v>
      </c>
      <c r="P42" s="91">
        <f t="shared" ref="P42" si="139">SUM(P38:P41)</f>
        <v>0</v>
      </c>
      <c r="Q42" s="91">
        <f t="shared" ref="Q42" si="140">SUM(Q38:Q41)</f>
        <v>0</v>
      </c>
      <c r="R42" s="91">
        <f t="shared" ref="R42" si="141">SUM(R38:R41)</f>
        <v>0</v>
      </c>
      <c r="S42" s="91">
        <f t="shared" ref="S42" si="142">SUM(S38:S41)</f>
        <v>0</v>
      </c>
      <c r="T42" s="91">
        <f t="shared" ref="T42" si="143">SUM(T38:T41)</f>
        <v>0</v>
      </c>
      <c r="U42" s="91">
        <f t="shared" ref="U42" si="144">SUM(U38:U41)</f>
        <v>0</v>
      </c>
      <c r="V42" s="91">
        <f t="shared" ref="V42" si="145">SUM(V38:V41)</f>
        <v>0</v>
      </c>
      <c r="W42" s="91">
        <f t="shared" ref="W42" si="146">SUM(W38:W41)</f>
        <v>0</v>
      </c>
      <c r="X42" s="91">
        <f t="shared" ref="X42" si="147">SUM(X38:X41)</f>
        <v>0</v>
      </c>
      <c r="Y42" s="91">
        <f t="shared" ref="Y42" si="148">SUM(Y38:Y41)</f>
        <v>0</v>
      </c>
      <c r="Z42" s="91">
        <f t="shared" ref="Z42" si="149">SUM(Z38:Z41)</f>
        <v>0</v>
      </c>
      <c r="AA42" s="91">
        <f t="shared" ref="AA42" si="150">SUM(AA38:AA41)</f>
        <v>0</v>
      </c>
      <c r="AB42" s="91">
        <f t="shared" ref="AB42" si="151">SUM(AB38:AB41)</f>
        <v>0</v>
      </c>
      <c r="AC42" s="91">
        <f t="shared" ref="AC42" si="152">SUM(AC38:AC41)</f>
        <v>0</v>
      </c>
      <c r="AD42" s="91">
        <f t="shared" ref="AD42" si="153">SUM(AD38:AD41)</f>
        <v>0</v>
      </c>
      <c r="AE42" s="91">
        <f t="shared" ref="AE42" si="154">SUM(AE38:AE41)</f>
        <v>0</v>
      </c>
      <c r="AF42" s="91">
        <f t="shared" ref="AF42" si="155">SUM(AF38:AF41)</f>
        <v>0</v>
      </c>
      <c r="AG42" s="91">
        <f t="shared" ref="AG42" si="156">SUM(AG38:AG41)</f>
        <v>0</v>
      </c>
      <c r="AH42" s="91">
        <f t="shared" ref="AH42" si="157">SUM(AH38:AH41)</f>
        <v>0</v>
      </c>
      <c r="AI42" s="91">
        <f t="shared" ref="AI42" si="158">SUM(AI38:AI41)</f>
        <v>0</v>
      </c>
      <c r="AJ42" s="91">
        <f t="shared" ref="AJ42" si="159">SUM(AJ38:AJ41)</f>
        <v>0</v>
      </c>
      <c r="AK42" s="91">
        <f t="shared" ref="AK42" si="160">SUM(AK38:AK41)</f>
        <v>0</v>
      </c>
      <c r="AL42" s="91">
        <f t="shared" ref="AL42" si="161">SUM(AL38:AL41)</f>
        <v>0</v>
      </c>
      <c r="AM42" s="91">
        <f t="shared" ref="AM42" si="162">SUM(AM38:AM41)</f>
        <v>0</v>
      </c>
      <c r="AN42" s="91">
        <f t="shared" ref="AN42" si="163">SUM(AN38:AN41)</f>
        <v>0</v>
      </c>
      <c r="AO42" s="91">
        <f t="shared" ref="AO42" si="164">SUM(AO38:AO41)</f>
        <v>0</v>
      </c>
      <c r="AP42" s="91">
        <f t="shared" ref="AP42" si="165">SUM(AP38:AP41)</f>
        <v>0</v>
      </c>
      <c r="AQ42" s="91">
        <f t="shared" ref="AQ42" si="166">SUM(AQ38:AQ41)</f>
        <v>0</v>
      </c>
      <c r="AR42" s="91">
        <f t="shared" ref="AR42" si="167">SUM(AR38:AR41)</f>
        <v>0</v>
      </c>
      <c r="AS42" s="91">
        <f t="shared" ref="AS42" si="168">SUM(AS38:AS41)</f>
        <v>0</v>
      </c>
      <c r="AT42" s="91">
        <f t="shared" ref="AT42" si="169">SUM(AT38:AT41)</f>
        <v>0</v>
      </c>
      <c r="AU42" s="91">
        <f t="shared" ref="AU42" si="170">SUM(AU38:AU41)</f>
        <v>0</v>
      </c>
      <c r="AV42" s="91">
        <f t="shared" ref="AV42" si="171">SUM(AV38:AV41)</f>
        <v>0</v>
      </c>
      <c r="AW42" s="91">
        <f t="shared" ref="AW42" si="172">SUM(AW38:AW41)</f>
        <v>0</v>
      </c>
      <c r="AX42" s="91">
        <f t="shared" ref="AX42" si="173">SUM(AX38:AX41)</f>
        <v>0</v>
      </c>
      <c r="AY42" s="91">
        <f t="shared" ref="AY42" si="174">SUM(AY38:AY41)</f>
        <v>0</v>
      </c>
      <c r="AZ42" s="91">
        <f t="shared" ref="AZ42" si="175">SUM(AZ38:AZ41)</f>
        <v>0</v>
      </c>
      <c r="BA42" s="91">
        <f t="shared" ref="BA42" si="176">SUM(BA38:BA41)</f>
        <v>0</v>
      </c>
      <c r="BB42" s="91">
        <f t="shared" ref="BB42" si="177">SUM(BB38:BB41)</f>
        <v>0</v>
      </c>
      <c r="BC42" s="91">
        <f t="shared" ref="BC42" si="178">SUM(BC38:BC41)</f>
        <v>0</v>
      </c>
      <c r="BD42" s="91">
        <f t="shared" ref="BD42" si="179">SUM(BD38:BD41)</f>
        <v>0</v>
      </c>
      <c r="BE42" s="91">
        <f t="shared" ref="BE42" si="180">SUM(BE38:BE41)</f>
        <v>0</v>
      </c>
      <c r="BF42" s="91">
        <f t="shared" ref="BF42" si="181">SUM(BF38:BF41)</f>
        <v>0</v>
      </c>
      <c r="BG42" s="91">
        <f t="shared" ref="BG42" si="182">SUM(BG38:BG41)</f>
        <v>0</v>
      </c>
      <c r="BH42" s="91">
        <f t="shared" ref="BH42" si="183">SUM(BH38:BH41)</f>
        <v>0</v>
      </c>
      <c r="BI42" s="91">
        <f t="shared" ref="BI42" si="184">SUM(BI38:BI41)</f>
        <v>0</v>
      </c>
      <c r="BJ42" s="91">
        <f t="shared" ref="BJ42" si="185">SUM(BJ38:BJ41)</f>
        <v>0</v>
      </c>
      <c r="BK42" s="91">
        <f t="shared" ref="BK42" si="186">SUM(BK38:BK41)</f>
        <v>0</v>
      </c>
      <c r="BL42" s="91">
        <f t="shared" ref="BL42" si="187">SUM(BL38:BL41)</f>
        <v>0</v>
      </c>
      <c r="BM42" s="91">
        <f t="shared" ref="BM42" si="188">SUM(BM38:BM41)</f>
        <v>0</v>
      </c>
      <c r="BN42" s="91">
        <f t="shared" ref="BN42" si="189">SUM(BN38:BN41)</f>
        <v>0</v>
      </c>
      <c r="BO42" s="91">
        <f t="shared" ref="BO42" si="190">SUM(BO38:BO41)</f>
        <v>0</v>
      </c>
      <c r="BP42" s="91">
        <f t="shared" ref="BP42" si="191">SUM(BP38:BP41)</f>
        <v>0</v>
      </c>
      <c r="BQ42" s="91">
        <f t="shared" ref="BQ42" si="192">SUM(BQ38:BQ41)</f>
        <v>0</v>
      </c>
      <c r="BR42" s="91">
        <f t="shared" ref="BR42" si="193">SUM(BR38:BR41)</f>
        <v>0</v>
      </c>
      <c r="BS42" s="91">
        <f t="shared" ref="BS42" si="194">SUM(BS38:BS41)</f>
        <v>0</v>
      </c>
      <c r="BT42" s="91">
        <f t="shared" ref="BT42" si="195">SUM(BT38:BT41)</f>
        <v>0</v>
      </c>
      <c r="BU42" s="91">
        <f t="shared" ref="BU42" si="196">SUM(BU38:BU41)</f>
        <v>0</v>
      </c>
      <c r="BV42" s="91">
        <f t="shared" ref="BV42" si="197">SUM(BV38:BV41)</f>
        <v>0</v>
      </c>
      <c r="BW42" s="91">
        <f t="shared" ref="BW42" si="198">SUM(BW38:BW41)</f>
        <v>0</v>
      </c>
      <c r="BX42" s="91">
        <f t="shared" ref="BX42" si="199">SUM(BX38:BX41)</f>
        <v>0</v>
      </c>
      <c r="BY42" s="91">
        <f t="shared" ref="BY42" si="200">SUM(BY38:BY41)</f>
        <v>0</v>
      </c>
      <c r="BZ42" s="91">
        <f t="shared" ref="BZ42" si="201">SUM(BZ38:BZ41)</f>
        <v>0</v>
      </c>
      <c r="CA42" s="91">
        <f t="shared" ref="CA42" si="202">SUM(CA38:CA41)</f>
        <v>0</v>
      </c>
      <c r="CB42" s="91">
        <f t="shared" ref="CB42" si="203">SUM(CB38:CB41)</f>
        <v>0</v>
      </c>
      <c r="CC42" s="91">
        <f t="shared" ref="CC42" si="204">SUM(CC38:CC41)</f>
        <v>0</v>
      </c>
      <c r="CD42" s="91">
        <f t="shared" ref="CD42" si="205">SUM(CD38:CD41)</f>
        <v>0</v>
      </c>
      <c r="CE42" s="91">
        <f t="shared" ref="CE42" si="206">SUM(CE38:CE41)</f>
        <v>0</v>
      </c>
      <c r="CF42" s="91">
        <f t="shared" ref="CF42" si="207">SUM(CF38:CF41)</f>
        <v>0</v>
      </c>
      <c r="CG42" s="91">
        <f t="shared" ref="CG42" si="208">SUM(CG38:CG41)</f>
        <v>0</v>
      </c>
      <c r="CH42" s="91">
        <f t="shared" ref="CH42" si="209">SUM(CH38:CH41)</f>
        <v>0</v>
      </c>
      <c r="CI42" s="91">
        <f t="shared" ref="CI42" si="210">SUM(CI38:CI41)</f>
        <v>0</v>
      </c>
      <c r="CJ42" s="91">
        <f t="shared" ref="CJ42" si="211">SUM(CJ38:CJ41)</f>
        <v>0</v>
      </c>
      <c r="CK42" s="91">
        <f t="shared" ref="CK42" si="212">SUM(CK38:CK41)</f>
        <v>0</v>
      </c>
      <c r="CL42" s="91">
        <f t="shared" ref="CL42" si="213">SUM(CL38:CL41)</f>
        <v>0</v>
      </c>
      <c r="CM42" s="91">
        <f t="shared" ref="CM42" si="214">SUM(CM38:CM41)</f>
        <v>0</v>
      </c>
      <c r="CN42" s="91">
        <f t="shared" ref="CN42" si="215">SUM(CN38:CN41)</f>
        <v>0</v>
      </c>
      <c r="CO42" s="91">
        <f t="shared" ref="CO42" si="216">SUM(CO38:CO41)</f>
        <v>0</v>
      </c>
      <c r="CP42" s="91">
        <f t="shared" ref="CP42" si="217">SUM(CP38:CP41)</f>
        <v>0</v>
      </c>
      <c r="CQ42" s="91">
        <f t="shared" ref="CQ42" si="218">SUM(CQ38:CQ41)</f>
        <v>0</v>
      </c>
      <c r="CR42" s="91">
        <f t="shared" ref="CR42" si="219">SUM(CR38:CR41)</f>
        <v>0</v>
      </c>
      <c r="CS42" s="91">
        <f t="shared" ref="CS42" si="220">SUM(CS38:CS41)</f>
        <v>0</v>
      </c>
      <c r="CT42" s="91">
        <f t="shared" ref="CT42" si="221">SUM(CT38:CT41)</f>
        <v>0</v>
      </c>
      <c r="CU42" s="91">
        <f t="shared" ref="CU42" si="222">SUM(CU38:CU41)</f>
        <v>0</v>
      </c>
      <c r="CV42" s="91">
        <f t="shared" ref="CV42" si="223">SUM(CV38:CV41)</f>
        <v>0</v>
      </c>
      <c r="CW42" s="91">
        <f t="shared" ref="CW42" si="224">SUM(CW38:CW41)</f>
        <v>0</v>
      </c>
      <c r="CX42" s="91">
        <f t="shared" ref="CX42" si="225">SUM(CX38:CX41)</f>
        <v>0</v>
      </c>
      <c r="CY42" s="91">
        <f t="shared" ref="CY42" si="226">SUM(CY38:CY41)</f>
        <v>0</v>
      </c>
      <c r="CZ42" s="91">
        <f t="shared" ref="CZ42" si="227">SUM(CZ38:CZ41)</f>
        <v>0</v>
      </c>
      <c r="DA42" s="91">
        <f t="shared" ref="DA42" si="228">SUM(DA38:DA41)</f>
        <v>0</v>
      </c>
      <c r="DB42" s="91">
        <f t="shared" ref="DB42" si="229">SUM(DB38:DB41)</f>
        <v>0</v>
      </c>
      <c r="DC42" s="91">
        <f t="shared" ref="DC42" si="230">SUM(DC38:DC41)</f>
        <v>0</v>
      </c>
      <c r="DD42" s="91">
        <f t="shared" ref="DD42" si="231">SUM(DD38:DD41)</f>
        <v>0</v>
      </c>
      <c r="DE42" s="91">
        <f t="shared" ref="DE42" si="232">SUM(DE38:DE41)</f>
        <v>0</v>
      </c>
      <c r="DF42" s="91">
        <f t="shared" ref="DF42" si="233">SUM(DF38:DF41)</f>
        <v>0</v>
      </c>
      <c r="DG42" s="91">
        <f t="shared" ref="DG42" si="234">SUM(DG38:DG41)</f>
        <v>0</v>
      </c>
      <c r="DH42" s="91">
        <f t="shared" ref="DH42" si="235">SUM(DH38:DH41)</f>
        <v>0</v>
      </c>
      <c r="DI42" s="91">
        <f t="shared" ref="DI42" si="236">SUM(DI38:DI41)</f>
        <v>0</v>
      </c>
      <c r="DJ42" s="91">
        <f t="shared" ref="DJ42" si="237">SUM(DJ38:DJ41)</f>
        <v>0</v>
      </c>
      <c r="DK42" s="91">
        <f t="shared" ref="DK42" si="238">SUM(DK38:DK41)</f>
        <v>0</v>
      </c>
      <c r="DL42" s="91">
        <f t="shared" ref="DL42" si="239">SUM(DL38:DL41)</f>
        <v>0</v>
      </c>
      <c r="DM42" s="91">
        <f t="shared" ref="DM42" si="240">SUM(DM38:DM41)</f>
        <v>0</v>
      </c>
      <c r="DN42" s="91">
        <f t="shared" ref="DN42" si="241">SUM(DN38:DN41)</f>
        <v>0</v>
      </c>
      <c r="DO42" s="91">
        <f t="shared" ref="DO42" si="242">SUM(DO38:DO41)</f>
        <v>0</v>
      </c>
      <c r="DP42" s="91">
        <f t="shared" ref="DP42" si="243">SUM(DP38:DP41)</f>
        <v>0</v>
      </c>
      <c r="DQ42" s="91">
        <f t="shared" ref="DQ42" si="244">SUM(DQ38:DQ41)</f>
        <v>0</v>
      </c>
      <c r="DR42" s="91">
        <f t="shared" ref="DR42" si="245">SUM(DR38:DR41)</f>
        <v>0</v>
      </c>
      <c r="DS42" s="91">
        <f t="shared" ref="DS42" si="246">SUM(DS38:DS41)</f>
        <v>0</v>
      </c>
      <c r="DT42" s="91">
        <f t="shared" ref="DT42" si="247">SUM(DT38:DT41)</f>
        <v>0</v>
      </c>
    </row>
    <row r="43" spans="3:124" hidden="1" outlineLevel="1" x14ac:dyDescent="0.25">
      <c r="C43" s="102"/>
    </row>
    <row r="44" spans="3:124" ht="15.75" hidden="1" outlineLevel="1" thickBot="1" x14ac:dyDescent="0.3">
      <c r="C44" s="102"/>
    </row>
    <row r="45" spans="3:124" ht="16.5" hidden="1" outlineLevel="1" thickTop="1" thickBot="1" x14ac:dyDescent="0.3">
      <c r="C45" s="105" t="s">
        <v>201</v>
      </c>
      <c r="E45" s="57">
        <f>+IFERROR(((E38/I_Personale!$E27)*12),0)</f>
        <v>0</v>
      </c>
      <c r="F45" s="57">
        <f>+IFERROR(((F38/I_Personale!$E27)*12),0)</f>
        <v>0</v>
      </c>
      <c r="G45" s="57">
        <f>+IFERROR(((G38/I_Personale!$E27)*12),0)</f>
        <v>0</v>
      </c>
      <c r="H45" s="57">
        <f>+IFERROR(((H38/I_Personale!$E27)*12),0)</f>
        <v>0</v>
      </c>
      <c r="I45" s="57">
        <f>+IFERROR(((I38/I_Personale!$E27)*12),0)</f>
        <v>0</v>
      </c>
      <c r="J45" s="57">
        <f>+IFERROR(((J38/I_Personale!$E27)*12),0)</f>
        <v>0</v>
      </c>
      <c r="K45" s="57">
        <f>+IFERROR(((K38/I_Personale!$E27)*12),0)</f>
        <v>0</v>
      </c>
      <c r="L45" s="57">
        <f>+IFERROR(((L38/I_Personale!$E27)*12),0)</f>
        <v>0</v>
      </c>
      <c r="M45" s="57">
        <f>+IFERROR(((M38/I_Personale!$E27)*12),0)</f>
        <v>0</v>
      </c>
      <c r="N45" s="57">
        <f>+IFERROR(((N38/I_Personale!$E27)*12),0)</f>
        <v>0</v>
      </c>
      <c r="O45" s="57">
        <f>+IFERROR(((O38/I_Personale!$E27)*12),0)</f>
        <v>0</v>
      </c>
      <c r="P45" s="57">
        <f>+IFERROR(((P38/I_Personale!$E27)*12),0)</f>
        <v>0</v>
      </c>
      <c r="Q45" s="57">
        <f>+IFERROR(((Q38/I_Personale!$E27)*12),0)</f>
        <v>0</v>
      </c>
      <c r="R45" s="57">
        <f>+IFERROR(((R38/I_Personale!$E27)*12),0)</f>
        <v>0</v>
      </c>
      <c r="S45" s="57">
        <f>+IFERROR(((S38/I_Personale!$E27)*12),0)</f>
        <v>0</v>
      </c>
      <c r="T45" s="57">
        <f>+IFERROR(((T38/I_Personale!$E27)*12),0)</f>
        <v>0</v>
      </c>
      <c r="U45" s="57">
        <f>+IFERROR(((U38/I_Personale!$E27)*12),0)</f>
        <v>0</v>
      </c>
      <c r="V45" s="57">
        <f>+IFERROR(((V38/I_Personale!$E27)*12),0)</f>
        <v>0</v>
      </c>
      <c r="W45" s="57">
        <f>+IFERROR(((W38/I_Personale!$E27)*12),0)</f>
        <v>0</v>
      </c>
      <c r="X45" s="57">
        <f>+IFERROR(((X38/I_Personale!$E27)*12),0)</f>
        <v>0</v>
      </c>
      <c r="Y45" s="57">
        <f>+IFERROR(((Y38/I_Personale!$E27)*12),0)</f>
        <v>0</v>
      </c>
      <c r="Z45" s="57">
        <f>+IFERROR(((Z38/I_Personale!$E27)*12),0)</f>
        <v>0</v>
      </c>
      <c r="AA45" s="57">
        <f>+IFERROR(((AA38/I_Personale!$E27)*12),0)</f>
        <v>0</v>
      </c>
      <c r="AB45" s="57">
        <f>+IFERROR(((AB38/I_Personale!$E27)*12),0)</f>
        <v>0</v>
      </c>
      <c r="AC45" s="57">
        <f>+IFERROR(((AC38/I_Personale!$E27)*12),0)</f>
        <v>0</v>
      </c>
      <c r="AD45" s="57">
        <f>+IFERROR(((AD38/I_Personale!$E27)*12),0)</f>
        <v>0</v>
      </c>
      <c r="AE45" s="57">
        <f>+IFERROR(((AE38/I_Personale!$E27)*12),0)</f>
        <v>0</v>
      </c>
      <c r="AF45" s="57">
        <f>+IFERROR(((AF38/I_Personale!$E27)*12),0)</f>
        <v>0</v>
      </c>
      <c r="AG45" s="57">
        <f>+IFERROR(((AG38/I_Personale!$E27)*12),0)</f>
        <v>0</v>
      </c>
      <c r="AH45" s="57">
        <f>+IFERROR(((AH38/I_Personale!$E27)*12),0)</f>
        <v>0</v>
      </c>
      <c r="AI45" s="57">
        <f>+IFERROR(((AI38/I_Personale!$E27)*12),0)</f>
        <v>0</v>
      </c>
      <c r="AJ45" s="57">
        <f>+IFERROR(((AJ38/I_Personale!$E27)*12),0)</f>
        <v>0</v>
      </c>
      <c r="AK45" s="57">
        <f>+IFERROR(((AK38/I_Personale!$E27)*12),0)</f>
        <v>0</v>
      </c>
      <c r="AL45" s="57">
        <f>+IFERROR(((AL38/I_Personale!$E27)*12),0)</f>
        <v>0</v>
      </c>
      <c r="AM45" s="57">
        <f>+IFERROR(((AM38/I_Personale!$E27)*12),0)</f>
        <v>0</v>
      </c>
      <c r="AN45" s="57">
        <f>+IFERROR(((AN38/I_Personale!$E27)*12),0)</f>
        <v>0</v>
      </c>
      <c r="AO45" s="57">
        <f>+IFERROR(((AO38/I_Personale!$E27)*12),0)</f>
        <v>0</v>
      </c>
      <c r="AP45" s="57">
        <f>+IFERROR(((AP38/I_Personale!$E27)*12),0)</f>
        <v>0</v>
      </c>
      <c r="AQ45" s="57">
        <f>+IFERROR(((AQ38/I_Personale!$E27)*12),0)</f>
        <v>0</v>
      </c>
      <c r="AR45" s="57">
        <f>+IFERROR(((AR38/I_Personale!$E27)*12),0)</f>
        <v>0</v>
      </c>
      <c r="AS45" s="57">
        <f>+IFERROR(((AS38/I_Personale!$E27)*12),0)</f>
        <v>0</v>
      </c>
      <c r="AT45" s="57">
        <f>+IFERROR(((AT38/I_Personale!$E27)*12),0)</f>
        <v>0</v>
      </c>
      <c r="AU45" s="57">
        <f>+IFERROR(((AU38/I_Personale!$E27)*12),0)</f>
        <v>0</v>
      </c>
      <c r="AV45" s="57">
        <f>+IFERROR(((AV38/I_Personale!$E27)*12),0)</f>
        <v>0</v>
      </c>
      <c r="AW45" s="57">
        <f>+IFERROR(((AW38/I_Personale!$E27)*12),0)</f>
        <v>0</v>
      </c>
      <c r="AX45" s="57">
        <f>+IFERROR(((AX38/I_Personale!$E27)*12),0)</f>
        <v>0</v>
      </c>
      <c r="AY45" s="57">
        <f>+IFERROR(((AY38/I_Personale!$E27)*12),0)</f>
        <v>0</v>
      </c>
      <c r="AZ45" s="57">
        <f>+IFERROR(((AZ38/I_Personale!$E27)*12),0)</f>
        <v>0</v>
      </c>
      <c r="BA45" s="57">
        <f>+IFERROR(((BA38/I_Personale!$E27)*12),0)</f>
        <v>0</v>
      </c>
      <c r="BB45" s="57">
        <f>+IFERROR(((BB38/I_Personale!$E27)*12),0)</f>
        <v>0</v>
      </c>
      <c r="BC45" s="57">
        <f>+IFERROR(((BC38/I_Personale!$E27)*12),0)</f>
        <v>0</v>
      </c>
      <c r="BD45" s="57">
        <f>+IFERROR(((BD38/I_Personale!$E27)*12),0)</f>
        <v>0</v>
      </c>
      <c r="BE45" s="57">
        <f>+IFERROR(((BE38/I_Personale!$E27)*12),0)</f>
        <v>0</v>
      </c>
      <c r="BF45" s="57">
        <f>+IFERROR(((BF38/I_Personale!$E27)*12),0)</f>
        <v>0</v>
      </c>
      <c r="BG45" s="57">
        <f>+IFERROR(((BG38/I_Personale!$E27)*12),0)</f>
        <v>0</v>
      </c>
      <c r="BH45" s="57">
        <f>+IFERROR(((BH38/I_Personale!$E27)*12),0)</f>
        <v>0</v>
      </c>
      <c r="BI45" s="57">
        <f>+IFERROR(((BI38/I_Personale!$E27)*12),0)</f>
        <v>0</v>
      </c>
      <c r="BJ45" s="57">
        <f>+IFERROR(((BJ38/I_Personale!$E27)*12),0)</f>
        <v>0</v>
      </c>
      <c r="BK45" s="57">
        <f>+IFERROR(((BK38/I_Personale!$E27)*12),0)</f>
        <v>0</v>
      </c>
      <c r="BL45" s="57">
        <f>+IFERROR(((BL38/I_Personale!$E27)*12),0)</f>
        <v>0</v>
      </c>
      <c r="BM45" s="57">
        <f>+IFERROR(((BM38/I_Personale!$E27)*12),0)</f>
        <v>0</v>
      </c>
      <c r="BN45" s="57">
        <f>+IFERROR(((BN38/I_Personale!$E27)*12),0)</f>
        <v>0</v>
      </c>
      <c r="BO45" s="57">
        <f>+IFERROR(((BO38/I_Personale!$E27)*12),0)</f>
        <v>0</v>
      </c>
      <c r="BP45" s="57">
        <f>+IFERROR(((BP38/I_Personale!$E27)*12),0)</f>
        <v>0</v>
      </c>
      <c r="BQ45" s="57">
        <f>+IFERROR(((BQ38/I_Personale!$E27)*12),0)</f>
        <v>0</v>
      </c>
      <c r="BR45" s="57">
        <f>+IFERROR(((BR38/I_Personale!$E27)*12),0)</f>
        <v>0</v>
      </c>
      <c r="BS45" s="57">
        <f>+IFERROR(((BS38/I_Personale!$E27)*12),0)</f>
        <v>0</v>
      </c>
      <c r="BT45" s="57">
        <f>+IFERROR(((BT38/I_Personale!$E27)*12),0)</f>
        <v>0</v>
      </c>
      <c r="BU45" s="57">
        <f>+IFERROR(((BU38/I_Personale!$E27)*12),0)</f>
        <v>0</v>
      </c>
      <c r="BV45" s="57">
        <f>+IFERROR(((BV38/I_Personale!$E27)*12),0)</f>
        <v>0</v>
      </c>
      <c r="BW45" s="57">
        <f>+IFERROR(((BW38/I_Personale!$E27)*12),0)</f>
        <v>0</v>
      </c>
      <c r="BX45" s="57">
        <f>+IFERROR(((BX38/I_Personale!$E27)*12),0)</f>
        <v>0</v>
      </c>
      <c r="BY45" s="57">
        <f>+IFERROR(((BY38/I_Personale!$E27)*12),0)</f>
        <v>0</v>
      </c>
      <c r="BZ45" s="57">
        <f>+IFERROR(((BZ38/I_Personale!$E27)*12),0)</f>
        <v>0</v>
      </c>
      <c r="CA45" s="57">
        <f>+IFERROR(((CA38/I_Personale!$E27)*12),0)</f>
        <v>0</v>
      </c>
      <c r="CB45" s="57">
        <f>+IFERROR(((CB38/I_Personale!$E27)*12),0)</f>
        <v>0</v>
      </c>
      <c r="CC45" s="57">
        <f>+IFERROR(((CC38/I_Personale!$E27)*12),0)</f>
        <v>0</v>
      </c>
      <c r="CD45" s="57">
        <f>+IFERROR(((CD38/I_Personale!$E27)*12),0)</f>
        <v>0</v>
      </c>
      <c r="CE45" s="57">
        <f>+IFERROR(((CE38/I_Personale!$E27)*12),0)</f>
        <v>0</v>
      </c>
      <c r="CF45" s="57">
        <f>+IFERROR(((CF38/I_Personale!$E27)*12),0)</f>
        <v>0</v>
      </c>
      <c r="CG45" s="57">
        <f>+IFERROR(((CG38/I_Personale!$E27)*12),0)</f>
        <v>0</v>
      </c>
      <c r="CH45" s="57">
        <f>+IFERROR(((CH38/I_Personale!$E27)*12),0)</f>
        <v>0</v>
      </c>
      <c r="CI45" s="57">
        <f>+IFERROR(((CI38/I_Personale!$E27)*12),0)</f>
        <v>0</v>
      </c>
      <c r="CJ45" s="57">
        <f>+IFERROR(((CJ38/I_Personale!$E27)*12),0)</f>
        <v>0</v>
      </c>
      <c r="CK45" s="57">
        <f>+IFERROR(((CK38/I_Personale!$E27)*12),0)</f>
        <v>0</v>
      </c>
      <c r="CL45" s="57">
        <f>+IFERROR(((CL38/I_Personale!$E27)*12),0)</f>
        <v>0</v>
      </c>
      <c r="CM45" s="57">
        <f>+IFERROR(((CM38/I_Personale!$E27)*12),0)</f>
        <v>0</v>
      </c>
      <c r="CN45" s="57">
        <f>+IFERROR(((CN38/I_Personale!$E27)*12),0)</f>
        <v>0</v>
      </c>
      <c r="CO45" s="57">
        <f>+IFERROR(((CO38/I_Personale!$E27)*12),0)</f>
        <v>0</v>
      </c>
      <c r="CP45" s="57">
        <f>+IFERROR(((CP38/I_Personale!$E27)*12),0)</f>
        <v>0</v>
      </c>
      <c r="CQ45" s="57">
        <f>+IFERROR(((CQ38/I_Personale!$E27)*12),0)</f>
        <v>0</v>
      </c>
      <c r="CR45" s="57">
        <f>+IFERROR(((CR38/I_Personale!$E27)*12),0)</f>
        <v>0</v>
      </c>
      <c r="CS45" s="57">
        <f>+IFERROR(((CS38/I_Personale!$E27)*12),0)</f>
        <v>0</v>
      </c>
      <c r="CT45" s="57">
        <f>+IFERROR(((CT38/I_Personale!$E27)*12),0)</f>
        <v>0</v>
      </c>
      <c r="CU45" s="57">
        <f>+IFERROR(((CU38/I_Personale!$E27)*12),0)</f>
        <v>0</v>
      </c>
      <c r="CV45" s="57">
        <f>+IFERROR(((CV38/I_Personale!$E27)*12),0)</f>
        <v>0</v>
      </c>
      <c r="CW45" s="57">
        <f>+IFERROR(((CW38/I_Personale!$E27)*12),0)</f>
        <v>0</v>
      </c>
      <c r="CX45" s="57">
        <f>+IFERROR(((CX38/I_Personale!$E27)*12),0)</f>
        <v>0</v>
      </c>
      <c r="CY45" s="57">
        <f>+IFERROR(((CY38/I_Personale!$E27)*12),0)</f>
        <v>0</v>
      </c>
      <c r="CZ45" s="57">
        <f>+IFERROR(((CZ38/I_Personale!$E27)*12),0)</f>
        <v>0</v>
      </c>
      <c r="DA45" s="57">
        <f>+IFERROR(((DA38/I_Personale!$E27)*12),0)</f>
        <v>0</v>
      </c>
      <c r="DB45" s="57">
        <f>+IFERROR(((DB38/I_Personale!$E27)*12),0)</f>
        <v>0</v>
      </c>
      <c r="DC45" s="57">
        <f>+IFERROR(((DC38/I_Personale!$E27)*12),0)</f>
        <v>0</v>
      </c>
      <c r="DD45" s="57">
        <f>+IFERROR(((DD38/I_Personale!$E27)*12),0)</f>
        <v>0</v>
      </c>
      <c r="DE45" s="57">
        <f>+IFERROR(((DE38/I_Personale!$E27)*12),0)</f>
        <v>0</v>
      </c>
      <c r="DF45" s="57">
        <f>+IFERROR(((DF38/I_Personale!$E27)*12),0)</f>
        <v>0</v>
      </c>
      <c r="DG45" s="57">
        <f>+IFERROR(((DG38/I_Personale!$E27)*12),0)</f>
        <v>0</v>
      </c>
      <c r="DH45" s="57">
        <f>+IFERROR(((DH38/I_Personale!$E27)*12),0)</f>
        <v>0</v>
      </c>
      <c r="DI45" s="57">
        <f>+IFERROR(((DI38/I_Personale!$E27)*12),0)</f>
        <v>0</v>
      </c>
      <c r="DJ45" s="57">
        <f>+IFERROR(((DJ38/I_Personale!$E27)*12),0)</f>
        <v>0</v>
      </c>
      <c r="DK45" s="57">
        <f>+IFERROR(((DK38/I_Personale!$E27)*12),0)</f>
        <v>0</v>
      </c>
      <c r="DL45" s="57">
        <f>+IFERROR(((DL38/I_Personale!$E27)*12),0)</f>
        <v>0</v>
      </c>
      <c r="DM45" s="57">
        <f>+IFERROR(((DM38/I_Personale!$E27)*12),0)</f>
        <v>0</v>
      </c>
      <c r="DN45" s="57">
        <f>+IFERROR(((DN38/I_Personale!$E27)*12),0)</f>
        <v>0</v>
      </c>
      <c r="DO45" s="57">
        <f>+IFERROR(((DO38/I_Personale!$E27)*12),0)</f>
        <v>0</v>
      </c>
      <c r="DP45" s="57">
        <f>+IFERROR(((DP38/I_Personale!$E27)*12),0)</f>
        <v>0</v>
      </c>
      <c r="DQ45" s="57">
        <f>+IFERROR(((DQ38/I_Personale!$E27)*12),0)</f>
        <v>0</v>
      </c>
      <c r="DR45" s="57">
        <f>+IFERROR(((DR38/I_Personale!$E27)*12),0)</f>
        <v>0</v>
      </c>
      <c r="DS45" s="57">
        <f>+IFERROR(((DS38/I_Personale!$E27)*12),0)</f>
        <v>0</v>
      </c>
      <c r="DT45" s="57">
        <f>+IFERROR(((DT38/I_Personale!$E27)*12),0)</f>
        <v>0</v>
      </c>
    </row>
    <row r="46" spans="3:124" ht="16.5" hidden="1" outlineLevel="1" thickTop="1" thickBot="1" x14ac:dyDescent="0.3">
      <c r="C46" s="105" t="s">
        <v>205</v>
      </c>
      <c r="E46" s="57"/>
      <c r="F46" s="57">
        <f>+IF(F36="SI",E53,0)</f>
        <v>0</v>
      </c>
      <c r="G46" s="57">
        <f t="shared" ref="G46:BR46" si="248">+IF(G36="SI",F53,0)</f>
        <v>0</v>
      </c>
      <c r="H46" s="57">
        <f t="shared" si="248"/>
        <v>0</v>
      </c>
      <c r="I46" s="57">
        <f t="shared" si="248"/>
        <v>0</v>
      </c>
      <c r="J46" s="57">
        <f t="shared" si="248"/>
        <v>0</v>
      </c>
      <c r="K46" s="57">
        <f t="shared" si="248"/>
        <v>0</v>
      </c>
      <c r="L46" s="57">
        <f t="shared" si="248"/>
        <v>0</v>
      </c>
      <c r="M46" s="57">
        <f t="shared" si="248"/>
        <v>0</v>
      </c>
      <c r="N46" s="57">
        <f t="shared" si="248"/>
        <v>0</v>
      </c>
      <c r="O46" s="57">
        <f t="shared" si="248"/>
        <v>0</v>
      </c>
      <c r="P46" s="57">
        <f t="shared" si="248"/>
        <v>0</v>
      </c>
      <c r="Q46" s="57">
        <f t="shared" si="248"/>
        <v>0</v>
      </c>
      <c r="R46" s="57">
        <f t="shared" si="248"/>
        <v>0</v>
      </c>
      <c r="S46" s="57">
        <f t="shared" si="248"/>
        <v>0</v>
      </c>
      <c r="T46" s="57">
        <f t="shared" si="248"/>
        <v>0</v>
      </c>
      <c r="U46" s="57">
        <f t="shared" si="248"/>
        <v>0</v>
      </c>
      <c r="V46" s="57">
        <f t="shared" si="248"/>
        <v>0</v>
      </c>
      <c r="W46" s="57">
        <f t="shared" si="248"/>
        <v>0</v>
      </c>
      <c r="X46" s="57">
        <f t="shared" si="248"/>
        <v>0</v>
      </c>
      <c r="Y46" s="57">
        <f t="shared" si="248"/>
        <v>0</v>
      </c>
      <c r="Z46" s="57">
        <f t="shared" si="248"/>
        <v>0</v>
      </c>
      <c r="AA46" s="57">
        <f t="shared" si="248"/>
        <v>0</v>
      </c>
      <c r="AB46" s="57">
        <f t="shared" si="248"/>
        <v>0</v>
      </c>
      <c r="AC46" s="57">
        <f t="shared" si="248"/>
        <v>0</v>
      </c>
      <c r="AD46" s="57">
        <f t="shared" si="248"/>
        <v>0</v>
      </c>
      <c r="AE46" s="57">
        <f t="shared" si="248"/>
        <v>0</v>
      </c>
      <c r="AF46" s="57">
        <f t="shared" si="248"/>
        <v>0</v>
      </c>
      <c r="AG46" s="57">
        <f t="shared" si="248"/>
        <v>0</v>
      </c>
      <c r="AH46" s="57">
        <f t="shared" si="248"/>
        <v>0</v>
      </c>
      <c r="AI46" s="57">
        <f t="shared" si="248"/>
        <v>0</v>
      </c>
      <c r="AJ46" s="57">
        <f t="shared" si="248"/>
        <v>0</v>
      </c>
      <c r="AK46" s="57">
        <f t="shared" si="248"/>
        <v>0</v>
      </c>
      <c r="AL46" s="57">
        <f t="shared" si="248"/>
        <v>0</v>
      </c>
      <c r="AM46" s="57">
        <f t="shared" si="248"/>
        <v>0</v>
      </c>
      <c r="AN46" s="57">
        <f t="shared" si="248"/>
        <v>0</v>
      </c>
      <c r="AO46" s="57">
        <f t="shared" si="248"/>
        <v>0</v>
      </c>
      <c r="AP46" s="57">
        <f t="shared" si="248"/>
        <v>0</v>
      </c>
      <c r="AQ46" s="57">
        <f t="shared" si="248"/>
        <v>0</v>
      </c>
      <c r="AR46" s="57">
        <f t="shared" si="248"/>
        <v>0</v>
      </c>
      <c r="AS46" s="57">
        <f t="shared" si="248"/>
        <v>0</v>
      </c>
      <c r="AT46" s="57">
        <f t="shared" si="248"/>
        <v>0</v>
      </c>
      <c r="AU46" s="57">
        <f t="shared" si="248"/>
        <v>0</v>
      </c>
      <c r="AV46" s="57">
        <f t="shared" si="248"/>
        <v>0</v>
      </c>
      <c r="AW46" s="57">
        <f t="shared" si="248"/>
        <v>0</v>
      </c>
      <c r="AX46" s="57">
        <f t="shared" si="248"/>
        <v>0</v>
      </c>
      <c r="AY46" s="57">
        <f t="shared" si="248"/>
        <v>0</v>
      </c>
      <c r="AZ46" s="57">
        <f t="shared" si="248"/>
        <v>0</v>
      </c>
      <c r="BA46" s="57">
        <f t="shared" si="248"/>
        <v>0</v>
      </c>
      <c r="BB46" s="57">
        <f t="shared" si="248"/>
        <v>0</v>
      </c>
      <c r="BC46" s="57">
        <f t="shared" si="248"/>
        <v>0</v>
      </c>
      <c r="BD46" s="57">
        <f t="shared" si="248"/>
        <v>0</v>
      </c>
      <c r="BE46" s="57">
        <f t="shared" si="248"/>
        <v>0</v>
      </c>
      <c r="BF46" s="57">
        <f t="shared" si="248"/>
        <v>0</v>
      </c>
      <c r="BG46" s="57">
        <f t="shared" si="248"/>
        <v>0</v>
      </c>
      <c r="BH46" s="57">
        <f t="shared" si="248"/>
        <v>0</v>
      </c>
      <c r="BI46" s="57">
        <f t="shared" si="248"/>
        <v>0</v>
      </c>
      <c r="BJ46" s="57">
        <f t="shared" si="248"/>
        <v>0</v>
      </c>
      <c r="BK46" s="57">
        <f t="shared" si="248"/>
        <v>0</v>
      </c>
      <c r="BL46" s="57">
        <f t="shared" si="248"/>
        <v>0</v>
      </c>
      <c r="BM46" s="57">
        <f t="shared" si="248"/>
        <v>0</v>
      </c>
      <c r="BN46" s="57">
        <f t="shared" si="248"/>
        <v>0</v>
      </c>
      <c r="BO46" s="57">
        <f t="shared" si="248"/>
        <v>0</v>
      </c>
      <c r="BP46" s="57">
        <f t="shared" si="248"/>
        <v>0</v>
      </c>
      <c r="BQ46" s="57">
        <f t="shared" si="248"/>
        <v>0</v>
      </c>
      <c r="BR46" s="57">
        <f t="shared" si="248"/>
        <v>0</v>
      </c>
      <c r="BS46" s="57">
        <f t="shared" ref="BS46:DT46" si="249">+IF(BS36="SI",BR53,0)</f>
        <v>0</v>
      </c>
      <c r="BT46" s="57">
        <f t="shared" si="249"/>
        <v>0</v>
      </c>
      <c r="BU46" s="57">
        <f t="shared" si="249"/>
        <v>0</v>
      </c>
      <c r="BV46" s="57">
        <f t="shared" si="249"/>
        <v>0</v>
      </c>
      <c r="BW46" s="57">
        <f t="shared" si="249"/>
        <v>0</v>
      </c>
      <c r="BX46" s="57">
        <f t="shared" si="249"/>
        <v>0</v>
      </c>
      <c r="BY46" s="57">
        <f t="shared" si="249"/>
        <v>0</v>
      </c>
      <c r="BZ46" s="57">
        <f t="shared" si="249"/>
        <v>0</v>
      </c>
      <c r="CA46" s="57">
        <f t="shared" si="249"/>
        <v>0</v>
      </c>
      <c r="CB46" s="57">
        <f t="shared" si="249"/>
        <v>0</v>
      </c>
      <c r="CC46" s="57">
        <f t="shared" si="249"/>
        <v>0</v>
      </c>
      <c r="CD46" s="57">
        <f t="shared" si="249"/>
        <v>0</v>
      </c>
      <c r="CE46" s="57">
        <f t="shared" si="249"/>
        <v>0</v>
      </c>
      <c r="CF46" s="57">
        <f t="shared" si="249"/>
        <v>0</v>
      </c>
      <c r="CG46" s="57">
        <f t="shared" si="249"/>
        <v>0</v>
      </c>
      <c r="CH46" s="57">
        <f t="shared" si="249"/>
        <v>0</v>
      </c>
      <c r="CI46" s="57">
        <f t="shared" si="249"/>
        <v>0</v>
      </c>
      <c r="CJ46" s="57">
        <f t="shared" si="249"/>
        <v>0</v>
      </c>
      <c r="CK46" s="57">
        <f t="shared" si="249"/>
        <v>0</v>
      </c>
      <c r="CL46" s="57">
        <f t="shared" si="249"/>
        <v>0</v>
      </c>
      <c r="CM46" s="57">
        <f t="shared" si="249"/>
        <v>0</v>
      </c>
      <c r="CN46" s="57">
        <f t="shared" si="249"/>
        <v>0</v>
      </c>
      <c r="CO46" s="57">
        <f t="shared" si="249"/>
        <v>0</v>
      </c>
      <c r="CP46" s="57">
        <f t="shared" si="249"/>
        <v>0</v>
      </c>
      <c r="CQ46" s="57">
        <f t="shared" si="249"/>
        <v>0</v>
      </c>
      <c r="CR46" s="57">
        <f t="shared" si="249"/>
        <v>0</v>
      </c>
      <c r="CS46" s="57">
        <f t="shared" si="249"/>
        <v>0</v>
      </c>
      <c r="CT46" s="57">
        <f t="shared" si="249"/>
        <v>0</v>
      </c>
      <c r="CU46" s="57">
        <f t="shared" si="249"/>
        <v>0</v>
      </c>
      <c r="CV46" s="57">
        <f t="shared" si="249"/>
        <v>0</v>
      </c>
      <c r="CW46" s="57">
        <f t="shared" si="249"/>
        <v>0</v>
      </c>
      <c r="CX46" s="57">
        <f t="shared" si="249"/>
        <v>0</v>
      </c>
      <c r="CY46" s="57">
        <f t="shared" si="249"/>
        <v>0</v>
      </c>
      <c r="CZ46" s="57">
        <f t="shared" si="249"/>
        <v>0</v>
      </c>
      <c r="DA46" s="57">
        <f t="shared" si="249"/>
        <v>0</v>
      </c>
      <c r="DB46" s="57">
        <f t="shared" si="249"/>
        <v>0</v>
      </c>
      <c r="DC46" s="57">
        <f t="shared" si="249"/>
        <v>0</v>
      </c>
      <c r="DD46" s="57">
        <f t="shared" si="249"/>
        <v>0</v>
      </c>
      <c r="DE46" s="57">
        <f t="shared" si="249"/>
        <v>0</v>
      </c>
      <c r="DF46" s="57">
        <f t="shared" si="249"/>
        <v>0</v>
      </c>
      <c r="DG46" s="57">
        <f t="shared" si="249"/>
        <v>0</v>
      </c>
      <c r="DH46" s="57">
        <f t="shared" si="249"/>
        <v>0</v>
      </c>
      <c r="DI46" s="57">
        <f t="shared" si="249"/>
        <v>0</v>
      </c>
      <c r="DJ46" s="57">
        <f t="shared" si="249"/>
        <v>0</v>
      </c>
      <c r="DK46" s="57">
        <f t="shared" si="249"/>
        <v>0</v>
      </c>
      <c r="DL46" s="57">
        <f t="shared" si="249"/>
        <v>0</v>
      </c>
      <c r="DM46" s="57">
        <f t="shared" si="249"/>
        <v>0</v>
      </c>
      <c r="DN46" s="57">
        <f t="shared" si="249"/>
        <v>0</v>
      </c>
      <c r="DO46" s="57">
        <f t="shared" si="249"/>
        <v>0</v>
      </c>
      <c r="DP46" s="57">
        <f t="shared" si="249"/>
        <v>0</v>
      </c>
      <c r="DQ46" s="57">
        <f t="shared" si="249"/>
        <v>0</v>
      </c>
      <c r="DR46" s="57">
        <f t="shared" si="249"/>
        <v>0</v>
      </c>
      <c r="DS46" s="57">
        <f t="shared" si="249"/>
        <v>0</v>
      </c>
      <c r="DT46" s="57">
        <f t="shared" si="249"/>
        <v>0</v>
      </c>
    </row>
    <row r="47" spans="3:124" ht="16.5" hidden="1" outlineLevel="1" thickTop="1" thickBot="1" x14ac:dyDescent="0.3">
      <c r="C47" s="105" t="s">
        <v>202</v>
      </c>
      <c r="E47" s="57"/>
      <c r="F47" s="57">
        <f>+E39</f>
        <v>0</v>
      </c>
      <c r="G47" s="57">
        <f t="shared" ref="G47:BR47" si="250">+F39</f>
        <v>0</v>
      </c>
      <c r="H47" s="57">
        <f t="shared" si="250"/>
        <v>0</v>
      </c>
      <c r="I47" s="57">
        <f t="shared" si="250"/>
        <v>0</v>
      </c>
      <c r="J47" s="57">
        <f t="shared" si="250"/>
        <v>0</v>
      </c>
      <c r="K47" s="57">
        <f t="shared" si="250"/>
        <v>0</v>
      </c>
      <c r="L47" s="57">
        <f t="shared" si="250"/>
        <v>0</v>
      </c>
      <c r="M47" s="57">
        <f t="shared" si="250"/>
        <v>0</v>
      </c>
      <c r="N47" s="57">
        <f t="shared" si="250"/>
        <v>0</v>
      </c>
      <c r="O47" s="57">
        <f t="shared" si="250"/>
        <v>0</v>
      </c>
      <c r="P47" s="57">
        <f t="shared" si="250"/>
        <v>0</v>
      </c>
      <c r="Q47" s="57">
        <f t="shared" si="250"/>
        <v>0</v>
      </c>
      <c r="R47" s="57">
        <f t="shared" si="250"/>
        <v>0</v>
      </c>
      <c r="S47" s="57">
        <f t="shared" si="250"/>
        <v>0</v>
      </c>
      <c r="T47" s="57">
        <f t="shared" si="250"/>
        <v>0</v>
      </c>
      <c r="U47" s="57">
        <f t="shared" si="250"/>
        <v>0</v>
      </c>
      <c r="V47" s="57">
        <f t="shared" si="250"/>
        <v>0</v>
      </c>
      <c r="W47" s="57">
        <f t="shared" si="250"/>
        <v>0</v>
      </c>
      <c r="X47" s="57">
        <f t="shared" si="250"/>
        <v>0</v>
      </c>
      <c r="Y47" s="57">
        <f t="shared" si="250"/>
        <v>0</v>
      </c>
      <c r="Z47" s="57">
        <f t="shared" si="250"/>
        <v>0</v>
      </c>
      <c r="AA47" s="57">
        <f t="shared" si="250"/>
        <v>0</v>
      </c>
      <c r="AB47" s="57">
        <f t="shared" si="250"/>
        <v>0</v>
      </c>
      <c r="AC47" s="57">
        <f t="shared" si="250"/>
        <v>0</v>
      </c>
      <c r="AD47" s="57">
        <f t="shared" si="250"/>
        <v>0</v>
      </c>
      <c r="AE47" s="57">
        <f t="shared" si="250"/>
        <v>0</v>
      </c>
      <c r="AF47" s="57">
        <f t="shared" si="250"/>
        <v>0</v>
      </c>
      <c r="AG47" s="57">
        <f t="shared" si="250"/>
        <v>0</v>
      </c>
      <c r="AH47" s="57">
        <f t="shared" si="250"/>
        <v>0</v>
      </c>
      <c r="AI47" s="57">
        <f t="shared" si="250"/>
        <v>0</v>
      </c>
      <c r="AJ47" s="57">
        <f t="shared" si="250"/>
        <v>0</v>
      </c>
      <c r="AK47" s="57">
        <f t="shared" si="250"/>
        <v>0</v>
      </c>
      <c r="AL47" s="57">
        <f t="shared" si="250"/>
        <v>0</v>
      </c>
      <c r="AM47" s="57">
        <f t="shared" si="250"/>
        <v>0</v>
      </c>
      <c r="AN47" s="57">
        <f t="shared" si="250"/>
        <v>0</v>
      </c>
      <c r="AO47" s="57">
        <f t="shared" si="250"/>
        <v>0</v>
      </c>
      <c r="AP47" s="57">
        <f t="shared" si="250"/>
        <v>0</v>
      </c>
      <c r="AQ47" s="57">
        <f t="shared" si="250"/>
        <v>0</v>
      </c>
      <c r="AR47" s="57">
        <f t="shared" si="250"/>
        <v>0</v>
      </c>
      <c r="AS47" s="57">
        <f t="shared" si="250"/>
        <v>0</v>
      </c>
      <c r="AT47" s="57">
        <f t="shared" si="250"/>
        <v>0</v>
      </c>
      <c r="AU47" s="57">
        <f t="shared" si="250"/>
        <v>0</v>
      </c>
      <c r="AV47" s="57">
        <f t="shared" si="250"/>
        <v>0</v>
      </c>
      <c r="AW47" s="57">
        <f t="shared" si="250"/>
        <v>0</v>
      </c>
      <c r="AX47" s="57">
        <f t="shared" si="250"/>
        <v>0</v>
      </c>
      <c r="AY47" s="57">
        <f t="shared" si="250"/>
        <v>0</v>
      </c>
      <c r="AZ47" s="57">
        <f t="shared" si="250"/>
        <v>0</v>
      </c>
      <c r="BA47" s="57">
        <f t="shared" si="250"/>
        <v>0</v>
      </c>
      <c r="BB47" s="57">
        <f t="shared" si="250"/>
        <v>0</v>
      </c>
      <c r="BC47" s="57">
        <f t="shared" si="250"/>
        <v>0</v>
      </c>
      <c r="BD47" s="57">
        <f t="shared" si="250"/>
        <v>0</v>
      </c>
      <c r="BE47" s="57">
        <f t="shared" si="250"/>
        <v>0</v>
      </c>
      <c r="BF47" s="57">
        <f t="shared" si="250"/>
        <v>0</v>
      </c>
      <c r="BG47" s="57">
        <f t="shared" si="250"/>
        <v>0</v>
      </c>
      <c r="BH47" s="57">
        <f t="shared" si="250"/>
        <v>0</v>
      </c>
      <c r="BI47" s="57">
        <f t="shared" si="250"/>
        <v>0</v>
      </c>
      <c r="BJ47" s="57">
        <f t="shared" si="250"/>
        <v>0</v>
      </c>
      <c r="BK47" s="57">
        <f t="shared" si="250"/>
        <v>0</v>
      </c>
      <c r="BL47" s="57">
        <f t="shared" si="250"/>
        <v>0</v>
      </c>
      <c r="BM47" s="57">
        <f t="shared" si="250"/>
        <v>0</v>
      </c>
      <c r="BN47" s="57">
        <f t="shared" si="250"/>
        <v>0</v>
      </c>
      <c r="BO47" s="57">
        <f t="shared" si="250"/>
        <v>0</v>
      </c>
      <c r="BP47" s="57">
        <f t="shared" si="250"/>
        <v>0</v>
      </c>
      <c r="BQ47" s="57">
        <f t="shared" si="250"/>
        <v>0</v>
      </c>
      <c r="BR47" s="57">
        <f t="shared" si="250"/>
        <v>0</v>
      </c>
      <c r="BS47" s="57">
        <f t="shared" ref="BS47:DT47" si="251">+BR39</f>
        <v>0</v>
      </c>
      <c r="BT47" s="57">
        <f t="shared" si="251"/>
        <v>0</v>
      </c>
      <c r="BU47" s="57">
        <f t="shared" si="251"/>
        <v>0</v>
      </c>
      <c r="BV47" s="57">
        <f t="shared" si="251"/>
        <v>0</v>
      </c>
      <c r="BW47" s="57">
        <f t="shared" si="251"/>
        <v>0</v>
      </c>
      <c r="BX47" s="57">
        <f t="shared" si="251"/>
        <v>0</v>
      </c>
      <c r="BY47" s="57">
        <f t="shared" si="251"/>
        <v>0</v>
      </c>
      <c r="BZ47" s="57">
        <f t="shared" si="251"/>
        <v>0</v>
      </c>
      <c r="CA47" s="57">
        <f t="shared" si="251"/>
        <v>0</v>
      </c>
      <c r="CB47" s="57">
        <f t="shared" si="251"/>
        <v>0</v>
      </c>
      <c r="CC47" s="57">
        <f t="shared" si="251"/>
        <v>0</v>
      </c>
      <c r="CD47" s="57">
        <f t="shared" si="251"/>
        <v>0</v>
      </c>
      <c r="CE47" s="57">
        <f t="shared" si="251"/>
        <v>0</v>
      </c>
      <c r="CF47" s="57">
        <f t="shared" si="251"/>
        <v>0</v>
      </c>
      <c r="CG47" s="57">
        <f t="shared" si="251"/>
        <v>0</v>
      </c>
      <c r="CH47" s="57">
        <f t="shared" si="251"/>
        <v>0</v>
      </c>
      <c r="CI47" s="57">
        <f t="shared" si="251"/>
        <v>0</v>
      </c>
      <c r="CJ47" s="57">
        <f t="shared" si="251"/>
        <v>0</v>
      </c>
      <c r="CK47" s="57">
        <f t="shared" si="251"/>
        <v>0</v>
      </c>
      <c r="CL47" s="57">
        <f t="shared" si="251"/>
        <v>0</v>
      </c>
      <c r="CM47" s="57">
        <f t="shared" si="251"/>
        <v>0</v>
      </c>
      <c r="CN47" s="57">
        <f t="shared" si="251"/>
        <v>0</v>
      </c>
      <c r="CO47" s="57">
        <f t="shared" si="251"/>
        <v>0</v>
      </c>
      <c r="CP47" s="57">
        <f t="shared" si="251"/>
        <v>0</v>
      </c>
      <c r="CQ47" s="57">
        <f t="shared" si="251"/>
        <v>0</v>
      </c>
      <c r="CR47" s="57">
        <f t="shared" si="251"/>
        <v>0</v>
      </c>
      <c r="CS47" s="57">
        <f t="shared" si="251"/>
        <v>0</v>
      </c>
      <c r="CT47" s="57">
        <f t="shared" si="251"/>
        <v>0</v>
      </c>
      <c r="CU47" s="57">
        <f t="shared" si="251"/>
        <v>0</v>
      </c>
      <c r="CV47" s="57">
        <f t="shared" si="251"/>
        <v>0</v>
      </c>
      <c r="CW47" s="57">
        <f t="shared" si="251"/>
        <v>0</v>
      </c>
      <c r="CX47" s="57">
        <f t="shared" si="251"/>
        <v>0</v>
      </c>
      <c r="CY47" s="57">
        <f t="shared" si="251"/>
        <v>0</v>
      </c>
      <c r="CZ47" s="57">
        <f t="shared" si="251"/>
        <v>0</v>
      </c>
      <c r="DA47" s="57">
        <f t="shared" si="251"/>
        <v>0</v>
      </c>
      <c r="DB47" s="57">
        <f t="shared" si="251"/>
        <v>0</v>
      </c>
      <c r="DC47" s="57">
        <f t="shared" si="251"/>
        <v>0</v>
      </c>
      <c r="DD47" s="57">
        <f t="shared" si="251"/>
        <v>0</v>
      </c>
      <c r="DE47" s="57">
        <f t="shared" si="251"/>
        <v>0</v>
      </c>
      <c r="DF47" s="57">
        <f t="shared" si="251"/>
        <v>0</v>
      </c>
      <c r="DG47" s="57">
        <f t="shared" si="251"/>
        <v>0</v>
      </c>
      <c r="DH47" s="57">
        <f t="shared" si="251"/>
        <v>0</v>
      </c>
      <c r="DI47" s="57">
        <f t="shared" si="251"/>
        <v>0</v>
      </c>
      <c r="DJ47" s="57">
        <f t="shared" si="251"/>
        <v>0</v>
      </c>
      <c r="DK47" s="57">
        <f t="shared" si="251"/>
        <v>0</v>
      </c>
      <c r="DL47" s="57">
        <f t="shared" si="251"/>
        <v>0</v>
      </c>
      <c r="DM47" s="57">
        <f t="shared" si="251"/>
        <v>0</v>
      </c>
      <c r="DN47" s="57">
        <f t="shared" si="251"/>
        <v>0</v>
      </c>
      <c r="DO47" s="57">
        <f t="shared" si="251"/>
        <v>0</v>
      </c>
      <c r="DP47" s="57">
        <f t="shared" si="251"/>
        <v>0</v>
      </c>
      <c r="DQ47" s="57">
        <f t="shared" si="251"/>
        <v>0</v>
      </c>
      <c r="DR47" s="57">
        <f t="shared" si="251"/>
        <v>0</v>
      </c>
      <c r="DS47" s="57">
        <f t="shared" si="251"/>
        <v>0</v>
      </c>
      <c r="DT47" s="57">
        <f t="shared" si="251"/>
        <v>0</v>
      </c>
    </row>
    <row r="48" spans="3:124" ht="16.5" hidden="1" outlineLevel="1" thickTop="1" thickBot="1" x14ac:dyDescent="0.3">
      <c r="C48" s="105" t="s">
        <v>203</v>
      </c>
      <c r="E48" s="57"/>
      <c r="F48" s="57">
        <f>+E40</f>
        <v>0</v>
      </c>
      <c r="G48" s="57">
        <f t="shared" ref="G48:BR48" si="252">+F40</f>
        <v>0</v>
      </c>
      <c r="H48" s="57">
        <f t="shared" si="252"/>
        <v>0</v>
      </c>
      <c r="I48" s="57">
        <f t="shared" si="252"/>
        <v>0</v>
      </c>
      <c r="J48" s="57">
        <f t="shared" si="252"/>
        <v>0</v>
      </c>
      <c r="K48" s="57">
        <f t="shared" si="252"/>
        <v>0</v>
      </c>
      <c r="L48" s="57">
        <f t="shared" si="252"/>
        <v>0</v>
      </c>
      <c r="M48" s="57">
        <f t="shared" si="252"/>
        <v>0</v>
      </c>
      <c r="N48" s="57">
        <f t="shared" si="252"/>
        <v>0</v>
      </c>
      <c r="O48" s="57">
        <f t="shared" si="252"/>
        <v>0</v>
      </c>
      <c r="P48" s="57">
        <f t="shared" si="252"/>
        <v>0</v>
      </c>
      <c r="Q48" s="57">
        <f t="shared" si="252"/>
        <v>0</v>
      </c>
      <c r="R48" s="57">
        <f t="shared" si="252"/>
        <v>0</v>
      </c>
      <c r="S48" s="57">
        <f t="shared" si="252"/>
        <v>0</v>
      </c>
      <c r="T48" s="57">
        <f t="shared" si="252"/>
        <v>0</v>
      </c>
      <c r="U48" s="57">
        <f t="shared" si="252"/>
        <v>0</v>
      </c>
      <c r="V48" s="57">
        <f t="shared" si="252"/>
        <v>0</v>
      </c>
      <c r="W48" s="57">
        <f t="shared" si="252"/>
        <v>0</v>
      </c>
      <c r="X48" s="57">
        <f t="shared" si="252"/>
        <v>0</v>
      </c>
      <c r="Y48" s="57">
        <f t="shared" si="252"/>
        <v>0</v>
      </c>
      <c r="Z48" s="57">
        <f t="shared" si="252"/>
        <v>0</v>
      </c>
      <c r="AA48" s="57">
        <f t="shared" si="252"/>
        <v>0</v>
      </c>
      <c r="AB48" s="57">
        <f t="shared" si="252"/>
        <v>0</v>
      </c>
      <c r="AC48" s="57">
        <f t="shared" si="252"/>
        <v>0</v>
      </c>
      <c r="AD48" s="57">
        <f t="shared" si="252"/>
        <v>0</v>
      </c>
      <c r="AE48" s="57">
        <f t="shared" si="252"/>
        <v>0</v>
      </c>
      <c r="AF48" s="57">
        <f t="shared" si="252"/>
        <v>0</v>
      </c>
      <c r="AG48" s="57">
        <f t="shared" si="252"/>
        <v>0</v>
      </c>
      <c r="AH48" s="57">
        <f t="shared" si="252"/>
        <v>0</v>
      </c>
      <c r="AI48" s="57">
        <f t="shared" si="252"/>
        <v>0</v>
      </c>
      <c r="AJ48" s="57">
        <f t="shared" si="252"/>
        <v>0</v>
      </c>
      <c r="AK48" s="57">
        <f t="shared" si="252"/>
        <v>0</v>
      </c>
      <c r="AL48" s="57">
        <f t="shared" si="252"/>
        <v>0</v>
      </c>
      <c r="AM48" s="57">
        <f t="shared" si="252"/>
        <v>0</v>
      </c>
      <c r="AN48" s="57">
        <f t="shared" si="252"/>
        <v>0</v>
      </c>
      <c r="AO48" s="57">
        <f t="shared" si="252"/>
        <v>0</v>
      </c>
      <c r="AP48" s="57">
        <f t="shared" si="252"/>
        <v>0</v>
      </c>
      <c r="AQ48" s="57">
        <f t="shared" si="252"/>
        <v>0</v>
      </c>
      <c r="AR48" s="57">
        <f t="shared" si="252"/>
        <v>0</v>
      </c>
      <c r="AS48" s="57">
        <f t="shared" si="252"/>
        <v>0</v>
      </c>
      <c r="AT48" s="57">
        <f t="shared" si="252"/>
        <v>0</v>
      </c>
      <c r="AU48" s="57">
        <f t="shared" si="252"/>
        <v>0</v>
      </c>
      <c r="AV48" s="57">
        <f t="shared" si="252"/>
        <v>0</v>
      </c>
      <c r="AW48" s="57">
        <f t="shared" si="252"/>
        <v>0</v>
      </c>
      <c r="AX48" s="57">
        <f t="shared" si="252"/>
        <v>0</v>
      </c>
      <c r="AY48" s="57">
        <f t="shared" si="252"/>
        <v>0</v>
      </c>
      <c r="AZ48" s="57">
        <f t="shared" si="252"/>
        <v>0</v>
      </c>
      <c r="BA48" s="57">
        <f t="shared" si="252"/>
        <v>0</v>
      </c>
      <c r="BB48" s="57">
        <f t="shared" si="252"/>
        <v>0</v>
      </c>
      <c r="BC48" s="57">
        <f t="shared" si="252"/>
        <v>0</v>
      </c>
      <c r="BD48" s="57">
        <f t="shared" si="252"/>
        <v>0</v>
      </c>
      <c r="BE48" s="57">
        <f t="shared" si="252"/>
        <v>0</v>
      </c>
      <c r="BF48" s="57">
        <f t="shared" si="252"/>
        <v>0</v>
      </c>
      <c r="BG48" s="57">
        <f t="shared" si="252"/>
        <v>0</v>
      </c>
      <c r="BH48" s="57">
        <f t="shared" si="252"/>
        <v>0</v>
      </c>
      <c r="BI48" s="57">
        <f t="shared" si="252"/>
        <v>0</v>
      </c>
      <c r="BJ48" s="57">
        <f t="shared" si="252"/>
        <v>0</v>
      </c>
      <c r="BK48" s="57">
        <f t="shared" si="252"/>
        <v>0</v>
      </c>
      <c r="BL48" s="57">
        <f t="shared" si="252"/>
        <v>0</v>
      </c>
      <c r="BM48" s="57">
        <f t="shared" si="252"/>
        <v>0</v>
      </c>
      <c r="BN48" s="57">
        <f t="shared" si="252"/>
        <v>0</v>
      </c>
      <c r="BO48" s="57">
        <f t="shared" si="252"/>
        <v>0</v>
      </c>
      <c r="BP48" s="57">
        <f t="shared" si="252"/>
        <v>0</v>
      </c>
      <c r="BQ48" s="57">
        <f t="shared" si="252"/>
        <v>0</v>
      </c>
      <c r="BR48" s="57">
        <f t="shared" si="252"/>
        <v>0</v>
      </c>
      <c r="BS48" s="57">
        <f t="shared" ref="BS48:DT48" si="253">+BR40</f>
        <v>0</v>
      </c>
      <c r="BT48" s="57">
        <f t="shared" si="253"/>
        <v>0</v>
      </c>
      <c r="BU48" s="57">
        <f t="shared" si="253"/>
        <v>0</v>
      </c>
      <c r="BV48" s="57">
        <f t="shared" si="253"/>
        <v>0</v>
      </c>
      <c r="BW48" s="57">
        <f t="shared" si="253"/>
        <v>0</v>
      </c>
      <c r="BX48" s="57">
        <f t="shared" si="253"/>
        <v>0</v>
      </c>
      <c r="BY48" s="57">
        <f t="shared" si="253"/>
        <v>0</v>
      </c>
      <c r="BZ48" s="57">
        <f t="shared" si="253"/>
        <v>0</v>
      </c>
      <c r="CA48" s="57">
        <f t="shared" si="253"/>
        <v>0</v>
      </c>
      <c r="CB48" s="57">
        <f t="shared" si="253"/>
        <v>0</v>
      </c>
      <c r="CC48" s="57">
        <f t="shared" si="253"/>
        <v>0</v>
      </c>
      <c r="CD48" s="57">
        <f t="shared" si="253"/>
        <v>0</v>
      </c>
      <c r="CE48" s="57">
        <f t="shared" si="253"/>
        <v>0</v>
      </c>
      <c r="CF48" s="57">
        <f t="shared" si="253"/>
        <v>0</v>
      </c>
      <c r="CG48" s="57">
        <f t="shared" si="253"/>
        <v>0</v>
      </c>
      <c r="CH48" s="57">
        <f t="shared" si="253"/>
        <v>0</v>
      </c>
      <c r="CI48" s="57">
        <f t="shared" si="253"/>
        <v>0</v>
      </c>
      <c r="CJ48" s="57">
        <f t="shared" si="253"/>
        <v>0</v>
      </c>
      <c r="CK48" s="57">
        <f t="shared" si="253"/>
        <v>0</v>
      </c>
      <c r="CL48" s="57">
        <f t="shared" si="253"/>
        <v>0</v>
      </c>
      <c r="CM48" s="57">
        <f t="shared" si="253"/>
        <v>0</v>
      </c>
      <c r="CN48" s="57">
        <f t="shared" si="253"/>
        <v>0</v>
      </c>
      <c r="CO48" s="57">
        <f t="shared" si="253"/>
        <v>0</v>
      </c>
      <c r="CP48" s="57">
        <f t="shared" si="253"/>
        <v>0</v>
      </c>
      <c r="CQ48" s="57">
        <f t="shared" si="253"/>
        <v>0</v>
      </c>
      <c r="CR48" s="57">
        <f t="shared" si="253"/>
        <v>0</v>
      </c>
      <c r="CS48" s="57">
        <f t="shared" si="253"/>
        <v>0</v>
      </c>
      <c r="CT48" s="57">
        <f t="shared" si="253"/>
        <v>0</v>
      </c>
      <c r="CU48" s="57">
        <f t="shared" si="253"/>
        <v>0</v>
      </c>
      <c r="CV48" s="57">
        <f t="shared" si="253"/>
        <v>0</v>
      </c>
      <c r="CW48" s="57">
        <f t="shared" si="253"/>
        <v>0</v>
      </c>
      <c r="CX48" s="57">
        <f t="shared" si="253"/>
        <v>0</v>
      </c>
      <c r="CY48" s="57">
        <f t="shared" si="253"/>
        <v>0</v>
      </c>
      <c r="CZ48" s="57">
        <f t="shared" si="253"/>
        <v>0</v>
      </c>
      <c r="DA48" s="57">
        <f t="shared" si="253"/>
        <v>0</v>
      </c>
      <c r="DB48" s="57">
        <f t="shared" si="253"/>
        <v>0</v>
      </c>
      <c r="DC48" s="57">
        <f t="shared" si="253"/>
        <v>0</v>
      </c>
      <c r="DD48" s="57">
        <f t="shared" si="253"/>
        <v>0</v>
      </c>
      <c r="DE48" s="57">
        <f t="shared" si="253"/>
        <v>0</v>
      </c>
      <c r="DF48" s="57">
        <f t="shared" si="253"/>
        <v>0</v>
      </c>
      <c r="DG48" s="57">
        <f t="shared" si="253"/>
        <v>0</v>
      </c>
      <c r="DH48" s="57">
        <f t="shared" si="253"/>
        <v>0</v>
      </c>
      <c r="DI48" s="57">
        <f t="shared" si="253"/>
        <v>0</v>
      </c>
      <c r="DJ48" s="57">
        <f t="shared" si="253"/>
        <v>0</v>
      </c>
      <c r="DK48" s="57">
        <f t="shared" si="253"/>
        <v>0</v>
      </c>
      <c r="DL48" s="57">
        <f t="shared" si="253"/>
        <v>0</v>
      </c>
      <c r="DM48" s="57">
        <f t="shared" si="253"/>
        <v>0</v>
      </c>
      <c r="DN48" s="57">
        <f t="shared" si="253"/>
        <v>0</v>
      </c>
      <c r="DO48" s="57">
        <f t="shared" si="253"/>
        <v>0</v>
      </c>
      <c r="DP48" s="57">
        <f t="shared" si="253"/>
        <v>0</v>
      </c>
      <c r="DQ48" s="57">
        <f t="shared" si="253"/>
        <v>0</v>
      </c>
      <c r="DR48" s="57">
        <f t="shared" si="253"/>
        <v>0</v>
      </c>
      <c r="DS48" s="57">
        <f t="shared" si="253"/>
        <v>0</v>
      </c>
      <c r="DT48" s="57">
        <f t="shared" si="253"/>
        <v>0</v>
      </c>
    </row>
    <row r="49" spans="3:124" ht="16.5" hidden="1" outlineLevel="1" thickTop="1" thickBot="1" x14ac:dyDescent="0.3">
      <c r="C49" s="105" t="s">
        <v>206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</row>
    <row r="50" spans="3:124" ht="15.75" hidden="1" outlineLevel="1" thickTop="1" x14ac:dyDescent="0.25">
      <c r="C50" s="103"/>
    </row>
    <row r="51" spans="3:124" ht="15.75" hidden="1" outlineLevel="1" thickBot="1" x14ac:dyDescent="0.3">
      <c r="C51" s="103"/>
    </row>
    <row r="52" spans="3:124" ht="16.5" hidden="1" outlineLevel="1" thickTop="1" thickBot="1" x14ac:dyDescent="0.3">
      <c r="C52" s="105" t="s">
        <v>210</v>
      </c>
      <c r="E52" s="57">
        <f t="shared" ref="E52:AJ52" si="254">+E38-E45-E46</f>
        <v>0</v>
      </c>
      <c r="F52" s="57">
        <f t="shared" si="254"/>
        <v>0</v>
      </c>
      <c r="G52" s="57">
        <f t="shared" si="254"/>
        <v>0</v>
      </c>
      <c r="H52" s="57">
        <f t="shared" si="254"/>
        <v>0</v>
      </c>
      <c r="I52" s="57">
        <f t="shared" si="254"/>
        <v>0</v>
      </c>
      <c r="J52" s="57">
        <f t="shared" si="254"/>
        <v>0</v>
      </c>
      <c r="K52" s="57">
        <f t="shared" si="254"/>
        <v>0</v>
      </c>
      <c r="L52" s="57">
        <f t="shared" si="254"/>
        <v>0</v>
      </c>
      <c r="M52" s="57">
        <f t="shared" si="254"/>
        <v>0</v>
      </c>
      <c r="N52" s="57">
        <f t="shared" si="254"/>
        <v>0</v>
      </c>
      <c r="O52" s="57">
        <f t="shared" si="254"/>
        <v>0</v>
      </c>
      <c r="P52" s="57">
        <f t="shared" si="254"/>
        <v>0</v>
      </c>
      <c r="Q52" s="57">
        <f t="shared" si="254"/>
        <v>0</v>
      </c>
      <c r="R52" s="57">
        <f t="shared" si="254"/>
        <v>0</v>
      </c>
      <c r="S52" s="57">
        <f t="shared" si="254"/>
        <v>0</v>
      </c>
      <c r="T52" s="57">
        <f t="shared" si="254"/>
        <v>0</v>
      </c>
      <c r="U52" s="57">
        <f t="shared" si="254"/>
        <v>0</v>
      </c>
      <c r="V52" s="57">
        <f t="shared" si="254"/>
        <v>0</v>
      </c>
      <c r="W52" s="57">
        <f t="shared" si="254"/>
        <v>0</v>
      </c>
      <c r="X52" s="57">
        <f t="shared" si="254"/>
        <v>0</v>
      </c>
      <c r="Y52" s="57">
        <f t="shared" si="254"/>
        <v>0</v>
      </c>
      <c r="Z52" s="57">
        <f t="shared" si="254"/>
        <v>0</v>
      </c>
      <c r="AA52" s="57">
        <f t="shared" si="254"/>
        <v>0</v>
      </c>
      <c r="AB52" s="57">
        <f t="shared" si="254"/>
        <v>0</v>
      </c>
      <c r="AC52" s="57">
        <f t="shared" si="254"/>
        <v>0</v>
      </c>
      <c r="AD52" s="57">
        <f t="shared" si="254"/>
        <v>0</v>
      </c>
      <c r="AE52" s="57">
        <f t="shared" si="254"/>
        <v>0</v>
      </c>
      <c r="AF52" s="57">
        <f t="shared" si="254"/>
        <v>0</v>
      </c>
      <c r="AG52" s="57">
        <f t="shared" si="254"/>
        <v>0</v>
      </c>
      <c r="AH52" s="57">
        <f t="shared" si="254"/>
        <v>0</v>
      </c>
      <c r="AI52" s="57">
        <f t="shared" si="254"/>
        <v>0</v>
      </c>
      <c r="AJ52" s="57">
        <f t="shared" si="254"/>
        <v>0</v>
      </c>
      <c r="AK52" s="57">
        <f t="shared" ref="AK52:BP52" si="255">+AK38-AK45-AK46</f>
        <v>0</v>
      </c>
      <c r="AL52" s="57">
        <f t="shared" si="255"/>
        <v>0</v>
      </c>
      <c r="AM52" s="57">
        <f t="shared" si="255"/>
        <v>0</v>
      </c>
      <c r="AN52" s="57">
        <f t="shared" si="255"/>
        <v>0</v>
      </c>
      <c r="AO52" s="57">
        <f t="shared" si="255"/>
        <v>0</v>
      </c>
      <c r="AP52" s="57">
        <f t="shared" si="255"/>
        <v>0</v>
      </c>
      <c r="AQ52" s="57">
        <f t="shared" si="255"/>
        <v>0</v>
      </c>
      <c r="AR52" s="57">
        <f t="shared" si="255"/>
        <v>0</v>
      </c>
      <c r="AS52" s="57">
        <f t="shared" si="255"/>
        <v>0</v>
      </c>
      <c r="AT52" s="57">
        <f t="shared" si="255"/>
        <v>0</v>
      </c>
      <c r="AU52" s="57">
        <f t="shared" si="255"/>
        <v>0</v>
      </c>
      <c r="AV52" s="57">
        <f t="shared" si="255"/>
        <v>0</v>
      </c>
      <c r="AW52" s="57">
        <f t="shared" si="255"/>
        <v>0</v>
      </c>
      <c r="AX52" s="57">
        <f t="shared" si="255"/>
        <v>0</v>
      </c>
      <c r="AY52" s="57">
        <f t="shared" si="255"/>
        <v>0</v>
      </c>
      <c r="AZ52" s="57">
        <f t="shared" si="255"/>
        <v>0</v>
      </c>
      <c r="BA52" s="57">
        <f t="shared" si="255"/>
        <v>0</v>
      </c>
      <c r="BB52" s="57">
        <f t="shared" si="255"/>
        <v>0</v>
      </c>
      <c r="BC52" s="57">
        <f t="shared" si="255"/>
        <v>0</v>
      </c>
      <c r="BD52" s="57">
        <f t="shared" si="255"/>
        <v>0</v>
      </c>
      <c r="BE52" s="57">
        <f t="shared" si="255"/>
        <v>0</v>
      </c>
      <c r="BF52" s="57">
        <f t="shared" si="255"/>
        <v>0</v>
      </c>
      <c r="BG52" s="57">
        <f t="shared" si="255"/>
        <v>0</v>
      </c>
      <c r="BH52" s="57">
        <f t="shared" si="255"/>
        <v>0</v>
      </c>
      <c r="BI52" s="57">
        <f t="shared" si="255"/>
        <v>0</v>
      </c>
      <c r="BJ52" s="57">
        <f t="shared" si="255"/>
        <v>0</v>
      </c>
      <c r="BK52" s="57">
        <f t="shared" si="255"/>
        <v>0</v>
      </c>
      <c r="BL52" s="57">
        <f t="shared" si="255"/>
        <v>0</v>
      </c>
      <c r="BM52" s="57">
        <f t="shared" si="255"/>
        <v>0</v>
      </c>
      <c r="BN52" s="57">
        <f t="shared" si="255"/>
        <v>0</v>
      </c>
      <c r="BO52" s="57">
        <f t="shared" si="255"/>
        <v>0</v>
      </c>
      <c r="BP52" s="57">
        <f t="shared" si="255"/>
        <v>0</v>
      </c>
      <c r="BQ52" s="57">
        <f t="shared" ref="BQ52:CV52" si="256">+BQ38-BQ45-BQ46</f>
        <v>0</v>
      </c>
      <c r="BR52" s="57">
        <f t="shared" si="256"/>
        <v>0</v>
      </c>
      <c r="BS52" s="57">
        <f t="shared" si="256"/>
        <v>0</v>
      </c>
      <c r="BT52" s="57">
        <f t="shared" si="256"/>
        <v>0</v>
      </c>
      <c r="BU52" s="57">
        <f t="shared" si="256"/>
        <v>0</v>
      </c>
      <c r="BV52" s="57">
        <f t="shared" si="256"/>
        <v>0</v>
      </c>
      <c r="BW52" s="57">
        <f t="shared" si="256"/>
        <v>0</v>
      </c>
      <c r="BX52" s="57">
        <f t="shared" si="256"/>
        <v>0</v>
      </c>
      <c r="BY52" s="57">
        <f t="shared" si="256"/>
        <v>0</v>
      </c>
      <c r="BZ52" s="57">
        <f t="shared" si="256"/>
        <v>0</v>
      </c>
      <c r="CA52" s="57">
        <f t="shared" si="256"/>
        <v>0</v>
      </c>
      <c r="CB52" s="57">
        <f t="shared" si="256"/>
        <v>0</v>
      </c>
      <c r="CC52" s="57">
        <f t="shared" si="256"/>
        <v>0</v>
      </c>
      <c r="CD52" s="57">
        <f t="shared" si="256"/>
        <v>0</v>
      </c>
      <c r="CE52" s="57">
        <f t="shared" si="256"/>
        <v>0</v>
      </c>
      <c r="CF52" s="57">
        <f t="shared" si="256"/>
        <v>0</v>
      </c>
      <c r="CG52" s="57">
        <f t="shared" si="256"/>
        <v>0</v>
      </c>
      <c r="CH52" s="57">
        <f t="shared" si="256"/>
        <v>0</v>
      </c>
      <c r="CI52" s="57">
        <f t="shared" si="256"/>
        <v>0</v>
      </c>
      <c r="CJ52" s="57">
        <f t="shared" si="256"/>
        <v>0</v>
      </c>
      <c r="CK52" s="57">
        <f t="shared" si="256"/>
        <v>0</v>
      </c>
      <c r="CL52" s="57">
        <f t="shared" si="256"/>
        <v>0</v>
      </c>
      <c r="CM52" s="57">
        <f t="shared" si="256"/>
        <v>0</v>
      </c>
      <c r="CN52" s="57">
        <f t="shared" si="256"/>
        <v>0</v>
      </c>
      <c r="CO52" s="57">
        <f t="shared" si="256"/>
        <v>0</v>
      </c>
      <c r="CP52" s="57">
        <f t="shared" si="256"/>
        <v>0</v>
      </c>
      <c r="CQ52" s="57">
        <f t="shared" si="256"/>
        <v>0</v>
      </c>
      <c r="CR52" s="57">
        <f t="shared" si="256"/>
        <v>0</v>
      </c>
      <c r="CS52" s="57">
        <f t="shared" si="256"/>
        <v>0</v>
      </c>
      <c r="CT52" s="57">
        <f t="shared" si="256"/>
        <v>0</v>
      </c>
      <c r="CU52" s="57">
        <f t="shared" si="256"/>
        <v>0</v>
      </c>
      <c r="CV52" s="57">
        <f t="shared" si="256"/>
        <v>0</v>
      </c>
      <c r="CW52" s="57">
        <f t="shared" ref="CW52:DT52" si="257">+CW38-CW45-CW46</f>
        <v>0</v>
      </c>
      <c r="CX52" s="57">
        <f t="shared" si="257"/>
        <v>0</v>
      </c>
      <c r="CY52" s="57">
        <f t="shared" si="257"/>
        <v>0</v>
      </c>
      <c r="CZ52" s="57">
        <f t="shared" si="257"/>
        <v>0</v>
      </c>
      <c r="DA52" s="57">
        <f t="shared" si="257"/>
        <v>0</v>
      </c>
      <c r="DB52" s="57">
        <f t="shared" si="257"/>
        <v>0</v>
      </c>
      <c r="DC52" s="57">
        <f t="shared" si="257"/>
        <v>0</v>
      </c>
      <c r="DD52" s="57">
        <f t="shared" si="257"/>
        <v>0</v>
      </c>
      <c r="DE52" s="57">
        <f t="shared" si="257"/>
        <v>0</v>
      </c>
      <c r="DF52" s="57">
        <f t="shared" si="257"/>
        <v>0</v>
      </c>
      <c r="DG52" s="57">
        <f t="shared" si="257"/>
        <v>0</v>
      </c>
      <c r="DH52" s="57">
        <f t="shared" si="257"/>
        <v>0</v>
      </c>
      <c r="DI52" s="57">
        <f t="shared" si="257"/>
        <v>0</v>
      </c>
      <c r="DJ52" s="57">
        <f t="shared" si="257"/>
        <v>0</v>
      </c>
      <c r="DK52" s="57">
        <f t="shared" si="257"/>
        <v>0</v>
      </c>
      <c r="DL52" s="57">
        <f t="shared" si="257"/>
        <v>0</v>
      </c>
      <c r="DM52" s="57">
        <f t="shared" si="257"/>
        <v>0</v>
      </c>
      <c r="DN52" s="57">
        <f t="shared" si="257"/>
        <v>0</v>
      </c>
      <c r="DO52" s="57">
        <f t="shared" si="257"/>
        <v>0</v>
      </c>
      <c r="DP52" s="57">
        <f t="shared" si="257"/>
        <v>0</v>
      </c>
      <c r="DQ52" s="57">
        <f t="shared" si="257"/>
        <v>0</v>
      </c>
      <c r="DR52" s="57">
        <f t="shared" si="257"/>
        <v>0</v>
      </c>
      <c r="DS52" s="57">
        <f t="shared" si="257"/>
        <v>0</v>
      </c>
      <c r="DT52" s="57">
        <f t="shared" si="257"/>
        <v>0</v>
      </c>
    </row>
    <row r="53" spans="3:124" ht="16.5" hidden="1" outlineLevel="1" thickTop="1" thickBot="1" x14ac:dyDescent="0.3">
      <c r="C53" s="105" t="s">
        <v>211</v>
      </c>
      <c r="E53" s="57">
        <f>+E52</f>
        <v>0</v>
      </c>
      <c r="F53" s="57">
        <f>+E53+F52</f>
        <v>0</v>
      </c>
      <c r="G53" s="57">
        <f t="shared" ref="G53" si="258">+F53+G52</f>
        <v>0</v>
      </c>
      <c r="H53" s="57">
        <f t="shared" ref="H53" si="259">+G53+H52</f>
        <v>0</v>
      </c>
      <c r="I53" s="57">
        <f t="shared" ref="I53" si="260">+H53+I52</f>
        <v>0</v>
      </c>
      <c r="J53" s="57">
        <f t="shared" ref="J53" si="261">+I53+J52</f>
        <v>0</v>
      </c>
      <c r="K53" s="57">
        <f t="shared" ref="K53" si="262">+J53+K52</f>
        <v>0</v>
      </c>
      <c r="L53" s="57">
        <f t="shared" ref="L53" si="263">+K53+L52</f>
        <v>0</v>
      </c>
      <c r="M53" s="57">
        <f t="shared" ref="M53" si="264">+L53+M52</f>
        <v>0</v>
      </c>
      <c r="N53" s="57">
        <f t="shared" ref="N53" si="265">+M53+N52</f>
        <v>0</v>
      </c>
      <c r="O53" s="57">
        <f t="shared" ref="O53" si="266">+N53+O52</f>
        <v>0</v>
      </c>
      <c r="P53" s="57">
        <f t="shared" ref="P53" si="267">+O53+P52</f>
        <v>0</v>
      </c>
      <c r="Q53" s="57">
        <f t="shared" ref="Q53" si="268">+P53+Q52</f>
        <v>0</v>
      </c>
      <c r="R53" s="57">
        <f t="shared" ref="R53" si="269">+Q53+R52</f>
        <v>0</v>
      </c>
      <c r="S53" s="57">
        <f t="shared" ref="S53" si="270">+R53+S52</f>
        <v>0</v>
      </c>
      <c r="T53" s="57">
        <f t="shared" ref="T53" si="271">+S53+T52</f>
        <v>0</v>
      </c>
      <c r="U53" s="57">
        <f t="shared" ref="U53" si="272">+T53+U52</f>
        <v>0</v>
      </c>
      <c r="V53" s="57">
        <f t="shared" ref="V53" si="273">+U53+V52</f>
        <v>0</v>
      </c>
      <c r="W53" s="57">
        <f t="shared" ref="W53" si="274">+V53+W52</f>
        <v>0</v>
      </c>
      <c r="X53" s="57">
        <f t="shared" ref="X53" si="275">+W53+X52</f>
        <v>0</v>
      </c>
      <c r="Y53" s="57">
        <f t="shared" ref="Y53" si="276">+X53+Y52</f>
        <v>0</v>
      </c>
      <c r="Z53" s="57">
        <f t="shared" ref="Z53" si="277">+Y53+Z52</f>
        <v>0</v>
      </c>
      <c r="AA53" s="57">
        <f t="shared" ref="AA53" si="278">+Z53+AA52</f>
        <v>0</v>
      </c>
      <c r="AB53" s="57">
        <f t="shared" ref="AB53" si="279">+AA53+AB52</f>
        <v>0</v>
      </c>
      <c r="AC53" s="57">
        <f t="shared" ref="AC53" si="280">+AB53+AC52</f>
        <v>0</v>
      </c>
      <c r="AD53" s="57">
        <f t="shared" ref="AD53" si="281">+AC53+AD52</f>
        <v>0</v>
      </c>
      <c r="AE53" s="57">
        <f t="shared" ref="AE53" si="282">+AD53+AE52</f>
        <v>0</v>
      </c>
      <c r="AF53" s="57">
        <f t="shared" ref="AF53" si="283">+AE53+AF52</f>
        <v>0</v>
      </c>
      <c r="AG53" s="57">
        <f t="shared" ref="AG53" si="284">+AF53+AG52</f>
        <v>0</v>
      </c>
      <c r="AH53" s="57">
        <f t="shared" ref="AH53" si="285">+AG53+AH52</f>
        <v>0</v>
      </c>
      <c r="AI53" s="57">
        <f t="shared" ref="AI53" si="286">+AH53+AI52</f>
        <v>0</v>
      </c>
      <c r="AJ53" s="57">
        <f t="shared" ref="AJ53" si="287">+AI53+AJ52</f>
        <v>0</v>
      </c>
      <c r="AK53" s="57">
        <f t="shared" ref="AK53" si="288">+AJ53+AK52</f>
        <v>0</v>
      </c>
      <c r="AL53" s="57">
        <f t="shared" ref="AL53" si="289">+AK53+AL52</f>
        <v>0</v>
      </c>
      <c r="AM53" s="57">
        <f t="shared" ref="AM53" si="290">+AL53+AM52</f>
        <v>0</v>
      </c>
      <c r="AN53" s="57">
        <f t="shared" ref="AN53" si="291">+AM53+AN52</f>
        <v>0</v>
      </c>
      <c r="AO53" s="57">
        <f t="shared" ref="AO53" si="292">+AN53+AO52</f>
        <v>0</v>
      </c>
      <c r="AP53" s="57">
        <f t="shared" ref="AP53" si="293">+AO53+AP52</f>
        <v>0</v>
      </c>
      <c r="AQ53" s="57">
        <f t="shared" ref="AQ53" si="294">+AP53+AQ52</f>
        <v>0</v>
      </c>
      <c r="AR53" s="57">
        <f t="shared" ref="AR53" si="295">+AQ53+AR52</f>
        <v>0</v>
      </c>
      <c r="AS53" s="57">
        <f t="shared" ref="AS53" si="296">+AR53+AS52</f>
        <v>0</v>
      </c>
      <c r="AT53" s="57">
        <f t="shared" ref="AT53" si="297">+AS53+AT52</f>
        <v>0</v>
      </c>
      <c r="AU53" s="57">
        <f t="shared" ref="AU53" si="298">+AT53+AU52</f>
        <v>0</v>
      </c>
      <c r="AV53" s="57">
        <f t="shared" ref="AV53" si="299">+AU53+AV52</f>
        <v>0</v>
      </c>
      <c r="AW53" s="57">
        <f t="shared" ref="AW53" si="300">+AV53+AW52</f>
        <v>0</v>
      </c>
      <c r="AX53" s="57">
        <f t="shared" ref="AX53" si="301">+AW53+AX52</f>
        <v>0</v>
      </c>
      <c r="AY53" s="57">
        <f t="shared" ref="AY53" si="302">+AX53+AY52</f>
        <v>0</v>
      </c>
      <c r="AZ53" s="57">
        <f t="shared" ref="AZ53" si="303">+AY53+AZ52</f>
        <v>0</v>
      </c>
      <c r="BA53" s="57">
        <f t="shared" ref="BA53" si="304">+AZ53+BA52</f>
        <v>0</v>
      </c>
      <c r="BB53" s="57">
        <f t="shared" ref="BB53" si="305">+BA53+BB52</f>
        <v>0</v>
      </c>
      <c r="BC53" s="57">
        <f t="shared" ref="BC53" si="306">+BB53+BC52</f>
        <v>0</v>
      </c>
      <c r="BD53" s="57">
        <f t="shared" ref="BD53" si="307">+BC53+BD52</f>
        <v>0</v>
      </c>
      <c r="BE53" s="57">
        <f t="shared" ref="BE53" si="308">+BD53+BE52</f>
        <v>0</v>
      </c>
      <c r="BF53" s="57">
        <f t="shared" ref="BF53" si="309">+BE53+BF52</f>
        <v>0</v>
      </c>
      <c r="BG53" s="57">
        <f t="shared" ref="BG53" si="310">+BF53+BG52</f>
        <v>0</v>
      </c>
      <c r="BH53" s="57">
        <f t="shared" ref="BH53" si="311">+BG53+BH52</f>
        <v>0</v>
      </c>
      <c r="BI53" s="57">
        <f t="shared" ref="BI53" si="312">+BH53+BI52</f>
        <v>0</v>
      </c>
      <c r="BJ53" s="57">
        <f t="shared" ref="BJ53" si="313">+BI53+BJ52</f>
        <v>0</v>
      </c>
      <c r="BK53" s="57">
        <f t="shared" ref="BK53" si="314">+BJ53+BK52</f>
        <v>0</v>
      </c>
      <c r="BL53" s="57">
        <f t="shared" ref="BL53" si="315">+BK53+BL52</f>
        <v>0</v>
      </c>
      <c r="BM53" s="57">
        <f t="shared" ref="BM53" si="316">+BL53+BM52</f>
        <v>0</v>
      </c>
      <c r="BN53" s="57">
        <f t="shared" ref="BN53" si="317">+BM53+BN52</f>
        <v>0</v>
      </c>
      <c r="BO53" s="57">
        <f t="shared" ref="BO53" si="318">+BN53+BO52</f>
        <v>0</v>
      </c>
      <c r="BP53" s="57">
        <f t="shared" ref="BP53" si="319">+BO53+BP52</f>
        <v>0</v>
      </c>
      <c r="BQ53" s="57">
        <f t="shared" ref="BQ53" si="320">+BP53+BQ52</f>
        <v>0</v>
      </c>
      <c r="BR53" s="57">
        <f t="shared" ref="BR53" si="321">+BQ53+BR52</f>
        <v>0</v>
      </c>
      <c r="BS53" s="57">
        <f t="shared" ref="BS53" si="322">+BR53+BS52</f>
        <v>0</v>
      </c>
      <c r="BT53" s="57">
        <f t="shared" ref="BT53" si="323">+BS53+BT52</f>
        <v>0</v>
      </c>
      <c r="BU53" s="57">
        <f t="shared" ref="BU53" si="324">+BT53+BU52</f>
        <v>0</v>
      </c>
      <c r="BV53" s="57">
        <f t="shared" ref="BV53" si="325">+BU53+BV52</f>
        <v>0</v>
      </c>
      <c r="BW53" s="57">
        <f t="shared" ref="BW53" si="326">+BV53+BW52</f>
        <v>0</v>
      </c>
      <c r="BX53" s="57">
        <f t="shared" ref="BX53" si="327">+BW53+BX52</f>
        <v>0</v>
      </c>
      <c r="BY53" s="57">
        <f t="shared" ref="BY53" si="328">+BX53+BY52</f>
        <v>0</v>
      </c>
      <c r="BZ53" s="57">
        <f t="shared" ref="BZ53" si="329">+BY53+BZ52</f>
        <v>0</v>
      </c>
      <c r="CA53" s="57">
        <f t="shared" ref="CA53" si="330">+BZ53+CA52</f>
        <v>0</v>
      </c>
      <c r="CB53" s="57">
        <f t="shared" ref="CB53" si="331">+CA53+CB52</f>
        <v>0</v>
      </c>
      <c r="CC53" s="57">
        <f t="shared" ref="CC53" si="332">+CB53+CC52</f>
        <v>0</v>
      </c>
      <c r="CD53" s="57">
        <f t="shared" ref="CD53" si="333">+CC53+CD52</f>
        <v>0</v>
      </c>
      <c r="CE53" s="57">
        <f t="shared" ref="CE53" si="334">+CD53+CE52</f>
        <v>0</v>
      </c>
      <c r="CF53" s="57">
        <f t="shared" ref="CF53" si="335">+CE53+CF52</f>
        <v>0</v>
      </c>
      <c r="CG53" s="57">
        <f t="shared" ref="CG53" si="336">+CF53+CG52</f>
        <v>0</v>
      </c>
      <c r="CH53" s="57">
        <f t="shared" ref="CH53" si="337">+CG53+CH52</f>
        <v>0</v>
      </c>
      <c r="CI53" s="57">
        <f t="shared" ref="CI53" si="338">+CH53+CI52</f>
        <v>0</v>
      </c>
      <c r="CJ53" s="57">
        <f t="shared" ref="CJ53" si="339">+CI53+CJ52</f>
        <v>0</v>
      </c>
      <c r="CK53" s="57">
        <f t="shared" ref="CK53" si="340">+CJ53+CK52</f>
        <v>0</v>
      </c>
      <c r="CL53" s="57">
        <f t="shared" ref="CL53" si="341">+CK53+CL52</f>
        <v>0</v>
      </c>
      <c r="CM53" s="57">
        <f t="shared" ref="CM53" si="342">+CL53+CM52</f>
        <v>0</v>
      </c>
      <c r="CN53" s="57">
        <f t="shared" ref="CN53" si="343">+CM53+CN52</f>
        <v>0</v>
      </c>
      <c r="CO53" s="57">
        <f t="shared" ref="CO53" si="344">+CN53+CO52</f>
        <v>0</v>
      </c>
      <c r="CP53" s="57">
        <f t="shared" ref="CP53" si="345">+CO53+CP52</f>
        <v>0</v>
      </c>
      <c r="CQ53" s="57">
        <f t="shared" ref="CQ53" si="346">+CP53+CQ52</f>
        <v>0</v>
      </c>
      <c r="CR53" s="57">
        <f t="shared" ref="CR53" si="347">+CQ53+CR52</f>
        <v>0</v>
      </c>
      <c r="CS53" s="57">
        <f t="shared" ref="CS53" si="348">+CR53+CS52</f>
        <v>0</v>
      </c>
      <c r="CT53" s="57">
        <f t="shared" ref="CT53" si="349">+CS53+CT52</f>
        <v>0</v>
      </c>
      <c r="CU53" s="57">
        <f t="shared" ref="CU53" si="350">+CT53+CU52</f>
        <v>0</v>
      </c>
      <c r="CV53" s="57">
        <f t="shared" ref="CV53" si="351">+CU53+CV52</f>
        <v>0</v>
      </c>
      <c r="CW53" s="57">
        <f t="shared" ref="CW53" si="352">+CV53+CW52</f>
        <v>0</v>
      </c>
      <c r="CX53" s="57">
        <f t="shared" ref="CX53" si="353">+CW53+CX52</f>
        <v>0</v>
      </c>
      <c r="CY53" s="57">
        <f t="shared" ref="CY53" si="354">+CX53+CY52</f>
        <v>0</v>
      </c>
      <c r="CZ53" s="57">
        <f t="shared" ref="CZ53" si="355">+CY53+CZ52</f>
        <v>0</v>
      </c>
      <c r="DA53" s="57">
        <f t="shared" ref="DA53" si="356">+CZ53+DA52</f>
        <v>0</v>
      </c>
      <c r="DB53" s="57">
        <f t="shared" ref="DB53" si="357">+DA53+DB52</f>
        <v>0</v>
      </c>
      <c r="DC53" s="57">
        <f t="shared" ref="DC53" si="358">+DB53+DC52</f>
        <v>0</v>
      </c>
      <c r="DD53" s="57">
        <f t="shared" ref="DD53" si="359">+DC53+DD52</f>
        <v>0</v>
      </c>
      <c r="DE53" s="57">
        <f t="shared" ref="DE53" si="360">+DD53+DE52</f>
        <v>0</v>
      </c>
      <c r="DF53" s="57">
        <f t="shared" ref="DF53" si="361">+DE53+DF52</f>
        <v>0</v>
      </c>
      <c r="DG53" s="57">
        <f t="shared" ref="DG53" si="362">+DF53+DG52</f>
        <v>0</v>
      </c>
      <c r="DH53" s="57">
        <f t="shared" ref="DH53" si="363">+DG53+DH52</f>
        <v>0</v>
      </c>
      <c r="DI53" s="57">
        <f t="shared" ref="DI53" si="364">+DH53+DI52</f>
        <v>0</v>
      </c>
      <c r="DJ53" s="57">
        <f t="shared" ref="DJ53" si="365">+DI53+DJ52</f>
        <v>0</v>
      </c>
      <c r="DK53" s="57">
        <f t="shared" ref="DK53" si="366">+DJ53+DK52</f>
        <v>0</v>
      </c>
      <c r="DL53" s="57">
        <f t="shared" ref="DL53" si="367">+DK53+DL52</f>
        <v>0</v>
      </c>
      <c r="DM53" s="57">
        <f t="shared" ref="DM53" si="368">+DL53+DM52</f>
        <v>0</v>
      </c>
      <c r="DN53" s="57">
        <f t="shared" ref="DN53" si="369">+DM53+DN52</f>
        <v>0</v>
      </c>
      <c r="DO53" s="57">
        <f t="shared" ref="DO53" si="370">+DN53+DO52</f>
        <v>0</v>
      </c>
      <c r="DP53" s="57">
        <f t="shared" ref="DP53" si="371">+DO53+DP52</f>
        <v>0</v>
      </c>
      <c r="DQ53" s="57">
        <f t="shared" ref="DQ53" si="372">+DP53+DQ52</f>
        <v>0</v>
      </c>
      <c r="DR53" s="57">
        <f t="shared" ref="DR53" si="373">+DQ53+DR52</f>
        <v>0</v>
      </c>
      <c r="DS53" s="57">
        <f t="shared" ref="DS53" si="374">+DR53+DS52</f>
        <v>0</v>
      </c>
      <c r="DT53" s="57">
        <f t="shared" ref="DT53" si="375">+DS53+DT52</f>
        <v>0</v>
      </c>
    </row>
    <row r="54" spans="3:124" ht="16.5" hidden="1" outlineLevel="1" thickTop="1" thickBot="1" x14ac:dyDescent="0.3">
      <c r="C54" s="105" t="s">
        <v>212</v>
      </c>
      <c r="E54" s="57">
        <f>+E39-E47</f>
        <v>0</v>
      </c>
      <c r="F54" s="57">
        <f>+F39-F47</f>
        <v>0</v>
      </c>
      <c r="G54" s="57">
        <f t="shared" ref="G54:BR54" si="376">+G39-G47</f>
        <v>0</v>
      </c>
      <c r="H54" s="57">
        <f t="shared" si="376"/>
        <v>0</v>
      </c>
      <c r="I54" s="57">
        <f t="shared" si="376"/>
        <v>0</v>
      </c>
      <c r="J54" s="57">
        <f t="shared" si="376"/>
        <v>0</v>
      </c>
      <c r="K54" s="57">
        <f t="shared" si="376"/>
        <v>0</v>
      </c>
      <c r="L54" s="57">
        <f t="shared" si="376"/>
        <v>0</v>
      </c>
      <c r="M54" s="57">
        <f t="shared" si="376"/>
        <v>0</v>
      </c>
      <c r="N54" s="57">
        <f t="shared" si="376"/>
        <v>0</v>
      </c>
      <c r="O54" s="57">
        <f t="shared" si="376"/>
        <v>0</v>
      </c>
      <c r="P54" s="57">
        <f t="shared" si="376"/>
        <v>0</v>
      </c>
      <c r="Q54" s="57">
        <f t="shared" si="376"/>
        <v>0</v>
      </c>
      <c r="R54" s="57">
        <f t="shared" si="376"/>
        <v>0</v>
      </c>
      <c r="S54" s="57">
        <f t="shared" si="376"/>
        <v>0</v>
      </c>
      <c r="T54" s="57">
        <f t="shared" si="376"/>
        <v>0</v>
      </c>
      <c r="U54" s="57">
        <f t="shared" si="376"/>
        <v>0</v>
      </c>
      <c r="V54" s="57">
        <f t="shared" si="376"/>
        <v>0</v>
      </c>
      <c r="W54" s="57">
        <f t="shared" si="376"/>
        <v>0</v>
      </c>
      <c r="X54" s="57">
        <f t="shared" si="376"/>
        <v>0</v>
      </c>
      <c r="Y54" s="57">
        <f t="shared" si="376"/>
        <v>0</v>
      </c>
      <c r="Z54" s="57">
        <f t="shared" si="376"/>
        <v>0</v>
      </c>
      <c r="AA54" s="57">
        <f t="shared" si="376"/>
        <v>0</v>
      </c>
      <c r="AB54" s="57">
        <f t="shared" si="376"/>
        <v>0</v>
      </c>
      <c r="AC54" s="57">
        <f t="shared" si="376"/>
        <v>0</v>
      </c>
      <c r="AD54" s="57">
        <f t="shared" si="376"/>
        <v>0</v>
      </c>
      <c r="AE54" s="57">
        <f t="shared" si="376"/>
        <v>0</v>
      </c>
      <c r="AF54" s="57">
        <f t="shared" si="376"/>
        <v>0</v>
      </c>
      <c r="AG54" s="57">
        <f t="shared" si="376"/>
        <v>0</v>
      </c>
      <c r="AH54" s="57">
        <f t="shared" si="376"/>
        <v>0</v>
      </c>
      <c r="AI54" s="57">
        <f t="shared" si="376"/>
        <v>0</v>
      </c>
      <c r="AJ54" s="57">
        <f t="shared" si="376"/>
        <v>0</v>
      </c>
      <c r="AK54" s="57">
        <f t="shared" si="376"/>
        <v>0</v>
      </c>
      <c r="AL54" s="57">
        <f t="shared" si="376"/>
        <v>0</v>
      </c>
      <c r="AM54" s="57">
        <f t="shared" si="376"/>
        <v>0</v>
      </c>
      <c r="AN54" s="57">
        <f t="shared" si="376"/>
        <v>0</v>
      </c>
      <c r="AO54" s="57">
        <f t="shared" si="376"/>
        <v>0</v>
      </c>
      <c r="AP54" s="57">
        <f t="shared" si="376"/>
        <v>0</v>
      </c>
      <c r="AQ54" s="57">
        <f t="shared" si="376"/>
        <v>0</v>
      </c>
      <c r="AR54" s="57">
        <f t="shared" si="376"/>
        <v>0</v>
      </c>
      <c r="AS54" s="57">
        <f t="shared" si="376"/>
        <v>0</v>
      </c>
      <c r="AT54" s="57">
        <f t="shared" si="376"/>
        <v>0</v>
      </c>
      <c r="AU54" s="57">
        <f t="shared" si="376"/>
        <v>0</v>
      </c>
      <c r="AV54" s="57">
        <f t="shared" si="376"/>
        <v>0</v>
      </c>
      <c r="AW54" s="57">
        <f t="shared" si="376"/>
        <v>0</v>
      </c>
      <c r="AX54" s="57">
        <f t="shared" si="376"/>
        <v>0</v>
      </c>
      <c r="AY54" s="57">
        <f t="shared" si="376"/>
        <v>0</v>
      </c>
      <c r="AZ54" s="57">
        <f t="shared" si="376"/>
        <v>0</v>
      </c>
      <c r="BA54" s="57">
        <f t="shared" si="376"/>
        <v>0</v>
      </c>
      <c r="BB54" s="57">
        <f t="shared" si="376"/>
        <v>0</v>
      </c>
      <c r="BC54" s="57">
        <f t="shared" si="376"/>
        <v>0</v>
      </c>
      <c r="BD54" s="57">
        <f t="shared" si="376"/>
        <v>0</v>
      </c>
      <c r="BE54" s="57">
        <f t="shared" si="376"/>
        <v>0</v>
      </c>
      <c r="BF54" s="57">
        <f t="shared" si="376"/>
        <v>0</v>
      </c>
      <c r="BG54" s="57">
        <f t="shared" si="376"/>
        <v>0</v>
      </c>
      <c r="BH54" s="57">
        <f t="shared" si="376"/>
        <v>0</v>
      </c>
      <c r="BI54" s="57">
        <f t="shared" si="376"/>
        <v>0</v>
      </c>
      <c r="BJ54" s="57">
        <f t="shared" si="376"/>
        <v>0</v>
      </c>
      <c r="BK54" s="57">
        <f t="shared" si="376"/>
        <v>0</v>
      </c>
      <c r="BL54" s="57">
        <f t="shared" si="376"/>
        <v>0</v>
      </c>
      <c r="BM54" s="57">
        <f t="shared" si="376"/>
        <v>0</v>
      </c>
      <c r="BN54" s="57">
        <f t="shared" si="376"/>
        <v>0</v>
      </c>
      <c r="BO54" s="57">
        <f t="shared" si="376"/>
        <v>0</v>
      </c>
      <c r="BP54" s="57">
        <f t="shared" si="376"/>
        <v>0</v>
      </c>
      <c r="BQ54" s="57">
        <f t="shared" si="376"/>
        <v>0</v>
      </c>
      <c r="BR54" s="57">
        <f t="shared" si="376"/>
        <v>0</v>
      </c>
      <c r="BS54" s="57">
        <f t="shared" ref="BS54:DT54" si="377">+BS39-BS47</f>
        <v>0</v>
      </c>
      <c r="BT54" s="57">
        <f t="shared" si="377"/>
        <v>0</v>
      </c>
      <c r="BU54" s="57">
        <f t="shared" si="377"/>
        <v>0</v>
      </c>
      <c r="BV54" s="57">
        <f t="shared" si="377"/>
        <v>0</v>
      </c>
      <c r="BW54" s="57">
        <f t="shared" si="377"/>
        <v>0</v>
      </c>
      <c r="BX54" s="57">
        <f t="shared" si="377"/>
        <v>0</v>
      </c>
      <c r="BY54" s="57">
        <f t="shared" si="377"/>
        <v>0</v>
      </c>
      <c r="BZ54" s="57">
        <f t="shared" si="377"/>
        <v>0</v>
      </c>
      <c r="CA54" s="57">
        <f t="shared" si="377"/>
        <v>0</v>
      </c>
      <c r="CB54" s="57">
        <f t="shared" si="377"/>
        <v>0</v>
      </c>
      <c r="CC54" s="57">
        <f t="shared" si="377"/>
        <v>0</v>
      </c>
      <c r="CD54" s="57">
        <f t="shared" si="377"/>
        <v>0</v>
      </c>
      <c r="CE54" s="57">
        <f t="shared" si="377"/>
        <v>0</v>
      </c>
      <c r="CF54" s="57">
        <f t="shared" si="377"/>
        <v>0</v>
      </c>
      <c r="CG54" s="57">
        <f t="shared" si="377"/>
        <v>0</v>
      </c>
      <c r="CH54" s="57">
        <f t="shared" si="377"/>
        <v>0</v>
      </c>
      <c r="CI54" s="57">
        <f t="shared" si="377"/>
        <v>0</v>
      </c>
      <c r="CJ54" s="57">
        <f t="shared" si="377"/>
        <v>0</v>
      </c>
      <c r="CK54" s="57">
        <f t="shared" si="377"/>
        <v>0</v>
      </c>
      <c r="CL54" s="57">
        <f t="shared" si="377"/>
        <v>0</v>
      </c>
      <c r="CM54" s="57">
        <f t="shared" si="377"/>
        <v>0</v>
      </c>
      <c r="CN54" s="57">
        <f t="shared" si="377"/>
        <v>0</v>
      </c>
      <c r="CO54" s="57">
        <f t="shared" si="377"/>
        <v>0</v>
      </c>
      <c r="CP54" s="57">
        <f t="shared" si="377"/>
        <v>0</v>
      </c>
      <c r="CQ54" s="57">
        <f t="shared" si="377"/>
        <v>0</v>
      </c>
      <c r="CR54" s="57">
        <f t="shared" si="377"/>
        <v>0</v>
      </c>
      <c r="CS54" s="57">
        <f t="shared" si="377"/>
        <v>0</v>
      </c>
      <c r="CT54" s="57">
        <f t="shared" si="377"/>
        <v>0</v>
      </c>
      <c r="CU54" s="57">
        <f t="shared" si="377"/>
        <v>0</v>
      </c>
      <c r="CV54" s="57">
        <f t="shared" si="377"/>
        <v>0</v>
      </c>
      <c r="CW54" s="57">
        <f t="shared" si="377"/>
        <v>0</v>
      </c>
      <c r="CX54" s="57">
        <f t="shared" si="377"/>
        <v>0</v>
      </c>
      <c r="CY54" s="57">
        <f t="shared" si="377"/>
        <v>0</v>
      </c>
      <c r="CZ54" s="57">
        <f t="shared" si="377"/>
        <v>0</v>
      </c>
      <c r="DA54" s="57">
        <f t="shared" si="377"/>
        <v>0</v>
      </c>
      <c r="DB54" s="57">
        <f t="shared" si="377"/>
        <v>0</v>
      </c>
      <c r="DC54" s="57">
        <f t="shared" si="377"/>
        <v>0</v>
      </c>
      <c r="DD54" s="57">
        <f t="shared" si="377"/>
        <v>0</v>
      </c>
      <c r="DE54" s="57">
        <f t="shared" si="377"/>
        <v>0</v>
      </c>
      <c r="DF54" s="57">
        <f t="shared" si="377"/>
        <v>0</v>
      </c>
      <c r="DG54" s="57">
        <f t="shared" si="377"/>
        <v>0</v>
      </c>
      <c r="DH54" s="57">
        <f t="shared" si="377"/>
        <v>0</v>
      </c>
      <c r="DI54" s="57">
        <f t="shared" si="377"/>
        <v>0</v>
      </c>
      <c r="DJ54" s="57">
        <f t="shared" si="377"/>
        <v>0</v>
      </c>
      <c r="DK54" s="57">
        <f t="shared" si="377"/>
        <v>0</v>
      </c>
      <c r="DL54" s="57">
        <f t="shared" si="377"/>
        <v>0</v>
      </c>
      <c r="DM54" s="57">
        <f t="shared" si="377"/>
        <v>0</v>
      </c>
      <c r="DN54" s="57">
        <f t="shared" si="377"/>
        <v>0</v>
      </c>
      <c r="DO54" s="57">
        <f t="shared" si="377"/>
        <v>0</v>
      </c>
      <c r="DP54" s="57">
        <f t="shared" si="377"/>
        <v>0</v>
      </c>
      <c r="DQ54" s="57">
        <f t="shared" si="377"/>
        <v>0</v>
      </c>
      <c r="DR54" s="57">
        <f t="shared" si="377"/>
        <v>0</v>
      </c>
      <c r="DS54" s="57">
        <f t="shared" si="377"/>
        <v>0</v>
      </c>
      <c r="DT54" s="57">
        <f t="shared" si="377"/>
        <v>0</v>
      </c>
    </row>
    <row r="55" spans="3:124" ht="16.5" hidden="1" outlineLevel="1" thickTop="1" thickBot="1" x14ac:dyDescent="0.3">
      <c r="C55" s="105" t="s">
        <v>213</v>
      </c>
      <c r="E55" s="57">
        <f>+E40-E48</f>
        <v>0</v>
      </c>
      <c r="F55" s="57">
        <f t="shared" ref="F55:BQ55" si="378">+F40-F48</f>
        <v>0</v>
      </c>
      <c r="G55" s="57">
        <f t="shared" si="378"/>
        <v>0</v>
      </c>
      <c r="H55" s="57">
        <f t="shared" si="378"/>
        <v>0</v>
      </c>
      <c r="I55" s="57">
        <f t="shared" si="378"/>
        <v>0</v>
      </c>
      <c r="J55" s="57">
        <f t="shared" si="378"/>
        <v>0</v>
      </c>
      <c r="K55" s="57">
        <f t="shared" si="378"/>
        <v>0</v>
      </c>
      <c r="L55" s="57">
        <f t="shared" si="378"/>
        <v>0</v>
      </c>
      <c r="M55" s="57">
        <f t="shared" si="378"/>
        <v>0</v>
      </c>
      <c r="N55" s="57">
        <f t="shared" si="378"/>
        <v>0</v>
      </c>
      <c r="O55" s="57">
        <f t="shared" si="378"/>
        <v>0</v>
      </c>
      <c r="P55" s="57">
        <f t="shared" si="378"/>
        <v>0</v>
      </c>
      <c r="Q55" s="57">
        <f t="shared" si="378"/>
        <v>0</v>
      </c>
      <c r="R55" s="57">
        <f t="shared" si="378"/>
        <v>0</v>
      </c>
      <c r="S55" s="57">
        <f t="shared" si="378"/>
        <v>0</v>
      </c>
      <c r="T55" s="57">
        <f t="shared" si="378"/>
        <v>0</v>
      </c>
      <c r="U55" s="57">
        <f t="shared" si="378"/>
        <v>0</v>
      </c>
      <c r="V55" s="57">
        <f t="shared" si="378"/>
        <v>0</v>
      </c>
      <c r="W55" s="57">
        <f t="shared" si="378"/>
        <v>0</v>
      </c>
      <c r="X55" s="57">
        <f t="shared" si="378"/>
        <v>0</v>
      </c>
      <c r="Y55" s="57">
        <f t="shared" si="378"/>
        <v>0</v>
      </c>
      <c r="Z55" s="57">
        <f t="shared" si="378"/>
        <v>0</v>
      </c>
      <c r="AA55" s="57">
        <f t="shared" si="378"/>
        <v>0</v>
      </c>
      <c r="AB55" s="57">
        <f t="shared" si="378"/>
        <v>0</v>
      </c>
      <c r="AC55" s="57">
        <f t="shared" si="378"/>
        <v>0</v>
      </c>
      <c r="AD55" s="57">
        <f t="shared" si="378"/>
        <v>0</v>
      </c>
      <c r="AE55" s="57">
        <f t="shared" si="378"/>
        <v>0</v>
      </c>
      <c r="AF55" s="57">
        <f t="shared" si="378"/>
        <v>0</v>
      </c>
      <c r="AG55" s="57">
        <f t="shared" si="378"/>
        <v>0</v>
      </c>
      <c r="AH55" s="57">
        <f t="shared" si="378"/>
        <v>0</v>
      </c>
      <c r="AI55" s="57">
        <f t="shared" si="378"/>
        <v>0</v>
      </c>
      <c r="AJ55" s="57">
        <f t="shared" si="378"/>
        <v>0</v>
      </c>
      <c r="AK55" s="57">
        <f t="shared" si="378"/>
        <v>0</v>
      </c>
      <c r="AL55" s="57">
        <f t="shared" si="378"/>
        <v>0</v>
      </c>
      <c r="AM55" s="57">
        <f t="shared" si="378"/>
        <v>0</v>
      </c>
      <c r="AN55" s="57">
        <f t="shared" si="378"/>
        <v>0</v>
      </c>
      <c r="AO55" s="57">
        <f t="shared" si="378"/>
        <v>0</v>
      </c>
      <c r="AP55" s="57">
        <f t="shared" si="378"/>
        <v>0</v>
      </c>
      <c r="AQ55" s="57">
        <f t="shared" si="378"/>
        <v>0</v>
      </c>
      <c r="AR55" s="57">
        <f t="shared" si="378"/>
        <v>0</v>
      </c>
      <c r="AS55" s="57">
        <f t="shared" si="378"/>
        <v>0</v>
      </c>
      <c r="AT55" s="57">
        <f t="shared" si="378"/>
        <v>0</v>
      </c>
      <c r="AU55" s="57">
        <f t="shared" si="378"/>
        <v>0</v>
      </c>
      <c r="AV55" s="57">
        <f t="shared" si="378"/>
        <v>0</v>
      </c>
      <c r="AW55" s="57">
        <f t="shared" si="378"/>
        <v>0</v>
      </c>
      <c r="AX55" s="57">
        <f t="shared" si="378"/>
        <v>0</v>
      </c>
      <c r="AY55" s="57">
        <f t="shared" si="378"/>
        <v>0</v>
      </c>
      <c r="AZ55" s="57">
        <f t="shared" si="378"/>
        <v>0</v>
      </c>
      <c r="BA55" s="57">
        <f t="shared" si="378"/>
        <v>0</v>
      </c>
      <c r="BB55" s="57">
        <f t="shared" si="378"/>
        <v>0</v>
      </c>
      <c r="BC55" s="57">
        <f t="shared" si="378"/>
        <v>0</v>
      </c>
      <c r="BD55" s="57">
        <f t="shared" si="378"/>
        <v>0</v>
      </c>
      <c r="BE55" s="57">
        <f t="shared" si="378"/>
        <v>0</v>
      </c>
      <c r="BF55" s="57">
        <f t="shared" si="378"/>
        <v>0</v>
      </c>
      <c r="BG55" s="57">
        <f t="shared" si="378"/>
        <v>0</v>
      </c>
      <c r="BH55" s="57">
        <f t="shared" si="378"/>
        <v>0</v>
      </c>
      <c r="BI55" s="57">
        <f t="shared" si="378"/>
        <v>0</v>
      </c>
      <c r="BJ55" s="57">
        <f t="shared" si="378"/>
        <v>0</v>
      </c>
      <c r="BK55" s="57">
        <f t="shared" si="378"/>
        <v>0</v>
      </c>
      <c r="BL55" s="57">
        <f t="shared" si="378"/>
        <v>0</v>
      </c>
      <c r="BM55" s="57">
        <f t="shared" si="378"/>
        <v>0</v>
      </c>
      <c r="BN55" s="57">
        <f t="shared" si="378"/>
        <v>0</v>
      </c>
      <c r="BO55" s="57">
        <f t="shared" si="378"/>
        <v>0</v>
      </c>
      <c r="BP55" s="57">
        <f t="shared" si="378"/>
        <v>0</v>
      </c>
      <c r="BQ55" s="57">
        <f t="shared" si="378"/>
        <v>0</v>
      </c>
      <c r="BR55" s="57">
        <f t="shared" ref="BR55:DT55" si="379">+BR40-BR48</f>
        <v>0</v>
      </c>
      <c r="BS55" s="57">
        <f t="shared" si="379"/>
        <v>0</v>
      </c>
      <c r="BT55" s="57">
        <f t="shared" si="379"/>
        <v>0</v>
      </c>
      <c r="BU55" s="57">
        <f t="shared" si="379"/>
        <v>0</v>
      </c>
      <c r="BV55" s="57">
        <f t="shared" si="379"/>
        <v>0</v>
      </c>
      <c r="BW55" s="57">
        <f t="shared" si="379"/>
        <v>0</v>
      </c>
      <c r="BX55" s="57">
        <f t="shared" si="379"/>
        <v>0</v>
      </c>
      <c r="BY55" s="57">
        <f t="shared" si="379"/>
        <v>0</v>
      </c>
      <c r="BZ55" s="57">
        <f t="shared" si="379"/>
        <v>0</v>
      </c>
      <c r="CA55" s="57">
        <f t="shared" si="379"/>
        <v>0</v>
      </c>
      <c r="CB55" s="57">
        <f t="shared" si="379"/>
        <v>0</v>
      </c>
      <c r="CC55" s="57">
        <f t="shared" si="379"/>
        <v>0</v>
      </c>
      <c r="CD55" s="57">
        <f t="shared" si="379"/>
        <v>0</v>
      </c>
      <c r="CE55" s="57">
        <f t="shared" si="379"/>
        <v>0</v>
      </c>
      <c r="CF55" s="57">
        <f t="shared" si="379"/>
        <v>0</v>
      </c>
      <c r="CG55" s="57">
        <f t="shared" si="379"/>
        <v>0</v>
      </c>
      <c r="CH55" s="57">
        <f t="shared" si="379"/>
        <v>0</v>
      </c>
      <c r="CI55" s="57">
        <f t="shared" si="379"/>
        <v>0</v>
      </c>
      <c r="CJ55" s="57">
        <f t="shared" si="379"/>
        <v>0</v>
      </c>
      <c r="CK55" s="57">
        <f t="shared" si="379"/>
        <v>0</v>
      </c>
      <c r="CL55" s="57">
        <f t="shared" si="379"/>
        <v>0</v>
      </c>
      <c r="CM55" s="57">
        <f t="shared" si="379"/>
        <v>0</v>
      </c>
      <c r="CN55" s="57">
        <f t="shared" si="379"/>
        <v>0</v>
      </c>
      <c r="CO55" s="57">
        <f t="shared" si="379"/>
        <v>0</v>
      </c>
      <c r="CP55" s="57">
        <f t="shared" si="379"/>
        <v>0</v>
      </c>
      <c r="CQ55" s="57">
        <f t="shared" si="379"/>
        <v>0</v>
      </c>
      <c r="CR55" s="57">
        <f t="shared" si="379"/>
        <v>0</v>
      </c>
      <c r="CS55" s="57">
        <f t="shared" si="379"/>
        <v>0</v>
      </c>
      <c r="CT55" s="57">
        <f t="shared" si="379"/>
        <v>0</v>
      </c>
      <c r="CU55" s="57">
        <f t="shared" si="379"/>
        <v>0</v>
      </c>
      <c r="CV55" s="57">
        <f t="shared" si="379"/>
        <v>0</v>
      </c>
      <c r="CW55" s="57">
        <f t="shared" si="379"/>
        <v>0</v>
      </c>
      <c r="CX55" s="57">
        <f t="shared" si="379"/>
        <v>0</v>
      </c>
      <c r="CY55" s="57">
        <f t="shared" si="379"/>
        <v>0</v>
      </c>
      <c r="CZ55" s="57">
        <f t="shared" si="379"/>
        <v>0</v>
      </c>
      <c r="DA55" s="57">
        <f t="shared" si="379"/>
        <v>0</v>
      </c>
      <c r="DB55" s="57">
        <f t="shared" si="379"/>
        <v>0</v>
      </c>
      <c r="DC55" s="57">
        <f t="shared" si="379"/>
        <v>0</v>
      </c>
      <c r="DD55" s="57">
        <f t="shared" si="379"/>
        <v>0</v>
      </c>
      <c r="DE55" s="57">
        <f t="shared" si="379"/>
        <v>0</v>
      </c>
      <c r="DF55" s="57">
        <f t="shared" si="379"/>
        <v>0</v>
      </c>
      <c r="DG55" s="57">
        <f t="shared" si="379"/>
        <v>0</v>
      </c>
      <c r="DH55" s="57">
        <f t="shared" si="379"/>
        <v>0</v>
      </c>
      <c r="DI55" s="57">
        <f t="shared" si="379"/>
        <v>0</v>
      </c>
      <c r="DJ55" s="57">
        <f t="shared" si="379"/>
        <v>0</v>
      </c>
      <c r="DK55" s="57">
        <f t="shared" si="379"/>
        <v>0</v>
      </c>
      <c r="DL55" s="57">
        <f t="shared" si="379"/>
        <v>0</v>
      </c>
      <c r="DM55" s="57">
        <f t="shared" si="379"/>
        <v>0</v>
      </c>
      <c r="DN55" s="57">
        <f t="shared" si="379"/>
        <v>0</v>
      </c>
      <c r="DO55" s="57">
        <f t="shared" si="379"/>
        <v>0</v>
      </c>
      <c r="DP55" s="57">
        <f t="shared" si="379"/>
        <v>0</v>
      </c>
      <c r="DQ55" s="57">
        <f t="shared" si="379"/>
        <v>0</v>
      </c>
      <c r="DR55" s="57">
        <f t="shared" si="379"/>
        <v>0</v>
      </c>
      <c r="DS55" s="57">
        <f t="shared" si="379"/>
        <v>0</v>
      </c>
      <c r="DT55" s="57">
        <f t="shared" si="379"/>
        <v>0</v>
      </c>
    </row>
    <row r="56" spans="3:124" ht="16.5" hidden="1" outlineLevel="1" thickTop="1" thickBot="1" x14ac:dyDescent="0.3">
      <c r="C56" s="105" t="s">
        <v>130</v>
      </c>
      <c r="E56" s="57">
        <f>+E41-E49</f>
        <v>0</v>
      </c>
      <c r="F56" s="57">
        <f t="shared" ref="F56:BQ56" si="380">+F41-F49</f>
        <v>0</v>
      </c>
      <c r="G56" s="57">
        <f t="shared" si="380"/>
        <v>0</v>
      </c>
      <c r="H56" s="57">
        <f t="shared" si="380"/>
        <v>0</v>
      </c>
      <c r="I56" s="57">
        <f t="shared" si="380"/>
        <v>0</v>
      </c>
      <c r="J56" s="57">
        <f t="shared" si="380"/>
        <v>0</v>
      </c>
      <c r="K56" s="57">
        <f t="shared" si="380"/>
        <v>0</v>
      </c>
      <c r="L56" s="57">
        <f t="shared" si="380"/>
        <v>0</v>
      </c>
      <c r="M56" s="57">
        <f t="shared" si="380"/>
        <v>0</v>
      </c>
      <c r="N56" s="57">
        <f t="shared" si="380"/>
        <v>0</v>
      </c>
      <c r="O56" s="57">
        <f t="shared" si="380"/>
        <v>0</v>
      </c>
      <c r="P56" s="57">
        <f t="shared" si="380"/>
        <v>0</v>
      </c>
      <c r="Q56" s="57">
        <f t="shared" si="380"/>
        <v>0</v>
      </c>
      <c r="R56" s="57">
        <f t="shared" si="380"/>
        <v>0</v>
      </c>
      <c r="S56" s="57">
        <f t="shared" si="380"/>
        <v>0</v>
      </c>
      <c r="T56" s="57">
        <f t="shared" si="380"/>
        <v>0</v>
      </c>
      <c r="U56" s="57">
        <f t="shared" si="380"/>
        <v>0</v>
      </c>
      <c r="V56" s="57">
        <f t="shared" si="380"/>
        <v>0</v>
      </c>
      <c r="W56" s="57">
        <f t="shared" si="380"/>
        <v>0</v>
      </c>
      <c r="X56" s="57">
        <f t="shared" si="380"/>
        <v>0</v>
      </c>
      <c r="Y56" s="57">
        <f t="shared" si="380"/>
        <v>0</v>
      </c>
      <c r="Z56" s="57">
        <f t="shared" si="380"/>
        <v>0</v>
      </c>
      <c r="AA56" s="57">
        <f t="shared" si="380"/>
        <v>0</v>
      </c>
      <c r="AB56" s="57">
        <f t="shared" si="380"/>
        <v>0</v>
      </c>
      <c r="AC56" s="57">
        <f t="shared" si="380"/>
        <v>0</v>
      </c>
      <c r="AD56" s="57">
        <f t="shared" si="380"/>
        <v>0</v>
      </c>
      <c r="AE56" s="57">
        <f t="shared" si="380"/>
        <v>0</v>
      </c>
      <c r="AF56" s="57">
        <f t="shared" si="380"/>
        <v>0</v>
      </c>
      <c r="AG56" s="57">
        <f t="shared" si="380"/>
        <v>0</v>
      </c>
      <c r="AH56" s="57">
        <f t="shared" si="380"/>
        <v>0</v>
      </c>
      <c r="AI56" s="57">
        <f t="shared" si="380"/>
        <v>0</v>
      </c>
      <c r="AJ56" s="57">
        <f t="shared" si="380"/>
        <v>0</v>
      </c>
      <c r="AK56" s="57">
        <f t="shared" si="380"/>
        <v>0</v>
      </c>
      <c r="AL56" s="57">
        <f t="shared" si="380"/>
        <v>0</v>
      </c>
      <c r="AM56" s="57">
        <f t="shared" si="380"/>
        <v>0</v>
      </c>
      <c r="AN56" s="57">
        <f t="shared" si="380"/>
        <v>0</v>
      </c>
      <c r="AO56" s="57">
        <f t="shared" si="380"/>
        <v>0</v>
      </c>
      <c r="AP56" s="57">
        <f t="shared" si="380"/>
        <v>0</v>
      </c>
      <c r="AQ56" s="57">
        <f t="shared" si="380"/>
        <v>0</v>
      </c>
      <c r="AR56" s="57">
        <f t="shared" si="380"/>
        <v>0</v>
      </c>
      <c r="AS56" s="57">
        <f t="shared" si="380"/>
        <v>0</v>
      </c>
      <c r="AT56" s="57">
        <f t="shared" si="380"/>
        <v>0</v>
      </c>
      <c r="AU56" s="57">
        <f t="shared" si="380"/>
        <v>0</v>
      </c>
      <c r="AV56" s="57">
        <f t="shared" si="380"/>
        <v>0</v>
      </c>
      <c r="AW56" s="57">
        <f t="shared" si="380"/>
        <v>0</v>
      </c>
      <c r="AX56" s="57">
        <f t="shared" si="380"/>
        <v>0</v>
      </c>
      <c r="AY56" s="57">
        <f t="shared" si="380"/>
        <v>0</v>
      </c>
      <c r="AZ56" s="57">
        <f t="shared" si="380"/>
        <v>0</v>
      </c>
      <c r="BA56" s="57">
        <f t="shared" si="380"/>
        <v>0</v>
      </c>
      <c r="BB56" s="57">
        <f t="shared" si="380"/>
        <v>0</v>
      </c>
      <c r="BC56" s="57">
        <f t="shared" si="380"/>
        <v>0</v>
      </c>
      <c r="BD56" s="57">
        <f t="shared" si="380"/>
        <v>0</v>
      </c>
      <c r="BE56" s="57">
        <f t="shared" si="380"/>
        <v>0</v>
      </c>
      <c r="BF56" s="57">
        <f t="shared" si="380"/>
        <v>0</v>
      </c>
      <c r="BG56" s="57">
        <f t="shared" si="380"/>
        <v>0</v>
      </c>
      <c r="BH56" s="57">
        <f t="shared" si="380"/>
        <v>0</v>
      </c>
      <c r="BI56" s="57">
        <f t="shared" si="380"/>
        <v>0</v>
      </c>
      <c r="BJ56" s="57">
        <f t="shared" si="380"/>
        <v>0</v>
      </c>
      <c r="BK56" s="57">
        <f t="shared" si="380"/>
        <v>0</v>
      </c>
      <c r="BL56" s="57">
        <f t="shared" si="380"/>
        <v>0</v>
      </c>
      <c r="BM56" s="57">
        <f t="shared" si="380"/>
        <v>0</v>
      </c>
      <c r="BN56" s="57">
        <f t="shared" si="380"/>
        <v>0</v>
      </c>
      <c r="BO56" s="57">
        <f t="shared" si="380"/>
        <v>0</v>
      </c>
      <c r="BP56" s="57">
        <f t="shared" si="380"/>
        <v>0</v>
      </c>
      <c r="BQ56" s="57">
        <f t="shared" si="380"/>
        <v>0</v>
      </c>
      <c r="BR56" s="57">
        <f t="shared" ref="BR56:DT56" si="381">+BR41-BR49</f>
        <v>0</v>
      </c>
      <c r="BS56" s="57">
        <f t="shared" si="381"/>
        <v>0</v>
      </c>
      <c r="BT56" s="57">
        <f t="shared" si="381"/>
        <v>0</v>
      </c>
      <c r="BU56" s="57">
        <f t="shared" si="381"/>
        <v>0</v>
      </c>
      <c r="BV56" s="57">
        <f t="shared" si="381"/>
        <v>0</v>
      </c>
      <c r="BW56" s="57">
        <f t="shared" si="381"/>
        <v>0</v>
      </c>
      <c r="BX56" s="57">
        <f t="shared" si="381"/>
        <v>0</v>
      </c>
      <c r="BY56" s="57">
        <f t="shared" si="381"/>
        <v>0</v>
      </c>
      <c r="BZ56" s="57">
        <f t="shared" si="381"/>
        <v>0</v>
      </c>
      <c r="CA56" s="57">
        <f t="shared" si="381"/>
        <v>0</v>
      </c>
      <c r="CB56" s="57">
        <f t="shared" si="381"/>
        <v>0</v>
      </c>
      <c r="CC56" s="57">
        <f t="shared" si="381"/>
        <v>0</v>
      </c>
      <c r="CD56" s="57">
        <f t="shared" si="381"/>
        <v>0</v>
      </c>
      <c r="CE56" s="57">
        <f t="shared" si="381"/>
        <v>0</v>
      </c>
      <c r="CF56" s="57">
        <f t="shared" si="381"/>
        <v>0</v>
      </c>
      <c r="CG56" s="57">
        <f t="shared" si="381"/>
        <v>0</v>
      </c>
      <c r="CH56" s="57">
        <f t="shared" si="381"/>
        <v>0</v>
      </c>
      <c r="CI56" s="57">
        <f t="shared" si="381"/>
        <v>0</v>
      </c>
      <c r="CJ56" s="57">
        <f t="shared" si="381"/>
        <v>0</v>
      </c>
      <c r="CK56" s="57">
        <f t="shared" si="381"/>
        <v>0</v>
      </c>
      <c r="CL56" s="57">
        <f t="shared" si="381"/>
        <v>0</v>
      </c>
      <c r="CM56" s="57">
        <f t="shared" si="381"/>
        <v>0</v>
      </c>
      <c r="CN56" s="57">
        <f t="shared" si="381"/>
        <v>0</v>
      </c>
      <c r="CO56" s="57">
        <f t="shared" si="381"/>
        <v>0</v>
      </c>
      <c r="CP56" s="57">
        <f t="shared" si="381"/>
        <v>0</v>
      </c>
      <c r="CQ56" s="57">
        <f t="shared" si="381"/>
        <v>0</v>
      </c>
      <c r="CR56" s="57">
        <f t="shared" si="381"/>
        <v>0</v>
      </c>
      <c r="CS56" s="57">
        <f t="shared" si="381"/>
        <v>0</v>
      </c>
      <c r="CT56" s="57">
        <f t="shared" si="381"/>
        <v>0</v>
      </c>
      <c r="CU56" s="57">
        <f t="shared" si="381"/>
        <v>0</v>
      </c>
      <c r="CV56" s="57">
        <f t="shared" si="381"/>
        <v>0</v>
      </c>
      <c r="CW56" s="57">
        <f t="shared" si="381"/>
        <v>0</v>
      </c>
      <c r="CX56" s="57">
        <f t="shared" si="381"/>
        <v>0</v>
      </c>
      <c r="CY56" s="57">
        <f t="shared" si="381"/>
        <v>0</v>
      </c>
      <c r="CZ56" s="57">
        <f t="shared" si="381"/>
        <v>0</v>
      </c>
      <c r="DA56" s="57">
        <f t="shared" si="381"/>
        <v>0</v>
      </c>
      <c r="DB56" s="57">
        <f t="shared" si="381"/>
        <v>0</v>
      </c>
      <c r="DC56" s="57">
        <f t="shared" si="381"/>
        <v>0</v>
      </c>
      <c r="DD56" s="57">
        <f t="shared" si="381"/>
        <v>0</v>
      </c>
      <c r="DE56" s="57">
        <f t="shared" si="381"/>
        <v>0</v>
      </c>
      <c r="DF56" s="57">
        <f t="shared" si="381"/>
        <v>0</v>
      </c>
      <c r="DG56" s="57">
        <f t="shared" si="381"/>
        <v>0</v>
      </c>
      <c r="DH56" s="57">
        <f t="shared" si="381"/>
        <v>0</v>
      </c>
      <c r="DI56" s="57">
        <f t="shared" si="381"/>
        <v>0</v>
      </c>
      <c r="DJ56" s="57">
        <f t="shared" si="381"/>
        <v>0</v>
      </c>
      <c r="DK56" s="57">
        <f t="shared" si="381"/>
        <v>0</v>
      </c>
      <c r="DL56" s="57">
        <f t="shared" si="381"/>
        <v>0</v>
      </c>
      <c r="DM56" s="57">
        <f t="shared" si="381"/>
        <v>0</v>
      </c>
      <c r="DN56" s="57">
        <f t="shared" si="381"/>
        <v>0</v>
      </c>
      <c r="DO56" s="57">
        <f t="shared" si="381"/>
        <v>0</v>
      </c>
      <c r="DP56" s="57">
        <f t="shared" si="381"/>
        <v>0</v>
      </c>
      <c r="DQ56" s="57">
        <f t="shared" si="381"/>
        <v>0</v>
      </c>
      <c r="DR56" s="57">
        <f t="shared" si="381"/>
        <v>0</v>
      </c>
      <c r="DS56" s="57">
        <f t="shared" si="381"/>
        <v>0</v>
      </c>
      <c r="DT56" s="57">
        <f t="shared" si="381"/>
        <v>0</v>
      </c>
    </row>
    <row r="57" spans="3:124" ht="15.75" hidden="1" outlineLevel="1" thickTop="1" x14ac:dyDescent="0.25"/>
    <row r="58" spans="3:124" collapsed="1" x14ac:dyDescent="0.25"/>
    <row r="59" spans="3:124" x14ac:dyDescent="0.25">
      <c r="C59" s="101" t="str">
        <f>+I_Personale!D39</f>
        <v>Dirigente</v>
      </c>
    </row>
    <row r="60" spans="3:124" hidden="1" outlineLevel="1" x14ac:dyDescent="0.25">
      <c r="C60" s="102"/>
      <c r="D60" s="16" t="s">
        <v>27</v>
      </c>
      <c r="E60" s="54">
        <f>+I_Personale!F51</f>
        <v>0</v>
      </c>
      <c r="F60" s="54">
        <f>+I_Personale!G51</f>
        <v>0</v>
      </c>
      <c r="G60" s="54">
        <f>+I_Personale!H51</f>
        <v>0</v>
      </c>
      <c r="H60" s="54">
        <f>+I_Personale!I51</f>
        <v>0</v>
      </c>
      <c r="I60" s="54">
        <f>+I_Personale!J51</f>
        <v>0</v>
      </c>
      <c r="J60" s="54">
        <f>+I_Personale!K51</f>
        <v>0</v>
      </c>
      <c r="K60" s="54">
        <f>+I_Personale!L51</f>
        <v>0</v>
      </c>
      <c r="L60" s="54">
        <f>+I_Personale!M51</f>
        <v>0</v>
      </c>
      <c r="M60" s="54">
        <f>+I_Personale!N51</f>
        <v>0</v>
      </c>
      <c r="N60" s="54">
        <f>+I_Personale!O51</f>
        <v>0</v>
      </c>
      <c r="O60" s="54">
        <f>+I_Personale!P51</f>
        <v>0</v>
      </c>
      <c r="P60" s="54">
        <f>+I_Personale!Q51</f>
        <v>0</v>
      </c>
      <c r="Q60" s="54">
        <f>+I_Personale!R51</f>
        <v>1</v>
      </c>
      <c r="R60" s="54">
        <f>+I_Personale!S51</f>
        <v>1</v>
      </c>
      <c r="S60" s="54">
        <f>+I_Personale!T51</f>
        <v>1</v>
      </c>
      <c r="T60" s="54">
        <f>+I_Personale!U51</f>
        <v>1</v>
      </c>
      <c r="U60" s="54">
        <f>+I_Personale!V51</f>
        <v>1</v>
      </c>
      <c r="V60" s="54">
        <f>+I_Personale!W51</f>
        <v>1</v>
      </c>
      <c r="W60" s="54">
        <f>+I_Personale!X51</f>
        <v>1</v>
      </c>
      <c r="X60" s="54">
        <f>+I_Personale!Y51</f>
        <v>1</v>
      </c>
      <c r="Y60" s="54">
        <f>+I_Personale!Z51</f>
        <v>1</v>
      </c>
      <c r="Z60" s="54">
        <f>+I_Personale!AA51</f>
        <v>1</v>
      </c>
      <c r="AA60" s="54">
        <f>+I_Personale!AB51</f>
        <v>1</v>
      </c>
      <c r="AB60" s="54">
        <f>+I_Personale!AC51</f>
        <v>1</v>
      </c>
      <c r="AC60" s="54">
        <f>+I_Personale!AD51</f>
        <v>2</v>
      </c>
      <c r="AD60" s="54">
        <f>+I_Personale!AE51</f>
        <v>2</v>
      </c>
      <c r="AE60" s="54">
        <f>+I_Personale!AF51</f>
        <v>2</v>
      </c>
      <c r="AF60" s="54">
        <f>+I_Personale!AG51</f>
        <v>2</v>
      </c>
      <c r="AG60" s="54">
        <f>+I_Personale!AH51</f>
        <v>2</v>
      </c>
      <c r="AH60" s="54">
        <f>+I_Personale!AI51</f>
        <v>2</v>
      </c>
      <c r="AI60" s="54">
        <f>+I_Personale!AJ51</f>
        <v>2</v>
      </c>
      <c r="AJ60" s="54">
        <f>+I_Personale!AK51</f>
        <v>2</v>
      </c>
      <c r="AK60" s="54">
        <f>+I_Personale!AL51</f>
        <v>2</v>
      </c>
      <c r="AL60" s="54">
        <f>+I_Personale!AM51</f>
        <v>2</v>
      </c>
      <c r="AM60" s="54">
        <f>+I_Personale!AN51</f>
        <v>2</v>
      </c>
      <c r="AN60" s="54">
        <f>+I_Personale!AO51</f>
        <v>2</v>
      </c>
      <c r="AO60" s="54">
        <f>+I_Personale!AP51</f>
        <v>3</v>
      </c>
      <c r="AP60" s="54">
        <f>+I_Personale!AQ51</f>
        <v>3</v>
      </c>
      <c r="AQ60" s="54">
        <f>+I_Personale!AR51</f>
        <v>3</v>
      </c>
      <c r="AR60" s="54">
        <f>+I_Personale!AS51</f>
        <v>3</v>
      </c>
      <c r="AS60" s="54">
        <f>+I_Personale!AT51</f>
        <v>3</v>
      </c>
      <c r="AT60" s="54">
        <f>+I_Personale!AU51</f>
        <v>3</v>
      </c>
      <c r="AU60" s="54">
        <f>+I_Personale!AV51</f>
        <v>3</v>
      </c>
      <c r="AV60" s="54">
        <f>+I_Personale!AW51</f>
        <v>3</v>
      </c>
      <c r="AW60" s="54">
        <f>+I_Personale!AX51</f>
        <v>3</v>
      </c>
      <c r="AX60" s="54">
        <f>+I_Personale!AY51</f>
        <v>3</v>
      </c>
      <c r="AY60" s="54">
        <f>+I_Personale!AZ51</f>
        <v>3</v>
      </c>
      <c r="AZ60" s="54">
        <f>+I_Personale!BA51</f>
        <v>3</v>
      </c>
      <c r="BA60" s="54">
        <f>+I_Personale!BB51</f>
        <v>4</v>
      </c>
      <c r="BB60" s="54">
        <f>+I_Personale!BC51</f>
        <v>4</v>
      </c>
      <c r="BC60" s="54">
        <f>+I_Personale!BD51</f>
        <v>4</v>
      </c>
      <c r="BD60" s="54">
        <f>+I_Personale!BE51</f>
        <v>4</v>
      </c>
      <c r="BE60" s="54">
        <f>+I_Personale!BF51</f>
        <v>4</v>
      </c>
      <c r="BF60" s="54">
        <f>+I_Personale!BG51</f>
        <v>4</v>
      </c>
      <c r="BG60" s="54">
        <f>+I_Personale!BH51</f>
        <v>4</v>
      </c>
      <c r="BH60" s="54">
        <f>+I_Personale!BI51</f>
        <v>4</v>
      </c>
      <c r="BI60" s="54">
        <f>+I_Personale!BJ51</f>
        <v>4</v>
      </c>
      <c r="BJ60" s="54">
        <f>+I_Personale!BK51</f>
        <v>4</v>
      </c>
      <c r="BK60" s="54">
        <f>+I_Personale!BL51</f>
        <v>4</v>
      </c>
      <c r="BL60" s="54">
        <f>+I_Personale!BM51</f>
        <v>4</v>
      </c>
      <c r="BM60" s="54">
        <f>+I_Personale!BN51</f>
        <v>5</v>
      </c>
      <c r="BN60" s="54">
        <f>+I_Personale!BO51</f>
        <v>5</v>
      </c>
      <c r="BO60" s="54">
        <f>+I_Personale!BP51</f>
        <v>5</v>
      </c>
      <c r="BP60" s="54">
        <f>+I_Personale!BQ51</f>
        <v>5</v>
      </c>
      <c r="BQ60" s="54">
        <f>+I_Personale!BR51</f>
        <v>5</v>
      </c>
      <c r="BR60" s="54">
        <f>+I_Personale!BS51</f>
        <v>5</v>
      </c>
      <c r="BS60" s="54">
        <f>+I_Personale!BT51</f>
        <v>5</v>
      </c>
      <c r="BT60" s="54">
        <f>+I_Personale!BU51</f>
        <v>5</v>
      </c>
      <c r="BU60" s="54">
        <f>+I_Personale!BV51</f>
        <v>5</v>
      </c>
      <c r="BV60" s="54">
        <f>+I_Personale!BW51</f>
        <v>5</v>
      </c>
      <c r="BW60" s="54">
        <f>+I_Personale!BX51</f>
        <v>5</v>
      </c>
      <c r="BX60" s="54">
        <f>+I_Personale!BY51</f>
        <v>5</v>
      </c>
      <c r="BY60" s="54">
        <f>+I_Personale!BZ51</f>
        <v>6</v>
      </c>
      <c r="BZ60" s="54">
        <f>+I_Personale!CA51</f>
        <v>6</v>
      </c>
      <c r="CA60" s="54">
        <f>+I_Personale!CB51</f>
        <v>6</v>
      </c>
      <c r="CB60" s="54">
        <f>+I_Personale!CC51</f>
        <v>6</v>
      </c>
      <c r="CC60" s="54">
        <f>+I_Personale!CD51</f>
        <v>6</v>
      </c>
      <c r="CD60" s="54">
        <f>+I_Personale!CE51</f>
        <v>6</v>
      </c>
      <c r="CE60" s="54">
        <f>+I_Personale!CF51</f>
        <v>6</v>
      </c>
      <c r="CF60" s="54">
        <f>+I_Personale!CG51</f>
        <v>6</v>
      </c>
      <c r="CG60" s="54">
        <f>+I_Personale!CH51</f>
        <v>6</v>
      </c>
      <c r="CH60" s="54">
        <f>+I_Personale!CI51</f>
        <v>6</v>
      </c>
      <c r="CI60" s="54">
        <f>+I_Personale!CJ51</f>
        <v>6</v>
      </c>
      <c r="CJ60" s="54">
        <f>+I_Personale!CK51</f>
        <v>6</v>
      </c>
      <c r="CK60" s="54">
        <f>+I_Personale!CL51</f>
        <v>7</v>
      </c>
      <c r="CL60" s="54">
        <f>+I_Personale!CM51</f>
        <v>7</v>
      </c>
      <c r="CM60" s="54">
        <f>+I_Personale!CN51</f>
        <v>7</v>
      </c>
      <c r="CN60" s="54">
        <f>+I_Personale!CO51</f>
        <v>7</v>
      </c>
      <c r="CO60" s="54">
        <f>+I_Personale!CP51</f>
        <v>7</v>
      </c>
      <c r="CP60" s="54">
        <f>+I_Personale!CQ51</f>
        <v>7</v>
      </c>
      <c r="CQ60" s="54">
        <f>+I_Personale!CR51</f>
        <v>7</v>
      </c>
      <c r="CR60" s="54">
        <f>+I_Personale!CS51</f>
        <v>7</v>
      </c>
      <c r="CS60" s="54">
        <f>+I_Personale!CT51</f>
        <v>7</v>
      </c>
      <c r="CT60" s="54">
        <f>+I_Personale!CU51</f>
        <v>7</v>
      </c>
      <c r="CU60" s="54">
        <f>+I_Personale!CV51</f>
        <v>7</v>
      </c>
      <c r="CV60" s="54">
        <f>+I_Personale!CW51</f>
        <v>7</v>
      </c>
      <c r="CW60" s="54">
        <f>+I_Personale!CX51</f>
        <v>8</v>
      </c>
      <c r="CX60" s="54">
        <f>+I_Personale!CY51</f>
        <v>8</v>
      </c>
      <c r="CY60" s="54">
        <f>+I_Personale!CZ51</f>
        <v>8</v>
      </c>
      <c r="CZ60" s="54">
        <f>+I_Personale!DA51</f>
        <v>8</v>
      </c>
      <c r="DA60" s="54">
        <f>+I_Personale!DB51</f>
        <v>8</v>
      </c>
      <c r="DB60" s="54">
        <f>+I_Personale!DC51</f>
        <v>8</v>
      </c>
      <c r="DC60" s="54">
        <f>+I_Personale!DD51</f>
        <v>8</v>
      </c>
      <c r="DD60" s="54">
        <f>+I_Personale!DE51</f>
        <v>8</v>
      </c>
      <c r="DE60" s="54">
        <f>+I_Personale!DF51</f>
        <v>8</v>
      </c>
      <c r="DF60" s="54">
        <f>+I_Personale!DG51</f>
        <v>8</v>
      </c>
      <c r="DG60" s="54">
        <f>+I_Personale!DH51</f>
        <v>8</v>
      </c>
      <c r="DH60" s="54">
        <f>+I_Personale!DI51</f>
        <v>8</v>
      </c>
      <c r="DI60" s="54">
        <f>+I_Personale!DJ51</f>
        <v>9</v>
      </c>
      <c r="DJ60" s="54">
        <f>+I_Personale!DK51</f>
        <v>9</v>
      </c>
      <c r="DK60" s="54">
        <f>+I_Personale!DL51</f>
        <v>9</v>
      </c>
      <c r="DL60" s="54">
        <f>+I_Personale!DM51</f>
        <v>9</v>
      </c>
      <c r="DM60" s="54">
        <f>+I_Personale!DN51</f>
        <v>9</v>
      </c>
      <c r="DN60" s="54">
        <f>+I_Personale!DO51</f>
        <v>9</v>
      </c>
      <c r="DO60" s="54">
        <f>+I_Personale!DP51</f>
        <v>9</v>
      </c>
      <c r="DP60" s="54">
        <f>+I_Personale!DQ51</f>
        <v>9</v>
      </c>
      <c r="DQ60" s="54">
        <f>+I_Personale!DR51</f>
        <v>9</v>
      </c>
      <c r="DR60" s="54">
        <f>+I_Personale!DS51</f>
        <v>9</v>
      </c>
      <c r="DS60" s="54">
        <f>+I_Personale!DT51</f>
        <v>9</v>
      </c>
      <c r="DT60" s="54">
        <f>+I_Personale!DU51</f>
        <v>9</v>
      </c>
    </row>
    <row r="61" spans="3:124" ht="15.75" hidden="1" outlineLevel="1" thickBot="1" x14ac:dyDescent="0.3">
      <c r="D61" s="16" t="s">
        <v>26</v>
      </c>
      <c r="E61" s="54" t="str">
        <f>+I_Personale!F52</f>
        <v>gen</v>
      </c>
      <c r="F61" s="54" t="str">
        <f>+I_Personale!G52</f>
        <v>feb</v>
      </c>
      <c r="G61" s="54" t="str">
        <f>+I_Personale!H52</f>
        <v>mar</v>
      </c>
      <c r="H61" s="54" t="str">
        <f>+I_Personale!I52</f>
        <v>apr</v>
      </c>
      <c r="I61" s="54" t="str">
        <f>+I_Personale!J52</f>
        <v>mag</v>
      </c>
      <c r="J61" s="54" t="str">
        <f>+I_Personale!K52</f>
        <v>giu</v>
      </c>
      <c r="K61" s="54" t="str">
        <f>+I_Personale!L52</f>
        <v>lug</v>
      </c>
      <c r="L61" s="54" t="str">
        <f>+I_Personale!M52</f>
        <v>ago</v>
      </c>
      <c r="M61" s="54" t="str">
        <f>+I_Personale!N52</f>
        <v>set</v>
      </c>
      <c r="N61" s="54" t="str">
        <f>+I_Personale!O52</f>
        <v>ott</v>
      </c>
      <c r="O61" s="54" t="str">
        <f>+I_Personale!P52</f>
        <v>nov</v>
      </c>
      <c r="P61" s="54" t="str">
        <f>+I_Personale!Q52</f>
        <v>dic</v>
      </c>
      <c r="Q61" s="54" t="str">
        <f>+I_Personale!R52</f>
        <v>gen</v>
      </c>
      <c r="R61" s="54" t="str">
        <f>+I_Personale!S52</f>
        <v>feb</v>
      </c>
      <c r="S61" s="54" t="str">
        <f>+I_Personale!T52</f>
        <v>mar</v>
      </c>
      <c r="T61" s="54" t="str">
        <f>+I_Personale!U52</f>
        <v>apr</v>
      </c>
      <c r="U61" s="54" t="str">
        <f>+I_Personale!V52</f>
        <v>mag</v>
      </c>
      <c r="V61" s="54" t="str">
        <f>+I_Personale!W52</f>
        <v>giu</v>
      </c>
      <c r="W61" s="54" t="str">
        <f>+I_Personale!X52</f>
        <v>lug</v>
      </c>
      <c r="X61" s="54" t="str">
        <f>+I_Personale!Y52</f>
        <v>ago</v>
      </c>
      <c r="Y61" s="54" t="str">
        <f>+I_Personale!Z52</f>
        <v>set</v>
      </c>
      <c r="Z61" s="54" t="str">
        <f>+I_Personale!AA52</f>
        <v>ott</v>
      </c>
      <c r="AA61" s="54" t="str">
        <f>+I_Personale!AB52</f>
        <v>nov</v>
      </c>
      <c r="AB61" s="54" t="str">
        <f>+I_Personale!AC52</f>
        <v>dic</v>
      </c>
      <c r="AC61" s="54" t="str">
        <f>+I_Personale!AD52</f>
        <v>gen</v>
      </c>
      <c r="AD61" s="54" t="str">
        <f>+I_Personale!AE52</f>
        <v>feb</v>
      </c>
      <c r="AE61" s="54" t="str">
        <f>+I_Personale!AF52</f>
        <v>mar</v>
      </c>
      <c r="AF61" s="54" t="str">
        <f>+I_Personale!AG52</f>
        <v>apr</v>
      </c>
      <c r="AG61" s="54" t="str">
        <f>+I_Personale!AH52</f>
        <v>mag</v>
      </c>
      <c r="AH61" s="54" t="str">
        <f>+I_Personale!AI52</f>
        <v>giu</v>
      </c>
      <c r="AI61" s="54" t="str">
        <f>+I_Personale!AJ52</f>
        <v>lug</v>
      </c>
      <c r="AJ61" s="54" t="str">
        <f>+I_Personale!AK52</f>
        <v>ago</v>
      </c>
      <c r="AK61" s="54" t="str">
        <f>+I_Personale!AL52</f>
        <v>set</v>
      </c>
      <c r="AL61" s="54" t="str">
        <f>+I_Personale!AM52</f>
        <v>ott</v>
      </c>
      <c r="AM61" s="54" t="str">
        <f>+I_Personale!AN52</f>
        <v>nov</v>
      </c>
      <c r="AN61" s="54" t="str">
        <f>+I_Personale!AO52</f>
        <v>dic</v>
      </c>
      <c r="AO61" s="54" t="str">
        <f>+I_Personale!AP52</f>
        <v>gen</v>
      </c>
      <c r="AP61" s="54" t="str">
        <f>+I_Personale!AQ52</f>
        <v>feb</v>
      </c>
      <c r="AQ61" s="54" t="str">
        <f>+I_Personale!AR52</f>
        <v>mar</v>
      </c>
      <c r="AR61" s="54" t="str">
        <f>+I_Personale!AS52</f>
        <v>apr</v>
      </c>
      <c r="AS61" s="54" t="str">
        <f>+I_Personale!AT52</f>
        <v>mag</v>
      </c>
      <c r="AT61" s="54" t="str">
        <f>+I_Personale!AU52</f>
        <v>giu</v>
      </c>
      <c r="AU61" s="54" t="str">
        <f>+I_Personale!AV52</f>
        <v>lug</v>
      </c>
      <c r="AV61" s="54" t="str">
        <f>+I_Personale!AW52</f>
        <v>ago</v>
      </c>
      <c r="AW61" s="54" t="str">
        <f>+I_Personale!AX52</f>
        <v>set</v>
      </c>
      <c r="AX61" s="54" t="str">
        <f>+I_Personale!AY52</f>
        <v>ott</v>
      </c>
      <c r="AY61" s="54" t="str">
        <f>+I_Personale!AZ52</f>
        <v>nov</v>
      </c>
      <c r="AZ61" s="54" t="str">
        <f>+I_Personale!BA52</f>
        <v>dic</v>
      </c>
      <c r="BA61" s="54" t="str">
        <f>+I_Personale!BB52</f>
        <v>gen</v>
      </c>
      <c r="BB61" s="54" t="str">
        <f>+I_Personale!BC52</f>
        <v>feb</v>
      </c>
      <c r="BC61" s="54" t="str">
        <f>+I_Personale!BD52</f>
        <v>mar</v>
      </c>
      <c r="BD61" s="54" t="str">
        <f>+I_Personale!BE52</f>
        <v>apr</v>
      </c>
      <c r="BE61" s="54" t="str">
        <f>+I_Personale!BF52</f>
        <v>mag</v>
      </c>
      <c r="BF61" s="54" t="str">
        <f>+I_Personale!BG52</f>
        <v>giu</v>
      </c>
      <c r="BG61" s="54" t="str">
        <f>+I_Personale!BH52</f>
        <v>lug</v>
      </c>
      <c r="BH61" s="54" t="str">
        <f>+I_Personale!BI52</f>
        <v>ago</v>
      </c>
      <c r="BI61" s="54" t="str">
        <f>+I_Personale!BJ52</f>
        <v>set</v>
      </c>
      <c r="BJ61" s="54" t="str">
        <f>+I_Personale!BK52</f>
        <v>ott</v>
      </c>
      <c r="BK61" s="54" t="str">
        <f>+I_Personale!BL52</f>
        <v>nov</v>
      </c>
      <c r="BL61" s="54" t="str">
        <f>+I_Personale!BM52</f>
        <v>dic</v>
      </c>
      <c r="BM61" s="54" t="str">
        <f>+I_Personale!BN52</f>
        <v>gen</v>
      </c>
      <c r="BN61" s="54" t="str">
        <f>+I_Personale!BO52</f>
        <v>feb</v>
      </c>
      <c r="BO61" s="54" t="str">
        <f>+I_Personale!BP52</f>
        <v>mar</v>
      </c>
      <c r="BP61" s="54" t="str">
        <f>+I_Personale!BQ52</f>
        <v>apr</v>
      </c>
      <c r="BQ61" s="54" t="str">
        <f>+I_Personale!BR52</f>
        <v>mag</v>
      </c>
      <c r="BR61" s="54" t="str">
        <f>+I_Personale!BS52</f>
        <v>giu</v>
      </c>
      <c r="BS61" s="54" t="str">
        <f>+I_Personale!BT52</f>
        <v>lug</v>
      </c>
      <c r="BT61" s="54" t="str">
        <f>+I_Personale!BU52</f>
        <v>ago</v>
      </c>
      <c r="BU61" s="54" t="str">
        <f>+I_Personale!BV52</f>
        <v>set</v>
      </c>
      <c r="BV61" s="54" t="str">
        <f>+I_Personale!BW52</f>
        <v>ott</v>
      </c>
      <c r="BW61" s="54" t="str">
        <f>+I_Personale!BX52</f>
        <v>nov</v>
      </c>
      <c r="BX61" s="54" t="str">
        <f>+I_Personale!BY52</f>
        <v>dic</v>
      </c>
      <c r="BY61" s="54" t="str">
        <f>+I_Personale!BZ52</f>
        <v>gen</v>
      </c>
      <c r="BZ61" s="54" t="str">
        <f>+I_Personale!CA52</f>
        <v>feb</v>
      </c>
      <c r="CA61" s="54" t="str">
        <f>+I_Personale!CB52</f>
        <v>mar</v>
      </c>
      <c r="CB61" s="54" t="str">
        <f>+I_Personale!CC52</f>
        <v>apr</v>
      </c>
      <c r="CC61" s="54" t="str">
        <f>+I_Personale!CD52</f>
        <v>mag</v>
      </c>
      <c r="CD61" s="54" t="str">
        <f>+I_Personale!CE52</f>
        <v>giu</v>
      </c>
      <c r="CE61" s="54" t="str">
        <f>+I_Personale!CF52</f>
        <v>lug</v>
      </c>
      <c r="CF61" s="54" t="str">
        <f>+I_Personale!CG52</f>
        <v>ago</v>
      </c>
      <c r="CG61" s="54" t="str">
        <f>+I_Personale!CH52</f>
        <v>set</v>
      </c>
      <c r="CH61" s="54" t="str">
        <f>+I_Personale!CI52</f>
        <v>ott</v>
      </c>
      <c r="CI61" s="54" t="str">
        <f>+I_Personale!CJ52</f>
        <v>nov</v>
      </c>
      <c r="CJ61" s="54" t="str">
        <f>+I_Personale!CK52</f>
        <v>dic</v>
      </c>
      <c r="CK61" s="54" t="str">
        <f>+I_Personale!CL52</f>
        <v>gen</v>
      </c>
      <c r="CL61" s="54" t="str">
        <f>+I_Personale!CM52</f>
        <v>feb</v>
      </c>
      <c r="CM61" s="54" t="str">
        <f>+I_Personale!CN52</f>
        <v>mar</v>
      </c>
      <c r="CN61" s="54" t="str">
        <f>+I_Personale!CO52</f>
        <v>apr</v>
      </c>
      <c r="CO61" s="54" t="str">
        <f>+I_Personale!CP52</f>
        <v>mag</v>
      </c>
      <c r="CP61" s="54" t="str">
        <f>+I_Personale!CQ52</f>
        <v>giu</v>
      </c>
      <c r="CQ61" s="54" t="str">
        <f>+I_Personale!CR52</f>
        <v>lug</v>
      </c>
      <c r="CR61" s="54" t="str">
        <f>+I_Personale!CS52</f>
        <v>ago</v>
      </c>
      <c r="CS61" s="54" t="str">
        <f>+I_Personale!CT52</f>
        <v>set</v>
      </c>
      <c r="CT61" s="54" t="str">
        <f>+I_Personale!CU52</f>
        <v>ott</v>
      </c>
      <c r="CU61" s="54" t="str">
        <f>+I_Personale!CV52</f>
        <v>nov</v>
      </c>
      <c r="CV61" s="54" t="str">
        <f>+I_Personale!CW52</f>
        <v>dic</v>
      </c>
      <c r="CW61" s="54" t="str">
        <f>+I_Personale!CX52</f>
        <v>gen</v>
      </c>
      <c r="CX61" s="54" t="str">
        <f>+I_Personale!CY52</f>
        <v>feb</v>
      </c>
      <c r="CY61" s="54" t="str">
        <f>+I_Personale!CZ52</f>
        <v>mar</v>
      </c>
      <c r="CZ61" s="54" t="str">
        <f>+I_Personale!DA52</f>
        <v>apr</v>
      </c>
      <c r="DA61" s="54" t="str">
        <f>+I_Personale!DB52</f>
        <v>mag</v>
      </c>
      <c r="DB61" s="54" t="str">
        <f>+I_Personale!DC52</f>
        <v>giu</v>
      </c>
      <c r="DC61" s="54" t="str">
        <f>+I_Personale!DD52</f>
        <v>lug</v>
      </c>
      <c r="DD61" s="54" t="str">
        <f>+I_Personale!DE52</f>
        <v>ago</v>
      </c>
      <c r="DE61" s="54" t="str">
        <f>+I_Personale!DF52</f>
        <v>set</v>
      </c>
      <c r="DF61" s="54" t="str">
        <f>+I_Personale!DG52</f>
        <v>ott</v>
      </c>
      <c r="DG61" s="54" t="str">
        <f>+I_Personale!DH52</f>
        <v>nov</v>
      </c>
      <c r="DH61" s="54" t="str">
        <f>+I_Personale!DI52</f>
        <v>dic</v>
      </c>
      <c r="DI61" s="54" t="str">
        <f>+I_Personale!DJ52</f>
        <v>gen</v>
      </c>
      <c r="DJ61" s="54" t="str">
        <f>+I_Personale!DK52</f>
        <v>feb</v>
      </c>
      <c r="DK61" s="54" t="str">
        <f>+I_Personale!DL52</f>
        <v>mar</v>
      </c>
      <c r="DL61" s="54" t="str">
        <f>+I_Personale!DM52</f>
        <v>apr</v>
      </c>
      <c r="DM61" s="54" t="str">
        <f>+I_Personale!DN52</f>
        <v>mag</v>
      </c>
      <c r="DN61" s="54" t="str">
        <f>+I_Personale!DO52</f>
        <v>giu</v>
      </c>
      <c r="DO61" s="54" t="str">
        <f>+I_Personale!DP52</f>
        <v>lug</v>
      </c>
      <c r="DP61" s="54" t="str">
        <f>+I_Personale!DQ52</f>
        <v>ago</v>
      </c>
      <c r="DQ61" s="54" t="str">
        <f>+I_Personale!DR52</f>
        <v>set</v>
      </c>
      <c r="DR61" s="54" t="str">
        <f>+I_Personale!DS52</f>
        <v>ott</v>
      </c>
      <c r="DS61" s="54" t="str">
        <f>+I_Personale!DT52</f>
        <v>nov</v>
      </c>
      <c r="DT61" s="54" t="str">
        <f>+I_Personale!DU52</f>
        <v>dic</v>
      </c>
    </row>
    <row r="62" spans="3:124" ht="16.5" hidden="1" outlineLevel="1" thickTop="1" thickBot="1" x14ac:dyDescent="0.3">
      <c r="C62" s="106" t="s">
        <v>200</v>
      </c>
      <c r="E62" s="108">
        <f>+I_Personale!F53</f>
        <v>0</v>
      </c>
      <c r="F62" s="108">
        <f>+I_Personale!G53</f>
        <v>0</v>
      </c>
      <c r="G62" s="108">
        <f>+I_Personale!H53</f>
        <v>0</v>
      </c>
      <c r="H62" s="108">
        <f>+I_Personale!I53</f>
        <v>0</v>
      </c>
      <c r="I62" s="108">
        <f>+I_Personale!J53</f>
        <v>0</v>
      </c>
      <c r="J62" s="108">
        <f>+I_Personale!K53</f>
        <v>0</v>
      </c>
      <c r="K62" s="108">
        <f>+I_Personale!L53</f>
        <v>0</v>
      </c>
      <c r="L62" s="108">
        <f>+I_Personale!M53</f>
        <v>0</v>
      </c>
      <c r="M62" s="108">
        <f>+I_Personale!N53</f>
        <v>0</v>
      </c>
      <c r="N62" s="108">
        <f>+I_Personale!O53</f>
        <v>0</v>
      </c>
      <c r="O62" s="108">
        <f>+I_Personale!P53</f>
        <v>0</v>
      </c>
      <c r="P62" s="108">
        <f>+I_Personale!Q53</f>
        <v>0</v>
      </c>
      <c r="Q62" s="108">
        <f>+I_Personale!R53</f>
        <v>0</v>
      </c>
      <c r="R62" s="108">
        <f>+I_Personale!S53</f>
        <v>0</v>
      </c>
      <c r="S62" s="108">
        <f>+I_Personale!T53</f>
        <v>0</v>
      </c>
      <c r="T62" s="108">
        <f>+I_Personale!U53</f>
        <v>0</v>
      </c>
      <c r="U62" s="108">
        <f>+I_Personale!V53</f>
        <v>0</v>
      </c>
      <c r="V62" s="108">
        <f>+I_Personale!W53</f>
        <v>0</v>
      </c>
      <c r="W62" s="108">
        <f>+I_Personale!X53</f>
        <v>0</v>
      </c>
      <c r="X62" s="108">
        <f>+I_Personale!Y53</f>
        <v>0</v>
      </c>
      <c r="Y62" s="108">
        <f>+I_Personale!Z53</f>
        <v>0</v>
      </c>
      <c r="Z62" s="108">
        <f>+I_Personale!AA53</f>
        <v>0</v>
      </c>
      <c r="AA62" s="108">
        <f>+I_Personale!AB53</f>
        <v>0</v>
      </c>
      <c r="AB62" s="108">
        <f>+I_Personale!AC53</f>
        <v>0</v>
      </c>
      <c r="AC62" s="108">
        <f>+I_Personale!AD53</f>
        <v>0</v>
      </c>
      <c r="AD62" s="108">
        <f>+I_Personale!AE53</f>
        <v>0</v>
      </c>
      <c r="AE62" s="108">
        <f>+I_Personale!AF53</f>
        <v>0</v>
      </c>
      <c r="AF62" s="108">
        <f>+I_Personale!AG53</f>
        <v>0</v>
      </c>
      <c r="AG62" s="108">
        <f>+I_Personale!AH53</f>
        <v>0</v>
      </c>
      <c r="AH62" s="108">
        <f>+I_Personale!AI53</f>
        <v>0</v>
      </c>
      <c r="AI62" s="108">
        <f>+I_Personale!AJ53</f>
        <v>0</v>
      </c>
      <c r="AJ62" s="108">
        <f>+I_Personale!AK53</f>
        <v>0</v>
      </c>
      <c r="AK62" s="108">
        <f>+I_Personale!AL53</f>
        <v>0</v>
      </c>
      <c r="AL62" s="108">
        <f>+I_Personale!AM53</f>
        <v>0</v>
      </c>
      <c r="AM62" s="108">
        <f>+I_Personale!AN53</f>
        <v>0</v>
      </c>
      <c r="AN62" s="108">
        <f>+I_Personale!AO53</f>
        <v>0</v>
      </c>
      <c r="AO62" s="108">
        <f>+I_Personale!AP53</f>
        <v>0</v>
      </c>
      <c r="AP62" s="108">
        <f>+I_Personale!AQ53</f>
        <v>0</v>
      </c>
      <c r="AQ62" s="108">
        <f>+I_Personale!AR53</f>
        <v>0</v>
      </c>
      <c r="AR62" s="108">
        <f>+I_Personale!AS53</f>
        <v>0</v>
      </c>
      <c r="AS62" s="108">
        <f>+I_Personale!AT53</f>
        <v>0</v>
      </c>
      <c r="AT62" s="108">
        <f>+I_Personale!AU53</f>
        <v>0</v>
      </c>
      <c r="AU62" s="108">
        <f>+I_Personale!AV53</f>
        <v>0</v>
      </c>
      <c r="AV62" s="108">
        <f>+I_Personale!AW53</f>
        <v>0</v>
      </c>
      <c r="AW62" s="108">
        <f>+I_Personale!AX53</f>
        <v>0</v>
      </c>
      <c r="AX62" s="108">
        <f>+I_Personale!AY53</f>
        <v>0</v>
      </c>
      <c r="AY62" s="108">
        <f>+I_Personale!AZ53</f>
        <v>0</v>
      </c>
      <c r="AZ62" s="108">
        <f>+I_Personale!BA53</f>
        <v>0</v>
      </c>
      <c r="BA62" s="108">
        <f>+I_Personale!BB53</f>
        <v>0</v>
      </c>
      <c r="BB62" s="108">
        <f>+I_Personale!BC53</f>
        <v>0</v>
      </c>
      <c r="BC62" s="108">
        <f>+I_Personale!BD53</f>
        <v>0</v>
      </c>
      <c r="BD62" s="108">
        <f>+I_Personale!BE53</f>
        <v>0</v>
      </c>
      <c r="BE62" s="108">
        <f>+I_Personale!BF53</f>
        <v>0</v>
      </c>
      <c r="BF62" s="108">
        <f>+I_Personale!BG53</f>
        <v>0</v>
      </c>
      <c r="BG62" s="108">
        <f>+I_Personale!BH53</f>
        <v>0</v>
      </c>
      <c r="BH62" s="108">
        <f>+I_Personale!BI53</f>
        <v>0</v>
      </c>
      <c r="BI62" s="108">
        <f>+I_Personale!BJ53</f>
        <v>0</v>
      </c>
      <c r="BJ62" s="108">
        <f>+I_Personale!BK53</f>
        <v>0</v>
      </c>
      <c r="BK62" s="108">
        <f>+I_Personale!BL53</f>
        <v>0</v>
      </c>
      <c r="BL62" s="108">
        <f>+I_Personale!BM53</f>
        <v>0</v>
      </c>
      <c r="BM62" s="108">
        <f>+I_Personale!BN53</f>
        <v>0</v>
      </c>
      <c r="BN62" s="108">
        <f>+I_Personale!BO53</f>
        <v>0</v>
      </c>
      <c r="BO62" s="108">
        <f>+I_Personale!BP53</f>
        <v>0</v>
      </c>
      <c r="BP62" s="108">
        <f>+I_Personale!BQ53</f>
        <v>0</v>
      </c>
      <c r="BQ62" s="108">
        <f>+I_Personale!BR53</f>
        <v>0</v>
      </c>
      <c r="BR62" s="108">
        <f>+I_Personale!BS53</f>
        <v>0</v>
      </c>
      <c r="BS62" s="108">
        <f>+I_Personale!BT53</f>
        <v>0</v>
      </c>
      <c r="BT62" s="108">
        <f>+I_Personale!BU53</f>
        <v>0</v>
      </c>
      <c r="BU62" s="108">
        <f>+I_Personale!BV53</f>
        <v>0</v>
      </c>
      <c r="BV62" s="108">
        <f>+I_Personale!BW53</f>
        <v>0</v>
      </c>
      <c r="BW62" s="108">
        <f>+I_Personale!BX53</f>
        <v>0</v>
      </c>
      <c r="BX62" s="108">
        <f>+I_Personale!BY53</f>
        <v>0</v>
      </c>
      <c r="BY62" s="108">
        <f>+I_Personale!BZ53</f>
        <v>0</v>
      </c>
      <c r="BZ62" s="108">
        <f>+I_Personale!CA53</f>
        <v>0</v>
      </c>
      <c r="CA62" s="108">
        <f>+I_Personale!CB53</f>
        <v>0</v>
      </c>
      <c r="CB62" s="108">
        <f>+I_Personale!CC53</f>
        <v>0</v>
      </c>
      <c r="CC62" s="108">
        <f>+I_Personale!CD53</f>
        <v>0</v>
      </c>
      <c r="CD62" s="108">
        <f>+I_Personale!CE53</f>
        <v>0</v>
      </c>
      <c r="CE62" s="108">
        <f>+I_Personale!CF53</f>
        <v>0</v>
      </c>
      <c r="CF62" s="108">
        <f>+I_Personale!CG53</f>
        <v>0</v>
      </c>
      <c r="CG62" s="108">
        <f>+I_Personale!CH53</f>
        <v>0</v>
      </c>
      <c r="CH62" s="108">
        <f>+I_Personale!CI53</f>
        <v>0</v>
      </c>
      <c r="CI62" s="108">
        <f>+I_Personale!CJ53</f>
        <v>0</v>
      </c>
      <c r="CJ62" s="108">
        <f>+I_Personale!CK53</f>
        <v>0</v>
      </c>
      <c r="CK62" s="108">
        <f>+I_Personale!CL53</f>
        <v>0</v>
      </c>
      <c r="CL62" s="108">
        <f>+I_Personale!CM53</f>
        <v>0</v>
      </c>
      <c r="CM62" s="108">
        <f>+I_Personale!CN53</f>
        <v>0</v>
      </c>
      <c r="CN62" s="108">
        <f>+I_Personale!CO53</f>
        <v>0</v>
      </c>
      <c r="CO62" s="108">
        <f>+I_Personale!CP53</f>
        <v>0</v>
      </c>
      <c r="CP62" s="108">
        <f>+I_Personale!CQ53</f>
        <v>0</v>
      </c>
      <c r="CQ62" s="108">
        <f>+I_Personale!CR53</f>
        <v>0</v>
      </c>
      <c r="CR62" s="108">
        <f>+I_Personale!CS53</f>
        <v>0</v>
      </c>
      <c r="CS62" s="108">
        <f>+I_Personale!CT53</f>
        <v>0</v>
      </c>
      <c r="CT62" s="108">
        <f>+I_Personale!CU53</f>
        <v>0</v>
      </c>
      <c r="CU62" s="108">
        <f>+I_Personale!CV53</f>
        <v>0</v>
      </c>
      <c r="CV62" s="108">
        <f>+I_Personale!CW53</f>
        <v>0</v>
      </c>
      <c r="CW62" s="108">
        <f>+I_Personale!CX53</f>
        <v>0</v>
      </c>
      <c r="CX62" s="108">
        <f>+I_Personale!CY53</f>
        <v>0</v>
      </c>
      <c r="CY62" s="108">
        <f>+I_Personale!CZ53</f>
        <v>0</v>
      </c>
      <c r="CZ62" s="108">
        <f>+I_Personale!DA53</f>
        <v>0</v>
      </c>
      <c r="DA62" s="108">
        <f>+I_Personale!DB53</f>
        <v>0</v>
      </c>
      <c r="DB62" s="108">
        <f>+I_Personale!DC53</f>
        <v>0</v>
      </c>
      <c r="DC62" s="108">
        <f>+I_Personale!DD53</f>
        <v>0</v>
      </c>
      <c r="DD62" s="108">
        <f>+I_Personale!DE53</f>
        <v>0</v>
      </c>
      <c r="DE62" s="108">
        <f>+I_Personale!DF53</f>
        <v>0</v>
      </c>
      <c r="DF62" s="108">
        <f>+I_Personale!DG53</f>
        <v>0</v>
      </c>
      <c r="DG62" s="108">
        <f>+I_Personale!DH53</f>
        <v>0</v>
      </c>
      <c r="DH62" s="108">
        <f>+I_Personale!DI53</f>
        <v>0</v>
      </c>
      <c r="DI62" s="108">
        <f>+I_Personale!DJ53</f>
        <v>0</v>
      </c>
      <c r="DJ62" s="108">
        <f>+I_Personale!DK53</f>
        <v>0</v>
      </c>
      <c r="DK62" s="108">
        <f>+I_Personale!DL53</f>
        <v>0</v>
      </c>
      <c r="DL62" s="108">
        <f>+I_Personale!DM53</f>
        <v>0</v>
      </c>
      <c r="DM62" s="108">
        <f>+I_Personale!DN53</f>
        <v>0</v>
      </c>
      <c r="DN62" s="108">
        <f>+I_Personale!DO53</f>
        <v>0</v>
      </c>
      <c r="DO62" s="108">
        <f>+I_Personale!DP53</f>
        <v>0</v>
      </c>
      <c r="DP62" s="108">
        <f>+I_Personale!DQ53</f>
        <v>0</v>
      </c>
      <c r="DQ62" s="108">
        <f>+I_Personale!DR53</f>
        <v>0</v>
      </c>
      <c r="DR62" s="108">
        <f>+I_Personale!DS53</f>
        <v>0</v>
      </c>
      <c r="DS62" s="108">
        <f>+I_Personale!DT53</f>
        <v>0</v>
      </c>
      <c r="DT62" s="108">
        <f>+I_Personale!DU53</f>
        <v>0</v>
      </c>
    </row>
    <row r="63" spans="3:124" ht="15.75" hidden="1" outlineLevel="1" thickTop="1" x14ac:dyDescent="0.25">
      <c r="C63" s="106" t="s">
        <v>209</v>
      </c>
      <c r="E63" t="str">
        <f>+IF(OR(I_Personale!$E46=C_Personale!E61,I_Personale!$E47=C_Personale!E61),"SI","")</f>
        <v/>
      </c>
      <c r="F63" t="str">
        <f>+IF(OR(I_Personale!$E46=C_Personale!F61,I_Personale!$E47=C_Personale!F61),"SI","")</f>
        <v/>
      </c>
      <c r="G63" t="str">
        <f>+IF(OR(I_Personale!$E46=C_Personale!G61,I_Personale!$E47=C_Personale!G61),"SI","")</f>
        <v/>
      </c>
      <c r="H63" t="str">
        <f>+IF(OR(I_Personale!$E46=C_Personale!H61,I_Personale!$E47=C_Personale!H61),"SI","")</f>
        <v/>
      </c>
      <c r="I63" t="str">
        <f>+IF(OR(I_Personale!$E46=C_Personale!I61,I_Personale!$E47=C_Personale!I61),"SI","")</f>
        <v/>
      </c>
      <c r="J63" t="str">
        <f>+IF(OR(I_Personale!$E46=C_Personale!J61,I_Personale!$E47=C_Personale!J61),"SI","")</f>
        <v/>
      </c>
      <c r="K63" t="str">
        <f>+IF(OR(I_Personale!$E46=C_Personale!K61,I_Personale!$E47=C_Personale!K61),"SI","")</f>
        <v/>
      </c>
      <c r="L63" t="str">
        <f>+IF(OR(I_Personale!$E46=C_Personale!L61,I_Personale!$E47=C_Personale!L61),"SI","")</f>
        <v/>
      </c>
      <c r="M63" t="str">
        <f>+IF(OR(I_Personale!$E46=C_Personale!M61,I_Personale!$E47=C_Personale!M61),"SI","")</f>
        <v/>
      </c>
      <c r="N63" t="str">
        <f>+IF(OR(I_Personale!$E46=C_Personale!N61,I_Personale!$E47=C_Personale!N61),"SI","")</f>
        <v/>
      </c>
      <c r="O63" t="str">
        <f>+IF(OR(I_Personale!$E46=C_Personale!O61,I_Personale!$E47=C_Personale!O61),"SI","")</f>
        <v/>
      </c>
      <c r="P63" t="str">
        <f>+IF(OR(I_Personale!$E46=C_Personale!P61,I_Personale!$E47=C_Personale!P61),"SI","")</f>
        <v/>
      </c>
      <c r="Q63" t="str">
        <f>+IF(OR(I_Personale!$E46=C_Personale!Q61,I_Personale!$E47=C_Personale!Q61),"SI","")</f>
        <v/>
      </c>
      <c r="R63" t="str">
        <f>+IF(OR(I_Personale!$E46=C_Personale!R61,I_Personale!$E47=C_Personale!R61),"SI","")</f>
        <v/>
      </c>
      <c r="S63" t="str">
        <f>+IF(OR(I_Personale!$E46=C_Personale!S61,I_Personale!$E47=C_Personale!S61),"SI","")</f>
        <v/>
      </c>
      <c r="T63" t="str">
        <f>+IF(OR(I_Personale!$E46=C_Personale!T61,I_Personale!$E47=C_Personale!T61),"SI","")</f>
        <v/>
      </c>
      <c r="U63" t="str">
        <f>+IF(OR(I_Personale!$E46=C_Personale!U61,I_Personale!$E47=C_Personale!U61),"SI","")</f>
        <v/>
      </c>
      <c r="V63" t="str">
        <f>+IF(OR(I_Personale!$E46=C_Personale!V61,I_Personale!$E47=C_Personale!V61),"SI","")</f>
        <v/>
      </c>
      <c r="W63" t="str">
        <f>+IF(OR(I_Personale!$E46=C_Personale!W61,I_Personale!$E47=C_Personale!W61),"SI","")</f>
        <v/>
      </c>
      <c r="X63" t="str">
        <f>+IF(OR(I_Personale!$E46=C_Personale!X61,I_Personale!$E47=C_Personale!X61),"SI","")</f>
        <v/>
      </c>
      <c r="Y63" t="str">
        <f>+IF(OR(I_Personale!$E46=C_Personale!Y61,I_Personale!$E47=C_Personale!Y61),"SI","")</f>
        <v/>
      </c>
      <c r="Z63" t="str">
        <f>+IF(OR(I_Personale!$E46=C_Personale!Z61,I_Personale!$E47=C_Personale!Z61),"SI","")</f>
        <v/>
      </c>
      <c r="AA63" t="str">
        <f>+IF(OR(I_Personale!$E46=C_Personale!AA61,I_Personale!$E47=C_Personale!AA61),"SI","")</f>
        <v/>
      </c>
      <c r="AB63" t="str">
        <f>+IF(OR(I_Personale!$E46=C_Personale!AB61,I_Personale!$E47=C_Personale!AB61),"SI","")</f>
        <v/>
      </c>
      <c r="AC63" t="str">
        <f>+IF(OR(I_Personale!$E46=C_Personale!AC61,I_Personale!$E47=C_Personale!AC61),"SI","")</f>
        <v/>
      </c>
      <c r="AD63" t="str">
        <f>+IF(OR(I_Personale!$E46=C_Personale!AD61,I_Personale!$E47=C_Personale!AD61),"SI","")</f>
        <v/>
      </c>
      <c r="AE63" t="str">
        <f>+IF(OR(I_Personale!$E46=C_Personale!AE61,I_Personale!$E47=C_Personale!AE61),"SI","")</f>
        <v/>
      </c>
      <c r="AF63" t="str">
        <f>+IF(OR(I_Personale!$E46=C_Personale!AF61,I_Personale!$E47=C_Personale!AF61),"SI","")</f>
        <v/>
      </c>
      <c r="AG63" t="str">
        <f>+IF(OR(I_Personale!$E46=C_Personale!AG61,I_Personale!$E47=C_Personale!AG61),"SI","")</f>
        <v/>
      </c>
      <c r="AH63" t="str">
        <f>+IF(OR(I_Personale!$E46=C_Personale!AH61,I_Personale!$E47=C_Personale!AH61),"SI","")</f>
        <v/>
      </c>
      <c r="AI63" t="str">
        <f>+IF(OR(I_Personale!$E46=C_Personale!AI61,I_Personale!$E47=C_Personale!AI61),"SI","")</f>
        <v/>
      </c>
      <c r="AJ63" t="str">
        <f>+IF(OR(I_Personale!$E46=C_Personale!AJ61,I_Personale!$E47=C_Personale!AJ61),"SI","")</f>
        <v/>
      </c>
      <c r="AK63" t="str">
        <f>+IF(OR(I_Personale!$E46=C_Personale!AK61,I_Personale!$E47=C_Personale!AK61),"SI","")</f>
        <v/>
      </c>
      <c r="AL63" t="str">
        <f>+IF(OR(I_Personale!$E46=C_Personale!AL61,I_Personale!$E47=C_Personale!AL61),"SI","")</f>
        <v/>
      </c>
      <c r="AM63" t="str">
        <f>+IF(OR(I_Personale!$E46=C_Personale!AM61,I_Personale!$E47=C_Personale!AM61),"SI","")</f>
        <v/>
      </c>
      <c r="AN63" t="str">
        <f>+IF(OR(I_Personale!$E46=C_Personale!AN61,I_Personale!$E47=C_Personale!AN61),"SI","")</f>
        <v/>
      </c>
      <c r="AO63" t="str">
        <f>+IF(OR(I_Personale!$E46=C_Personale!AO61,I_Personale!$E47=C_Personale!AO61),"SI","")</f>
        <v/>
      </c>
      <c r="AP63" t="str">
        <f>+IF(OR(I_Personale!$E46=C_Personale!AP61,I_Personale!$E47=C_Personale!AP61),"SI","")</f>
        <v/>
      </c>
      <c r="AQ63" t="str">
        <f>+IF(OR(I_Personale!$E46=C_Personale!AQ61,I_Personale!$E47=C_Personale!AQ61),"SI","")</f>
        <v/>
      </c>
      <c r="AR63" t="str">
        <f>+IF(OR(I_Personale!$E46=C_Personale!AR61,I_Personale!$E47=C_Personale!AR61),"SI","")</f>
        <v/>
      </c>
      <c r="AS63" t="str">
        <f>+IF(OR(I_Personale!$E46=C_Personale!AS61,I_Personale!$E47=C_Personale!AS61),"SI","")</f>
        <v/>
      </c>
      <c r="AT63" t="str">
        <f>+IF(OR(I_Personale!$E46=C_Personale!AT61,I_Personale!$E47=C_Personale!AT61),"SI","")</f>
        <v/>
      </c>
      <c r="AU63" t="str">
        <f>+IF(OR(I_Personale!$E46=C_Personale!AU61,I_Personale!$E47=C_Personale!AU61),"SI","")</f>
        <v/>
      </c>
      <c r="AV63" t="str">
        <f>+IF(OR(I_Personale!$E46=C_Personale!AV61,I_Personale!$E47=C_Personale!AV61),"SI","")</f>
        <v/>
      </c>
      <c r="AW63" t="str">
        <f>+IF(OR(I_Personale!$E46=C_Personale!AW61,I_Personale!$E47=C_Personale!AW61),"SI","")</f>
        <v/>
      </c>
      <c r="AX63" t="str">
        <f>+IF(OR(I_Personale!$E46=C_Personale!AX61,I_Personale!$E47=C_Personale!AX61),"SI","")</f>
        <v/>
      </c>
      <c r="AY63" t="str">
        <f>+IF(OR(I_Personale!$E46=C_Personale!AY61,I_Personale!$E47=C_Personale!AY61),"SI","")</f>
        <v/>
      </c>
      <c r="AZ63" t="str">
        <f>+IF(OR(I_Personale!$E46=C_Personale!AZ61,I_Personale!$E47=C_Personale!AZ61),"SI","")</f>
        <v/>
      </c>
      <c r="BA63" t="str">
        <f>+IF(OR(I_Personale!$E46=C_Personale!BA61,I_Personale!$E47=C_Personale!BA61),"SI","")</f>
        <v/>
      </c>
      <c r="BB63" t="str">
        <f>+IF(OR(I_Personale!$E46=C_Personale!BB61,I_Personale!$E47=C_Personale!BB61),"SI","")</f>
        <v/>
      </c>
      <c r="BC63" t="str">
        <f>+IF(OR(I_Personale!$E46=C_Personale!BC61,I_Personale!$E47=C_Personale!BC61),"SI","")</f>
        <v/>
      </c>
      <c r="BD63" t="str">
        <f>+IF(OR(I_Personale!$E46=C_Personale!BD61,I_Personale!$E47=C_Personale!BD61),"SI","")</f>
        <v/>
      </c>
      <c r="BE63" t="str">
        <f>+IF(OR(I_Personale!$E46=C_Personale!BE61,I_Personale!$E47=C_Personale!BE61),"SI","")</f>
        <v/>
      </c>
      <c r="BF63" t="str">
        <f>+IF(OR(I_Personale!$E46=C_Personale!BF61,I_Personale!$E47=C_Personale!BF61),"SI","")</f>
        <v/>
      </c>
      <c r="BG63" t="str">
        <f>+IF(OR(I_Personale!$E46=C_Personale!BG61,I_Personale!$E47=C_Personale!BG61),"SI","")</f>
        <v/>
      </c>
      <c r="BH63" t="str">
        <f>+IF(OR(I_Personale!$E46=C_Personale!BH61,I_Personale!$E47=C_Personale!BH61),"SI","")</f>
        <v/>
      </c>
      <c r="BI63" t="str">
        <f>+IF(OR(I_Personale!$E46=C_Personale!BI61,I_Personale!$E47=C_Personale!BI61),"SI","")</f>
        <v/>
      </c>
      <c r="BJ63" t="str">
        <f>+IF(OR(I_Personale!$E46=C_Personale!BJ61,I_Personale!$E47=C_Personale!BJ61),"SI","")</f>
        <v/>
      </c>
      <c r="BK63" t="str">
        <f>+IF(OR(I_Personale!$E46=C_Personale!BK61,I_Personale!$E47=C_Personale!BK61),"SI","")</f>
        <v/>
      </c>
      <c r="BL63" t="str">
        <f>+IF(OR(I_Personale!$E46=C_Personale!BL61,I_Personale!$E47=C_Personale!BL61),"SI","")</f>
        <v/>
      </c>
      <c r="BM63" t="str">
        <f>+IF(OR(I_Personale!$E46=C_Personale!BM61,I_Personale!$E47=C_Personale!BM61),"SI","")</f>
        <v/>
      </c>
      <c r="BN63" t="str">
        <f>+IF(OR(I_Personale!$E46=C_Personale!BN61,I_Personale!$E47=C_Personale!BN61),"SI","")</f>
        <v/>
      </c>
      <c r="BO63" t="str">
        <f>+IF(OR(I_Personale!$E46=C_Personale!BO61,I_Personale!$E47=C_Personale!BO61),"SI","")</f>
        <v/>
      </c>
      <c r="BP63" t="str">
        <f>+IF(OR(I_Personale!$E46=C_Personale!BP61,I_Personale!$E47=C_Personale!BP61),"SI","")</f>
        <v/>
      </c>
      <c r="BQ63" t="str">
        <f>+IF(OR(I_Personale!$E46=C_Personale!BQ61,I_Personale!$E47=C_Personale!BQ61),"SI","")</f>
        <v/>
      </c>
      <c r="BR63" t="str">
        <f>+IF(OR(I_Personale!$E46=C_Personale!BR61,I_Personale!$E47=C_Personale!BR61),"SI","")</f>
        <v/>
      </c>
      <c r="BS63" t="str">
        <f>+IF(OR(I_Personale!$E46=C_Personale!BS61,I_Personale!$E47=C_Personale!BS61),"SI","")</f>
        <v/>
      </c>
      <c r="BT63" t="str">
        <f>+IF(OR(I_Personale!$E46=C_Personale!BT61,I_Personale!$E47=C_Personale!BT61),"SI","")</f>
        <v/>
      </c>
      <c r="BU63" t="str">
        <f>+IF(OR(I_Personale!$E46=C_Personale!BU61,I_Personale!$E47=C_Personale!BU61),"SI","")</f>
        <v/>
      </c>
      <c r="BV63" t="str">
        <f>+IF(OR(I_Personale!$E46=C_Personale!BV61,I_Personale!$E47=C_Personale!BV61),"SI","")</f>
        <v/>
      </c>
      <c r="BW63" t="str">
        <f>+IF(OR(I_Personale!$E46=C_Personale!BW61,I_Personale!$E47=C_Personale!BW61),"SI","")</f>
        <v/>
      </c>
      <c r="BX63" t="str">
        <f>+IF(OR(I_Personale!$E46=C_Personale!BX61,I_Personale!$E47=C_Personale!BX61),"SI","")</f>
        <v/>
      </c>
      <c r="BY63" t="str">
        <f>+IF(OR(I_Personale!$E46=C_Personale!BY61,I_Personale!$E47=C_Personale!BY61),"SI","")</f>
        <v/>
      </c>
      <c r="BZ63" t="str">
        <f>+IF(OR(I_Personale!$E46=C_Personale!BZ61,I_Personale!$E47=C_Personale!BZ61),"SI","")</f>
        <v/>
      </c>
      <c r="CA63" t="str">
        <f>+IF(OR(I_Personale!$E46=C_Personale!CA61,I_Personale!$E47=C_Personale!CA61),"SI","")</f>
        <v/>
      </c>
      <c r="CB63" t="str">
        <f>+IF(OR(I_Personale!$E46=C_Personale!CB61,I_Personale!$E47=C_Personale!CB61),"SI","")</f>
        <v/>
      </c>
      <c r="CC63" t="str">
        <f>+IF(OR(I_Personale!$E46=C_Personale!CC61,I_Personale!$E47=C_Personale!CC61),"SI","")</f>
        <v/>
      </c>
      <c r="CD63" t="str">
        <f>+IF(OR(I_Personale!$E46=C_Personale!CD61,I_Personale!$E47=C_Personale!CD61),"SI","")</f>
        <v/>
      </c>
      <c r="CE63" t="str">
        <f>+IF(OR(I_Personale!$E46=C_Personale!CE61,I_Personale!$E47=C_Personale!CE61),"SI","")</f>
        <v/>
      </c>
      <c r="CF63" t="str">
        <f>+IF(OR(I_Personale!$E46=C_Personale!CF61,I_Personale!$E47=C_Personale!CF61),"SI","")</f>
        <v/>
      </c>
      <c r="CG63" t="str">
        <f>+IF(OR(I_Personale!$E46=C_Personale!CG61,I_Personale!$E47=C_Personale!CG61),"SI","")</f>
        <v/>
      </c>
      <c r="CH63" t="str">
        <f>+IF(OR(I_Personale!$E46=C_Personale!CH61,I_Personale!$E47=C_Personale!CH61),"SI","")</f>
        <v/>
      </c>
      <c r="CI63" t="str">
        <f>+IF(OR(I_Personale!$E46=C_Personale!CI61,I_Personale!$E47=C_Personale!CI61),"SI","")</f>
        <v/>
      </c>
      <c r="CJ63" t="str">
        <f>+IF(OR(I_Personale!$E46=C_Personale!CJ61,I_Personale!$E47=C_Personale!CJ61),"SI","")</f>
        <v/>
      </c>
      <c r="CK63" t="str">
        <f>+IF(OR(I_Personale!$E46=C_Personale!CK61,I_Personale!$E47=C_Personale!CK61),"SI","")</f>
        <v/>
      </c>
      <c r="CL63" t="str">
        <f>+IF(OR(I_Personale!$E46=C_Personale!CL61,I_Personale!$E47=C_Personale!CL61),"SI","")</f>
        <v/>
      </c>
      <c r="CM63" t="str">
        <f>+IF(OR(I_Personale!$E46=C_Personale!CM61,I_Personale!$E47=C_Personale!CM61),"SI","")</f>
        <v/>
      </c>
      <c r="CN63" t="str">
        <f>+IF(OR(I_Personale!$E46=C_Personale!CN61,I_Personale!$E47=C_Personale!CN61),"SI","")</f>
        <v/>
      </c>
      <c r="CO63" t="str">
        <f>+IF(OR(I_Personale!$E46=C_Personale!CO61,I_Personale!$E47=C_Personale!CO61),"SI","")</f>
        <v/>
      </c>
      <c r="CP63" t="str">
        <f>+IF(OR(I_Personale!$E46=C_Personale!CP61,I_Personale!$E47=C_Personale!CP61),"SI","")</f>
        <v/>
      </c>
      <c r="CQ63" t="str">
        <f>+IF(OR(I_Personale!$E46=C_Personale!CQ61,I_Personale!$E47=C_Personale!CQ61),"SI","")</f>
        <v/>
      </c>
      <c r="CR63" t="str">
        <f>+IF(OR(I_Personale!$E46=C_Personale!CR61,I_Personale!$E47=C_Personale!CR61),"SI","")</f>
        <v/>
      </c>
      <c r="CS63" t="str">
        <f>+IF(OR(I_Personale!$E46=C_Personale!CS61,I_Personale!$E47=C_Personale!CS61),"SI","")</f>
        <v/>
      </c>
      <c r="CT63" t="str">
        <f>+IF(OR(I_Personale!$E46=C_Personale!CT61,I_Personale!$E47=C_Personale!CT61),"SI","")</f>
        <v/>
      </c>
      <c r="CU63" t="str">
        <f>+IF(OR(I_Personale!$E46=C_Personale!CU61,I_Personale!$E47=C_Personale!CU61),"SI","")</f>
        <v/>
      </c>
      <c r="CV63" t="str">
        <f>+IF(OR(I_Personale!$E46=C_Personale!CV61,I_Personale!$E47=C_Personale!CV61),"SI","")</f>
        <v/>
      </c>
      <c r="CW63" t="str">
        <f>+IF(OR(I_Personale!$E46=C_Personale!CW61,I_Personale!$E47=C_Personale!CW61),"SI","")</f>
        <v/>
      </c>
      <c r="CX63" t="str">
        <f>+IF(OR(I_Personale!$E46=C_Personale!CX61,I_Personale!$E47=C_Personale!CX61),"SI","")</f>
        <v/>
      </c>
      <c r="CY63" t="str">
        <f>+IF(OR(I_Personale!$E46=C_Personale!CY61,I_Personale!$E47=C_Personale!CY61),"SI","")</f>
        <v/>
      </c>
      <c r="CZ63" t="str">
        <f>+IF(OR(I_Personale!$E46=C_Personale!CZ61,I_Personale!$E47=C_Personale!CZ61),"SI","")</f>
        <v/>
      </c>
      <c r="DA63" t="str">
        <f>+IF(OR(I_Personale!$E46=C_Personale!DA61,I_Personale!$E47=C_Personale!DA61),"SI","")</f>
        <v/>
      </c>
      <c r="DB63" t="str">
        <f>+IF(OR(I_Personale!$E46=C_Personale!DB61,I_Personale!$E47=C_Personale!DB61),"SI","")</f>
        <v/>
      </c>
      <c r="DC63" t="str">
        <f>+IF(OR(I_Personale!$E46=C_Personale!DC61,I_Personale!$E47=C_Personale!DC61),"SI","")</f>
        <v/>
      </c>
      <c r="DD63" t="str">
        <f>+IF(OR(I_Personale!$E46=C_Personale!DD61,I_Personale!$E47=C_Personale!DD61),"SI","")</f>
        <v/>
      </c>
      <c r="DE63" t="str">
        <f>+IF(OR(I_Personale!$E46=C_Personale!DE61,I_Personale!$E47=C_Personale!DE61),"SI","")</f>
        <v/>
      </c>
      <c r="DF63" t="str">
        <f>+IF(OR(I_Personale!$E46=C_Personale!DF61,I_Personale!$E47=C_Personale!DF61),"SI","")</f>
        <v/>
      </c>
      <c r="DG63" t="str">
        <f>+IF(OR(I_Personale!$E46=C_Personale!DG61,I_Personale!$E47=C_Personale!DG61),"SI","")</f>
        <v/>
      </c>
      <c r="DH63" t="str">
        <f>+IF(OR(I_Personale!$E46=C_Personale!DH61,I_Personale!$E47=C_Personale!DH61),"SI","")</f>
        <v/>
      </c>
      <c r="DI63" t="str">
        <f>+IF(OR(I_Personale!$E46=C_Personale!DI61,I_Personale!$E47=C_Personale!DI61),"SI","")</f>
        <v/>
      </c>
      <c r="DJ63" t="str">
        <f>+IF(OR(I_Personale!$E46=C_Personale!DJ61,I_Personale!$E47=C_Personale!DJ61),"SI","")</f>
        <v/>
      </c>
      <c r="DK63" t="str">
        <f>+IF(OR(I_Personale!$E46=C_Personale!DK61,I_Personale!$E47=C_Personale!DK61),"SI","")</f>
        <v/>
      </c>
      <c r="DL63" t="str">
        <f>+IF(OR(I_Personale!$E46=C_Personale!DL61,I_Personale!$E47=C_Personale!DL61),"SI","")</f>
        <v/>
      </c>
      <c r="DM63" t="str">
        <f>+IF(OR(I_Personale!$E46=C_Personale!DM61,I_Personale!$E47=C_Personale!DM61),"SI","")</f>
        <v/>
      </c>
      <c r="DN63" t="str">
        <f>+IF(OR(I_Personale!$E46=C_Personale!DN61,I_Personale!$E47=C_Personale!DN61),"SI","")</f>
        <v/>
      </c>
      <c r="DO63" t="str">
        <f>+IF(OR(I_Personale!$E46=C_Personale!DO61,I_Personale!$E47=C_Personale!DO61),"SI","")</f>
        <v/>
      </c>
      <c r="DP63" t="str">
        <f>+IF(OR(I_Personale!$E46=C_Personale!DP61,I_Personale!$E47=C_Personale!DP61),"SI","")</f>
        <v/>
      </c>
      <c r="DQ63" t="str">
        <f>+IF(OR(I_Personale!$E46=C_Personale!DQ61,I_Personale!$E47=C_Personale!DQ61),"SI","")</f>
        <v/>
      </c>
      <c r="DR63" t="str">
        <f>+IF(OR(I_Personale!$E46=C_Personale!DR61,I_Personale!$E47=C_Personale!DR61),"SI","")</f>
        <v/>
      </c>
      <c r="DS63" t="str">
        <f>+IF(OR(I_Personale!$E46=C_Personale!DS61,I_Personale!$E47=C_Personale!DS61),"SI","")</f>
        <v/>
      </c>
      <c r="DT63" t="str">
        <f>+IF(OR(I_Personale!$E46=C_Personale!DT61,I_Personale!$E47=C_Personale!DT61),"SI","")</f>
        <v/>
      </c>
    </row>
    <row r="64" spans="3:124" ht="15.75" hidden="1" outlineLevel="1" thickBot="1" x14ac:dyDescent="0.3">
      <c r="C64" s="104"/>
    </row>
    <row r="65" spans="3:124" ht="16.5" hidden="1" outlineLevel="1" thickTop="1" thickBot="1" x14ac:dyDescent="0.3">
      <c r="C65" s="105" t="s">
        <v>201</v>
      </c>
      <c r="E65" s="57">
        <f>+I_Personale!$E41*E62</f>
        <v>0</v>
      </c>
      <c r="F65" s="57">
        <f>+I_Personale!$E41*F62</f>
        <v>0</v>
      </c>
      <c r="G65" s="57">
        <f>+I_Personale!$E41*G62</f>
        <v>0</v>
      </c>
      <c r="H65" s="57">
        <f>+I_Personale!$E41*H62</f>
        <v>0</v>
      </c>
      <c r="I65" s="57">
        <f>+I_Personale!$E41*I62</f>
        <v>0</v>
      </c>
      <c r="J65" s="57">
        <f>+I_Personale!$E41*J62</f>
        <v>0</v>
      </c>
      <c r="K65" s="57">
        <f>+I_Personale!$E41*K62</f>
        <v>0</v>
      </c>
      <c r="L65" s="57">
        <f>+I_Personale!$E41*L62</f>
        <v>0</v>
      </c>
      <c r="M65" s="57">
        <f>+I_Personale!$E41*M62</f>
        <v>0</v>
      </c>
      <c r="N65" s="57">
        <f>+I_Personale!$E41*N62</f>
        <v>0</v>
      </c>
      <c r="O65" s="57">
        <f>+I_Personale!$E41*O62</f>
        <v>0</v>
      </c>
      <c r="P65" s="57">
        <f>+I_Personale!$E41*P62</f>
        <v>0</v>
      </c>
      <c r="Q65" s="57">
        <f>+I_Personale!$E41*Q62</f>
        <v>0</v>
      </c>
      <c r="R65" s="57">
        <f>+I_Personale!$E41*R62</f>
        <v>0</v>
      </c>
      <c r="S65" s="57">
        <f>+I_Personale!$E41*S62</f>
        <v>0</v>
      </c>
      <c r="T65" s="57">
        <f>+I_Personale!$E41*T62</f>
        <v>0</v>
      </c>
      <c r="U65" s="57">
        <f>+I_Personale!$E41*U62</f>
        <v>0</v>
      </c>
      <c r="V65" s="57">
        <f>+I_Personale!$E41*V62</f>
        <v>0</v>
      </c>
      <c r="W65" s="57">
        <f>+I_Personale!$E41*W62</f>
        <v>0</v>
      </c>
      <c r="X65" s="57">
        <f>+I_Personale!$E41*X62</f>
        <v>0</v>
      </c>
      <c r="Y65" s="57">
        <f>+I_Personale!$E41*Y62</f>
        <v>0</v>
      </c>
      <c r="Z65" s="57">
        <f>+I_Personale!$E41*Z62</f>
        <v>0</v>
      </c>
      <c r="AA65" s="57">
        <f>+I_Personale!$E41*AA62</f>
        <v>0</v>
      </c>
      <c r="AB65" s="57">
        <f>+I_Personale!$E41*AB62</f>
        <v>0</v>
      </c>
      <c r="AC65" s="57">
        <f>+I_Personale!$E41*AC62</f>
        <v>0</v>
      </c>
      <c r="AD65" s="57">
        <f>+I_Personale!$E41*AD62</f>
        <v>0</v>
      </c>
      <c r="AE65" s="57">
        <f>+I_Personale!$E41*AE62</f>
        <v>0</v>
      </c>
      <c r="AF65" s="57">
        <f>+I_Personale!$E41*AF62</f>
        <v>0</v>
      </c>
      <c r="AG65" s="57">
        <f>+I_Personale!$E41*AG62</f>
        <v>0</v>
      </c>
      <c r="AH65" s="57">
        <f>+I_Personale!$E41*AH62</f>
        <v>0</v>
      </c>
      <c r="AI65" s="57">
        <f>+I_Personale!$E41*AI62</f>
        <v>0</v>
      </c>
      <c r="AJ65" s="57">
        <f>+I_Personale!$E41*AJ62</f>
        <v>0</v>
      </c>
      <c r="AK65" s="57">
        <f>+I_Personale!$E41*AK62</f>
        <v>0</v>
      </c>
      <c r="AL65" s="57">
        <f>+I_Personale!$E41*AL62</f>
        <v>0</v>
      </c>
      <c r="AM65" s="57">
        <f>+I_Personale!$E41*AM62</f>
        <v>0</v>
      </c>
      <c r="AN65" s="57">
        <f>+I_Personale!$E41*AN62</f>
        <v>0</v>
      </c>
      <c r="AO65" s="57">
        <f>+I_Personale!$E41*AO62</f>
        <v>0</v>
      </c>
      <c r="AP65" s="57">
        <f>+I_Personale!$E41*AP62</f>
        <v>0</v>
      </c>
      <c r="AQ65" s="57">
        <f>+I_Personale!$E41*AQ62</f>
        <v>0</v>
      </c>
      <c r="AR65" s="57">
        <f>+I_Personale!$E41*AR62</f>
        <v>0</v>
      </c>
      <c r="AS65" s="57">
        <f>+I_Personale!$E41*AS62</f>
        <v>0</v>
      </c>
      <c r="AT65" s="57">
        <f>+I_Personale!$E41*AT62</f>
        <v>0</v>
      </c>
      <c r="AU65" s="57">
        <f>+I_Personale!$E41*AU62</f>
        <v>0</v>
      </c>
      <c r="AV65" s="57">
        <f>+I_Personale!$E41*AV62</f>
        <v>0</v>
      </c>
      <c r="AW65" s="57">
        <f>+I_Personale!$E41*AW62</f>
        <v>0</v>
      </c>
      <c r="AX65" s="57">
        <f>+I_Personale!$E41*AX62</f>
        <v>0</v>
      </c>
      <c r="AY65" s="57">
        <f>+I_Personale!$E41*AY62</f>
        <v>0</v>
      </c>
      <c r="AZ65" s="57">
        <f>+I_Personale!$E41*AZ62</f>
        <v>0</v>
      </c>
      <c r="BA65" s="57">
        <f>+I_Personale!$E41*BA62</f>
        <v>0</v>
      </c>
      <c r="BB65" s="57">
        <f>+I_Personale!$E41*BB62</f>
        <v>0</v>
      </c>
      <c r="BC65" s="57">
        <f>+I_Personale!$E41*BC62</f>
        <v>0</v>
      </c>
      <c r="BD65" s="57">
        <f>+I_Personale!$E41*BD62</f>
        <v>0</v>
      </c>
      <c r="BE65" s="57">
        <f>+I_Personale!$E41*BE62</f>
        <v>0</v>
      </c>
      <c r="BF65" s="57">
        <f>+I_Personale!$E41*BF62</f>
        <v>0</v>
      </c>
      <c r="BG65" s="57">
        <f>+I_Personale!$E41*BG62</f>
        <v>0</v>
      </c>
      <c r="BH65" s="57">
        <f>+I_Personale!$E41*BH62</f>
        <v>0</v>
      </c>
      <c r="BI65" s="57">
        <f>+I_Personale!$E41*BI62</f>
        <v>0</v>
      </c>
      <c r="BJ65" s="57">
        <f>+I_Personale!$E41*BJ62</f>
        <v>0</v>
      </c>
      <c r="BK65" s="57">
        <f>+I_Personale!$E41*BK62</f>
        <v>0</v>
      </c>
      <c r="BL65" s="57">
        <f>+I_Personale!$E41*BL62</f>
        <v>0</v>
      </c>
      <c r="BM65" s="57">
        <f>+I_Personale!$E41*BM62</f>
        <v>0</v>
      </c>
      <c r="BN65" s="57">
        <f>+I_Personale!$E41*BN62</f>
        <v>0</v>
      </c>
      <c r="BO65" s="57">
        <f>+I_Personale!$E41*BO62</f>
        <v>0</v>
      </c>
      <c r="BP65" s="57">
        <f>+I_Personale!$E41*BP62</f>
        <v>0</v>
      </c>
      <c r="BQ65" s="57">
        <f>+I_Personale!$E41*BQ62</f>
        <v>0</v>
      </c>
      <c r="BR65" s="57">
        <f>+I_Personale!$E41*BR62</f>
        <v>0</v>
      </c>
      <c r="BS65" s="57">
        <f>+I_Personale!$E41*BS62</f>
        <v>0</v>
      </c>
      <c r="BT65" s="57">
        <f>+I_Personale!$E41*BT62</f>
        <v>0</v>
      </c>
      <c r="BU65" s="57">
        <f>+I_Personale!$E41*BU62</f>
        <v>0</v>
      </c>
      <c r="BV65" s="57">
        <f>+I_Personale!$E41*BV62</f>
        <v>0</v>
      </c>
      <c r="BW65" s="57">
        <f>+I_Personale!$E41*BW62</f>
        <v>0</v>
      </c>
      <c r="BX65" s="57">
        <f>+I_Personale!$E41*BX62</f>
        <v>0</v>
      </c>
      <c r="BY65" s="57">
        <f>+I_Personale!$E41*BY62</f>
        <v>0</v>
      </c>
      <c r="BZ65" s="57">
        <f>+I_Personale!$E41*BZ62</f>
        <v>0</v>
      </c>
      <c r="CA65" s="57">
        <f>+I_Personale!$E41*CA62</f>
        <v>0</v>
      </c>
      <c r="CB65" s="57">
        <f>+I_Personale!$E41*CB62</f>
        <v>0</v>
      </c>
      <c r="CC65" s="57">
        <f>+I_Personale!$E41*CC62</f>
        <v>0</v>
      </c>
      <c r="CD65" s="57">
        <f>+I_Personale!$E41*CD62</f>
        <v>0</v>
      </c>
      <c r="CE65" s="57">
        <f>+I_Personale!$E41*CE62</f>
        <v>0</v>
      </c>
      <c r="CF65" s="57">
        <f>+I_Personale!$E41*CF62</f>
        <v>0</v>
      </c>
      <c r="CG65" s="57">
        <f>+I_Personale!$E41*CG62</f>
        <v>0</v>
      </c>
      <c r="CH65" s="57">
        <f>+I_Personale!$E41*CH62</f>
        <v>0</v>
      </c>
      <c r="CI65" s="57">
        <f>+I_Personale!$E41*CI62</f>
        <v>0</v>
      </c>
      <c r="CJ65" s="57">
        <f>+I_Personale!$E41*CJ62</f>
        <v>0</v>
      </c>
      <c r="CK65" s="57">
        <f>+I_Personale!$E41*CK62</f>
        <v>0</v>
      </c>
      <c r="CL65" s="57">
        <f>+I_Personale!$E41*CL62</f>
        <v>0</v>
      </c>
      <c r="CM65" s="57">
        <f>+I_Personale!$E41*CM62</f>
        <v>0</v>
      </c>
      <c r="CN65" s="57">
        <f>+I_Personale!$E41*CN62</f>
        <v>0</v>
      </c>
      <c r="CO65" s="57">
        <f>+I_Personale!$E41*CO62</f>
        <v>0</v>
      </c>
      <c r="CP65" s="57">
        <f>+I_Personale!$E41*CP62</f>
        <v>0</v>
      </c>
      <c r="CQ65" s="57">
        <f>+I_Personale!$E41*CQ62</f>
        <v>0</v>
      </c>
      <c r="CR65" s="57">
        <f>+I_Personale!$E41*CR62</f>
        <v>0</v>
      </c>
      <c r="CS65" s="57">
        <f>+I_Personale!$E41*CS62</f>
        <v>0</v>
      </c>
      <c r="CT65" s="57">
        <f>+I_Personale!$E41*CT62</f>
        <v>0</v>
      </c>
      <c r="CU65" s="57">
        <f>+I_Personale!$E41*CU62</f>
        <v>0</v>
      </c>
      <c r="CV65" s="57">
        <f>+I_Personale!$E41*CV62</f>
        <v>0</v>
      </c>
      <c r="CW65" s="57">
        <f>+I_Personale!$E41*CW62</f>
        <v>0</v>
      </c>
      <c r="CX65" s="57">
        <f>+I_Personale!$E41*CX62</f>
        <v>0</v>
      </c>
      <c r="CY65" s="57">
        <f>+I_Personale!$E41*CY62</f>
        <v>0</v>
      </c>
      <c r="CZ65" s="57">
        <f>+I_Personale!$E41*CZ62</f>
        <v>0</v>
      </c>
      <c r="DA65" s="57">
        <f>+I_Personale!$E41*DA62</f>
        <v>0</v>
      </c>
      <c r="DB65" s="57">
        <f>+I_Personale!$E41*DB62</f>
        <v>0</v>
      </c>
      <c r="DC65" s="57">
        <f>+I_Personale!$E41*DC62</f>
        <v>0</v>
      </c>
      <c r="DD65" s="57">
        <f>+I_Personale!$E41*DD62</f>
        <v>0</v>
      </c>
      <c r="DE65" s="57">
        <f>+I_Personale!$E41*DE62</f>
        <v>0</v>
      </c>
      <c r="DF65" s="57">
        <f>+I_Personale!$E41*DF62</f>
        <v>0</v>
      </c>
      <c r="DG65" s="57">
        <f>+I_Personale!$E41*DG62</f>
        <v>0</v>
      </c>
      <c r="DH65" s="57">
        <f>+I_Personale!$E41*DH62</f>
        <v>0</v>
      </c>
      <c r="DI65" s="57">
        <f>+I_Personale!$E41*DI62</f>
        <v>0</v>
      </c>
      <c r="DJ65" s="57">
        <f>+I_Personale!$E41*DJ62</f>
        <v>0</v>
      </c>
      <c r="DK65" s="57">
        <f>+I_Personale!$E41*DK62</f>
        <v>0</v>
      </c>
      <c r="DL65" s="57">
        <f>+I_Personale!$E41*DL62</f>
        <v>0</v>
      </c>
      <c r="DM65" s="57">
        <f>+I_Personale!$E41*DM62</f>
        <v>0</v>
      </c>
      <c r="DN65" s="57">
        <f>+I_Personale!$E41*DN62</f>
        <v>0</v>
      </c>
      <c r="DO65" s="57">
        <f>+I_Personale!$E41*DO62</f>
        <v>0</v>
      </c>
      <c r="DP65" s="57">
        <f>+I_Personale!$E41*DP62</f>
        <v>0</v>
      </c>
      <c r="DQ65" s="57">
        <f>+I_Personale!$E41*DQ62</f>
        <v>0</v>
      </c>
      <c r="DR65" s="57">
        <f>+I_Personale!$E41*DR62</f>
        <v>0</v>
      </c>
      <c r="DS65" s="57">
        <f>+I_Personale!$E41*DS62</f>
        <v>0</v>
      </c>
      <c r="DT65" s="57">
        <f>+I_Personale!$E41*DT62</f>
        <v>0</v>
      </c>
    </row>
    <row r="66" spans="3:124" ht="16.5" hidden="1" outlineLevel="1" thickTop="1" thickBot="1" x14ac:dyDescent="0.3">
      <c r="C66" s="105" t="s">
        <v>202</v>
      </c>
      <c r="E66" s="57">
        <f>+E65*I_Personale!$E42</f>
        <v>0</v>
      </c>
      <c r="F66" s="57">
        <f>+F65*I_Personale!$E42</f>
        <v>0</v>
      </c>
      <c r="G66" s="57">
        <f>+G65*I_Personale!$E42</f>
        <v>0</v>
      </c>
      <c r="H66" s="57">
        <f>+H65*I_Personale!$E42</f>
        <v>0</v>
      </c>
      <c r="I66" s="57">
        <f>+I65*I_Personale!$E42</f>
        <v>0</v>
      </c>
      <c r="J66" s="57">
        <f>+J65*I_Personale!$E42</f>
        <v>0</v>
      </c>
      <c r="K66" s="57">
        <f>+K65*I_Personale!$E42</f>
        <v>0</v>
      </c>
      <c r="L66" s="57">
        <f>+L65*I_Personale!$E42</f>
        <v>0</v>
      </c>
      <c r="M66" s="57">
        <f>+M65*I_Personale!$E42</f>
        <v>0</v>
      </c>
      <c r="N66" s="57">
        <f>+N65*I_Personale!$E42</f>
        <v>0</v>
      </c>
      <c r="O66" s="57">
        <f>+O65*I_Personale!$E42</f>
        <v>0</v>
      </c>
      <c r="P66" s="57">
        <f>+P65*I_Personale!$E42</f>
        <v>0</v>
      </c>
      <c r="Q66" s="57">
        <f>+Q65*I_Personale!$E42</f>
        <v>0</v>
      </c>
      <c r="R66" s="57">
        <f>+R65*I_Personale!$E42</f>
        <v>0</v>
      </c>
      <c r="S66" s="57">
        <f>+S65*I_Personale!$E42</f>
        <v>0</v>
      </c>
      <c r="T66" s="57">
        <f>+T65*I_Personale!$E42</f>
        <v>0</v>
      </c>
      <c r="U66" s="57">
        <f>+U65*I_Personale!$E42</f>
        <v>0</v>
      </c>
      <c r="V66" s="57">
        <f>+V65*I_Personale!$E42</f>
        <v>0</v>
      </c>
      <c r="W66" s="57">
        <f>+W65*I_Personale!$E42</f>
        <v>0</v>
      </c>
      <c r="X66" s="57">
        <f>+X65*I_Personale!$E42</f>
        <v>0</v>
      </c>
      <c r="Y66" s="57">
        <f>+Y65*I_Personale!$E42</f>
        <v>0</v>
      </c>
      <c r="Z66" s="57">
        <f>+Z65*I_Personale!$E42</f>
        <v>0</v>
      </c>
      <c r="AA66" s="57">
        <f>+AA65*I_Personale!$E42</f>
        <v>0</v>
      </c>
      <c r="AB66" s="57">
        <f>+AB65*I_Personale!$E42</f>
        <v>0</v>
      </c>
      <c r="AC66" s="57">
        <f>+AC65*I_Personale!$E42</f>
        <v>0</v>
      </c>
      <c r="AD66" s="57">
        <f>+AD65*I_Personale!$E42</f>
        <v>0</v>
      </c>
      <c r="AE66" s="57">
        <f>+AE65*I_Personale!$E42</f>
        <v>0</v>
      </c>
      <c r="AF66" s="57">
        <f>+AF65*I_Personale!$E42</f>
        <v>0</v>
      </c>
      <c r="AG66" s="57">
        <f>+AG65*I_Personale!$E42</f>
        <v>0</v>
      </c>
      <c r="AH66" s="57">
        <f>+AH65*I_Personale!$E42</f>
        <v>0</v>
      </c>
      <c r="AI66" s="57">
        <f>+AI65*I_Personale!$E42</f>
        <v>0</v>
      </c>
      <c r="AJ66" s="57">
        <f>+AJ65*I_Personale!$E42</f>
        <v>0</v>
      </c>
      <c r="AK66" s="57">
        <f>+AK65*I_Personale!$E42</f>
        <v>0</v>
      </c>
      <c r="AL66" s="57">
        <f>+AL65*I_Personale!$E42</f>
        <v>0</v>
      </c>
      <c r="AM66" s="57">
        <f>+AM65*I_Personale!$E42</f>
        <v>0</v>
      </c>
      <c r="AN66" s="57">
        <f>+AN65*I_Personale!$E42</f>
        <v>0</v>
      </c>
      <c r="AO66" s="57">
        <f>+AO65*I_Personale!$E42</f>
        <v>0</v>
      </c>
      <c r="AP66" s="57">
        <f>+AP65*I_Personale!$E42</f>
        <v>0</v>
      </c>
      <c r="AQ66" s="57">
        <f>+AQ65*I_Personale!$E42</f>
        <v>0</v>
      </c>
      <c r="AR66" s="57">
        <f>+AR65*I_Personale!$E42</f>
        <v>0</v>
      </c>
      <c r="AS66" s="57">
        <f>+AS65*I_Personale!$E42</f>
        <v>0</v>
      </c>
      <c r="AT66" s="57">
        <f>+AT65*I_Personale!$E42</f>
        <v>0</v>
      </c>
      <c r="AU66" s="57">
        <f>+AU65*I_Personale!$E42</f>
        <v>0</v>
      </c>
      <c r="AV66" s="57">
        <f>+AV65*I_Personale!$E42</f>
        <v>0</v>
      </c>
      <c r="AW66" s="57">
        <f>+AW65*I_Personale!$E42</f>
        <v>0</v>
      </c>
      <c r="AX66" s="57">
        <f>+AX65*I_Personale!$E42</f>
        <v>0</v>
      </c>
      <c r="AY66" s="57">
        <f>+AY65*I_Personale!$E42</f>
        <v>0</v>
      </c>
      <c r="AZ66" s="57">
        <f>+AZ65*I_Personale!$E42</f>
        <v>0</v>
      </c>
      <c r="BA66" s="57">
        <f>+BA65*I_Personale!$E42</f>
        <v>0</v>
      </c>
      <c r="BB66" s="57">
        <f>+BB65*I_Personale!$E42</f>
        <v>0</v>
      </c>
      <c r="BC66" s="57">
        <f>+BC65*I_Personale!$E42</f>
        <v>0</v>
      </c>
      <c r="BD66" s="57">
        <f>+BD65*I_Personale!$E42</f>
        <v>0</v>
      </c>
      <c r="BE66" s="57">
        <f>+BE65*I_Personale!$E42</f>
        <v>0</v>
      </c>
      <c r="BF66" s="57">
        <f>+BF65*I_Personale!$E42</f>
        <v>0</v>
      </c>
      <c r="BG66" s="57">
        <f>+BG65*I_Personale!$E42</f>
        <v>0</v>
      </c>
      <c r="BH66" s="57">
        <f>+BH65*I_Personale!$E42</f>
        <v>0</v>
      </c>
      <c r="BI66" s="57">
        <f>+BI65*I_Personale!$E42</f>
        <v>0</v>
      </c>
      <c r="BJ66" s="57">
        <f>+BJ65*I_Personale!$E42</f>
        <v>0</v>
      </c>
      <c r="BK66" s="57">
        <f>+BK65*I_Personale!$E42</f>
        <v>0</v>
      </c>
      <c r="BL66" s="57">
        <f>+BL65*I_Personale!$E42</f>
        <v>0</v>
      </c>
      <c r="BM66" s="57">
        <f>+BM65*I_Personale!$E42</f>
        <v>0</v>
      </c>
      <c r="BN66" s="57">
        <f>+BN65*I_Personale!$E42</f>
        <v>0</v>
      </c>
      <c r="BO66" s="57">
        <f>+BO65*I_Personale!$E42</f>
        <v>0</v>
      </c>
      <c r="BP66" s="57">
        <f>+BP65*I_Personale!$E42</f>
        <v>0</v>
      </c>
      <c r="BQ66" s="57">
        <f>+BQ65*I_Personale!$E42</f>
        <v>0</v>
      </c>
      <c r="BR66" s="57">
        <f>+BR65*I_Personale!$E42</f>
        <v>0</v>
      </c>
      <c r="BS66" s="57">
        <f>+BS65*I_Personale!$E42</f>
        <v>0</v>
      </c>
      <c r="BT66" s="57">
        <f>+BT65*I_Personale!$E42</f>
        <v>0</v>
      </c>
      <c r="BU66" s="57">
        <f>+BU65*I_Personale!$E42</f>
        <v>0</v>
      </c>
      <c r="BV66" s="57">
        <f>+BV65*I_Personale!$E42</f>
        <v>0</v>
      </c>
      <c r="BW66" s="57">
        <f>+BW65*I_Personale!$E42</f>
        <v>0</v>
      </c>
      <c r="BX66" s="57">
        <f>+BX65*I_Personale!$E42</f>
        <v>0</v>
      </c>
      <c r="BY66" s="57">
        <f>+BY65*I_Personale!$E42</f>
        <v>0</v>
      </c>
      <c r="BZ66" s="57">
        <f>+BZ65*I_Personale!$E42</f>
        <v>0</v>
      </c>
      <c r="CA66" s="57">
        <f>+CA65*I_Personale!$E42</f>
        <v>0</v>
      </c>
      <c r="CB66" s="57">
        <f>+CB65*I_Personale!$E42</f>
        <v>0</v>
      </c>
      <c r="CC66" s="57">
        <f>+CC65*I_Personale!$E42</f>
        <v>0</v>
      </c>
      <c r="CD66" s="57">
        <f>+CD65*I_Personale!$E42</f>
        <v>0</v>
      </c>
      <c r="CE66" s="57">
        <f>+CE65*I_Personale!$E42</f>
        <v>0</v>
      </c>
      <c r="CF66" s="57">
        <f>+CF65*I_Personale!$E42</f>
        <v>0</v>
      </c>
      <c r="CG66" s="57">
        <f>+CG65*I_Personale!$E42</f>
        <v>0</v>
      </c>
      <c r="CH66" s="57">
        <f>+CH65*I_Personale!$E42</f>
        <v>0</v>
      </c>
      <c r="CI66" s="57">
        <f>+CI65*I_Personale!$E42</f>
        <v>0</v>
      </c>
      <c r="CJ66" s="57">
        <f>+CJ65*I_Personale!$E42</f>
        <v>0</v>
      </c>
      <c r="CK66" s="57">
        <f>+CK65*I_Personale!$E42</f>
        <v>0</v>
      </c>
      <c r="CL66" s="57">
        <f>+CL65*I_Personale!$E42</f>
        <v>0</v>
      </c>
      <c r="CM66" s="57">
        <f>+CM65*I_Personale!$E42</f>
        <v>0</v>
      </c>
      <c r="CN66" s="57">
        <f>+CN65*I_Personale!$E42</f>
        <v>0</v>
      </c>
      <c r="CO66" s="57">
        <f>+CO65*I_Personale!$E42</f>
        <v>0</v>
      </c>
      <c r="CP66" s="57">
        <f>+CP65*I_Personale!$E42</f>
        <v>0</v>
      </c>
      <c r="CQ66" s="57">
        <f>+CQ65*I_Personale!$E42</f>
        <v>0</v>
      </c>
      <c r="CR66" s="57">
        <f>+CR65*I_Personale!$E42</f>
        <v>0</v>
      </c>
      <c r="CS66" s="57">
        <f>+CS65*I_Personale!$E42</f>
        <v>0</v>
      </c>
      <c r="CT66" s="57">
        <f>+CT65*I_Personale!$E42</f>
        <v>0</v>
      </c>
      <c r="CU66" s="57">
        <f>+CU65*I_Personale!$E42</f>
        <v>0</v>
      </c>
      <c r="CV66" s="57">
        <f>+CV65*I_Personale!$E42</f>
        <v>0</v>
      </c>
      <c r="CW66" s="57">
        <f>+CW65*I_Personale!$E42</f>
        <v>0</v>
      </c>
      <c r="CX66" s="57">
        <f>+CX65*I_Personale!$E42</f>
        <v>0</v>
      </c>
      <c r="CY66" s="57">
        <f>+CY65*I_Personale!$E42</f>
        <v>0</v>
      </c>
      <c r="CZ66" s="57">
        <f>+CZ65*I_Personale!$E42</f>
        <v>0</v>
      </c>
      <c r="DA66" s="57">
        <f>+DA65*I_Personale!$E42</f>
        <v>0</v>
      </c>
      <c r="DB66" s="57">
        <f>+DB65*I_Personale!$E42</f>
        <v>0</v>
      </c>
      <c r="DC66" s="57">
        <f>+DC65*I_Personale!$E42</f>
        <v>0</v>
      </c>
      <c r="DD66" s="57">
        <f>+DD65*I_Personale!$E42</f>
        <v>0</v>
      </c>
      <c r="DE66" s="57">
        <f>+DE65*I_Personale!$E42</f>
        <v>0</v>
      </c>
      <c r="DF66" s="57">
        <f>+DF65*I_Personale!$E42</f>
        <v>0</v>
      </c>
      <c r="DG66" s="57">
        <f>+DG65*I_Personale!$E42</f>
        <v>0</v>
      </c>
      <c r="DH66" s="57">
        <f>+DH65*I_Personale!$E42</f>
        <v>0</v>
      </c>
      <c r="DI66" s="57">
        <f>+DI65*I_Personale!$E42</f>
        <v>0</v>
      </c>
      <c r="DJ66" s="57">
        <f>+DJ65*I_Personale!$E42</f>
        <v>0</v>
      </c>
      <c r="DK66" s="57">
        <f>+DK65*I_Personale!$E42</f>
        <v>0</v>
      </c>
      <c r="DL66" s="57">
        <f>+DL65*I_Personale!$E42</f>
        <v>0</v>
      </c>
      <c r="DM66" s="57">
        <f>+DM65*I_Personale!$E42</f>
        <v>0</v>
      </c>
      <c r="DN66" s="57">
        <f>+DN65*I_Personale!$E42</f>
        <v>0</v>
      </c>
      <c r="DO66" s="57">
        <f>+DO65*I_Personale!$E42</f>
        <v>0</v>
      </c>
      <c r="DP66" s="57">
        <f>+DP65*I_Personale!$E42</f>
        <v>0</v>
      </c>
      <c r="DQ66" s="57">
        <f>+DQ65*I_Personale!$E42</f>
        <v>0</v>
      </c>
      <c r="DR66" s="57">
        <f>+DR65*I_Personale!$E42</f>
        <v>0</v>
      </c>
      <c r="DS66" s="57">
        <f>+DS65*I_Personale!$E42</f>
        <v>0</v>
      </c>
      <c r="DT66" s="57">
        <f>+DT65*I_Personale!$E42</f>
        <v>0</v>
      </c>
    </row>
    <row r="67" spans="3:124" ht="16.5" hidden="1" outlineLevel="1" thickTop="1" thickBot="1" x14ac:dyDescent="0.3">
      <c r="C67" s="105" t="s">
        <v>203</v>
      </c>
      <c r="E67" s="57">
        <f>+E65*I_Personale!$E43</f>
        <v>0</v>
      </c>
      <c r="F67" s="57">
        <f>+F65*I_Personale!$E43</f>
        <v>0</v>
      </c>
      <c r="G67" s="57">
        <f>+G65*I_Personale!$E43</f>
        <v>0</v>
      </c>
      <c r="H67" s="57">
        <f>+H65*I_Personale!$E43</f>
        <v>0</v>
      </c>
      <c r="I67" s="57">
        <f>+I65*I_Personale!$E43</f>
        <v>0</v>
      </c>
      <c r="J67" s="57">
        <f>+J65*I_Personale!$E43</f>
        <v>0</v>
      </c>
      <c r="K67" s="57">
        <f>+K65*I_Personale!$E43</f>
        <v>0</v>
      </c>
      <c r="L67" s="57">
        <f>+L65*I_Personale!$E43</f>
        <v>0</v>
      </c>
      <c r="M67" s="57">
        <f>+M65*I_Personale!$E43</f>
        <v>0</v>
      </c>
      <c r="N67" s="57">
        <f>+N65*I_Personale!$E43</f>
        <v>0</v>
      </c>
      <c r="O67" s="57">
        <f>+O65*I_Personale!$E43</f>
        <v>0</v>
      </c>
      <c r="P67" s="57">
        <f>+P65*I_Personale!$E43</f>
        <v>0</v>
      </c>
      <c r="Q67" s="57">
        <f>+Q65*I_Personale!$E43</f>
        <v>0</v>
      </c>
      <c r="R67" s="57">
        <f>+R65*I_Personale!$E43</f>
        <v>0</v>
      </c>
      <c r="S67" s="57">
        <f>+S65*I_Personale!$E43</f>
        <v>0</v>
      </c>
      <c r="T67" s="57">
        <f>+T65*I_Personale!$E43</f>
        <v>0</v>
      </c>
      <c r="U67" s="57">
        <f>+U65*I_Personale!$E43</f>
        <v>0</v>
      </c>
      <c r="V67" s="57">
        <f>+V65*I_Personale!$E43</f>
        <v>0</v>
      </c>
      <c r="W67" s="57">
        <f>+W65*I_Personale!$E43</f>
        <v>0</v>
      </c>
      <c r="X67" s="57">
        <f>+X65*I_Personale!$E43</f>
        <v>0</v>
      </c>
      <c r="Y67" s="57">
        <f>+Y65*I_Personale!$E43</f>
        <v>0</v>
      </c>
      <c r="Z67" s="57">
        <f>+Z65*I_Personale!$E43</f>
        <v>0</v>
      </c>
      <c r="AA67" s="57">
        <f>+AA65*I_Personale!$E43</f>
        <v>0</v>
      </c>
      <c r="AB67" s="57">
        <f>+AB65*I_Personale!$E43</f>
        <v>0</v>
      </c>
      <c r="AC67" s="57">
        <f>+AC65*I_Personale!$E43</f>
        <v>0</v>
      </c>
      <c r="AD67" s="57">
        <f>+AD65*I_Personale!$E43</f>
        <v>0</v>
      </c>
      <c r="AE67" s="57">
        <f>+AE65*I_Personale!$E43</f>
        <v>0</v>
      </c>
      <c r="AF67" s="57">
        <f>+AF65*I_Personale!$E43</f>
        <v>0</v>
      </c>
      <c r="AG67" s="57">
        <f>+AG65*I_Personale!$E43</f>
        <v>0</v>
      </c>
      <c r="AH67" s="57">
        <f>+AH65*I_Personale!$E43</f>
        <v>0</v>
      </c>
      <c r="AI67" s="57">
        <f>+AI65*I_Personale!$E43</f>
        <v>0</v>
      </c>
      <c r="AJ67" s="57">
        <f>+AJ65*I_Personale!$E43</f>
        <v>0</v>
      </c>
      <c r="AK67" s="57">
        <f>+AK65*I_Personale!$E43</f>
        <v>0</v>
      </c>
      <c r="AL67" s="57">
        <f>+AL65*I_Personale!$E43</f>
        <v>0</v>
      </c>
      <c r="AM67" s="57">
        <f>+AM65*I_Personale!$E43</f>
        <v>0</v>
      </c>
      <c r="AN67" s="57">
        <f>+AN65*I_Personale!$E43</f>
        <v>0</v>
      </c>
      <c r="AO67" s="57">
        <f>+AO65*I_Personale!$E43</f>
        <v>0</v>
      </c>
      <c r="AP67" s="57">
        <f>+AP65*I_Personale!$E43</f>
        <v>0</v>
      </c>
      <c r="AQ67" s="57">
        <f>+AQ65*I_Personale!$E43</f>
        <v>0</v>
      </c>
      <c r="AR67" s="57">
        <f>+AR65*I_Personale!$E43</f>
        <v>0</v>
      </c>
      <c r="AS67" s="57">
        <f>+AS65*I_Personale!$E43</f>
        <v>0</v>
      </c>
      <c r="AT67" s="57">
        <f>+AT65*I_Personale!$E43</f>
        <v>0</v>
      </c>
      <c r="AU67" s="57">
        <f>+AU65*I_Personale!$E43</f>
        <v>0</v>
      </c>
      <c r="AV67" s="57">
        <f>+AV65*I_Personale!$E43</f>
        <v>0</v>
      </c>
      <c r="AW67" s="57">
        <f>+AW65*I_Personale!$E43</f>
        <v>0</v>
      </c>
      <c r="AX67" s="57">
        <f>+AX65*I_Personale!$E43</f>
        <v>0</v>
      </c>
      <c r="AY67" s="57">
        <f>+AY65*I_Personale!$E43</f>
        <v>0</v>
      </c>
      <c r="AZ67" s="57">
        <f>+AZ65*I_Personale!$E43</f>
        <v>0</v>
      </c>
      <c r="BA67" s="57">
        <f>+BA65*I_Personale!$E43</f>
        <v>0</v>
      </c>
      <c r="BB67" s="57">
        <f>+BB65*I_Personale!$E43</f>
        <v>0</v>
      </c>
      <c r="BC67" s="57">
        <f>+BC65*I_Personale!$E43</f>
        <v>0</v>
      </c>
      <c r="BD67" s="57">
        <f>+BD65*I_Personale!$E43</f>
        <v>0</v>
      </c>
      <c r="BE67" s="57">
        <f>+BE65*I_Personale!$E43</f>
        <v>0</v>
      </c>
      <c r="BF67" s="57">
        <f>+BF65*I_Personale!$E43</f>
        <v>0</v>
      </c>
      <c r="BG67" s="57">
        <f>+BG65*I_Personale!$E43</f>
        <v>0</v>
      </c>
      <c r="BH67" s="57">
        <f>+BH65*I_Personale!$E43</f>
        <v>0</v>
      </c>
      <c r="BI67" s="57">
        <f>+BI65*I_Personale!$E43</f>
        <v>0</v>
      </c>
      <c r="BJ67" s="57">
        <f>+BJ65*I_Personale!$E43</f>
        <v>0</v>
      </c>
      <c r="BK67" s="57">
        <f>+BK65*I_Personale!$E43</f>
        <v>0</v>
      </c>
      <c r="BL67" s="57">
        <f>+BL65*I_Personale!$E43</f>
        <v>0</v>
      </c>
      <c r="BM67" s="57">
        <f>+BM65*I_Personale!$E43</f>
        <v>0</v>
      </c>
      <c r="BN67" s="57">
        <f>+BN65*I_Personale!$E43</f>
        <v>0</v>
      </c>
      <c r="BO67" s="57">
        <f>+BO65*I_Personale!$E43</f>
        <v>0</v>
      </c>
      <c r="BP67" s="57">
        <f>+BP65*I_Personale!$E43</f>
        <v>0</v>
      </c>
      <c r="BQ67" s="57">
        <f>+BQ65*I_Personale!$E43</f>
        <v>0</v>
      </c>
      <c r="BR67" s="57">
        <f>+BR65*I_Personale!$E43</f>
        <v>0</v>
      </c>
      <c r="BS67" s="57">
        <f>+BS65*I_Personale!$E43</f>
        <v>0</v>
      </c>
      <c r="BT67" s="57">
        <f>+BT65*I_Personale!$E43</f>
        <v>0</v>
      </c>
      <c r="BU67" s="57">
        <f>+BU65*I_Personale!$E43</f>
        <v>0</v>
      </c>
      <c r="BV67" s="57">
        <f>+BV65*I_Personale!$E43</f>
        <v>0</v>
      </c>
      <c r="BW67" s="57">
        <f>+BW65*I_Personale!$E43</f>
        <v>0</v>
      </c>
      <c r="BX67" s="57">
        <f>+BX65*I_Personale!$E43</f>
        <v>0</v>
      </c>
      <c r="BY67" s="57">
        <f>+BY65*I_Personale!$E43</f>
        <v>0</v>
      </c>
      <c r="BZ67" s="57">
        <f>+BZ65*I_Personale!$E43</f>
        <v>0</v>
      </c>
      <c r="CA67" s="57">
        <f>+CA65*I_Personale!$E43</f>
        <v>0</v>
      </c>
      <c r="CB67" s="57">
        <f>+CB65*I_Personale!$E43</f>
        <v>0</v>
      </c>
      <c r="CC67" s="57">
        <f>+CC65*I_Personale!$E43</f>
        <v>0</v>
      </c>
      <c r="CD67" s="57">
        <f>+CD65*I_Personale!$E43</f>
        <v>0</v>
      </c>
      <c r="CE67" s="57">
        <f>+CE65*I_Personale!$E43</f>
        <v>0</v>
      </c>
      <c r="CF67" s="57">
        <f>+CF65*I_Personale!$E43</f>
        <v>0</v>
      </c>
      <c r="CG67" s="57">
        <f>+CG65*I_Personale!$E43</f>
        <v>0</v>
      </c>
      <c r="CH67" s="57">
        <f>+CH65*I_Personale!$E43</f>
        <v>0</v>
      </c>
      <c r="CI67" s="57">
        <f>+CI65*I_Personale!$E43</f>
        <v>0</v>
      </c>
      <c r="CJ67" s="57">
        <f>+CJ65*I_Personale!$E43</f>
        <v>0</v>
      </c>
      <c r="CK67" s="57">
        <f>+CK65*I_Personale!$E43</f>
        <v>0</v>
      </c>
      <c r="CL67" s="57">
        <f>+CL65*I_Personale!$E43</f>
        <v>0</v>
      </c>
      <c r="CM67" s="57">
        <f>+CM65*I_Personale!$E43</f>
        <v>0</v>
      </c>
      <c r="CN67" s="57">
        <f>+CN65*I_Personale!$E43</f>
        <v>0</v>
      </c>
      <c r="CO67" s="57">
        <f>+CO65*I_Personale!$E43</f>
        <v>0</v>
      </c>
      <c r="CP67" s="57">
        <f>+CP65*I_Personale!$E43</f>
        <v>0</v>
      </c>
      <c r="CQ67" s="57">
        <f>+CQ65*I_Personale!$E43</f>
        <v>0</v>
      </c>
      <c r="CR67" s="57">
        <f>+CR65*I_Personale!$E43</f>
        <v>0</v>
      </c>
      <c r="CS67" s="57">
        <f>+CS65*I_Personale!$E43</f>
        <v>0</v>
      </c>
      <c r="CT67" s="57">
        <f>+CT65*I_Personale!$E43</f>
        <v>0</v>
      </c>
      <c r="CU67" s="57">
        <f>+CU65*I_Personale!$E43</f>
        <v>0</v>
      </c>
      <c r="CV67" s="57">
        <f>+CV65*I_Personale!$E43</f>
        <v>0</v>
      </c>
      <c r="CW67" s="57">
        <f>+CW65*I_Personale!$E43</f>
        <v>0</v>
      </c>
      <c r="CX67" s="57">
        <f>+CX65*I_Personale!$E43</f>
        <v>0</v>
      </c>
      <c r="CY67" s="57">
        <f>+CY65*I_Personale!$E43</f>
        <v>0</v>
      </c>
      <c r="CZ67" s="57">
        <f>+CZ65*I_Personale!$E43</f>
        <v>0</v>
      </c>
      <c r="DA67" s="57">
        <f>+DA65*I_Personale!$E43</f>
        <v>0</v>
      </c>
      <c r="DB67" s="57">
        <f>+DB65*I_Personale!$E43</f>
        <v>0</v>
      </c>
      <c r="DC67" s="57">
        <f>+DC65*I_Personale!$E43</f>
        <v>0</v>
      </c>
      <c r="DD67" s="57">
        <f>+DD65*I_Personale!$E43</f>
        <v>0</v>
      </c>
      <c r="DE67" s="57">
        <f>+DE65*I_Personale!$E43</f>
        <v>0</v>
      </c>
      <c r="DF67" s="57">
        <f>+DF65*I_Personale!$E43</f>
        <v>0</v>
      </c>
      <c r="DG67" s="57">
        <f>+DG65*I_Personale!$E43</f>
        <v>0</v>
      </c>
      <c r="DH67" s="57">
        <f>+DH65*I_Personale!$E43</f>
        <v>0</v>
      </c>
      <c r="DI67" s="57">
        <f>+DI65*I_Personale!$E43</f>
        <v>0</v>
      </c>
      <c r="DJ67" s="57">
        <f>+DJ65*I_Personale!$E43</f>
        <v>0</v>
      </c>
      <c r="DK67" s="57">
        <f>+DK65*I_Personale!$E43</f>
        <v>0</v>
      </c>
      <c r="DL67" s="57">
        <f>+DL65*I_Personale!$E43</f>
        <v>0</v>
      </c>
      <c r="DM67" s="57">
        <f>+DM65*I_Personale!$E43</f>
        <v>0</v>
      </c>
      <c r="DN67" s="57">
        <f>+DN65*I_Personale!$E43</f>
        <v>0</v>
      </c>
      <c r="DO67" s="57">
        <f>+DO65*I_Personale!$E43</f>
        <v>0</v>
      </c>
      <c r="DP67" s="57">
        <f>+DP65*I_Personale!$E43</f>
        <v>0</v>
      </c>
      <c r="DQ67" s="57">
        <f>+DQ65*I_Personale!$E43</f>
        <v>0</v>
      </c>
      <c r="DR67" s="57">
        <f>+DR65*I_Personale!$E43</f>
        <v>0</v>
      </c>
      <c r="DS67" s="57">
        <f>+DS65*I_Personale!$E43</f>
        <v>0</v>
      </c>
      <c r="DT67" s="57">
        <f>+DT65*I_Personale!$E43</f>
        <v>0</v>
      </c>
    </row>
    <row r="68" spans="3:124" ht="16.5" hidden="1" outlineLevel="1" thickTop="1" thickBot="1" x14ac:dyDescent="0.3">
      <c r="C68" s="105" t="s">
        <v>204</v>
      </c>
      <c r="E68" s="57">
        <f>+E65*I_Personale!$E44</f>
        <v>0</v>
      </c>
      <c r="F68" s="57">
        <f>+F65*I_Personale!$E44</f>
        <v>0</v>
      </c>
      <c r="G68" s="57">
        <f>+G65*I_Personale!$E44</f>
        <v>0</v>
      </c>
      <c r="H68" s="57">
        <f>+H65*I_Personale!$E44</f>
        <v>0</v>
      </c>
      <c r="I68" s="57">
        <f>+I65*I_Personale!$E44</f>
        <v>0</v>
      </c>
      <c r="J68" s="57">
        <f>+J65*I_Personale!$E44</f>
        <v>0</v>
      </c>
      <c r="K68" s="57">
        <f>+K65*I_Personale!$E44</f>
        <v>0</v>
      </c>
      <c r="L68" s="57">
        <f>+L65*I_Personale!$E44</f>
        <v>0</v>
      </c>
      <c r="M68" s="57">
        <f>+M65*I_Personale!$E44</f>
        <v>0</v>
      </c>
      <c r="N68" s="57">
        <f>+N65*I_Personale!$E44</f>
        <v>0</v>
      </c>
      <c r="O68" s="57">
        <f>+O65*I_Personale!$E44</f>
        <v>0</v>
      </c>
      <c r="P68" s="57">
        <f>+P65*I_Personale!$E44</f>
        <v>0</v>
      </c>
      <c r="Q68" s="57">
        <f>+Q65*I_Personale!$E44</f>
        <v>0</v>
      </c>
      <c r="R68" s="57">
        <f>+R65*I_Personale!$E44</f>
        <v>0</v>
      </c>
      <c r="S68" s="57">
        <f>+S65*I_Personale!$E44</f>
        <v>0</v>
      </c>
      <c r="T68" s="57">
        <f>+T65*I_Personale!$E44</f>
        <v>0</v>
      </c>
      <c r="U68" s="57">
        <f>+U65*I_Personale!$E44</f>
        <v>0</v>
      </c>
      <c r="V68" s="57">
        <f>+V65*I_Personale!$E44</f>
        <v>0</v>
      </c>
      <c r="W68" s="57">
        <f>+W65*I_Personale!$E44</f>
        <v>0</v>
      </c>
      <c r="X68" s="57">
        <f>+X65*I_Personale!$E44</f>
        <v>0</v>
      </c>
      <c r="Y68" s="57">
        <f>+Y65*I_Personale!$E44</f>
        <v>0</v>
      </c>
      <c r="Z68" s="57">
        <f>+Z65*I_Personale!$E44</f>
        <v>0</v>
      </c>
      <c r="AA68" s="57">
        <f>+AA65*I_Personale!$E44</f>
        <v>0</v>
      </c>
      <c r="AB68" s="57">
        <f>+AB65*I_Personale!$E44</f>
        <v>0</v>
      </c>
      <c r="AC68" s="57">
        <f>+AC65*I_Personale!$E44</f>
        <v>0</v>
      </c>
      <c r="AD68" s="57">
        <f>+AD65*I_Personale!$E44</f>
        <v>0</v>
      </c>
      <c r="AE68" s="57">
        <f>+AE65*I_Personale!$E44</f>
        <v>0</v>
      </c>
      <c r="AF68" s="57">
        <f>+AF65*I_Personale!$E44</f>
        <v>0</v>
      </c>
      <c r="AG68" s="57">
        <f>+AG65*I_Personale!$E44</f>
        <v>0</v>
      </c>
      <c r="AH68" s="57">
        <f>+AH65*I_Personale!$E44</f>
        <v>0</v>
      </c>
      <c r="AI68" s="57">
        <f>+AI65*I_Personale!$E44</f>
        <v>0</v>
      </c>
      <c r="AJ68" s="57">
        <f>+AJ65*I_Personale!$E44</f>
        <v>0</v>
      </c>
      <c r="AK68" s="57">
        <f>+AK65*I_Personale!$E44</f>
        <v>0</v>
      </c>
      <c r="AL68" s="57">
        <f>+AL65*I_Personale!$E44</f>
        <v>0</v>
      </c>
      <c r="AM68" s="57">
        <f>+AM65*I_Personale!$E44</f>
        <v>0</v>
      </c>
      <c r="AN68" s="57">
        <f>+AN65*I_Personale!$E44</f>
        <v>0</v>
      </c>
      <c r="AO68" s="57">
        <f>+AO65*I_Personale!$E44</f>
        <v>0</v>
      </c>
      <c r="AP68" s="57">
        <f>+AP65*I_Personale!$E44</f>
        <v>0</v>
      </c>
      <c r="AQ68" s="57">
        <f>+AQ65*I_Personale!$E44</f>
        <v>0</v>
      </c>
      <c r="AR68" s="57">
        <f>+AR65*I_Personale!$E44</f>
        <v>0</v>
      </c>
      <c r="AS68" s="57">
        <f>+AS65*I_Personale!$E44</f>
        <v>0</v>
      </c>
      <c r="AT68" s="57">
        <f>+AT65*I_Personale!$E44</f>
        <v>0</v>
      </c>
      <c r="AU68" s="57">
        <f>+AU65*I_Personale!$E44</f>
        <v>0</v>
      </c>
      <c r="AV68" s="57">
        <f>+AV65*I_Personale!$E44</f>
        <v>0</v>
      </c>
      <c r="AW68" s="57">
        <f>+AW65*I_Personale!$E44</f>
        <v>0</v>
      </c>
      <c r="AX68" s="57">
        <f>+AX65*I_Personale!$E44</f>
        <v>0</v>
      </c>
      <c r="AY68" s="57">
        <f>+AY65*I_Personale!$E44</f>
        <v>0</v>
      </c>
      <c r="AZ68" s="57">
        <f>+AZ65*I_Personale!$E44</f>
        <v>0</v>
      </c>
      <c r="BA68" s="57">
        <f>+BA65*I_Personale!$E44</f>
        <v>0</v>
      </c>
      <c r="BB68" s="57">
        <f>+BB65*I_Personale!$E44</f>
        <v>0</v>
      </c>
      <c r="BC68" s="57">
        <f>+BC65*I_Personale!$E44</f>
        <v>0</v>
      </c>
      <c r="BD68" s="57">
        <f>+BD65*I_Personale!$E44</f>
        <v>0</v>
      </c>
      <c r="BE68" s="57">
        <f>+BE65*I_Personale!$E44</f>
        <v>0</v>
      </c>
      <c r="BF68" s="57">
        <f>+BF65*I_Personale!$E44</f>
        <v>0</v>
      </c>
      <c r="BG68" s="57">
        <f>+BG65*I_Personale!$E44</f>
        <v>0</v>
      </c>
      <c r="BH68" s="57">
        <f>+BH65*I_Personale!$E44</f>
        <v>0</v>
      </c>
      <c r="BI68" s="57">
        <f>+BI65*I_Personale!$E44</f>
        <v>0</v>
      </c>
      <c r="BJ68" s="57">
        <f>+BJ65*I_Personale!$E44</f>
        <v>0</v>
      </c>
      <c r="BK68" s="57">
        <f>+BK65*I_Personale!$E44</f>
        <v>0</v>
      </c>
      <c r="BL68" s="57">
        <f>+BL65*I_Personale!$E44</f>
        <v>0</v>
      </c>
      <c r="BM68" s="57">
        <f>+BM65*I_Personale!$E44</f>
        <v>0</v>
      </c>
      <c r="BN68" s="57">
        <f>+BN65*I_Personale!$E44</f>
        <v>0</v>
      </c>
      <c r="BO68" s="57">
        <f>+BO65*I_Personale!$E44</f>
        <v>0</v>
      </c>
      <c r="BP68" s="57">
        <f>+BP65*I_Personale!$E44</f>
        <v>0</v>
      </c>
      <c r="BQ68" s="57">
        <f>+BQ65*I_Personale!$E44</f>
        <v>0</v>
      </c>
      <c r="BR68" s="57">
        <f>+BR65*I_Personale!$E44</f>
        <v>0</v>
      </c>
      <c r="BS68" s="57">
        <f>+BS65*I_Personale!$E44</f>
        <v>0</v>
      </c>
      <c r="BT68" s="57">
        <f>+BT65*I_Personale!$E44</f>
        <v>0</v>
      </c>
      <c r="BU68" s="57">
        <f>+BU65*I_Personale!$E44</f>
        <v>0</v>
      </c>
      <c r="BV68" s="57">
        <f>+BV65*I_Personale!$E44</f>
        <v>0</v>
      </c>
      <c r="BW68" s="57">
        <f>+BW65*I_Personale!$E44</f>
        <v>0</v>
      </c>
      <c r="BX68" s="57">
        <f>+BX65*I_Personale!$E44</f>
        <v>0</v>
      </c>
      <c r="BY68" s="57">
        <f>+BY65*I_Personale!$E44</f>
        <v>0</v>
      </c>
      <c r="BZ68" s="57">
        <f>+BZ65*I_Personale!$E44</f>
        <v>0</v>
      </c>
      <c r="CA68" s="57">
        <f>+CA65*I_Personale!$E44</f>
        <v>0</v>
      </c>
      <c r="CB68" s="57">
        <f>+CB65*I_Personale!$E44</f>
        <v>0</v>
      </c>
      <c r="CC68" s="57">
        <f>+CC65*I_Personale!$E44</f>
        <v>0</v>
      </c>
      <c r="CD68" s="57">
        <f>+CD65*I_Personale!$E44</f>
        <v>0</v>
      </c>
      <c r="CE68" s="57">
        <f>+CE65*I_Personale!$E44</f>
        <v>0</v>
      </c>
      <c r="CF68" s="57">
        <f>+CF65*I_Personale!$E44</f>
        <v>0</v>
      </c>
      <c r="CG68" s="57">
        <f>+CG65*I_Personale!$E44</f>
        <v>0</v>
      </c>
      <c r="CH68" s="57">
        <f>+CH65*I_Personale!$E44</f>
        <v>0</v>
      </c>
      <c r="CI68" s="57">
        <f>+CI65*I_Personale!$E44</f>
        <v>0</v>
      </c>
      <c r="CJ68" s="57">
        <f>+CJ65*I_Personale!$E44</f>
        <v>0</v>
      </c>
      <c r="CK68" s="57">
        <f>+CK65*I_Personale!$E44</f>
        <v>0</v>
      </c>
      <c r="CL68" s="57">
        <f>+CL65*I_Personale!$E44</f>
        <v>0</v>
      </c>
      <c r="CM68" s="57">
        <f>+CM65*I_Personale!$E44</f>
        <v>0</v>
      </c>
      <c r="CN68" s="57">
        <f>+CN65*I_Personale!$E44</f>
        <v>0</v>
      </c>
      <c r="CO68" s="57">
        <f>+CO65*I_Personale!$E44</f>
        <v>0</v>
      </c>
      <c r="CP68" s="57">
        <f>+CP65*I_Personale!$E44</f>
        <v>0</v>
      </c>
      <c r="CQ68" s="57">
        <f>+CQ65*I_Personale!$E44</f>
        <v>0</v>
      </c>
      <c r="CR68" s="57">
        <f>+CR65*I_Personale!$E44</f>
        <v>0</v>
      </c>
      <c r="CS68" s="57">
        <f>+CS65*I_Personale!$E44</f>
        <v>0</v>
      </c>
      <c r="CT68" s="57">
        <f>+CT65*I_Personale!$E44</f>
        <v>0</v>
      </c>
      <c r="CU68" s="57">
        <f>+CU65*I_Personale!$E44</f>
        <v>0</v>
      </c>
      <c r="CV68" s="57">
        <f>+CV65*I_Personale!$E44</f>
        <v>0</v>
      </c>
      <c r="CW68" s="57">
        <f>+CW65*I_Personale!$E44</f>
        <v>0</v>
      </c>
      <c r="CX68" s="57">
        <f>+CX65*I_Personale!$E44</f>
        <v>0</v>
      </c>
      <c r="CY68" s="57">
        <f>+CY65*I_Personale!$E44</f>
        <v>0</v>
      </c>
      <c r="CZ68" s="57">
        <f>+CZ65*I_Personale!$E44</f>
        <v>0</v>
      </c>
      <c r="DA68" s="57">
        <f>+DA65*I_Personale!$E44</f>
        <v>0</v>
      </c>
      <c r="DB68" s="57">
        <f>+DB65*I_Personale!$E44</f>
        <v>0</v>
      </c>
      <c r="DC68" s="57">
        <f>+DC65*I_Personale!$E44</f>
        <v>0</v>
      </c>
      <c r="DD68" s="57">
        <f>+DD65*I_Personale!$E44</f>
        <v>0</v>
      </c>
      <c r="DE68" s="57">
        <f>+DE65*I_Personale!$E44</f>
        <v>0</v>
      </c>
      <c r="DF68" s="57">
        <f>+DF65*I_Personale!$E44</f>
        <v>0</v>
      </c>
      <c r="DG68" s="57">
        <f>+DG65*I_Personale!$E44</f>
        <v>0</v>
      </c>
      <c r="DH68" s="57">
        <f>+DH65*I_Personale!$E44</f>
        <v>0</v>
      </c>
      <c r="DI68" s="57">
        <f>+DI65*I_Personale!$E44</f>
        <v>0</v>
      </c>
      <c r="DJ68" s="57">
        <f>+DJ65*I_Personale!$E44</f>
        <v>0</v>
      </c>
      <c r="DK68" s="57">
        <f>+DK65*I_Personale!$E44</f>
        <v>0</v>
      </c>
      <c r="DL68" s="57">
        <f>+DL65*I_Personale!$E44</f>
        <v>0</v>
      </c>
      <c r="DM68" s="57">
        <f>+DM65*I_Personale!$E44</f>
        <v>0</v>
      </c>
      <c r="DN68" s="57">
        <f>+DN65*I_Personale!$E44</f>
        <v>0</v>
      </c>
      <c r="DO68" s="57">
        <f>+DO65*I_Personale!$E44</f>
        <v>0</v>
      </c>
      <c r="DP68" s="57">
        <f>+DP65*I_Personale!$E44</f>
        <v>0</v>
      </c>
      <c r="DQ68" s="57">
        <f>+DQ65*I_Personale!$E44</f>
        <v>0</v>
      </c>
      <c r="DR68" s="57">
        <f>+DR65*I_Personale!$E44</f>
        <v>0</v>
      </c>
      <c r="DS68" s="57">
        <f>+DS65*I_Personale!$E44</f>
        <v>0</v>
      </c>
      <c r="DT68" s="57">
        <f>+DT65*I_Personale!$E44</f>
        <v>0</v>
      </c>
    </row>
    <row r="69" spans="3:124" ht="15.75" hidden="1" outlineLevel="1" thickTop="1" x14ac:dyDescent="0.25">
      <c r="C69" s="106" t="s">
        <v>208</v>
      </c>
      <c r="E69" s="91">
        <f t="shared" ref="E69" si="382">SUM(E65:E68)</f>
        <v>0</v>
      </c>
      <c r="F69" s="91">
        <f t="shared" ref="F69" si="383">SUM(F65:F68)</f>
        <v>0</v>
      </c>
      <c r="G69" s="91">
        <f t="shared" ref="G69" si="384">SUM(G65:G68)</f>
        <v>0</v>
      </c>
      <c r="H69" s="91">
        <f t="shared" ref="H69" si="385">SUM(H65:H68)</f>
        <v>0</v>
      </c>
      <c r="I69" s="91">
        <f t="shared" ref="I69" si="386">SUM(I65:I68)</f>
        <v>0</v>
      </c>
      <c r="J69" s="91">
        <f t="shared" ref="J69" si="387">SUM(J65:J68)</f>
        <v>0</v>
      </c>
      <c r="K69" s="91">
        <f t="shared" ref="K69" si="388">SUM(K65:K68)</f>
        <v>0</v>
      </c>
      <c r="L69" s="91">
        <f t="shared" ref="L69" si="389">SUM(L65:L68)</f>
        <v>0</v>
      </c>
      <c r="M69" s="91">
        <f t="shared" ref="M69" si="390">SUM(M65:M68)</f>
        <v>0</v>
      </c>
      <c r="N69" s="91">
        <f t="shared" ref="N69" si="391">SUM(N65:N68)</f>
        <v>0</v>
      </c>
      <c r="O69" s="91">
        <f t="shared" ref="O69" si="392">SUM(O65:O68)</f>
        <v>0</v>
      </c>
      <c r="P69" s="91">
        <f t="shared" ref="P69" si="393">SUM(P65:P68)</f>
        <v>0</v>
      </c>
      <c r="Q69" s="91">
        <f t="shared" ref="Q69" si="394">SUM(Q65:Q68)</f>
        <v>0</v>
      </c>
      <c r="R69" s="91">
        <f t="shared" ref="R69" si="395">SUM(R65:R68)</f>
        <v>0</v>
      </c>
      <c r="S69" s="91">
        <f t="shared" ref="S69" si="396">SUM(S65:S68)</f>
        <v>0</v>
      </c>
      <c r="T69" s="91">
        <f t="shared" ref="T69" si="397">SUM(T65:T68)</f>
        <v>0</v>
      </c>
      <c r="U69" s="91">
        <f t="shared" ref="U69" si="398">SUM(U65:U68)</f>
        <v>0</v>
      </c>
      <c r="V69" s="91">
        <f t="shared" ref="V69" si="399">SUM(V65:V68)</f>
        <v>0</v>
      </c>
      <c r="W69" s="91">
        <f t="shared" ref="W69" si="400">SUM(W65:W68)</f>
        <v>0</v>
      </c>
      <c r="X69" s="91">
        <f t="shared" ref="X69" si="401">SUM(X65:X68)</f>
        <v>0</v>
      </c>
      <c r="Y69" s="91">
        <f t="shared" ref="Y69" si="402">SUM(Y65:Y68)</f>
        <v>0</v>
      </c>
      <c r="Z69" s="91">
        <f t="shared" ref="Z69" si="403">SUM(Z65:Z68)</f>
        <v>0</v>
      </c>
      <c r="AA69" s="91">
        <f t="shared" ref="AA69" si="404">SUM(AA65:AA68)</f>
        <v>0</v>
      </c>
      <c r="AB69" s="91">
        <f t="shared" ref="AB69" si="405">SUM(AB65:AB68)</f>
        <v>0</v>
      </c>
      <c r="AC69" s="91">
        <f t="shared" ref="AC69" si="406">SUM(AC65:AC68)</f>
        <v>0</v>
      </c>
      <c r="AD69" s="91">
        <f t="shared" ref="AD69" si="407">SUM(AD65:AD68)</f>
        <v>0</v>
      </c>
      <c r="AE69" s="91">
        <f t="shared" ref="AE69" si="408">SUM(AE65:AE68)</f>
        <v>0</v>
      </c>
      <c r="AF69" s="91">
        <f t="shared" ref="AF69" si="409">SUM(AF65:AF68)</f>
        <v>0</v>
      </c>
      <c r="AG69" s="91">
        <f t="shared" ref="AG69" si="410">SUM(AG65:AG68)</f>
        <v>0</v>
      </c>
      <c r="AH69" s="91">
        <f t="shared" ref="AH69" si="411">SUM(AH65:AH68)</f>
        <v>0</v>
      </c>
      <c r="AI69" s="91">
        <f t="shared" ref="AI69" si="412">SUM(AI65:AI68)</f>
        <v>0</v>
      </c>
      <c r="AJ69" s="91">
        <f t="shared" ref="AJ69" si="413">SUM(AJ65:AJ68)</f>
        <v>0</v>
      </c>
      <c r="AK69" s="91">
        <f t="shared" ref="AK69" si="414">SUM(AK65:AK68)</f>
        <v>0</v>
      </c>
      <c r="AL69" s="91">
        <f t="shared" ref="AL69" si="415">SUM(AL65:AL68)</f>
        <v>0</v>
      </c>
      <c r="AM69" s="91">
        <f t="shared" ref="AM69" si="416">SUM(AM65:AM68)</f>
        <v>0</v>
      </c>
      <c r="AN69" s="91">
        <f t="shared" ref="AN69" si="417">SUM(AN65:AN68)</f>
        <v>0</v>
      </c>
      <c r="AO69" s="91">
        <f t="shared" ref="AO69" si="418">SUM(AO65:AO68)</f>
        <v>0</v>
      </c>
      <c r="AP69" s="91">
        <f t="shared" ref="AP69" si="419">SUM(AP65:AP68)</f>
        <v>0</v>
      </c>
      <c r="AQ69" s="91">
        <f t="shared" ref="AQ69" si="420">SUM(AQ65:AQ68)</f>
        <v>0</v>
      </c>
      <c r="AR69" s="91">
        <f t="shared" ref="AR69" si="421">SUM(AR65:AR68)</f>
        <v>0</v>
      </c>
      <c r="AS69" s="91">
        <f t="shared" ref="AS69" si="422">SUM(AS65:AS68)</f>
        <v>0</v>
      </c>
      <c r="AT69" s="91">
        <f t="shared" ref="AT69" si="423">SUM(AT65:AT68)</f>
        <v>0</v>
      </c>
      <c r="AU69" s="91">
        <f t="shared" ref="AU69" si="424">SUM(AU65:AU68)</f>
        <v>0</v>
      </c>
      <c r="AV69" s="91">
        <f t="shared" ref="AV69" si="425">SUM(AV65:AV68)</f>
        <v>0</v>
      </c>
      <c r="AW69" s="91">
        <f t="shared" ref="AW69" si="426">SUM(AW65:AW68)</f>
        <v>0</v>
      </c>
      <c r="AX69" s="91">
        <f t="shared" ref="AX69" si="427">SUM(AX65:AX68)</f>
        <v>0</v>
      </c>
      <c r="AY69" s="91">
        <f t="shared" ref="AY69" si="428">SUM(AY65:AY68)</f>
        <v>0</v>
      </c>
      <c r="AZ69" s="91">
        <f t="shared" ref="AZ69" si="429">SUM(AZ65:AZ68)</f>
        <v>0</v>
      </c>
      <c r="BA69" s="91">
        <f t="shared" ref="BA69" si="430">SUM(BA65:BA68)</f>
        <v>0</v>
      </c>
      <c r="BB69" s="91">
        <f t="shared" ref="BB69" si="431">SUM(BB65:BB68)</f>
        <v>0</v>
      </c>
      <c r="BC69" s="91">
        <f t="shared" ref="BC69" si="432">SUM(BC65:BC68)</f>
        <v>0</v>
      </c>
      <c r="BD69" s="91">
        <f t="shared" ref="BD69" si="433">SUM(BD65:BD68)</f>
        <v>0</v>
      </c>
      <c r="BE69" s="91">
        <f t="shared" ref="BE69" si="434">SUM(BE65:BE68)</f>
        <v>0</v>
      </c>
      <c r="BF69" s="91">
        <f t="shared" ref="BF69" si="435">SUM(BF65:BF68)</f>
        <v>0</v>
      </c>
      <c r="BG69" s="91">
        <f t="shared" ref="BG69" si="436">SUM(BG65:BG68)</f>
        <v>0</v>
      </c>
      <c r="BH69" s="91">
        <f t="shared" ref="BH69" si="437">SUM(BH65:BH68)</f>
        <v>0</v>
      </c>
      <c r="BI69" s="91">
        <f t="shared" ref="BI69" si="438">SUM(BI65:BI68)</f>
        <v>0</v>
      </c>
      <c r="BJ69" s="91">
        <f t="shared" ref="BJ69" si="439">SUM(BJ65:BJ68)</f>
        <v>0</v>
      </c>
      <c r="BK69" s="91">
        <f t="shared" ref="BK69" si="440">SUM(BK65:BK68)</f>
        <v>0</v>
      </c>
      <c r="BL69" s="91">
        <f t="shared" ref="BL69" si="441">SUM(BL65:BL68)</f>
        <v>0</v>
      </c>
      <c r="BM69" s="91">
        <f t="shared" ref="BM69" si="442">SUM(BM65:BM68)</f>
        <v>0</v>
      </c>
      <c r="BN69" s="91">
        <f t="shared" ref="BN69" si="443">SUM(BN65:BN68)</f>
        <v>0</v>
      </c>
      <c r="BO69" s="91">
        <f t="shared" ref="BO69" si="444">SUM(BO65:BO68)</f>
        <v>0</v>
      </c>
      <c r="BP69" s="91">
        <f t="shared" ref="BP69" si="445">SUM(BP65:BP68)</f>
        <v>0</v>
      </c>
      <c r="BQ69" s="91">
        <f t="shared" ref="BQ69" si="446">SUM(BQ65:BQ68)</f>
        <v>0</v>
      </c>
      <c r="BR69" s="91">
        <f t="shared" ref="BR69" si="447">SUM(BR65:BR68)</f>
        <v>0</v>
      </c>
      <c r="BS69" s="91">
        <f t="shared" ref="BS69" si="448">SUM(BS65:BS68)</f>
        <v>0</v>
      </c>
      <c r="BT69" s="91">
        <f t="shared" ref="BT69" si="449">SUM(BT65:BT68)</f>
        <v>0</v>
      </c>
      <c r="BU69" s="91">
        <f t="shared" ref="BU69" si="450">SUM(BU65:BU68)</f>
        <v>0</v>
      </c>
      <c r="BV69" s="91">
        <f t="shared" ref="BV69" si="451">SUM(BV65:BV68)</f>
        <v>0</v>
      </c>
      <c r="BW69" s="91">
        <f t="shared" ref="BW69" si="452">SUM(BW65:BW68)</f>
        <v>0</v>
      </c>
      <c r="BX69" s="91">
        <f t="shared" ref="BX69" si="453">SUM(BX65:BX68)</f>
        <v>0</v>
      </c>
      <c r="BY69" s="91">
        <f t="shared" ref="BY69" si="454">SUM(BY65:BY68)</f>
        <v>0</v>
      </c>
      <c r="BZ69" s="91">
        <f t="shared" ref="BZ69" si="455">SUM(BZ65:BZ68)</f>
        <v>0</v>
      </c>
      <c r="CA69" s="91">
        <f t="shared" ref="CA69" si="456">SUM(CA65:CA68)</f>
        <v>0</v>
      </c>
      <c r="CB69" s="91">
        <f t="shared" ref="CB69" si="457">SUM(CB65:CB68)</f>
        <v>0</v>
      </c>
      <c r="CC69" s="91">
        <f t="shared" ref="CC69" si="458">SUM(CC65:CC68)</f>
        <v>0</v>
      </c>
      <c r="CD69" s="91">
        <f t="shared" ref="CD69" si="459">SUM(CD65:CD68)</f>
        <v>0</v>
      </c>
      <c r="CE69" s="91">
        <f t="shared" ref="CE69" si="460">SUM(CE65:CE68)</f>
        <v>0</v>
      </c>
      <c r="CF69" s="91">
        <f t="shared" ref="CF69" si="461">SUM(CF65:CF68)</f>
        <v>0</v>
      </c>
      <c r="CG69" s="91">
        <f t="shared" ref="CG69" si="462">SUM(CG65:CG68)</f>
        <v>0</v>
      </c>
      <c r="CH69" s="91">
        <f t="shared" ref="CH69" si="463">SUM(CH65:CH68)</f>
        <v>0</v>
      </c>
      <c r="CI69" s="91">
        <f t="shared" ref="CI69" si="464">SUM(CI65:CI68)</f>
        <v>0</v>
      </c>
      <c r="CJ69" s="91">
        <f t="shared" ref="CJ69" si="465">SUM(CJ65:CJ68)</f>
        <v>0</v>
      </c>
      <c r="CK69" s="91">
        <f t="shared" ref="CK69" si="466">SUM(CK65:CK68)</f>
        <v>0</v>
      </c>
      <c r="CL69" s="91">
        <f t="shared" ref="CL69" si="467">SUM(CL65:CL68)</f>
        <v>0</v>
      </c>
      <c r="CM69" s="91">
        <f t="shared" ref="CM69" si="468">SUM(CM65:CM68)</f>
        <v>0</v>
      </c>
      <c r="CN69" s="91">
        <f t="shared" ref="CN69" si="469">SUM(CN65:CN68)</f>
        <v>0</v>
      </c>
      <c r="CO69" s="91">
        <f t="shared" ref="CO69" si="470">SUM(CO65:CO68)</f>
        <v>0</v>
      </c>
      <c r="CP69" s="91">
        <f t="shared" ref="CP69" si="471">SUM(CP65:CP68)</f>
        <v>0</v>
      </c>
      <c r="CQ69" s="91">
        <f t="shared" ref="CQ69" si="472">SUM(CQ65:CQ68)</f>
        <v>0</v>
      </c>
      <c r="CR69" s="91">
        <f t="shared" ref="CR69" si="473">SUM(CR65:CR68)</f>
        <v>0</v>
      </c>
      <c r="CS69" s="91">
        <f t="shared" ref="CS69" si="474">SUM(CS65:CS68)</f>
        <v>0</v>
      </c>
      <c r="CT69" s="91">
        <f t="shared" ref="CT69" si="475">SUM(CT65:CT68)</f>
        <v>0</v>
      </c>
      <c r="CU69" s="91">
        <f t="shared" ref="CU69" si="476">SUM(CU65:CU68)</f>
        <v>0</v>
      </c>
      <c r="CV69" s="91">
        <f t="shared" ref="CV69" si="477">SUM(CV65:CV68)</f>
        <v>0</v>
      </c>
      <c r="CW69" s="91">
        <f t="shared" ref="CW69" si="478">SUM(CW65:CW68)</f>
        <v>0</v>
      </c>
      <c r="CX69" s="91">
        <f t="shared" ref="CX69" si="479">SUM(CX65:CX68)</f>
        <v>0</v>
      </c>
      <c r="CY69" s="91">
        <f t="shared" ref="CY69" si="480">SUM(CY65:CY68)</f>
        <v>0</v>
      </c>
      <c r="CZ69" s="91">
        <f t="shared" ref="CZ69" si="481">SUM(CZ65:CZ68)</f>
        <v>0</v>
      </c>
      <c r="DA69" s="91">
        <f t="shared" ref="DA69" si="482">SUM(DA65:DA68)</f>
        <v>0</v>
      </c>
      <c r="DB69" s="91">
        <f t="shared" ref="DB69" si="483">SUM(DB65:DB68)</f>
        <v>0</v>
      </c>
      <c r="DC69" s="91">
        <f t="shared" ref="DC69" si="484">SUM(DC65:DC68)</f>
        <v>0</v>
      </c>
      <c r="DD69" s="91">
        <f t="shared" ref="DD69" si="485">SUM(DD65:DD68)</f>
        <v>0</v>
      </c>
      <c r="DE69" s="91">
        <f t="shared" ref="DE69" si="486">SUM(DE65:DE68)</f>
        <v>0</v>
      </c>
      <c r="DF69" s="91">
        <f t="shared" ref="DF69" si="487">SUM(DF65:DF68)</f>
        <v>0</v>
      </c>
      <c r="DG69" s="91">
        <f t="shared" ref="DG69" si="488">SUM(DG65:DG68)</f>
        <v>0</v>
      </c>
      <c r="DH69" s="91">
        <f t="shared" ref="DH69" si="489">SUM(DH65:DH68)</f>
        <v>0</v>
      </c>
      <c r="DI69" s="91">
        <f t="shared" ref="DI69" si="490">SUM(DI65:DI68)</f>
        <v>0</v>
      </c>
      <c r="DJ69" s="91">
        <f t="shared" ref="DJ69" si="491">SUM(DJ65:DJ68)</f>
        <v>0</v>
      </c>
      <c r="DK69" s="91">
        <f t="shared" ref="DK69" si="492">SUM(DK65:DK68)</f>
        <v>0</v>
      </c>
      <c r="DL69" s="91">
        <f t="shared" ref="DL69" si="493">SUM(DL65:DL68)</f>
        <v>0</v>
      </c>
      <c r="DM69" s="91">
        <f t="shared" ref="DM69" si="494">SUM(DM65:DM68)</f>
        <v>0</v>
      </c>
      <c r="DN69" s="91">
        <f t="shared" ref="DN69" si="495">SUM(DN65:DN68)</f>
        <v>0</v>
      </c>
      <c r="DO69" s="91">
        <f t="shared" ref="DO69" si="496">SUM(DO65:DO68)</f>
        <v>0</v>
      </c>
      <c r="DP69" s="91">
        <f t="shared" ref="DP69" si="497">SUM(DP65:DP68)</f>
        <v>0</v>
      </c>
      <c r="DQ69" s="91">
        <f t="shared" ref="DQ69" si="498">SUM(DQ65:DQ68)</f>
        <v>0</v>
      </c>
      <c r="DR69" s="91">
        <f t="shared" ref="DR69" si="499">SUM(DR65:DR68)</f>
        <v>0</v>
      </c>
      <c r="DS69" s="91">
        <f t="shared" ref="DS69" si="500">SUM(DS65:DS68)</f>
        <v>0</v>
      </c>
      <c r="DT69" s="91">
        <f t="shared" ref="DT69" si="501">SUM(DT65:DT68)</f>
        <v>0</v>
      </c>
    </row>
    <row r="70" spans="3:124" hidden="1" outlineLevel="1" x14ac:dyDescent="0.25">
      <c r="C70" s="102"/>
    </row>
    <row r="71" spans="3:124" ht="15.75" hidden="1" outlineLevel="1" thickBot="1" x14ac:dyDescent="0.3">
      <c r="C71" s="102"/>
    </row>
    <row r="72" spans="3:124" ht="16.5" hidden="1" outlineLevel="1" thickTop="1" thickBot="1" x14ac:dyDescent="0.3">
      <c r="C72" s="105" t="s">
        <v>201</v>
      </c>
      <c r="E72" s="57">
        <f>+IFERROR(((E65/I_Personale!$E45)*12),0)</f>
        <v>0</v>
      </c>
      <c r="F72" s="57">
        <f>+IFERROR(((F65/I_Personale!$E45)*12),0)</f>
        <v>0</v>
      </c>
      <c r="G72" s="57">
        <f>+IFERROR(((G65/I_Personale!$E45)*12),0)</f>
        <v>0</v>
      </c>
      <c r="H72" s="57">
        <f>+IFERROR(((H65/I_Personale!$E45)*12),0)</f>
        <v>0</v>
      </c>
      <c r="I72" s="57">
        <f>+IFERROR(((I65/I_Personale!$E45)*12),0)</f>
        <v>0</v>
      </c>
      <c r="J72" s="57">
        <f>+IFERROR(((J65/I_Personale!$E45)*12),0)</f>
        <v>0</v>
      </c>
      <c r="K72" s="57">
        <f>+IFERROR(((K65/I_Personale!$E45)*12),0)</f>
        <v>0</v>
      </c>
      <c r="L72" s="57">
        <f>+IFERROR(((L65/I_Personale!$E45)*12),0)</f>
        <v>0</v>
      </c>
      <c r="M72" s="57">
        <f>+IFERROR(((M65/I_Personale!$E45)*12),0)</f>
        <v>0</v>
      </c>
      <c r="N72" s="57">
        <f>+IFERROR(((N65/I_Personale!$E45)*12),0)</f>
        <v>0</v>
      </c>
      <c r="O72" s="57">
        <f>+IFERROR(((O65/I_Personale!$E45)*12),0)</f>
        <v>0</v>
      </c>
      <c r="P72" s="57">
        <f>+IFERROR(((P65/I_Personale!$E45)*12),0)</f>
        <v>0</v>
      </c>
      <c r="Q72" s="57">
        <f>+IFERROR(((Q65/I_Personale!$E45)*12),0)</f>
        <v>0</v>
      </c>
      <c r="R72" s="57">
        <f>+IFERROR(((R65/I_Personale!$E45)*12),0)</f>
        <v>0</v>
      </c>
      <c r="S72" s="57">
        <f>+IFERROR(((S65/I_Personale!$E45)*12),0)</f>
        <v>0</v>
      </c>
      <c r="T72" s="57">
        <f>+IFERROR(((T65/I_Personale!$E45)*12),0)</f>
        <v>0</v>
      </c>
      <c r="U72" s="57">
        <f>+IFERROR(((U65/I_Personale!$E45)*12),0)</f>
        <v>0</v>
      </c>
      <c r="V72" s="57">
        <f>+IFERROR(((V65/I_Personale!$E45)*12),0)</f>
        <v>0</v>
      </c>
      <c r="W72" s="57">
        <f>+IFERROR(((W65/I_Personale!$E45)*12),0)</f>
        <v>0</v>
      </c>
      <c r="X72" s="57">
        <f>+IFERROR(((X65/I_Personale!$E45)*12),0)</f>
        <v>0</v>
      </c>
      <c r="Y72" s="57">
        <f>+IFERROR(((Y65/I_Personale!$E45)*12),0)</f>
        <v>0</v>
      </c>
      <c r="Z72" s="57">
        <f>+IFERROR(((Z65/I_Personale!$E45)*12),0)</f>
        <v>0</v>
      </c>
      <c r="AA72" s="57">
        <f>+IFERROR(((AA65/I_Personale!$E45)*12),0)</f>
        <v>0</v>
      </c>
      <c r="AB72" s="57">
        <f>+IFERROR(((AB65/I_Personale!$E45)*12),0)</f>
        <v>0</v>
      </c>
      <c r="AC72" s="57">
        <f>+IFERROR(((AC65/I_Personale!$E45)*12),0)</f>
        <v>0</v>
      </c>
      <c r="AD72" s="57">
        <f>+IFERROR(((AD65/I_Personale!$E45)*12),0)</f>
        <v>0</v>
      </c>
      <c r="AE72" s="57">
        <f>+IFERROR(((AE65/I_Personale!$E45)*12),0)</f>
        <v>0</v>
      </c>
      <c r="AF72" s="57">
        <f>+IFERROR(((AF65/I_Personale!$E45)*12),0)</f>
        <v>0</v>
      </c>
      <c r="AG72" s="57">
        <f>+IFERROR(((AG65/I_Personale!$E45)*12),0)</f>
        <v>0</v>
      </c>
      <c r="AH72" s="57">
        <f>+IFERROR(((AH65/I_Personale!$E45)*12),0)</f>
        <v>0</v>
      </c>
      <c r="AI72" s="57">
        <f>+IFERROR(((AI65/I_Personale!$E45)*12),0)</f>
        <v>0</v>
      </c>
      <c r="AJ72" s="57">
        <f>+IFERROR(((AJ65/I_Personale!$E45)*12),0)</f>
        <v>0</v>
      </c>
      <c r="AK72" s="57">
        <f>+IFERROR(((AK65/I_Personale!$E45)*12),0)</f>
        <v>0</v>
      </c>
      <c r="AL72" s="57">
        <f>+IFERROR(((AL65/I_Personale!$E45)*12),0)</f>
        <v>0</v>
      </c>
      <c r="AM72" s="57">
        <f>+IFERROR(((AM65/I_Personale!$E45)*12),0)</f>
        <v>0</v>
      </c>
      <c r="AN72" s="57">
        <f>+IFERROR(((AN65/I_Personale!$E45)*12),0)</f>
        <v>0</v>
      </c>
      <c r="AO72" s="57">
        <f>+IFERROR(((AO65/I_Personale!$E45)*12),0)</f>
        <v>0</v>
      </c>
      <c r="AP72" s="57">
        <f>+IFERROR(((AP65/I_Personale!$E45)*12),0)</f>
        <v>0</v>
      </c>
      <c r="AQ72" s="57">
        <f>+IFERROR(((AQ65/I_Personale!$E45)*12),0)</f>
        <v>0</v>
      </c>
      <c r="AR72" s="57">
        <f>+IFERROR(((AR65/I_Personale!$E45)*12),0)</f>
        <v>0</v>
      </c>
      <c r="AS72" s="57">
        <f>+IFERROR(((AS65/I_Personale!$E45)*12),0)</f>
        <v>0</v>
      </c>
      <c r="AT72" s="57">
        <f>+IFERROR(((AT65/I_Personale!$E45)*12),0)</f>
        <v>0</v>
      </c>
      <c r="AU72" s="57">
        <f>+IFERROR(((AU65/I_Personale!$E45)*12),0)</f>
        <v>0</v>
      </c>
      <c r="AV72" s="57">
        <f>+IFERROR(((AV65/I_Personale!$E45)*12),0)</f>
        <v>0</v>
      </c>
      <c r="AW72" s="57">
        <f>+IFERROR(((AW65/I_Personale!$E45)*12),0)</f>
        <v>0</v>
      </c>
      <c r="AX72" s="57">
        <f>+IFERROR(((AX65/I_Personale!$E45)*12),0)</f>
        <v>0</v>
      </c>
      <c r="AY72" s="57">
        <f>+IFERROR(((AY65/I_Personale!$E45)*12),0)</f>
        <v>0</v>
      </c>
      <c r="AZ72" s="57">
        <f>+IFERROR(((AZ65/I_Personale!$E45)*12),0)</f>
        <v>0</v>
      </c>
      <c r="BA72" s="57">
        <f>+IFERROR(((BA65/I_Personale!$E45)*12),0)</f>
        <v>0</v>
      </c>
      <c r="BB72" s="57">
        <f>+IFERROR(((BB65/I_Personale!$E45)*12),0)</f>
        <v>0</v>
      </c>
      <c r="BC72" s="57">
        <f>+IFERROR(((BC65/I_Personale!$E45)*12),0)</f>
        <v>0</v>
      </c>
      <c r="BD72" s="57">
        <f>+IFERROR(((BD65/I_Personale!$E45)*12),0)</f>
        <v>0</v>
      </c>
      <c r="BE72" s="57">
        <f>+IFERROR(((BE65/I_Personale!$E45)*12),0)</f>
        <v>0</v>
      </c>
      <c r="BF72" s="57">
        <f>+IFERROR(((BF65/I_Personale!$E45)*12),0)</f>
        <v>0</v>
      </c>
      <c r="BG72" s="57">
        <f>+IFERROR(((BG65/I_Personale!$E45)*12),0)</f>
        <v>0</v>
      </c>
      <c r="BH72" s="57">
        <f>+IFERROR(((BH65/I_Personale!$E45)*12),0)</f>
        <v>0</v>
      </c>
      <c r="BI72" s="57">
        <f>+IFERROR(((BI65/I_Personale!$E45)*12),0)</f>
        <v>0</v>
      </c>
      <c r="BJ72" s="57">
        <f>+IFERROR(((BJ65/I_Personale!$E45)*12),0)</f>
        <v>0</v>
      </c>
      <c r="BK72" s="57">
        <f>+IFERROR(((BK65/I_Personale!$E45)*12),0)</f>
        <v>0</v>
      </c>
      <c r="BL72" s="57">
        <f>+IFERROR(((BL65/I_Personale!$E45)*12),0)</f>
        <v>0</v>
      </c>
      <c r="BM72" s="57">
        <f>+IFERROR(((BM65/I_Personale!$E45)*12),0)</f>
        <v>0</v>
      </c>
      <c r="BN72" s="57">
        <f>+IFERROR(((BN65/I_Personale!$E45)*12),0)</f>
        <v>0</v>
      </c>
      <c r="BO72" s="57">
        <f>+IFERROR(((BO65/I_Personale!$E45)*12),0)</f>
        <v>0</v>
      </c>
      <c r="BP72" s="57">
        <f>+IFERROR(((BP65/I_Personale!$E45)*12),0)</f>
        <v>0</v>
      </c>
      <c r="BQ72" s="57">
        <f>+IFERROR(((BQ65/I_Personale!$E45)*12),0)</f>
        <v>0</v>
      </c>
      <c r="BR72" s="57">
        <f>+IFERROR(((BR65/I_Personale!$E45)*12),0)</f>
        <v>0</v>
      </c>
      <c r="BS72" s="57">
        <f>+IFERROR(((BS65/I_Personale!$E45)*12),0)</f>
        <v>0</v>
      </c>
      <c r="BT72" s="57">
        <f>+IFERROR(((BT65/I_Personale!$E45)*12),0)</f>
        <v>0</v>
      </c>
      <c r="BU72" s="57">
        <f>+IFERROR(((BU65/I_Personale!$E45)*12),0)</f>
        <v>0</v>
      </c>
      <c r="BV72" s="57">
        <f>+IFERROR(((BV65/I_Personale!$E45)*12),0)</f>
        <v>0</v>
      </c>
      <c r="BW72" s="57">
        <f>+IFERROR(((BW65/I_Personale!$E45)*12),0)</f>
        <v>0</v>
      </c>
      <c r="BX72" s="57">
        <f>+IFERROR(((BX65/I_Personale!$E45)*12),0)</f>
        <v>0</v>
      </c>
      <c r="BY72" s="57">
        <f>+IFERROR(((BY65/I_Personale!$E45)*12),0)</f>
        <v>0</v>
      </c>
      <c r="BZ72" s="57">
        <f>+IFERROR(((BZ65/I_Personale!$E45)*12),0)</f>
        <v>0</v>
      </c>
      <c r="CA72" s="57">
        <f>+IFERROR(((CA65/I_Personale!$E45)*12),0)</f>
        <v>0</v>
      </c>
      <c r="CB72" s="57">
        <f>+IFERROR(((CB65/I_Personale!$E45)*12),0)</f>
        <v>0</v>
      </c>
      <c r="CC72" s="57">
        <f>+IFERROR(((CC65/I_Personale!$E45)*12),0)</f>
        <v>0</v>
      </c>
      <c r="CD72" s="57">
        <f>+IFERROR(((CD65/I_Personale!$E45)*12),0)</f>
        <v>0</v>
      </c>
      <c r="CE72" s="57">
        <f>+IFERROR(((CE65/I_Personale!$E45)*12),0)</f>
        <v>0</v>
      </c>
      <c r="CF72" s="57">
        <f>+IFERROR(((CF65/I_Personale!$E45)*12),0)</f>
        <v>0</v>
      </c>
      <c r="CG72" s="57">
        <f>+IFERROR(((CG65/I_Personale!$E45)*12),0)</f>
        <v>0</v>
      </c>
      <c r="CH72" s="57">
        <f>+IFERROR(((CH65/I_Personale!$E45)*12),0)</f>
        <v>0</v>
      </c>
      <c r="CI72" s="57">
        <f>+IFERROR(((CI65/I_Personale!$E45)*12),0)</f>
        <v>0</v>
      </c>
      <c r="CJ72" s="57">
        <f>+IFERROR(((CJ65/I_Personale!$E45)*12),0)</f>
        <v>0</v>
      </c>
      <c r="CK72" s="57">
        <f>+IFERROR(((CK65/I_Personale!$E45)*12),0)</f>
        <v>0</v>
      </c>
      <c r="CL72" s="57">
        <f>+IFERROR(((CL65/I_Personale!$E45)*12),0)</f>
        <v>0</v>
      </c>
      <c r="CM72" s="57">
        <f>+IFERROR(((CM65/I_Personale!$E45)*12),0)</f>
        <v>0</v>
      </c>
      <c r="CN72" s="57">
        <f>+IFERROR(((CN65/I_Personale!$E45)*12),0)</f>
        <v>0</v>
      </c>
      <c r="CO72" s="57">
        <f>+IFERROR(((CO65/I_Personale!$E45)*12),0)</f>
        <v>0</v>
      </c>
      <c r="CP72" s="57">
        <f>+IFERROR(((CP65/I_Personale!$E45)*12),0)</f>
        <v>0</v>
      </c>
      <c r="CQ72" s="57">
        <f>+IFERROR(((CQ65/I_Personale!$E45)*12),0)</f>
        <v>0</v>
      </c>
      <c r="CR72" s="57">
        <f>+IFERROR(((CR65/I_Personale!$E45)*12),0)</f>
        <v>0</v>
      </c>
      <c r="CS72" s="57">
        <f>+IFERROR(((CS65/I_Personale!$E45)*12),0)</f>
        <v>0</v>
      </c>
      <c r="CT72" s="57">
        <f>+IFERROR(((CT65/I_Personale!$E45)*12),0)</f>
        <v>0</v>
      </c>
      <c r="CU72" s="57">
        <f>+IFERROR(((CU65/I_Personale!$E45)*12),0)</f>
        <v>0</v>
      </c>
      <c r="CV72" s="57">
        <f>+IFERROR(((CV65/I_Personale!$E45)*12),0)</f>
        <v>0</v>
      </c>
      <c r="CW72" s="57">
        <f>+IFERROR(((CW65/I_Personale!$E45)*12),0)</f>
        <v>0</v>
      </c>
      <c r="CX72" s="57">
        <f>+IFERROR(((CX65/I_Personale!$E45)*12),0)</f>
        <v>0</v>
      </c>
      <c r="CY72" s="57">
        <f>+IFERROR(((CY65/I_Personale!$E45)*12),0)</f>
        <v>0</v>
      </c>
      <c r="CZ72" s="57">
        <f>+IFERROR(((CZ65/I_Personale!$E45)*12),0)</f>
        <v>0</v>
      </c>
      <c r="DA72" s="57">
        <f>+IFERROR(((DA65/I_Personale!$E45)*12),0)</f>
        <v>0</v>
      </c>
      <c r="DB72" s="57">
        <f>+IFERROR(((DB65/I_Personale!$E45)*12),0)</f>
        <v>0</v>
      </c>
      <c r="DC72" s="57">
        <f>+IFERROR(((DC65/I_Personale!$E45)*12),0)</f>
        <v>0</v>
      </c>
      <c r="DD72" s="57">
        <f>+IFERROR(((DD65/I_Personale!$E45)*12),0)</f>
        <v>0</v>
      </c>
      <c r="DE72" s="57">
        <f>+IFERROR(((DE65/I_Personale!$E45)*12),0)</f>
        <v>0</v>
      </c>
      <c r="DF72" s="57">
        <f>+IFERROR(((DF65/I_Personale!$E45)*12),0)</f>
        <v>0</v>
      </c>
      <c r="DG72" s="57">
        <f>+IFERROR(((DG65/I_Personale!$E45)*12),0)</f>
        <v>0</v>
      </c>
      <c r="DH72" s="57">
        <f>+IFERROR(((DH65/I_Personale!$E45)*12),0)</f>
        <v>0</v>
      </c>
      <c r="DI72" s="57">
        <f>+IFERROR(((DI65/I_Personale!$E45)*12),0)</f>
        <v>0</v>
      </c>
      <c r="DJ72" s="57">
        <f>+IFERROR(((DJ65/I_Personale!$E45)*12),0)</f>
        <v>0</v>
      </c>
      <c r="DK72" s="57">
        <f>+IFERROR(((DK65/I_Personale!$E45)*12),0)</f>
        <v>0</v>
      </c>
      <c r="DL72" s="57">
        <f>+IFERROR(((DL65/I_Personale!$E45)*12),0)</f>
        <v>0</v>
      </c>
      <c r="DM72" s="57">
        <f>+IFERROR(((DM65/I_Personale!$E45)*12),0)</f>
        <v>0</v>
      </c>
      <c r="DN72" s="57">
        <f>+IFERROR(((DN65/I_Personale!$E45)*12),0)</f>
        <v>0</v>
      </c>
      <c r="DO72" s="57">
        <f>+IFERROR(((DO65/I_Personale!$E45)*12),0)</f>
        <v>0</v>
      </c>
      <c r="DP72" s="57">
        <f>+IFERROR(((DP65/I_Personale!$E45)*12),0)</f>
        <v>0</v>
      </c>
      <c r="DQ72" s="57">
        <f>+IFERROR(((DQ65/I_Personale!$E45)*12),0)</f>
        <v>0</v>
      </c>
      <c r="DR72" s="57">
        <f>+IFERROR(((DR65/I_Personale!$E45)*12),0)</f>
        <v>0</v>
      </c>
      <c r="DS72" s="57">
        <f>+IFERROR(((DS65/I_Personale!$E45)*12),0)</f>
        <v>0</v>
      </c>
      <c r="DT72" s="57">
        <f>+IFERROR(((DT65/I_Personale!$E45)*12),0)</f>
        <v>0</v>
      </c>
    </row>
    <row r="73" spans="3:124" ht="16.5" hidden="1" outlineLevel="1" thickTop="1" thickBot="1" x14ac:dyDescent="0.3">
      <c r="C73" s="105" t="s">
        <v>205</v>
      </c>
      <c r="E73" s="57"/>
      <c r="F73" s="57">
        <f>+IF(F63="SI",E80,0)</f>
        <v>0</v>
      </c>
      <c r="G73" s="57">
        <f t="shared" ref="G73:BR73" si="502">+IF(G63="SI",F80,0)</f>
        <v>0</v>
      </c>
      <c r="H73" s="57">
        <f t="shared" si="502"/>
        <v>0</v>
      </c>
      <c r="I73" s="57">
        <f t="shared" si="502"/>
        <v>0</v>
      </c>
      <c r="J73" s="57">
        <f t="shared" si="502"/>
        <v>0</v>
      </c>
      <c r="K73" s="57">
        <f t="shared" si="502"/>
        <v>0</v>
      </c>
      <c r="L73" s="57">
        <f t="shared" si="502"/>
        <v>0</v>
      </c>
      <c r="M73" s="57">
        <f t="shared" si="502"/>
        <v>0</v>
      </c>
      <c r="N73" s="57">
        <f t="shared" si="502"/>
        <v>0</v>
      </c>
      <c r="O73" s="57">
        <f t="shared" si="502"/>
        <v>0</v>
      </c>
      <c r="P73" s="57">
        <f t="shared" si="502"/>
        <v>0</v>
      </c>
      <c r="Q73" s="57">
        <f t="shared" si="502"/>
        <v>0</v>
      </c>
      <c r="R73" s="57">
        <f t="shared" si="502"/>
        <v>0</v>
      </c>
      <c r="S73" s="57">
        <f t="shared" si="502"/>
        <v>0</v>
      </c>
      <c r="T73" s="57">
        <f t="shared" si="502"/>
        <v>0</v>
      </c>
      <c r="U73" s="57">
        <f t="shared" si="502"/>
        <v>0</v>
      </c>
      <c r="V73" s="57">
        <f t="shared" si="502"/>
        <v>0</v>
      </c>
      <c r="W73" s="57">
        <f t="shared" si="502"/>
        <v>0</v>
      </c>
      <c r="X73" s="57">
        <f t="shared" si="502"/>
        <v>0</v>
      </c>
      <c r="Y73" s="57">
        <f t="shared" si="502"/>
        <v>0</v>
      </c>
      <c r="Z73" s="57">
        <f t="shared" si="502"/>
        <v>0</v>
      </c>
      <c r="AA73" s="57">
        <f t="shared" si="502"/>
        <v>0</v>
      </c>
      <c r="AB73" s="57">
        <f t="shared" si="502"/>
        <v>0</v>
      </c>
      <c r="AC73" s="57">
        <f t="shared" si="502"/>
        <v>0</v>
      </c>
      <c r="AD73" s="57">
        <f t="shared" si="502"/>
        <v>0</v>
      </c>
      <c r="AE73" s="57">
        <f t="shared" si="502"/>
        <v>0</v>
      </c>
      <c r="AF73" s="57">
        <f t="shared" si="502"/>
        <v>0</v>
      </c>
      <c r="AG73" s="57">
        <f t="shared" si="502"/>
        <v>0</v>
      </c>
      <c r="AH73" s="57">
        <f t="shared" si="502"/>
        <v>0</v>
      </c>
      <c r="AI73" s="57">
        <f t="shared" si="502"/>
        <v>0</v>
      </c>
      <c r="AJ73" s="57">
        <f t="shared" si="502"/>
        <v>0</v>
      </c>
      <c r="AK73" s="57">
        <f t="shared" si="502"/>
        <v>0</v>
      </c>
      <c r="AL73" s="57">
        <f t="shared" si="502"/>
        <v>0</v>
      </c>
      <c r="AM73" s="57">
        <f t="shared" si="502"/>
        <v>0</v>
      </c>
      <c r="AN73" s="57">
        <f t="shared" si="502"/>
        <v>0</v>
      </c>
      <c r="AO73" s="57">
        <f t="shared" si="502"/>
        <v>0</v>
      </c>
      <c r="AP73" s="57">
        <f t="shared" si="502"/>
        <v>0</v>
      </c>
      <c r="AQ73" s="57">
        <f t="shared" si="502"/>
        <v>0</v>
      </c>
      <c r="AR73" s="57">
        <f t="shared" si="502"/>
        <v>0</v>
      </c>
      <c r="AS73" s="57">
        <f t="shared" si="502"/>
        <v>0</v>
      </c>
      <c r="AT73" s="57">
        <f t="shared" si="502"/>
        <v>0</v>
      </c>
      <c r="AU73" s="57">
        <f t="shared" si="502"/>
        <v>0</v>
      </c>
      <c r="AV73" s="57">
        <f t="shared" si="502"/>
        <v>0</v>
      </c>
      <c r="AW73" s="57">
        <f t="shared" si="502"/>
        <v>0</v>
      </c>
      <c r="AX73" s="57">
        <f t="shared" si="502"/>
        <v>0</v>
      </c>
      <c r="AY73" s="57">
        <f t="shared" si="502"/>
        <v>0</v>
      </c>
      <c r="AZ73" s="57">
        <f t="shared" si="502"/>
        <v>0</v>
      </c>
      <c r="BA73" s="57">
        <f t="shared" si="502"/>
        <v>0</v>
      </c>
      <c r="BB73" s="57">
        <f t="shared" si="502"/>
        <v>0</v>
      </c>
      <c r="BC73" s="57">
        <f t="shared" si="502"/>
        <v>0</v>
      </c>
      <c r="BD73" s="57">
        <f t="shared" si="502"/>
        <v>0</v>
      </c>
      <c r="BE73" s="57">
        <f t="shared" si="502"/>
        <v>0</v>
      </c>
      <c r="BF73" s="57">
        <f t="shared" si="502"/>
        <v>0</v>
      </c>
      <c r="BG73" s="57">
        <f t="shared" si="502"/>
        <v>0</v>
      </c>
      <c r="BH73" s="57">
        <f t="shared" si="502"/>
        <v>0</v>
      </c>
      <c r="BI73" s="57">
        <f t="shared" si="502"/>
        <v>0</v>
      </c>
      <c r="BJ73" s="57">
        <f t="shared" si="502"/>
        <v>0</v>
      </c>
      <c r="BK73" s="57">
        <f t="shared" si="502"/>
        <v>0</v>
      </c>
      <c r="BL73" s="57">
        <f t="shared" si="502"/>
        <v>0</v>
      </c>
      <c r="BM73" s="57">
        <f t="shared" si="502"/>
        <v>0</v>
      </c>
      <c r="BN73" s="57">
        <f t="shared" si="502"/>
        <v>0</v>
      </c>
      <c r="BO73" s="57">
        <f t="shared" si="502"/>
        <v>0</v>
      </c>
      <c r="BP73" s="57">
        <f t="shared" si="502"/>
        <v>0</v>
      </c>
      <c r="BQ73" s="57">
        <f t="shared" si="502"/>
        <v>0</v>
      </c>
      <c r="BR73" s="57">
        <f t="shared" si="502"/>
        <v>0</v>
      </c>
      <c r="BS73" s="57">
        <f t="shared" ref="BS73:DT73" si="503">+IF(BS63="SI",BR80,0)</f>
        <v>0</v>
      </c>
      <c r="BT73" s="57">
        <f t="shared" si="503"/>
        <v>0</v>
      </c>
      <c r="BU73" s="57">
        <f t="shared" si="503"/>
        <v>0</v>
      </c>
      <c r="BV73" s="57">
        <f t="shared" si="503"/>
        <v>0</v>
      </c>
      <c r="BW73" s="57">
        <f t="shared" si="503"/>
        <v>0</v>
      </c>
      <c r="BX73" s="57">
        <f t="shared" si="503"/>
        <v>0</v>
      </c>
      <c r="BY73" s="57">
        <f t="shared" si="503"/>
        <v>0</v>
      </c>
      <c r="BZ73" s="57">
        <f t="shared" si="503"/>
        <v>0</v>
      </c>
      <c r="CA73" s="57">
        <f t="shared" si="503"/>
        <v>0</v>
      </c>
      <c r="CB73" s="57">
        <f t="shared" si="503"/>
        <v>0</v>
      </c>
      <c r="CC73" s="57">
        <f t="shared" si="503"/>
        <v>0</v>
      </c>
      <c r="CD73" s="57">
        <f t="shared" si="503"/>
        <v>0</v>
      </c>
      <c r="CE73" s="57">
        <f t="shared" si="503"/>
        <v>0</v>
      </c>
      <c r="CF73" s="57">
        <f t="shared" si="503"/>
        <v>0</v>
      </c>
      <c r="CG73" s="57">
        <f t="shared" si="503"/>
        <v>0</v>
      </c>
      <c r="CH73" s="57">
        <f t="shared" si="503"/>
        <v>0</v>
      </c>
      <c r="CI73" s="57">
        <f t="shared" si="503"/>
        <v>0</v>
      </c>
      <c r="CJ73" s="57">
        <f t="shared" si="503"/>
        <v>0</v>
      </c>
      <c r="CK73" s="57">
        <f t="shared" si="503"/>
        <v>0</v>
      </c>
      <c r="CL73" s="57">
        <f t="shared" si="503"/>
        <v>0</v>
      </c>
      <c r="CM73" s="57">
        <f t="shared" si="503"/>
        <v>0</v>
      </c>
      <c r="CN73" s="57">
        <f t="shared" si="503"/>
        <v>0</v>
      </c>
      <c r="CO73" s="57">
        <f t="shared" si="503"/>
        <v>0</v>
      </c>
      <c r="CP73" s="57">
        <f t="shared" si="503"/>
        <v>0</v>
      </c>
      <c r="CQ73" s="57">
        <f t="shared" si="503"/>
        <v>0</v>
      </c>
      <c r="CR73" s="57">
        <f t="shared" si="503"/>
        <v>0</v>
      </c>
      <c r="CS73" s="57">
        <f t="shared" si="503"/>
        <v>0</v>
      </c>
      <c r="CT73" s="57">
        <f t="shared" si="503"/>
        <v>0</v>
      </c>
      <c r="CU73" s="57">
        <f t="shared" si="503"/>
        <v>0</v>
      </c>
      <c r="CV73" s="57">
        <f t="shared" si="503"/>
        <v>0</v>
      </c>
      <c r="CW73" s="57">
        <f t="shared" si="503"/>
        <v>0</v>
      </c>
      <c r="CX73" s="57">
        <f t="shared" si="503"/>
        <v>0</v>
      </c>
      <c r="CY73" s="57">
        <f t="shared" si="503"/>
        <v>0</v>
      </c>
      <c r="CZ73" s="57">
        <f t="shared" si="503"/>
        <v>0</v>
      </c>
      <c r="DA73" s="57">
        <f t="shared" si="503"/>
        <v>0</v>
      </c>
      <c r="DB73" s="57">
        <f t="shared" si="503"/>
        <v>0</v>
      </c>
      <c r="DC73" s="57">
        <f t="shared" si="503"/>
        <v>0</v>
      </c>
      <c r="DD73" s="57">
        <f t="shared" si="503"/>
        <v>0</v>
      </c>
      <c r="DE73" s="57">
        <f t="shared" si="503"/>
        <v>0</v>
      </c>
      <c r="DF73" s="57">
        <f t="shared" si="503"/>
        <v>0</v>
      </c>
      <c r="DG73" s="57">
        <f t="shared" si="503"/>
        <v>0</v>
      </c>
      <c r="DH73" s="57">
        <f t="shared" si="503"/>
        <v>0</v>
      </c>
      <c r="DI73" s="57">
        <f t="shared" si="503"/>
        <v>0</v>
      </c>
      <c r="DJ73" s="57">
        <f t="shared" si="503"/>
        <v>0</v>
      </c>
      <c r="DK73" s="57">
        <f t="shared" si="503"/>
        <v>0</v>
      </c>
      <c r="DL73" s="57">
        <f t="shared" si="503"/>
        <v>0</v>
      </c>
      <c r="DM73" s="57">
        <f t="shared" si="503"/>
        <v>0</v>
      </c>
      <c r="DN73" s="57">
        <f t="shared" si="503"/>
        <v>0</v>
      </c>
      <c r="DO73" s="57">
        <f t="shared" si="503"/>
        <v>0</v>
      </c>
      <c r="DP73" s="57">
        <f t="shared" si="503"/>
        <v>0</v>
      </c>
      <c r="DQ73" s="57">
        <f t="shared" si="503"/>
        <v>0</v>
      </c>
      <c r="DR73" s="57">
        <f t="shared" si="503"/>
        <v>0</v>
      </c>
      <c r="DS73" s="57">
        <f t="shared" si="503"/>
        <v>0</v>
      </c>
      <c r="DT73" s="57">
        <f t="shared" si="503"/>
        <v>0</v>
      </c>
    </row>
    <row r="74" spans="3:124" ht="16.5" hidden="1" outlineLevel="1" thickTop="1" thickBot="1" x14ac:dyDescent="0.3">
      <c r="C74" s="105" t="s">
        <v>202</v>
      </c>
      <c r="E74" s="57"/>
      <c r="F74" s="57">
        <f>+E66</f>
        <v>0</v>
      </c>
      <c r="G74" s="57">
        <f t="shared" ref="G74:N74" si="504">+F66</f>
        <v>0</v>
      </c>
      <c r="H74" s="57">
        <f t="shared" si="504"/>
        <v>0</v>
      </c>
      <c r="I74" s="57">
        <f t="shared" si="504"/>
        <v>0</v>
      </c>
      <c r="J74" s="57">
        <f t="shared" si="504"/>
        <v>0</v>
      </c>
      <c r="K74" s="57">
        <f t="shared" si="504"/>
        <v>0</v>
      </c>
      <c r="L74" s="57">
        <f t="shared" si="504"/>
        <v>0</v>
      </c>
      <c r="M74" s="57">
        <f t="shared" si="504"/>
        <v>0</v>
      </c>
      <c r="N74" s="57">
        <f t="shared" si="504"/>
        <v>0</v>
      </c>
      <c r="O74" s="57">
        <f t="shared" ref="O74:BZ74" si="505">+N66</f>
        <v>0</v>
      </c>
      <c r="P74" s="57">
        <f t="shared" si="505"/>
        <v>0</v>
      </c>
      <c r="Q74" s="57">
        <f t="shared" si="505"/>
        <v>0</v>
      </c>
      <c r="R74" s="57">
        <f t="shared" si="505"/>
        <v>0</v>
      </c>
      <c r="S74" s="57">
        <f t="shared" si="505"/>
        <v>0</v>
      </c>
      <c r="T74" s="57">
        <f t="shared" si="505"/>
        <v>0</v>
      </c>
      <c r="U74" s="57">
        <f t="shared" si="505"/>
        <v>0</v>
      </c>
      <c r="V74" s="57">
        <f t="shared" si="505"/>
        <v>0</v>
      </c>
      <c r="W74" s="57">
        <f t="shared" si="505"/>
        <v>0</v>
      </c>
      <c r="X74" s="57">
        <f t="shared" si="505"/>
        <v>0</v>
      </c>
      <c r="Y74" s="57">
        <f t="shared" si="505"/>
        <v>0</v>
      </c>
      <c r="Z74" s="57">
        <f t="shared" si="505"/>
        <v>0</v>
      </c>
      <c r="AA74" s="57">
        <f t="shared" si="505"/>
        <v>0</v>
      </c>
      <c r="AB74" s="57">
        <f t="shared" si="505"/>
        <v>0</v>
      </c>
      <c r="AC74" s="57">
        <f t="shared" si="505"/>
        <v>0</v>
      </c>
      <c r="AD74" s="57">
        <f t="shared" si="505"/>
        <v>0</v>
      </c>
      <c r="AE74" s="57">
        <f t="shared" si="505"/>
        <v>0</v>
      </c>
      <c r="AF74" s="57">
        <f t="shared" si="505"/>
        <v>0</v>
      </c>
      <c r="AG74" s="57">
        <f t="shared" si="505"/>
        <v>0</v>
      </c>
      <c r="AH74" s="57">
        <f t="shared" si="505"/>
        <v>0</v>
      </c>
      <c r="AI74" s="57">
        <f t="shared" si="505"/>
        <v>0</v>
      </c>
      <c r="AJ74" s="57">
        <f t="shared" si="505"/>
        <v>0</v>
      </c>
      <c r="AK74" s="57">
        <f t="shared" si="505"/>
        <v>0</v>
      </c>
      <c r="AL74" s="57">
        <f t="shared" si="505"/>
        <v>0</v>
      </c>
      <c r="AM74" s="57">
        <f t="shared" si="505"/>
        <v>0</v>
      </c>
      <c r="AN74" s="57">
        <f t="shared" si="505"/>
        <v>0</v>
      </c>
      <c r="AO74" s="57">
        <f t="shared" si="505"/>
        <v>0</v>
      </c>
      <c r="AP74" s="57">
        <f t="shared" si="505"/>
        <v>0</v>
      </c>
      <c r="AQ74" s="57">
        <f t="shared" si="505"/>
        <v>0</v>
      </c>
      <c r="AR74" s="57">
        <f t="shared" si="505"/>
        <v>0</v>
      </c>
      <c r="AS74" s="57">
        <f t="shared" si="505"/>
        <v>0</v>
      </c>
      <c r="AT74" s="57">
        <f t="shared" si="505"/>
        <v>0</v>
      </c>
      <c r="AU74" s="57">
        <f t="shared" si="505"/>
        <v>0</v>
      </c>
      <c r="AV74" s="57">
        <f t="shared" si="505"/>
        <v>0</v>
      </c>
      <c r="AW74" s="57">
        <f t="shared" si="505"/>
        <v>0</v>
      </c>
      <c r="AX74" s="57">
        <f t="shared" si="505"/>
        <v>0</v>
      </c>
      <c r="AY74" s="57">
        <f t="shared" si="505"/>
        <v>0</v>
      </c>
      <c r="AZ74" s="57">
        <f t="shared" si="505"/>
        <v>0</v>
      </c>
      <c r="BA74" s="57">
        <f t="shared" si="505"/>
        <v>0</v>
      </c>
      <c r="BB74" s="57">
        <f t="shared" si="505"/>
        <v>0</v>
      </c>
      <c r="BC74" s="57">
        <f t="shared" si="505"/>
        <v>0</v>
      </c>
      <c r="BD74" s="57">
        <f t="shared" si="505"/>
        <v>0</v>
      </c>
      <c r="BE74" s="57">
        <f t="shared" si="505"/>
        <v>0</v>
      </c>
      <c r="BF74" s="57">
        <f t="shared" si="505"/>
        <v>0</v>
      </c>
      <c r="BG74" s="57">
        <f t="shared" si="505"/>
        <v>0</v>
      </c>
      <c r="BH74" s="57">
        <f t="shared" si="505"/>
        <v>0</v>
      </c>
      <c r="BI74" s="57">
        <f t="shared" si="505"/>
        <v>0</v>
      </c>
      <c r="BJ74" s="57">
        <f t="shared" si="505"/>
        <v>0</v>
      </c>
      <c r="BK74" s="57">
        <f t="shared" si="505"/>
        <v>0</v>
      </c>
      <c r="BL74" s="57">
        <f t="shared" si="505"/>
        <v>0</v>
      </c>
      <c r="BM74" s="57">
        <f t="shared" si="505"/>
        <v>0</v>
      </c>
      <c r="BN74" s="57">
        <f t="shared" si="505"/>
        <v>0</v>
      </c>
      <c r="BO74" s="57">
        <f t="shared" si="505"/>
        <v>0</v>
      </c>
      <c r="BP74" s="57">
        <f t="shared" si="505"/>
        <v>0</v>
      </c>
      <c r="BQ74" s="57">
        <f t="shared" si="505"/>
        <v>0</v>
      </c>
      <c r="BR74" s="57">
        <f t="shared" si="505"/>
        <v>0</v>
      </c>
      <c r="BS74" s="57">
        <f t="shared" si="505"/>
        <v>0</v>
      </c>
      <c r="BT74" s="57">
        <f t="shared" si="505"/>
        <v>0</v>
      </c>
      <c r="BU74" s="57">
        <f t="shared" si="505"/>
        <v>0</v>
      </c>
      <c r="BV74" s="57">
        <f t="shared" si="505"/>
        <v>0</v>
      </c>
      <c r="BW74" s="57">
        <f t="shared" si="505"/>
        <v>0</v>
      </c>
      <c r="BX74" s="57">
        <f t="shared" si="505"/>
        <v>0</v>
      </c>
      <c r="BY74" s="57">
        <f t="shared" si="505"/>
        <v>0</v>
      </c>
      <c r="BZ74" s="57">
        <f t="shared" si="505"/>
        <v>0</v>
      </c>
      <c r="CA74" s="57">
        <f t="shared" ref="CA74:DT74" si="506">+BZ66</f>
        <v>0</v>
      </c>
      <c r="CB74" s="57">
        <f t="shared" si="506"/>
        <v>0</v>
      </c>
      <c r="CC74" s="57">
        <f t="shared" si="506"/>
        <v>0</v>
      </c>
      <c r="CD74" s="57">
        <f t="shared" si="506"/>
        <v>0</v>
      </c>
      <c r="CE74" s="57">
        <f t="shared" si="506"/>
        <v>0</v>
      </c>
      <c r="CF74" s="57">
        <f t="shared" si="506"/>
        <v>0</v>
      </c>
      <c r="CG74" s="57">
        <f t="shared" si="506"/>
        <v>0</v>
      </c>
      <c r="CH74" s="57">
        <f t="shared" si="506"/>
        <v>0</v>
      </c>
      <c r="CI74" s="57">
        <f t="shared" si="506"/>
        <v>0</v>
      </c>
      <c r="CJ74" s="57">
        <f t="shared" si="506"/>
        <v>0</v>
      </c>
      <c r="CK74" s="57">
        <f t="shared" si="506"/>
        <v>0</v>
      </c>
      <c r="CL74" s="57">
        <f t="shared" si="506"/>
        <v>0</v>
      </c>
      <c r="CM74" s="57">
        <f t="shared" si="506"/>
        <v>0</v>
      </c>
      <c r="CN74" s="57">
        <f t="shared" si="506"/>
        <v>0</v>
      </c>
      <c r="CO74" s="57">
        <f t="shared" si="506"/>
        <v>0</v>
      </c>
      <c r="CP74" s="57">
        <f t="shared" si="506"/>
        <v>0</v>
      </c>
      <c r="CQ74" s="57">
        <f t="shared" si="506"/>
        <v>0</v>
      </c>
      <c r="CR74" s="57">
        <f t="shared" si="506"/>
        <v>0</v>
      </c>
      <c r="CS74" s="57">
        <f t="shared" si="506"/>
        <v>0</v>
      </c>
      <c r="CT74" s="57">
        <f t="shared" si="506"/>
        <v>0</v>
      </c>
      <c r="CU74" s="57">
        <f t="shared" si="506"/>
        <v>0</v>
      </c>
      <c r="CV74" s="57">
        <f t="shared" si="506"/>
        <v>0</v>
      </c>
      <c r="CW74" s="57">
        <f t="shared" si="506"/>
        <v>0</v>
      </c>
      <c r="CX74" s="57">
        <f t="shared" si="506"/>
        <v>0</v>
      </c>
      <c r="CY74" s="57">
        <f t="shared" si="506"/>
        <v>0</v>
      </c>
      <c r="CZ74" s="57">
        <f t="shared" si="506"/>
        <v>0</v>
      </c>
      <c r="DA74" s="57">
        <f t="shared" si="506"/>
        <v>0</v>
      </c>
      <c r="DB74" s="57">
        <f t="shared" si="506"/>
        <v>0</v>
      </c>
      <c r="DC74" s="57">
        <f t="shared" si="506"/>
        <v>0</v>
      </c>
      <c r="DD74" s="57">
        <f t="shared" si="506"/>
        <v>0</v>
      </c>
      <c r="DE74" s="57">
        <f t="shared" si="506"/>
        <v>0</v>
      </c>
      <c r="DF74" s="57">
        <f t="shared" si="506"/>
        <v>0</v>
      </c>
      <c r="DG74" s="57">
        <f t="shared" si="506"/>
        <v>0</v>
      </c>
      <c r="DH74" s="57">
        <f t="shared" si="506"/>
        <v>0</v>
      </c>
      <c r="DI74" s="57">
        <f t="shared" si="506"/>
        <v>0</v>
      </c>
      <c r="DJ74" s="57">
        <f t="shared" si="506"/>
        <v>0</v>
      </c>
      <c r="DK74" s="57">
        <f t="shared" si="506"/>
        <v>0</v>
      </c>
      <c r="DL74" s="57">
        <f t="shared" si="506"/>
        <v>0</v>
      </c>
      <c r="DM74" s="57">
        <f t="shared" si="506"/>
        <v>0</v>
      </c>
      <c r="DN74" s="57">
        <f t="shared" si="506"/>
        <v>0</v>
      </c>
      <c r="DO74" s="57">
        <f t="shared" si="506"/>
        <v>0</v>
      </c>
      <c r="DP74" s="57">
        <f t="shared" si="506"/>
        <v>0</v>
      </c>
      <c r="DQ74" s="57">
        <f t="shared" si="506"/>
        <v>0</v>
      </c>
      <c r="DR74" s="57">
        <f t="shared" si="506"/>
        <v>0</v>
      </c>
      <c r="DS74" s="57">
        <f t="shared" si="506"/>
        <v>0</v>
      </c>
      <c r="DT74" s="57">
        <f t="shared" si="506"/>
        <v>0</v>
      </c>
    </row>
    <row r="75" spans="3:124" ht="16.5" hidden="1" outlineLevel="1" thickTop="1" thickBot="1" x14ac:dyDescent="0.3">
      <c r="C75" s="105" t="s">
        <v>203</v>
      </c>
      <c r="E75" s="57"/>
      <c r="F75" s="57">
        <f>+E67</f>
        <v>0</v>
      </c>
      <c r="G75" s="57">
        <f t="shared" ref="G75:N75" si="507">+F67</f>
        <v>0</v>
      </c>
      <c r="H75" s="57">
        <f t="shared" si="507"/>
        <v>0</v>
      </c>
      <c r="I75" s="57">
        <f t="shared" si="507"/>
        <v>0</v>
      </c>
      <c r="J75" s="57">
        <f t="shared" si="507"/>
        <v>0</v>
      </c>
      <c r="K75" s="57">
        <f t="shared" si="507"/>
        <v>0</v>
      </c>
      <c r="L75" s="57">
        <f t="shared" si="507"/>
        <v>0</v>
      </c>
      <c r="M75" s="57">
        <f t="shared" si="507"/>
        <v>0</v>
      </c>
      <c r="N75" s="57">
        <f t="shared" si="507"/>
        <v>0</v>
      </c>
      <c r="O75" s="57">
        <f t="shared" ref="O75:BZ75" si="508">+N67</f>
        <v>0</v>
      </c>
      <c r="P75" s="57">
        <f t="shared" si="508"/>
        <v>0</v>
      </c>
      <c r="Q75" s="57">
        <f t="shared" si="508"/>
        <v>0</v>
      </c>
      <c r="R75" s="57">
        <f t="shared" si="508"/>
        <v>0</v>
      </c>
      <c r="S75" s="57">
        <f t="shared" si="508"/>
        <v>0</v>
      </c>
      <c r="T75" s="57">
        <f t="shared" si="508"/>
        <v>0</v>
      </c>
      <c r="U75" s="57">
        <f t="shared" si="508"/>
        <v>0</v>
      </c>
      <c r="V75" s="57">
        <f t="shared" si="508"/>
        <v>0</v>
      </c>
      <c r="W75" s="57">
        <f t="shared" si="508"/>
        <v>0</v>
      </c>
      <c r="X75" s="57">
        <f t="shared" si="508"/>
        <v>0</v>
      </c>
      <c r="Y75" s="57">
        <f t="shared" si="508"/>
        <v>0</v>
      </c>
      <c r="Z75" s="57">
        <f t="shared" si="508"/>
        <v>0</v>
      </c>
      <c r="AA75" s="57">
        <f t="shared" si="508"/>
        <v>0</v>
      </c>
      <c r="AB75" s="57">
        <f t="shared" si="508"/>
        <v>0</v>
      </c>
      <c r="AC75" s="57">
        <f t="shared" si="508"/>
        <v>0</v>
      </c>
      <c r="AD75" s="57">
        <f t="shared" si="508"/>
        <v>0</v>
      </c>
      <c r="AE75" s="57">
        <f t="shared" si="508"/>
        <v>0</v>
      </c>
      <c r="AF75" s="57">
        <f t="shared" si="508"/>
        <v>0</v>
      </c>
      <c r="AG75" s="57">
        <f t="shared" si="508"/>
        <v>0</v>
      </c>
      <c r="AH75" s="57">
        <f t="shared" si="508"/>
        <v>0</v>
      </c>
      <c r="AI75" s="57">
        <f t="shared" si="508"/>
        <v>0</v>
      </c>
      <c r="AJ75" s="57">
        <f t="shared" si="508"/>
        <v>0</v>
      </c>
      <c r="AK75" s="57">
        <f t="shared" si="508"/>
        <v>0</v>
      </c>
      <c r="AL75" s="57">
        <f t="shared" si="508"/>
        <v>0</v>
      </c>
      <c r="AM75" s="57">
        <f t="shared" si="508"/>
        <v>0</v>
      </c>
      <c r="AN75" s="57">
        <f t="shared" si="508"/>
        <v>0</v>
      </c>
      <c r="AO75" s="57">
        <f t="shared" si="508"/>
        <v>0</v>
      </c>
      <c r="AP75" s="57">
        <f t="shared" si="508"/>
        <v>0</v>
      </c>
      <c r="AQ75" s="57">
        <f t="shared" si="508"/>
        <v>0</v>
      </c>
      <c r="AR75" s="57">
        <f t="shared" si="508"/>
        <v>0</v>
      </c>
      <c r="AS75" s="57">
        <f t="shared" si="508"/>
        <v>0</v>
      </c>
      <c r="AT75" s="57">
        <f t="shared" si="508"/>
        <v>0</v>
      </c>
      <c r="AU75" s="57">
        <f t="shared" si="508"/>
        <v>0</v>
      </c>
      <c r="AV75" s="57">
        <f t="shared" si="508"/>
        <v>0</v>
      </c>
      <c r="AW75" s="57">
        <f t="shared" si="508"/>
        <v>0</v>
      </c>
      <c r="AX75" s="57">
        <f t="shared" si="508"/>
        <v>0</v>
      </c>
      <c r="AY75" s="57">
        <f t="shared" si="508"/>
        <v>0</v>
      </c>
      <c r="AZ75" s="57">
        <f t="shared" si="508"/>
        <v>0</v>
      </c>
      <c r="BA75" s="57">
        <f t="shared" si="508"/>
        <v>0</v>
      </c>
      <c r="BB75" s="57">
        <f t="shared" si="508"/>
        <v>0</v>
      </c>
      <c r="BC75" s="57">
        <f t="shared" si="508"/>
        <v>0</v>
      </c>
      <c r="BD75" s="57">
        <f t="shared" si="508"/>
        <v>0</v>
      </c>
      <c r="BE75" s="57">
        <f t="shared" si="508"/>
        <v>0</v>
      </c>
      <c r="BF75" s="57">
        <f t="shared" si="508"/>
        <v>0</v>
      </c>
      <c r="BG75" s="57">
        <f t="shared" si="508"/>
        <v>0</v>
      </c>
      <c r="BH75" s="57">
        <f t="shared" si="508"/>
        <v>0</v>
      </c>
      <c r="BI75" s="57">
        <f t="shared" si="508"/>
        <v>0</v>
      </c>
      <c r="BJ75" s="57">
        <f t="shared" si="508"/>
        <v>0</v>
      </c>
      <c r="BK75" s="57">
        <f t="shared" si="508"/>
        <v>0</v>
      </c>
      <c r="BL75" s="57">
        <f t="shared" si="508"/>
        <v>0</v>
      </c>
      <c r="BM75" s="57">
        <f t="shared" si="508"/>
        <v>0</v>
      </c>
      <c r="BN75" s="57">
        <f t="shared" si="508"/>
        <v>0</v>
      </c>
      <c r="BO75" s="57">
        <f t="shared" si="508"/>
        <v>0</v>
      </c>
      <c r="BP75" s="57">
        <f t="shared" si="508"/>
        <v>0</v>
      </c>
      <c r="BQ75" s="57">
        <f t="shared" si="508"/>
        <v>0</v>
      </c>
      <c r="BR75" s="57">
        <f t="shared" si="508"/>
        <v>0</v>
      </c>
      <c r="BS75" s="57">
        <f t="shared" si="508"/>
        <v>0</v>
      </c>
      <c r="BT75" s="57">
        <f t="shared" si="508"/>
        <v>0</v>
      </c>
      <c r="BU75" s="57">
        <f t="shared" si="508"/>
        <v>0</v>
      </c>
      <c r="BV75" s="57">
        <f t="shared" si="508"/>
        <v>0</v>
      </c>
      <c r="BW75" s="57">
        <f t="shared" si="508"/>
        <v>0</v>
      </c>
      <c r="BX75" s="57">
        <f t="shared" si="508"/>
        <v>0</v>
      </c>
      <c r="BY75" s="57">
        <f t="shared" si="508"/>
        <v>0</v>
      </c>
      <c r="BZ75" s="57">
        <f t="shared" si="508"/>
        <v>0</v>
      </c>
      <c r="CA75" s="57">
        <f t="shared" ref="CA75:DT75" si="509">+BZ67</f>
        <v>0</v>
      </c>
      <c r="CB75" s="57">
        <f t="shared" si="509"/>
        <v>0</v>
      </c>
      <c r="CC75" s="57">
        <f t="shared" si="509"/>
        <v>0</v>
      </c>
      <c r="CD75" s="57">
        <f t="shared" si="509"/>
        <v>0</v>
      </c>
      <c r="CE75" s="57">
        <f t="shared" si="509"/>
        <v>0</v>
      </c>
      <c r="CF75" s="57">
        <f t="shared" si="509"/>
        <v>0</v>
      </c>
      <c r="CG75" s="57">
        <f t="shared" si="509"/>
        <v>0</v>
      </c>
      <c r="CH75" s="57">
        <f t="shared" si="509"/>
        <v>0</v>
      </c>
      <c r="CI75" s="57">
        <f t="shared" si="509"/>
        <v>0</v>
      </c>
      <c r="CJ75" s="57">
        <f t="shared" si="509"/>
        <v>0</v>
      </c>
      <c r="CK75" s="57">
        <f t="shared" si="509"/>
        <v>0</v>
      </c>
      <c r="CL75" s="57">
        <f t="shared" si="509"/>
        <v>0</v>
      </c>
      <c r="CM75" s="57">
        <f t="shared" si="509"/>
        <v>0</v>
      </c>
      <c r="CN75" s="57">
        <f t="shared" si="509"/>
        <v>0</v>
      </c>
      <c r="CO75" s="57">
        <f t="shared" si="509"/>
        <v>0</v>
      </c>
      <c r="CP75" s="57">
        <f t="shared" si="509"/>
        <v>0</v>
      </c>
      <c r="CQ75" s="57">
        <f t="shared" si="509"/>
        <v>0</v>
      </c>
      <c r="CR75" s="57">
        <f t="shared" si="509"/>
        <v>0</v>
      </c>
      <c r="CS75" s="57">
        <f t="shared" si="509"/>
        <v>0</v>
      </c>
      <c r="CT75" s="57">
        <f t="shared" si="509"/>
        <v>0</v>
      </c>
      <c r="CU75" s="57">
        <f t="shared" si="509"/>
        <v>0</v>
      </c>
      <c r="CV75" s="57">
        <f t="shared" si="509"/>
        <v>0</v>
      </c>
      <c r="CW75" s="57">
        <f t="shared" si="509"/>
        <v>0</v>
      </c>
      <c r="CX75" s="57">
        <f t="shared" si="509"/>
        <v>0</v>
      </c>
      <c r="CY75" s="57">
        <f t="shared" si="509"/>
        <v>0</v>
      </c>
      <c r="CZ75" s="57">
        <f t="shared" si="509"/>
        <v>0</v>
      </c>
      <c r="DA75" s="57">
        <f t="shared" si="509"/>
        <v>0</v>
      </c>
      <c r="DB75" s="57">
        <f t="shared" si="509"/>
        <v>0</v>
      </c>
      <c r="DC75" s="57">
        <f t="shared" si="509"/>
        <v>0</v>
      </c>
      <c r="DD75" s="57">
        <f t="shared" si="509"/>
        <v>0</v>
      </c>
      <c r="DE75" s="57">
        <f t="shared" si="509"/>
        <v>0</v>
      </c>
      <c r="DF75" s="57">
        <f t="shared" si="509"/>
        <v>0</v>
      </c>
      <c r="DG75" s="57">
        <f t="shared" si="509"/>
        <v>0</v>
      </c>
      <c r="DH75" s="57">
        <f t="shared" si="509"/>
        <v>0</v>
      </c>
      <c r="DI75" s="57">
        <f t="shared" si="509"/>
        <v>0</v>
      </c>
      <c r="DJ75" s="57">
        <f t="shared" si="509"/>
        <v>0</v>
      </c>
      <c r="DK75" s="57">
        <f t="shared" si="509"/>
        <v>0</v>
      </c>
      <c r="DL75" s="57">
        <f t="shared" si="509"/>
        <v>0</v>
      </c>
      <c r="DM75" s="57">
        <f t="shared" si="509"/>
        <v>0</v>
      </c>
      <c r="DN75" s="57">
        <f t="shared" si="509"/>
        <v>0</v>
      </c>
      <c r="DO75" s="57">
        <f t="shared" si="509"/>
        <v>0</v>
      </c>
      <c r="DP75" s="57">
        <f t="shared" si="509"/>
        <v>0</v>
      </c>
      <c r="DQ75" s="57">
        <f t="shared" si="509"/>
        <v>0</v>
      </c>
      <c r="DR75" s="57">
        <f t="shared" si="509"/>
        <v>0</v>
      </c>
      <c r="DS75" s="57">
        <f t="shared" si="509"/>
        <v>0</v>
      </c>
      <c r="DT75" s="57">
        <f t="shared" si="509"/>
        <v>0</v>
      </c>
    </row>
    <row r="76" spans="3:124" ht="16.5" hidden="1" outlineLevel="1" thickTop="1" thickBot="1" x14ac:dyDescent="0.3">
      <c r="C76" s="105" t="s">
        <v>206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</row>
    <row r="77" spans="3:124" ht="15.75" hidden="1" outlineLevel="1" thickTop="1" x14ac:dyDescent="0.25">
      <c r="C77" s="103"/>
    </row>
    <row r="78" spans="3:124" ht="15.75" hidden="1" outlineLevel="1" thickBot="1" x14ac:dyDescent="0.3">
      <c r="C78" s="103"/>
    </row>
    <row r="79" spans="3:124" ht="16.5" hidden="1" outlineLevel="1" thickTop="1" thickBot="1" x14ac:dyDescent="0.3">
      <c r="C79" s="105" t="s">
        <v>210</v>
      </c>
      <c r="E79" s="57">
        <f t="shared" ref="E79:AJ79" si="510">+E65-E72-E73</f>
        <v>0</v>
      </c>
      <c r="F79" s="57">
        <f t="shared" si="510"/>
        <v>0</v>
      </c>
      <c r="G79" s="57">
        <f t="shared" si="510"/>
        <v>0</v>
      </c>
      <c r="H79" s="57">
        <f t="shared" si="510"/>
        <v>0</v>
      </c>
      <c r="I79" s="57">
        <f t="shared" si="510"/>
        <v>0</v>
      </c>
      <c r="J79" s="57">
        <f t="shared" si="510"/>
        <v>0</v>
      </c>
      <c r="K79" s="57">
        <f t="shared" si="510"/>
        <v>0</v>
      </c>
      <c r="L79" s="57">
        <f t="shared" si="510"/>
        <v>0</v>
      </c>
      <c r="M79" s="57">
        <f t="shared" si="510"/>
        <v>0</v>
      </c>
      <c r="N79" s="57">
        <f t="shared" si="510"/>
        <v>0</v>
      </c>
      <c r="O79" s="57">
        <f t="shared" si="510"/>
        <v>0</v>
      </c>
      <c r="P79" s="57">
        <f t="shared" si="510"/>
        <v>0</v>
      </c>
      <c r="Q79" s="57">
        <f t="shared" si="510"/>
        <v>0</v>
      </c>
      <c r="R79" s="57">
        <f t="shared" si="510"/>
        <v>0</v>
      </c>
      <c r="S79" s="57">
        <f t="shared" si="510"/>
        <v>0</v>
      </c>
      <c r="T79" s="57">
        <f t="shared" si="510"/>
        <v>0</v>
      </c>
      <c r="U79" s="57">
        <f t="shared" si="510"/>
        <v>0</v>
      </c>
      <c r="V79" s="57">
        <f t="shared" si="510"/>
        <v>0</v>
      </c>
      <c r="W79" s="57">
        <f t="shared" si="510"/>
        <v>0</v>
      </c>
      <c r="X79" s="57">
        <f t="shared" si="510"/>
        <v>0</v>
      </c>
      <c r="Y79" s="57">
        <f t="shared" si="510"/>
        <v>0</v>
      </c>
      <c r="Z79" s="57">
        <f t="shared" si="510"/>
        <v>0</v>
      </c>
      <c r="AA79" s="57">
        <f t="shared" si="510"/>
        <v>0</v>
      </c>
      <c r="AB79" s="57">
        <f t="shared" si="510"/>
        <v>0</v>
      </c>
      <c r="AC79" s="57">
        <f t="shared" si="510"/>
        <v>0</v>
      </c>
      <c r="AD79" s="57">
        <f t="shared" si="510"/>
        <v>0</v>
      </c>
      <c r="AE79" s="57">
        <f t="shared" si="510"/>
        <v>0</v>
      </c>
      <c r="AF79" s="57">
        <f t="shared" si="510"/>
        <v>0</v>
      </c>
      <c r="AG79" s="57">
        <f t="shared" si="510"/>
        <v>0</v>
      </c>
      <c r="AH79" s="57">
        <f t="shared" si="510"/>
        <v>0</v>
      </c>
      <c r="AI79" s="57">
        <f t="shared" si="510"/>
        <v>0</v>
      </c>
      <c r="AJ79" s="57">
        <f t="shared" si="510"/>
        <v>0</v>
      </c>
      <c r="AK79" s="57">
        <f t="shared" ref="AK79:BP79" si="511">+AK65-AK72-AK73</f>
        <v>0</v>
      </c>
      <c r="AL79" s="57">
        <f t="shared" si="511"/>
        <v>0</v>
      </c>
      <c r="AM79" s="57">
        <f t="shared" si="511"/>
        <v>0</v>
      </c>
      <c r="AN79" s="57">
        <f t="shared" si="511"/>
        <v>0</v>
      </c>
      <c r="AO79" s="57">
        <f t="shared" si="511"/>
        <v>0</v>
      </c>
      <c r="AP79" s="57">
        <f t="shared" si="511"/>
        <v>0</v>
      </c>
      <c r="AQ79" s="57">
        <f t="shared" si="511"/>
        <v>0</v>
      </c>
      <c r="AR79" s="57">
        <f t="shared" si="511"/>
        <v>0</v>
      </c>
      <c r="AS79" s="57">
        <f t="shared" si="511"/>
        <v>0</v>
      </c>
      <c r="AT79" s="57">
        <f t="shared" si="511"/>
        <v>0</v>
      </c>
      <c r="AU79" s="57">
        <f t="shared" si="511"/>
        <v>0</v>
      </c>
      <c r="AV79" s="57">
        <f t="shared" si="511"/>
        <v>0</v>
      </c>
      <c r="AW79" s="57">
        <f t="shared" si="511"/>
        <v>0</v>
      </c>
      <c r="AX79" s="57">
        <f t="shared" si="511"/>
        <v>0</v>
      </c>
      <c r="AY79" s="57">
        <f t="shared" si="511"/>
        <v>0</v>
      </c>
      <c r="AZ79" s="57">
        <f t="shared" si="511"/>
        <v>0</v>
      </c>
      <c r="BA79" s="57">
        <f t="shared" si="511"/>
        <v>0</v>
      </c>
      <c r="BB79" s="57">
        <f t="shared" si="511"/>
        <v>0</v>
      </c>
      <c r="BC79" s="57">
        <f t="shared" si="511"/>
        <v>0</v>
      </c>
      <c r="BD79" s="57">
        <f t="shared" si="511"/>
        <v>0</v>
      </c>
      <c r="BE79" s="57">
        <f t="shared" si="511"/>
        <v>0</v>
      </c>
      <c r="BF79" s="57">
        <f t="shared" si="511"/>
        <v>0</v>
      </c>
      <c r="BG79" s="57">
        <f t="shared" si="511"/>
        <v>0</v>
      </c>
      <c r="BH79" s="57">
        <f t="shared" si="511"/>
        <v>0</v>
      </c>
      <c r="BI79" s="57">
        <f t="shared" si="511"/>
        <v>0</v>
      </c>
      <c r="BJ79" s="57">
        <f t="shared" si="511"/>
        <v>0</v>
      </c>
      <c r="BK79" s="57">
        <f t="shared" si="511"/>
        <v>0</v>
      </c>
      <c r="BL79" s="57">
        <f t="shared" si="511"/>
        <v>0</v>
      </c>
      <c r="BM79" s="57">
        <f t="shared" si="511"/>
        <v>0</v>
      </c>
      <c r="BN79" s="57">
        <f t="shared" si="511"/>
        <v>0</v>
      </c>
      <c r="BO79" s="57">
        <f t="shared" si="511"/>
        <v>0</v>
      </c>
      <c r="BP79" s="57">
        <f t="shared" si="511"/>
        <v>0</v>
      </c>
      <c r="BQ79" s="57">
        <f t="shared" ref="BQ79:CV79" si="512">+BQ65-BQ72-BQ73</f>
        <v>0</v>
      </c>
      <c r="BR79" s="57">
        <f t="shared" si="512"/>
        <v>0</v>
      </c>
      <c r="BS79" s="57">
        <f t="shared" si="512"/>
        <v>0</v>
      </c>
      <c r="BT79" s="57">
        <f t="shared" si="512"/>
        <v>0</v>
      </c>
      <c r="BU79" s="57">
        <f t="shared" si="512"/>
        <v>0</v>
      </c>
      <c r="BV79" s="57">
        <f t="shared" si="512"/>
        <v>0</v>
      </c>
      <c r="BW79" s="57">
        <f t="shared" si="512"/>
        <v>0</v>
      </c>
      <c r="BX79" s="57">
        <f t="shared" si="512"/>
        <v>0</v>
      </c>
      <c r="BY79" s="57">
        <f t="shared" si="512"/>
        <v>0</v>
      </c>
      <c r="BZ79" s="57">
        <f t="shared" si="512"/>
        <v>0</v>
      </c>
      <c r="CA79" s="57">
        <f t="shared" si="512"/>
        <v>0</v>
      </c>
      <c r="CB79" s="57">
        <f t="shared" si="512"/>
        <v>0</v>
      </c>
      <c r="CC79" s="57">
        <f t="shared" si="512"/>
        <v>0</v>
      </c>
      <c r="CD79" s="57">
        <f t="shared" si="512"/>
        <v>0</v>
      </c>
      <c r="CE79" s="57">
        <f t="shared" si="512"/>
        <v>0</v>
      </c>
      <c r="CF79" s="57">
        <f t="shared" si="512"/>
        <v>0</v>
      </c>
      <c r="CG79" s="57">
        <f t="shared" si="512"/>
        <v>0</v>
      </c>
      <c r="CH79" s="57">
        <f t="shared" si="512"/>
        <v>0</v>
      </c>
      <c r="CI79" s="57">
        <f t="shared" si="512"/>
        <v>0</v>
      </c>
      <c r="CJ79" s="57">
        <f t="shared" si="512"/>
        <v>0</v>
      </c>
      <c r="CK79" s="57">
        <f t="shared" si="512"/>
        <v>0</v>
      </c>
      <c r="CL79" s="57">
        <f t="shared" si="512"/>
        <v>0</v>
      </c>
      <c r="CM79" s="57">
        <f t="shared" si="512"/>
        <v>0</v>
      </c>
      <c r="CN79" s="57">
        <f t="shared" si="512"/>
        <v>0</v>
      </c>
      <c r="CO79" s="57">
        <f t="shared" si="512"/>
        <v>0</v>
      </c>
      <c r="CP79" s="57">
        <f t="shared" si="512"/>
        <v>0</v>
      </c>
      <c r="CQ79" s="57">
        <f t="shared" si="512"/>
        <v>0</v>
      </c>
      <c r="CR79" s="57">
        <f t="shared" si="512"/>
        <v>0</v>
      </c>
      <c r="CS79" s="57">
        <f t="shared" si="512"/>
        <v>0</v>
      </c>
      <c r="CT79" s="57">
        <f t="shared" si="512"/>
        <v>0</v>
      </c>
      <c r="CU79" s="57">
        <f t="shared" si="512"/>
        <v>0</v>
      </c>
      <c r="CV79" s="57">
        <f t="shared" si="512"/>
        <v>0</v>
      </c>
      <c r="CW79" s="57">
        <f t="shared" ref="CW79:DT79" si="513">+CW65-CW72-CW73</f>
        <v>0</v>
      </c>
      <c r="CX79" s="57">
        <f t="shared" si="513"/>
        <v>0</v>
      </c>
      <c r="CY79" s="57">
        <f t="shared" si="513"/>
        <v>0</v>
      </c>
      <c r="CZ79" s="57">
        <f t="shared" si="513"/>
        <v>0</v>
      </c>
      <c r="DA79" s="57">
        <f t="shared" si="513"/>
        <v>0</v>
      </c>
      <c r="DB79" s="57">
        <f t="shared" si="513"/>
        <v>0</v>
      </c>
      <c r="DC79" s="57">
        <f t="shared" si="513"/>
        <v>0</v>
      </c>
      <c r="DD79" s="57">
        <f t="shared" si="513"/>
        <v>0</v>
      </c>
      <c r="DE79" s="57">
        <f t="shared" si="513"/>
        <v>0</v>
      </c>
      <c r="DF79" s="57">
        <f t="shared" si="513"/>
        <v>0</v>
      </c>
      <c r="DG79" s="57">
        <f t="shared" si="513"/>
        <v>0</v>
      </c>
      <c r="DH79" s="57">
        <f t="shared" si="513"/>
        <v>0</v>
      </c>
      <c r="DI79" s="57">
        <f t="shared" si="513"/>
        <v>0</v>
      </c>
      <c r="DJ79" s="57">
        <f t="shared" si="513"/>
        <v>0</v>
      </c>
      <c r="DK79" s="57">
        <f t="shared" si="513"/>
        <v>0</v>
      </c>
      <c r="DL79" s="57">
        <f t="shared" si="513"/>
        <v>0</v>
      </c>
      <c r="DM79" s="57">
        <f t="shared" si="513"/>
        <v>0</v>
      </c>
      <c r="DN79" s="57">
        <f t="shared" si="513"/>
        <v>0</v>
      </c>
      <c r="DO79" s="57">
        <f t="shared" si="513"/>
        <v>0</v>
      </c>
      <c r="DP79" s="57">
        <f t="shared" si="513"/>
        <v>0</v>
      </c>
      <c r="DQ79" s="57">
        <f t="shared" si="513"/>
        <v>0</v>
      </c>
      <c r="DR79" s="57">
        <f t="shared" si="513"/>
        <v>0</v>
      </c>
      <c r="DS79" s="57">
        <f t="shared" si="513"/>
        <v>0</v>
      </c>
      <c r="DT79" s="57">
        <f t="shared" si="513"/>
        <v>0</v>
      </c>
    </row>
    <row r="80" spans="3:124" ht="16.5" hidden="1" outlineLevel="1" thickTop="1" thickBot="1" x14ac:dyDescent="0.3">
      <c r="C80" s="105" t="s">
        <v>211</v>
      </c>
      <c r="E80" s="57">
        <f>+E79</f>
        <v>0</v>
      </c>
      <c r="F80" s="57">
        <f>+E80+F79</f>
        <v>0</v>
      </c>
      <c r="G80" s="57">
        <f t="shared" ref="G80" si="514">+F80+G79</f>
        <v>0</v>
      </c>
      <c r="H80" s="57">
        <f t="shared" ref="H80" si="515">+G80+H79</f>
        <v>0</v>
      </c>
      <c r="I80" s="57">
        <f t="shared" ref="I80" si="516">+H80+I79</f>
        <v>0</v>
      </c>
      <c r="J80" s="57">
        <f t="shared" ref="J80" si="517">+I80+J79</f>
        <v>0</v>
      </c>
      <c r="K80" s="57">
        <f t="shared" ref="K80" si="518">+J80+K79</f>
        <v>0</v>
      </c>
      <c r="L80" s="57">
        <f t="shared" ref="L80" si="519">+K80+L79</f>
        <v>0</v>
      </c>
      <c r="M80" s="57">
        <f t="shared" ref="M80" si="520">+L80+M79</f>
        <v>0</v>
      </c>
      <c r="N80" s="57">
        <f t="shared" ref="N80" si="521">+M80+N79</f>
        <v>0</v>
      </c>
      <c r="O80" s="57">
        <f t="shared" ref="O80" si="522">+N80+O79</f>
        <v>0</v>
      </c>
      <c r="P80" s="57">
        <f t="shared" ref="P80" si="523">+O80+P79</f>
        <v>0</v>
      </c>
      <c r="Q80" s="57">
        <f t="shared" ref="Q80" si="524">+P80+Q79</f>
        <v>0</v>
      </c>
      <c r="R80" s="57">
        <f t="shared" ref="R80" si="525">+Q80+R79</f>
        <v>0</v>
      </c>
      <c r="S80" s="57">
        <f t="shared" ref="S80" si="526">+R80+S79</f>
        <v>0</v>
      </c>
      <c r="T80" s="57">
        <f t="shared" ref="T80" si="527">+S80+T79</f>
        <v>0</v>
      </c>
      <c r="U80" s="57">
        <f t="shared" ref="U80" si="528">+T80+U79</f>
        <v>0</v>
      </c>
      <c r="V80" s="57">
        <f t="shared" ref="V80" si="529">+U80+V79</f>
        <v>0</v>
      </c>
      <c r="W80" s="57">
        <f t="shared" ref="W80" si="530">+V80+W79</f>
        <v>0</v>
      </c>
      <c r="X80" s="57">
        <f t="shared" ref="X80" si="531">+W80+X79</f>
        <v>0</v>
      </c>
      <c r="Y80" s="57">
        <f t="shared" ref="Y80" si="532">+X80+Y79</f>
        <v>0</v>
      </c>
      <c r="Z80" s="57">
        <f t="shared" ref="Z80" si="533">+Y80+Z79</f>
        <v>0</v>
      </c>
      <c r="AA80" s="57">
        <f t="shared" ref="AA80" si="534">+Z80+AA79</f>
        <v>0</v>
      </c>
      <c r="AB80" s="57">
        <f t="shared" ref="AB80" si="535">+AA80+AB79</f>
        <v>0</v>
      </c>
      <c r="AC80" s="57">
        <f t="shared" ref="AC80" si="536">+AB80+AC79</f>
        <v>0</v>
      </c>
      <c r="AD80" s="57">
        <f t="shared" ref="AD80" si="537">+AC80+AD79</f>
        <v>0</v>
      </c>
      <c r="AE80" s="57">
        <f t="shared" ref="AE80" si="538">+AD80+AE79</f>
        <v>0</v>
      </c>
      <c r="AF80" s="57">
        <f t="shared" ref="AF80" si="539">+AE80+AF79</f>
        <v>0</v>
      </c>
      <c r="AG80" s="57">
        <f t="shared" ref="AG80" si="540">+AF80+AG79</f>
        <v>0</v>
      </c>
      <c r="AH80" s="57">
        <f t="shared" ref="AH80" si="541">+AG80+AH79</f>
        <v>0</v>
      </c>
      <c r="AI80" s="57">
        <f t="shared" ref="AI80" si="542">+AH80+AI79</f>
        <v>0</v>
      </c>
      <c r="AJ80" s="57">
        <f t="shared" ref="AJ80" si="543">+AI80+AJ79</f>
        <v>0</v>
      </c>
      <c r="AK80" s="57">
        <f t="shared" ref="AK80" si="544">+AJ80+AK79</f>
        <v>0</v>
      </c>
      <c r="AL80" s="57">
        <f t="shared" ref="AL80" si="545">+AK80+AL79</f>
        <v>0</v>
      </c>
      <c r="AM80" s="57">
        <f t="shared" ref="AM80" si="546">+AL80+AM79</f>
        <v>0</v>
      </c>
      <c r="AN80" s="57">
        <f t="shared" ref="AN80" si="547">+AM80+AN79</f>
        <v>0</v>
      </c>
      <c r="AO80" s="57">
        <f t="shared" ref="AO80" si="548">+AN80+AO79</f>
        <v>0</v>
      </c>
      <c r="AP80" s="57">
        <f t="shared" ref="AP80" si="549">+AO80+AP79</f>
        <v>0</v>
      </c>
      <c r="AQ80" s="57">
        <f t="shared" ref="AQ80" si="550">+AP80+AQ79</f>
        <v>0</v>
      </c>
      <c r="AR80" s="57">
        <f t="shared" ref="AR80" si="551">+AQ80+AR79</f>
        <v>0</v>
      </c>
      <c r="AS80" s="57">
        <f t="shared" ref="AS80" si="552">+AR80+AS79</f>
        <v>0</v>
      </c>
      <c r="AT80" s="57">
        <f t="shared" ref="AT80" si="553">+AS80+AT79</f>
        <v>0</v>
      </c>
      <c r="AU80" s="57">
        <f t="shared" ref="AU80" si="554">+AT80+AU79</f>
        <v>0</v>
      </c>
      <c r="AV80" s="57">
        <f t="shared" ref="AV80" si="555">+AU80+AV79</f>
        <v>0</v>
      </c>
      <c r="AW80" s="57">
        <f t="shared" ref="AW80" si="556">+AV80+AW79</f>
        <v>0</v>
      </c>
      <c r="AX80" s="57">
        <f t="shared" ref="AX80" si="557">+AW80+AX79</f>
        <v>0</v>
      </c>
      <c r="AY80" s="57">
        <f t="shared" ref="AY80" si="558">+AX80+AY79</f>
        <v>0</v>
      </c>
      <c r="AZ80" s="57">
        <f t="shared" ref="AZ80" si="559">+AY80+AZ79</f>
        <v>0</v>
      </c>
      <c r="BA80" s="57">
        <f t="shared" ref="BA80" si="560">+AZ80+BA79</f>
        <v>0</v>
      </c>
      <c r="BB80" s="57">
        <f t="shared" ref="BB80" si="561">+BA80+BB79</f>
        <v>0</v>
      </c>
      <c r="BC80" s="57">
        <f t="shared" ref="BC80" si="562">+BB80+BC79</f>
        <v>0</v>
      </c>
      <c r="BD80" s="57">
        <f t="shared" ref="BD80" si="563">+BC80+BD79</f>
        <v>0</v>
      </c>
      <c r="BE80" s="57">
        <f t="shared" ref="BE80" si="564">+BD80+BE79</f>
        <v>0</v>
      </c>
      <c r="BF80" s="57">
        <f t="shared" ref="BF80" si="565">+BE80+BF79</f>
        <v>0</v>
      </c>
      <c r="BG80" s="57">
        <f t="shared" ref="BG80" si="566">+BF80+BG79</f>
        <v>0</v>
      </c>
      <c r="BH80" s="57">
        <f t="shared" ref="BH80" si="567">+BG80+BH79</f>
        <v>0</v>
      </c>
      <c r="BI80" s="57">
        <f t="shared" ref="BI80" si="568">+BH80+BI79</f>
        <v>0</v>
      </c>
      <c r="BJ80" s="57">
        <f t="shared" ref="BJ80" si="569">+BI80+BJ79</f>
        <v>0</v>
      </c>
      <c r="BK80" s="57">
        <f t="shared" ref="BK80" si="570">+BJ80+BK79</f>
        <v>0</v>
      </c>
      <c r="BL80" s="57">
        <f t="shared" ref="BL80" si="571">+BK80+BL79</f>
        <v>0</v>
      </c>
      <c r="BM80" s="57">
        <f t="shared" ref="BM80" si="572">+BL80+BM79</f>
        <v>0</v>
      </c>
      <c r="BN80" s="57">
        <f t="shared" ref="BN80" si="573">+BM80+BN79</f>
        <v>0</v>
      </c>
      <c r="BO80" s="57">
        <f t="shared" ref="BO80" si="574">+BN80+BO79</f>
        <v>0</v>
      </c>
      <c r="BP80" s="57">
        <f t="shared" ref="BP80" si="575">+BO80+BP79</f>
        <v>0</v>
      </c>
      <c r="BQ80" s="57">
        <f t="shared" ref="BQ80" si="576">+BP80+BQ79</f>
        <v>0</v>
      </c>
      <c r="BR80" s="57">
        <f t="shared" ref="BR80" si="577">+BQ80+BR79</f>
        <v>0</v>
      </c>
      <c r="BS80" s="57">
        <f t="shared" ref="BS80" si="578">+BR80+BS79</f>
        <v>0</v>
      </c>
      <c r="BT80" s="57">
        <f t="shared" ref="BT80" si="579">+BS80+BT79</f>
        <v>0</v>
      </c>
      <c r="BU80" s="57">
        <f t="shared" ref="BU80" si="580">+BT80+BU79</f>
        <v>0</v>
      </c>
      <c r="BV80" s="57">
        <f t="shared" ref="BV80" si="581">+BU80+BV79</f>
        <v>0</v>
      </c>
      <c r="BW80" s="57">
        <f t="shared" ref="BW80" si="582">+BV80+BW79</f>
        <v>0</v>
      </c>
      <c r="BX80" s="57">
        <f t="shared" ref="BX80" si="583">+BW80+BX79</f>
        <v>0</v>
      </c>
      <c r="BY80" s="57">
        <f t="shared" ref="BY80" si="584">+BX80+BY79</f>
        <v>0</v>
      </c>
      <c r="BZ80" s="57">
        <f t="shared" ref="BZ80" si="585">+BY80+BZ79</f>
        <v>0</v>
      </c>
      <c r="CA80" s="57">
        <f t="shared" ref="CA80" si="586">+BZ80+CA79</f>
        <v>0</v>
      </c>
      <c r="CB80" s="57">
        <f t="shared" ref="CB80" si="587">+CA80+CB79</f>
        <v>0</v>
      </c>
      <c r="CC80" s="57">
        <f t="shared" ref="CC80" si="588">+CB80+CC79</f>
        <v>0</v>
      </c>
      <c r="CD80" s="57">
        <f t="shared" ref="CD80" si="589">+CC80+CD79</f>
        <v>0</v>
      </c>
      <c r="CE80" s="57">
        <f t="shared" ref="CE80" si="590">+CD80+CE79</f>
        <v>0</v>
      </c>
      <c r="CF80" s="57">
        <f t="shared" ref="CF80" si="591">+CE80+CF79</f>
        <v>0</v>
      </c>
      <c r="CG80" s="57">
        <f t="shared" ref="CG80" si="592">+CF80+CG79</f>
        <v>0</v>
      </c>
      <c r="CH80" s="57">
        <f t="shared" ref="CH80" si="593">+CG80+CH79</f>
        <v>0</v>
      </c>
      <c r="CI80" s="57">
        <f t="shared" ref="CI80" si="594">+CH80+CI79</f>
        <v>0</v>
      </c>
      <c r="CJ80" s="57">
        <f t="shared" ref="CJ80" si="595">+CI80+CJ79</f>
        <v>0</v>
      </c>
      <c r="CK80" s="57">
        <f t="shared" ref="CK80" si="596">+CJ80+CK79</f>
        <v>0</v>
      </c>
      <c r="CL80" s="57">
        <f t="shared" ref="CL80" si="597">+CK80+CL79</f>
        <v>0</v>
      </c>
      <c r="CM80" s="57">
        <f t="shared" ref="CM80" si="598">+CL80+CM79</f>
        <v>0</v>
      </c>
      <c r="CN80" s="57">
        <f t="shared" ref="CN80" si="599">+CM80+CN79</f>
        <v>0</v>
      </c>
      <c r="CO80" s="57">
        <f t="shared" ref="CO80" si="600">+CN80+CO79</f>
        <v>0</v>
      </c>
      <c r="CP80" s="57">
        <f t="shared" ref="CP80" si="601">+CO80+CP79</f>
        <v>0</v>
      </c>
      <c r="CQ80" s="57">
        <f t="shared" ref="CQ80" si="602">+CP80+CQ79</f>
        <v>0</v>
      </c>
      <c r="CR80" s="57">
        <f t="shared" ref="CR80" si="603">+CQ80+CR79</f>
        <v>0</v>
      </c>
      <c r="CS80" s="57">
        <f t="shared" ref="CS80" si="604">+CR80+CS79</f>
        <v>0</v>
      </c>
      <c r="CT80" s="57">
        <f t="shared" ref="CT80" si="605">+CS80+CT79</f>
        <v>0</v>
      </c>
      <c r="CU80" s="57">
        <f t="shared" ref="CU80" si="606">+CT80+CU79</f>
        <v>0</v>
      </c>
      <c r="CV80" s="57">
        <f t="shared" ref="CV80" si="607">+CU80+CV79</f>
        <v>0</v>
      </c>
      <c r="CW80" s="57">
        <f t="shared" ref="CW80" si="608">+CV80+CW79</f>
        <v>0</v>
      </c>
      <c r="CX80" s="57">
        <f t="shared" ref="CX80" si="609">+CW80+CX79</f>
        <v>0</v>
      </c>
      <c r="CY80" s="57">
        <f t="shared" ref="CY80" si="610">+CX80+CY79</f>
        <v>0</v>
      </c>
      <c r="CZ80" s="57">
        <f t="shared" ref="CZ80" si="611">+CY80+CZ79</f>
        <v>0</v>
      </c>
      <c r="DA80" s="57">
        <f t="shared" ref="DA80" si="612">+CZ80+DA79</f>
        <v>0</v>
      </c>
      <c r="DB80" s="57">
        <f t="shared" ref="DB80" si="613">+DA80+DB79</f>
        <v>0</v>
      </c>
      <c r="DC80" s="57">
        <f t="shared" ref="DC80" si="614">+DB80+DC79</f>
        <v>0</v>
      </c>
      <c r="DD80" s="57">
        <f t="shared" ref="DD80" si="615">+DC80+DD79</f>
        <v>0</v>
      </c>
      <c r="DE80" s="57">
        <f t="shared" ref="DE80" si="616">+DD80+DE79</f>
        <v>0</v>
      </c>
      <c r="DF80" s="57">
        <f t="shared" ref="DF80" si="617">+DE80+DF79</f>
        <v>0</v>
      </c>
      <c r="DG80" s="57">
        <f t="shared" ref="DG80" si="618">+DF80+DG79</f>
        <v>0</v>
      </c>
      <c r="DH80" s="57">
        <f t="shared" ref="DH80" si="619">+DG80+DH79</f>
        <v>0</v>
      </c>
      <c r="DI80" s="57">
        <f t="shared" ref="DI80" si="620">+DH80+DI79</f>
        <v>0</v>
      </c>
      <c r="DJ80" s="57">
        <f t="shared" ref="DJ80" si="621">+DI80+DJ79</f>
        <v>0</v>
      </c>
      <c r="DK80" s="57">
        <f t="shared" ref="DK80" si="622">+DJ80+DK79</f>
        <v>0</v>
      </c>
      <c r="DL80" s="57">
        <f t="shared" ref="DL80" si="623">+DK80+DL79</f>
        <v>0</v>
      </c>
      <c r="DM80" s="57">
        <f t="shared" ref="DM80" si="624">+DL80+DM79</f>
        <v>0</v>
      </c>
      <c r="DN80" s="57">
        <f t="shared" ref="DN80" si="625">+DM80+DN79</f>
        <v>0</v>
      </c>
      <c r="DO80" s="57">
        <f t="shared" ref="DO80" si="626">+DN80+DO79</f>
        <v>0</v>
      </c>
      <c r="DP80" s="57">
        <f t="shared" ref="DP80" si="627">+DO80+DP79</f>
        <v>0</v>
      </c>
      <c r="DQ80" s="57">
        <f t="shared" ref="DQ80" si="628">+DP80+DQ79</f>
        <v>0</v>
      </c>
      <c r="DR80" s="57">
        <f t="shared" ref="DR80" si="629">+DQ80+DR79</f>
        <v>0</v>
      </c>
      <c r="DS80" s="57">
        <f t="shared" ref="DS80" si="630">+DR80+DS79</f>
        <v>0</v>
      </c>
      <c r="DT80" s="57">
        <f t="shared" ref="DT80" si="631">+DS80+DT79</f>
        <v>0</v>
      </c>
    </row>
    <row r="81" spans="3:124" ht="16.5" hidden="1" outlineLevel="1" thickTop="1" thickBot="1" x14ac:dyDescent="0.3">
      <c r="C81" s="105" t="s">
        <v>212</v>
      </c>
      <c r="E81" s="57">
        <f>+E66-E74</f>
        <v>0</v>
      </c>
      <c r="F81" s="57">
        <f>+F66-F74</f>
        <v>0</v>
      </c>
      <c r="G81" s="57">
        <f t="shared" ref="G81:BR81" si="632">+G66-G74</f>
        <v>0</v>
      </c>
      <c r="H81" s="57">
        <f t="shared" si="632"/>
        <v>0</v>
      </c>
      <c r="I81" s="57">
        <f t="shared" si="632"/>
        <v>0</v>
      </c>
      <c r="J81" s="57">
        <f t="shared" si="632"/>
        <v>0</v>
      </c>
      <c r="K81" s="57">
        <f t="shared" si="632"/>
        <v>0</v>
      </c>
      <c r="L81" s="57">
        <f t="shared" si="632"/>
        <v>0</v>
      </c>
      <c r="M81" s="57">
        <f t="shared" si="632"/>
        <v>0</v>
      </c>
      <c r="N81" s="57">
        <f t="shared" si="632"/>
        <v>0</v>
      </c>
      <c r="O81" s="57">
        <f t="shared" si="632"/>
        <v>0</v>
      </c>
      <c r="P81" s="57">
        <f t="shared" si="632"/>
        <v>0</v>
      </c>
      <c r="Q81" s="57">
        <f t="shared" si="632"/>
        <v>0</v>
      </c>
      <c r="R81" s="57">
        <f t="shared" si="632"/>
        <v>0</v>
      </c>
      <c r="S81" s="57">
        <f t="shared" si="632"/>
        <v>0</v>
      </c>
      <c r="T81" s="57">
        <f t="shared" si="632"/>
        <v>0</v>
      </c>
      <c r="U81" s="57">
        <f t="shared" si="632"/>
        <v>0</v>
      </c>
      <c r="V81" s="57">
        <f t="shared" si="632"/>
        <v>0</v>
      </c>
      <c r="W81" s="57">
        <f t="shared" si="632"/>
        <v>0</v>
      </c>
      <c r="X81" s="57">
        <f t="shared" si="632"/>
        <v>0</v>
      </c>
      <c r="Y81" s="57">
        <f t="shared" si="632"/>
        <v>0</v>
      </c>
      <c r="Z81" s="57">
        <f t="shared" si="632"/>
        <v>0</v>
      </c>
      <c r="AA81" s="57">
        <f t="shared" si="632"/>
        <v>0</v>
      </c>
      <c r="AB81" s="57">
        <f t="shared" si="632"/>
        <v>0</v>
      </c>
      <c r="AC81" s="57">
        <f t="shared" si="632"/>
        <v>0</v>
      </c>
      <c r="AD81" s="57">
        <f t="shared" si="632"/>
        <v>0</v>
      </c>
      <c r="AE81" s="57">
        <f t="shared" si="632"/>
        <v>0</v>
      </c>
      <c r="AF81" s="57">
        <f t="shared" si="632"/>
        <v>0</v>
      </c>
      <c r="AG81" s="57">
        <f t="shared" si="632"/>
        <v>0</v>
      </c>
      <c r="AH81" s="57">
        <f t="shared" si="632"/>
        <v>0</v>
      </c>
      <c r="AI81" s="57">
        <f t="shared" si="632"/>
        <v>0</v>
      </c>
      <c r="AJ81" s="57">
        <f t="shared" si="632"/>
        <v>0</v>
      </c>
      <c r="AK81" s="57">
        <f t="shared" si="632"/>
        <v>0</v>
      </c>
      <c r="AL81" s="57">
        <f t="shared" si="632"/>
        <v>0</v>
      </c>
      <c r="AM81" s="57">
        <f t="shared" si="632"/>
        <v>0</v>
      </c>
      <c r="AN81" s="57">
        <f t="shared" si="632"/>
        <v>0</v>
      </c>
      <c r="AO81" s="57">
        <f t="shared" si="632"/>
        <v>0</v>
      </c>
      <c r="AP81" s="57">
        <f t="shared" si="632"/>
        <v>0</v>
      </c>
      <c r="AQ81" s="57">
        <f t="shared" si="632"/>
        <v>0</v>
      </c>
      <c r="AR81" s="57">
        <f t="shared" si="632"/>
        <v>0</v>
      </c>
      <c r="AS81" s="57">
        <f t="shared" si="632"/>
        <v>0</v>
      </c>
      <c r="AT81" s="57">
        <f t="shared" si="632"/>
        <v>0</v>
      </c>
      <c r="AU81" s="57">
        <f t="shared" si="632"/>
        <v>0</v>
      </c>
      <c r="AV81" s="57">
        <f t="shared" si="632"/>
        <v>0</v>
      </c>
      <c r="AW81" s="57">
        <f t="shared" si="632"/>
        <v>0</v>
      </c>
      <c r="AX81" s="57">
        <f t="shared" si="632"/>
        <v>0</v>
      </c>
      <c r="AY81" s="57">
        <f t="shared" si="632"/>
        <v>0</v>
      </c>
      <c r="AZ81" s="57">
        <f t="shared" si="632"/>
        <v>0</v>
      </c>
      <c r="BA81" s="57">
        <f t="shared" si="632"/>
        <v>0</v>
      </c>
      <c r="BB81" s="57">
        <f t="shared" si="632"/>
        <v>0</v>
      </c>
      <c r="BC81" s="57">
        <f t="shared" si="632"/>
        <v>0</v>
      </c>
      <c r="BD81" s="57">
        <f t="shared" si="632"/>
        <v>0</v>
      </c>
      <c r="BE81" s="57">
        <f t="shared" si="632"/>
        <v>0</v>
      </c>
      <c r="BF81" s="57">
        <f t="shared" si="632"/>
        <v>0</v>
      </c>
      <c r="BG81" s="57">
        <f t="shared" si="632"/>
        <v>0</v>
      </c>
      <c r="BH81" s="57">
        <f t="shared" si="632"/>
        <v>0</v>
      </c>
      <c r="BI81" s="57">
        <f t="shared" si="632"/>
        <v>0</v>
      </c>
      <c r="BJ81" s="57">
        <f t="shared" si="632"/>
        <v>0</v>
      </c>
      <c r="BK81" s="57">
        <f t="shared" si="632"/>
        <v>0</v>
      </c>
      <c r="BL81" s="57">
        <f t="shared" si="632"/>
        <v>0</v>
      </c>
      <c r="BM81" s="57">
        <f t="shared" si="632"/>
        <v>0</v>
      </c>
      <c r="BN81" s="57">
        <f t="shared" si="632"/>
        <v>0</v>
      </c>
      <c r="BO81" s="57">
        <f t="shared" si="632"/>
        <v>0</v>
      </c>
      <c r="BP81" s="57">
        <f t="shared" si="632"/>
        <v>0</v>
      </c>
      <c r="BQ81" s="57">
        <f t="shared" si="632"/>
        <v>0</v>
      </c>
      <c r="BR81" s="57">
        <f t="shared" si="632"/>
        <v>0</v>
      </c>
      <c r="BS81" s="57">
        <f t="shared" ref="BS81:DT81" si="633">+BS66-BS74</f>
        <v>0</v>
      </c>
      <c r="BT81" s="57">
        <f t="shared" si="633"/>
        <v>0</v>
      </c>
      <c r="BU81" s="57">
        <f t="shared" si="633"/>
        <v>0</v>
      </c>
      <c r="BV81" s="57">
        <f t="shared" si="633"/>
        <v>0</v>
      </c>
      <c r="BW81" s="57">
        <f t="shared" si="633"/>
        <v>0</v>
      </c>
      <c r="BX81" s="57">
        <f t="shared" si="633"/>
        <v>0</v>
      </c>
      <c r="BY81" s="57">
        <f t="shared" si="633"/>
        <v>0</v>
      </c>
      <c r="BZ81" s="57">
        <f t="shared" si="633"/>
        <v>0</v>
      </c>
      <c r="CA81" s="57">
        <f t="shared" si="633"/>
        <v>0</v>
      </c>
      <c r="CB81" s="57">
        <f t="shared" si="633"/>
        <v>0</v>
      </c>
      <c r="CC81" s="57">
        <f t="shared" si="633"/>
        <v>0</v>
      </c>
      <c r="CD81" s="57">
        <f t="shared" si="633"/>
        <v>0</v>
      </c>
      <c r="CE81" s="57">
        <f t="shared" si="633"/>
        <v>0</v>
      </c>
      <c r="CF81" s="57">
        <f t="shared" si="633"/>
        <v>0</v>
      </c>
      <c r="CG81" s="57">
        <f t="shared" si="633"/>
        <v>0</v>
      </c>
      <c r="CH81" s="57">
        <f t="shared" si="633"/>
        <v>0</v>
      </c>
      <c r="CI81" s="57">
        <f t="shared" si="633"/>
        <v>0</v>
      </c>
      <c r="CJ81" s="57">
        <f t="shared" si="633"/>
        <v>0</v>
      </c>
      <c r="CK81" s="57">
        <f t="shared" si="633"/>
        <v>0</v>
      </c>
      <c r="CL81" s="57">
        <f t="shared" si="633"/>
        <v>0</v>
      </c>
      <c r="CM81" s="57">
        <f t="shared" si="633"/>
        <v>0</v>
      </c>
      <c r="CN81" s="57">
        <f t="shared" si="633"/>
        <v>0</v>
      </c>
      <c r="CO81" s="57">
        <f t="shared" si="633"/>
        <v>0</v>
      </c>
      <c r="CP81" s="57">
        <f t="shared" si="633"/>
        <v>0</v>
      </c>
      <c r="CQ81" s="57">
        <f t="shared" si="633"/>
        <v>0</v>
      </c>
      <c r="CR81" s="57">
        <f t="shared" si="633"/>
        <v>0</v>
      </c>
      <c r="CS81" s="57">
        <f t="shared" si="633"/>
        <v>0</v>
      </c>
      <c r="CT81" s="57">
        <f t="shared" si="633"/>
        <v>0</v>
      </c>
      <c r="CU81" s="57">
        <f t="shared" si="633"/>
        <v>0</v>
      </c>
      <c r="CV81" s="57">
        <f t="shared" si="633"/>
        <v>0</v>
      </c>
      <c r="CW81" s="57">
        <f t="shared" si="633"/>
        <v>0</v>
      </c>
      <c r="CX81" s="57">
        <f t="shared" si="633"/>
        <v>0</v>
      </c>
      <c r="CY81" s="57">
        <f t="shared" si="633"/>
        <v>0</v>
      </c>
      <c r="CZ81" s="57">
        <f t="shared" si="633"/>
        <v>0</v>
      </c>
      <c r="DA81" s="57">
        <f t="shared" si="633"/>
        <v>0</v>
      </c>
      <c r="DB81" s="57">
        <f t="shared" si="633"/>
        <v>0</v>
      </c>
      <c r="DC81" s="57">
        <f t="shared" si="633"/>
        <v>0</v>
      </c>
      <c r="DD81" s="57">
        <f t="shared" si="633"/>
        <v>0</v>
      </c>
      <c r="DE81" s="57">
        <f t="shared" si="633"/>
        <v>0</v>
      </c>
      <c r="DF81" s="57">
        <f t="shared" si="633"/>
        <v>0</v>
      </c>
      <c r="DG81" s="57">
        <f t="shared" si="633"/>
        <v>0</v>
      </c>
      <c r="DH81" s="57">
        <f t="shared" si="633"/>
        <v>0</v>
      </c>
      <c r="DI81" s="57">
        <f t="shared" si="633"/>
        <v>0</v>
      </c>
      <c r="DJ81" s="57">
        <f t="shared" si="633"/>
        <v>0</v>
      </c>
      <c r="DK81" s="57">
        <f t="shared" si="633"/>
        <v>0</v>
      </c>
      <c r="DL81" s="57">
        <f t="shared" si="633"/>
        <v>0</v>
      </c>
      <c r="DM81" s="57">
        <f t="shared" si="633"/>
        <v>0</v>
      </c>
      <c r="DN81" s="57">
        <f t="shared" si="633"/>
        <v>0</v>
      </c>
      <c r="DO81" s="57">
        <f t="shared" si="633"/>
        <v>0</v>
      </c>
      <c r="DP81" s="57">
        <f t="shared" si="633"/>
        <v>0</v>
      </c>
      <c r="DQ81" s="57">
        <f t="shared" si="633"/>
        <v>0</v>
      </c>
      <c r="DR81" s="57">
        <f t="shared" si="633"/>
        <v>0</v>
      </c>
      <c r="DS81" s="57">
        <f t="shared" si="633"/>
        <v>0</v>
      </c>
      <c r="DT81" s="57">
        <f t="shared" si="633"/>
        <v>0</v>
      </c>
    </row>
    <row r="82" spans="3:124" ht="16.5" hidden="1" outlineLevel="1" thickTop="1" thickBot="1" x14ac:dyDescent="0.3">
      <c r="C82" s="105" t="s">
        <v>213</v>
      </c>
      <c r="E82" s="57">
        <f>+E67-E75</f>
        <v>0</v>
      </c>
      <c r="F82" s="57">
        <f t="shared" ref="F82:BQ82" si="634">+F67-F75</f>
        <v>0</v>
      </c>
      <c r="G82" s="57">
        <f t="shared" si="634"/>
        <v>0</v>
      </c>
      <c r="H82" s="57">
        <f t="shared" si="634"/>
        <v>0</v>
      </c>
      <c r="I82" s="57">
        <f t="shared" si="634"/>
        <v>0</v>
      </c>
      <c r="J82" s="57">
        <f t="shared" si="634"/>
        <v>0</v>
      </c>
      <c r="K82" s="57">
        <f t="shared" si="634"/>
        <v>0</v>
      </c>
      <c r="L82" s="57">
        <f t="shared" si="634"/>
        <v>0</v>
      </c>
      <c r="M82" s="57">
        <f t="shared" si="634"/>
        <v>0</v>
      </c>
      <c r="N82" s="57">
        <f t="shared" si="634"/>
        <v>0</v>
      </c>
      <c r="O82" s="57">
        <f t="shared" si="634"/>
        <v>0</v>
      </c>
      <c r="P82" s="57">
        <f t="shared" si="634"/>
        <v>0</v>
      </c>
      <c r="Q82" s="57">
        <f t="shared" si="634"/>
        <v>0</v>
      </c>
      <c r="R82" s="57">
        <f t="shared" si="634"/>
        <v>0</v>
      </c>
      <c r="S82" s="57">
        <f t="shared" si="634"/>
        <v>0</v>
      </c>
      <c r="T82" s="57">
        <f t="shared" si="634"/>
        <v>0</v>
      </c>
      <c r="U82" s="57">
        <f t="shared" si="634"/>
        <v>0</v>
      </c>
      <c r="V82" s="57">
        <f t="shared" si="634"/>
        <v>0</v>
      </c>
      <c r="W82" s="57">
        <f t="shared" si="634"/>
        <v>0</v>
      </c>
      <c r="X82" s="57">
        <f t="shared" si="634"/>
        <v>0</v>
      </c>
      <c r="Y82" s="57">
        <f t="shared" si="634"/>
        <v>0</v>
      </c>
      <c r="Z82" s="57">
        <f t="shared" si="634"/>
        <v>0</v>
      </c>
      <c r="AA82" s="57">
        <f t="shared" si="634"/>
        <v>0</v>
      </c>
      <c r="AB82" s="57">
        <f t="shared" si="634"/>
        <v>0</v>
      </c>
      <c r="AC82" s="57">
        <f t="shared" si="634"/>
        <v>0</v>
      </c>
      <c r="AD82" s="57">
        <f t="shared" si="634"/>
        <v>0</v>
      </c>
      <c r="AE82" s="57">
        <f t="shared" si="634"/>
        <v>0</v>
      </c>
      <c r="AF82" s="57">
        <f t="shared" si="634"/>
        <v>0</v>
      </c>
      <c r="AG82" s="57">
        <f t="shared" si="634"/>
        <v>0</v>
      </c>
      <c r="AH82" s="57">
        <f t="shared" si="634"/>
        <v>0</v>
      </c>
      <c r="AI82" s="57">
        <f t="shared" si="634"/>
        <v>0</v>
      </c>
      <c r="AJ82" s="57">
        <f t="shared" si="634"/>
        <v>0</v>
      </c>
      <c r="AK82" s="57">
        <f t="shared" si="634"/>
        <v>0</v>
      </c>
      <c r="AL82" s="57">
        <f t="shared" si="634"/>
        <v>0</v>
      </c>
      <c r="AM82" s="57">
        <f t="shared" si="634"/>
        <v>0</v>
      </c>
      <c r="AN82" s="57">
        <f t="shared" si="634"/>
        <v>0</v>
      </c>
      <c r="AO82" s="57">
        <f t="shared" si="634"/>
        <v>0</v>
      </c>
      <c r="AP82" s="57">
        <f t="shared" si="634"/>
        <v>0</v>
      </c>
      <c r="AQ82" s="57">
        <f t="shared" si="634"/>
        <v>0</v>
      </c>
      <c r="AR82" s="57">
        <f t="shared" si="634"/>
        <v>0</v>
      </c>
      <c r="AS82" s="57">
        <f t="shared" si="634"/>
        <v>0</v>
      </c>
      <c r="AT82" s="57">
        <f t="shared" si="634"/>
        <v>0</v>
      </c>
      <c r="AU82" s="57">
        <f t="shared" si="634"/>
        <v>0</v>
      </c>
      <c r="AV82" s="57">
        <f t="shared" si="634"/>
        <v>0</v>
      </c>
      <c r="AW82" s="57">
        <f t="shared" si="634"/>
        <v>0</v>
      </c>
      <c r="AX82" s="57">
        <f t="shared" si="634"/>
        <v>0</v>
      </c>
      <c r="AY82" s="57">
        <f t="shared" si="634"/>
        <v>0</v>
      </c>
      <c r="AZ82" s="57">
        <f t="shared" si="634"/>
        <v>0</v>
      </c>
      <c r="BA82" s="57">
        <f t="shared" si="634"/>
        <v>0</v>
      </c>
      <c r="BB82" s="57">
        <f t="shared" si="634"/>
        <v>0</v>
      </c>
      <c r="BC82" s="57">
        <f t="shared" si="634"/>
        <v>0</v>
      </c>
      <c r="BD82" s="57">
        <f t="shared" si="634"/>
        <v>0</v>
      </c>
      <c r="BE82" s="57">
        <f t="shared" si="634"/>
        <v>0</v>
      </c>
      <c r="BF82" s="57">
        <f t="shared" si="634"/>
        <v>0</v>
      </c>
      <c r="BG82" s="57">
        <f t="shared" si="634"/>
        <v>0</v>
      </c>
      <c r="BH82" s="57">
        <f t="shared" si="634"/>
        <v>0</v>
      </c>
      <c r="BI82" s="57">
        <f t="shared" si="634"/>
        <v>0</v>
      </c>
      <c r="BJ82" s="57">
        <f t="shared" si="634"/>
        <v>0</v>
      </c>
      <c r="BK82" s="57">
        <f t="shared" si="634"/>
        <v>0</v>
      </c>
      <c r="BL82" s="57">
        <f t="shared" si="634"/>
        <v>0</v>
      </c>
      <c r="BM82" s="57">
        <f t="shared" si="634"/>
        <v>0</v>
      </c>
      <c r="BN82" s="57">
        <f t="shared" si="634"/>
        <v>0</v>
      </c>
      <c r="BO82" s="57">
        <f t="shared" si="634"/>
        <v>0</v>
      </c>
      <c r="BP82" s="57">
        <f t="shared" si="634"/>
        <v>0</v>
      </c>
      <c r="BQ82" s="57">
        <f t="shared" si="634"/>
        <v>0</v>
      </c>
      <c r="BR82" s="57">
        <f t="shared" ref="BR82:DT82" si="635">+BR67-BR75</f>
        <v>0</v>
      </c>
      <c r="BS82" s="57">
        <f t="shared" si="635"/>
        <v>0</v>
      </c>
      <c r="BT82" s="57">
        <f t="shared" si="635"/>
        <v>0</v>
      </c>
      <c r="BU82" s="57">
        <f t="shared" si="635"/>
        <v>0</v>
      </c>
      <c r="BV82" s="57">
        <f t="shared" si="635"/>
        <v>0</v>
      </c>
      <c r="BW82" s="57">
        <f t="shared" si="635"/>
        <v>0</v>
      </c>
      <c r="BX82" s="57">
        <f t="shared" si="635"/>
        <v>0</v>
      </c>
      <c r="BY82" s="57">
        <f t="shared" si="635"/>
        <v>0</v>
      </c>
      <c r="BZ82" s="57">
        <f t="shared" si="635"/>
        <v>0</v>
      </c>
      <c r="CA82" s="57">
        <f t="shared" si="635"/>
        <v>0</v>
      </c>
      <c r="CB82" s="57">
        <f t="shared" si="635"/>
        <v>0</v>
      </c>
      <c r="CC82" s="57">
        <f t="shared" si="635"/>
        <v>0</v>
      </c>
      <c r="CD82" s="57">
        <f t="shared" si="635"/>
        <v>0</v>
      </c>
      <c r="CE82" s="57">
        <f t="shared" si="635"/>
        <v>0</v>
      </c>
      <c r="CF82" s="57">
        <f t="shared" si="635"/>
        <v>0</v>
      </c>
      <c r="CG82" s="57">
        <f t="shared" si="635"/>
        <v>0</v>
      </c>
      <c r="CH82" s="57">
        <f t="shared" si="635"/>
        <v>0</v>
      </c>
      <c r="CI82" s="57">
        <f t="shared" si="635"/>
        <v>0</v>
      </c>
      <c r="CJ82" s="57">
        <f t="shared" si="635"/>
        <v>0</v>
      </c>
      <c r="CK82" s="57">
        <f t="shared" si="635"/>
        <v>0</v>
      </c>
      <c r="CL82" s="57">
        <f t="shared" si="635"/>
        <v>0</v>
      </c>
      <c r="CM82" s="57">
        <f t="shared" si="635"/>
        <v>0</v>
      </c>
      <c r="CN82" s="57">
        <f t="shared" si="635"/>
        <v>0</v>
      </c>
      <c r="CO82" s="57">
        <f t="shared" si="635"/>
        <v>0</v>
      </c>
      <c r="CP82" s="57">
        <f t="shared" si="635"/>
        <v>0</v>
      </c>
      <c r="CQ82" s="57">
        <f t="shared" si="635"/>
        <v>0</v>
      </c>
      <c r="CR82" s="57">
        <f t="shared" si="635"/>
        <v>0</v>
      </c>
      <c r="CS82" s="57">
        <f t="shared" si="635"/>
        <v>0</v>
      </c>
      <c r="CT82" s="57">
        <f t="shared" si="635"/>
        <v>0</v>
      </c>
      <c r="CU82" s="57">
        <f t="shared" si="635"/>
        <v>0</v>
      </c>
      <c r="CV82" s="57">
        <f t="shared" si="635"/>
        <v>0</v>
      </c>
      <c r="CW82" s="57">
        <f t="shared" si="635"/>
        <v>0</v>
      </c>
      <c r="CX82" s="57">
        <f t="shared" si="635"/>
        <v>0</v>
      </c>
      <c r="CY82" s="57">
        <f t="shared" si="635"/>
        <v>0</v>
      </c>
      <c r="CZ82" s="57">
        <f t="shared" si="635"/>
        <v>0</v>
      </c>
      <c r="DA82" s="57">
        <f t="shared" si="635"/>
        <v>0</v>
      </c>
      <c r="DB82" s="57">
        <f t="shared" si="635"/>
        <v>0</v>
      </c>
      <c r="DC82" s="57">
        <f t="shared" si="635"/>
        <v>0</v>
      </c>
      <c r="DD82" s="57">
        <f t="shared" si="635"/>
        <v>0</v>
      </c>
      <c r="DE82" s="57">
        <f t="shared" si="635"/>
        <v>0</v>
      </c>
      <c r="DF82" s="57">
        <f t="shared" si="635"/>
        <v>0</v>
      </c>
      <c r="DG82" s="57">
        <f t="shared" si="635"/>
        <v>0</v>
      </c>
      <c r="DH82" s="57">
        <f t="shared" si="635"/>
        <v>0</v>
      </c>
      <c r="DI82" s="57">
        <f t="shared" si="635"/>
        <v>0</v>
      </c>
      <c r="DJ82" s="57">
        <f t="shared" si="635"/>
        <v>0</v>
      </c>
      <c r="DK82" s="57">
        <f t="shared" si="635"/>
        <v>0</v>
      </c>
      <c r="DL82" s="57">
        <f t="shared" si="635"/>
        <v>0</v>
      </c>
      <c r="DM82" s="57">
        <f t="shared" si="635"/>
        <v>0</v>
      </c>
      <c r="DN82" s="57">
        <f t="shared" si="635"/>
        <v>0</v>
      </c>
      <c r="DO82" s="57">
        <f t="shared" si="635"/>
        <v>0</v>
      </c>
      <c r="DP82" s="57">
        <f t="shared" si="635"/>
        <v>0</v>
      </c>
      <c r="DQ82" s="57">
        <f t="shared" si="635"/>
        <v>0</v>
      </c>
      <c r="DR82" s="57">
        <f t="shared" si="635"/>
        <v>0</v>
      </c>
      <c r="DS82" s="57">
        <f t="shared" si="635"/>
        <v>0</v>
      </c>
      <c r="DT82" s="57">
        <f t="shared" si="635"/>
        <v>0</v>
      </c>
    </row>
    <row r="83" spans="3:124" ht="16.5" hidden="1" outlineLevel="1" thickTop="1" thickBot="1" x14ac:dyDescent="0.3">
      <c r="C83" s="105" t="s">
        <v>130</v>
      </c>
      <c r="E83" s="57">
        <f>+E68-E76</f>
        <v>0</v>
      </c>
      <c r="F83" s="57">
        <f t="shared" ref="F83:BQ83" si="636">+F68-F76</f>
        <v>0</v>
      </c>
      <c r="G83" s="57">
        <f t="shared" si="636"/>
        <v>0</v>
      </c>
      <c r="H83" s="57">
        <f t="shared" si="636"/>
        <v>0</v>
      </c>
      <c r="I83" s="57">
        <f t="shared" si="636"/>
        <v>0</v>
      </c>
      <c r="J83" s="57">
        <f t="shared" si="636"/>
        <v>0</v>
      </c>
      <c r="K83" s="57">
        <f t="shared" si="636"/>
        <v>0</v>
      </c>
      <c r="L83" s="57">
        <f t="shared" si="636"/>
        <v>0</v>
      </c>
      <c r="M83" s="57">
        <f t="shared" si="636"/>
        <v>0</v>
      </c>
      <c r="N83" s="57">
        <f t="shared" si="636"/>
        <v>0</v>
      </c>
      <c r="O83" s="57">
        <f t="shared" si="636"/>
        <v>0</v>
      </c>
      <c r="P83" s="57">
        <f t="shared" si="636"/>
        <v>0</v>
      </c>
      <c r="Q83" s="57">
        <f t="shared" si="636"/>
        <v>0</v>
      </c>
      <c r="R83" s="57">
        <f t="shared" si="636"/>
        <v>0</v>
      </c>
      <c r="S83" s="57">
        <f t="shared" si="636"/>
        <v>0</v>
      </c>
      <c r="T83" s="57">
        <f t="shared" si="636"/>
        <v>0</v>
      </c>
      <c r="U83" s="57">
        <f t="shared" si="636"/>
        <v>0</v>
      </c>
      <c r="V83" s="57">
        <f t="shared" si="636"/>
        <v>0</v>
      </c>
      <c r="W83" s="57">
        <f t="shared" si="636"/>
        <v>0</v>
      </c>
      <c r="X83" s="57">
        <f t="shared" si="636"/>
        <v>0</v>
      </c>
      <c r="Y83" s="57">
        <f t="shared" si="636"/>
        <v>0</v>
      </c>
      <c r="Z83" s="57">
        <f t="shared" si="636"/>
        <v>0</v>
      </c>
      <c r="AA83" s="57">
        <f t="shared" si="636"/>
        <v>0</v>
      </c>
      <c r="AB83" s="57">
        <f t="shared" si="636"/>
        <v>0</v>
      </c>
      <c r="AC83" s="57">
        <f t="shared" si="636"/>
        <v>0</v>
      </c>
      <c r="AD83" s="57">
        <f t="shared" si="636"/>
        <v>0</v>
      </c>
      <c r="AE83" s="57">
        <f t="shared" si="636"/>
        <v>0</v>
      </c>
      <c r="AF83" s="57">
        <f t="shared" si="636"/>
        <v>0</v>
      </c>
      <c r="AG83" s="57">
        <f t="shared" si="636"/>
        <v>0</v>
      </c>
      <c r="AH83" s="57">
        <f t="shared" si="636"/>
        <v>0</v>
      </c>
      <c r="AI83" s="57">
        <f t="shared" si="636"/>
        <v>0</v>
      </c>
      <c r="AJ83" s="57">
        <f t="shared" si="636"/>
        <v>0</v>
      </c>
      <c r="AK83" s="57">
        <f t="shared" si="636"/>
        <v>0</v>
      </c>
      <c r="AL83" s="57">
        <f t="shared" si="636"/>
        <v>0</v>
      </c>
      <c r="AM83" s="57">
        <f t="shared" si="636"/>
        <v>0</v>
      </c>
      <c r="AN83" s="57">
        <f t="shared" si="636"/>
        <v>0</v>
      </c>
      <c r="AO83" s="57">
        <f t="shared" si="636"/>
        <v>0</v>
      </c>
      <c r="AP83" s="57">
        <f t="shared" si="636"/>
        <v>0</v>
      </c>
      <c r="AQ83" s="57">
        <f t="shared" si="636"/>
        <v>0</v>
      </c>
      <c r="AR83" s="57">
        <f t="shared" si="636"/>
        <v>0</v>
      </c>
      <c r="AS83" s="57">
        <f t="shared" si="636"/>
        <v>0</v>
      </c>
      <c r="AT83" s="57">
        <f t="shared" si="636"/>
        <v>0</v>
      </c>
      <c r="AU83" s="57">
        <f t="shared" si="636"/>
        <v>0</v>
      </c>
      <c r="AV83" s="57">
        <f t="shared" si="636"/>
        <v>0</v>
      </c>
      <c r="AW83" s="57">
        <f t="shared" si="636"/>
        <v>0</v>
      </c>
      <c r="AX83" s="57">
        <f t="shared" si="636"/>
        <v>0</v>
      </c>
      <c r="AY83" s="57">
        <f t="shared" si="636"/>
        <v>0</v>
      </c>
      <c r="AZ83" s="57">
        <f t="shared" si="636"/>
        <v>0</v>
      </c>
      <c r="BA83" s="57">
        <f t="shared" si="636"/>
        <v>0</v>
      </c>
      <c r="BB83" s="57">
        <f t="shared" si="636"/>
        <v>0</v>
      </c>
      <c r="BC83" s="57">
        <f t="shared" si="636"/>
        <v>0</v>
      </c>
      <c r="BD83" s="57">
        <f t="shared" si="636"/>
        <v>0</v>
      </c>
      <c r="BE83" s="57">
        <f t="shared" si="636"/>
        <v>0</v>
      </c>
      <c r="BF83" s="57">
        <f t="shared" si="636"/>
        <v>0</v>
      </c>
      <c r="BG83" s="57">
        <f t="shared" si="636"/>
        <v>0</v>
      </c>
      <c r="BH83" s="57">
        <f t="shared" si="636"/>
        <v>0</v>
      </c>
      <c r="BI83" s="57">
        <f t="shared" si="636"/>
        <v>0</v>
      </c>
      <c r="BJ83" s="57">
        <f t="shared" si="636"/>
        <v>0</v>
      </c>
      <c r="BK83" s="57">
        <f t="shared" si="636"/>
        <v>0</v>
      </c>
      <c r="BL83" s="57">
        <f t="shared" si="636"/>
        <v>0</v>
      </c>
      <c r="BM83" s="57">
        <f t="shared" si="636"/>
        <v>0</v>
      </c>
      <c r="BN83" s="57">
        <f t="shared" si="636"/>
        <v>0</v>
      </c>
      <c r="BO83" s="57">
        <f t="shared" si="636"/>
        <v>0</v>
      </c>
      <c r="BP83" s="57">
        <f t="shared" si="636"/>
        <v>0</v>
      </c>
      <c r="BQ83" s="57">
        <f t="shared" si="636"/>
        <v>0</v>
      </c>
      <c r="BR83" s="57">
        <f t="shared" ref="BR83:DT83" si="637">+BR68-BR76</f>
        <v>0</v>
      </c>
      <c r="BS83" s="57">
        <f t="shared" si="637"/>
        <v>0</v>
      </c>
      <c r="BT83" s="57">
        <f t="shared" si="637"/>
        <v>0</v>
      </c>
      <c r="BU83" s="57">
        <f t="shared" si="637"/>
        <v>0</v>
      </c>
      <c r="BV83" s="57">
        <f t="shared" si="637"/>
        <v>0</v>
      </c>
      <c r="BW83" s="57">
        <f t="shared" si="637"/>
        <v>0</v>
      </c>
      <c r="BX83" s="57">
        <f t="shared" si="637"/>
        <v>0</v>
      </c>
      <c r="BY83" s="57">
        <f t="shared" si="637"/>
        <v>0</v>
      </c>
      <c r="BZ83" s="57">
        <f t="shared" si="637"/>
        <v>0</v>
      </c>
      <c r="CA83" s="57">
        <f t="shared" si="637"/>
        <v>0</v>
      </c>
      <c r="CB83" s="57">
        <f t="shared" si="637"/>
        <v>0</v>
      </c>
      <c r="CC83" s="57">
        <f t="shared" si="637"/>
        <v>0</v>
      </c>
      <c r="CD83" s="57">
        <f t="shared" si="637"/>
        <v>0</v>
      </c>
      <c r="CE83" s="57">
        <f t="shared" si="637"/>
        <v>0</v>
      </c>
      <c r="CF83" s="57">
        <f t="shared" si="637"/>
        <v>0</v>
      </c>
      <c r="CG83" s="57">
        <f t="shared" si="637"/>
        <v>0</v>
      </c>
      <c r="CH83" s="57">
        <f t="shared" si="637"/>
        <v>0</v>
      </c>
      <c r="CI83" s="57">
        <f t="shared" si="637"/>
        <v>0</v>
      </c>
      <c r="CJ83" s="57">
        <f t="shared" si="637"/>
        <v>0</v>
      </c>
      <c r="CK83" s="57">
        <f t="shared" si="637"/>
        <v>0</v>
      </c>
      <c r="CL83" s="57">
        <f t="shared" si="637"/>
        <v>0</v>
      </c>
      <c r="CM83" s="57">
        <f t="shared" si="637"/>
        <v>0</v>
      </c>
      <c r="CN83" s="57">
        <f t="shared" si="637"/>
        <v>0</v>
      </c>
      <c r="CO83" s="57">
        <f t="shared" si="637"/>
        <v>0</v>
      </c>
      <c r="CP83" s="57">
        <f t="shared" si="637"/>
        <v>0</v>
      </c>
      <c r="CQ83" s="57">
        <f t="shared" si="637"/>
        <v>0</v>
      </c>
      <c r="CR83" s="57">
        <f t="shared" si="637"/>
        <v>0</v>
      </c>
      <c r="CS83" s="57">
        <f t="shared" si="637"/>
        <v>0</v>
      </c>
      <c r="CT83" s="57">
        <f t="shared" si="637"/>
        <v>0</v>
      </c>
      <c r="CU83" s="57">
        <f t="shared" si="637"/>
        <v>0</v>
      </c>
      <c r="CV83" s="57">
        <f t="shared" si="637"/>
        <v>0</v>
      </c>
      <c r="CW83" s="57">
        <f t="shared" si="637"/>
        <v>0</v>
      </c>
      <c r="CX83" s="57">
        <f t="shared" si="637"/>
        <v>0</v>
      </c>
      <c r="CY83" s="57">
        <f t="shared" si="637"/>
        <v>0</v>
      </c>
      <c r="CZ83" s="57">
        <f t="shared" si="637"/>
        <v>0</v>
      </c>
      <c r="DA83" s="57">
        <f t="shared" si="637"/>
        <v>0</v>
      </c>
      <c r="DB83" s="57">
        <f t="shared" si="637"/>
        <v>0</v>
      </c>
      <c r="DC83" s="57">
        <f t="shared" si="637"/>
        <v>0</v>
      </c>
      <c r="DD83" s="57">
        <f t="shared" si="637"/>
        <v>0</v>
      </c>
      <c r="DE83" s="57">
        <f t="shared" si="637"/>
        <v>0</v>
      </c>
      <c r="DF83" s="57">
        <f t="shared" si="637"/>
        <v>0</v>
      </c>
      <c r="DG83" s="57">
        <f t="shared" si="637"/>
        <v>0</v>
      </c>
      <c r="DH83" s="57">
        <f t="shared" si="637"/>
        <v>0</v>
      </c>
      <c r="DI83" s="57">
        <f t="shared" si="637"/>
        <v>0</v>
      </c>
      <c r="DJ83" s="57">
        <f t="shared" si="637"/>
        <v>0</v>
      </c>
      <c r="DK83" s="57">
        <f t="shared" si="637"/>
        <v>0</v>
      </c>
      <c r="DL83" s="57">
        <f t="shared" si="637"/>
        <v>0</v>
      </c>
      <c r="DM83" s="57">
        <f t="shared" si="637"/>
        <v>0</v>
      </c>
      <c r="DN83" s="57">
        <f t="shared" si="637"/>
        <v>0</v>
      </c>
      <c r="DO83" s="57">
        <f t="shared" si="637"/>
        <v>0</v>
      </c>
      <c r="DP83" s="57">
        <f t="shared" si="637"/>
        <v>0</v>
      </c>
      <c r="DQ83" s="57">
        <f t="shared" si="637"/>
        <v>0</v>
      </c>
      <c r="DR83" s="57">
        <f t="shared" si="637"/>
        <v>0</v>
      </c>
      <c r="DS83" s="57">
        <f t="shared" si="637"/>
        <v>0</v>
      </c>
      <c r="DT83" s="57">
        <f t="shared" si="637"/>
        <v>0</v>
      </c>
    </row>
    <row r="84" spans="3:124" ht="15.75" hidden="1" outlineLevel="1" thickTop="1" x14ac:dyDescent="0.25"/>
    <row r="85" spans="3:124" collapsed="1" x14ac:dyDescent="0.25"/>
    <row r="86" spans="3:124" x14ac:dyDescent="0.25">
      <c r="C86" s="101" t="str">
        <f>+I_Personale!D57</f>
        <v>Livello 4</v>
      </c>
    </row>
    <row r="87" spans="3:124" hidden="1" outlineLevel="1" x14ac:dyDescent="0.25">
      <c r="C87" s="102"/>
      <c r="D87" s="16" t="s">
        <v>27</v>
      </c>
      <c r="E87" s="54">
        <f>+I_Personale!F69</f>
        <v>0</v>
      </c>
      <c r="F87" s="54">
        <f>+I_Personale!G69</f>
        <v>0</v>
      </c>
      <c r="G87" s="54">
        <f>+I_Personale!H69</f>
        <v>0</v>
      </c>
      <c r="H87" s="54">
        <f>+I_Personale!I69</f>
        <v>0</v>
      </c>
      <c r="I87" s="54">
        <f>+I_Personale!J69</f>
        <v>0</v>
      </c>
      <c r="J87" s="54">
        <f>+I_Personale!K69</f>
        <v>0</v>
      </c>
      <c r="K87" s="54">
        <f>+I_Personale!L69</f>
        <v>0</v>
      </c>
      <c r="L87" s="54">
        <f>+I_Personale!M69</f>
        <v>0</v>
      </c>
      <c r="M87" s="54">
        <f>+I_Personale!N69</f>
        <v>0</v>
      </c>
      <c r="N87" s="54">
        <f>+I_Personale!O69</f>
        <v>0</v>
      </c>
      <c r="O87" s="54">
        <f>+I_Personale!P69</f>
        <v>0</v>
      </c>
      <c r="P87" s="54">
        <f>+I_Personale!Q69</f>
        <v>0</v>
      </c>
      <c r="Q87" s="54">
        <f>+I_Personale!R69</f>
        <v>1</v>
      </c>
      <c r="R87" s="54">
        <f>+I_Personale!S69</f>
        <v>1</v>
      </c>
      <c r="S87" s="54">
        <f>+I_Personale!T69</f>
        <v>1</v>
      </c>
      <c r="T87" s="54">
        <f>+I_Personale!U69</f>
        <v>1</v>
      </c>
      <c r="U87" s="54">
        <f>+I_Personale!V69</f>
        <v>1</v>
      </c>
      <c r="V87" s="54">
        <f>+I_Personale!W69</f>
        <v>1</v>
      </c>
      <c r="W87" s="54">
        <f>+I_Personale!X69</f>
        <v>1</v>
      </c>
      <c r="X87" s="54">
        <f>+I_Personale!Y69</f>
        <v>1</v>
      </c>
      <c r="Y87" s="54">
        <f>+I_Personale!Z69</f>
        <v>1</v>
      </c>
      <c r="Z87" s="54">
        <f>+I_Personale!AA69</f>
        <v>1</v>
      </c>
      <c r="AA87" s="54">
        <f>+I_Personale!AB69</f>
        <v>1</v>
      </c>
      <c r="AB87" s="54">
        <f>+I_Personale!AC69</f>
        <v>1</v>
      </c>
      <c r="AC87" s="54">
        <f>+I_Personale!AD69</f>
        <v>2</v>
      </c>
      <c r="AD87" s="54">
        <f>+I_Personale!AE69</f>
        <v>2</v>
      </c>
      <c r="AE87" s="54">
        <f>+I_Personale!AF69</f>
        <v>2</v>
      </c>
      <c r="AF87" s="54">
        <f>+I_Personale!AG69</f>
        <v>2</v>
      </c>
      <c r="AG87" s="54">
        <f>+I_Personale!AH69</f>
        <v>2</v>
      </c>
      <c r="AH87" s="54">
        <f>+I_Personale!AI69</f>
        <v>2</v>
      </c>
      <c r="AI87" s="54">
        <f>+I_Personale!AJ69</f>
        <v>2</v>
      </c>
      <c r="AJ87" s="54">
        <f>+I_Personale!AK69</f>
        <v>2</v>
      </c>
      <c r="AK87" s="54">
        <f>+I_Personale!AL69</f>
        <v>2</v>
      </c>
      <c r="AL87" s="54">
        <f>+I_Personale!AM69</f>
        <v>2</v>
      </c>
      <c r="AM87" s="54">
        <f>+I_Personale!AN69</f>
        <v>2</v>
      </c>
      <c r="AN87" s="54">
        <f>+I_Personale!AO69</f>
        <v>2</v>
      </c>
      <c r="AO87" s="54">
        <f>+I_Personale!AP69</f>
        <v>3</v>
      </c>
      <c r="AP87" s="54">
        <f>+I_Personale!AQ69</f>
        <v>3</v>
      </c>
      <c r="AQ87" s="54">
        <f>+I_Personale!AR69</f>
        <v>3</v>
      </c>
      <c r="AR87" s="54">
        <f>+I_Personale!AS69</f>
        <v>3</v>
      </c>
      <c r="AS87" s="54">
        <f>+I_Personale!AT69</f>
        <v>3</v>
      </c>
      <c r="AT87" s="54">
        <f>+I_Personale!AU69</f>
        <v>3</v>
      </c>
      <c r="AU87" s="54">
        <f>+I_Personale!AV69</f>
        <v>3</v>
      </c>
      <c r="AV87" s="54">
        <f>+I_Personale!AW69</f>
        <v>3</v>
      </c>
      <c r="AW87" s="54">
        <f>+I_Personale!AX69</f>
        <v>3</v>
      </c>
      <c r="AX87" s="54">
        <f>+I_Personale!AY69</f>
        <v>3</v>
      </c>
      <c r="AY87" s="54">
        <f>+I_Personale!AZ69</f>
        <v>3</v>
      </c>
      <c r="AZ87" s="54">
        <f>+I_Personale!BA69</f>
        <v>3</v>
      </c>
      <c r="BA87" s="54">
        <f>+I_Personale!BB69</f>
        <v>4</v>
      </c>
      <c r="BB87" s="54">
        <f>+I_Personale!BC69</f>
        <v>4</v>
      </c>
      <c r="BC87" s="54">
        <f>+I_Personale!BD69</f>
        <v>4</v>
      </c>
      <c r="BD87" s="54">
        <f>+I_Personale!BE69</f>
        <v>4</v>
      </c>
      <c r="BE87" s="54">
        <f>+I_Personale!BF69</f>
        <v>4</v>
      </c>
      <c r="BF87" s="54">
        <f>+I_Personale!BG69</f>
        <v>4</v>
      </c>
      <c r="BG87" s="54">
        <f>+I_Personale!BH69</f>
        <v>4</v>
      </c>
      <c r="BH87" s="54">
        <f>+I_Personale!BI69</f>
        <v>4</v>
      </c>
      <c r="BI87" s="54">
        <f>+I_Personale!BJ69</f>
        <v>4</v>
      </c>
      <c r="BJ87" s="54">
        <f>+I_Personale!BK69</f>
        <v>4</v>
      </c>
      <c r="BK87" s="54">
        <f>+I_Personale!BL69</f>
        <v>4</v>
      </c>
      <c r="BL87" s="54">
        <f>+I_Personale!BM69</f>
        <v>4</v>
      </c>
      <c r="BM87" s="54">
        <f>+I_Personale!BN69</f>
        <v>5</v>
      </c>
      <c r="BN87" s="54">
        <f>+I_Personale!BO69</f>
        <v>5</v>
      </c>
      <c r="BO87" s="54">
        <f>+I_Personale!BP69</f>
        <v>5</v>
      </c>
      <c r="BP87" s="54">
        <f>+I_Personale!BQ69</f>
        <v>5</v>
      </c>
      <c r="BQ87" s="54">
        <f>+I_Personale!BR69</f>
        <v>5</v>
      </c>
      <c r="BR87" s="54">
        <f>+I_Personale!BS69</f>
        <v>5</v>
      </c>
      <c r="BS87" s="54">
        <f>+I_Personale!BT69</f>
        <v>5</v>
      </c>
      <c r="BT87" s="54">
        <f>+I_Personale!BU69</f>
        <v>5</v>
      </c>
      <c r="BU87" s="54">
        <f>+I_Personale!BV69</f>
        <v>5</v>
      </c>
      <c r="BV87" s="54">
        <f>+I_Personale!BW69</f>
        <v>5</v>
      </c>
      <c r="BW87" s="54">
        <f>+I_Personale!BX69</f>
        <v>5</v>
      </c>
      <c r="BX87" s="54">
        <f>+I_Personale!BY69</f>
        <v>5</v>
      </c>
      <c r="BY87" s="54">
        <f>+I_Personale!BZ69</f>
        <v>6</v>
      </c>
      <c r="BZ87" s="54">
        <f>+I_Personale!CA69</f>
        <v>6</v>
      </c>
      <c r="CA87" s="54">
        <f>+I_Personale!CB69</f>
        <v>6</v>
      </c>
      <c r="CB87" s="54">
        <f>+I_Personale!CC69</f>
        <v>6</v>
      </c>
      <c r="CC87" s="54">
        <f>+I_Personale!CD69</f>
        <v>6</v>
      </c>
      <c r="CD87" s="54">
        <f>+I_Personale!CE69</f>
        <v>6</v>
      </c>
      <c r="CE87" s="54">
        <f>+I_Personale!CF69</f>
        <v>6</v>
      </c>
      <c r="CF87" s="54">
        <f>+I_Personale!CG69</f>
        <v>6</v>
      </c>
      <c r="CG87" s="54">
        <f>+I_Personale!CH69</f>
        <v>6</v>
      </c>
      <c r="CH87" s="54">
        <f>+I_Personale!CI69</f>
        <v>6</v>
      </c>
      <c r="CI87" s="54">
        <f>+I_Personale!CJ69</f>
        <v>6</v>
      </c>
      <c r="CJ87" s="54">
        <f>+I_Personale!CK69</f>
        <v>6</v>
      </c>
      <c r="CK87" s="54">
        <f>+I_Personale!CL69</f>
        <v>7</v>
      </c>
      <c r="CL87" s="54">
        <f>+I_Personale!CM69</f>
        <v>7</v>
      </c>
      <c r="CM87" s="54">
        <f>+I_Personale!CN69</f>
        <v>7</v>
      </c>
      <c r="CN87" s="54">
        <f>+I_Personale!CO69</f>
        <v>7</v>
      </c>
      <c r="CO87" s="54">
        <f>+I_Personale!CP69</f>
        <v>7</v>
      </c>
      <c r="CP87" s="54">
        <f>+I_Personale!CQ69</f>
        <v>7</v>
      </c>
      <c r="CQ87" s="54">
        <f>+I_Personale!CR69</f>
        <v>7</v>
      </c>
      <c r="CR87" s="54">
        <f>+I_Personale!CS69</f>
        <v>7</v>
      </c>
      <c r="CS87" s="54">
        <f>+I_Personale!CT69</f>
        <v>7</v>
      </c>
      <c r="CT87" s="54">
        <f>+I_Personale!CU69</f>
        <v>7</v>
      </c>
      <c r="CU87" s="54">
        <f>+I_Personale!CV69</f>
        <v>7</v>
      </c>
      <c r="CV87" s="54">
        <f>+I_Personale!CW69</f>
        <v>7</v>
      </c>
      <c r="CW87" s="54">
        <f>+I_Personale!CX69</f>
        <v>8</v>
      </c>
      <c r="CX87" s="54">
        <f>+I_Personale!CY69</f>
        <v>8</v>
      </c>
      <c r="CY87" s="54">
        <f>+I_Personale!CZ69</f>
        <v>8</v>
      </c>
      <c r="CZ87" s="54">
        <f>+I_Personale!DA69</f>
        <v>8</v>
      </c>
      <c r="DA87" s="54">
        <f>+I_Personale!DB69</f>
        <v>8</v>
      </c>
      <c r="DB87" s="54">
        <f>+I_Personale!DC69</f>
        <v>8</v>
      </c>
      <c r="DC87" s="54">
        <f>+I_Personale!DD69</f>
        <v>8</v>
      </c>
      <c r="DD87" s="54">
        <f>+I_Personale!DE69</f>
        <v>8</v>
      </c>
      <c r="DE87" s="54">
        <f>+I_Personale!DF69</f>
        <v>8</v>
      </c>
      <c r="DF87" s="54">
        <f>+I_Personale!DG69</f>
        <v>8</v>
      </c>
      <c r="DG87" s="54">
        <f>+I_Personale!DH69</f>
        <v>8</v>
      </c>
      <c r="DH87" s="54">
        <f>+I_Personale!DI69</f>
        <v>8</v>
      </c>
      <c r="DI87" s="54">
        <f>+I_Personale!DJ69</f>
        <v>9</v>
      </c>
      <c r="DJ87" s="54">
        <f>+I_Personale!DK69</f>
        <v>9</v>
      </c>
      <c r="DK87" s="54">
        <f>+I_Personale!DL69</f>
        <v>9</v>
      </c>
      <c r="DL87" s="54">
        <f>+I_Personale!DM69</f>
        <v>9</v>
      </c>
      <c r="DM87" s="54">
        <f>+I_Personale!DN69</f>
        <v>9</v>
      </c>
      <c r="DN87" s="54">
        <f>+I_Personale!DO69</f>
        <v>9</v>
      </c>
      <c r="DO87" s="54">
        <f>+I_Personale!DP69</f>
        <v>9</v>
      </c>
      <c r="DP87" s="54">
        <f>+I_Personale!DQ69</f>
        <v>9</v>
      </c>
      <c r="DQ87" s="54">
        <f>+I_Personale!DR69</f>
        <v>9</v>
      </c>
      <c r="DR87" s="54">
        <f>+I_Personale!DS69</f>
        <v>9</v>
      </c>
      <c r="DS87" s="54">
        <f>+I_Personale!DT69</f>
        <v>9</v>
      </c>
      <c r="DT87" s="54">
        <f>+I_Personale!DU69</f>
        <v>9</v>
      </c>
    </row>
    <row r="88" spans="3:124" ht="15.75" hidden="1" outlineLevel="1" thickBot="1" x14ac:dyDescent="0.3">
      <c r="D88" s="16" t="s">
        <v>26</v>
      </c>
      <c r="E88" s="54" t="str">
        <f>+I_Personale!F70</f>
        <v>gen</v>
      </c>
      <c r="F88" s="54" t="str">
        <f>+I_Personale!G70</f>
        <v>feb</v>
      </c>
      <c r="G88" s="54" t="str">
        <f>+I_Personale!H70</f>
        <v>mar</v>
      </c>
      <c r="H88" s="54" t="str">
        <f>+I_Personale!I70</f>
        <v>apr</v>
      </c>
      <c r="I88" s="54" t="str">
        <f>+I_Personale!J70</f>
        <v>mag</v>
      </c>
      <c r="J88" s="54" t="str">
        <f>+I_Personale!K70</f>
        <v>giu</v>
      </c>
      <c r="K88" s="54" t="str">
        <f>+I_Personale!L70</f>
        <v>lug</v>
      </c>
      <c r="L88" s="54" t="str">
        <f>+I_Personale!M70</f>
        <v>ago</v>
      </c>
      <c r="M88" s="54" t="str">
        <f>+I_Personale!N70</f>
        <v>set</v>
      </c>
      <c r="N88" s="54" t="str">
        <f>+I_Personale!O70</f>
        <v>ott</v>
      </c>
      <c r="O88" s="54" t="str">
        <f>+I_Personale!P70</f>
        <v>nov</v>
      </c>
      <c r="P88" s="54" t="str">
        <f>+I_Personale!Q70</f>
        <v>dic</v>
      </c>
      <c r="Q88" s="54" t="str">
        <f>+I_Personale!R70</f>
        <v>gen</v>
      </c>
      <c r="R88" s="54" t="str">
        <f>+I_Personale!S70</f>
        <v>feb</v>
      </c>
      <c r="S88" s="54" t="str">
        <f>+I_Personale!T70</f>
        <v>mar</v>
      </c>
      <c r="T88" s="54" t="str">
        <f>+I_Personale!U70</f>
        <v>apr</v>
      </c>
      <c r="U88" s="54" t="str">
        <f>+I_Personale!V70</f>
        <v>mag</v>
      </c>
      <c r="V88" s="54" t="str">
        <f>+I_Personale!W70</f>
        <v>giu</v>
      </c>
      <c r="W88" s="54" t="str">
        <f>+I_Personale!X70</f>
        <v>lug</v>
      </c>
      <c r="X88" s="54" t="str">
        <f>+I_Personale!Y70</f>
        <v>ago</v>
      </c>
      <c r="Y88" s="54" t="str">
        <f>+I_Personale!Z70</f>
        <v>set</v>
      </c>
      <c r="Z88" s="54" t="str">
        <f>+I_Personale!AA70</f>
        <v>ott</v>
      </c>
      <c r="AA88" s="54" t="str">
        <f>+I_Personale!AB70</f>
        <v>nov</v>
      </c>
      <c r="AB88" s="54" t="str">
        <f>+I_Personale!AC70</f>
        <v>dic</v>
      </c>
      <c r="AC88" s="54" t="str">
        <f>+I_Personale!AD70</f>
        <v>gen</v>
      </c>
      <c r="AD88" s="54" t="str">
        <f>+I_Personale!AE70</f>
        <v>feb</v>
      </c>
      <c r="AE88" s="54" t="str">
        <f>+I_Personale!AF70</f>
        <v>mar</v>
      </c>
      <c r="AF88" s="54" t="str">
        <f>+I_Personale!AG70</f>
        <v>apr</v>
      </c>
      <c r="AG88" s="54" t="str">
        <f>+I_Personale!AH70</f>
        <v>mag</v>
      </c>
      <c r="AH88" s="54" t="str">
        <f>+I_Personale!AI70</f>
        <v>giu</v>
      </c>
      <c r="AI88" s="54" t="str">
        <f>+I_Personale!AJ70</f>
        <v>lug</v>
      </c>
      <c r="AJ88" s="54" t="str">
        <f>+I_Personale!AK70</f>
        <v>ago</v>
      </c>
      <c r="AK88" s="54" t="str">
        <f>+I_Personale!AL70</f>
        <v>set</v>
      </c>
      <c r="AL88" s="54" t="str">
        <f>+I_Personale!AM70</f>
        <v>ott</v>
      </c>
      <c r="AM88" s="54" t="str">
        <f>+I_Personale!AN70</f>
        <v>nov</v>
      </c>
      <c r="AN88" s="54" t="str">
        <f>+I_Personale!AO70</f>
        <v>dic</v>
      </c>
      <c r="AO88" s="54" t="str">
        <f>+I_Personale!AP70</f>
        <v>gen</v>
      </c>
      <c r="AP88" s="54" t="str">
        <f>+I_Personale!AQ70</f>
        <v>feb</v>
      </c>
      <c r="AQ88" s="54" t="str">
        <f>+I_Personale!AR70</f>
        <v>mar</v>
      </c>
      <c r="AR88" s="54" t="str">
        <f>+I_Personale!AS70</f>
        <v>apr</v>
      </c>
      <c r="AS88" s="54" t="str">
        <f>+I_Personale!AT70</f>
        <v>mag</v>
      </c>
      <c r="AT88" s="54" t="str">
        <f>+I_Personale!AU70</f>
        <v>giu</v>
      </c>
      <c r="AU88" s="54" t="str">
        <f>+I_Personale!AV70</f>
        <v>lug</v>
      </c>
      <c r="AV88" s="54" t="str">
        <f>+I_Personale!AW70</f>
        <v>ago</v>
      </c>
      <c r="AW88" s="54" t="str">
        <f>+I_Personale!AX70</f>
        <v>set</v>
      </c>
      <c r="AX88" s="54" t="str">
        <f>+I_Personale!AY70</f>
        <v>ott</v>
      </c>
      <c r="AY88" s="54" t="str">
        <f>+I_Personale!AZ70</f>
        <v>nov</v>
      </c>
      <c r="AZ88" s="54" t="str">
        <f>+I_Personale!BA70</f>
        <v>dic</v>
      </c>
      <c r="BA88" s="54" t="str">
        <f>+I_Personale!BB70</f>
        <v>gen</v>
      </c>
      <c r="BB88" s="54" t="str">
        <f>+I_Personale!BC70</f>
        <v>feb</v>
      </c>
      <c r="BC88" s="54" t="str">
        <f>+I_Personale!BD70</f>
        <v>mar</v>
      </c>
      <c r="BD88" s="54" t="str">
        <f>+I_Personale!BE70</f>
        <v>apr</v>
      </c>
      <c r="BE88" s="54" t="str">
        <f>+I_Personale!BF70</f>
        <v>mag</v>
      </c>
      <c r="BF88" s="54" t="str">
        <f>+I_Personale!BG70</f>
        <v>giu</v>
      </c>
      <c r="BG88" s="54" t="str">
        <f>+I_Personale!BH70</f>
        <v>lug</v>
      </c>
      <c r="BH88" s="54" t="str">
        <f>+I_Personale!BI70</f>
        <v>ago</v>
      </c>
      <c r="BI88" s="54" t="str">
        <f>+I_Personale!BJ70</f>
        <v>set</v>
      </c>
      <c r="BJ88" s="54" t="str">
        <f>+I_Personale!BK70</f>
        <v>ott</v>
      </c>
      <c r="BK88" s="54" t="str">
        <f>+I_Personale!BL70</f>
        <v>nov</v>
      </c>
      <c r="BL88" s="54" t="str">
        <f>+I_Personale!BM70</f>
        <v>dic</v>
      </c>
      <c r="BM88" s="54" t="str">
        <f>+I_Personale!BN70</f>
        <v>gen</v>
      </c>
      <c r="BN88" s="54" t="str">
        <f>+I_Personale!BO70</f>
        <v>feb</v>
      </c>
      <c r="BO88" s="54" t="str">
        <f>+I_Personale!BP70</f>
        <v>mar</v>
      </c>
      <c r="BP88" s="54" t="str">
        <f>+I_Personale!BQ70</f>
        <v>apr</v>
      </c>
      <c r="BQ88" s="54" t="str">
        <f>+I_Personale!BR70</f>
        <v>mag</v>
      </c>
      <c r="BR88" s="54" t="str">
        <f>+I_Personale!BS70</f>
        <v>giu</v>
      </c>
      <c r="BS88" s="54" t="str">
        <f>+I_Personale!BT70</f>
        <v>lug</v>
      </c>
      <c r="BT88" s="54" t="str">
        <f>+I_Personale!BU70</f>
        <v>ago</v>
      </c>
      <c r="BU88" s="54" t="str">
        <f>+I_Personale!BV70</f>
        <v>set</v>
      </c>
      <c r="BV88" s="54" t="str">
        <f>+I_Personale!BW70</f>
        <v>ott</v>
      </c>
      <c r="BW88" s="54" t="str">
        <f>+I_Personale!BX70</f>
        <v>nov</v>
      </c>
      <c r="BX88" s="54" t="str">
        <f>+I_Personale!BY70</f>
        <v>dic</v>
      </c>
      <c r="BY88" s="54" t="str">
        <f>+I_Personale!BZ70</f>
        <v>gen</v>
      </c>
      <c r="BZ88" s="54" t="str">
        <f>+I_Personale!CA70</f>
        <v>feb</v>
      </c>
      <c r="CA88" s="54" t="str">
        <f>+I_Personale!CB70</f>
        <v>mar</v>
      </c>
      <c r="CB88" s="54" t="str">
        <f>+I_Personale!CC70</f>
        <v>apr</v>
      </c>
      <c r="CC88" s="54" t="str">
        <f>+I_Personale!CD70</f>
        <v>mag</v>
      </c>
      <c r="CD88" s="54" t="str">
        <f>+I_Personale!CE70</f>
        <v>giu</v>
      </c>
      <c r="CE88" s="54" t="str">
        <f>+I_Personale!CF70</f>
        <v>lug</v>
      </c>
      <c r="CF88" s="54" t="str">
        <f>+I_Personale!CG70</f>
        <v>ago</v>
      </c>
      <c r="CG88" s="54" t="str">
        <f>+I_Personale!CH70</f>
        <v>set</v>
      </c>
      <c r="CH88" s="54" t="str">
        <f>+I_Personale!CI70</f>
        <v>ott</v>
      </c>
      <c r="CI88" s="54" t="str">
        <f>+I_Personale!CJ70</f>
        <v>nov</v>
      </c>
      <c r="CJ88" s="54" t="str">
        <f>+I_Personale!CK70</f>
        <v>dic</v>
      </c>
      <c r="CK88" s="54" t="str">
        <f>+I_Personale!CL70</f>
        <v>gen</v>
      </c>
      <c r="CL88" s="54" t="str">
        <f>+I_Personale!CM70</f>
        <v>feb</v>
      </c>
      <c r="CM88" s="54" t="str">
        <f>+I_Personale!CN70</f>
        <v>mar</v>
      </c>
      <c r="CN88" s="54" t="str">
        <f>+I_Personale!CO70</f>
        <v>apr</v>
      </c>
      <c r="CO88" s="54" t="str">
        <f>+I_Personale!CP70</f>
        <v>mag</v>
      </c>
      <c r="CP88" s="54" t="str">
        <f>+I_Personale!CQ70</f>
        <v>giu</v>
      </c>
      <c r="CQ88" s="54" t="str">
        <f>+I_Personale!CR70</f>
        <v>lug</v>
      </c>
      <c r="CR88" s="54" t="str">
        <f>+I_Personale!CS70</f>
        <v>ago</v>
      </c>
      <c r="CS88" s="54" t="str">
        <f>+I_Personale!CT70</f>
        <v>set</v>
      </c>
      <c r="CT88" s="54" t="str">
        <f>+I_Personale!CU70</f>
        <v>ott</v>
      </c>
      <c r="CU88" s="54" t="str">
        <f>+I_Personale!CV70</f>
        <v>nov</v>
      </c>
      <c r="CV88" s="54" t="str">
        <f>+I_Personale!CW70</f>
        <v>dic</v>
      </c>
      <c r="CW88" s="54" t="str">
        <f>+I_Personale!CX70</f>
        <v>gen</v>
      </c>
      <c r="CX88" s="54" t="str">
        <f>+I_Personale!CY70</f>
        <v>feb</v>
      </c>
      <c r="CY88" s="54" t="str">
        <f>+I_Personale!CZ70</f>
        <v>mar</v>
      </c>
      <c r="CZ88" s="54" t="str">
        <f>+I_Personale!DA70</f>
        <v>apr</v>
      </c>
      <c r="DA88" s="54" t="str">
        <f>+I_Personale!DB70</f>
        <v>mag</v>
      </c>
      <c r="DB88" s="54" t="str">
        <f>+I_Personale!DC70</f>
        <v>giu</v>
      </c>
      <c r="DC88" s="54" t="str">
        <f>+I_Personale!DD70</f>
        <v>lug</v>
      </c>
      <c r="DD88" s="54" t="str">
        <f>+I_Personale!DE70</f>
        <v>ago</v>
      </c>
      <c r="DE88" s="54" t="str">
        <f>+I_Personale!DF70</f>
        <v>set</v>
      </c>
      <c r="DF88" s="54" t="str">
        <f>+I_Personale!DG70</f>
        <v>ott</v>
      </c>
      <c r="DG88" s="54" t="str">
        <f>+I_Personale!DH70</f>
        <v>nov</v>
      </c>
      <c r="DH88" s="54" t="str">
        <f>+I_Personale!DI70</f>
        <v>dic</v>
      </c>
      <c r="DI88" s="54" t="str">
        <f>+I_Personale!DJ70</f>
        <v>gen</v>
      </c>
      <c r="DJ88" s="54" t="str">
        <f>+I_Personale!DK70</f>
        <v>feb</v>
      </c>
      <c r="DK88" s="54" t="str">
        <f>+I_Personale!DL70</f>
        <v>mar</v>
      </c>
      <c r="DL88" s="54" t="str">
        <f>+I_Personale!DM70</f>
        <v>apr</v>
      </c>
      <c r="DM88" s="54" t="str">
        <f>+I_Personale!DN70</f>
        <v>mag</v>
      </c>
      <c r="DN88" s="54" t="str">
        <f>+I_Personale!DO70</f>
        <v>giu</v>
      </c>
      <c r="DO88" s="54" t="str">
        <f>+I_Personale!DP70</f>
        <v>lug</v>
      </c>
      <c r="DP88" s="54" t="str">
        <f>+I_Personale!DQ70</f>
        <v>ago</v>
      </c>
      <c r="DQ88" s="54" t="str">
        <f>+I_Personale!DR70</f>
        <v>set</v>
      </c>
      <c r="DR88" s="54" t="str">
        <f>+I_Personale!DS70</f>
        <v>ott</v>
      </c>
      <c r="DS88" s="54" t="str">
        <f>+I_Personale!DT70</f>
        <v>nov</v>
      </c>
      <c r="DT88" s="54" t="str">
        <f>+I_Personale!DU70</f>
        <v>dic</v>
      </c>
    </row>
    <row r="89" spans="3:124" ht="16.5" hidden="1" outlineLevel="1" thickTop="1" thickBot="1" x14ac:dyDescent="0.3">
      <c r="C89" s="106" t="s">
        <v>200</v>
      </c>
      <c r="E89" s="108">
        <f>+I_Personale!F71</f>
        <v>0</v>
      </c>
      <c r="F89" s="108">
        <f>+I_Personale!G71</f>
        <v>0</v>
      </c>
      <c r="G89" s="108">
        <f>+I_Personale!H71</f>
        <v>0</v>
      </c>
      <c r="H89" s="108">
        <f>+I_Personale!I71</f>
        <v>0</v>
      </c>
      <c r="I89" s="108">
        <f>+I_Personale!J71</f>
        <v>0</v>
      </c>
      <c r="J89" s="108">
        <f>+I_Personale!K71</f>
        <v>0</v>
      </c>
      <c r="K89" s="108">
        <f>+I_Personale!L71</f>
        <v>0</v>
      </c>
      <c r="L89" s="108">
        <f>+I_Personale!M71</f>
        <v>0</v>
      </c>
      <c r="M89" s="108">
        <f>+I_Personale!N71</f>
        <v>0</v>
      </c>
      <c r="N89" s="108">
        <f>+I_Personale!O71</f>
        <v>0</v>
      </c>
      <c r="O89" s="108">
        <f>+I_Personale!P71</f>
        <v>0</v>
      </c>
      <c r="P89" s="108">
        <f>+I_Personale!Q71</f>
        <v>0</v>
      </c>
      <c r="Q89" s="108">
        <f>+I_Personale!R71</f>
        <v>0</v>
      </c>
      <c r="R89" s="108">
        <f>+I_Personale!S71</f>
        <v>0</v>
      </c>
      <c r="S89" s="108">
        <f>+I_Personale!T71</f>
        <v>0</v>
      </c>
      <c r="T89" s="108">
        <f>+I_Personale!U71</f>
        <v>0</v>
      </c>
      <c r="U89" s="108">
        <f>+I_Personale!V71</f>
        <v>0</v>
      </c>
      <c r="V89" s="108">
        <f>+I_Personale!W71</f>
        <v>0</v>
      </c>
      <c r="W89" s="108">
        <f>+I_Personale!X71</f>
        <v>0</v>
      </c>
      <c r="X89" s="108">
        <f>+I_Personale!Y71</f>
        <v>0</v>
      </c>
      <c r="Y89" s="108">
        <f>+I_Personale!Z71</f>
        <v>0</v>
      </c>
      <c r="Z89" s="108">
        <f>+I_Personale!AA71</f>
        <v>0</v>
      </c>
      <c r="AA89" s="108">
        <f>+I_Personale!AB71</f>
        <v>0</v>
      </c>
      <c r="AB89" s="108">
        <f>+I_Personale!AC71</f>
        <v>0</v>
      </c>
      <c r="AC89" s="108">
        <f>+I_Personale!AD71</f>
        <v>0</v>
      </c>
      <c r="AD89" s="108">
        <f>+I_Personale!AE71</f>
        <v>0</v>
      </c>
      <c r="AE89" s="108">
        <f>+I_Personale!AF71</f>
        <v>0</v>
      </c>
      <c r="AF89" s="108">
        <f>+I_Personale!AG71</f>
        <v>0</v>
      </c>
      <c r="AG89" s="108">
        <f>+I_Personale!AH71</f>
        <v>0</v>
      </c>
      <c r="AH89" s="108">
        <f>+I_Personale!AI71</f>
        <v>0</v>
      </c>
      <c r="AI89" s="108">
        <f>+I_Personale!AJ71</f>
        <v>0</v>
      </c>
      <c r="AJ89" s="108">
        <f>+I_Personale!AK71</f>
        <v>0</v>
      </c>
      <c r="AK89" s="108">
        <f>+I_Personale!AL71</f>
        <v>0</v>
      </c>
      <c r="AL89" s="108">
        <f>+I_Personale!AM71</f>
        <v>0</v>
      </c>
      <c r="AM89" s="108">
        <f>+I_Personale!AN71</f>
        <v>0</v>
      </c>
      <c r="AN89" s="108">
        <f>+I_Personale!AO71</f>
        <v>0</v>
      </c>
      <c r="AO89" s="108">
        <f>+I_Personale!AP71</f>
        <v>0</v>
      </c>
      <c r="AP89" s="108">
        <f>+I_Personale!AQ71</f>
        <v>0</v>
      </c>
      <c r="AQ89" s="108">
        <f>+I_Personale!AR71</f>
        <v>0</v>
      </c>
      <c r="AR89" s="108">
        <f>+I_Personale!AS71</f>
        <v>0</v>
      </c>
      <c r="AS89" s="108">
        <f>+I_Personale!AT71</f>
        <v>0</v>
      </c>
      <c r="AT89" s="108">
        <f>+I_Personale!AU71</f>
        <v>0</v>
      </c>
      <c r="AU89" s="108">
        <f>+I_Personale!AV71</f>
        <v>0</v>
      </c>
      <c r="AV89" s="108">
        <f>+I_Personale!AW71</f>
        <v>0</v>
      </c>
      <c r="AW89" s="108">
        <f>+I_Personale!AX71</f>
        <v>0</v>
      </c>
      <c r="AX89" s="108">
        <f>+I_Personale!AY71</f>
        <v>0</v>
      </c>
      <c r="AY89" s="108">
        <f>+I_Personale!AZ71</f>
        <v>0</v>
      </c>
      <c r="AZ89" s="108">
        <f>+I_Personale!BA71</f>
        <v>0</v>
      </c>
      <c r="BA89" s="108">
        <f>+I_Personale!BB71</f>
        <v>0</v>
      </c>
      <c r="BB89" s="108">
        <f>+I_Personale!BC71</f>
        <v>0</v>
      </c>
      <c r="BC89" s="108">
        <f>+I_Personale!BD71</f>
        <v>0</v>
      </c>
      <c r="BD89" s="108">
        <f>+I_Personale!BE71</f>
        <v>0</v>
      </c>
      <c r="BE89" s="108">
        <f>+I_Personale!BF71</f>
        <v>0</v>
      </c>
      <c r="BF89" s="108">
        <f>+I_Personale!BG71</f>
        <v>0</v>
      </c>
      <c r="BG89" s="108">
        <f>+I_Personale!BH71</f>
        <v>0</v>
      </c>
      <c r="BH89" s="108">
        <f>+I_Personale!BI71</f>
        <v>0</v>
      </c>
      <c r="BI89" s="108">
        <f>+I_Personale!BJ71</f>
        <v>0</v>
      </c>
      <c r="BJ89" s="108">
        <f>+I_Personale!BK71</f>
        <v>0</v>
      </c>
      <c r="BK89" s="108">
        <f>+I_Personale!BL71</f>
        <v>0</v>
      </c>
      <c r="BL89" s="108">
        <f>+I_Personale!BM71</f>
        <v>0</v>
      </c>
      <c r="BM89" s="108">
        <f>+I_Personale!BN71</f>
        <v>0</v>
      </c>
      <c r="BN89" s="108">
        <f>+I_Personale!BO71</f>
        <v>0</v>
      </c>
      <c r="BO89" s="108">
        <f>+I_Personale!BP71</f>
        <v>0</v>
      </c>
      <c r="BP89" s="108">
        <f>+I_Personale!BQ71</f>
        <v>0</v>
      </c>
      <c r="BQ89" s="108">
        <f>+I_Personale!BR71</f>
        <v>0</v>
      </c>
      <c r="BR89" s="108">
        <f>+I_Personale!BS71</f>
        <v>0</v>
      </c>
      <c r="BS89" s="108">
        <f>+I_Personale!BT71</f>
        <v>0</v>
      </c>
      <c r="BT89" s="108">
        <f>+I_Personale!BU71</f>
        <v>0</v>
      </c>
      <c r="BU89" s="108">
        <f>+I_Personale!BV71</f>
        <v>0</v>
      </c>
      <c r="BV89" s="108">
        <f>+I_Personale!BW71</f>
        <v>0</v>
      </c>
      <c r="BW89" s="108">
        <f>+I_Personale!BX71</f>
        <v>0</v>
      </c>
      <c r="BX89" s="108">
        <f>+I_Personale!BY71</f>
        <v>0</v>
      </c>
      <c r="BY89" s="108">
        <f>+I_Personale!BZ71</f>
        <v>0</v>
      </c>
      <c r="BZ89" s="108">
        <f>+I_Personale!CA71</f>
        <v>0</v>
      </c>
      <c r="CA89" s="108">
        <f>+I_Personale!CB71</f>
        <v>0</v>
      </c>
      <c r="CB89" s="108">
        <f>+I_Personale!CC71</f>
        <v>0</v>
      </c>
      <c r="CC89" s="108">
        <f>+I_Personale!CD71</f>
        <v>0</v>
      </c>
      <c r="CD89" s="108">
        <f>+I_Personale!CE71</f>
        <v>0</v>
      </c>
      <c r="CE89" s="108">
        <f>+I_Personale!CF71</f>
        <v>0</v>
      </c>
      <c r="CF89" s="108">
        <f>+I_Personale!CG71</f>
        <v>0</v>
      </c>
      <c r="CG89" s="108">
        <f>+I_Personale!CH71</f>
        <v>0</v>
      </c>
      <c r="CH89" s="108">
        <f>+I_Personale!CI71</f>
        <v>0</v>
      </c>
      <c r="CI89" s="108">
        <f>+I_Personale!CJ71</f>
        <v>0</v>
      </c>
      <c r="CJ89" s="108">
        <f>+I_Personale!CK71</f>
        <v>0</v>
      </c>
      <c r="CK89" s="108">
        <f>+I_Personale!CL71</f>
        <v>0</v>
      </c>
      <c r="CL89" s="108">
        <f>+I_Personale!CM71</f>
        <v>0</v>
      </c>
      <c r="CM89" s="108">
        <f>+I_Personale!CN71</f>
        <v>0</v>
      </c>
      <c r="CN89" s="108">
        <f>+I_Personale!CO71</f>
        <v>0</v>
      </c>
      <c r="CO89" s="108">
        <f>+I_Personale!CP71</f>
        <v>0</v>
      </c>
      <c r="CP89" s="108">
        <f>+I_Personale!CQ71</f>
        <v>0</v>
      </c>
      <c r="CQ89" s="108">
        <f>+I_Personale!CR71</f>
        <v>0</v>
      </c>
      <c r="CR89" s="108">
        <f>+I_Personale!CS71</f>
        <v>0</v>
      </c>
      <c r="CS89" s="108">
        <f>+I_Personale!CT71</f>
        <v>0</v>
      </c>
      <c r="CT89" s="108">
        <f>+I_Personale!CU71</f>
        <v>0</v>
      </c>
      <c r="CU89" s="108">
        <f>+I_Personale!CV71</f>
        <v>0</v>
      </c>
      <c r="CV89" s="108">
        <f>+I_Personale!CW71</f>
        <v>0</v>
      </c>
      <c r="CW89" s="108">
        <f>+I_Personale!CX71</f>
        <v>0</v>
      </c>
      <c r="CX89" s="108">
        <f>+I_Personale!CY71</f>
        <v>0</v>
      </c>
      <c r="CY89" s="108">
        <f>+I_Personale!CZ71</f>
        <v>0</v>
      </c>
      <c r="CZ89" s="108">
        <f>+I_Personale!DA71</f>
        <v>0</v>
      </c>
      <c r="DA89" s="108">
        <f>+I_Personale!DB71</f>
        <v>0</v>
      </c>
      <c r="DB89" s="108">
        <f>+I_Personale!DC71</f>
        <v>0</v>
      </c>
      <c r="DC89" s="108">
        <f>+I_Personale!DD71</f>
        <v>0</v>
      </c>
      <c r="DD89" s="108">
        <f>+I_Personale!DE71</f>
        <v>0</v>
      </c>
      <c r="DE89" s="108">
        <f>+I_Personale!DF71</f>
        <v>0</v>
      </c>
      <c r="DF89" s="108">
        <f>+I_Personale!DG71</f>
        <v>0</v>
      </c>
      <c r="DG89" s="108">
        <f>+I_Personale!DH71</f>
        <v>0</v>
      </c>
      <c r="DH89" s="108">
        <f>+I_Personale!DI71</f>
        <v>0</v>
      </c>
      <c r="DI89" s="108">
        <f>+I_Personale!DJ71</f>
        <v>0</v>
      </c>
      <c r="DJ89" s="108">
        <f>+I_Personale!DK71</f>
        <v>0</v>
      </c>
      <c r="DK89" s="108">
        <f>+I_Personale!DL71</f>
        <v>0</v>
      </c>
      <c r="DL89" s="108">
        <f>+I_Personale!DM71</f>
        <v>0</v>
      </c>
      <c r="DM89" s="108">
        <f>+I_Personale!DN71</f>
        <v>0</v>
      </c>
      <c r="DN89" s="108">
        <f>+I_Personale!DO71</f>
        <v>0</v>
      </c>
      <c r="DO89" s="108">
        <f>+I_Personale!DP71</f>
        <v>0</v>
      </c>
      <c r="DP89" s="108">
        <f>+I_Personale!DQ71</f>
        <v>0</v>
      </c>
      <c r="DQ89" s="108">
        <f>+I_Personale!DR71</f>
        <v>0</v>
      </c>
      <c r="DR89" s="108">
        <f>+I_Personale!DS71</f>
        <v>0</v>
      </c>
      <c r="DS89" s="108">
        <f>+I_Personale!DT71</f>
        <v>0</v>
      </c>
      <c r="DT89" s="108">
        <f>+I_Personale!DU71</f>
        <v>0</v>
      </c>
    </row>
    <row r="90" spans="3:124" ht="15.75" hidden="1" outlineLevel="1" thickTop="1" x14ac:dyDescent="0.25">
      <c r="C90" s="106" t="s">
        <v>209</v>
      </c>
      <c r="E90" t="str">
        <f>+IF(OR(I_Personale!$E64=C_Personale!E88,I_Personale!$E65=C_Personale!E88),"SI","")</f>
        <v/>
      </c>
      <c r="F90" t="str">
        <f>+IF(OR(I_Personale!$E64=C_Personale!F88,I_Personale!$E65=C_Personale!F88),"SI","")</f>
        <v/>
      </c>
      <c r="G90" t="str">
        <f>+IF(OR(I_Personale!$E64=C_Personale!G88,I_Personale!$E65=C_Personale!G88),"SI","")</f>
        <v/>
      </c>
      <c r="H90" t="str">
        <f>+IF(OR(I_Personale!$E64=C_Personale!H88,I_Personale!$E65=C_Personale!H88),"SI","")</f>
        <v/>
      </c>
      <c r="I90" t="str">
        <f>+IF(OR(I_Personale!$E64=C_Personale!I88,I_Personale!$E65=C_Personale!I88),"SI","")</f>
        <v/>
      </c>
      <c r="J90" t="str">
        <f>+IF(OR(I_Personale!$E64=C_Personale!J88,I_Personale!$E65=C_Personale!J88),"SI","")</f>
        <v/>
      </c>
      <c r="K90" t="str">
        <f>+IF(OR(I_Personale!$E64=C_Personale!K88,I_Personale!$E65=C_Personale!K88),"SI","")</f>
        <v/>
      </c>
      <c r="L90" t="str">
        <f>+IF(OR(I_Personale!$E64=C_Personale!L88,I_Personale!$E65=C_Personale!L88),"SI","")</f>
        <v/>
      </c>
      <c r="M90" t="str">
        <f>+IF(OR(I_Personale!$E64=C_Personale!M88,I_Personale!$E65=C_Personale!M88),"SI","")</f>
        <v/>
      </c>
      <c r="N90" t="str">
        <f>+IF(OR(I_Personale!$E64=C_Personale!N88,I_Personale!$E65=C_Personale!N88),"SI","")</f>
        <v/>
      </c>
      <c r="O90" t="str">
        <f>+IF(OR(I_Personale!$E64=C_Personale!O88,I_Personale!$E65=C_Personale!O88),"SI","")</f>
        <v/>
      </c>
      <c r="P90" t="str">
        <f>+IF(OR(I_Personale!$E64=C_Personale!P88,I_Personale!$E65=C_Personale!P88),"SI","")</f>
        <v/>
      </c>
      <c r="Q90" t="str">
        <f>+IF(OR(I_Personale!$E64=C_Personale!Q88,I_Personale!$E65=C_Personale!Q88),"SI","")</f>
        <v/>
      </c>
      <c r="R90" t="str">
        <f>+IF(OR(I_Personale!$E64=C_Personale!R88,I_Personale!$E65=C_Personale!R88),"SI","")</f>
        <v/>
      </c>
      <c r="S90" t="str">
        <f>+IF(OR(I_Personale!$E64=C_Personale!S88,I_Personale!$E65=C_Personale!S88),"SI","")</f>
        <v/>
      </c>
      <c r="T90" t="str">
        <f>+IF(OR(I_Personale!$E64=C_Personale!T88,I_Personale!$E65=C_Personale!T88),"SI","")</f>
        <v/>
      </c>
      <c r="U90" t="str">
        <f>+IF(OR(I_Personale!$E64=C_Personale!U88,I_Personale!$E65=C_Personale!U88),"SI","")</f>
        <v/>
      </c>
      <c r="V90" t="str">
        <f>+IF(OR(I_Personale!$E64=C_Personale!V88,I_Personale!$E65=C_Personale!V88),"SI","")</f>
        <v/>
      </c>
      <c r="W90" t="str">
        <f>+IF(OR(I_Personale!$E64=C_Personale!W88,I_Personale!$E65=C_Personale!W88),"SI","")</f>
        <v/>
      </c>
      <c r="X90" t="str">
        <f>+IF(OR(I_Personale!$E64=C_Personale!X88,I_Personale!$E65=C_Personale!X88),"SI","")</f>
        <v/>
      </c>
      <c r="Y90" t="str">
        <f>+IF(OR(I_Personale!$E64=C_Personale!Y88,I_Personale!$E65=C_Personale!Y88),"SI","")</f>
        <v/>
      </c>
      <c r="Z90" t="str">
        <f>+IF(OR(I_Personale!$E64=C_Personale!Z88,I_Personale!$E65=C_Personale!Z88),"SI","")</f>
        <v/>
      </c>
      <c r="AA90" t="str">
        <f>+IF(OR(I_Personale!$E64=C_Personale!AA88,I_Personale!$E65=C_Personale!AA88),"SI","")</f>
        <v/>
      </c>
      <c r="AB90" t="str">
        <f>+IF(OR(I_Personale!$E64=C_Personale!AB88,I_Personale!$E65=C_Personale!AB88),"SI","")</f>
        <v/>
      </c>
      <c r="AC90" t="str">
        <f>+IF(OR(I_Personale!$E64=C_Personale!AC88,I_Personale!$E65=C_Personale!AC88),"SI","")</f>
        <v/>
      </c>
      <c r="AD90" t="str">
        <f>+IF(OR(I_Personale!$E64=C_Personale!AD88,I_Personale!$E65=C_Personale!AD88),"SI","")</f>
        <v/>
      </c>
      <c r="AE90" t="str">
        <f>+IF(OR(I_Personale!$E64=C_Personale!AE88,I_Personale!$E65=C_Personale!AE88),"SI","")</f>
        <v/>
      </c>
      <c r="AF90" t="str">
        <f>+IF(OR(I_Personale!$E64=C_Personale!AF88,I_Personale!$E65=C_Personale!AF88),"SI","")</f>
        <v/>
      </c>
      <c r="AG90" t="str">
        <f>+IF(OR(I_Personale!$E64=C_Personale!AG88,I_Personale!$E65=C_Personale!AG88),"SI","")</f>
        <v/>
      </c>
      <c r="AH90" t="str">
        <f>+IF(OR(I_Personale!$E64=C_Personale!AH88,I_Personale!$E65=C_Personale!AH88),"SI","")</f>
        <v/>
      </c>
      <c r="AI90" t="str">
        <f>+IF(OR(I_Personale!$E64=C_Personale!AI88,I_Personale!$E65=C_Personale!AI88),"SI","")</f>
        <v/>
      </c>
      <c r="AJ90" t="str">
        <f>+IF(OR(I_Personale!$E64=C_Personale!AJ88,I_Personale!$E65=C_Personale!AJ88),"SI","")</f>
        <v/>
      </c>
      <c r="AK90" t="str">
        <f>+IF(OR(I_Personale!$E64=C_Personale!AK88,I_Personale!$E65=C_Personale!AK88),"SI","")</f>
        <v/>
      </c>
      <c r="AL90" t="str">
        <f>+IF(OR(I_Personale!$E64=C_Personale!AL88,I_Personale!$E65=C_Personale!AL88),"SI","")</f>
        <v/>
      </c>
      <c r="AM90" t="str">
        <f>+IF(OR(I_Personale!$E64=C_Personale!AM88,I_Personale!$E65=C_Personale!AM88),"SI","")</f>
        <v/>
      </c>
      <c r="AN90" t="str">
        <f>+IF(OR(I_Personale!$E64=C_Personale!AN88,I_Personale!$E65=C_Personale!AN88),"SI","")</f>
        <v/>
      </c>
      <c r="AO90" t="str">
        <f>+IF(OR(I_Personale!$E64=C_Personale!AO88,I_Personale!$E65=C_Personale!AO88),"SI","")</f>
        <v/>
      </c>
      <c r="AP90" t="str">
        <f>+IF(OR(I_Personale!$E64=C_Personale!AP88,I_Personale!$E65=C_Personale!AP88),"SI","")</f>
        <v/>
      </c>
      <c r="AQ90" t="str">
        <f>+IF(OR(I_Personale!$E64=C_Personale!AQ88,I_Personale!$E65=C_Personale!AQ88),"SI","")</f>
        <v/>
      </c>
      <c r="AR90" t="str">
        <f>+IF(OR(I_Personale!$E64=C_Personale!AR88,I_Personale!$E65=C_Personale!AR88),"SI","")</f>
        <v/>
      </c>
      <c r="AS90" t="str">
        <f>+IF(OR(I_Personale!$E64=C_Personale!AS88,I_Personale!$E65=C_Personale!AS88),"SI","")</f>
        <v/>
      </c>
      <c r="AT90" t="str">
        <f>+IF(OR(I_Personale!$E64=C_Personale!AT88,I_Personale!$E65=C_Personale!AT88),"SI","")</f>
        <v/>
      </c>
      <c r="AU90" t="str">
        <f>+IF(OR(I_Personale!$E64=C_Personale!AU88,I_Personale!$E65=C_Personale!AU88),"SI","")</f>
        <v/>
      </c>
      <c r="AV90" t="str">
        <f>+IF(OR(I_Personale!$E64=C_Personale!AV88,I_Personale!$E65=C_Personale!AV88),"SI","")</f>
        <v/>
      </c>
      <c r="AW90" t="str">
        <f>+IF(OR(I_Personale!$E64=C_Personale!AW88,I_Personale!$E65=C_Personale!AW88),"SI","")</f>
        <v/>
      </c>
      <c r="AX90" t="str">
        <f>+IF(OR(I_Personale!$E64=C_Personale!AX88,I_Personale!$E65=C_Personale!AX88),"SI","")</f>
        <v/>
      </c>
      <c r="AY90" t="str">
        <f>+IF(OR(I_Personale!$E64=C_Personale!AY88,I_Personale!$E65=C_Personale!AY88),"SI","")</f>
        <v/>
      </c>
      <c r="AZ90" t="str">
        <f>+IF(OR(I_Personale!$E64=C_Personale!AZ88,I_Personale!$E65=C_Personale!AZ88),"SI","")</f>
        <v/>
      </c>
      <c r="BA90" t="str">
        <f>+IF(OR(I_Personale!$E64=C_Personale!BA88,I_Personale!$E65=C_Personale!BA88),"SI","")</f>
        <v/>
      </c>
      <c r="BB90" t="str">
        <f>+IF(OR(I_Personale!$E64=C_Personale!BB88,I_Personale!$E65=C_Personale!BB88),"SI","")</f>
        <v/>
      </c>
      <c r="BC90" t="str">
        <f>+IF(OR(I_Personale!$E64=C_Personale!BC88,I_Personale!$E65=C_Personale!BC88),"SI","")</f>
        <v/>
      </c>
      <c r="BD90" t="str">
        <f>+IF(OR(I_Personale!$E64=C_Personale!BD88,I_Personale!$E65=C_Personale!BD88),"SI","")</f>
        <v/>
      </c>
      <c r="BE90" t="str">
        <f>+IF(OR(I_Personale!$E64=C_Personale!BE88,I_Personale!$E65=C_Personale!BE88),"SI","")</f>
        <v/>
      </c>
      <c r="BF90" t="str">
        <f>+IF(OR(I_Personale!$E64=C_Personale!BF88,I_Personale!$E65=C_Personale!BF88),"SI","")</f>
        <v/>
      </c>
      <c r="BG90" t="str">
        <f>+IF(OR(I_Personale!$E64=C_Personale!BG88,I_Personale!$E65=C_Personale!BG88),"SI","")</f>
        <v/>
      </c>
      <c r="BH90" t="str">
        <f>+IF(OR(I_Personale!$E64=C_Personale!BH88,I_Personale!$E65=C_Personale!BH88),"SI","")</f>
        <v/>
      </c>
      <c r="BI90" t="str">
        <f>+IF(OR(I_Personale!$E64=C_Personale!BI88,I_Personale!$E65=C_Personale!BI88),"SI","")</f>
        <v/>
      </c>
      <c r="BJ90" t="str">
        <f>+IF(OR(I_Personale!$E64=C_Personale!BJ88,I_Personale!$E65=C_Personale!BJ88),"SI","")</f>
        <v/>
      </c>
      <c r="BK90" t="str">
        <f>+IF(OR(I_Personale!$E64=C_Personale!BK88,I_Personale!$E65=C_Personale!BK88),"SI","")</f>
        <v/>
      </c>
      <c r="BL90" t="str">
        <f>+IF(OR(I_Personale!$E64=C_Personale!BL88,I_Personale!$E65=C_Personale!BL88),"SI","")</f>
        <v/>
      </c>
      <c r="BM90" t="str">
        <f>+IF(OR(I_Personale!$E64=C_Personale!BM88,I_Personale!$E65=C_Personale!BM88),"SI","")</f>
        <v/>
      </c>
      <c r="BN90" t="str">
        <f>+IF(OR(I_Personale!$E64=C_Personale!BN88,I_Personale!$E65=C_Personale!BN88),"SI","")</f>
        <v/>
      </c>
      <c r="BO90" t="str">
        <f>+IF(OR(I_Personale!$E64=C_Personale!BO88,I_Personale!$E65=C_Personale!BO88),"SI","")</f>
        <v/>
      </c>
      <c r="BP90" t="str">
        <f>+IF(OR(I_Personale!$E64=C_Personale!BP88,I_Personale!$E65=C_Personale!BP88),"SI","")</f>
        <v/>
      </c>
      <c r="BQ90" t="str">
        <f>+IF(OR(I_Personale!$E64=C_Personale!BQ88,I_Personale!$E65=C_Personale!BQ88),"SI","")</f>
        <v/>
      </c>
      <c r="BR90" t="str">
        <f>+IF(OR(I_Personale!$E64=C_Personale!BR88,I_Personale!$E65=C_Personale!BR88),"SI","")</f>
        <v/>
      </c>
      <c r="BS90" t="str">
        <f>+IF(OR(I_Personale!$E64=C_Personale!BS88,I_Personale!$E65=C_Personale!BS88),"SI","")</f>
        <v/>
      </c>
      <c r="BT90" t="str">
        <f>+IF(OR(I_Personale!$E64=C_Personale!BT88,I_Personale!$E65=C_Personale!BT88),"SI","")</f>
        <v/>
      </c>
      <c r="BU90" t="str">
        <f>+IF(OR(I_Personale!$E64=C_Personale!BU88,I_Personale!$E65=C_Personale!BU88),"SI","")</f>
        <v/>
      </c>
      <c r="BV90" t="str">
        <f>+IF(OR(I_Personale!$E64=C_Personale!BV88,I_Personale!$E65=C_Personale!BV88),"SI","")</f>
        <v/>
      </c>
      <c r="BW90" t="str">
        <f>+IF(OR(I_Personale!$E64=C_Personale!BW88,I_Personale!$E65=C_Personale!BW88),"SI","")</f>
        <v/>
      </c>
      <c r="BX90" t="str">
        <f>+IF(OR(I_Personale!$E64=C_Personale!BX88,I_Personale!$E65=C_Personale!BX88),"SI","")</f>
        <v/>
      </c>
      <c r="BY90" t="str">
        <f>+IF(OR(I_Personale!$E64=C_Personale!BY88,I_Personale!$E65=C_Personale!BY88),"SI","")</f>
        <v/>
      </c>
      <c r="BZ90" t="str">
        <f>+IF(OR(I_Personale!$E64=C_Personale!BZ88,I_Personale!$E65=C_Personale!BZ88),"SI","")</f>
        <v/>
      </c>
      <c r="CA90" t="str">
        <f>+IF(OR(I_Personale!$E64=C_Personale!CA88,I_Personale!$E65=C_Personale!CA88),"SI","")</f>
        <v/>
      </c>
      <c r="CB90" t="str">
        <f>+IF(OR(I_Personale!$E64=C_Personale!CB88,I_Personale!$E65=C_Personale!CB88),"SI","")</f>
        <v/>
      </c>
      <c r="CC90" t="str">
        <f>+IF(OR(I_Personale!$E64=C_Personale!CC88,I_Personale!$E65=C_Personale!CC88),"SI","")</f>
        <v/>
      </c>
      <c r="CD90" t="str">
        <f>+IF(OR(I_Personale!$E64=C_Personale!CD88,I_Personale!$E65=C_Personale!CD88),"SI","")</f>
        <v/>
      </c>
      <c r="CE90" t="str">
        <f>+IF(OR(I_Personale!$E64=C_Personale!CE88,I_Personale!$E65=C_Personale!CE88),"SI","")</f>
        <v/>
      </c>
      <c r="CF90" t="str">
        <f>+IF(OR(I_Personale!$E64=C_Personale!CF88,I_Personale!$E65=C_Personale!CF88),"SI","")</f>
        <v/>
      </c>
      <c r="CG90" t="str">
        <f>+IF(OR(I_Personale!$E64=C_Personale!CG88,I_Personale!$E65=C_Personale!CG88),"SI","")</f>
        <v/>
      </c>
      <c r="CH90" t="str">
        <f>+IF(OR(I_Personale!$E64=C_Personale!CH88,I_Personale!$E65=C_Personale!CH88),"SI","")</f>
        <v/>
      </c>
      <c r="CI90" t="str">
        <f>+IF(OR(I_Personale!$E64=C_Personale!CI88,I_Personale!$E65=C_Personale!CI88),"SI","")</f>
        <v/>
      </c>
      <c r="CJ90" t="str">
        <f>+IF(OR(I_Personale!$E64=C_Personale!CJ88,I_Personale!$E65=C_Personale!CJ88),"SI","")</f>
        <v/>
      </c>
      <c r="CK90" t="str">
        <f>+IF(OR(I_Personale!$E64=C_Personale!CK88,I_Personale!$E65=C_Personale!CK88),"SI","")</f>
        <v/>
      </c>
      <c r="CL90" t="str">
        <f>+IF(OR(I_Personale!$E64=C_Personale!CL88,I_Personale!$E65=C_Personale!CL88),"SI","")</f>
        <v/>
      </c>
      <c r="CM90" t="str">
        <f>+IF(OR(I_Personale!$E64=C_Personale!CM88,I_Personale!$E65=C_Personale!CM88),"SI","")</f>
        <v/>
      </c>
      <c r="CN90" t="str">
        <f>+IF(OR(I_Personale!$E64=C_Personale!CN88,I_Personale!$E65=C_Personale!CN88),"SI","")</f>
        <v/>
      </c>
      <c r="CO90" t="str">
        <f>+IF(OR(I_Personale!$E64=C_Personale!CO88,I_Personale!$E65=C_Personale!CO88),"SI","")</f>
        <v/>
      </c>
      <c r="CP90" t="str">
        <f>+IF(OR(I_Personale!$E64=C_Personale!CP88,I_Personale!$E65=C_Personale!CP88),"SI","")</f>
        <v/>
      </c>
      <c r="CQ90" t="str">
        <f>+IF(OR(I_Personale!$E64=C_Personale!CQ88,I_Personale!$E65=C_Personale!CQ88),"SI","")</f>
        <v/>
      </c>
      <c r="CR90" t="str">
        <f>+IF(OR(I_Personale!$E64=C_Personale!CR88,I_Personale!$E65=C_Personale!CR88),"SI","")</f>
        <v/>
      </c>
      <c r="CS90" t="str">
        <f>+IF(OR(I_Personale!$E64=C_Personale!CS88,I_Personale!$E65=C_Personale!CS88),"SI","")</f>
        <v/>
      </c>
      <c r="CT90" t="str">
        <f>+IF(OR(I_Personale!$E64=C_Personale!CT88,I_Personale!$E65=C_Personale!CT88),"SI","")</f>
        <v/>
      </c>
      <c r="CU90" t="str">
        <f>+IF(OR(I_Personale!$E64=C_Personale!CU88,I_Personale!$E65=C_Personale!CU88),"SI","")</f>
        <v/>
      </c>
      <c r="CV90" t="str">
        <f>+IF(OR(I_Personale!$E64=C_Personale!CV88,I_Personale!$E65=C_Personale!CV88),"SI","")</f>
        <v/>
      </c>
      <c r="CW90" t="str">
        <f>+IF(OR(I_Personale!$E64=C_Personale!CW88,I_Personale!$E65=C_Personale!CW88),"SI","")</f>
        <v/>
      </c>
      <c r="CX90" t="str">
        <f>+IF(OR(I_Personale!$E64=C_Personale!CX88,I_Personale!$E65=C_Personale!CX88),"SI","")</f>
        <v/>
      </c>
      <c r="CY90" t="str">
        <f>+IF(OR(I_Personale!$E64=C_Personale!CY88,I_Personale!$E65=C_Personale!CY88),"SI","")</f>
        <v/>
      </c>
      <c r="CZ90" t="str">
        <f>+IF(OR(I_Personale!$E64=C_Personale!CZ88,I_Personale!$E65=C_Personale!CZ88),"SI","")</f>
        <v/>
      </c>
      <c r="DA90" t="str">
        <f>+IF(OR(I_Personale!$E64=C_Personale!DA88,I_Personale!$E65=C_Personale!DA88),"SI","")</f>
        <v/>
      </c>
      <c r="DB90" t="str">
        <f>+IF(OR(I_Personale!$E64=C_Personale!DB88,I_Personale!$E65=C_Personale!DB88),"SI","")</f>
        <v/>
      </c>
      <c r="DC90" t="str">
        <f>+IF(OR(I_Personale!$E64=C_Personale!DC88,I_Personale!$E65=C_Personale!DC88),"SI","")</f>
        <v/>
      </c>
      <c r="DD90" t="str">
        <f>+IF(OR(I_Personale!$E64=C_Personale!DD88,I_Personale!$E65=C_Personale!DD88),"SI","")</f>
        <v/>
      </c>
      <c r="DE90" t="str">
        <f>+IF(OR(I_Personale!$E64=C_Personale!DE88,I_Personale!$E65=C_Personale!DE88),"SI","")</f>
        <v/>
      </c>
      <c r="DF90" t="str">
        <f>+IF(OR(I_Personale!$E64=C_Personale!DF88,I_Personale!$E65=C_Personale!DF88),"SI","")</f>
        <v/>
      </c>
      <c r="DG90" t="str">
        <f>+IF(OR(I_Personale!$E64=C_Personale!DG88,I_Personale!$E65=C_Personale!DG88),"SI","")</f>
        <v/>
      </c>
      <c r="DH90" t="str">
        <f>+IF(OR(I_Personale!$E64=C_Personale!DH88,I_Personale!$E65=C_Personale!DH88),"SI","")</f>
        <v/>
      </c>
      <c r="DI90" t="str">
        <f>+IF(OR(I_Personale!$E64=C_Personale!DI88,I_Personale!$E65=C_Personale!DI88),"SI","")</f>
        <v/>
      </c>
      <c r="DJ90" t="str">
        <f>+IF(OR(I_Personale!$E64=C_Personale!DJ88,I_Personale!$E65=C_Personale!DJ88),"SI","")</f>
        <v/>
      </c>
      <c r="DK90" t="str">
        <f>+IF(OR(I_Personale!$E64=C_Personale!DK88,I_Personale!$E65=C_Personale!DK88),"SI","")</f>
        <v/>
      </c>
      <c r="DL90" t="str">
        <f>+IF(OR(I_Personale!$E64=C_Personale!DL88,I_Personale!$E65=C_Personale!DL88),"SI","")</f>
        <v/>
      </c>
      <c r="DM90" t="str">
        <f>+IF(OR(I_Personale!$E64=C_Personale!DM88,I_Personale!$E65=C_Personale!DM88),"SI","")</f>
        <v/>
      </c>
      <c r="DN90" t="str">
        <f>+IF(OR(I_Personale!$E64=C_Personale!DN88,I_Personale!$E65=C_Personale!DN88),"SI","")</f>
        <v/>
      </c>
      <c r="DO90" t="str">
        <f>+IF(OR(I_Personale!$E64=C_Personale!DO88,I_Personale!$E65=C_Personale!DO88),"SI","")</f>
        <v/>
      </c>
      <c r="DP90" t="str">
        <f>+IF(OR(I_Personale!$E64=C_Personale!DP88,I_Personale!$E65=C_Personale!DP88),"SI","")</f>
        <v/>
      </c>
      <c r="DQ90" t="str">
        <f>+IF(OR(I_Personale!$E64=C_Personale!DQ88,I_Personale!$E65=C_Personale!DQ88),"SI","")</f>
        <v/>
      </c>
      <c r="DR90" t="str">
        <f>+IF(OR(I_Personale!$E64=C_Personale!DR88,I_Personale!$E65=C_Personale!DR88),"SI","")</f>
        <v/>
      </c>
      <c r="DS90" t="str">
        <f>+IF(OR(I_Personale!$E64=C_Personale!DS88,I_Personale!$E65=C_Personale!DS88),"SI","")</f>
        <v/>
      </c>
      <c r="DT90" t="str">
        <f>+IF(OR(I_Personale!$E64=C_Personale!DT88,I_Personale!$E65=C_Personale!DT88),"SI","")</f>
        <v/>
      </c>
    </row>
    <row r="91" spans="3:124" ht="15.75" hidden="1" outlineLevel="1" thickBot="1" x14ac:dyDescent="0.3">
      <c r="C91" s="104"/>
    </row>
    <row r="92" spans="3:124" ht="16.5" hidden="1" outlineLevel="1" thickTop="1" thickBot="1" x14ac:dyDescent="0.3">
      <c r="C92" s="105" t="s">
        <v>201</v>
      </c>
      <c r="E92" s="57">
        <f>+I_Personale!$E59*E89</f>
        <v>0</v>
      </c>
      <c r="F92" s="57">
        <f>+I_Personale!$E59*F89</f>
        <v>0</v>
      </c>
      <c r="G92" s="57">
        <f>+I_Personale!$E59*G89</f>
        <v>0</v>
      </c>
      <c r="H92" s="57">
        <f>+I_Personale!$E59*H89</f>
        <v>0</v>
      </c>
      <c r="I92" s="57">
        <f>+I_Personale!$E59*I89</f>
        <v>0</v>
      </c>
      <c r="J92" s="57">
        <f>+I_Personale!$E59*J89</f>
        <v>0</v>
      </c>
      <c r="K92" s="57">
        <f>+I_Personale!$E59*K89</f>
        <v>0</v>
      </c>
      <c r="L92" s="57">
        <f>+I_Personale!$E59*L89</f>
        <v>0</v>
      </c>
      <c r="M92" s="57">
        <f>+I_Personale!$E59*M89</f>
        <v>0</v>
      </c>
      <c r="N92" s="57">
        <f>+I_Personale!$E59*N89</f>
        <v>0</v>
      </c>
      <c r="O92" s="57">
        <f>+I_Personale!$E59*O89</f>
        <v>0</v>
      </c>
      <c r="P92" s="57">
        <f>+I_Personale!$E59*P89</f>
        <v>0</v>
      </c>
      <c r="Q92" s="57">
        <f>+I_Personale!$E59*Q89</f>
        <v>0</v>
      </c>
      <c r="R92" s="57">
        <f>+I_Personale!$E59*R89</f>
        <v>0</v>
      </c>
      <c r="S92" s="57">
        <f>+I_Personale!$E59*S89</f>
        <v>0</v>
      </c>
      <c r="T92" s="57">
        <f>+I_Personale!$E59*T89</f>
        <v>0</v>
      </c>
      <c r="U92" s="57">
        <f>+I_Personale!$E59*U89</f>
        <v>0</v>
      </c>
      <c r="V92" s="57">
        <f>+I_Personale!$E59*V89</f>
        <v>0</v>
      </c>
      <c r="W92" s="57">
        <f>+I_Personale!$E59*W89</f>
        <v>0</v>
      </c>
      <c r="X92" s="57">
        <f>+I_Personale!$E59*X89</f>
        <v>0</v>
      </c>
      <c r="Y92" s="57">
        <f>+I_Personale!$E59*Y89</f>
        <v>0</v>
      </c>
      <c r="Z92" s="57">
        <f>+I_Personale!$E59*Z89</f>
        <v>0</v>
      </c>
      <c r="AA92" s="57">
        <f>+I_Personale!$E59*AA89</f>
        <v>0</v>
      </c>
      <c r="AB92" s="57">
        <f>+I_Personale!$E59*AB89</f>
        <v>0</v>
      </c>
      <c r="AC92" s="57">
        <f>+I_Personale!$E59*AC89</f>
        <v>0</v>
      </c>
      <c r="AD92" s="57">
        <f>+I_Personale!$E59*AD89</f>
        <v>0</v>
      </c>
      <c r="AE92" s="57">
        <f>+I_Personale!$E59*AE89</f>
        <v>0</v>
      </c>
      <c r="AF92" s="57">
        <f>+I_Personale!$E59*AF89</f>
        <v>0</v>
      </c>
      <c r="AG92" s="57">
        <f>+I_Personale!$E59*AG89</f>
        <v>0</v>
      </c>
      <c r="AH92" s="57">
        <f>+I_Personale!$E59*AH89</f>
        <v>0</v>
      </c>
      <c r="AI92" s="57">
        <f>+I_Personale!$E59*AI89</f>
        <v>0</v>
      </c>
      <c r="AJ92" s="57">
        <f>+I_Personale!$E59*AJ89</f>
        <v>0</v>
      </c>
      <c r="AK92" s="57">
        <f>+I_Personale!$E59*AK89</f>
        <v>0</v>
      </c>
      <c r="AL92" s="57">
        <f>+I_Personale!$E59*AL89</f>
        <v>0</v>
      </c>
      <c r="AM92" s="57">
        <f>+I_Personale!$E59*AM89</f>
        <v>0</v>
      </c>
      <c r="AN92" s="57">
        <f>+I_Personale!$E59*AN89</f>
        <v>0</v>
      </c>
      <c r="AO92" s="57">
        <f>+I_Personale!$E59*AO89</f>
        <v>0</v>
      </c>
      <c r="AP92" s="57">
        <f>+I_Personale!$E59*AP89</f>
        <v>0</v>
      </c>
      <c r="AQ92" s="57">
        <f>+I_Personale!$E59*AQ89</f>
        <v>0</v>
      </c>
      <c r="AR92" s="57">
        <f>+I_Personale!$E59*AR89</f>
        <v>0</v>
      </c>
      <c r="AS92" s="57">
        <f>+I_Personale!$E59*AS89</f>
        <v>0</v>
      </c>
      <c r="AT92" s="57">
        <f>+I_Personale!$E59*AT89</f>
        <v>0</v>
      </c>
      <c r="AU92" s="57">
        <f>+I_Personale!$E59*AU89</f>
        <v>0</v>
      </c>
      <c r="AV92" s="57">
        <f>+I_Personale!$E59*AV89</f>
        <v>0</v>
      </c>
      <c r="AW92" s="57">
        <f>+I_Personale!$E59*AW89</f>
        <v>0</v>
      </c>
      <c r="AX92" s="57">
        <f>+I_Personale!$E59*AX89</f>
        <v>0</v>
      </c>
      <c r="AY92" s="57">
        <f>+I_Personale!$E59*AY89</f>
        <v>0</v>
      </c>
      <c r="AZ92" s="57">
        <f>+I_Personale!$E59*AZ89</f>
        <v>0</v>
      </c>
      <c r="BA92" s="57">
        <f>+I_Personale!$E59*BA89</f>
        <v>0</v>
      </c>
      <c r="BB92" s="57">
        <f>+I_Personale!$E59*BB89</f>
        <v>0</v>
      </c>
      <c r="BC92" s="57">
        <f>+I_Personale!$E59*BC89</f>
        <v>0</v>
      </c>
      <c r="BD92" s="57">
        <f>+I_Personale!$E59*BD89</f>
        <v>0</v>
      </c>
      <c r="BE92" s="57">
        <f>+I_Personale!$E59*BE89</f>
        <v>0</v>
      </c>
      <c r="BF92" s="57">
        <f>+I_Personale!$E59*BF89</f>
        <v>0</v>
      </c>
      <c r="BG92" s="57">
        <f>+I_Personale!$E59*BG89</f>
        <v>0</v>
      </c>
      <c r="BH92" s="57">
        <f>+I_Personale!$E59*BH89</f>
        <v>0</v>
      </c>
      <c r="BI92" s="57">
        <f>+I_Personale!$E59*BI89</f>
        <v>0</v>
      </c>
      <c r="BJ92" s="57">
        <f>+I_Personale!$E59*BJ89</f>
        <v>0</v>
      </c>
      <c r="BK92" s="57">
        <f>+I_Personale!$E59*BK89</f>
        <v>0</v>
      </c>
      <c r="BL92" s="57">
        <f>+I_Personale!$E59*BL89</f>
        <v>0</v>
      </c>
      <c r="BM92" s="57">
        <f>+I_Personale!$E59*BM89</f>
        <v>0</v>
      </c>
      <c r="BN92" s="57">
        <f>+I_Personale!$E59*BN89</f>
        <v>0</v>
      </c>
      <c r="BO92" s="57">
        <f>+I_Personale!$E59*BO89</f>
        <v>0</v>
      </c>
      <c r="BP92" s="57">
        <f>+I_Personale!$E59*BP89</f>
        <v>0</v>
      </c>
      <c r="BQ92" s="57">
        <f>+I_Personale!$E59*BQ89</f>
        <v>0</v>
      </c>
      <c r="BR92" s="57">
        <f>+I_Personale!$E59*BR89</f>
        <v>0</v>
      </c>
      <c r="BS92" s="57">
        <f>+I_Personale!$E59*BS89</f>
        <v>0</v>
      </c>
      <c r="BT92" s="57">
        <f>+I_Personale!$E59*BT89</f>
        <v>0</v>
      </c>
      <c r="BU92" s="57">
        <f>+I_Personale!$E59*BU89</f>
        <v>0</v>
      </c>
      <c r="BV92" s="57">
        <f>+I_Personale!$E59*BV89</f>
        <v>0</v>
      </c>
      <c r="BW92" s="57">
        <f>+I_Personale!$E59*BW89</f>
        <v>0</v>
      </c>
      <c r="BX92" s="57">
        <f>+I_Personale!$E59*BX89</f>
        <v>0</v>
      </c>
      <c r="BY92" s="57">
        <f>+I_Personale!$E59*BY89</f>
        <v>0</v>
      </c>
      <c r="BZ92" s="57">
        <f>+I_Personale!$E59*BZ89</f>
        <v>0</v>
      </c>
      <c r="CA92" s="57">
        <f>+I_Personale!$E59*CA89</f>
        <v>0</v>
      </c>
      <c r="CB92" s="57">
        <f>+I_Personale!$E59*CB89</f>
        <v>0</v>
      </c>
      <c r="CC92" s="57">
        <f>+I_Personale!$E59*CC89</f>
        <v>0</v>
      </c>
      <c r="CD92" s="57">
        <f>+I_Personale!$E59*CD89</f>
        <v>0</v>
      </c>
      <c r="CE92" s="57">
        <f>+I_Personale!$E59*CE89</f>
        <v>0</v>
      </c>
      <c r="CF92" s="57">
        <f>+I_Personale!$E59*CF89</f>
        <v>0</v>
      </c>
      <c r="CG92" s="57">
        <f>+I_Personale!$E59*CG89</f>
        <v>0</v>
      </c>
      <c r="CH92" s="57">
        <f>+I_Personale!$E59*CH89</f>
        <v>0</v>
      </c>
      <c r="CI92" s="57">
        <f>+I_Personale!$E59*CI89</f>
        <v>0</v>
      </c>
      <c r="CJ92" s="57">
        <f>+I_Personale!$E59*CJ89</f>
        <v>0</v>
      </c>
      <c r="CK92" s="57">
        <f>+I_Personale!$E59*CK89</f>
        <v>0</v>
      </c>
      <c r="CL92" s="57">
        <f>+I_Personale!$E59*CL89</f>
        <v>0</v>
      </c>
      <c r="CM92" s="57">
        <f>+I_Personale!$E59*CM89</f>
        <v>0</v>
      </c>
      <c r="CN92" s="57">
        <f>+I_Personale!$E59*CN89</f>
        <v>0</v>
      </c>
      <c r="CO92" s="57">
        <f>+I_Personale!$E59*CO89</f>
        <v>0</v>
      </c>
      <c r="CP92" s="57">
        <f>+I_Personale!$E59*CP89</f>
        <v>0</v>
      </c>
      <c r="CQ92" s="57">
        <f>+I_Personale!$E59*CQ89</f>
        <v>0</v>
      </c>
      <c r="CR92" s="57">
        <f>+I_Personale!$E59*CR89</f>
        <v>0</v>
      </c>
      <c r="CS92" s="57">
        <f>+I_Personale!$E59*CS89</f>
        <v>0</v>
      </c>
      <c r="CT92" s="57">
        <f>+I_Personale!$E59*CT89</f>
        <v>0</v>
      </c>
      <c r="CU92" s="57">
        <f>+I_Personale!$E59*CU89</f>
        <v>0</v>
      </c>
      <c r="CV92" s="57">
        <f>+I_Personale!$E59*CV89</f>
        <v>0</v>
      </c>
      <c r="CW92" s="57">
        <f>+I_Personale!$E59*CW89</f>
        <v>0</v>
      </c>
      <c r="CX92" s="57">
        <f>+I_Personale!$E59*CX89</f>
        <v>0</v>
      </c>
      <c r="CY92" s="57">
        <f>+I_Personale!$E59*CY89</f>
        <v>0</v>
      </c>
      <c r="CZ92" s="57">
        <f>+I_Personale!$E59*CZ89</f>
        <v>0</v>
      </c>
      <c r="DA92" s="57">
        <f>+I_Personale!$E59*DA89</f>
        <v>0</v>
      </c>
      <c r="DB92" s="57">
        <f>+I_Personale!$E59*DB89</f>
        <v>0</v>
      </c>
      <c r="DC92" s="57">
        <f>+I_Personale!$E59*DC89</f>
        <v>0</v>
      </c>
      <c r="DD92" s="57">
        <f>+I_Personale!$E59*DD89</f>
        <v>0</v>
      </c>
      <c r="DE92" s="57">
        <f>+I_Personale!$E59*DE89</f>
        <v>0</v>
      </c>
      <c r="DF92" s="57">
        <f>+I_Personale!$E59*DF89</f>
        <v>0</v>
      </c>
      <c r="DG92" s="57">
        <f>+I_Personale!$E59*DG89</f>
        <v>0</v>
      </c>
      <c r="DH92" s="57">
        <f>+I_Personale!$E59*DH89</f>
        <v>0</v>
      </c>
      <c r="DI92" s="57">
        <f>+I_Personale!$E59*DI89</f>
        <v>0</v>
      </c>
      <c r="DJ92" s="57">
        <f>+I_Personale!$E59*DJ89</f>
        <v>0</v>
      </c>
      <c r="DK92" s="57">
        <f>+I_Personale!$E59*DK89</f>
        <v>0</v>
      </c>
      <c r="DL92" s="57">
        <f>+I_Personale!$E59*DL89</f>
        <v>0</v>
      </c>
      <c r="DM92" s="57">
        <f>+I_Personale!$E59*DM89</f>
        <v>0</v>
      </c>
      <c r="DN92" s="57">
        <f>+I_Personale!$E59*DN89</f>
        <v>0</v>
      </c>
      <c r="DO92" s="57">
        <f>+I_Personale!$E59*DO89</f>
        <v>0</v>
      </c>
      <c r="DP92" s="57">
        <f>+I_Personale!$E59*DP89</f>
        <v>0</v>
      </c>
      <c r="DQ92" s="57">
        <f>+I_Personale!$E59*DQ89</f>
        <v>0</v>
      </c>
      <c r="DR92" s="57">
        <f>+I_Personale!$E59*DR89</f>
        <v>0</v>
      </c>
      <c r="DS92" s="57">
        <f>+I_Personale!$E59*DS89</f>
        <v>0</v>
      </c>
      <c r="DT92" s="57">
        <f>+I_Personale!$E59*DT89</f>
        <v>0</v>
      </c>
    </row>
    <row r="93" spans="3:124" ht="16.5" hidden="1" outlineLevel="1" thickTop="1" thickBot="1" x14ac:dyDescent="0.3">
      <c r="C93" s="105" t="s">
        <v>202</v>
      </c>
      <c r="E93" s="57">
        <f>+E92*I_Personale!$E60</f>
        <v>0</v>
      </c>
      <c r="F93" s="57">
        <f>+F92*I_Personale!$E60</f>
        <v>0</v>
      </c>
      <c r="G93" s="57">
        <f>+G92*I_Personale!$E60</f>
        <v>0</v>
      </c>
      <c r="H93" s="57">
        <f>+H92*I_Personale!$E60</f>
        <v>0</v>
      </c>
      <c r="I93" s="57">
        <f>+I92*I_Personale!$E60</f>
        <v>0</v>
      </c>
      <c r="J93" s="57">
        <f>+J92*I_Personale!$E60</f>
        <v>0</v>
      </c>
      <c r="K93" s="57">
        <f>+K92*I_Personale!$E60</f>
        <v>0</v>
      </c>
      <c r="L93" s="57">
        <f>+L92*I_Personale!$E60</f>
        <v>0</v>
      </c>
      <c r="M93" s="57">
        <f>+M92*I_Personale!$E60</f>
        <v>0</v>
      </c>
      <c r="N93" s="57">
        <f>+N92*I_Personale!$E60</f>
        <v>0</v>
      </c>
      <c r="O93" s="57">
        <f>+O92*I_Personale!$E60</f>
        <v>0</v>
      </c>
      <c r="P93" s="57">
        <f>+P92*I_Personale!$E60</f>
        <v>0</v>
      </c>
      <c r="Q93" s="57">
        <f>+Q92*I_Personale!$E60</f>
        <v>0</v>
      </c>
      <c r="R93" s="57">
        <f>+R92*I_Personale!$E60</f>
        <v>0</v>
      </c>
      <c r="S93" s="57">
        <f>+S92*I_Personale!$E60</f>
        <v>0</v>
      </c>
      <c r="T93" s="57">
        <f>+T92*I_Personale!$E60</f>
        <v>0</v>
      </c>
      <c r="U93" s="57">
        <f>+U92*I_Personale!$E60</f>
        <v>0</v>
      </c>
      <c r="V93" s="57">
        <f>+V92*I_Personale!$E60</f>
        <v>0</v>
      </c>
      <c r="W93" s="57">
        <f>+W92*I_Personale!$E60</f>
        <v>0</v>
      </c>
      <c r="X93" s="57">
        <f>+X92*I_Personale!$E60</f>
        <v>0</v>
      </c>
      <c r="Y93" s="57">
        <f>+Y92*I_Personale!$E60</f>
        <v>0</v>
      </c>
      <c r="Z93" s="57">
        <f>+Z92*I_Personale!$E60</f>
        <v>0</v>
      </c>
      <c r="AA93" s="57">
        <f>+AA92*I_Personale!$E60</f>
        <v>0</v>
      </c>
      <c r="AB93" s="57">
        <f>+AB92*I_Personale!$E60</f>
        <v>0</v>
      </c>
      <c r="AC93" s="57">
        <f>+AC92*I_Personale!$E60</f>
        <v>0</v>
      </c>
      <c r="AD93" s="57">
        <f>+AD92*I_Personale!$E60</f>
        <v>0</v>
      </c>
      <c r="AE93" s="57">
        <f>+AE92*I_Personale!$E60</f>
        <v>0</v>
      </c>
      <c r="AF93" s="57">
        <f>+AF92*I_Personale!$E60</f>
        <v>0</v>
      </c>
      <c r="AG93" s="57">
        <f>+AG92*I_Personale!$E60</f>
        <v>0</v>
      </c>
      <c r="AH93" s="57">
        <f>+AH92*I_Personale!$E60</f>
        <v>0</v>
      </c>
      <c r="AI93" s="57">
        <f>+AI92*I_Personale!$E60</f>
        <v>0</v>
      </c>
      <c r="AJ93" s="57">
        <f>+AJ92*I_Personale!$E60</f>
        <v>0</v>
      </c>
      <c r="AK93" s="57">
        <f>+AK92*I_Personale!$E60</f>
        <v>0</v>
      </c>
      <c r="AL93" s="57">
        <f>+AL92*I_Personale!$E60</f>
        <v>0</v>
      </c>
      <c r="AM93" s="57">
        <f>+AM92*I_Personale!$E60</f>
        <v>0</v>
      </c>
      <c r="AN93" s="57">
        <f>+AN92*I_Personale!$E60</f>
        <v>0</v>
      </c>
      <c r="AO93" s="57">
        <f>+AO92*I_Personale!$E60</f>
        <v>0</v>
      </c>
      <c r="AP93" s="57">
        <f>+AP92*I_Personale!$E60</f>
        <v>0</v>
      </c>
      <c r="AQ93" s="57">
        <f>+AQ92*I_Personale!$E60</f>
        <v>0</v>
      </c>
      <c r="AR93" s="57">
        <f>+AR92*I_Personale!$E60</f>
        <v>0</v>
      </c>
      <c r="AS93" s="57">
        <f>+AS92*I_Personale!$E60</f>
        <v>0</v>
      </c>
      <c r="AT93" s="57">
        <f>+AT92*I_Personale!$E60</f>
        <v>0</v>
      </c>
      <c r="AU93" s="57">
        <f>+AU92*I_Personale!$E60</f>
        <v>0</v>
      </c>
      <c r="AV93" s="57">
        <f>+AV92*I_Personale!$E60</f>
        <v>0</v>
      </c>
      <c r="AW93" s="57">
        <f>+AW92*I_Personale!$E60</f>
        <v>0</v>
      </c>
      <c r="AX93" s="57">
        <f>+AX92*I_Personale!$E60</f>
        <v>0</v>
      </c>
      <c r="AY93" s="57">
        <f>+AY92*I_Personale!$E60</f>
        <v>0</v>
      </c>
      <c r="AZ93" s="57">
        <f>+AZ92*I_Personale!$E60</f>
        <v>0</v>
      </c>
      <c r="BA93" s="57">
        <f>+BA92*I_Personale!$E60</f>
        <v>0</v>
      </c>
      <c r="BB93" s="57">
        <f>+BB92*I_Personale!$E60</f>
        <v>0</v>
      </c>
      <c r="BC93" s="57">
        <f>+BC92*I_Personale!$E60</f>
        <v>0</v>
      </c>
      <c r="BD93" s="57">
        <f>+BD92*I_Personale!$E60</f>
        <v>0</v>
      </c>
      <c r="BE93" s="57">
        <f>+BE92*I_Personale!$E60</f>
        <v>0</v>
      </c>
      <c r="BF93" s="57">
        <f>+BF92*I_Personale!$E60</f>
        <v>0</v>
      </c>
      <c r="BG93" s="57">
        <f>+BG92*I_Personale!$E60</f>
        <v>0</v>
      </c>
      <c r="BH93" s="57">
        <f>+BH92*I_Personale!$E60</f>
        <v>0</v>
      </c>
      <c r="BI93" s="57">
        <f>+BI92*I_Personale!$E60</f>
        <v>0</v>
      </c>
      <c r="BJ93" s="57">
        <f>+BJ92*I_Personale!$E60</f>
        <v>0</v>
      </c>
      <c r="BK93" s="57">
        <f>+BK92*I_Personale!$E60</f>
        <v>0</v>
      </c>
      <c r="BL93" s="57">
        <f>+BL92*I_Personale!$E60</f>
        <v>0</v>
      </c>
      <c r="BM93" s="57">
        <f>+BM92*I_Personale!$E60</f>
        <v>0</v>
      </c>
      <c r="BN93" s="57">
        <f>+BN92*I_Personale!$E60</f>
        <v>0</v>
      </c>
      <c r="BO93" s="57">
        <f>+BO92*I_Personale!$E60</f>
        <v>0</v>
      </c>
      <c r="BP93" s="57">
        <f>+BP92*I_Personale!$E60</f>
        <v>0</v>
      </c>
      <c r="BQ93" s="57">
        <f>+BQ92*I_Personale!$E60</f>
        <v>0</v>
      </c>
      <c r="BR93" s="57">
        <f>+BR92*I_Personale!$E60</f>
        <v>0</v>
      </c>
      <c r="BS93" s="57">
        <f>+BS92*I_Personale!$E60</f>
        <v>0</v>
      </c>
      <c r="BT93" s="57">
        <f>+BT92*I_Personale!$E60</f>
        <v>0</v>
      </c>
      <c r="BU93" s="57">
        <f>+BU92*I_Personale!$E60</f>
        <v>0</v>
      </c>
      <c r="BV93" s="57">
        <f>+BV92*I_Personale!$E60</f>
        <v>0</v>
      </c>
      <c r="BW93" s="57">
        <f>+BW92*I_Personale!$E60</f>
        <v>0</v>
      </c>
      <c r="BX93" s="57">
        <f>+BX92*I_Personale!$E60</f>
        <v>0</v>
      </c>
      <c r="BY93" s="57">
        <f>+BY92*I_Personale!$E60</f>
        <v>0</v>
      </c>
      <c r="BZ93" s="57">
        <f>+BZ92*I_Personale!$E60</f>
        <v>0</v>
      </c>
      <c r="CA93" s="57">
        <f>+CA92*I_Personale!$E60</f>
        <v>0</v>
      </c>
      <c r="CB93" s="57">
        <f>+CB92*I_Personale!$E60</f>
        <v>0</v>
      </c>
      <c r="CC93" s="57">
        <f>+CC92*I_Personale!$E60</f>
        <v>0</v>
      </c>
      <c r="CD93" s="57">
        <f>+CD92*I_Personale!$E60</f>
        <v>0</v>
      </c>
      <c r="CE93" s="57">
        <f>+CE92*I_Personale!$E60</f>
        <v>0</v>
      </c>
      <c r="CF93" s="57">
        <f>+CF92*I_Personale!$E60</f>
        <v>0</v>
      </c>
      <c r="CG93" s="57">
        <f>+CG92*I_Personale!$E60</f>
        <v>0</v>
      </c>
      <c r="CH93" s="57">
        <f>+CH92*I_Personale!$E60</f>
        <v>0</v>
      </c>
      <c r="CI93" s="57">
        <f>+CI92*I_Personale!$E60</f>
        <v>0</v>
      </c>
      <c r="CJ93" s="57">
        <f>+CJ92*I_Personale!$E60</f>
        <v>0</v>
      </c>
      <c r="CK93" s="57">
        <f>+CK92*I_Personale!$E60</f>
        <v>0</v>
      </c>
      <c r="CL93" s="57">
        <f>+CL92*I_Personale!$E60</f>
        <v>0</v>
      </c>
      <c r="CM93" s="57">
        <f>+CM92*I_Personale!$E60</f>
        <v>0</v>
      </c>
      <c r="CN93" s="57">
        <f>+CN92*I_Personale!$E60</f>
        <v>0</v>
      </c>
      <c r="CO93" s="57">
        <f>+CO92*I_Personale!$E60</f>
        <v>0</v>
      </c>
      <c r="CP93" s="57">
        <f>+CP92*I_Personale!$E60</f>
        <v>0</v>
      </c>
      <c r="CQ93" s="57">
        <f>+CQ92*I_Personale!$E60</f>
        <v>0</v>
      </c>
      <c r="CR93" s="57">
        <f>+CR92*I_Personale!$E60</f>
        <v>0</v>
      </c>
      <c r="CS93" s="57">
        <f>+CS92*I_Personale!$E60</f>
        <v>0</v>
      </c>
      <c r="CT93" s="57">
        <f>+CT92*I_Personale!$E60</f>
        <v>0</v>
      </c>
      <c r="CU93" s="57">
        <f>+CU92*I_Personale!$E60</f>
        <v>0</v>
      </c>
      <c r="CV93" s="57">
        <f>+CV92*I_Personale!$E60</f>
        <v>0</v>
      </c>
      <c r="CW93" s="57">
        <f>+CW92*I_Personale!$E60</f>
        <v>0</v>
      </c>
      <c r="CX93" s="57">
        <f>+CX92*I_Personale!$E60</f>
        <v>0</v>
      </c>
      <c r="CY93" s="57">
        <f>+CY92*I_Personale!$E60</f>
        <v>0</v>
      </c>
      <c r="CZ93" s="57">
        <f>+CZ92*I_Personale!$E60</f>
        <v>0</v>
      </c>
      <c r="DA93" s="57">
        <f>+DA92*I_Personale!$E60</f>
        <v>0</v>
      </c>
      <c r="DB93" s="57">
        <f>+DB92*I_Personale!$E60</f>
        <v>0</v>
      </c>
      <c r="DC93" s="57">
        <f>+DC92*I_Personale!$E60</f>
        <v>0</v>
      </c>
      <c r="DD93" s="57">
        <f>+DD92*I_Personale!$E60</f>
        <v>0</v>
      </c>
      <c r="DE93" s="57">
        <f>+DE92*I_Personale!$E60</f>
        <v>0</v>
      </c>
      <c r="DF93" s="57">
        <f>+DF92*I_Personale!$E60</f>
        <v>0</v>
      </c>
      <c r="DG93" s="57">
        <f>+DG92*I_Personale!$E60</f>
        <v>0</v>
      </c>
      <c r="DH93" s="57">
        <f>+DH92*I_Personale!$E60</f>
        <v>0</v>
      </c>
      <c r="DI93" s="57">
        <f>+DI92*I_Personale!$E60</f>
        <v>0</v>
      </c>
      <c r="DJ93" s="57">
        <f>+DJ92*I_Personale!$E60</f>
        <v>0</v>
      </c>
      <c r="DK93" s="57">
        <f>+DK92*I_Personale!$E60</f>
        <v>0</v>
      </c>
      <c r="DL93" s="57">
        <f>+DL92*I_Personale!$E60</f>
        <v>0</v>
      </c>
      <c r="DM93" s="57">
        <f>+DM92*I_Personale!$E60</f>
        <v>0</v>
      </c>
      <c r="DN93" s="57">
        <f>+DN92*I_Personale!$E60</f>
        <v>0</v>
      </c>
      <c r="DO93" s="57">
        <f>+DO92*I_Personale!$E60</f>
        <v>0</v>
      </c>
      <c r="DP93" s="57">
        <f>+DP92*I_Personale!$E60</f>
        <v>0</v>
      </c>
      <c r="DQ93" s="57">
        <f>+DQ92*I_Personale!$E60</f>
        <v>0</v>
      </c>
      <c r="DR93" s="57">
        <f>+DR92*I_Personale!$E60</f>
        <v>0</v>
      </c>
      <c r="DS93" s="57">
        <f>+DS92*I_Personale!$E60</f>
        <v>0</v>
      </c>
      <c r="DT93" s="57">
        <f>+DT92*I_Personale!$E60</f>
        <v>0</v>
      </c>
    </row>
    <row r="94" spans="3:124" ht="16.5" hidden="1" outlineLevel="1" thickTop="1" thickBot="1" x14ac:dyDescent="0.3">
      <c r="C94" s="105" t="s">
        <v>203</v>
      </c>
      <c r="E94" s="57">
        <f>+E92*I_Personale!$E61</f>
        <v>0</v>
      </c>
      <c r="F94" s="57">
        <f>+F92*I_Personale!$E61</f>
        <v>0</v>
      </c>
      <c r="G94" s="57">
        <f>+G92*I_Personale!$E61</f>
        <v>0</v>
      </c>
      <c r="H94" s="57">
        <f>+H92*I_Personale!$E61</f>
        <v>0</v>
      </c>
      <c r="I94" s="57">
        <f>+I92*I_Personale!$E61</f>
        <v>0</v>
      </c>
      <c r="J94" s="57">
        <f>+J92*I_Personale!$E61</f>
        <v>0</v>
      </c>
      <c r="K94" s="57">
        <f>+K92*I_Personale!$E61</f>
        <v>0</v>
      </c>
      <c r="L94" s="57">
        <f>+L92*I_Personale!$E61</f>
        <v>0</v>
      </c>
      <c r="M94" s="57">
        <f>+M92*I_Personale!$E61</f>
        <v>0</v>
      </c>
      <c r="N94" s="57">
        <f>+N92*I_Personale!$E61</f>
        <v>0</v>
      </c>
      <c r="O94" s="57">
        <f>+O92*I_Personale!$E61</f>
        <v>0</v>
      </c>
      <c r="P94" s="57">
        <f>+P92*I_Personale!$E61</f>
        <v>0</v>
      </c>
      <c r="Q94" s="57">
        <f>+Q92*I_Personale!$E61</f>
        <v>0</v>
      </c>
      <c r="R94" s="57">
        <f>+R92*I_Personale!$E61</f>
        <v>0</v>
      </c>
      <c r="S94" s="57">
        <f>+S92*I_Personale!$E61</f>
        <v>0</v>
      </c>
      <c r="T94" s="57">
        <f>+T92*I_Personale!$E61</f>
        <v>0</v>
      </c>
      <c r="U94" s="57">
        <f>+U92*I_Personale!$E61</f>
        <v>0</v>
      </c>
      <c r="V94" s="57">
        <f>+V92*I_Personale!$E61</f>
        <v>0</v>
      </c>
      <c r="W94" s="57">
        <f>+W92*I_Personale!$E61</f>
        <v>0</v>
      </c>
      <c r="X94" s="57">
        <f>+X92*I_Personale!$E61</f>
        <v>0</v>
      </c>
      <c r="Y94" s="57">
        <f>+Y92*I_Personale!$E61</f>
        <v>0</v>
      </c>
      <c r="Z94" s="57">
        <f>+Z92*I_Personale!$E61</f>
        <v>0</v>
      </c>
      <c r="AA94" s="57">
        <f>+AA92*I_Personale!$E61</f>
        <v>0</v>
      </c>
      <c r="AB94" s="57">
        <f>+AB92*I_Personale!$E61</f>
        <v>0</v>
      </c>
      <c r="AC94" s="57">
        <f>+AC92*I_Personale!$E61</f>
        <v>0</v>
      </c>
      <c r="AD94" s="57">
        <f>+AD92*I_Personale!$E61</f>
        <v>0</v>
      </c>
      <c r="AE94" s="57">
        <f>+AE92*I_Personale!$E61</f>
        <v>0</v>
      </c>
      <c r="AF94" s="57">
        <f>+AF92*I_Personale!$E61</f>
        <v>0</v>
      </c>
      <c r="AG94" s="57">
        <f>+AG92*I_Personale!$E61</f>
        <v>0</v>
      </c>
      <c r="AH94" s="57">
        <f>+AH92*I_Personale!$E61</f>
        <v>0</v>
      </c>
      <c r="AI94" s="57">
        <f>+AI92*I_Personale!$E61</f>
        <v>0</v>
      </c>
      <c r="AJ94" s="57">
        <f>+AJ92*I_Personale!$E61</f>
        <v>0</v>
      </c>
      <c r="AK94" s="57">
        <f>+AK92*I_Personale!$E61</f>
        <v>0</v>
      </c>
      <c r="AL94" s="57">
        <f>+AL92*I_Personale!$E61</f>
        <v>0</v>
      </c>
      <c r="AM94" s="57">
        <f>+AM92*I_Personale!$E61</f>
        <v>0</v>
      </c>
      <c r="AN94" s="57">
        <f>+AN92*I_Personale!$E61</f>
        <v>0</v>
      </c>
      <c r="AO94" s="57">
        <f>+AO92*I_Personale!$E61</f>
        <v>0</v>
      </c>
      <c r="AP94" s="57">
        <f>+AP92*I_Personale!$E61</f>
        <v>0</v>
      </c>
      <c r="AQ94" s="57">
        <f>+AQ92*I_Personale!$E61</f>
        <v>0</v>
      </c>
      <c r="AR94" s="57">
        <f>+AR92*I_Personale!$E61</f>
        <v>0</v>
      </c>
      <c r="AS94" s="57">
        <f>+AS92*I_Personale!$E61</f>
        <v>0</v>
      </c>
      <c r="AT94" s="57">
        <f>+AT92*I_Personale!$E61</f>
        <v>0</v>
      </c>
      <c r="AU94" s="57">
        <f>+AU92*I_Personale!$E61</f>
        <v>0</v>
      </c>
      <c r="AV94" s="57">
        <f>+AV92*I_Personale!$E61</f>
        <v>0</v>
      </c>
      <c r="AW94" s="57">
        <f>+AW92*I_Personale!$E61</f>
        <v>0</v>
      </c>
      <c r="AX94" s="57">
        <f>+AX92*I_Personale!$E61</f>
        <v>0</v>
      </c>
      <c r="AY94" s="57">
        <f>+AY92*I_Personale!$E61</f>
        <v>0</v>
      </c>
      <c r="AZ94" s="57">
        <f>+AZ92*I_Personale!$E61</f>
        <v>0</v>
      </c>
      <c r="BA94" s="57">
        <f>+BA92*I_Personale!$E61</f>
        <v>0</v>
      </c>
      <c r="BB94" s="57">
        <f>+BB92*I_Personale!$E61</f>
        <v>0</v>
      </c>
      <c r="BC94" s="57">
        <f>+BC92*I_Personale!$E61</f>
        <v>0</v>
      </c>
      <c r="BD94" s="57">
        <f>+BD92*I_Personale!$E61</f>
        <v>0</v>
      </c>
      <c r="BE94" s="57">
        <f>+BE92*I_Personale!$E61</f>
        <v>0</v>
      </c>
      <c r="BF94" s="57">
        <f>+BF92*I_Personale!$E61</f>
        <v>0</v>
      </c>
      <c r="BG94" s="57">
        <f>+BG92*I_Personale!$E61</f>
        <v>0</v>
      </c>
      <c r="BH94" s="57">
        <f>+BH92*I_Personale!$E61</f>
        <v>0</v>
      </c>
      <c r="BI94" s="57">
        <f>+BI92*I_Personale!$E61</f>
        <v>0</v>
      </c>
      <c r="BJ94" s="57">
        <f>+BJ92*I_Personale!$E61</f>
        <v>0</v>
      </c>
      <c r="BK94" s="57">
        <f>+BK92*I_Personale!$E61</f>
        <v>0</v>
      </c>
      <c r="BL94" s="57">
        <f>+BL92*I_Personale!$E61</f>
        <v>0</v>
      </c>
      <c r="BM94" s="57">
        <f>+BM92*I_Personale!$E61</f>
        <v>0</v>
      </c>
      <c r="BN94" s="57">
        <f>+BN92*I_Personale!$E61</f>
        <v>0</v>
      </c>
      <c r="BO94" s="57">
        <f>+BO92*I_Personale!$E61</f>
        <v>0</v>
      </c>
      <c r="BP94" s="57">
        <f>+BP92*I_Personale!$E61</f>
        <v>0</v>
      </c>
      <c r="BQ94" s="57">
        <f>+BQ92*I_Personale!$E61</f>
        <v>0</v>
      </c>
      <c r="BR94" s="57">
        <f>+BR92*I_Personale!$E61</f>
        <v>0</v>
      </c>
      <c r="BS94" s="57">
        <f>+BS92*I_Personale!$E61</f>
        <v>0</v>
      </c>
      <c r="BT94" s="57">
        <f>+BT92*I_Personale!$E61</f>
        <v>0</v>
      </c>
      <c r="BU94" s="57">
        <f>+BU92*I_Personale!$E61</f>
        <v>0</v>
      </c>
      <c r="BV94" s="57">
        <f>+BV92*I_Personale!$E61</f>
        <v>0</v>
      </c>
      <c r="BW94" s="57">
        <f>+BW92*I_Personale!$E61</f>
        <v>0</v>
      </c>
      <c r="BX94" s="57">
        <f>+BX92*I_Personale!$E61</f>
        <v>0</v>
      </c>
      <c r="BY94" s="57">
        <f>+BY92*I_Personale!$E61</f>
        <v>0</v>
      </c>
      <c r="BZ94" s="57">
        <f>+BZ92*I_Personale!$E61</f>
        <v>0</v>
      </c>
      <c r="CA94" s="57">
        <f>+CA92*I_Personale!$E61</f>
        <v>0</v>
      </c>
      <c r="CB94" s="57">
        <f>+CB92*I_Personale!$E61</f>
        <v>0</v>
      </c>
      <c r="CC94" s="57">
        <f>+CC92*I_Personale!$E61</f>
        <v>0</v>
      </c>
      <c r="CD94" s="57">
        <f>+CD92*I_Personale!$E61</f>
        <v>0</v>
      </c>
      <c r="CE94" s="57">
        <f>+CE92*I_Personale!$E61</f>
        <v>0</v>
      </c>
      <c r="CF94" s="57">
        <f>+CF92*I_Personale!$E61</f>
        <v>0</v>
      </c>
      <c r="CG94" s="57">
        <f>+CG92*I_Personale!$E61</f>
        <v>0</v>
      </c>
      <c r="CH94" s="57">
        <f>+CH92*I_Personale!$E61</f>
        <v>0</v>
      </c>
      <c r="CI94" s="57">
        <f>+CI92*I_Personale!$E61</f>
        <v>0</v>
      </c>
      <c r="CJ94" s="57">
        <f>+CJ92*I_Personale!$E61</f>
        <v>0</v>
      </c>
      <c r="CK94" s="57">
        <f>+CK92*I_Personale!$E61</f>
        <v>0</v>
      </c>
      <c r="CL94" s="57">
        <f>+CL92*I_Personale!$E61</f>
        <v>0</v>
      </c>
      <c r="CM94" s="57">
        <f>+CM92*I_Personale!$E61</f>
        <v>0</v>
      </c>
      <c r="CN94" s="57">
        <f>+CN92*I_Personale!$E61</f>
        <v>0</v>
      </c>
      <c r="CO94" s="57">
        <f>+CO92*I_Personale!$E61</f>
        <v>0</v>
      </c>
      <c r="CP94" s="57">
        <f>+CP92*I_Personale!$E61</f>
        <v>0</v>
      </c>
      <c r="CQ94" s="57">
        <f>+CQ92*I_Personale!$E61</f>
        <v>0</v>
      </c>
      <c r="CR94" s="57">
        <f>+CR92*I_Personale!$E61</f>
        <v>0</v>
      </c>
      <c r="CS94" s="57">
        <f>+CS92*I_Personale!$E61</f>
        <v>0</v>
      </c>
      <c r="CT94" s="57">
        <f>+CT92*I_Personale!$E61</f>
        <v>0</v>
      </c>
      <c r="CU94" s="57">
        <f>+CU92*I_Personale!$E61</f>
        <v>0</v>
      </c>
      <c r="CV94" s="57">
        <f>+CV92*I_Personale!$E61</f>
        <v>0</v>
      </c>
      <c r="CW94" s="57">
        <f>+CW92*I_Personale!$E61</f>
        <v>0</v>
      </c>
      <c r="CX94" s="57">
        <f>+CX92*I_Personale!$E61</f>
        <v>0</v>
      </c>
      <c r="CY94" s="57">
        <f>+CY92*I_Personale!$E61</f>
        <v>0</v>
      </c>
      <c r="CZ94" s="57">
        <f>+CZ92*I_Personale!$E61</f>
        <v>0</v>
      </c>
      <c r="DA94" s="57">
        <f>+DA92*I_Personale!$E61</f>
        <v>0</v>
      </c>
      <c r="DB94" s="57">
        <f>+DB92*I_Personale!$E61</f>
        <v>0</v>
      </c>
      <c r="DC94" s="57">
        <f>+DC92*I_Personale!$E61</f>
        <v>0</v>
      </c>
      <c r="DD94" s="57">
        <f>+DD92*I_Personale!$E61</f>
        <v>0</v>
      </c>
      <c r="DE94" s="57">
        <f>+DE92*I_Personale!$E61</f>
        <v>0</v>
      </c>
      <c r="DF94" s="57">
        <f>+DF92*I_Personale!$E61</f>
        <v>0</v>
      </c>
      <c r="DG94" s="57">
        <f>+DG92*I_Personale!$E61</f>
        <v>0</v>
      </c>
      <c r="DH94" s="57">
        <f>+DH92*I_Personale!$E61</f>
        <v>0</v>
      </c>
      <c r="DI94" s="57">
        <f>+DI92*I_Personale!$E61</f>
        <v>0</v>
      </c>
      <c r="DJ94" s="57">
        <f>+DJ92*I_Personale!$E61</f>
        <v>0</v>
      </c>
      <c r="DK94" s="57">
        <f>+DK92*I_Personale!$E61</f>
        <v>0</v>
      </c>
      <c r="DL94" s="57">
        <f>+DL92*I_Personale!$E61</f>
        <v>0</v>
      </c>
      <c r="DM94" s="57">
        <f>+DM92*I_Personale!$E61</f>
        <v>0</v>
      </c>
      <c r="DN94" s="57">
        <f>+DN92*I_Personale!$E61</f>
        <v>0</v>
      </c>
      <c r="DO94" s="57">
        <f>+DO92*I_Personale!$E61</f>
        <v>0</v>
      </c>
      <c r="DP94" s="57">
        <f>+DP92*I_Personale!$E61</f>
        <v>0</v>
      </c>
      <c r="DQ94" s="57">
        <f>+DQ92*I_Personale!$E61</f>
        <v>0</v>
      </c>
      <c r="DR94" s="57">
        <f>+DR92*I_Personale!$E61</f>
        <v>0</v>
      </c>
      <c r="DS94" s="57">
        <f>+DS92*I_Personale!$E61</f>
        <v>0</v>
      </c>
      <c r="DT94" s="57">
        <f>+DT92*I_Personale!$E61</f>
        <v>0</v>
      </c>
    </row>
    <row r="95" spans="3:124" ht="16.5" hidden="1" outlineLevel="1" thickTop="1" thickBot="1" x14ac:dyDescent="0.3">
      <c r="C95" s="105" t="s">
        <v>204</v>
      </c>
      <c r="E95" s="57">
        <f>+E92*I_Personale!$E62</f>
        <v>0</v>
      </c>
      <c r="F95" s="57">
        <f>+F92*I_Personale!$E62</f>
        <v>0</v>
      </c>
      <c r="G95" s="57">
        <f>+G92*I_Personale!$E62</f>
        <v>0</v>
      </c>
      <c r="H95" s="57">
        <f>+H92*I_Personale!$E62</f>
        <v>0</v>
      </c>
      <c r="I95" s="57">
        <f>+I92*I_Personale!$E62</f>
        <v>0</v>
      </c>
      <c r="J95" s="57">
        <f>+J92*I_Personale!$E62</f>
        <v>0</v>
      </c>
      <c r="K95" s="57">
        <f>+K92*I_Personale!$E62</f>
        <v>0</v>
      </c>
      <c r="L95" s="57">
        <f>+L92*I_Personale!$E62</f>
        <v>0</v>
      </c>
      <c r="M95" s="57">
        <f>+M92*I_Personale!$E62</f>
        <v>0</v>
      </c>
      <c r="N95" s="57">
        <f>+N92*I_Personale!$E62</f>
        <v>0</v>
      </c>
      <c r="O95" s="57">
        <f>+O92*I_Personale!$E62</f>
        <v>0</v>
      </c>
      <c r="P95" s="57">
        <f>+P92*I_Personale!$E62</f>
        <v>0</v>
      </c>
      <c r="Q95" s="57">
        <f>+Q92*I_Personale!$E62</f>
        <v>0</v>
      </c>
      <c r="R95" s="57">
        <f>+R92*I_Personale!$E62</f>
        <v>0</v>
      </c>
      <c r="S95" s="57">
        <f>+S92*I_Personale!$E62</f>
        <v>0</v>
      </c>
      <c r="T95" s="57">
        <f>+T92*I_Personale!$E62</f>
        <v>0</v>
      </c>
      <c r="U95" s="57">
        <f>+U92*I_Personale!$E62</f>
        <v>0</v>
      </c>
      <c r="V95" s="57">
        <f>+V92*I_Personale!$E62</f>
        <v>0</v>
      </c>
      <c r="W95" s="57">
        <f>+W92*I_Personale!$E62</f>
        <v>0</v>
      </c>
      <c r="X95" s="57">
        <f>+X92*I_Personale!$E62</f>
        <v>0</v>
      </c>
      <c r="Y95" s="57">
        <f>+Y92*I_Personale!$E62</f>
        <v>0</v>
      </c>
      <c r="Z95" s="57">
        <f>+Z92*I_Personale!$E62</f>
        <v>0</v>
      </c>
      <c r="AA95" s="57">
        <f>+AA92*I_Personale!$E62</f>
        <v>0</v>
      </c>
      <c r="AB95" s="57">
        <f>+AB92*I_Personale!$E62</f>
        <v>0</v>
      </c>
      <c r="AC95" s="57">
        <f>+AC92*I_Personale!$E62</f>
        <v>0</v>
      </c>
      <c r="AD95" s="57">
        <f>+AD92*I_Personale!$E62</f>
        <v>0</v>
      </c>
      <c r="AE95" s="57">
        <f>+AE92*I_Personale!$E62</f>
        <v>0</v>
      </c>
      <c r="AF95" s="57">
        <f>+AF92*I_Personale!$E62</f>
        <v>0</v>
      </c>
      <c r="AG95" s="57">
        <f>+AG92*I_Personale!$E62</f>
        <v>0</v>
      </c>
      <c r="AH95" s="57">
        <f>+AH92*I_Personale!$E62</f>
        <v>0</v>
      </c>
      <c r="AI95" s="57">
        <f>+AI92*I_Personale!$E62</f>
        <v>0</v>
      </c>
      <c r="AJ95" s="57">
        <f>+AJ92*I_Personale!$E62</f>
        <v>0</v>
      </c>
      <c r="AK95" s="57">
        <f>+AK92*I_Personale!$E62</f>
        <v>0</v>
      </c>
      <c r="AL95" s="57">
        <f>+AL92*I_Personale!$E62</f>
        <v>0</v>
      </c>
      <c r="AM95" s="57">
        <f>+AM92*I_Personale!$E62</f>
        <v>0</v>
      </c>
      <c r="AN95" s="57">
        <f>+AN92*I_Personale!$E62</f>
        <v>0</v>
      </c>
      <c r="AO95" s="57">
        <f>+AO92*I_Personale!$E62</f>
        <v>0</v>
      </c>
      <c r="AP95" s="57">
        <f>+AP92*I_Personale!$E62</f>
        <v>0</v>
      </c>
      <c r="AQ95" s="57">
        <f>+AQ92*I_Personale!$E62</f>
        <v>0</v>
      </c>
      <c r="AR95" s="57">
        <f>+AR92*I_Personale!$E62</f>
        <v>0</v>
      </c>
      <c r="AS95" s="57">
        <f>+AS92*I_Personale!$E62</f>
        <v>0</v>
      </c>
      <c r="AT95" s="57">
        <f>+AT92*I_Personale!$E62</f>
        <v>0</v>
      </c>
      <c r="AU95" s="57">
        <f>+AU92*I_Personale!$E62</f>
        <v>0</v>
      </c>
      <c r="AV95" s="57">
        <f>+AV92*I_Personale!$E62</f>
        <v>0</v>
      </c>
      <c r="AW95" s="57">
        <f>+AW92*I_Personale!$E62</f>
        <v>0</v>
      </c>
      <c r="AX95" s="57">
        <f>+AX92*I_Personale!$E62</f>
        <v>0</v>
      </c>
      <c r="AY95" s="57">
        <f>+AY92*I_Personale!$E62</f>
        <v>0</v>
      </c>
      <c r="AZ95" s="57">
        <f>+AZ92*I_Personale!$E62</f>
        <v>0</v>
      </c>
      <c r="BA95" s="57">
        <f>+BA92*I_Personale!$E62</f>
        <v>0</v>
      </c>
      <c r="BB95" s="57">
        <f>+BB92*I_Personale!$E62</f>
        <v>0</v>
      </c>
      <c r="BC95" s="57">
        <f>+BC92*I_Personale!$E62</f>
        <v>0</v>
      </c>
      <c r="BD95" s="57">
        <f>+BD92*I_Personale!$E62</f>
        <v>0</v>
      </c>
      <c r="BE95" s="57">
        <f>+BE92*I_Personale!$E62</f>
        <v>0</v>
      </c>
      <c r="BF95" s="57">
        <f>+BF92*I_Personale!$E62</f>
        <v>0</v>
      </c>
      <c r="BG95" s="57">
        <f>+BG92*I_Personale!$E62</f>
        <v>0</v>
      </c>
      <c r="BH95" s="57">
        <f>+BH92*I_Personale!$E62</f>
        <v>0</v>
      </c>
      <c r="BI95" s="57">
        <f>+BI92*I_Personale!$E62</f>
        <v>0</v>
      </c>
      <c r="BJ95" s="57">
        <f>+BJ92*I_Personale!$E62</f>
        <v>0</v>
      </c>
      <c r="BK95" s="57">
        <f>+BK92*I_Personale!$E62</f>
        <v>0</v>
      </c>
      <c r="BL95" s="57">
        <f>+BL92*I_Personale!$E62</f>
        <v>0</v>
      </c>
      <c r="BM95" s="57">
        <f>+BM92*I_Personale!$E62</f>
        <v>0</v>
      </c>
      <c r="BN95" s="57">
        <f>+BN92*I_Personale!$E62</f>
        <v>0</v>
      </c>
      <c r="BO95" s="57">
        <f>+BO92*I_Personale!$E62</f>
        <v>0</v>
      </c>
      <c r="BP95" s="57">
        <f>+BP92*I_Personale!$E62</f>
        <v>0</v>
      </c>
      <c r="BQ95" s="57">
        <f>+BQ92*I_Personale!$E62</f>
        <v>0</v>
      </c>
      <c r="BR95" s="57">
        <f>+BR92*I_Personale!$E62</f>
        <v>0</v>
      </c>
      <c r="BS95" s="57">
        <f>+BS92*I_Personale!$E62</f>
        <v>0</v>
      </c>
      <c r="BT95" s="57">
        <f>+BT92*I_Personale!$E62</f>
        <v>0</v>
      </c>
      <c r="BU95" s="57">
        <f>+BU92*I_Personale!$E62</f>
        <v>0</v>
      </c>
      <c r="BV95" s="57">
        <f>+BV92*I_Personale!$E62</f>
        <v>0</v>
      </c>
      <c r="BW95" s="57">
        <f>+BW92*I_Personale!$E62</f>
        <v>0</v>
      </c>
      <c r="BX95" s="57">
        <f>+BX92*I_Personale!$E62</f>
        <v>0</v>
      </c>
      <c r="BY95" s="57">
        <f>+BY92*I_Personale!$E62</f>
        <v>0</v>
      </c>
      <c r="BZ95" s="57">
        <f>+BZ92*I_Personale!$E62</f>
        <v>0</v>
      </c>
      <c r="CA95" s="57">
        <f>+CA92*I_Personale!$E62</f>
        <v>0</v>
      </c>
      <c r="CB95" s="57">
        <f>+CB92*I_Personale!$E62</f>
        <v>0</v>
      </c>
      <c r="CC95" s="57">
        <f>+CC92*I_Personale!$E62</f>
        <v>0</v>
      </c>
      <c r="CD95" s="57">
        <f>+CD92*I_Personale!$E62</f>
        <v>0</v>
      </c>
      <c r="CE95" s="57">
        <f>+CE92*I_Personale!$E62</f>
        <v>0</v>
      </c>
      <c r="CF95" s="57">
        <f>+CF92*I_Personale!$E62</f>
        <v>0</v>
      </c>
      <c r="CG95" s="57">
        <f>+CG92*I_Personale!$E62</f>
        <v>0</v>
      </c>
      <c r="CH95" s="57">
        <f>+CH92*I_Personale!$E62</f>
        <v>0</v>
      </c>
      <c r="CI95" s="57">
        <f>+CI92*I_Personale!$E62</f>
        <v>0</v>
      </c>
      <c r="CJ95" s="57">
        <f>+CJ92*I_Personale!$E62</f>
        <v>0</v>
      </c>
      <c r="CK95" s="57">
        <f>+CK92*I_Personale!$E62</f>
        <v>0</v>
      </c>
      <c r="CL95" s="57">
        <f>+CL92*I_Personale!$E62</f>
        <v>0</v>
      </c>
      <c r="CM95" s="57">
        <f>+CM92*I_Personale!$E62</f>
        <v>0</v>
      </c>
      <c r="CN95" s="57">
        <f>+CN92*I_Personale!$E62</f>
        <v>0</v>
      </c>
      <c r="CO95" s="57">
        <f>+CO92*I_Personale!$E62</f>
        <v>0</v>
      </c>
      <c r="CP95" s="57">
        <f>+CP92*I_Personale!$E62</f>
        <v>0</v>
      </c>
      <c r="CQ95" s="57">
        <f>+CQ92*I_Personale!$E62</f>
        <v>0</v>
      </c>
      <c r="CR95" s="57">
        <f>+CR92*I_Personale!$E62</f>
        <v>0</v>
      </c>
      <c r="CS95" s="57">
        <f>+CS92*I_Personale!$E62</f>
        <v>0</v>
      </c>
      <c r="CT95" s="57">
        <f>+CT92*I_Personale!$E62</f>
        <v>0</v>
      </c>
      <c r="CU95" s="57">
        <f>+CU92*I_Personale!$E62</f>
        <v>0</v>
      </c>
      <c r="CV95" s="57">
        <f>+CV92*I_Personale!$E62</f>
        <v>0</v>
      </c>
      <c r="CW95" s="57">
        <f>+CW92*I_Personale!$E62</f>
        <v>0</v>
      </c>
      <c r="CX95" s="57">
        <f>+CX92*I_Personale!$E62</f>
        <v>0</v>
      </c>
      <c r="CY95" s="57">
        <f>+CY92*I_Personale!$E62</f>
        <v>0</v>
      </c>
      <c r="CZ95" s="57">
        <f>+CZ92*I_Personale!$E62</f>
        <v>0</v>
      </c>
      <c r="DA95" s="57">
        <f>+DA92*I_Personale!$E62</f>
        <v>0</v>
      </c>
      <c r="DB95" s="57">
        <f>+DB92*I_Personale!$E62</f>
        <v>0</v>
      </c>
      <c r="DC95" s="57">
        <f>+DC92*I_Personale!$E62</f>
        <v>0</v>
      </c>
      <c r="DD95" s="57">
        <f>+DD92*I_Personale!$E62</f>
        <v>0</v>
      </c>
      <c r="DE95" s="57">
        <f>+DE92*I_Personale!$E62</f>
        <v>0</v>
      </c>
      <c r="DF95" s="57">
        <f>+DF92*I_Personale!$E62</f>
        <v>0</v>
      </c>
      <c r="DG95" s="57">
        <f>+DG92*I_Personale!$E62</f>
        <v>0</v>
      </c>
      <c r="DH95" s="57">
        <f>+DH92*I_Personale!$E62</f>
        <v>0</v>
      </c>
      <c r="DI95" s="57">
        <f>+DI92*I_Personale!$E62</f>
        <v>0</v>
      </c>
      <c r="DJ95" s="57">
        <f>+DJ92*I_Personale!$E62</f>
        <v>0</v>
      </c>
      <c r="DK95" s="57">
        <f>+DK92*I_Personale!$E62</f>
        <v>0</v>
      </c>
      <c r="DL95" s="57">
        <f>+DL92*I_Personale!$E62</f>
        <v>0</v>
      </c>
      <c r="DM95" s="57">
        <f>+DM92*I_Personale!$E62</f>
        <v>0</v>
      </c>
      <c r="DN95" s="57">
        <f>+DN92*I_Personale!$E62</f>
        <v>0</v>
      </c>
      <c r="DO95" s="57">
        <f>+DO92*I_Personale!$E62</f>
        <v>0</v>
      </c>
      <c r="DP95" s="57">
        <f>+DP92*I_Personale!$E62</f>
        <v>0</v>
      </c>
      <c r="DQ95" s="57">
        <f>+DQ92*I_Personale!$E62</f>
        <v>0</v>
      </c>
      <c r="DR95" s="57">
        <f>+DR92*I_Personale!$E62</f>
        <v>0</v>
      </c>
      <c r="DS95" s="57">
        <f>+DS92*I_Personale!$E62</f>
        <v>0</v>
      </c>
      <c r="DT95" s="57">
        <f>+DT92*I_Personale!$E62</f>
        <v>0</v>
      </c>
    </row>
    <row r="96" spans="3:124" ht="15.75" hidden="1" outlineLevel="1" thickTop="1" x14ac:dyDescent="0.25">
      <c r="C96" s="106" t="s">
        <v>208</v>
      </c>
      <c r="E96" s="91">
        <f t="shared" ref="E96" si="638">SUM(E92:E95)</f>
        <v>0</v>
      </c>
      <c r="F96" s="91">
        <f t="shared" ref="F96:BQ96" si="639">SUM(F92:F95)</f>
        <v>0</v>
      </c>
      <c r="G96" s="91">
        <f t="shared" si="639"/>
        <v>0</v>
      </c>
      <c r="H96" s="91">
        <f t="shared" si="639"/>
        <v>0</v>
      </c>
      <c r="I96" s="91">
        <f t="shared" si="639"/>
        <v>0</v>
      </c>
      <c r="J96" s="91">
        <f t="shared" si="639"/>
        <v>0</v>
      </c>
      <c r="K96" s="91">
        <f t="shared" si="639"/>
        <v>0</v>
      </c>
      <c r="L96" s="91">
        <f t="shared" si="639"/>
        <v>0</v>
      </c>
      <c r="M96" s="91">
        <f t="shared" si="639"/>
        <v>0</v>
      </c>
      <c r="N96" s="91">
        <f t="shared" si="639"/>
        <v>0</v>
      </c>
      <c r="O96" s="91">
        <f t="shared" si="639"/>
        <v>0</v>
      </c>
      <c r="P96" s="91">
        <f t="shared" si="639"/>
        <v>0</v>
      </c>
      <c r="Q96" s="91">
        <f t="shared" si="639"/>
        <v>0</v>
      </c>
      <c r="R96" s="91">
        <f t="shared" si="639"/>
        <v>0</v>
      </c>
      <c r="S96" s="91">
        <f t="shared" si="639"/>
        <v>0</v>
      </c>
      <c r="T96" s="91">
        <f t="shared" si="639"/>
        <v>0</v>
      </c>
      <c r="U96" s="91">
        <f t="shared" si="639"/>
        <v>0</v>
      </c>
      <c r="V96" s="91">
        <f t="shared" si="639"/>
        <v>0</v>
      </c>
      <c r="W96" s="91">
        <f t="shared" si="639"/>
        <v>0</v>
      </c>
      <c r="X96" s="91">
        <f t="shared" si="639"/>
        <v>0</v>
      </c>
      <c r="Y96" s="91">
        <f t="shared" si="639"/>
        <v>0</v>
      </c>
      <c r="Z96" s="91">
        <f t="shared" si="639"/>
        <v>0</v>
      </c>
      <c r="AA96" s="91">
        <f t="shared" si="639"/>
        <v>0</v>
      </c>
      <c r="AB96" s="91">
        <f t="shared" si="639"/>
        <v>0</v>
      </c>
      <c r="AC96" s="91">
        <f t="shared" si="639"/>
        <v>0</v>
      </c>
      <c r="AD96" s="91">
        <f t="shared" si="639"/>
        <v>0</v>
      </c>
      <c r="AE96" s="91">
        <f t="shared" si="639"/>
        <v>0</v>
      </c>
      <c r="AF96" s="91">
        <f t="shared" si="639"/>
        <v>0</v>
      </c>
      <c r="AG96" s="91">
        <f t="shared" si="639"/>
        <v>0</v>
      </c>
      <c r="AH96" s="91">
        <f t="shared" si="639"/>
        <v>0</v>
      </c>
      <c r="AI96" s="91">
        <f t="shared" si="639"/>
        <v>0</v>
      </c>
      <c r="AJ96" s="91">
        <f t="shared" si="639"/>
        <v>0</v>
      </c>
      <c r="AK96" s="91">
        <f t="shared" si="639"/>
        <v>0</v>
      </c>
      <c r="AL96" s="91">
        <f t="shared" si="639"/>
        <v>0</v>
      </c>
      <c r="AM96" s="91">
        <f t="shared" si="639"/>
        <v>0</v>
      </c>
      <c r="AN96" s="91">
        <f t="shared" si="639"/>
        <v>0</v>
      </c>
      <c r="AO96" s="91">
        <f t="shared" si="639"/>
        <v>0</v>
      </c>
      <c r="AP96" s="91">
        <f t="shared" si="639"/>
        <v>0</v>
      </c>
      <c r="AQ96" s="91">
        <f t="shared" si="639"/>
        <v>0</v>
      </c>
      <c r="AR96" s="91">
        <f t="shared" si="639"/>
        <v>0</v>
      </c>
      <c r="AS96" s="91">
        <f t="shared" si="639"/>
        <v>0</v>
      </c>
      <c r="AT96" s="91">
        <f t="shared" si="639"/>
        <v>0</v>
      </c>
      <c r="AU96" s="91">
        <f t="shared" si="639"/>
        <v>0</v>
      </c>
      <c r="AV96" s="91">
        <f t="shared" si="639"/>
        <v>0</v>
      </c>
      <c r="AW96" s="91">
        <f t="shared" si="639"/>
        <v>0</v>
      </c>
      <c r="AX96" s="91">
        <f t="shared" si="639"/>
        <v>0</v>
      </c>
      <c r="AY96" s="91">
        <f t="shared" si="639"/>
        <v>0</v>
      </c>
      <c r="AZ96" s="91">
        <f t="shared" si="639"/>
        <v>0</v>
      </c>
      <c r="BA96" s="91">
        <f t="shared" si="639"/>
        <v>0</v>
      </c>
      <c r="BB96" s="91">
        <f t="shared" si="639"/>
        <v>0</v>
      </c>
      <c r="BC96" s="91">
        <f t="shared" si="639"/>
        <v>0</v>
      </c>
      <c r="BD96" s="91">
        <f t="shared" si="639"/>
        <v>0</v>
      </c>
      <c r="BE96" s="91">
        <f t="shared" si="639"/>
        <v>0</v>
      </c>
      <c r="BF96" s="91">
        <f t="shared" si="639"/>
        <v>0</v>
      </c>
      <c r="BG96" s="91">
        <f t="shared" si="639"/>
        <v>0</v>
      </c>
      <c r="BH96" s="91">
        <f t="shared" si="639"/>
        <v>0</v>
      </c>
      <c r="BI96" s="91">
        <f t="shared" si="639"/>
        <v>0</v>
      </c>
      <c r="BJ96" s="91">
        <f t="shared" si="639"/>
        <v>0</v>
      </c>
      <c r="BK96" s="91">
        <f t="shared" si="639"/>
        <v>0</v>
      </c>
      <c r="BL96" s="91">
        <f t="shared" si="639"/>
        <v>0</v>
      </c>
      <c r="BM96" s="91">
        <f t="shared" si="639"/>
        <v>0</v>
      </c>
      <c r="BN96" s="91">
        <f t="shared" si="639"/>
        <v>0</v>
      </c>
      <c r="BO96" s="91">
        <f t="shared" si="639"/>
        <v>0</v>
      </c>
      <c r="BP96" s="91">
        <f t="shared" si="639"/>
        <v>0</v>
      </c>
      <c r="BQ96" s="91">
        <f t="shared" si="639"/>
        <v>0</v>
      </c>
      <c r="BR96" s="91">
        <f t="shared" ref="BR96:DT96" si="640">SUM(BR92:BR95)</f>
        <v>0</v>
      </c>
      <c r="BS96" s="91">
        <f t="shared" si="640"/>
        <v>0</v>
      </c>
      <c r="BT96" s="91">
        <f t="shared" si="640"/>
        <v>0</v>
      </c>
      <c r="BU96" s="91">
        <f t="shared" si="640"/>
        <v>0</v>
      </c>
      <c r="BV96" s="91">
        <f t="shared" si="640"/>
        <v>0</v>
      </c>
      <c r="BW96" s="91">
        <f t="shared" si="640"/>
        <v>0</v>
      </c>
      <c r="BX96" s="91">
        <f t="shared" si="640"/>
        <v>0</v>
      </c>
      <c r="BY96" s="91">
        <f t="shared" si="640"/>
        <v>0</v>
      </c>
      <c r="BZ96" s="91">
        <f t="shared" si="640"/>
        <v>0</v>
      </c>
      <c r="CA96" s="91">
        <f t="shared" si="640"/>
        <v>0</v>
      </c>
      <c r="CB96" s="91">
        <f t="shared" si="640"/>
        <v>0</v>
      </c>
      <c r="CC96" s="91">
        <f t="shared" si="640"/>
        <v>0</v>
      </c>
      <c r="CD96" s="91">
        <f t="shared" si="640"/>
        <v>0</v>
      </c>
      <c r="CE96" s="91">
        <f t="shared" si="640"/>
        <v>0</v>
      </c>
      <c r="CF96" s="91">
        <f t="shared" si="640"/>
        <v>0</v>
      </c>
      <c r="CG96" s="91">
        <f t="shared" si="640"/>
        <v>0</v>
      </c>
      <c r="CH96" s="91">
        <f t="shared" si="640"/>
        <v>0</v>
      </c>
      <c r="CI96" s="91">
        <f t="shared" si="640"/>
        <v>0</v>
      </c>
      <c r="CJ96" s="91">
        <f t="shared" si="640"/>
        <v>0</v>
      </c>
      <c r="CK96" s="91">
        <f t="shared" si="640"/>
        <v>0</v>
      </c>
      <c r="CL96" s="91">
        <f t="shared" si="640"/>
        <v>0</v>
      </c>
      <c r="CM96" s="91">
        <f t="shared" si="640"/>
        <v>0</v>
      </c>
      <c r="CN96" s="91">
        <f t="shared" si="640"/>
        <v>0</v>
      </c>
      <c r="CO96" s="91">
        <f t="shared" si="640"/>
        <v>0</v>
      </c>
      <c r="CP96" s="91">
        <f t="shared" si="640"/>
        <v>0</v>
      </c>
      <c r="CQ96" s="91">
        <f t="shared" si="640"/>
        <v>0</v>
      </c>
      <c r="CR96" s="91">
        <f t="shared" si="640"/>
        <v>0</v>
      </c>
      <c r="CS96" s="91">
        <f t="shared" si="640"/>
        <v>0</v>
      </c>
      <c r="CT96" s="91">
        <f t="shared" si="640"/>
        <v>0</v>
      </c>
      <c r="CU96" s="91">
        <f t="shared" si="640"/>
        <v>0</v>
      </c>
      <c r="CV96" s="91">
        <f t="shared" si="640"/>
        <v>0</v>
      </c>
      <c r="CW96" s="91">
        <f t="shared" si="640"/>
        <v>0</v>
      </c>
      <c r="CX96" s="91">
        <f t="shared" si="640"/>
        <v>0</v>
      </c>
      <c r="CY96" s="91">
        <f t="shared" si="640"/>
        <v>0</v>
      </c>
      <c r="CZ96" s="91">
        <f t="shared" si="640"/>
        <v>0</v>
      </c>
      <c r="DA96" s="91">
        <f t="shared" si="640"/>
        <v>0</v>
      </c>
      <c r="DB96" s="91">
        <f t="shared" si="640"/>
        <v>0</v>
      </c>
      <c r="DC96" s="91">
        <f t="shared" si="640"/>
        <v>0</v>
      </c>
      <c r="DD96" s="91">
        <f t="shared" si="640"/>
        <v>0</v>
      </c>
      <c r="DE96" s="91">
        <f t="shared" si="640"/>
        <v>0</v>
      </c>
      <c r="DF96" s="91">
        <f t="shared" si="640"/>
        <v>0</v>
      </c>
      <c r="DG96" s="91">
        <f t="shared" si="640"/>
        <v>0</v>
      </c>
      <c r="DH96" s="91">
        <f t="shared" si="640"/>
        <v>0</v>
      </c>
      <c r="DI96" s="91">
        <f t="shared" si="640"/>
        <v>0</v>
      </c>
      <c r="DJ96" s="91">
        <f t="shared" si="640"/>
        <v>0</v>
      </c>
      <c r="DK96" s="91">
        <f t="shared" si="640"/>
        <v>0</v>
      </c>
      <c r="DL96" s="91">
        <f t="shared" si="640"/>
        <v>0</v>
      </c>
      <c r="DM96" s="91">
        <f t="shared" si="640"/>
        <v>0</v>
      </c>
      <c r="DN96" s="91">
        <f t="shared" si="640"/>
        <v>0</v>
      </c>
      <c r="DO96" s="91">
        <f t="shared" si="640"/>
        <v>0</v>
      </c>
      <c r="DP96" s="91">
        <f t="shared" si="640"/>
        <v>0</v>
      </c>
      <c r="DQ96" s="91">
        <f t="shared" si="640"/>
        <v>0</v>
      </c>
      <c r="DR96" s="91">
        <f t="shared" si="640"/>
        <v>0</v>
      </c>
      <c r="DS96" s="91">
        <f t="shared" si="640"/>
        <v>0</v>
      </c>
      <c r="DT96" s="91">
        <f t="shared" si="640"/>
        <v>0</v>
      </c>
    </row>
    <row r="97" spans="3:124" hidden="1" outlineLevel="1" x14ac:dyDescent="0.25">
      <c r="C97" s="102"/>
    </row>
    <row r="98" spans="3:124" ht="15.75" hidden="1" outlineLevel="1" thickBot="1" x14ac:dyDescent="0.3">
      <c r="C98" s="102"/>
    </row>
    <row r="99" spans="3:124" ht="16.5" hidden="1" outlineLevel="1" thickTop="1" thickBot="1" x14ac:dyDescent="0.3">
      <c r="C99" s="105" t="s">
        <v>201</v>
      </c>
      <c r="E99" s="57">
        <f>+IFERROR(((E92/I_Personale!$E63)*12),0)</f>
        <v>0</v>
      </c>
      <c r="F99" s="57">
        <f>+IFERROR(((F92/I_Personale!$E63)*12),0)</f>
        <v>0</v>
      </c>
      <c r="G99" s="57">
        <f>+IFERROR(((G92/I_Personale!$E63)*12),0)</f>
        <v>0</v>
      </c>
      <c r="H99" s="57">
        <f>+IFERROR(((H92/I_Personale!$E63)*12),0)</f>
        <v>0</v>
      </c>
      <c r="I99" s="57">
        <f>+IFERROR(((I92/I_Personale!$E63)*12),0)</f>
        <v>0</v>
      </c>
      <c r="J99" s="57">
        <f>+IFERROR(((J92/I_Personale!$E63)*12),0)</f>
        <v>0</v>
      </c>
      <c r="K99" s="57">
        <f>+IFERROR(((K92/I_Personale!$E63)*12),0)</f>
        <v>0</v>
      </c>
      <c r="L99" s="57">
        <f>+IFERROR(((L92/I_Personale!$E63)*12),0)</f>
        <v>0</v>
      </c>
      <c r="M99" s="57">
        <f>+IFERROR(((M92/I_Personale!$E63)*12),0)</f>
        <v>0</v>
      </c>
      <c r="N99" s="57">
        <f>+IFERROR(((N92/I_Personale!$E63)*12),0)</f>
        <v>0</v>
      </c>
      <c r="O99" s="57">
        <f>+IFERROR(((O92/I_Personale!$E63)*12),0)</f>
        <v>0</v>
      </c>
      <c r="P99" s="57">
        <f>+IFERROR(((P92/I_Personale!$E63)*12),0)</f>
        <v>0</v>
      </c>
      <c r="Q99" s="57">
        <f>+IFERROR(((Q92/I_Personale!$E63)*12),0)</f>
        <v>0</v>
      </c>
      <c r="R99" s="57">
        <f>+IFERROR(((R92/I_Personale!$E63)*12),0)</f>
        <v>0</v>
      </c>
      <c r="S99" s="57">
        <f>+IFERROR(((S92/I_Personale!$E63)*12),0)</f>
        <v>0</v>
      </c>
      <c r="T99" s="57">
        <f>+IFERROR(((T92/I_Personale!$E63)*12),0)</f>
        <v>0</v>
      </c>
      <c r="U99" s="57">
        <f>+IFERROR(((U92/I_Personale!$E63)*12),0)</f>
        <v>0</v>
      </c>
      <c r="V99" s="57">
        <f>+IFERROR(((V92/I_Personale!$E63)*12),0)</f>
        <v>0</v>
      </c>
      <c r="W99" s="57">
        <f>+IFERROR(((W92/I_Personale!$E63)*12),0)</f>
        <v>0</v>
      </c>
      <c r="X99" s="57">
        <f>+IFERROR(((X92/I_Personale!$E63)*12),0)</f>
        <v>0</v>
      </c>
      <c r="Y99" s="57">
        <f>+IFERROR(((Y92/I_Personale!$E63)*12),0)</f>
        <v>0</v>
      </c>
      <c r="Z99" s="57">
        <f>+IFERROR(((Z92/I_Personale!$E63)*12),0)</f>
        <v>0</v>
      </c>
      <c r="AA99" s="57">
        <f>+IFERROR(((AA92/I_Personale!$E63)*12),0)</f>
        <v>0</v>
      </c>
      <c r="AB99" s="57">
        <f>+IFERROR(((AB92/I_Personale!$E63)*12),0)</f>
        <v>0</v>
      </c>
      <c r="AC99" s="57">
        <f>+IFERROR(((AC92/I_Personale!$E63)*12),0)</f>
        <v>0</v>
      </c>
      <c r="AD99" s="57">
        <f>+IFERROR(((AD92/I_Personale!$E63)*12),0)</f>
        <v>0</v>
      </c>
      <c r="AE99" s="57">
        <f>+IFERROR(((AE92/I_Personale!$E63)*12),0)</f>
        <v>0</v>
      </c>
      <c r="AF99" s="57">
        <f>+IFERROR(((AF92/I_Personale!$E63)*12),0)</f>
        <v>0</v>
      </c>
      <c r="AG99" s="57">
        <f>+IFERROR(((AG92/I_Personale!$E63)*12),0)</f>
        <v>0</v>
      </c>
      <c r="AH99" s="57">
        <f>+IFERROR(((AH92/I_Personale!$E63)*12),0)</f>
        <v>0</v>
      </c>
      <c r="AI99" s="57">
        <f>+IFERROR(((AI92/I_Personale!$E63)*12),0)</f>
        <v>0</v>
      </c>
      <c r="AJ99" s="57">
        <f>+IFERROR(((AJ92/I_Personale!$E63)*12),0)</f>
        <v>0</v>
      </c>
      <c r="AK99" s="57">
        <f>+IFERROR(((AK92/I_Personale!$E63)*12),0)</f>
        <v>0</v>
      </c>
      <c r="AL99" s="57">
        <f>+IFERROR(((AL92/I_Personale!$E63)*12),0)</f>
        <v>0</v>
      </c>
      <c r="AM99" s="57">
        <f>+IFERROR(((AM92/I_Personale!$E63)*12),0)</f>
        <v>0</v>
      </c>
      <c r="AN99" s="57">
        <f>+IFERROR(((AN92/I_Personale!$E63)*12),0)</f>
        <v>0</v>
      </c>
      <c r="AO99" s="57">
        <f>+IFERROR(((AO92/I_Personale!$E63)*12),0)</f>
        <v>0</v>
      </c>
      <c r="AP99" s="57">
        <f>+IFERROR(((AP92/I_Personale!$E63)*12),0)</f>
        <v>0</v>
      </c>
      <c r="AQ99" s="57">
        <f>+IFERROR(((AQ92/I_Personale!$E63)*12),0)</f>
        <v>0</v>
      </c>
      <c r="AR99" s="57">
        <f>+IFERROR(((AR92/I_Personale!$E63)*12),0)</f>
        <v>0</v>
      </c>
      <c r="AS99" s="57">
        <f>+IFERROR(((AS92/I_Personale!$E63)*12),0)</f>
        <v>0</v>
      </c>
      <c r="AT99" s="57">
        <f>+IFERROR(((AT92/I_Personale!$E63)*12),0)</f>
        <v>0</v>
      </c>
      <c r="AU99" s="57">
        <f>+IFERROR(((AU92/I_Personale!$E63)*12),0)</f>
        <v>0</v>
      </c>
      <c r="AV99" s="57">
        <f>+IFERROR(((AV92/I_Personale!$E63)*12),0)</f>
        <v>0</v>
      </c>
      <c r="AW99" s="57">
        <f>+IFERROR(((AW92/I_Personale!$E63)*12),0)</f>
        <v>0</v>
      </c>
      <c r="AX99" s="57">
        <f>+IFERROR(((AX92/I_Personale!$E63)*12),0)</f>
        <v>0</v>
      </c>
      <c r="AY99" s="57">
        <f>+IFERROR(((AY92/I_Personale!$E63)*12),0)</f>
        <v>0</v>
      </c>
      <c r="AZ99" s="57">
        <f>+IFERROR(((AZ92/I_Personale!$E63)*12),0)</f>
        <v>0</v>
      </c>
      <c r="BA99" s="57">
        <f>+IFERROR(((BA92/I_Personale!$E63)*12),0)</f>
        <v>0</v>
      </c>
      <c r="BB99" s="57">
        <f>+IFERROR(((BB92/I_Personale!$E63)*12),0)</f>
        <v>0</v>
      </c>
      <c r="BC99" s="57">
        <f>+IFERROR(((BC92/I_Personale!$E63)*12),0)</f>
        <v>0</v>
      </c>
      <c r="BD99" s="57">
        <f>+IFERROR(((BD92/I_Personale!$E63)*12),0)</f>
        <v>0</v>
      </c>
      <c r="BE99" s="57">
        <f>+IFERROR(((BE92/I_Personale!$E63)*12),0)</f>
        <v>0</v>
      </c>
      <c r="BF99" s="57">
        <f>+IFERROR(((BF92/I_Personale!$E63)*12),0)</f>
        <v>0</v>
      </c>
      <c r="BG99" s="57">
        <f>+IFERROR(((BG92/I_Personale!$E63)*12),0)</f>
        <v>0</v>
      </c>
      <c r="BH99" s="57">
        <f>+IFERROR(((BH92/I_Personale!$E63)*12),0)</f>
        <v>0</v>
      </c>
      <c r="BI99" s="57">
        <f>+IFERROR(((BI92/I_Personale!$E63)*12),0)</f>
        <v>0</v>
      </c>
      <c r="BJ99" s="57">
        <f>+IFERROR(((BJ92/I_Personale!$E63)*12),0)</f>
        <v>0</v>
      </c>
      <c r="BK99" s="57">
        <f>+IFERROR(((BK92/I_Personale!$E63)*12),0)</f>
        <v>0</v>
      </c>
      <c r="BL99" s="57">
        <f>+IFERROR(((BL92/I_Personale!$E63)*12),0)</f>
        <v>0</v>
      </c>
      <c r="BM99" s="57">
        <f>+IFERROR(((BM92/I_Personale!$E63)*12),0)</f>
        <v>0</v>
      </c>
      <c r="BN99" s="57">
        <f>+IFERROR(((BN92/I_Personale!$E63)*12),0)</f>
        <v>0</v>
      </c>
      <c r="BO99" s="57">
        <f>+IFERROR(((BO92/I_Personale!$E63)*12),0)</f>
        <v>0</v>
      </c>
      <c r="BP99" s="57">
        <f>+IFERROR(((BP92/I_Personale!$E63)*12),0)</f>
        <v>0</v>
      </c>
      <c r="BQ99" s="57">
        <f>+IFERROR(((BQ92/I_Personale!$E63)*12),0)</f>
        <v>0</v>
      </c>
      <c r="BR99" s="57">
        <f>+IFERROR(((BR92/I_Personale!$E63)*12),0)</f>
        <v>0</v>
      </c>
      <c r="BS99" s="57">
        <f>+IFERROR(((BS92/I_Personale!$E63)*12),0)</f>
        <v>0</v>
      </c>
      <c r="BT99" s="57">
        <f>+IFERROR(((BT92/I_Personale!$E63)*12),0)</f>
        <v>0</v>
      </c>
      <c r="BU99" s="57">
        <f>+IFERROR(((BU92/I_Personale!$E63)*12),0)</f>
        <v>0</v>
      </c>
      <c r="BV99" s="57">
        <f>+IFERROR(((BV92/I_Personale!$E63)*12),0)</f>
        <v>0</v>
      </c>
      <c r="BW99" s="57">
        <f>+IFERROR(((BW92/I_Personale!$E63)*12),0)</f>
        <v>0</v>
      </c>
      <c r="BX99" s="57">
        <f>+IFERROR(((BX92/I_Personale!$E63)*12),0)</f>
        <v>0</v>
      </c>
      <c r="BY99" s="57">
        <f>+IFERROR(((BY92/I_Personale!$E63)*12),0)</f>
        <v>0</v>
      </c>
      <c r="BZ99" s="57">
        <f>+IFERROR(((BZ92/I_Personale!$E63)*12),0)</f>
        <v>0</v>
      </c>
      <c r="CA99" s="57">
        <f>+IFERROR(((CA92/I_Personale!$E63)*12),0)</f>
        <v>0</v>
      </c>
      <c r="CB99" s="57">
        <f>+IFERROR(((CB92/I_Personale!$E63)*12),0)</f>
        <v>0</v>
      </c>
      <c r="CC99" s="57">
        <f>+IFERROR(((CC92/I_Personale!$E63)*12),0)</f>
        <v>0</v>
      </c>
      <c r="CD99" s="57">
        <f>+IFERROR(((CD92/I_Personale!$E63)*12),0)</f>
        <v>0</v>
      </c>
      <c r="CE99" s="57">
        <f>+IFERROR(((CE92/I_Personale!$E63)*12),0)</f>
        <v>0</v>
      </c>
      <c r="CF99" s="57">
        <f>+IFERROR(((CF92/I_Personale!$E63)*12),0)</f>
        <v>0</v>
      </c>
      <c r="CG99" s="57">
        <f>+IFERROR(((CG92/I_Personale!$E63)*12),0)</f>
        <v>0</v>
      </c>
      <c r="CH99" s="57">
        <f>+IFERROR(((CH92/I_Personale!$E63)*12),0)</f>
        <v>0</v>
      </c>
      <c r="CI99" s="57">
        <f>+IFERROR(((CI92/I_Personale!$E63)*12),0)</f>
        <v>0</v>
      </c>
      <c r="CJ99" s="57">
        <f>+IFERROR(((CJ92/I_Personale!$E63)*12),0)</f>
        <v>0</v>
      </c>
      <c r="CK99" s="57">
        <f>+IFERROR(((CK92/I_Personale!$E63)*12),0)</f>
        <v>0</v>
      </c>
      <c r="CL99" s="57">
        <f>+IFERROR(((CL92/I_Personale!$E63)*12),0)</f>
        <v>0</v>
      </c>
      <c r="CM99" s="57">
        <f>+IFERROR(((CM92/I_Personale!$E63)*12),0)</f>
        <v>0</v>
      </c>
      <c r="CN99" s="57">
        <f>+IFERROR(((CN92/I_Personale!$E63)*12),0)</f>
        <v>0</v>
      </c>
      <c r="CO99" s="57">
        <f>+IFERROR(((CO92/I_Personale!$E63)*12),0)</f>
        <v>0</v>
      </c>
      <c r="CP99" s="57">
        <f>+IFERROR(((CP92/I_Personale!$E63)*12),0)</f>
        <v>0</v>
      </c>
      <c r="CQ99" s="57">
        <f>+IFERROR(((CQ92/I_Personale!$E63)*12),0)</f>
        <v>0</v>
      </c>
      <c r="CR99" s="57">
        <f>+IFERROR(((CR92/I_Personale!$E63)*12),0)</f>
        <v>0</v>
      </c>
      <c r="CS99" s="57">
        <f>+IFERROR(((CS92/I_Personale!$E63)*12),0)</f>
        <v>0</v>
      </c>
      <c r="CT99" s="57">
        <f>+IFERROR(((CT92/I_Personale!$E63)*12),0)</f>
        <v>0</v>
      </c>
      <c r="CU99" s="57">
        <f>+IFERROR(((CU92/I_Personale!$E63)*12),0)</f>
        <v>0</v>
      </c>
      <c r="CV99" s="57">
        <f>+IFERROR(((CV92/I_Personale!$E63)*12),0)</f>
        <v>0</v>
      </c>
      <c r="CW99" s="57">
        <f>+IFERROR(((CW92/I_Personale!$E63)*12),0)</f>
        <v>0</v>
      </c>
      <c r="CX99" s="57">
        <f>+IFERROR(((CX92/I_Personale!$E63)*12),0)</f>
        <v>0</v>
      </c>
      <c r="CY99" s="57">
        <f>+IFERROR(((CY92/I_Personale!$E63)*12),0)</f>
        <v>0</v>
      </c>
      <c r="CZ99" s="57">
        <f>+IFERROR(((CZ92/I_Personale!$E63)*12),0)</f>
        <v>0</v>
      </c>
      <c r="DA99" s="57">
        <f>+IFERROR(((DA92/I_Personale!$E63)*12),0)</f>
        <v>0</v>
      </c>
      <c r="DB99" s="57">
        <f>+IFERROR(((DB92/I_Personale!$E63)*12),0)</f>
        <v>0</v>
      </c>
      <c r="DC99" s="57">
        <f>+IFERROR(((DC92/I_Personale!$E63)*12),0)</f>
        <v>0</v>
      </c>
      <c r="DD99" s="57">
        <f>+IFERROR(((DD92/I_Personale!$E63)*12),0)</f>
        <v>0</v>
      </c>
      <c r="DE99" s="57">
        <f>+IFERROR(((DE92/I_Personale!$E63)*12),0)</f>
        <v>0</v>
      </c>
      <c r="DF99" s="57">
        <f>+IFERROR(((DF92/I_Personale!$E63)*12),0)</f>
        <v>0</v>
      </c>
      <c r="DG99" s="57">
        <f>+IFERROR(((DG92/I_Personale!$E63)*12),0)</f>
        <v>0</v>
      </c>
      <c r="DH99" s="57">
        <f>+IFERROR(((DH92/I_Personale!$E63)*12),0)</f>
        <v>0</v>
      </c>
      <c r="DI99" s="57">
        <f>+IFERROR(((DI92/I_Personale!$E63)*12),0)</f>
        <v>0</v>
      </c>
      <c r="DJ99" s="57">
        <f>+IFERROR(((DJ92/I_Personale!$E63)*12),0)</f>
        <v>0</v>
      </c>
      <c r="DK99" s="57">
        <f>+IFERROR(((DK92/I_Personale!$E63)*12),0)</f>
        <v>0</v>
      </c>
      <c r="DL99" s="57">
        <f>+IFERROR(((DL92/I_Personale!$E63)*12),0)</f>
        <v>0</v>
      </c>
      <c r="DM99" s="57">
        <f>+IFERROR(((DM92/I_Personale!$E63)*12),0)</f>
        <v>0</v>
      </c>
      <c r="DN99" s="57">
        <f>+IFERROR(((DN92/I_Personale!$E63)*12),0)</f>
        <v>0</v>
      </c>
      <c r="DO99" s="57">
        <f>+IFERROR(((DO92/I_Personale!$E63)*12),0)</f>
        <v>0</v>
      </c>
      <c r="DP99" s="57">
        <f>+IFERROR(((DP92/I_Personale!$E63)*12),0)</f>
        <v>0</v>
      </c>
      <c r="DQ99" s="57">
        <f>+IFERROR(((DQ92/I_Personale!$E63)*12),0)</f>
        <v>0</v>
      </c>
      <c r="DR99" s="57">
        <f>+IFERROR(((DR92/I_Personale!$E63)*12),0)</f>
        <v>0</v>
      </c>
      <c r="DS99" s="57">
        <f>+IFERROR(((DS92/I_Personale!$E63)*12),0)</f>
        <v>0</v>
      </c>
      <c r="DT99" s="57">
        <f>+IFERROR(((DT92/I_Personale!$E63)*12),0)</f>
        <v>0</v>
      </c>
    </row>
    <row r="100" spans="3:124" ht="16.5" hidden="1" outlineLevel="1" thickTop="1" thickBot="1" x14ac:dyDescent="0.3">
      <c r="C100" s="105" t="s">
        <v>205</v>
      </c>
      <c r="E100" s="57"/>
      <c r="F100" s="57">
        <f>+IF(F90="SI",E107,0)</f>
        <v>0</v>
      </c>
      <c r="G100" s="57">
        <f t="shared" ref="G100" si="641">+IF(G90="SI",F107,0)</f>
        <v>0</v>
      </c>
      <c r="H100" s="57">
        <f t="shared" ref="H100" si="642">+IF(H90="SI",G107,0)</f>
        <v>0</v>
      </c>
      <c r="I100" s="57">
        <f t="shared" ref="I100" si="643">+IF(I90="SI",H107,0)</f>
        <v>0</v>
      </c>
      <c r="J100" s="57">
        <f t="shared" ref="J100" si="644">+IF(J90="SI",I107,0)</f>
        <v>0</v>
      </c>
      <c r="K100" s="57">
        <f t="shared" ref="K100" si="645">+IF(K90="SI",J107,0)</f>
        <v>0</v>
      </c>
      <c r="L100" s="57">
        <f t="shared" ref="L100" si="646">+IF(L90="SI",K107,0)</f>
        <v>0</v>
      </c>
      <c r="M100" s="57">
        <f t="shared" ref="M100" si="647">+IF(M90="SI",L107,0)</f>
        <v>0</v>
      </c>
      <c r="N100" s="57">
        <f t="shared" ref="N100" si="648">+IF(N90="SI",M107,0)</f>
        <v>0</v>
      </c>
      <c r="O100" s="57">
        <f t="shared" ref="O100" si="649">+IF(O90="SI",N107,0)</f>
        <v>0</v>
      </c>
      <c r="P100" s="57">
        <f t="shared" ref="P100" si="650">+IF(P90="SI",O107,0)</f>
        <v>0</v>
      </c>
      <c r="Q100" s="57">
        <f t="shared" ref="Q100" si="651">+IF(Q90="SI",P107,0)</f>
        <v>0</v>
      </c>
      <c r="R100" s="57">
        <f t="shared" ref="R100" si="652">+IF(R90="SI",Q107,0)</f>
        <v>0</v>
      </c>
      <c r="S100" s="57">
        <f t="shared" ref="S100" si="653">+IF(S90="SI",R107,0)</f>
        <v>0</v>
      </c>
      <c r="T100" s="57">
        <f t="shared" ref="T100" si="654">+IF(T90="SI",S107,0)</f>
        <v>0</v>
      </c>
      <c r="U100" s="57">
        <f t="shared" ref="U100" si="655">+IF(U90="SI",T107,0)</f>
        <v>0</v>
      </c>
      <c r="V100" s="57">
        <f t="shared" ref="V100" si="656">+IF(V90="SI",U107,0)</f>
        <v>0</v>
      </c>
      <c r="W100" s="57">
        <f t="shared" ref="W100" si="657">+IF(W90="SI",V107,0)</f>
        <v>0</v>
      </c>
      <c r="X100" s="57">
        <f t="shared" ref="X100" si="658">+IF(X90="SI",W107,0)</f>
        <v>0</v>
      </c>
      <c r="Y100" s="57">
        <f t="shared" ref="Y100" si="659">+IF(Y90="SI",X107,0)</f>
        <v>0</v>
      </c>
      <c r="Z100" s="57">
        <f t="shared" ref="Z100" si="660">+IF(Z90="SI",Y107,0)</f>
        <v>0</v>
      </c>
      <c r="AA100" s="57">
        <f t="shared" ref="AA100" si="661">+IF(AA90="SI",Z107,0)</f>
        <v>0</v>
      </c>
      <c r="AB100" s="57">
        <f t="shared" ref="AB100" si="662">+IF(AB90="SI",AA107,0)</f>
        <v>0</v>
      </c>
      <c r="AC100" s="57">
        <f t="shared" ref="AC100" si="663">+IF(AC90="SI",AB107,0)</f>
        <v>0</v>
      </c>
      <c r="AD100" s="57">
        <f t="shared" ref="AD100" si="664">+IF(AD90="SI",AC107,0)</f>
        <v>0</v>
      </c>
      <c r="AE100" s="57">
        <f t="shared" ref="AE100" si="665">+IF(AE90="SI",AD107,0)</f>
        <v>0</v>
      </c>
      <c r="AF100" s="57">
        <f t="shared" ref="AF100" si="666">+IF(AF90="SI",AE107,0)</f>
        <v>0</v>
      </c>
      <c r="AG100" s="57">
        <f t="shared" ref="AG100" si="667">+IF(AG90="SI",AF107,0)</f>
        <v>0</v>
      </c>
      <c r="AH100" s="57">
        <f t="shared" ref="AH100" si="668">+IF(AH90="SI",AG107,0)</f>
        <v>0</v>
      </c>
      <c r="AI100" s="57">
        <f t="shared" ref="AI100" si="669">+IF(AI90="SI",AH107,0)</f>
        <v>0</v>
      </c>
      <c r="AJ100" s="57">
        <f t="shared" ref="AJ100" si="670">+IF(AJ90="SI",AI107,0)</f>
        <v>0</v>
      </c>
      <c r="AK100" s="57">
        <f t="shared" ref="AK100" si="671">+IF(AK90="SI",AJ107,0)</f>
        <v>0</v>
      </c>
      <c r="AL100" s="57">
        <f t="shared" ref="AL100" si="672">+IF(AL90="SI",AK107,0)</f>
        <v>0</v>
      </c>
      <c r="AM100" s="57">
        <f t="shared" ref="AM100" si="673">+IF(AM90="SI",AL107,0)</f>
        <v>0</v>
      </c>
      <c r="AN100" s="57">
        <f t="shared" ref="AN100" si="674">+IF(AN90="SI",AM107,0)</f>
        <v>0</v>
      </c>
      <c r="AO100" s="57">
        <f t="shared" ref="AO100" si="675">+IF(AO90="SI",AN107,0)</f>
        <v>0</v>
      </c>
      <c r="AP100" s="57">
        <f t="shared" ref="AP100" si="676">+IF(AP90="SI",AO107,0)</f>
        <v>0</v>
      </c>
      <c r="AQ100" s="57">
        <f t="shared" ref="AQ100" si="677">+IF(AQ90="SI",AP107,0)</f>
        <v>0</v>
      </c>
      <c r="AR100" s="57">
        <f t="shared" ref="AR100" si="678">+IF(AR90="SI",AQ107,0)</f>
        <v>0</v>
      </c>
      <c r="AS100" s="57">
        <f t="shared" ref="AS100" si="679">+IF(AS90="SI",AR107,0)</f>
        <v>0</v>
      </c>
      <c r="AT100" s="57">
        <f t="shared" ref="AT100" si="680">+IF(AT90="SI",AS107,0)</f>
        <v>0</v>
      </c>
      <c r="AU100" s="57">
        <f t="shared" ref="AU100" si="681">+IF(AU90="SI",AT107,0)</f>
        <v>0</v>
      </c>
      <c r="AV100" s="57">
        <f t="shared" ref="AV100" si="682">+IF(AV90="SI",AU107,0)</f>
        <v>0</v>
      </c>
      <c r="AW100" s="57">
        <f t="shared" ref="AW100" si="683">+IF(AW90="SI",AV107,0)</f>
        <v>0</v>
      </c>
      <c r="AX100" s="57">
        <f t="shared" ref="AX100" si="684">+IF(AX90="SI",AW107,0)</f>
        <v>0</v>
      </c>
      <c r="AY100" s="57">
        <f t="shared" ref="AY100" si="685">+IF(AY90="SI",AX107,0)</f>
        <v>0</v>
      </c>
      <c r="AZ100" s="57">
        <f t="shared" ref="AZ100" si="686">+IF(AZ90="SI",AY107,0)</f>
        <v>0</v>
      </c>
      <c r="BA100" s="57">
        <f t="shared" ref="BA100" si="687">+IF(BA90="SI",AZ107,0)</f>
        <v>0</v>
      </c>
      <c r="BB100" s="57">
        <f t="shared" ref="BB100" si="688">+IF(BB90="SI",BA107,0)</f>
        <v>0</v>
      </c>
      <c r="BC100" s="57">
        <f t="shared" ref="BC100" si="689">+IF(BC90="SI",BB107,0)</f>
        <v>0</v>
      </c>
      <c r="BD100" s="57">
        <f t="shared" ref="BD100" si="690">+IF(BD90="SI",BC107,0)</f>
        <v>0</v>
      </c>
      <c r="BE100" s="57">
        <f t="shared" ref="BE100" si="691">+IF(BE90="SI",BD107,0)</f>
        <v>0</v>
      </c>
      <c r="BF100" s="57">
        <f t="shared" ref="BF100" si="692">+IF(BF90="SI",BE107,0)</f>
        <v>0</v>
      </c>
      <c r="BG100" s="57">
        <f t="shared" ref="BG100" si="693">+IF(BG90="SI",BF107,0)</f>
        <v>0</v>
      </c>
      <c r="BH100" s="57">
        <f t="shared" ref="BH100" si="694">+IF(BH90="SI",BG107,0)</f>
        <v>0</v>
      </c>
      <c r="BI100" s="57">
        <f t="shared" ref="BI100" si="695">+IF(BI90="SI",BH107,0)</f>
        <v>0</v>
      </c>
      <c r="BJ100" s="57">
        <f t="shared" ref="BJ100" si="696">+IF(BJ90="SI",BI107,0)</f>
        <v>0</v>
      </c>
      <c r="BK100" s="57">
        <f t="shared" ref="BK100" si="697">+IF(BK90="SI",BJ107,0)</f>
        <v>0</v>
      </c>
      <c r="BL100" s="57">
        <f t="shared" ref="BL100" si="698">+IF(BL90="SI",BK107,0)</f>
        <v>0</v>
      </c>
      <c r="BM100" s="57">
        <f t="shared" ref="BM100" si="699">+IF(BM90="SI",BL107,0)</f>
        <v>0</v>
      </c>
      <c r="BN100" s="57">
        <f t="shared" ref="BN100" si="700">+IF(BN90="SI",BM107,0)</f>
        <v>0</v>
      </c>
      <c r="BO100" s="57">
        <f t="shared" ref="BO100" si="701">+IF(BO90="SI",BN107,0)</f>
        <v>0</v>
      </c>
      <c r="BP100" s="57">
        <f t="shared" ref="BP100" si="702">+IF(BP90="SI",BO107,0)</f>
        <v>0</v>
      </c>
      <c r="BQ100" s="57">
        <f t="shared" ref="BQ100" si="703">+IF(BQ90="SI",BP107,0)</f>
        <v>0</v>
      </c>
      <c r="BR100" s="57">
        <f t="shared" ref="BR100" si="704">+IF(BR90="SI",BQ107,0)</f>
        <v>0</v>
      </c>
      <c r="BS100" s="57">
        <f t="shared" ref="BS100" si="705">+IF(BS90="SI",BR107,0)</f>
        <v>0</v>
      </c>
      <c r="BT100" s="57">
        <f t="shared" ref="BT100" si="706">+IF(BT90="SI",BS107,0)</f>
        <v>0</v>
      </c>
      <c r="BU100" s="57">
        <f t="shared" ref="BU100" si="707">+IF(BU90="SI",BT107,0)</f>
        <v>0</v>
      </c>
      <c r="BV100" s="57">
        <f t="shared" ref="BV100" si="708">+IF(BV90="SI",BU107,0)</f>
        <v>0</v>
      </c>
      <c r="BW100" s="57">
        <f t="shared" ref="BW100" si="709">+IF(BW90="SI",BV107,0)</f>
        <v>0</v>
      </c>
      <c r="BX100" s="57">
        <f t="shared" ref="BX100" si="710">+IF(BX90="SI",BW107,0)</f>
        <v>0</v>
      </c>
      <c r="BY100" s="57">
        <f t="shared" ref="BY100" si="711">+IF(BY90="SI",BX107,0)</f>
        <v>0</v>
      </c>
      <c r="BZ100" s="57">
        <f t="shared" ref="BZ100" si="712">+IF(BZ90="SI",BY107,0)</f>
        <v>0</v>
      </c>
      <c r="CA100" s="57">
        <f t="shared" ref="CA100" si="713">+IF(CA90="SI",BZ107,0)</f>
        <v>0</v>
      </c>
      <c r="CB100" s="57">
        <f t="shared" ref="CB100" si="714">+IF(CB90="SI",CA107,0)</f>
        <v>0</v>
      </c>
      <c r="CC100" s="57">
        <f t="shared" ref="CC100" si="715">+IF(CC90="SI",CB107,0)</f>
        <v>0</v>
      </c>
      <c r="CD100" s="57">
        <f t="shared" ref="CD100" si="716">+IF(CD90="SI",CC107,0)</f>
        <v>0</v>
      </c>
      <c r="CE100" s="57">
        <f t="shared" ref="CE100" si="717">+IF(CE90="SI",CD107,0)</f>
        <v>0</v>
      </c>
      <c r="CF100" s="57">
        <f t="shared" ref="CF100" si="718">+IF(CF90="SI",CE107,0)</f>
        <v>0</v>
      </c>
      <c r="CG100" s="57">
        <f t="shared" ref="CG100" si="719">+IF(CG90="SI",CF107,0)</f>
        <v>0</v>
      </c>
      <c r="CH100" s="57">
        <f t="shared" ref="CH100" si="720">+IF(CH90="SI",CG107,0)</f>
        <v>0</v>
      </c>
      <c r="CI100" s="57">
        <f t="shared" ref="CI100" si="721">+IF(CI90="SI",CH107,0)</f>
        <v>0</v>
      </c>
      <c r="CJ100" s="57">
        <f t="shared" ref="CJ100" si="722">+IF(CJ90="SI",CI107,0)</f>
        <v>0</v>
      </c>
      <c r="CK100" s="57">
        <f t="shared" ref="CK100" si="723">+IF(CK90="SI",CJ107,0)</f>
        <v>0</v>
      </c>
      <c r="CL100" s="57">
        <f t="shared" ref="CL100" si="724">+IF(CL90="SI",CK107,0)</f>
        <v>0</v>
      </c>
      <c r="CM100" s="57">
        <f t="shared" ref="CM100" si="725">+IF(CM90="SI",CL107,0)</f>
        <v>0</v>
      </c>
      <c r="CN100" s="57">
        <f t="shared" ref="CN100" si="726">+IF(CN90="SI",CM107,0)</f>
        <v>0</v>
      </c>
      <c r="CO100" s="57">
        <f t="shared" ref="CO100" si="727">+IF(CO90="SI",CN107,0)</f>
        <v>0</v>
      </c>
      <c r="CP100" s="57">
        <f t="shared" ref="CP100" si="728">+IF(CP90="SI",CO107,0)</f>
        <v>0</v>
      </c>
      <c r="CQ100" s="57">
        <f t="shared" ref="CQ100" si="729">+IF(CQ90="SI",CP107,0)</f>
        <v>0</v>
      </c>
      <c r="CR100" s="57">
        <f t="shared" ref="CR100" si="730">+IF(CR90="SI",CQ107,0)</f>
        <v>0</v>
      </c>
      <c r="CS100" s="57">
        <f t="shared" ref="CS100" si="731">+IF(CS90="SI",CR107,0)</f>
        <v>0</v>
      </c>
      <c r="CT100" s="57">
        <f t="shared" ref="CT100" si="732">+IF(CT90="SI",CS107,0)</f>
        <v>0</v>
      </c>
      <c r="CU100" s="57">
        <f t="shared" ref="CU100" si="733">+IF(CU90="SI",CT107,0)</f>
        <v>0</v>
      </c>
      <c r="CV100" s="57">
        <f t="shared" ref="CV100" si="734">+IF(CV90="SI",CU107,0)</f>
        <v>0</v>
      </c>
      <c r="CW100" s="57">
        <f t="shared" ref="CW100" si="735">+IF(CW90="SI",CV107,0)</f>
        <v>0</v>
      </c>
      <c r="CX100" s="57">
        <f t="shared" ref="CX100" si="736">+IF(CX90="SI",CW107,0)</f>
        <v>0</v>
      </c>
      <c r="CY100" s="57">
        <f t="shared" ref="CY100" si="737">+IF(CY90="SI",CX107,0)</f>
        <v>0</v>
      </c>
      <c r="CZ100" s="57">
        <f t="shared" ref="CZ100" si="738">+IF(CZ90="SI",CY107,0)</f>
        <v>0</v>
      </c>
      <c r="DA100" s="57">
        <f t="shared" ref="DA100" si="739">+IF(DA90="SI",CZ107,0)</f>
        <v>0</v>
      </c>
      <c r="DB100" s="57">
        <f t="shared" ref="DB100" si="740">+IF(DB90="SI",DA107,0)</f>
        <v>0</v>
      </c>
      <c r="DC100" s="57">
        <f t="shared" ref="DC100" si="741">+IF(DC90="SI",DB107,0)</f>
        <v>0</v>
      </c>
      <c r="DD100" s="57">
        <f t="shared" ref="DD100" si="742">+IF(DD90="SI",DC107,0)</f>
        <v>0</v>
      </c>
      <c r="DE100" s="57">
        <f t="shared" ref="DE100" si="743">+IF(DE90="SI",DD107,0)</f>
        <v>0</v>
      </c>
      <c r="DF100" s="57">
        <f t="shared" ref="DF100" si="744">+IF(DF90="SI",DE107,0)</f>
        <v>0</v>
      </c>
      <c r="DG100" s="57">
        <f t="shared" ref="DG100" si="745">+IF(DG90="SI",DF107,0)</f>
        <v>0</v>
      </c>
      <c r="DH100" s="57">
        <f t="shared" ref="DH100" si="746">+IF(DH90="SI",DG107,0)</f>
        <v>0</v>
      </c>
      <c r="DI100" s="57">
        <f t="shared" ref="DI100" si="747">+IF(DI90="SI",DH107,0)</f>
        <v>0</v>
      </c>
      <c r="DJ100" s="57">
        <f t="shared" ref="DJ100" si="748">+IF(DJ90="SI",DI107,0)</f>
        <v>0</v>
      </c>
      <c r="DK100" s="57">
        <f t="shared" ref="DK100" si="749">+IF(DK90="SI",DJ107,0)</f>
        <v>0</v>
      </c>
      <c r="DL100" s="57">
        <f t="shared" ref="DL100" si="750">+IF(DL90="SI",DK107,0)</f>
        <v>0</v>
      </c>
      <c r="DM100" s="57">
        <f t="shared" ref="DM100" si="751">+IF(DM90="SI",DL107,0)</f>
        <v>0</v>
      </c>
      <c r="DN100" s="57">
        <f t="shared" ref="DN100" si="752">+IF(DN90="SI",DM107,0)</f>
        <v>0</v>
      </c>
      <c r="DO100" s="57">
        <f t="shared" ref="DO100" si="753">+IF(DO90="SI",DN107,0)</f>
        <v>0</v>
      </c>
      <c r="DP100" s="57">
        <f t="shared" ref="DP100" si="754">+IF(DP90="SI",DO107,0)</f>
        <v>0</v>
      </c>
      <c r="DQ100" s="57">
        <f t="shared" ref="DQ100" si="755">+IF(DQ90="SI",DP107,0)</f>
        <v>0</v>
      </c>
      <c r="DR100" s="57">
        <f t="shared" ref="DR100" si="756">+IF(DR90="SI",DQ107,0)</f>
        <v>0</v>
      </c>
      <c r="DS100" s="57">
        <f t="shared" ref="DS100" si="757">+IF(DS90="SI",DR107,0)</f>
        <v>0</v>
      </c>
      <c r="DT100" s="57">
        <f t="shared" ref="DT100" si="758">+IF(DT90="SI",DS107,0)</f>
        <v>0</v>
      </c>
    </row>
    <row r="101" spans="3:124" ht="16.5" hidden="1" outlineLevel="1" thickTop="1" thickBot="1" x14ac:dyDescent="0.3">
      <c r="C101" s="105" t="s">
        <v>202</v>
      </c>
      <c r="E101" s="57"/>
      <c r="F101" s="57">
        <f>+E93</f>
        <v>0</v>
      </c>
      <c r="G101" s="57">
        <f t="shared" ref="G101:G102" si="759">+F93</f>
        <v>0</v>
      </c>
      <c r="H101" s="57">
        <f t="shared" ref="H101:H102" si="760">+G93</f>
        <v>0</v>
      </c>
      <c r="I101" s="57">
        <f t="shared" ref="I101:I102" si="761">+H93</f>
        <v>0</v>
      </c>
      <c r="J101" s="57">
        <f t="shared" ref="J101:J102" si="762">+I93</f>
        <v>0</v>
      </c>
      <c r="K101" s="57">
        <f t="shared" ref="K101:K102" si="763">+J93</f>
        <v>0</v>
      </c>
      <c r="L101" s="57">
        <f t="shared" ref="L101:L102" si="764">+K93</f>
        <v>0</v>
      </c>
      <c r="M101" s="57">
        <f t="shared" ref="M101:M102" si="765">+L93</f>
        <v>0</v>
      </c>
      <c r="N101" s="57">
        <f t="shared" ref="N101:N102" si="766">+M93</f>
        <v>0</v>
      </c>
      <c r="O101" s="57">
        <f t="shared" ref="O101:O102" si="767">+N93</f>
        <v>0</v>
      </c>
      <c r="P101" s="57">
        <f t="shared" ref="P101:P102" si="768">+O93</f>
        <v>0</v>
      </c>
      <c r="Q101" s="57">
        <f t="shared" ref="Q101:Q102" si="769">+P93</f>
        <v>0</v>
      </c>
      <c r="R101" s="57">
        <f t="shared" ref="R101:R102" si="770">+Q93</f>
        <v>0</v>
      </c>
      <c r="S101" s="57">
        <f t="shared" ref="S101:S102" si="771">+R93</f>
        <v>0</v>
      </c>
      <c r="T101" s="57">
        <f t="shared" ref="T101:T102" si="772">+S93</f>
        <v>0</v>
      </c>
      <c r="U101" s="57">
        <f t="shared" ref="U101:U102" si="773">+T93</f>
        <v>0</v>
      </c>
      <c r="V101" s="57">
        <f t="shared" ref="V101:V102" si="774">+U93</f>
        <v>0</v>
      </c>
      <c r="W101" s="57">
        <f t="shared" ref="W101:W102" si="775">+V93</f>
        <v>0</v>
      </c>
      <c r="X101" s="57">
        <f t="shared" ref="X101:X102" si="776">+W93</f>
        <v>0</v>
      </c>
      <c r="Y101" s="57">
        <f t="shared" ref="Y101:Y102" si="777">+X93</f>
        <v>0</v>
      </c>
      <c r="Z101" s="57">
        <f t="shared" ref="Z101:Z102" si="778">+Y93</f>
        <v>0</v>
      </c>
      <c r="AA101" s="57">
        <f t="shared" ref="AA101:AA102" si="779">+Z93</f>
        <v>0</v>
      </c>
      <c r="AB101" s="57">
        <f t="shared" ref="AB101:AB102" si="780">+AA93</f>
        <v>0</v>
      </c>
      <c r="AC101" s="57">
        <f t="shared" ref="AC101:AC102" si="781">+AB93</f>
        <v>0</v>
      </c>
      <c r="AD101" s="57">
        <f t="shared" ref="AD101:AD102" si="782">+AC93</f>
        <v>0</v>
      </c>
      <c r="AE101" s="57">
        <f t="shared" ref="AE101:AE102" si="783">+AD93</f>
        <v>0</v>
      </c>
      <c r="AF101" s="57">
        <f t="shared" ref="AF101:AF102" si="784">+AE93</f>
        <v>0</v>
      </c>
      <c r="AG101" s="57">
        <f t="shared" ref="AG101:AG102" si="785">+AF93</f>
        <v>0</v>
      </c>
      <c r="AH101" s="57">
        <f t="shared" ref="AH101:AH102" si="786">+AG93</f>
        <v>0</v>
      </c>
      <c r="AI101" s="57">
        <f t="shared" ref="AI101:AI102" si="787">+AH93</f>
        <v>0</v>
      </c>
      <c r="AJ101" s="57">
        <f t="shared" ref="AJ101:AJ102" si="788">+AI93</f>
        <v>0</v>
      </c>
      <c r="AK101" s="57">
        <f t="shared" ref="AK101:AK102" si="789">+AJ93</f>
        <v>0</v>
      </c>
      <c r="AL101" s="57">
        <f t="shared" ref="AL101:AL102" si="790">+AK93</f>
        <v>0</v>
      </c>
      <c r="AM101" s="57">
        <f t="shared" ref="AM101:AM102" si="791">+AL93</f>
        <v>0</v>
      </c>
      <c r="AN101" s="57">
        <f t="shared" ref="AN101:AN102" si="792">+AM93</f>
        <v>0</v>
      </c>
      <c r="AO101" s="57">
        <f t="shared" ref="AO101:AO102" si="793">+AN93</f>
        <v>0</v>
      </c>
      <c r="AP101" s="57">
        <f t="shared" ref="AP101:AP102" si="794">+AO93</f>
        <v>0</v>
      </c>
      <c r="AQ101" s="57">
        <f t="shared" ref="AQ101:AQ102" si="795">+AP93</f>
        <v>0</v>
      </c>
      <c r="AR101" s="57">
        <f t="shared" ref="AR101:AR102" si="796">+AQ93</f>
        <v>0</v>
      </c>
      <c r="AS101" s="57">
        <f t="shared" ref="AS101:AS102" si="797">+AR93</f>
        <v>0</v>
      </c>
      <c r="AT101" s="57">
        <f t="shared" ref="AT101:AT102" si="798">+AS93</f>
        <v>0</v>
      </c>
      <c r="AU101" s="57">
        <f t="shared" ref="AU101:AU102" si="799">+AT93</f>
        <v>0</v>
      </c>
      <c r="AV101" s="57">
        <f t="shared" ref="AV101:AV102" si="800">+AU93</f>
        <v>0</v>
      </c>
      <c r="AW101" s="57">
        <f t="shared" ref="AW101:AW102" si="801">+AV93</f>
        <v>0</v>
      </c>
      <c r="AX101" s="57">
        <f t="shared" ref="AX101:AX102" si="802">+AW93</f>
        <v>0</v>
      </c>
      <c r="AY101" s="57">
        <f t="shared" ref="AY101:AY102" si="803">+AX93</f>
        <v>0</v>
      </c>
      <c r="AZ101" s="57">
        <f t="shared" ref="AZ101:AZ102" si="804">+AY93</f>
        <v>0</v>
      </c>
      <c r="BA101" s="57">
        <f t="shared" ref="BA101:BA102" si="805">+AZ93</f>
        <v>0</v>
      </c>
      <c r="BB101" s="57">
        <f t="shared" ref="BB101:BB102" si="806">+BA93</f>
        <v>0</v>
      </c>
      <c r="BC101" s="57">
        <f t="shared" ref="BC101:BC102" si="807">+BB93</f>
        <v>0</v>
      </c>
      <c r="BD101" s="57">
        <f t="shared" ref="BD101:BD102" si="808">+BC93</f>
        <v>0</v>
      </c>
      <c r="BE101" s="57">
        <f t="shared" ref="BE101:BE102" si="809">+BD93</f>
        <v>0</v>
      </c>
      <c r="BF101" s="57">
        <f t="shared" ref="BF101:BF102" si="810">+BE93</f>
        <v>0</v>
      </c>
      <c r="BG101" s="57">
        <f t="shared" ref="BG101:BG102" si="811">+BF93</f>
        <v>0</v>
      </c>
      <c r="BH101" s="57">
        <f t="shared" ref="BH101:BH102" si="812">+BG93</f>
        <v>0</v>
      </c>
      <c r="BI101" s="57">
        <f t="shared" ref="BI101:BI102" si="813">+BH93</f>
        <v>0</v>
      </c>
      <c r="BJ101" s="57">
        <f t="shared" ref="BJ101:BJ102" si="814">+BI93</f>
        <v>0</v>
      </c>
      <c r="BK101" s="57">
        <f t="shared" ref="BK101:BK102" si="815">+BJ93</f>
        <v>0</v>
      </c>
      <c r="BL101" s="57">
        <f t="shared" ref="BL101:BL102" si="816">+BK93</f>
        <v>0</v>
      </c>
      <c r="BM101" s="57">
        <f t="shared" ref="BM101:BM102" si="817">+BL93</f>
        <v>0</v>
      </c>
      <c r="BN101" s="57">
        <f t="shared" ref="BN101:BN102" si="818">+BM93</f>
        <v>0</v>
      </c>
      <c r="BO101" s="57">
        <f t="shared" ref="BO101:BO102" si="819">+BN93</f>
        <v>0</v>
      </c>
      <c r="BP101" s="57">
        <f t="shared" ref="BP101:BP102" si="820">+BO93</f>
        <v>0</v>
      </c>
      <c r="BQ101" s="57">
        <f t="shared" ref="BQ101:BQ102" si="821">+BP93</f>
        <v>0</v>
      </c>
      <c r="BR101" s="57">
        <f t="shared" ref="BR101:BR102" si="822">+BQ93</f>
        <v>0</v>
      </c>
      <c r="BS101" s="57">
        <f t="shared" ref="BS101:BS102" si="823">+BR93</f>
        <v>0</v>
      </c>
      <c r="BT101" s="57">
        <f t="shared" ref="BT101:BT102" si="824">+BS93</f>
        <v>0</v>
      </c>
      <c r="BU101" s="57">
        <f t="shared" ref="BU101:BU102" si="825">+BT93</f>
        <v>0</v>
      </c>
      <c r="BV101" s="57">
        <f t="shared" ref="BV101:BV102" si="826">+BU93</f>
        <v>0</v>
      </c>
      <c r="BW101" s="57">
        <f t="shared" ref="BW101:BW102" si="827">+BV93</f>
        <v>0</v>
      </c>
      <c r="BX101" s="57">
        <f t="shared" ref="BX101:BX102" si="828">+BW93</f>
        <v>0</v>
      </c>
      <c r="BY101" s="57">
        <f t="shared" ref="BY101:BY102" si="829">+BX93</f>
        <v>0</v>
      </c>
      <c r="BZ101" s="57">
        <f t="shared" ref="BZ101:BZ102" si="830">+BY93</f>
        <v>0</v>
      </c>
      <c r="CA101" s="57">
        <f t="shared" ref="CA101:CA102" si="831">+BZ93</f>
        <v>0</v>
      </c>
      <c r="CB101" s="57">
        <f t="shared" ref="CB101:CB102" si="832">+CA93</f>
        <v>0</v>
      </c>
      <c r="CC101" s="57">
        <f t="shared" ref="CC101:CC102" si="833">+CB93</f>
        <v>0</v>
      </c>
      <c r="CD101" s="57">
        <f t="shared" ref="CD101:CD102" si="834">+CC93</f>
        <v>0</v>
      </c>
      <c r="CE101" s="57">
        <f t="shared" ref="CE101:CE102" si="835">+CD93</f>
        <v>0</v>
      </c>
      <c r="CF101" s="57">
        <f t="shared" ref="CF101:CF102" si="836">+CE93</f>
        <v>0</v>
      </c>
      <c r="CG101" s="57">
        <f t="shared" ref="CG101:CG102" si="837">+CF93</f>
        <v>0</v>
      </c>
      <c r="CH101" s="57">
        <f t="shared" ref="CH101:CH102" si="838">+CG93</f>
        <v>0</v>
      </c>
      <c r="CI101" s="57">
        <f t="shared" ref="CI101:CI102" si="839">+CH93</f>
        <v>0</v>
      </c>
      <c r="CJ101" s="57">
        <f t="shared" ref="CJ101:CJ102" si="840">+CI93</f>
        <v>0</v>
      </c>
      <c r="CK101" s="57">
        <f t="shared" ref="CK101:CK102" si="841">+CJ93</f>
        <v>0</v>
      </c>
      <c r="CL101" s="57">
        <f t="shared" ref="CL101:CL102" si="842">+CK93</f>
        <v>0</v>
      </c>
      <c r="CM101" s="57">
        <f t="shared" ref="CM101:CM102" si="843">+CL93</f>
        <v>0</v>
      </c>
      <c r="CN101" s="57">
        <f t="shared" ref="CN101:CN102" si="844">+CM93</f>
        <v>0</v>
      </c>
      <c r="CO101" s="57">
        <f t="shared" ref="CO101:CO102" si="845">+CN93</f>
        <v>0</v>
      </c>
      <c r="CP101" s="57">
        <f t="shared" ref="CP101:CP102" si="846">+CO93</f>
        <v>0</v>
      </c>
      <c r="CQ101" s="57">
        <f t="shared" ref="CQ101:CQ102" si="847">+CP93</f>
        <v>0</v>
      </c>
      <c r="CR101" s="57">
        <f t="shared" ref="CR101:CR102" si="848">+CQ93</f>
        <v>0</v>
      </c>
      <c r="CS101" s="57">
        <f t="shared" ref="CS101:CS102" si="849">+CR93</f>
        <v>0</v>
      </c>
      <c r="CT101" s="57">
        <f t="shared" ref="CT101:CT102" si="850">+CS93</f>
        <v>0</v>
      </c>
      <c r="CU101" s="57">
        <f t="shared" ref="CU101:CU102" si="851">+CT93</f>
        <v>0</v>
      </c>
      <c r="CV101" s="57">
        <f t="shared" ref="CV101:CV102" si="852">+CU93</f>
        <v>0</v>
      </c>
      <c r="CW101" s="57">
        <f t="shared" ref="CW101:CW102" si="853">+CV93</f>
        <v>0</v>
      </c>
      <c r="CX101" s="57">
        <f t="shared" ref="CX101:CX102" si="854">+CW93</f>
        <v>0</v>
      </c>
      <c r="CY101" s="57">
        <f t="shared" ref="CY101:CY102" si="855">+CX93</f>
        <v>0</v>
      </c>
      <c r="CZ101" s="57">
        <f t="shared" ref="CZ101:CZ102" si="856">+CY93</f>
        <v>0</v>
      </c>
      <c r="DA101" s="57">
        <f t="shared" ref="DA101:DA102" si="857">+CZ93</f>
        <v>0</v>
      </c>
      <c r="DB101" s="57">
        <f t="shared" ref="DB101:DB102" si="858">+DA93</f>
        <v>0</v>
      </c>
      <c r="DC101" s="57">
        <f t="shared" ref="DC101:DC102" si="859">+DB93</f>
        <v>0</v>
      </c>
      <c r="DD101" s="57">
        <f t="shared" ref="DD101:DD102" si="860">+DC93</f>
        <v>0</v>
      </c>
      <c r="DE101" s="57">
        <f t="shared" ref="DE101:DE102" si="861">+DD93</f>
        <v>0</v>
      </c>
      <c r="DF101" s="57">
        <f t="shared" ref="DF101:DF102" si="862">+DE93</f>
        <v>0</v>
      </c>
      <c r="DG101" s="57">
        <f t="shared" ref="DG101:DG102" si="863">+DF93</f>
        <v>0</v>
      </c>
      <c r="DH101" s="57">
        <f t="shared" ref="DH101:DH102" si="864">+DG93</f>
        <v>0</v>
      </c>
      <c r="DI101" s="57">
        <f t="shared" ref="DI101:DI102" si="865">+DH93</f>
        <v>0</v>
      </c>
      <c r="DJ101" s="57">
        <f t="shared" ref="DJ101:DJ102" si="866">+DI93</f>
        <v>0</v>
      </c>
      <c r="DK101" s="57">
        <f t="shared" ref="DK101:DK102" si="867">+DJ93</f>
        <v>0</v>
      </c>
      <c r="DL101" s="57">
        <f t="shared" ref="DL101:DL102" si="868">+DK93</f>
        <v>0</v>
      </c>
      <c r="DM101" s="57">
        <f t="shared" ref="DM101:DM102" si="869">+DL93</f>
        <v>0</v>
      </c>
      <c r="DN101" s="57">
        <f t="shared" ref="DN101:DN102" si="870">+DM93</f>
        <v>0</v>
      </c>
      <c r="DO101" s="57">
        <f t="shared" ref="DO101:DO102" si="871">+DN93</f>
        <v>0</v>
      </c>
      <c r="DP101" s="57">
        <f t="shared" ref="DP101:DP102" si="872">+DO93</f>
        <v>0</v>
      </c>
      <c r="DQ101" s="57">
        <f t="shared" ref="DQ101:DQ102" si="873">+DP93</f>
        <v>0</v>
      </c>
      <c r="DR101" s="57">
        <f t="shared" ref="DR101:DR102" si="874">+DQ93</f>
        <v>0</v>
      </c>
      <c r="DS101" s="57">
        <f t="shared" ref="DS101:DS102" si="875">+DR93</f>
        <v>0</v>
      </c>
      <c r="DT101" s="57">
        <f t="shared" ref="DT101:DT102" si="876">+DS93</f>
        <v>0</v>
      </c>
    </row>
    <row r="102" spans="3:124" ht="15.6" hidden="1" customHeight="1" outlineLevel="1" thickTop="1" thickBot="1" x14ac:dyDescent="0.3">
      <c r="C102" s="105" t="s">
        <v>203</v>
      </c>
      <c r="E102" s="57"/>
      <c r="F102" s="57">
        <f>+E94</f>
        <v>0</v>
      </c>
      <c r="G102" s="57">
        <f t="shared" si="759"/>
        <v>0</v>
      </c>
      <c r="H102" s="57">
        <f t="shared" si="760"/>
        <v>0</v>
      </c>
      <c r="I102" s="57">
        <f t="shared" si="761"/>
        <v>0</v>
      </c>
      <c r="J102" s="57">
        <f t="shared" si="762"/>
        <v>0</v>
      </c>
      <c r="K102" s="57">
        <f t="shared" si="763"/>
        <v>0</v>
      </c>
      <c r="L102" s="57">
        <f t="shared" si="764"/>
        <v>0</v>
      </c>
      <c r="M102" s="57">
        <f t="shared" si="765"/>
        <v>0</v>
      </c>
      <c r="N102" s="57">
        <f t="shared" si="766"/>
        <v>0</v>
      </c>
      <c r="O102" s="57">
        <f t="shared" si="767"/>
        <v>0</v>
      </c>
      <c r="P102" s="57">
        <f t="shared" si="768"/>
        <v>0</v>
      </c>
      <c r="Q102" s="57">
        <f t="shared" si="769"/>
        <v>0</v>
      </c>
      <c r="R102" s="57">
        <f t="shared" si="770"/>
        <v>0</v>
      </c>
      <c r="S102" s="57">
        <f t="shared" si="771"/>
        <v>0</v>
      </c>
      <c r="T102" s="57">
        <f t="shared" si="772"/>
        <v>0</v>
      </c>
      <c r="U102" s="57">
        <f t="shared" si="773"/>
        <v>0</v>
      </c>
      <c r="V102" s="57">
        <f t="shared" si="774"/>
        <v>0</v>
      </c>
      <c r="W102" s="57">
        <f t="shared" si="775"/>
        <v>0</v>
      </c>
      <c r="X102" s="57">
        <f t="shared" si="776"/>
        <v>0</v>
      </c>
      <c r="Y102" s="57">
        <f t="shared" si="777"/>
        <v>0</v>
      </c>
      <c r="Z102" s="57">
        <f t="shared" si="778"/>
        <v>0</v>
      </c>
      <c r="AA102" s="57">
        <f t="shared" si="779"/>
        <v>0</v>
      </c>
      <c r="AB102" s="57">
        <f t="shared" si="780"/>
        <v>0</v>
      </c>
      <c r="AC102" s="57">
        <f t="shared" si="781"/>
        <v>0</v>
      </c>
      <c r="AD102" s="57">
        <f t="shared" si="782"/>
        <v>0</v>
      </c>
      <c r="AE102" s="57">
        <f t="shared" si="783"/>
        <v>0</v>
      </c>
      <c r="AF102" s="57">
        <f t="shared" si="784"/>
        <v>0</v>
      </c>
      <c r="AG102" s="57">
        <f t="shared" si="785"/>
        <v>0</v>
      </c>
      <c r="AH102" s="57">
        <f t="shared" si="786"/>
        <v>0</v>
      </c>
      <c r="AI102" s="57">
        <f t="shared" si="787"/>
        <v>0</v>
      </c>
      <c r="AJ102" s="57">
        <f t="shared" si="788"/>
        <v>0</v>
      </c>
      <c r="AK102" s="57">
        <f t="shared" si="789"/>
        <v>0</v>
      </c>
      <c r="AL102" s="57">
        <f t="shared" si="790"/>
        <v>0</v>
      </c>
      <c r="AM102" s="57">
        <f t="shared" si="791"/>
        <v>0</v>
      </c>
      <c r="AN102" s="57">
        <f t="shared" si="792"/>
        <v>0</v>
      </c>
      <c r="AO102" s="57">
        <f t="shared" si="793"/>
        <v>0</v>
      </c>
      <c r="AP102" s="57">
        <f t="shared" si="794"/>
        <v>0</v>
      </c>
      <c r="AQ102" s="57">
        <f t="shared" si="795"/>
        <v>0</v>
      </c>
      <c r="AR102" s="57">
        <f t="shared" si="796"/>
        <v>0</v>
      </c>
      <c r="AS102" s="57">
        <f t="shared" si="797"/>
        <v>0</v>
      </c>
      <c r="AT102" s="57">
        <f t="shared" si="798"/>
        <v>0</v>
      </c>
      <c r="AU102" s="57">
        <f t="shared" si="799"/>
        <v>0</v>
      </c>
      <c r="AV102" s="57">
        <f t="shared" si="800"/>
        <v>0</v>
      </c>
      <c r="AW102" s="57">
        <f t="shared" si="801"/>
        <v>0</v>
      </c>
      <c r="AX102" s="57">
        <f t="shared" si="802"/>
        <v>0</v>
      </c>
      <c r="AY102" s="57">
        <f t="shared" si="803"/>
        <v>0</v>
      </c>
      <c r="AZ102" s="57">
        <f t="shared" si="804"/>
        <v>0</v>
      </c>
      <c r="BA102" s="57">
        <f t="shared" si="805"/>
        <v>0</v>
      </c>
      <c r="BB102" s="57">
        <f t="shared" si="806"/>
        <v>0</v>
      </c>
      <c r="BC102" s="57">
        <f t="shared" si="807"/>
        <v>0</v>
      </c>
      <c r="BD102" s="57">
        <f t="shared" si="808"/>
        <v>0</v>
      </c>
      <c r="BE102" s="57">
        <f t="shared" si="809"/>
        <v>0</v>
      </c>
      <c r="BF102" s="57">
        <f t="shared" si="810"/>
        <v>0</v>
      </c>
      <c r="BG102" s="57">
        <f t="shared" si="811"/>
        <v>0</v>
      </c>
      <c r="BH102" s="57">
        <f t="shared" si="812"/>
        <v>0</v>
      </c>
      <c r="BI102" s="57">
        <f t="shared" si="813"/>
        <v>0</v>
      </c>
      <c r="BJ102" s="57">
        <f t="shared" si="814"/>
        <v>0</v>
      </c>
      <c r="BK102" s="57">
        <f t="shared" si="815"/>
        <v>0</v>
      </c>
      <c r="BL102" s="57">
        <f t="shared" si="816"/>
        <v>0</v>
      </c>
      <c r="BM102" s="57">
        <f t="shared" si="817"/>
        <v>0</v>
      </c>
      <c r="BN102" s="57">
        <f t="shared" si="818"/>
        <v>0</v>
      </c>
      <c r="BO102" s="57">
        <f t="shared" si="819"/>
        <v>0</v>
      </c>
      <c r="BP102" s="57">
        <f t="shared" si="820"/>
        <v>0</v>
      </c>
      <c r="BQ102" s="57">
        <f t="shared" si="821"/>
        <v>0</v>
      </c>
      <c r="BR102" s="57">
        <f t="shared" si="822"/>
        <v>0</v>
      </c>
      <c r="BS102" s="57">
        <f t="shared" si="823"/>
        <v>0</v>
      </c>
      <c r="BT102" s="57">
        <f t="shared" si="824"/>
        <v>0</v>
      </c>
      <c r="BU102" s="57">
        <f t="shared" si="825"/>
        <v>0</v>
      </c>
      <c r="BV102" s="57">
        <f t="shared" si="826"/>
        <v>0</v>
      </c>
      <c r="BW102" s="57">
        <f t="shared" si="827"/>
        <v>0</v>
      </c>
      <c r="BX102" s="57">
        <f t="shared" si="828"/>
        <v>0</v>
      </c>
      <c r="BY102" s="57">
        <f t="shared" si="829"/>
        <v>0</v>
      </c>
      <c r="BZ102" s="57">
        <f t="shared" si="830"/>
        <v>0</v>
      </c>
      <c r="CA102" s="57">
        <f t="shared" si="831"/>
        <v>0</v>
      </c>
      <c r="CB102" s="57">
        <f t="shared" si="832"/>
        <v>0</v>
      </c>
      <c r="CC102" s="57">
        <f t="shared" si="833"/>
        <v>0</v>
      </c>
      <c r="CD102" s="57">
        <f t="shared" si="834"/>
        <v>0</v>
      </c>
      <c r="CE102" s="57">
        <f t="shared" si="835"/>
        <v>0</v>
      </c>
      <c r="CF102" s="57">
        <f t="shared" si="836"/>
        <v>0</v>
      </c>
      <c r="CG102" s="57">
        <f t="shared" si="837"/>
        <v>0</v>
      </c>
      <c r="CH102" s="57">
        <f t="shared" si="838"/>
        <v>0</v>
      </c>
      <c r="CI102" s="57">
        <f t="shared" si="839"/>
        <v>0</v>
      </c>
      <c r="CJ102" s="57">
        <f t="shared" si="840"/>
        <v>0</v>
      </c>
      <c r="CK102" s="57">
        <f t="shared" si="841"/>
        <v>0</v>
      </c>
      <c r="CL102" s="57">
        <f t="shared" si="842"/>
        <v>0</v>
      </c>
      <c r="CM102" s="57">
        <f t="shared" si="843"/>
        <v>0</v>
      </c>
      <c r="CN102" s="57">
        <f t="shared" si="844"/>
        <v>0</v>
      </c>
      <c r="CO102" s="57">
        <f t="shared" si="845"/>
        <v>0</v>
      </c>
      <c r="CP102" s="57">
        <f t="shared" si="846"/>
        <v>0</v>
      </c>
      <c r="CQ102" s="57">
        <f t="shared" si="847"/>
        <v>0</v>
      </c>
      <c r="CR102" s="57">
        <f t="shared" si="848"/>
        <v>0</v>
      </c>
      <c r="CS102" s="57">
        <f t="shared" si="849"/>
        <v>0</v>
      </c>
      <c r="CT102" s="57">
        <f t="shared" si="850"/>
        <v>0</v>
      </c>
      <c r="CU102" s="57">
        <f t="shared" si="851"/>
        <v>0</v>
      </c>
      <c r="CV102" s="57">
        <f t="shared" si="852"/>
        <v>0</v>
      </c>
      <c r="CW102" s="57">
        <f t="shared" si="853"/>
        <v>0</v>
      </c>
      <c r="CX102" s="57">
        <f t="shared" si="854"/>
        <v>0</v>
      </c>
      <c r="CY102" s="57">
        <f t="shared" si="855"/>
        <v>0</v>
      </c>
      <c r="CZ102" s="57">
        <f t="shared" si="856"/>
        <v>0</v>
      </c>
      <c r="DA102" s="57">
        <f t="shared" si="857"/>
        <v>0</v>
      </c>
      <c r="DB102" s="57">
        <f t="shared" si="858"/>
        <v>0</v>
      </c>
      <c r="DC102" s="57">
        <f t="shared" si="859"/>
        <v>0</v>
      </c>
      <c r="DD102" s="57">
        <f t="shared" si="860"/>
        <v>0</v>
      </c>
      <c r="DE102" s="57">
        <f t="shared" si="861"/>
        <v>0</v>
      </c>
      <c r="DF102" s="57">
        <f t="shared" si="862"/>
        <v>0</v>
      </c>
      <c r="DG102" s="57">
        <f t="shared" si="863"/>
        <v>0</v>
      </c>
      <c r="DH102" s="57">
        <f t="shared" si="864"/>
        <v>0</v>
      </c>
      <c r="DI102" s="57">
        <f t="shared" si="865"/>
        <v>0</v>
      </c>
      <c r="DJ102" s="57">
        <f t="shared" si="866"/>
        <v>0</v>
      </c>
      <c r="DK102" s="57">
        <f t="shared" si="867"/>
        <v>0</v>
      </c>
      <c r="DL102" s="57">
        <f t="shared" si="868"/>
        <v>0</v>
      </c>
      <c r="DM102" s="57">
        <f t="shared" si="869"/>
        <v>0</v>
      </c>
      <c r="DN102" s="57">
        <f t="shared" si="870"/>
        <v>0</v>
      </c>
      <c r="DO102" s="57">
        <f t="shared" si="871"/>
        <v>0</v>
      </c>
      <c r="DP102" s="57">
        <f t="shared" si="872"/>
        <v>0</v>
      </c>
      <c r="DQ102" s="57">
        <f t="shared" si="873"/>
        <v>0</v>
      </c>
      <c r="DR102" s="57">
        <f t="shared" si="874"/>
        <v>0</v>
      </c>
      <c r="DS102" s="57">
        <f t="shared" si="875"/>
        <v>0</v>
      </c>
      <c r="DT102" s="57">
        <f t="shared" si="876"/>
        <v>0</v>
      </c>
    </row>
    <row r="103" spans="3:124" ht="15.6" hidden="1" customHeight="1" outlineLevel="1" thickTop="1" thickBot="1" x14ac:dyDescent="0.3">
      <c r="C103" s="105" t="s">
        <v>206</v>
      </c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</row>
    <row r="104" spans="3:124" ht="15.6" hidden="1" customHeight="1" outlineLevel="1" thickTop="1" x14ac:dyDescent="0.25">
      <c r="C104" s="103"/>
    </row>
    <row r="105" spans="3:124" ht="15.6" hidden="1" customHeight="1" outlineLevel="1" thickBot="1" x14ac:dyDescent="0.3">
      <c r="C105" s="103"/>
    </row>
    <row r="106" spans="3:124" ht="15.6" hidden="1" customHeight="1" outlineLevel="1" thickTop="1" thickBot="1" x14ac:dyDescent="0.3">
      <c r="C106" s="105" t="s">
        <v>210</v>
      </c>
      <c r="E106" s="57">
        <f t="shared" ref="E106:BP106" si="877">+E92-E99-E100</f>
        <v>0</v>
      </c>
      <c r="F106" s="57">
        <f t="shared" si="877"/>
        <v>0</v>
      </c>
      <c r="G106" s="57">
        <f t="shared" si="877"/>
        <v>0</v>
      </c>
      <c r="H106" s="57">
        <f t="shared" si="877"/>
        <v>0</v>
      </c>
      <c r="I106" s="57">
        <f t="shared" si="877"/>
        <v>0</v>
      </c>
      <c r="J106" s="57">
        <f t="shared" si="877"/>
        <v>0</v>
      </c>
      <c r="K106" s="57">
        <f t="shared" si="877"/>
        <v>0</v>
      </c>
      <c r="L106" s="57">
        <f t="shared" si="877"/>
        <v>0</v>
      </c>
      <c r="M106" s="57">
        <f t="shared" si="877"/>
        <v>0</v>
      </c>
      <c r="N106" s="57">
        <f t="shared" si="877"/>
        <v>0</v>
      </c>
      <c r="O106" s="57">
        <f t="shared" si="877"/>
        <v>0</v>
      </c>
      <c r="P106" s="57">
        <f t="shared" si="877"/>
        <v>0</v>
      </c>
      <c r="Q106" s="57">
        <f t="shared" si="877"/>
        <v>0</v>
      </c>
      <c r="R106" s="57">
        <f t="shared" si="877"/>
        <v>0</v>
      </c>
      <c r="S106" s="57">
        <f t="shared" si="877"/>
        <v>0</v>
      </c>
      <c r="T106" s="57">
        <f t="shared" si="877"/>
        <v>0</v>
      </c>
      <c r="U106" s="57">
        <f t="shared" si="877"/>
        <v>0</v>
      </c>
      <c r="V106" s="57">
        <f t="shared" si="877"/>
        <v>0</v>
      </c>
      <c r="W106" s="57">
        <f t="shared" si="877"/>
        <v>0</v>
      </c>
      <c r="X106" s="57">
        <f t="shared" si="877"/>
        <v>0</v>
      </c>
      <c r="Y106" s="57">
        <f t="shared" si="877"/>
        <v>0</v>
      </c>
      <c r="Z106" s="57">
        <f t="shared" si="877"/>
        <v>0</v>
      </c>
      <c r="AA106" s="57">
        <f t="shared" si="877"/>
        <v>0</v>
      </c>
      <c r="AB106" s="57">
        <f t="shared" si="877"/>
        <v>0</v>
      </c>
      <c r="AC106" s="57">
        <f t="shared" si="877"/>
        <v>0</v>
      </c>
      <c r="AD106" s="57">
        <f t="shared" si="877"/>
        <v>0</v>
      </c>
      <c r="AE106" s="57">
        <f t="shared" si="877"/>
        <v>0</v>
      </c>
      <c r="AF106" s="57">
        <f t="shared" si="877"/>
        <v>0</v>
      </c>
      <c r="AG106" s="57">
        <f t="shared" si="877"/>
        <v>0</v>
      </c>
      <c r="AH106" s="57">
        <f t="shared" si="877"/>
        <v>0</v>
      </c>
      <c r="AI106" s="57">
        <f t="shared" si="877"/>
        <v>0</v>
      </c>
      <c r="AJ106" s="57">
        <f t="shared" si="877"/>
        <v>0</v>
      </c>
      <c r="AK106" s="57">
        <f t="shared" si="877"/>
        <v>0</v>
      </c>
      <c r="AL106" s="57">
        <f t="shared" si="877"/>
        <v>0</v>
      </c>
      <c r="AM106" s="57">
        <f t="shared" si="877"/>
        <v>0</v>
      </c>
      <c r="AN106" s="57">
        <f t="shared" si="877"/>
        <v>0</v>
      </c>
      <c r="AO106" s="57">
        <f t="shared" si="877"/>
        <v>0</v>
      </c>
      <c r="AP106" s="57">
        <f t="shared" si="877"/>
        <v>0</v>
      </c>
      <c r="AQ106" s="57">
        <f t="shared" si="877"/>
        <v>0</v>
      </c>
      <c r="AR106" s="57">
        <f t="shared" si="877"/>
        <v>0</v>
      </c>
      <c r="AS106" s="57">
        <f t="shared" si="877"/>
        <v>0</v>
      </c>
      <c r="AT106" s="57">
        <f t="shared" si="877"/>
        <v>0</v>
      </c>
      <c r="AU106" s="57">
        <f t="shared" si="877"/>
        <v>0</v>
      </c>
      <c r="AV106" s="57">
        <f t="shared" si="877"/>
        <v>0</v>
      </c>
      <c r="AW106" s="57">
        <f t="shared" si="877"/>
        <v>0</v>
      </c>
      <c r="AX106" s="57">
        <f t="shared" si="877"/>
        <v>0</v>
      </c>
      <c r="AY106" s="57">
        <f t="shared" si="877"/>
        <v>0</v>
      </c>
      <c r="AZ106" s="57">
        <f t="shared" si="877"/>
        <v>0</v>
      </c>
      <c r="BA106" s="57">
        <f t="shared" si="877"/>
        <v>0</v>
      </c>
      <c r="BB106" s="57">
        <f t="shared" si="877"/>
        <v>0</v>
      </c>
      <c r="BC106" s="57">
        <f t="shared" si="877"/>
        <v>0</v>
      </c>
      <c r="BD106" s="57">
        <f t="shared" si="877"/>
        <v>0</v>
      </c>
      <c r="BE106" s="57">
        <f t="shared" si="877"/>
        <v>0</v>
      </c>
      <c r="BF106" s="57">
        <f t="shared" si="877"/>
        <v>0</v>
      </c>
      <c r="BG106" s="57">
        <f t="shared" si="877"/>
        <v>0</v>
      </c>
      <c r="BH106" s="57">
        <f t="shared" si="877"/>
        <v>0</v>
      </c>
      <c r="BI106" s="57">
        <f t="shared" si="877"/>
        <v>0</v>
      </c>
      <c r="BJ106" s="57">
        <f t="shared" si="877"/>
        <v>0</v>
      </c>
      <c r="BK106" s="57">
        <f t="shared" si="877"/>
        <v>0</v>
      </c>
      <c r="BL106" s="57">
        <f t="shared" si="877"/>
        <v>0</v>
      </c>
      <c r="BM106" s="57">
        <f t="shared" si="877"/>
        <v>0</v>
      </c>
      <c r="BN106" s="57">
        <f t="shared" si="877"/>
        <v>0</v>
      </c>
      <c r="BO106" s="57">
        <f t="shared" si="877"/>
        <v>0</v>
      </c>
      <c r="BP106" s="57">
        <f t="shared" si="877"/>
        <v>0</v>
      </c>
      <c r="BQ106" s="57">
        <f t="shared" ref="BQ106:DT106" si="878">+BQ92-BQ99-BQ100</f>
        <v>0</v>
      </c>
      <c r="BR106" s="57">
        <f t="shared" si="878"/>
        <v>0</v>
      </c>
      <c r="BS106" s="57">
        <f t="shared" si="878"/>
        <v>0</v>
      </c>
      <c r="BT106" s="57">
        <f t="shared" si="878"/>
        <v>0</v>
      </c>
      <c r="BU106" s="57">
        <f t="shared" si="878"/>
        <v>0</v>
      </c>
      <c r="BV106" s="57">
        <f t="shared" si="878"/>
        <v>0</v>
      </c>
      <c r="BW106" s="57">
        <f t="shared" si="878"/>
        <v>0</v>
      </c>
      <c r="BX106" s="57">
        <f t="shared" si="878"/>
        <v>0</v>
      </c>
      <c r="BY106" s="57">
        <f t="shared" si="878"/>
        <v>0</v>
      </c>
      <c r="BZ106" s="57">
        <f t="shared" si="878"/>
        <v>0</v>
      </c>
      <c r="CA106" s="57">
        <f t="shared" si="878"/>
        <v>0</v>
      </c>
      <c r="CB106" s="57">
        <f t="shared" si="878"/>
        <v>0</v>
      </c>
      <c r="CC106" s="57">
        <f t="shared" si="878"/>
        <v>0</v>
      </c>
      <c r="CD106" s="57">
        <f t="shared" si="878"/>
        <v>0</v>
      </c>
      <c r="CE106" s="57">
        <f t="shared" si="878"/>
        <v>0</v>
      </c>
      <c r="CF106" s="57">
        <f t="shared" si="878"/>
        <v>0</v>
      </c>
      <c r="CG106" s="57">
        <f t="shared" si="878"/>
        <v>0</v>
      </c>
      <c r="CH106" s="57">
        <f t="shared" si="878"/>
        <v>0</v>
      </c>
      <c r="CI106" s="57">
        <f t="shared" si="878"/>
        <v>0</v>
      </c>
      <c r="CJ106" s="57">
        <f t="shared" si="878"/>
        <v>0</v>
      </c>
      <c r="CK106" s="57">
        <f t="shared" si="878"/>
        <v>0</v>
      </c>
      <c r="CL106" s="57">
        <f t="shared" si="878"/>
        <v>0</v>
      </c>
      <c r="CM106" s="57">
        <f t="shared" si="878"/>
        <v>0</v>
      </c>
      <c r="CN106" s="57">
        <f t="shared" si="878"/>
        <v>0</v>
      </c>
      <c r="CO106" s="57">
        <f t="shared" si="878"/>
        <v>0</v>
      </c>
      <c r="CP106" s="57">
        <f t="shared" si="878"/>
        <v>0</v>
      </c>
      <c r="CQ106" s="57">
        <f t="shared" si="878"/>
        <v>0</v>
      </c>
      <c r="CR106" s="57">
        <f t="shared" si="878"/>
        <v>0</v>
      </c>
      <c r="CS106" s="57">
        <f t="shared" si="878"/>
        <v>0</v>
      </c>
      <c r="CT106" s="57">
        <f t="shared" si="878"/>
        <v>0</v>
      </c>
      <c r="CU106" s="57">
        <f t="shared" si="878"/>
        <v>0</v>
      </c>
      <c r="CV106" s="57">
        <f t="shared" si="878"/>
        <v>0</v>
      </c>
      <c r="CW106" s="57">
        <f t="shared" si="878"/>
        <v>0</v>
      </c>
      <c r="CX106" s="57">
        <f t="shared" si="878"/>
        <v>0</v>
      </c>
      <c r="CY106" s="57">
        <f t="shared" si="878"/>
        <v>0</v>
      </c>
      <c r="CZ106" s="57">
        <f t="shared" si="878"/>
        <v>0</v>
      </c>
      <c r="DA106" s="57">
        <f t="shared" si="878"/>
        <v>0</v>
      </c>
      <c r="DB106" s="57">
        <f t="shared" si="878"/>
        <v>0</v>
      </c>
      <c r="DC106" s="57">
        <f t="shared" si="878"/>
        <v>0</v>
      </c>
      <c r="DD106" s="57">
        <f t="shared" si="878"/>
        <v>0</v>
      </c>
      <c r="DE106" s="57">
        <f t="shared" si="878"/>
        <v>0</v>
      </c>
      <c r="DF106" s="57">
        <f t="shared" si="878"/>
        <v>0</v>
      </c>
      <c r="DG106" s="57">
        <f t="shared" si="878"/>
        <v>0</v>
      </c>
      <c r="DH106" s="57">
        <f t="shared" si="878"/>
        <v>0</v>
      </c>
      <c r="DI106" s="57">
        <f t="shared" si="878"/>
        <v>0</v>
      </c>
      <c r="DJ106" s="57">
        <f t="shared" si="878"/>
        <v>0</v>
      </c>
      <c r="DK106" s="57">
        <f t="shared" si="878"/>
        <v>0</v>
      </c>
      <c r="DL106" s="57">
        <f t="shared" si="878"/>
        <v>0</v>
      </c>
      <c r="DM106" s="57">
        <f t="shared" si="878"/>
        <v>0</v>
      </c>
      <c r="DN106" s="57">
        <f t="shared" si="878"/>
        <v>0</v>
      </c>
      <c r="DO106" s="57">
        <f t="shared" si="878"/>
        <v>0</v>
      </c>
      <c r="DP106" s="57">
        <f t="shared" si="878"/>
        <v>0</v>
      </c>
      <c r="DQ106" s="57">
        <f t="shared" si="878"/>
        <v>0</v>
      </c>
      <c r="DR106" s="57">
        <f t="shared" si="878"/>
        <v>0</v>
      </c>
      <c r="DS106" s="57">
        <f t="shared" si="878"/>
        <v>0</v>
      </c>
      <c r="DT106" s="57">
        <f t="shared" si="878"/>
        <v>0</v>
      </c>
    </row>
    <row r="107" spans="3:124" ht="15.6" hidden="1" customHeight="1" outlineLevel="1" thickTop="1" thickBot="1" x14ac:dyDescent="0.3">
      <c r="C107" s="105" t="s">
        <v>211</v>
      </c>
      <c r="E107" s="57">
        <f>+E106</f>
        <v>0</v>
      </c>
      <c r="F107" s="57">
        <f>+E107+F106</f>
        <v>0</v>
      </c>
      <c r="G107" s="57">
        <f t="shared" ref="G107" si="879">+F107+G106</f>
        <v>0</v>
      </c>
      <c r="H107" s="57">
        <f t="shared" ref="H107" si="880">+G107+H106</f>
        <v>0</v>
      </c>
      <c r="I107" s="57">
        <f t="shared" ref="I107" si="881">+H107+I106</f>
        <v>0</v>
      </c>
      <c r="J107" s="57">
        <f t="shared" ref="J107" si="882">+I107+J106</f>
        <v>0</v>
      </c>
      <c r="K107" s="57">
        <f t="shared" ref="K107" si="883">+J107+K106</f>
        <v>0</v>
      </c>
      <c r="L107" s="57">
        <f t="shared" ref="L107" si="884">+K107+L106</f>
        <v>0</v>
      </c>
      <c r="M107" s="57">
        <f t="shared" ref="M107" si="885">+L107+M106</f>
        <v>0</v>
      </c>
      <c r="N107" s="57">
        <f t="shared" ref="N107" si="886">+M107+N106</f>
        <v>0</v>
      </c>
      <c r="O107" s="57">
        <f t="shared" ref="O107" si="887">+N107+O106</f>
        <v>0</v>
      </c>
      <c r="P107" s="57">
        <f t="shared" ref="P107" si="888">+O107+P106</f>
        <v>0</v>
      </c>
      <c r="Q107" s="57">
        <f t="shared" ref="Q107" si="889">+P107+Q106</f>
        <v>0</v>
      </c>
      <c r="R107" s="57">
        <f t="shared" ref="R107" si="890">+Q107+R106</f>
        <v>0</v>
      </c>
      <c r="S107" s="57">
        <f t="shared" ref="S107" si="891">+R107+S106</f>
        <v>0</v>
      </c>
      <c r="T107" s="57">
        <f t="shared" ref="T107" si="892">+S107+T106</f>
        <v>0</v>
      </c>
      <c r="U107" s="57">
        <f t="shared" ref="U107" si="893">+T107+U106</f>
        <v>0</v>
      </c>
      <c r="V107" s="57">
        <f t="shared" ref="V107" si="894">+U107+V106</f>
        <v>0</v>
      </c>
      <c r="W107" s="57">
        <f t="shared" ref="W107" si="895">+V107+W106</f>
        <v>0</v>
      </c>
      <c r="X107" s="57">
        <f t="shared" ref="X107" si="896">+W107+X106</f>
        <v>0</v>
      </c>
      <c r="Y107" s="57">
        <f t="shared" ref="Y107" si="897">+X107+Y106</f>
        <v>0</v>
      </c>
      <c r="Z107" s="57">
        <f t="shared" ref="Z107" si="898">+Y107+Z106</f>
        <v>0</v>
      </c>
      <c r="AA107" s="57">
        <f t="shared" ref="AA107" si="899">+Z107+AA106</f>
        <v>0</v>
      </c>
      <c r="AB107" s="57">
        <f t="shared" ref="AB107" si="900">+AA107+AB106</f>
        <v>0</v>
      </c>
      <c r="AC107" s="57">
        <f t="shared" ref="AC107" si="901">+AB107+AC106</f>
        <v>0</v>
      </c>
      <c r="AD107" s="57">
        <f t="shared" ref="AD107" si="902">+AC107+AD106</f>
        <v>0</v>
      </c>
      <c r="AE107" s="57">
        <f t="shared" ref="AE107" si="903">+AD107+AE106</f>
        <v>0</v>
      </c>
      <c r="AF107" s="57">
        <f t="shared" ref="AF107" si="904">+AE107+AF106</f>
        <v>0</v>
      </c>
      <c r="AG107" s="57">
        <f t="shared" ref="AG107" si="905">+AF107+AG106</f>
        <v>0</v>
      </c>
      <c r="AH107" s="57">
        <f t="shared" ref="AH107" si="906">+AG107+AH106</f>
        <v>0</v>
      </c>
      <c r="AI107" s="57">
        <f t="shared" ref="AI107" si="907">+AH107+AI106</f>
        <v>0</v>
      </c>
      <c r="AJ107" s="57">
        <f t="shared" ref="AJ107" si="908">+AI107+AJ106</f>
        <v>0</v>
      </c>
      <c r="AK107" s="57">
        <f t="shared" ref="AK107" si="909">+AJ107+AK106</f>
        <v>0</v>
      </c>
      <c r="AL107" s="57">
        <f t="shared" ref="AL107" si="910">+AK107+AL106</f>
        <v>0</v>
      </c>
      <c r="AM107" s="57">
        <f t="shared" ref="AM107" si="911">+AL107+AM106</f>
        <v>0</v>
      </c>
      <c r="AN107" s="57">
        <f t="shared" ref="AN107" si="912">+AM107+AN106</f>
        <v>0</v>
      </c>
      <c r="AO107" s="57">
        <f t="shared" ref="AO107" si="913">+AN107+AO106</f>
        <v>0</v>
      </c>
      <c r="AP107" s="57">
        <f t="shared" ref="AP107" si="914">+AO107+AP106</f>
        <v>0</v>
      </c>
      <c r="AQ107" s="57">
        <f t="shared" ref="AQ107" si="915">+AP107+AQ106</f>
        <v>0</v>
      </c>
      <c r="AR107" s="57">
        <f t="shared" ref="AR107" si="916">+AQ107+AR106</f>
        <v>0</v>
      </c>
      <c r="AS107" s="57">
        <f t="shared" ref="AS107" si="917">+AR107+AS106</f>
        <v>0</v>
      </c>
      <c r="AT107" s="57">
        <f t="shared" ref="AT107" si="918">+AS107+AT106</f>
        <v>0</v>
      </c>
      <c r="AU107" s="57">
        <f t="shared" ref="AU107" si="919">+AT107+AU106</f>
        <v>0</v>
      </c>
      <c r="AV107" s="57">
        <f t="shared" ref="AV107" si="920">+AU107+AV106</f>
        <v>0</v>
      </c>
      <c r="AW107" s="57">
        <f t="shared" ref="AW107" si="921">+AV107+AW106</f>
        <v>0</v>
      </c>
      <c r="AX107" s="57">
        <f t="shared" ref="AX107" si="922">+AW107+AX106</f>
        <v>0</v>
      </c>
      <c r="AY107" s="57">
        <f t="shared" ref="AY107" si="923">+AX107+AY106</f>
        <v>0</v>
      </c>
      <c r="AZ107" s="57">
        <f t="shared" ref="AZ107" si="924">+AY107+AZ106</f>
        <v>0</v>
      </c>
      <c r="BA107" s="57">
        <f t="shared" ref="BA107" si="925">+AZ107+BA106</f>
        <v>0</v>
      </c>
      <c r="BB107" s="57">
        <f t="shared" ref="BB107" si="926">+BA107+BB106</f>
        <v>0</v>
      </c>
      <c r="BC107" s="57">
        <f t="shared" ref="BC107" si="927">+BB107+BC106</f>
        <v>0</v>
      </c>
      <c r="BD107" s="57">
        <f t="shared" ref="BD107" si="928">+BC107+BD106</f>
        <v>0</v>
      </c>
      <c r="BE107" s="57">
        <f t="shared" ref="BE107" si="929">+BD107+BE106</f>
        <v>0</v>
      </c>
      <c r="BF107" s="57">
        <f t="shared" ref="BF107" si="930">+BE107+BF106</f>
        <v>0</v>
      </c>
      <c r="BG107" s="57">
        <f t="shared" ref="BG107" si="931">+BF107+BG106</f>
        <v>0</v>
      </c>
      <c r="BH107" s="57">
        <f t="shared" ref="BH107" si="932">+BG107+BH106</f>
        <v>0</v>
      </c>
      <c r="BI107" s="57">
        <f t="shared" ref="BI107" si="933">+BH107+BI106</f>
        <v>0</v>
      </c>
      <c r="BJ107" s="57">
        <f t="shared" ref="BJ107" si="934">+BI107+BJ106</f>
        <v>0</v>
      </c>
      <c r="BK107" s="57">
        <f t="shared" ref="BK107" si="935">+BJ107+BK106</f>
        <v>0</v>
      </c>
      <c r="BL107" s="57">
        <f t="shared" ref="BL107" si="936">+BK107+BL106</f>
        <v>0</v>
      </c>
      <c r="BM107" s="57">
        <f t="shared" ref="BM107" si="937">+BL107+BM106</f>
        <v>0</v>
      </c>
      <c r="BN107" s="57">
        <f t="shared" ref="BN107" si="938">+BM107+BN106</f>
        <v>0</v>
      </c>
      <c r="BO107" s="57">
        <f t="shared" ref="BO107" si="939">+BN107+BO106</f>
        <v>0</v>
      </c>
      <c r="BP107" s="57">
        <f t="shared" ref="BP107" si="940">+BO107+BP106</f>
        <v>0</v>
      </c>
      <c r="BQ107" s="57">
        <f t="shared" ref="BQ107" si="941">+BP107+BQ106</f>
        <v>0</v>
      </c>
      <c r="BR107" s="57">
        <f t="shared" ref="BR107" si="942">+BQ107+BR106</f>
        <v>0</v>
      </c>
      <c r="BS107" s="57">
        <f t="shared" ref="BS107" si="943">+BR107+BS106</f>
        <v>0</v>
      </c>
      <c r="BT107" s="57">
        <f t="shared" ref="BT107" si="944">+BS107+BT106</f>
        <v>0</v>
      </c>
      <c r="BU107" s="57">
        <f t="shared" ref="BU107" si="945">+BT107+BU106</f>
        <v>0</v>
      </c>
      <c r="BV107" s="57">
        <f t="shared" ref="BV107" si="946">+BU107+BV106</f>
        <v>0</v>
      </c>
      <c r="BW107" s="57">
        <f t="shared" ref="BW107" si="947">+BV107+BW106</f>
        <v>0</v>
      </c>
      <c r="BX107" s="57">
        <f t="shared" ref="BX107" si="948">+BW107+BX106</f>
        <v>0</v>
      </c>
      <c r="BY107" s="57">
        <f t="shared" ref="BY107" si="949">+BX107+BY106</f>
        <v>0</v>
      </c>
      <c r="BZ107" s="57">
        <f t="shared" ref="BZ107" si="950">+BY107+BZ106</f>
        <v>0</v>
      </c>
      <c r="CA107" s="57">
        <f t="shared" ref="CA107" si="951">+BZ107+CA106</f>
        <v>0</v>
      </c>
      <c r="CB107" s="57">
        <f t="shared" ref="CB107" si="952">+CA107+CB106</f>
        <v>0</v>
      </c>
      <c r="CC107" s="57">
        <f t="shared" ref="CC107" si="953">+CB107+CC106</f>
        <v>0</v>
      </c>
      <c r="CD107" s="57">
        <f t="shared" ref="CD107" si="954">+CC107+CD106</f>
        <v>0</v>
      </c>
      <c r="CE107" s="57">
        <f t="shared" ref="CE107" si="955">+CD107+CE106</f>
        <v>0</v>
      </c>
      <c r="CF107" s="57">
        <f t="shared" ref="CF107" si="956">+CE107+CF106</f>
        <v>0</v>
      </c>
      <c r="CG107" s="57">
        <f t="shared" ref="CG107" si="957">+CF107+CG106</f>
        <v>0</v>
      </c>
      <c r="CH107" s="57">
        <f t="shared" ref="CH107" si="958">+CG107+CH106</f>
        <v>0</v>
      </c>
      <c r="CI107" s="57">
        <f t="shared" ref="CI107" si="959">+CH107+CI106</f>
        <v>0</v>
      </c>
      <c r="CJ107" s="57">
        <f t="shared" ref="CJ107" si="960">+CI107+CJ106</f>
        <v>0</v>
      </c>
      <c r="CK107" s="57">
        <f t="shared" ref="CK107" si="961">+CJ107+CK106</f>
        <v>0</v>
      </c>
      <c r="CL107" s="57">
        <f t="shared" ref="CL107" si="962">+CK107+CL106</f>
        <v>0</v>
      </c>
      <c r="CM107" s="57">
        <f t="shared" ref="CM107" si="963">+CL107+CM106</f>
        <v>0</v>
      </c>
      <c r="CN107" s="57">
        <f t="shared" ref="CN107" si="964">+CM107+CN106</f>
        <v>0</v>
      </c>
      <c r="CO107" s="57">
        <f t="shared" ref="CO107" si="965">+CN107+CO106</f>
        <v>0</v>
      </c>
      <c r="CP107" s="57">
        <f t="shared" ref="CP107" si="966">+CO107+CP106</f>
        <v>0</v>
      </c>
      <c r="CQ107" s="57">
        <f t="shared" ref="CQ107" si="967">+CP107+CQ106</f>
        <v>0</v>
      </c>
      <c r="CR107" s="57">
        <f t="shared" ref="CR107" si="968">+CQ107+CR106</f>
        <v>0</v>
      </c>
      <c r="CS107" s="57">
        <f t="shared" ref="CS107" si="969">+CR107+CS106</f>
        <v>0</v>
      </c>
      <c r="CT107" s="57">
        <f t="shared" ref="CT107" si="970">+CS107+CT106</f>
        <v>0</v>
      </c>
      <c r="CU107" s="57">
        <f t="shared" ref="CU107" si="971">+CT107+CU106</f>
        <v>0</v>
      </c>
      <c r="CV107" s="57">
        <f t="shared" ref="CV107" si="972">+CU107+CV106</f>
        <v>0</v>
      </c>
      <c r="CW107" s="57">
        <f t="shared" ref="CW107" si="973">+CV107+CW106</f>
        <v>0</v>
      </c>
      <c r="CX107" s="57">
        <f t="shared" ref="CX107" si="974">+CW107+CX106</f>
        <v>0</v>
      </c>
      <c r="CY107" s="57">
        <f t="shared" ref="CY107" si="975">+CX107+CY106</f>
        <v>0</v>
      </c>
      <c r="CZ107" s="57">
        <f t="shared" ref="CZ107" si="976">+CY107+CZ106</f>
        <v>0</v>
      </c>
      <c r="DA107" s="57">
        <f t="shared" ref="DA107" si="977">+CZ107+DA106</f>
        <v>0</v>
      </c>
      <c r="DB107" s="57">
        <f t="shared" ref="DB107" si="978">+DA107+DB106</f>
        <v>0</v>
      </c>
      <c r="DC107" s="57">
        <f t="shared" ref="DC107" si="979">+DB107+DC106</f>
        <v>0</v>
      </c>
      <c r="DD107" s="57">
        <f t="shared" ref="DD107" si="980">+DC107+DD106</f>
        <v>0</v>
      </c>
      <c r="DE107" s="57">
        <f t="shared" ref="DE107" si="981">+DD107+DE106</f>
        <v>0</v>
      </c>
      <c r="DF107" s="57">
        <f t="shared" ref="DF107" si="982">+DE107+DF106</f>
        <v>0</v>
      </c>
      <c r="DG107" s="57">
        <f t="shared" ref="DG107" si="983">+DF107+DG106</f>
        <v>0</v>
      </c>
      <c r="DH107" s="57">
        <f t="shared" ref="DH107" si="984">+DG107+DH106</f>
        <v>0</v>
      </c>
      <c r="DI107" s="57">
        <f t="shared" ref="DI107" si="985">+DH107+DI106</f>
        <v>0</v>
      </c>
      <c r="DJ107" s="57">
        <f t="shared" ref="DJ107" si="986">+DI107+DJ106</f>
        <v>0</v>
      </c>
      <c r="DK107" s="57">
        <f t="shared" ref="DK107" si="987">+DJ107+DK106</f>
        <v>0</v>
      </c>
      <c r="DL107" s="57">
        <f t="shared" ref="DL107" si="988">+DK107+DL106</f>
        <v>0</v>
      </c>
      <c r="DM107" s="57">
        <f t="shared" ref="DM107" si="989">+DL107+DM106</f>
        <v>0</v>
      </c>
      <c r="DN107" s="57">
        <f t="shared" ref="DN107" si="990">+DM107+DN106</f>
        <v>0</v>
      </c>
      <c r="DO107" s="57">
        <f t="shared" ref="DO107" si="991">+DN107+DO106</f>
        <v>0</v>
      </c>
      <c r="DP107" s="57">
        <f t="shared" ref="DP107" si="992">+DO107+DP106</f>
        <v>0</v>
      </c>
      <c r="DQ107" s="57">
        <f t="shared" ref="DQ107" si="993">+DP107+DQ106</f>
        <v>0</v>
      </c>
      <c r="DR107" s="57">
        <f t="shared" ref="DR107" si="994">+DQ107+DR106</f>
        <v>0</v>
      </c>
      <c r="DS107" s="57">
        <f t="shared" ref="DS107" si="995">+DR107+DS106</f>
        <v>0</v>
      </c>
      <c r="DT107" s="57">
        <f t="shared" ref="DT107" si="996">+DS107+DT106</f>
        <v>0</v>
      </c>
    </row>
    <row r="108" spans="3:124" ht="15.6" hidden="1" customHeight="1" outlineLevel="1" thickTop="1" thickBot="1" x14ac:dyDescent="0.3">
      <c r="C108" s="105" t="s">
        <v>212</v>
      </c>
      <c r="E108" s="57">
        <f>+E93-E101</f>
        <v>0</v>
      </c>
      <c r="F108" s="57">
        <f>+F93-F101</f>
        <v>0</v>
      </c>
      <c r="G108" s="57">
        <f t="shared" ref="G108:BR108" si="997">+G93-G101</f>
        <v>0</v>
      </c>
      <c r="H108" s="57">
        <f t="shared" si="997"/>
        <v>0</v>
      </c>
      <c r="I108" s="57">
        <f t="shared" si="997"/>
        <v>0</v>
      </c>
      <c r="J108" s="57">
        <f t="shared" si="997"/>
        <v>0</v>
      </c>
      <c r="K108" s="57">
        <f t="shared" si="997"/>
        <v>0</v>
      </c>
      <c r="L108" s="57">
        <f t="shared" si="997"/>
        <v>0</v>
      </c>
      <c r="M108" s="57">
        <f t="shared" si="997"/>
        <v>0</v>
      </c>
      <c r="N108" s="57">
        <f t="shared" si="997"/>
        <v>0</v>
      </c>
      <c r="O108" s="57">
        <f t="shared" si="997"/>
        <v>0</v>
      </c>
      <c r="P108" s="57">
        <f t="shared" si="997"/>
        <v>0</v>
      </c>
      <c r="Q108" s="57">
        <f t="shared" si="997"/>
        <v>0</v>
      </c>
      <c r="R108" s="57">
        <f t="shared" si="997"/>
        <v>0</v>
      </c>
      <c r="S108" s="57">
        <f t="shared" si="997"/>
        <v>0</v>
      </c>
      <c r="T108" s="57">
        <f t="shared" si="997"/>
        <v>0</v>
      </c>
      <c r="U108" s="57">
        <f t="shared" si="997"/>
        <v>0</v>
      </c>
      <c r="V108" s="57">
        <f t="shared" si="997"/>
        <v>0</v>
      </c>
      <c r="W108" s="57">
        <f t="shared" si="997"/>
        <v>0</v>
      </c>
      <c r="X108" s="57">
        <f t="shared" si="997"/>
        <v>0</v>
      </c>
      <c r="Y108" s="57">
        <f t="shared" si="997"/>
        <v>0</v>
      </c>
      <c r="Z108" s="57">
        <f t="shared" si="997"/>
        <v>0</v>
      </c>
      <c r="AA108" s="57">
        <f t="shared" si="997"/>
        <v>0</v>
      </c>
      <c r="AB108" s="57">
        <f t="shared" si="997"/>
        <v>0</v>
      </c>
      <c r="AC108" s="57">
        <f t="shared" si="997"/>
        <v>0</v>
      </c>
      <c r="AD108" s="57">
        <f t="shared" si="997"/>
        <v>0</v>
      </c>
      <c r="AE108" s="57">
        <f t="shared" si="997"/>
        <v>0</v>
      </c>
      <c r="AF108" s="57">
        <f t="shared" si="997"/>
        <v>0</v>
      </c>
      <c r="AG108" s="57">
        <f t="shared" si="997"/>
        <v>0</v>
      </c>
      <c r="AH108" s="57">
        <f t="shared" si="997"/>
        <v>0</v>
      </c>
      <c r="AI108" s="57">
        <f t="shared" si="997"/>
        <v>0</v>
      </c>
      <c r="AJ108" s="57">
        <f t="shared" si="997"/>
        <v>0</v>
      </c>
      <c r="AK108" s="57">
        <f t="shared" si="997"/>
        <v>0</v>
      </c>
      <c r="AL108" s="57">
        <f t="shared" si="997"/>
        <v>0</v>
      </c>
      <c r="AM108" s="57">
        <f t="shared" si="997"/>
        <v>0</v>
      </c>
      <c r="AN108" s="57">
        <f t="shared" si="997"/>
        <v>0</v>
      </c>
      <c r="AO108" s="57">
        <f t="shared" si="997"/>
        <v>0</v>
      </c>
      <c r="AP108" s="57">
        <f t="shared" si="997"/>
        <v>0</v>
      </c>
      <c r="AQ108" s="57">
        <f t="shared" si="997"/>
        <v>0</v>
      </c>
      <c r="AR108" s="57">
        <f t="shared" si="997"/>
        <v>0</v>
      </c>
      <c r="AS108" s="57">
        <f t="shared" si="997"/>
        <v>0</v>
      </c>
      <c r="AT108" s="57">
        <f t="shared" si="997"/>
        <v>0</v>
      </c>
      <c r="AU108" s="57">
        <f t="shared" si="997"/>
        <v>0</v>
      </c>
      <c r="AV108" s="57">
        <f t="shared" si="997"/>
        <v>0</v>
      </c>
      <c r="AW108" s="57">
        <f t="shared" si="997"/>
        <v>0</v>
      </c>
      <c r="AX108" s="57">
        <f t="shared" si="997"/>
        <v>0</v>
      </c>
      <c r="AY108" s="57">
        <f t="shared" si="997"/>
        <v>0</v>
      </c>
      <c r="AZ108" s="57">
        <f t="shared" si="997"/>
        <v>0</v>
      </c>
      <c r="BA108" s="57">
        <f t="shared" si="997"/>
        <v>0</v>
      </c>
      <c r="BB108" s="57">
        <f t="shared" si="997"/>
        <v>0</v>
      </c>
      <c r="BC108" s="57">
        <f t="shared" si="997"/>
        <v>0</v>
      </c>
      <c r="BD108" s="57">
        <f t="shared" si="997"/>
        <v>0</v>
      </c>
      <c r="BE108" s="57">
        <f t="shared" si="997"/>
        <v>0</v>
      </c>
      <c r="BF108" s="57">
        <f t="shared" si="997"/>
        <v>0</v>
      </c>
      <c r="BG108" s="57">
        <f t="shared" si="997"/>
        <v>0</v>
      </c>
      <c r="BH108" s="57">
        <f t="shared" si="997"/>
        <v>0</v>
      </c>
      <c r="BI108" s="57">
        <f t="shared" si="997"/>
        <v>0</v>
      </c>
      <c r="BJ108" s="57">
        <f t="shared" si="997"/>
        <v>0</v>
      </c>
      <c r="BK108" s="57">
        <f t="shared" si="997"/>
        <v>0</v>
      </c>
      <c r="BL108" s="57">
        <f t="shared" si="997"/>
        <v>0</v>
      </c>
      <c r="BM108" s="57">
        <f t="shared" si="997"/>
        <v>0</v>
      </c>
      <c r="BN108" s="57">
        <f t="shared" si="997"/>
        <v>0</v>
      </c>
      <c r="BO108" s="57">
        <f t="shared" si="997"/>
        <v>0</v>
      </c>
      <c r="BP108" s="57">
        <f t="shared" si="997"/>
        <v>0</v>
      </c>
      <c r="BQ108" s="57">
        <f t="shared" si="997"/>
        <v>0</v>
      </c>
      <c r="BR108" s="57">
        <f t="shared" si="997"/>
        <v>0</v>
      </c>
      <c r="BS108" s="57">
        <f t="shared" ref="BS108:DT108" si="998">+BS93-BS101</f>
        <v>0</v>
      </c>
      <c r="BT108" s="57">
        <f t="shared" si="998"/>
        <v>0</v>
      </c>
      <c r="BU108" s="57">
        <f t="shared" si="998"/>
        <v>0</v>
      </c>
      <c r="BV108" s="57">
        <f t="shared" si="998"/>
        <v>0</v>
      </c>
      <c r="BW108" s="57">
        <f t="shared" si="998"/>
        <v>0</v>
      </c>
      <c r="BX108" s="57">
        <f t="shared" si="998"/>
        <v>0</v>
      </c>
      <c r="BY108" s="57">
        <f t="shared" si="998"/>
        <v>0</v>
      </c>
      <c r="BZ108" s="57">
        <f t="shared" si="998"/>
        <v>0</v>
      </c>
      <c r="CA108" s="57">
        <f t="shared" si="998"/>
        <v>0</v>
      </c>
      <c r="CB108" s="57">
        <f t="shared" si="998"/>
        <v>0</v>
      </c>
      <c r="CC108" s="57">
        <f t="shared" si="998"/>
        <v>0</v>
      </c>
      <c r="CD108" s="57">
        <f t="shared" si="998"/>
        <v>0</v>
      </c>
      <c r="CE108" s="57">
        <f t="shared" si="998"/>
        <v>0</v>
      </c>
      <c r="CF108" s="57">
        <f t="shared" si="998"/>
        <v>0</v>
      </c>
      <c r="CG108" s="57">
        <f t="shared" si="998"/>
        <v>0</v>
      </c>
      <c r="CH108" s="57">
        <f t="shared" si="998"/>
        <v>0</v>
      </c>
      <c r="CI108" s="57">
        <f t="shared" si="998"/>
        <v>0</v>
      </c>
      <c r="CJ108" s="57">
        <f t="shared" si="998"/>
        <v>0</v>
      </c>
      <c r="CK108" s="57">
        <f t="shared" si="998"/>
        <v>0</v>
      </c>
      <c r="CL108" s="57">
        <f t="shared" si="998"/>
        <v>0</v>
      </c>
      <c r="CM108" s="57">
        <f t="shared" si="998"/>
        <v>0</v>
      </c>
      <c r="CN108" s="57">
        <f t="shared" si="998"/>
        <v>0</v>
      </c>
      <c r="CO108" s="57">
        <f t="shared" si="998"/>
        <v>0</v>
      </c>
      <c r="CP108" s="57">
        <f t="shared" si="998"/>
        <v>0</v>
      </c>
      <c r="CQ108" s="57">
        <f t="shared" si="998"/>
        <v>0</v>
      </c>
      <c r="CR108" s="57">
        <f t="shared" si="998"/>
        <v>0</v>
      </c>
      <c r="CS108" s="57">
        <f t="shared" si="998"/>
        <v>0</v>
      </c>
      <c r="CT108" s="57">
        <f t="shared" si="998"/>
        <v>0</v>
      </c>
      <c r="CU108" s="57">
        <f t="shared" si="998"/>
        <v>0</v>
      </c>
      <c r="CV108" s="57">
        <f t="shared" si="998"/>
        <v>0</v>
      </c>
      <c r="CW108" s="57">
        <f t="shared" si="998"/>
        <v>0</v>
      </c>
      <c r="CX108" s="57">
        <f t="shared" si="998"/>
        <v>0</v>
      </c>
      <c r="CY108" s="57">
        <f t="shared" si="998"/>
        <v>0</v>
      </c>
      <c r="CZ108" s="57">
        <f t="shared" si="998"/>
        <v>0</v>
      </c>
      <c r="DA108" s="57">
        <f t="shared" si="998"/>
        <v>0</v>
      </c>
      <c r="DB108" s="57">
        <f t="shared" si="998"/>
        <v>0</v>
      </c>
      <c r="DC108" s="57">
        <f t="shared" si="998"/>
        <v>0</v>
      </c>
      <c r="DD108" s="57">
        <f t="shared" si="998"/>
        <v>0</v>
      </c>
      <c r="DE108" s="57">
        <f t="shared" si="998"/>
        <v>0</v>
      </c>
      <c r="DF108" s="57">
        <f t="shared" si="998"/>
        <v>0</v>
      </c>
      <c r="DG108" s="57">
        <f t="shared" si="998"/>
        <v>0</v>
      </c>
      <c r="DH108" s="57">
        <f t="shared" si="998"/>
        <v>0</v>
      </c>
      <c r="DI108" s="57">
        <f t="shared" si="998"/>
        <v>0</v>
      </c>
      <c r="DJ108" s="57">
        <f t="shared" si="998"/>
        <v>0</v>
      </c>
      <c r="DK108" s="57">
        <f t="shared" si="998"/>
        <v>0</v>
      </c>
      <c r="DL108" s="57">
        <f t="shared" si="998"/>
        <v>0</v>
      </c>
      <c r="DM108" s="57">
        <f t="shared" si="998"/>
        <v>0</v>
      </c>
      <c r="DN108" s="57">
        <f t="shared" si="998"/>
        <v>0</v>
      </c>
      <c r="DO108" s="57">
        <f t="shared" si="998"/>
        <v>0</v>
      </c>
      <c r="DP108" s="57">
        <f t="shared" si="998"/>
        <v>0</v>
      </c>
      <c r="DQ108" s="57">
        <f t="shared" si="998"/>
        <v>0</v>
      </c>
      <c r="DR108" s="57">
        <f t="shared" si="998"/>
        <v>0</v>
      </c>
      <c r="DS108" s="57">
        <f t="shared" si="998"/>
        <v>0</v>
      </c>
      <c r="DT108" s="57">
        <f t="shared" si="998"/>
        <v>0</v>
      </c>
    </row>
    <row r="109" spans="3:124" ht="15.6" hidden="1" customHeight="1" outlineLevel="1" thickTop="1" thickBot="1" x14ac:dyDescent="0.3">
      <c r="C109" s="105" t="s">
        <v>213</v>
      </c>
      <c r="E109" s="57">
        <f>+E94-E102</f>
        <v>0</v>
      </c>
      <c r="F109" s="57">
        <f t="shared" ref="F109:BQ109" si="999">+F94-F102</f>
        <v>0</v>
      </c>
      <c r="G109" s="57">
        <f t="shared" si="999"/>
        <v>0</v>
      </c>
      <c r="H109" s="57">
        <f t="shared" si="999"/>
        <v>0</v>
      </c>
      <c r="I109" s="57">
        <f t="shared" si="999"/>
        <v>0</v>
      </c>
      <c r="J109" s="57">
        <f t="shared" si="999"/>
        <v>0</v>
      </c>
      <c r="K109" s="57">
        <f t="shared" si="999"/>
        <v>0</v>
      </c>
      <c r="L109" s="57">
        <f t="shared" si="999"/>
        <v>0</v>
      </c>
      <c r="M109" s="57">
        <f t="shared" si="999"/>
        <v>0</v>
      </c>
      <c r="N109" s="57">
        <f t="shared" si="999"/>
        <v>0</v>
      </c>
      <c r="O109" s="57">
        <f t="shared" si="999"/>
        <v>0</v>
      </c>
      <c r="P109" s="57">
        <f t="shared" si="999"/>
        <v>0</v>
      </c>
      <c r="Q109" s="57">
        <f t="shared" si="999"/>
        <v>0</v>
      </c>
      <c r="R109" s="57">
        <f t="shared" si="999"/>
        <v>0</v>
      </c>
      <c r="S109" s="57">
        <f t="shared" si="999"/>
        <v>0</v>
      </c>
      <c r="T109" s="57">
        <f t="shared" si="999"/>
        <v>0</v>
      </c>
      <c r="U109" s="57">
        <f t="shared" si="999"/>
        <v>0</v>
      </c>
      <c r="V109" s="57">
        <f t="shared" si="999"/>
        <v>0</v>
      </c>
      <c r="W109" s="57">
        <f t="shared" si="999"/>
        <v>0</v>
      </c>
      <c r="X109" s="57">
        <f t="shared" si="999"/>
        <v>0</v>
      </c>
      <c r="Y109" s="57">
        <f t="shared" si="999"/>
        <v>0</v>
      </c>
      <c r="Z109" s="57">
        <f t="shared" si="999"/>
        <v>0</v>
      </c>
      <c r="AA109" s="57">
        <f t="shared" si="999"/>
        <v>0</v>
      </c>
      <c r="AB109" s="57">
        <f t="shared" si="999"/>
        <v>0</v>
      </c>
      <c r="AC109" s="57">
        <f t="shared" si="999"/>
        <v>0</v>
      </c>
      <c r="AD109" s="57">
        <f t="shared" si="999"/>
        <v>0</v>
      </c>
      <c r="AE109" s="57">
        <f t="shared" si="999"/>
        <v>0</v>
      </c>
      <c r="AF109" s="57">
        <f t="shared" si="999"/>
        <v>0</v>
      </c>
      <c r="AG109" s="57">
        <f t="shared" si="999"/>
        <v>0</v>
      </c>
      <c r="AH109" s="57">
        <f t="shared" si="999"/>
        <v>0</v>
      </c>
      <c r="AI109" s="57">
        <f t="shared" si="999"/>
        <v>0</v>
      </c>
      <c r="AJ109" s="57">
        <f t="shared" si="999"/>
        <v>0</v>
      </c>
      <c r="AK109" s="57">
        <f t="shared" si="999"/>
        <v>0</v>
      </c>
      <c r="AL109" s="57">
        <f t="shared" si="999"/>
        <v>0</v>
      </c>
      <c r="AM109" s="57">
        <f t="shared" si="999"/>
        <v>0</v>
      </c>
      <c r="AN109" s="57">
        <f t="shared" si="999"/>
        <v>0</v>
      </c>
      <c r="AO109" s="57">
        <f t="shared" si="999"/>
        <v>0</v>
      </c>
      <c r="AP109" s="57">
        <f t="shared" si="999"/>
        <v>0</v>
      </c>
      <c r="AQ109" s="57">
        <f t="shared" si="999"/>
        <v>0</v>
      </c>
      <c r="AR109" s="57">
        <f t="shared" si="999"/>
        <v>0</v>
      </c>
      <c r="AS109" s="57">
        <f t="shared" si="999"/>
        <v>0</v>
      </c>
      <c r="AT109" s="57">
        <f t="shared" si="999"/>
        <v>0</v>
      </c>
      <c r="AU109" s="57">
        <f t="shared" si="999"/>
        <v>0</v>
      </c>
      <c r="AV109" s="57">
        <f t="shared" si="999"/>
        <v>0</v>
      </c>
      <c r="AW109" s="57">
        <f t="shared" si="999"/>
        <v>0</v>
      </c>
      <c r="AX109" s="57">
        <f t="shared" si="999"/>
        <v>0</v>
      </c>
      <c r="AY109" s="57">
        <f t="shared" si="999"/>
        <v>0</v>
      </c>
      <c r="AZ109" s="57">
        <f t="shared" si="999"/>
        <v>0</v>
      </c>
      <c r="BA109" s="57">
        <f t="shared" si="999"/>
        <v>0</v>
      </c>
      <c r="BB109" s="57">
        <f t="shared" si="999"/>
        <v>0</v>
      </c>
      <c r="BC109" s="57">
        <f t="shared" si="999"/>
        <v>0</v>
      </c>
      <c r="BD109" s="57">
        <f t="shared" si="999"/>
        <v>0</v>
      </c>
      <c r="BE109" s="57">
        <f t="shared" si="999"/>
        <v>0</v>
      </c>
      <c r="BF109" s="57">
        <f t="shared" si="999"/>
        <v>0</v>
      </c>
      <c r="BG109" s="57">
        <f t="shared" si="999"/>
        <v>0</v>
      </c>
      <c r="BH109" s="57">
        <f t="shared" si="999"/>
        <v>0</v>
      </c>
      <c r="BI109" s="57">
        <f t="shared" si="999"/>
        <v>0</v>
      </c>
      <c r="BJ109" s="57">
        <f t="shared" si="999"/>
        <v>0</v>
      </c>
      <c r="BK109" s="57">
        <f t="shared" si="999"/>
        <v>0</v>
      </c>
      <c r="BL109" s="57">
        <f t="shared" si="999"/>
        <v>0</v>
      </c>
      <c r="BM109" s="57">
        <f t="shared" si="999"/>
        <v>0</v>
      </c>
      <c r="BN109" s="57">
        <f t="shared" si="999"/>
        <v>0</v>
      </c>
      <c r="BO109" s="57">
        <f t="shared" si="999"/>
        <v>0</v>
      </c>
      <c r="BP109" s="57">
        <f t="shared" si="999"/>
        <v>0</v>
      </c>
      <c r="BQ109" s="57">
        <f t="shared" si="999"/>
        <v>0</v>
      </c>
      <c r="BR109" s="57">
        <f t="shared" ref="BR109:DT109" si="1000">+BR94-BR102</f>
        <v>0</v>
      </c>
      <c r="BS109" s="57">
        <f t="shared" si="1000"/>
        <v>0</v>
      </c>
      <c r="BT109" s="57">
        <f t="shared" si="1000"/>
        <v>0</v>
      </c>
      <c r="BU109" s="57">
        <f t="shared" si="1000"/>
        <v>0</v>
      </c>
      <c r="BV109" s="57">
        <f t="shared" si="1000"/>
        <v>0</v>
      </c>
      <c r="BW109" s="57">
        <f t="shared" si="1000"/>
        <v>0</v>
      </c>
      <c r="BX109" s="57">
        <f t="shared" si="1000"/>
        <v>0</v>
      </c>
      <c r="BY109" s="57">
        <f t="shared" si="1000"/>
        <v>0</v>
      </c>
      <c r="BZ109" s="57">
        <f t="shared" si="1000"/>
        <v>0</v>
      </c>
      <c r="CA109" s="57">
        <f t="shared" si="1000"/>
        <v>0</v>
      </c>
      <c r="CB109" s="57">
        <f t="shared" si="1000"/>
        <v>0</v>
      </c>
      <c r="CC109" s="57">
        <f t="shared" si="1000"/>
        <v>0</v>
      </c>
      <c r="CD109" s="57">
        <f t="shared" si="1000"/>
        <v>0</v>
      </c>
      <c r="CE109" s="57">
        <f t="shared" si="1000"/>
        <v>0</v>
      </c>
      <c r="CF109" s="57">
        <f t="shared" si="1000"/>
        <v>0</v>
      </c>
      <c r="CG109" s="57">
        <f t="shared" si="1000"/>
        <v>0</v>
      </c>
      <c r="CH109" s="57">
        <f t="shared" si="1000"/>
        <v>0</v>
      </c>
      <c r="CI109" s="57">
        <f t="shared" si="1000"/>
        <v>0</v>
      </c>
      <c r="CJ109" s="57">
        <f t="shared" si="1000"/>
        <v>0</v>
      </c>
      <c r="CK109" s="57">
        <f t="shared" si="1000"/>
        <v>0</v>
      </c>
      <c r="CL109" s="57">
        <f t="shared" si="1000"/>
        <v>0</v>
      </c>
      <c r="CM109" s="57">
        <f t="shared" si="1000"/>
        <v>0</v>
      </c>
      <c r="CN109" s="57">
        <f t="shared" si="1000"/>
        <v>0</v>
      </c>
      <c r="CO109" s="57">
        <f t="shared" si="1000"/>
        <v>0</v>
      </c>
      <c r="CP109" s="57">
        <f t="shared" si="1000"/>
        <v>0</v>
      </c>
      <c r="CQ109" s="57">
        <f t="shared" si="1000"/>
        <v>0</v>
      </c>
      <c r="CR109" s="57">
        <f t="shared" si="1000"/>
        <v>0</v>
      </c>
      <c r="CS109" s="57">
        <f t="shared" si="1000"/>
        <v>0</v>
      </c>
      <c r="CT109" s="57">
        <f t="shared" si="1000"/>
        <v>0</v>
      </c>
      <c r="CU109" s="57">
        <f t="shared" si="1000"/>
        <v>0</v>
      </c>
      <c r="CV109" s="57">
        <f t="shared" si="1000"/>
        <v>0</v>
      </c>
      <c r="CW109" s="57">
        <f t="shared" si="1000"/>
        <v>0</v>
      </c>
      <c r="CX109" s="57">
        <f t="shared" si="1000"/>
        <v>0</v>
      </c>
      <c r="CY109" s="57">
        <f t="shared" si="1000"/>
        <v>0</v>
      </c>
      <c r="CZ109" s="57">
        <f t="shared" si="1000"/>
        <v>0</v>
      </c>
      <c r="DA109" s="57">
        <f t="shared" si="1000"/>
        <v>0</v>
      </c>
      <c r="DB109" s="57">
        <f t="shared" si="1000"/>
        <v>0</v>
      </c>
      <c r="DC109" s="57">
        <f t="shared" si="1000"/>
        <v>0</v>
      </c>
      <c r="DD109" s="57">
        <f t="shared" si="1000"/>
        <v>0</v>
      </c>
      <c r="DE109" s="57">
        <f t="shared" si="1000"/>
        <v>0</v>
      </c>
      <c r="DF109" s="57">
        <f t="shared" si="1000"/>
        <v>0</v>
      </c>
      <c r="DG109" s="57">
        <f t="shared" si="1000"/>
        <v>0</v>
      </c>
      <c r="DH109" s="57">
        <f t="shared" si="1000"/>
        <v>0</v>
      </c>
      <c r="DI109" s="57">
        <f t="shared" si="1000"/>
        <v>0</v>
      </c>
      <c r="DJ109" s="57">
        <f t="shared" si="1000"/>
        <v>0</v>
      </c>
      <c r="DK109" s="57">
        <f t="shared" si="1000"/>
        <v>0</v>
      </c>
      <c r="DL109" s="57">
        <f t="shared" si="1000"/>
        <v>0</v>
      </c>
      <c r="DM109" s="57">
        <f t="shared" si="1000"/>
        <v>0</v>
      </c>
      <c r="DN109" s="57">
        <f t="shared" si="1000"/>
        <v>0</v>
      </c>
      <c r="DO109" s="57">
        <f t="shared" si="1000"/>
        <v>0</v>
      </c>
      <c r="DP109" s="57">
        <f t="shared" si="1000"/>
        <v>0</v>
      </c>
      <c r="DQ109" s="57">
        <f t="shared" si="1000"/>
        <v>0</v>
      </c>
      <c r="DR109" s="57">
        <f t="shared" si="1000"/>
        <v>0</v>
      </c>
      <c r="DS109" s="57">
        <f t="shared" si="1000"/>
        <v>0</v>
      </c>
      <c r="DT109" s="57">
        <f t="shared" si="1000"/>
        <v>0</v>
      </c>
    </row>
    <row r="110" spans="3:124" ht="15.6" hidden="1" customHeight="1" outlineLevel="1" thickTop="1" thickBot="1" x14ac:dyDescent="0.3">
      <c r="C110" s="105" t="s">
        <v>130</v>
      </c>
      <c r="E110" s="57">
        <f>+E95-E103</f>
        <v>0</v>
      </c>
      <c r="F110" s="57">
        <f t="shared" ref="F110:BQ110" si="1001">+F95-F103</f>
        <v>0</v>
      </c>
      <c r="G110" s="57">
        <f t="shared" si="1001"/>
        <v>0</v>
      </c>
      <c r="H110" s="57">
        <f t="shared" si="1001"/>
        <v>0</v>
      </c>
      <c r="I110" s="57">
        <f t="shared" si="1001"/>
        <v>0</v>
      </c>
      <c r="J110" s="57">
        <f t="shared" si="1001"/>
        <v>0</v>
      </c>
      <c r="K110" s="57">
        <f t="shared" si="1001"/>
        <v>0</v>
      </c>
      <c r="L110" s="57">
        <f t="shared" si="1001"/>
        <v>0</v>
      </c>
      <c r="M110" s="57">
        <f t="shared" si="1001"/>
        <v>0</v>
      </c>
      <c r="N110" s="57">
        <f t="shared" si="1001"/>
        <v>0</v>
      </c>
      <c r="O110" s="57">
        <f t="shared" si="1001"/>
        <v>0</v>
      </c>
      <c r="P110" s="57">
        <f t="shared" si="1001"/>
        <v>0</v>
      </c>
      <c r="Q110" s="57">
        <f t="shared" si="1001"/>
        <v>0</v>
      </c>
      <c r="R110" s="57">
        <f t="shared" si="1001"/>
        <v>0</v>
      </c>
      <c r="S110" s="57">
        <f t="shared" si="1001"/>
        <v>0</v>
      </c>
      <c r="T110" s="57">
        <f t="shared" si="1001"/>
        <v>0</v>
      </c>
      <c r="U110" s="57">
        <f t="shared" si="1001"/>
        <v>0</v>
      </c>
      <c r="V110" s="57">
        <f t="shared" si="1001"/>
        <v>0</v>
      </c>
      <c r="W110" s="57">
        <f t="shared" si="1001"/>
        <v>0</v>
      </c>
      <c r="X110" s="57">
        <f t="shared" si="1001"/>
        <v>0</v>
      </c>
      <c r="Y110" s="57">
        <f t="shared" si="1001"/>
        <v>0</v>
      </c>
      <c r="Z110" s="57">
        <f t="shared" si="1001"/>
        <v>0</v>
      </c>
      <c r="AA110" s="57">
        <f t="shared" si="1001"/>
        <v>0</v>
      </c>
      <c r="AB110" s="57">
        <f t="shared" si="1001"/>
        <v>0</v>
      </c>
      <c r="AC110" s="57">
        <f t="shared" si="1001"/>
        <v>0</v>
      </c>
      <c r="AD110" s="57">
        <f t="shared" si="1001"/>
        <v>0</v>
      </c>
      <c r="AE110" s="57">
        <f t="shared" si="1001"/>
        <v>0</v>
      </c>
      <c r="AF110" s="57">
        <f t="shared" si="1001"/>
        <v>0</v>
      </c>
      <c r="AG110" s="57">
        <f t="shared" si="1001"/>
        <v>0</v>
      </c>
      <c r="AH110" s="57">
        <f t="shared" si="1001"/>
        <v>0</v>
      </c>
      <c r="AI110" s="57">
        <f t="shared" si="1001"/>
        <v>0</v>
      </c>
      <c r="AJ110" s="57">
        <f t="shared" si="1001"/>
        <v>0</v>
      </c>
      <c r="AK110" s="57">
        <f t="shared" si="1001"/>
        <v>0</v>
      </c>
      <c r="AL110" s="57">
        <f t="shared" si="1001"/>
        <v>0</v>
      </c>
      <c r="AM110" s="57">
        <f t="shared" si="1001"/>
        <v>0</v>
      </c>
      <c r="AN110" s="57">
        <f t="shared" si="1001"/>
        <v>0</v>
      </c>
      <c r="AO110" s="57">
        <f t="shared" si="1001"/>
        <v>0</v>
      </c>
      <c r="AP110" s="57">
        <f t="shared" si="1001"/>
        <v>0</v>
      </c>
      <c r="AQ110" s="57">
        <f t="shared" si="1001"/>
        <v>0</v>
      </c>
      <c r="AR110" s="57">
        <f t="shared" si="1001"/>
        <v>0</v>
      </c>
      <c r="AS110" s="57">
        <f t="shared" si="1001"/>
        <v>0</v>
      </c>
      <c r="AT110" s="57">
        <f t="shared" si="1001"/>
        <v>0</v>
      </c>
      <c r="AU110" s="57">
        <f t="shared" si="1001"/>
        <v>0</v>
      </c>
      <c r="AV110" s="57">
        <f t="shared" si="1001"/>
        <v>0</v>
      </c>
      <c r="AW110" s="57">
        <f t="shared" si="1001"/>
        <v>0</v>
      </c>
      <c r="AX110" s="57">
        <f t="shared" si="1001"/>
        <v>0</v>
      </c>
      <c r="AY110" s="57">
        <f t="shared" si="1001"/>
        <v>0</v>
      </c>
      <c r="AZ110" s="57">
        <f t="shared" si="1001"/>
        <v>0</v>
      </c>
      <c r="BA110" s="57">
        <f t="shared" si="1001"/>
        <v>0</v>
      </c>
      <c r="BB110" s="57">
        <f t="shared" si="1001"/>
        <v>0</v>
      </c>
      <c r="BC110" s="57">
        <f t="shared" si="1001"/>
        <v>0</v>
      </c>
      <c r="BD110" s="57">
        <f t="shared" si="1001"/>
        <v>0</v>
      </c>
      <c r="BE110" s="57">
        <f t="shared" si="1001"/>
        <v>0</v>
      </c>
      <c r="BF110" s="57">
        <f t="shared" si="1001"/>
        <v>0</v>
      </c>
      <c r="BG110" s="57">
        <f t="shared" si="1001"/>
        <v>0</v>
      </c>
      <c r="BH110" s="57">
        <f t="shared" si="1001"/>
        <v>0</v>
      </c>
      <c r="BI110" s="57">
        <f t="shared" si="1001"/>
        <v>0</v>
      </c>
      <c r="BJ110" s="57">
        <f t="shared" si="1001"/>
        <v>0</v>
      </c>
      <c r="BK110" s="57">
        <f t="shared" si="1001"/>
        <v>0</v>
      </c>
      <c r="BL110" s="57">
        <f t="shared" si="1001"/>
        <v>0</v>
      </c>
      <c r="BM110" s="57">
        <f t="shared" si="1001"/>
        <v>0</v>
      </c>
      <c r="BN110" s="57">
        <f t="shared" si="1001"/>
        <v>0</v>
      </c>
      <c r="BO110" s="57">
        <f t="shared" si="1001"/>
        <v>0</v>
      </c>
      <c r="BP110" s="57">
        <f t="shared" si="1001"/>
        <v>0</v>
      </c>
      <c r="BQ110" s="57">
        <f t="shared" si="1001"/>
        <v>0</v>
      </c>
      <c r="BR110" s="57">
        <f t="shared" ref="BR110:DT110" si="1002">+BR95-BR103</f>
        <v>0</v>
      </c>
      <c r="BS110" s="57">
        <f t="shared" si="1002"/>
        <v>0</v>
      </c>
      <c r="BT110" s="57">
        <f t="shared" si="1002"/>
        <v>0</v>
      </c>
      <c r="BU110" s="57">
        <f t="shared" si="1002"/>
        <v>0</v>
      </c>
      <c r="BV110" s="57">
        <f t="shared" si="1002"/>
        <v>0</v>
      </c>
      <c r="BW110" s="57">
        <f t="shared" si="1002"/>
        <v>0</v>
      </c>
      <c r="BX110" s="57">
        <f t="shared" si="1002"/>
        <v>0</v>
      </c>
      <c r="BY110" s="57">
        <f t="shared" si="1002"/>
        <v>0</v>
      </c>
      <c r="BZ110" s="57">
        <f t="shared" si="1002"/>
        <v>0</v>
      </c>
      <c r="CA110" s="57">
        <f t="shared" si="1002"/>
        <v>0</v>
      </c>
      <c r="CB110" s="57">
        <f t="shared" si="1002"/>
        <v>0</v>
      </c>
      <c r="CC110" s="57">
        <f t="shared" si="1002"/>
        <v>0</v>
      </c>
      <c r="CD110" s="57">
        <f t="shared" si="1002"/>
        <v>0</v>
      </c>
      <c r="CE110" s="57">
        <f t="shared" si="1002"/>
        <v>0</v>
      </c>
      <c r="CF110" s="57">
        <f t="shared" si="1002"/>
        <v>0</v>
      </c>
      <c r="CG110" s="57">
        <f t="shared" si="1002"/>
        <v>0</v>
      </c>
      <c r="CH110" s="57">
        <f t="shared" si="1002"/>
        <v>0</v>
      </c>
      <c r="CI110" s="57">
        <f t="shared" si="1002"/>
        <v>0</v>
      </c>
      <c r="CJ110" s="57">
        <f t="shared" si="1002"/>
        <v>0</v>
      </c>
      <c r="CK110" s="57">
        <f t="shared" si="1002"/>
        <v>0</v>
      </c>
      <c r="CL110" s="57">
        <f t="shared" si="1002"/>
        <v>0</v>
      </c>
      <c r="CM110" s="57">
        <f t="shared" si="1002"/>
        <v>0</v>
      </c>
      <c r="CN110" s="57">
        <f t="shared" si="1002"/>
        <v>0</v>
      </c>
      <c r="CO110" s="57">
        <f t="shared" si="1002"/>
        <v>0</v>
      </c>
      <c r="CP110" s="57">
        <f t="shared" si="1002"/>
        <v>0</v>
      </c>
      <c r="CQ110" s="57">
        <f t="shared" si="1002"/>
        <v>0</v>
      </c>
      <c r="CR110" s="57">
        <f t="shared" si="1002"/>
        <v>0</v>
      </c>
      <c r="CS110" s="57">
        <f t="shared" si="1002"/>
        <v>0</v>
      </c>
      <c r="CT110" s="57">
        <f t="shared" si="1002"/>
        <v>0</v>
      </c>
      <c r="CU110" s="57">
        <f t="shared" si="1002"/>
        <v>0</v>
      </c>
      <c r="CV110" s="57">
        <f t="shared" si="1002"/>
        <v>0</v>
      </c>
      <c r="CW110" s="57">
        <f t="shared" si="1002"/>
        <v>0</v>
      </c>
      <c r="CX110" s="57">
        <f t="shared" si="1002"/>
        <v>0</v>
      </c>
      <c r="CY110" s="57">
        <f t="shared" si="1002"/>
        <v>0</v>
      </c>
      <c r="CZ110" s="57">
        <f t="shared" si="1002"/>
        <v>0</v>
      </c>
      <c r="DA110" s="57">
        <f t="shared" si="1002"/>
        <v>0</v>
      </c>
      <c r="DB110" s="57">
        <f t="shared" si="1002"/>
        <v>0</v>
      </c>
      <c r="DC110" s="57">
        <f t="shared" si="1002"/>
        <v>0</v>
      </c>
      <c r="DD110" s="57">
        <f t="shared" si="1002"/>
        <v>0</v>
      </c>
      <c r="DE110" s="57">
        <f t="shared" si="1002"/>
        <v>0</v>
      </c>
      <c r="DF110" s="57">
        <f t="shared" si="1002"/>
        <v>0</v>
      </c>
      <c r="DG110" s="57">
        <f t="shared" si="1002"/>
        <v>0</v>
      </c>
      <c r="DH110" s="57">
        <f t="shared" si="1002"/>
        <v>0</v>
      </c>
      <c r="DI110" s="57">
        <f t="shared" si="1002"/>
        <v>0</v>
      </c>
      <c r="DJ110" s="57">
        <f t="shared" si="1002"/>
        <v>0</v>
      </c>
      <c r="DK110" s="57">
        <f t="shared" si="1002"/>
        <v>0</v>
      </c>
      <c r="DL110" s="57">
        <f t="shared" si="1002"/>
        <v>0</v>
      </c>
      <c r="DM110" s="57">
        <f t="shared" si="1002"/>
        <v>0</v>
      </c>
      <c r="DN110" s="57">
        <f t="shared" si="1002"/>
        <v>0</v>
      </c>
      <c r="DO110" s="57">
        <f t="shared" si="1002"/>
        <v>0</v>
      </c>
      <c r="DP110" s="57">
        <f t="shared" si="1002"/>
        <v>0</v>
      </c>
      <c r="DQ110" s="57">
        <f t="shared" si="1002"/>
        <v>0</v>
      </c>
      <c r="DR110" s="57">
        <f t="shared" si="1002"/>
        <v>0</v>
      </c>
      <c r="DS110" s="57">
        <f t="shared" si="1002"/>
        <v>0</v>
      </c>
      <c r="DT110" s="57">
        <f t="shared" si="1002"/>
        <v>0</v>
      </c>
    </row>
    <row r="111" spans="3:124" ht="15.6" hidden="1" customHeight="1" outlineLevel="1" thickTop="1" x14ac:dyDescent="0.25"/>
    <row r="112" spans="3:124" ht="15.6" customHeight="1" collapsed="1" x14ac:dyDescent="0.25"/>
    <row r="113" spans="3:124" ht="15.6" customHeight="1" x14ac:dyDescent="0.25">
      <c r="C113" s="101" t="str">
        <f>+I_Personale!D75</f>
        <v>Nome/Qualifica</v>
      </c>
    </row>
    <row r="114" spans="3:124" ht="15.6" hidden="1" customHeight="1" outlineLevel="1" x14ac:dyDescent="0.25">
      <c r="C114" s="102"/>
      <c r="D114" s="16" t="s">
        <v>27</v>
      </c>
      <c r="E114" s="54">
        <f>+I_Personale!F87</f>
        <v>0</v>
      </c>
      <c r="F114" s="54">
        <f>+I_Personale!G87</f>
        <v>0</v>
      </c>
      <c r="G114" s="54">
        <f>+I_Personale!H87</f>
        <v>0</v>
      </c>
      <c r="H114" s="54">
        <f>+I_Personale!I87</f>
        <v>0</v>
      </c>
      <c r="I114" s="54">
        <f>+I_Personale!J87</f>
        <v>0</v>
      </c>
      <c r="J114" s="54">
        <f>+I_Personale!K87</f>
        <v>0</v>
      </c>
      <c r="K114" s="54">
        <f>+I_Personale!L87</f>
        <v>0</v>
      </c>
      <c r="L114" s="54">
        <f>+I_Personale!M87</f>
        <v>0</v>
      </c>
      <c r="M114" s="54">
        <f>+I_Personale!N87</f>
        <v>0</v>
      </c>
      <c r="N114" s="54">
        <f>+I_Personale!O87</f>
        <v>0</v>
      </c>
      <c r="O114" s="54">
        <f>+I_Personale!P87</f>
        <v>0</v>
      </c>
      <c r="P114" s="54">
        <f>+I_Personale!Q87</f>
        <v>0</v>
      </c>
      <c r="Q114" s="54">
        <f>+I_Personale!R87</f>
        <v>1</v>
      </c>
      <c r="R114" s="54">
        <f>+I_Personale!S87</f>
        <v>1</v>
      </c>
      <c r="S114" s="54">
        <f>+I_Personale!T87</f>
        <v>1</v>
      </c>
      <c r="T114" s="54">
        <f>+I_Personale!U87</f>
        <v>1</v>
      </c>
      <c r="U114" s="54">
        <f>+I_Personale!V87</f>
        <v>1</v>
      </c>
      <c r="V114" s="54">
        <f>+I_Personale!W87</f>
        <v>1</v>
      </c>
      <c r="W114" s="54">
        <f>+I_Personale!X87</f>
        <v>1</v>
      </c>
      <c r="X114" s="54">
        <f>+I_Personale!Y87</f>
        <v>1</v>
      </c>
      <c r="Y114" s="54">
        <f>+I_Personale!Z87</f>
        <v>1</v>
      </c>
      <c r="Z114" s="54">
        <f>+I_Personale!AA87</f>
        <v>1</v>
      </c>
      <c r="AA114" s="54">
        <f>+I_Personale!AB87</f>
        <v>1</v>
      </c>
      <c r="AB114" s="54">
        <f>+I_Personale!AC87</f>
        <v>1</v>
      </c>
      <c r="AC114" s="54">
        <f>+I_Personale!AD87</f>
        <v>2</v>
      </c>
      <c r="AD114" s="54">
        <f>+I_Personale!AE87</f>
        <v>2</v>
      </c>
      <c r="AE114" s="54">
        <f>+I_Personale!AF87</f>
        <v>2</v>
      </c>
      <c r="AF114" s="54">
        <f>+I_Personale!AG87</f>
        <v>2</v>
      </c>
      <c r="AG114" s="54">
        <f>+I_Personale!AH87</f>
        <v>2</v>
      </c>
      <c r="AH114" s="54">
        <f>+I_Personale!AI87</f>
        <v>2</v>
      </c>
      <c r="AI114" s="54">
        <f>+I_Personale!AJ87</f>
        <v>2</v>
      </c>
      <c r="AJ114" s="54">
        <f>+I_Personale!AK87</f>
        <v>2</v>
      </c>
      <c r="AK114" s="54">
        <f>+I_Personale!AL87</f>
        <v>2</v>
      </c>
      <c r="AL114" s="54">
        <f>+I_Personale!AM87</f>
        <v>2</v>
      </c>
      <c r="AM114" s="54">
        <f>+I_Personale!AN87</f>
        <v>2</v>
      </c>
      <c r="AN114" s="54">
        <f>+I_Personale!AO87</f>
        <v>2</v>
      </c>
      <c r="AO114" s="54">
        <f>+I_Personale!AP87</f>
        <v>3</v>
      </c>
      <c r="AP114" s="54">
        <f>+I_Personale!AQ87</f>
        <v>3</v>
      </c>
      <c r="AQ114" s="54">
        <f>+I_Personale!AR87</f>
        <v>3</v>
      </c>
      <c r="AR114" s="54">
        <f>+I_Personale!AS87</f>
        <v>3</v>
      </c>
      <c r="AS114" s="54">
        <f>+I_Personale!AT87</f>
        <v>3</v>
      </c>
      <c r="AT114" s="54">
        <f>+I_Personale!AU87</f>
        <v>3</v>
      </c>
      <c r="AU114" s="54">
        <f>+I_Personale!AV87</f>
        <v>3</v>
      </c>
      <c r="AV114" s="54">
        <f>+I_Personale!AW87</f>
        <v>3</v>
      </c>
      <c r="AW114" s="54">
        <f>+I_Personale!AX87</f>
        <v>3</v>
      </c>
      <c r="AX114" s="54">
        <f>+I_Personale!AY87</f>
        <v>3</v>
      </c>
      <c r="AY114" s="54">
        <f>+I_Personale!AZ87</f>
        <v>3</v>
      </c>
      <c r="AZ114" s="54">
        <f>+I_Personale!BA87</f>
        <v>3</v>
      </c>
      <c r="BA114" s="54">
        <f>+I_Personale!BB87</f>
        <v>4</v>
      </c>
      <c r="BB114" s="54">
        <f>+I_Personale!BC87</f>
        <v>4</v>
      </c>
      <c r="BC114" s="54">
        <f>+I_Personale!BD87</f>
        <v>4</v>
      </c>
      <c r="BD114" s="54">
        <f>+I_Personale!BE87</f>
        <v>4</v>
      </c>
      <c r="BE114" s="54">
        <f>+I_Personale!BF87</f>
        <v>4</v>
      </c>
      <c r="BF114" s="54">
        <f>+I_Personale!BG87</f>
        <v>4</v>
      </c>
      <c r="BG114" s="54">
        <f>+I_Personale!BH87</f>
        <v>4</v>
      </c>
      <c r="BH114" s="54">
        <f>+I_Personale!BI87</f>
        <v>4</v>
      </c>
      <c r="BI114" s="54">
        <f>+I_Personale!BJ87</f>
        <v>4</v>
      </c>
      <c r="BJ114" s="54">
        <f>+I_Personale!BK87</f>
        <v>4</v>
      </c>
      <c r="BK114" s="54">
        <f>+I_Personale!BL87</f>
        <v>4</v>
      </c>
      <c r="BL114" s="54">
        <f>+I_Personale!BM87</f>
        <v>4</v>
      </c>
      <c r="BM114" s="54">
        <f>+I_Personale!BN87</f>
        <v>5</v>
      </c>
      <c r="BN114" s="54">
        <f>+I_Personale!BO87</f>
        <v>5</v>
      </c>
      <c r="BO114" s="54">
        <f>+I_Personale!BP87</f>
        <v>5</v>
      </c>
      <c r="BP114" s="54">
        <f>+I_Personale!BQ87</f>
        <v>5</v>
      </c>
      <c r="BQ114" s="54">
        <f>+I_Personale!BR87</f>
        <v>5</v>
      </c>
      <c r="BR114" s="54">
        <f>+I_Personale!BS87</f>
        <v>5</v>
      </c>
      <c r="BS114" s="54">
        <f>+I_Personale!BT87</f>
        <v>5</v>
      </c>
      <c r="BT114" s="54">
        <f>+I_Personale!BU87</f>
        <v>5</v>
      </c>
      <c r="BU114" s="54">
        <f>+I_Personale!BV87</f>
        <v>5</v>
      </c>
      <c r="BV114" s="54">
        <f>+I_Personale!BW87</f>
        <v>5</v>
      </c>
      <c r="BW114" s="54">
        <f>+I_Personale!BX87</f>
        <v>5</v>
      </c>
      <c r="BX114" s="54">
        <f>+I_Personale!BY87</f>
        <v>5</v>
      </c>
      <c r="BY114" s="54">
        <f>+I_Personale!BZ87</f>
        <v>6</v>
      </c>
      <c r="BZ114" s="54">
        <f>+I_Personale!CA87</f>
        <v>6</v>
      </c>
      <c r="CA114" s="54">
        <f>+I_Personale!CB87</f>
        <v>6</v>
      </c>
      <c r="CB114" s="54">
        <f>+I_Personale!CC87</f>
        <v>6</v>
      </c>
      <c r="CC114" s="54">
        <f>+I_Personale!CD87</f>
        <v>6</v>
      </c>
      <c r="CD114" s="54">
        <f>+I_Personale!CE87</f>
        <v>6</v>
      </c>
      <c r="CE114" s="54">
        <f>+I_Personale!CF87</f>
        <v>6</v>
      </c>
      <c r="CF114" s="54">
        <f>+I_Personale!CG87</f>
        <v>6</v>
      </c>
      <c r="CG114" s="54">
        <f>+I_Personale!CH87</f>
        <v>6</v>
      </c>
      <c r="CH114" s="54">
        <f>+I_Personale!CI87</f>
        <v>6</v>
      </c>
      <c r="CI114" s="54">
        <f>+I_Personale!CJ87</f>
        <v>6</v>
      </c>
      <c r="CJ114" s="54">
        <f>+I_Personale!CK87</f>
        <v>6</v>
      </c>
      <c r="CK114" s="54">
        <f>+I_Personale!CL87</f>
        <v>7</v>
      </c>
      <c r="CL114" s="54">
        <f>+I_Personale!CM87</f>
        <v>7</v>
      </c>
      <c r="CM114" s="54">
        <f>+I_Personale!CN87</f>
        <v>7</v>
      </c>
      <c r="CN114" s="54">
        <f>+I_Personale!CO87</f>
        <v>7</v>
      </c>
      <c r="CO114" s="54">
        <f>+I_Personale!CP87</f>
        <v>7</v>
      </c>
      <c r="CP114" s="54">
        <f>+I_Personale!CQ87</f>
        <v>7</v>
      </c>
      <c r="CQ114" s="54">
        <f>+I_Personale!CR87</f>
        <v>7</v>
      </c>
      <c r="CR114" s="54">
        <f>+I_Personale!CS87</f>
        <v>7</v>
      </c>
      <c r="CS114" s="54">
        <f>+I_Personale!CT87</f>
        <v>7</v>
      </c>
      <c r="CT114" s="54">
        <f>+I_Personale!CU87</f>
        <v>7</v>
      </c>
      <c r="CU114" s="54">
        <f>+I_Personale!CV87</f>
        <v>7</v>
      </c>
      <c r="CV114" s="54">
        <f>+I_Personale!CW87</f>
        <v>7</v>
      </c>
      <c r="CW114" s="54">
        <f>+I_Personale!CX87</f>
        <v>8</v>
      </c>
      <c r="CX114" s="54">
        <f>+I_Personale!CY87</f>
        <v>8</v>
      </c>
      <c r="CY114" s="54">
        <f>+I_Personale!CZ87</f>
        <v>8</v>
      </c>
      <c r="CZ114" s="54">
        <f>+I_Personale!DA87</f>
        <v>8</v>
      </c>
      <c r="DA114" s="54">
        <f>+I_Personale!DB87</f>
        <v>8</v>
      </c>
      <c r="DB114" s="54">
        <f>+I_Personale!DC87</f>
        <v>8</v>
      </c>
      <c r="DC114" s="54">
        <f>+I_Personale!DD87</f>
        <v>8</v>
      </c>
      <c r="DD114" s="54">
        <f>+I_Personale!DE87</f>
        <v>8</v>
      </c>
      <c r="DE114" s="54">
        <f>+I_Personale!DF87</f>
        <v>8</v>
      </c>
      <c r="DF114" s="54">
        <f>+I_Personale!DG87</f>
        <v>8</v>
      </c>
      <c r="DG114" s="54">
        <f>+I_Personale!DH87</f>
        <v>8</v>
      </c>
      <c r="DH114" s="54">
        <f>+I_Personale!DI87</f>
        <v>8</v>
      </c>
      <c r="DI114" s="54">
        <f>+I_Personale!DJ87</f>
        <v>9</v>
      </c>
      <c r="DJ114" s="54">
        <f>+I_Personale!DK87</f>
        <v>9</v>
      </c>
      <c r="DK114" s="54">
        <f>+I_Personale!DL87</f>
        <v>9</v>
      </c>
      <c r="DL114" s="54">
        <f>+I_Personale!DM87</f>
        <v>9</v>
      </c>
      <c r="DM114" s="54">
        <f>+I_Personale!DN87</f>
        <v>9</v>
      </c>
      <c r="DN114" s="54">
        <f>+I_Personale!DO87</f>
        <v>9</v>
      </c>
      <c r="DO114" s="54">
        <f>+I_Personale!DP87</f>
        <v>9</v>
      </c>
      <c r="DP114" s="54">
        <f>+I_Personale!DQ87</f>
        <v>9</v>
      </c>
      <c r="DQ114" s="54">
        <f>+I_Personale!DR87</f>
        <v>9</v>
      </c>
      <c r="DR114" s="54">
        <f>+I_Personale!DS87</f>
        <v>9</v>
      </c>
      <c r="DS114" s="54">
        <f>+I_Personale!DT87</f>
        <v>9</v>
      </c>
      <c r="DT114" s="54">
        <f>+I_Personale!DU87</f>
        <v>9</v>
      </c>
    </row>
    <row r="115" spans="3:124" ht="15.6" hidden="1" customHeight="1" outlineLevel="1" thickBot="1" x14ac:dyDescent="0.3">
      <c r="D115" s="16" t="s">
        <v>26</v>
      </c>
      <c r="E115" s="54" t="str">
        <f>+I_Personale!F88</f>
        <v>gen</v>
      </c>
      <c r="F115" s="54" t="str">
        <f>+I_Personale!G88</f>
        <v>feb</v>
      </c>
      <c r="G115" s="54" t="str">
        <f>+I_Personale!H88</f>
        <v>mar</v>
      </c>
      <c r="H115" s="54" t="str">
        <f>+I_Personale!I88</f>
        <v>apr</v>
      </c>
      <c r="I115" s="54" t="str">
        <f>+I_Personale!J88</f>
        <v>mag</v>
      </c>
      <c r="J115" s="54" t="str">
        <f>+I_Personale!K88</f>
        <v>giu</v>
      </c>
      <c r="K115" s="54" t="str">
        <f>+I_Personale!L88</f>
        <v>lug</v>
      </c>
      <c r="L115" s="54" t="str">
        <f>+I_Personale!M88</f>
        <v>ago</v>
      </c>
      <c r="M115" s="54" t="str">
        <f>+I_Personale!N88</f>
        <v>set</v>
      </c>
      <c r="N115" s="54" t="str">
        <f>+I_Personale!O88</f>
        <v>ott</v>
      </c>
      <c r="O115" s="54" t="str">
        <f>+I_Personale!P88</f>
        <v>nov</v>
      </c>
      <c r="P115" s="54" t="str">
        <f>+I_Personale!Q88</f>
        <v>dic</v>
      </c>
      <c r="Q115" s="54" t="str">
        <f>+I_Personale!R88</f>
        <v>gen</v>
      </c>
      <c r="R115" s="54" t="str">
        <f>+I_Personale!S88</f>
        <v>feb</v>
      </c>
      <c r="S115" s="54" t="str">
        <f>+I_Personale!T88</f>
        <v>mar</v>
      </c>
      <c r="T115" s="54" t="str">
        <f>+I_Personale!U88</f>
        <v>apr</v>
      </c>
      <c r="U115" s="54" t="str">
        <f>+I_Personale!V88</f>
        <v>mag</v>
      </c>
      <c r="V115" s="54" t="str">
        <f>+I_Personale!W88</f>
        <v>giu</v>
      </c>
      <c r="W115" s="54" t="str">
        <f>+I_Personale!X88</f>
        <v>lug</v>
      </c>
      <c r="X115" s="54" t="str">
        <f>+I_Personale!Y88</f>
        <v>ago</v>
      </c>
      <c r="Y115" s="54" t="str">
        <f>+I_Personale!Z88</f>
        <v>set</v>
      </c>
      <c r="Z115" s="54" t="str">
        <f>+I_Personale!AA88</f>
        <v>ott</v>
      </c>
      <c r="AA115" s="54" t="str">
        <f>+I_Personale!AB88</f>
        <v>nov</v>
      </c>
      <c r="AB115" s="54" t="str">
        <f>+I_Personale!AC88</f>
        <v>dic</v>
      </c>
      <c r="AC115" s="54" t="str">
        <f>+I_Personale!AD88</f>
        <v>gen</v>
      </c>
      <c r="AD115" s="54" t="str">
        <f>+I_Personale!AE88</f>
        <v>feb</v>
      </c>
      <c r="AE115" s="54" t="str">
        <f>+I_Personale!AF88</f>
        <v>mar</v>
      </c>
      <c r="AF115" s="54" t="str">
        <f>+I_Personale!AG88</f>
        <v>apr</v>
      </c>
      <c r="AG115" s="54" t="str">
        <f>+I_Personale!AH88</f>
        <v>mag</v>
      </c>
      <c r="AH115" s="54" t="str">
        <f>+I_Personale!AI88</f>
        <v>giu</v>
      </c>
      <c r="AI115" s="54" t="str">
        <f>+I_Personale!AJ88</f>
        <v>lug</v>
      </c>
      <c r="AJ115" s="54" t="str">
        <f>+I_Personale!AK88</f>
        <v>ago</v>
      </c>
      <c r="AK115" s="54" t="str">
        <f>+I_Personale!AL88</f>
        <v>set</v>
      </c>
      <c r="AL115" s="54" t="str">
        <f>+I_Personale!AM88</f>
        <v>ott</v>
      </c>
      <c r="AM115" s="54" t="str">
        <f>+I_Personale!AN88</f>
        <v>nov</v>
      </c>
      <c r="AN115" s="54" t="str">
        <f>+I_Personale!AO88</f>
        <v>dic</v>
      </c>
      <c r="AO115" s="54" t="str">
        <f>+I_Personale!AP88</f>
        <v>gen</v>
      </c>
      <c r="AP115" s="54" t="str">
        <f>+I_Personale!AQ88</f>
        <v>feb</v>
      </c>
      <c r="AQ115" s="54" t="str">
        <f>+I_Personale!AR88</f>
        <v>mar</v>
      </c>
      <c r="AR115" s="54" t="str">
        <f>+I_Personale!AS88</f>
        <v>apr</v>
      </c>
      <c r="AS115" s="54" t="str">
        <f>+I_Personale!AT88</f>
        <v>mag</v>
      </c>
      <c r="AT115" s="54" t="str">
        <f>+I_Personale!AU88</f>
        <v>giu</v>
      </c>
      <c r="AU115" s="54" t="str">
        <f>+I_Personale!AV88</f>
        <v>lug</v>
      </c>
      <c r="AV115" s="54" t="str">
        <f>+I_Personale!AW88</f>
        <v>ago</v>
      </c>
      <c r="AW115" s="54" t="str">
        <f>+I_Personale!AX88</f>
        <v>set</v>
      </c>
      <c r="AX115" s="54" t="str">
        <f>+I_Personale!AY88</f>
        <v>ott</v>
      </c>
      <c r="AY115" s="54" t="str">
        <f>+I_Personale!AZ88</f>
        <v>nov</v>
      </c>
      <c r="AZ115" s="54" t="str">
        <f>+I_Personale!BA88</f>
        <v>dic</v>
      </c>
      <c r="BA115" s="54" t="str">
        <f>+I_Personale!BB88</f>
        <v>gen</v>
      </c>
      <c r="BB115" s="54" t="str">
        <f>+I_Personale!BC88</f>
        <v>feb</v>
      </c>
      <c r="BC115" s="54" t="str">
        <f>+I_Personale!BD88</f>
        <v>mar</v>
      </c>
      <c r="BD115" s="54" t="str">
        <f>+I_Personale!BE88</f>
        <v>apr</v>
      </c>
      <c r="BE115" s="54" t="str">
        <f>+I_Personale!BF88</f>
        <v>mag</v>
      </c>
      <c r="BF115" s="54" t="str">
        <f>+I_Personale!BG88</f>
        <v>giu</v>
      </c>
      <c r="BG115" s="54" t="str">
        <f>+I_Personale!BH88</f>
        <v>lug</v>
      </c>
      <c r="BH115" s="54" t="str">
        <f>+I_Personale!BI88</f>
        <v>ago</v>
      </c>
      <c r="BI115" s="54" t="str">
        <f>+I_Personale!BJ88</f>
        <v>set</v>
      </c>
      <c r="BJ115" s="54" t="str">
        <f>+I_Personale!BK88</f>
        <v>ott</v>
      </c>
      <c r="BK115" s="54" t="str">
        <f>+I_Personale!BL88</f>
        <v>nov</v>
      </c>
      <c r="BL115" s="54" t="str">
        <f>+I_Personale!BM88</f>
        <v>dic</v>
      </c>
      <c r="BM115" s="54" t="str">
        <f>+I_Personale!BN88</f>
        <v>gen</v>
      </c>
      <c r="BN115" s="54" t="str">
        <f>+I_Personale!BO88</f>
        <v>feb</v>
      </c>
      <c r="BO115" s="54" t="str">
        <f>+I_Personale!BP88</f>
        <v>mar</v>
      </c>
      <c r="BP115" s="54" t="str">
        <f>+I_Personale!BQ88</f>
        <v>apr</v>
      </c>
      <c r="BQ115" s="54" t="str">
        <f>+I_Personale!BR88</f>
        <v>mag</v>
      </c>
      <c r="BR115" s="54" t="str">
        <f>+I_Personale!BS88</f>
        <v>giu</v>
      </c>
      <c r="BS115" s="54" t="str">
        <f>+I_Personale!BT88</f>
        <v>lug</v>
      </c>
      <c r="BT115" s="54" t="str">
        <f>+I_Personale!BU88</f>
        <v>ago</v>
      </c>
      <c r="BU115" s="54" t="str">
        <f>+I_Personale!BV88</f>
        <v>set</v>
      </c>
      <c r="BV115" s="54" t="str">
        <f>+I_Personale!BW88</f>
        <v>ott</v>
      </c>
      <c r="BW115" s="54" t="str">
        <f>+I_Personale!BX88</f>
        <v>nov</v>
      </c>
      <c r="BX115" s="54" t="str">
        <f>+I_Personale!BY88</f>
        <v>dic</v>
      </c>
      <c r="BY115" s="54" t="str">
        <f>+I_Personale!BZ88</f>
        <v>gen</v>
      </c>
      <c r="BZ115" s="54" t="str">
        <f>+I_Personale!CA88</f>
        <v>feb</v>
      </c>
      <c r="CA115" s="54" t="str">
        <f>+I_Personale!CB88</f>
        <v>mar</v>
      </c>
      <c r="CB115" s="54" t="str">
        <f>+I_Personale!CC88</f>
        <v>apr</v>
      </c>
      <c r="CC115" s="54" t="str">
        <f>+I_Personale!CD88</f>
        <v>mag</v>
      </c>
      <c r="CD115" s="54" t="str">
        <f>+I_Personale!CE88</f>
        <v>giu</v>
      </c>
      <c r="CE115" s="54" t="str">
        <f>+I_Personale!CF88</f>
        <v>lug</v>
      </c>
      <c r="CF115" s="54" t="str">
        <f>+I_Personale!CG88</f>
        <v>ago</v>
      </c>
      <c r="CG115" s="54" t="str">
        <f>+I_Personale!CH88</f>
        <v>set</v>
      </c>
      <c r="CH115" s="54" t="str">
        <f>+I_Personale!CI88</f>
        <v>ott</v>
      </c>
      <c r="CI115" s="54" t="str">
        <f>+I_Personale!CJ88</f>
        <v>nov</v>
      </c>
      <c r="CJ115" s="54" t="str">
        <f>+I_Personale!CK88</f>
        <v>dic</v>
      </c>
      <c r="CK115" s="54" t="str">
        <f>+I_Personale!CL88</f>
        <v>gen</v>
      </c>
      <c r="CL115" s="54" t="str">
        <f>+I_Personale!CM88</f>
        <v>feb</v>
      </c>
      <c r="CM115" s="54" t="str">
        <f>+I_Personale!CN88</f>
        <v>mar</v>
      </c>
      <c r="CN115" s="54" t="str">
        <f>+I_Personale!CO88</f>
        <v>apr</v>
      </c>
      <c r="CO115" s="54" t="str">
        <f>+I_Personale!CP88</f>
        <v>mag</v>
      </c>
      <c r="CP115" s="54" t="str">
        <f>+I_Personale!CQ88</f>
        <v>giu</v>
      </c>
      <c r="CQ115" s="54" t="str">
        <f>+I_Personale!CR88</f>
        <v>lug</v>
      </c>
      <c r="CR115" s="54" t="str">
        <f>+I_Personale!CS88</f>
        <v>ago</v>
      </c>
      <c r="CS115" s="54" t="str">
        <f>+I_Personale!CT88</f>
        <v>set</v>
      </c>
      <c r="CT115" s="54" t="str">
        <f>+I_Personale!CU88</f>
        <v>ott</v>
      </c>
      <c r="CU115" s="54" t="str">
        <f>+I_Personale!CV88</f>
        <v>nov</v>
      </c>
      <c r="CV115" s="54" t="str">
        <f>+I_Personale!CW88</f>
        <v>dic</v>
      </c>
      <c r="CW115" s="54" t="str">
        <f>+I_Personale!CX88</f>
        <v>gen</v>
      </c>
      <c r="CX115" s="54" t="str">
        <f>+I_Personale!CY88</f>
        <v>feb</v>
      </c>
      <c r="CY115" s="54" t="str">
        <f>+I_Personale!CZ88</f>
        <v>mar</v>
      </c>
      <c r="CZ115" s="54" t="str">
        <f>+I_Personale!DA88</f>
        <v>apr</v>
      </c>
      <c r="DA115" s="54" t="str">
        <f>+I_Personale!DB88</f>
        <v>mag</v>
      </c>
      <c r="DB115" s="54" t="str">
        <f>+I_Personale!DC88</f>
        <v>giu</v>
      </c>
      <c r="DC115" s="54" t="str">
        <f>+I_Personale!DD88</f>
        <v>lug</v>
      </c>
      <c r="DD115" s="54" t="str">
        <f>+I_Personale!DE88</f>
        <v>ago</v>
      </c>
      <c r="DE115" s="54" t="str">
        <f>+I_Personale!DF88</f>
        <v>set</v>
      </c>
      <c r="DF115" s="54" t="str">
        <f>+I_Personale!DG88</f>
        <v>ott</v>
      </c>
      <c r="DG115" s="54" t="str">
        <f>+I_Personale!DH88</f>
        <v>nov</v>
      </c>
      <c r="DH115" s="54" t="str">
        <f>+I_Personale!DI88</f>
        <v>dic</v>
      </c>
      <c r="DI115" s="54" t="str">
        <f>+I_Personale!DJ88</f>
        <v>gen</v>
      </c>
      <c r="DJ115" s="54" t="str">
        <f>+I_Personale!DK88</f>
        <v>feb</v>
      </c>
      <c r="DK115" s="54" t="str">
        <f>+I_Personale!DL88</f>
        <v>mar</v>
      </c>
      <c r="DL115" s="54" t="str">
        <f>+I_Personale!DM88</f>
        <v>apr</v>
      </c>
      <c r="DM115" s="54" t="str">
        <f>+I_Personale!DN88</f>
        <v>mag</v>
      </c>
      <c r="DN115" s="54" t="str">
        <f>+I_Personale!DO88</f>
        <v>giu</v>
      </c>
      <c r="DO115" s="54" t="str">
        <f>+I_Personale!DP88</f>
        <v>lug</v>
      </c>
      <c r="DP115" s="54" t="str">
        <f>+I_Personale!DQ88</f>
        <v>ago</v>
      </c>
      <c r="DQ115" s="54" t="str">
        <f>+I_Personale!DR88</f>
        <v>set</v>
      </c>
      <c r="DR115" s="54" t="str">
        <f>+I_Personale!DS88</f>
        <v>ott</v>
      </c>
      <c r="DS115" s="54" t="str">
        <f>+I_Personale!DT88</f>
        <v>nov</v>
      </c>
      <c r="DT115" s="54" t="str">
        <f>+I_Personale!DU88</f>
        <v>dic</v>
      </c>
    </row>
    <row r="116" spans="3:124" ht="15.6" hidden="1" customHeight="1" outlineLevel="1" thickTop="1" thickBot="1" x14ac:dyDescent="0.3">
      <c r="C116" s="106" t="s">
        <v>200</v>
      </c>
      <c r="E116" s="108">
        <f>+I_Personale!F89</f>
        <v>0</v>
      </c>
      <c r="F116" s="108">
        <f>+I_Personale!G89</f>
        <v>0</v>
      </c>
      <c r="G116" s="108">
        <f>+I_Personale!H89</f>
        <v>0</v>
      </c>
      <c r="H116" s="108">
        <f>+I_Personale!I89</f>
        <v>0</v>
      </c>
      <c r="I116" s="108">
        <f>+I_Personale!J89</f>
        <v>0</v>
      </c>
      <c r="J116" s="108">
        <f>+I_Personale!K89</f>
        <v>0</v>
      </c>
      <c r="K116" s="108">
        <f>+I_Personale!L89</f>
        <v>0</v>
      </c>
      <c r="L116" s="108">
        <f>+I_Personale!M89</f>
        <v>0</v>
      </c>
      <c r="M116" s="108">
        <f>+I_Personale!N89</f>
        <v>0</v>
      </c>
      <c r="N116" s="108">
        <f>+I_Personale!O89</f>
        <v>0</v>
      </c>
      <c r="O116" s="108">
        <f>+I_Personale!P89</f>
        <v>0</v>
      </c>
      <c r="P116" s="108">
        <f>+I_Personale!Q89</f>
        <v>0</v>
      </c>
      <c r="Q116" s="108">
        <f>+I_Personale!R89</f>
        <v>0</v>
      </c>
      <c r="R116" s="108">
        <f>+I_Personale!S89</f>
        <v>0</v>
      </c>
      <c r="S116" s="108">
        <f>+I_Personale!T89</f>
        <v>0</v>
      </c>
      <c r="T116" s="108">
        <f>+I_Personale!U89</f>
        <v>0</v>
      </c>
      <c r="U116" s="108">
        <f>+I_Personale!V89</f>
        <v>0</v>
      </c>
      <c r="V116" s="108">
        <f>+I_Personale!W89</f>
        <v>0</v>
      </c>
      <c r="W116" s="108">
        <f>+I_Personale!X89</f>
        <v>0</v>
      </c>
      <c r="X116" s="108">
        <f>+I_Personale!Y89</f>
        <v>0</v>
      </c>
      <c r="Y116" s="108">
        <f>+I_Personale!Z89</f>
        <v>0</v>
      </c>
      <c r="Z116" s="108">
        <f>+I_Personale!AA89</f>
        <v>0</v>
      </c>
      <c r="AA116" s="108">
        <f>+I_Personale!AB89</f>
        <v>0</v>
      </c>
      <c r="AB116" s="108">
        <f>+I_Personale!AC89</f>
        <v>0</v>
      </c>
      <c r="AC116" s="108">
        <f>+I_Personale!AD89</f>
        <v>0</v>
      </c>
      <c r="AD116" s="108">
        <f>+I_Personale!AE89</f>
        <v>0</v>
      </c>
      <c r="AE116" s="108">
        <f>+I_Personale!AF89</f>
        <v>0</v>
      </c>
      <c r="AF116" s="108">
        <f>+I_Personale!AG89</f>
        <v>0</v>
      </c>
      <c r="AG116" s="108">
        <f>+I_Personale!AH89</f>
        <v>0</v>
      </c>
      <c r="AH116" s="108">
        <f>+I_Personale!AI89</f>
        <v>0</v>
      </c>
      <c r="AI116" s="108">
        <f>+I_Personale!AJ89</f>
        <v>0</v>
      </c>
      <c r="AJ116" s="108">
        <f>+I_Personale!AK89</f>
        <v>0</v>
      </c>
      <c r="AK116" s="108">
        <f>+I_Personale!AL89</f>
        <v>0</v>
      </c>
      <c r="AL116" s="108">
        <f>+I_Personale!AM89</f>
        <v>0</v>
      </c>
      <c r="AM116" s="108">
        <f>+I_Personale!AN89</f>
        <v>0</v>
      </c>
      <c r="AN116" s="108">
        <f>+I_Personale!AO89</f>
        <v>0</v>
      </c>
      <c r="AO116" s="108">
        <f>+I_Personale!AP89</f>
        <v>0</v>
      </c>
      <c r="AP116" s="108">
        <f>+I_Personale!AQ89</f>
        <v>0</v>
      </c>
      <c r="AQ116" s="108">
        <f>+I_Personale!AR89</f>
        <v>0</v>
      </c>
      <c r="AR116" s="108">
        <f>+I_Personale!AS89</f>
        <v>0</v>
      </c>
      <c r="AS116" s="108">
        <f>+I_Personale!AT89</f>
        <v>0</v>
      </c>
      <c r="AT116" s="108">
        <f>+I_Personale!AU89</f>
        <v>0</v>
      </c>
      <c r="AU116" s="108">
        <f>+I_Personale!AV89</f>
        <v>0</v>
      </c>
      <c r="AV116" s="108">
        <f>+I_Personale!AW89</f>
        <v>0</v>
      </c>
      <c r="AW116" s="108">
        <f>+I_Personale!AX89</f>
        <v>0</v>
      </c>
      <c r="AX116" s="108">
        <f>+I_Personale!AY89</f>
        <v>0</v>
      </c>
      <c r="AY116" s="108">
        <f>+I_Personale!AZ89</f>
        <v>0</v>
      </c>
      <c r="AZ116" s="108">
        <f>+I_Personale!BA89</f>
        <v>0</v>
      </c>
      <c r="BA116" s="108">
        <f>+I_Personale!BB89</f>
        <v>0</v>
      </c>
      <c r="BB116" s="108">
        <f>+I_Personale!BC89</f>
        <v>0</v>
      </c>
      <c r="BC116" s="108">
        <f>+I_Personale!BD89</f>
        <v>0</v>
      </c>
      <c r="BD116" s="108">
        <f>+I_Personale!BE89</f>
        <v>0</v>
      </c>
      <c r="BE116" s="108">
        <f>+I_Personale!BF89</f>
        <v>0</v>
      </c>
      <c r="BF116" s="108">
        <f>+I_Personale!BG89</f>
        <v>0</v>
      </c>
      <c r="BG116" s="108">
        <f>+I_Personale!BH89</f>
        <v>0</v>
      </c>
      <c r="BH116" s="108">
        <f>+I_Personale!BI89</f>
        <v>0</v>
      </c>
      <c r="BI116" s="108">
        <f>+I_Personale!BJ89</f>
        <v>0</v>
      </c>
      <c r="BJ116" s="108">
        <f>+I_Personale!BK89</f>
        <v>0</v>
      </c>
      <c r="BK116" s="108">
        <f>+I_Personale!BL89</f>
        <v>0</v>
      </c>
      <c r="BL116" s="108">
        <f>+I_Personale!BM89</f>
        <v>0</v>
      </c>
      <c r="BM116" s="108">
        <f>+I_Personale!BN89</f>
        <v>0</v>
      </c>
      <c r="BN116" s="108">
        <f>+I_Personale!BO89</f>
        <v>0</v>
      </c>
      <c r="BO116" s="108">
        <f>+I_Personale!BP89</f>
        <v>0</v>
      </c>
      <c r="BP116" s="108">
        <f>+I_Personale!BQ89</f>
        <v>0</v>
      </c>
      <c r="BQ116" s="108">
        <f>+I_Personale!BR89</f>
        <v>0</v>
      </c>
      <c r="BR116" s="108">
        <f>+I_Personale!BS89</f>
        <v>0</v>
      </c>
      <c r="BS116" s="108">
        <f>+I_Personale!BT89</f>
        <v>0</v>
      </c>
      <c r="BT116" s="108">
        <f>+I_Personale!BU89</f>
        <v>0</v>
      </c>
      <c r="BU116" s="108">
        <f>+I_Personale!BV89</f>
        <v>0</v>
      </c>
      <c r="BV116" s="108">
        <f>+I_Personale!BW89</f>
        <v>0</v>
      </c>
      <c r="BW116" s="108">
        <f>+I_Personale!BX89</f>
        <v>0</v>
      </c>
      <c r="BX116" s="108">
        <f>+I_Personale!BY89</f>
        <v>0</v>
      </c>
      <c r="BY116" s="108">
        <f>+I_Personale!BZ89</f>
        <v>0</v>
      </c>
      <c r="BZ116" s="108">
        <f>+I_Personale!CA89</f>
        <v>0</v>
      </c>
      <c r="CA116" s="108">
        <f>+I_Personale!CB89</f>
        <v>0</v>
      </c>
      <c r="CB116" s="108">
        <f>+I_Personale!CC89</f>
        <v>0</v>
      </c>
      <c r="CC116" s="108">
        <f>+I_Personale!CD89</f>
        <v>0</v>
      </c>
      <c r="CD116" s="108">
        <f>+I_Personale!CE89</f>
        <v>0</v>
      </c>
      <c r="CE116" s="108">
        <f>+I_Personale!CF89</f>
        <v>0</v>
      </c>
      <c r="CF116" s="108">
        <f>+I_Personale!CG89</f>
        <v>0</v>
      </c>
      <c r="CG116" s="108">
        <f>+I_Personale!CH89</f>
        <v>0</v>
      </c>
      <c r="CH116" s="108">
        <f>+I_Personale!CI89</f>
        <v>0</v>
      </c>
      <c r="CI116" s="108">
        <f>+I_Personale!CJ89</f>
        <v>0</v>
      </c>
      <c r="CJ116" s="108">
        <f>+I_Personale!CK89</f>
        <v>0</v>
      </c>
      <c r="CK116" s="108">
        <f>+I_Personale!CL89</f>
        <v>0</v>
      </c>
      <c r="CL116" s="108">
        <f>+I_Personale!CM89</f>
        <v>0</v>
      </c>
      <c r="CM116" s="108">
        <f>+I_Personale!CN89</f>
        <v>0</v>
      </c>
      <c r="CN116" s="108">
        <f>+I_Personale!CO89</f>
        <v>0</v>
      </c>
      <c r="CO116" s="108">
        <f>+I_Personale!CP89</f>
        <v>0</v>
      </c>
      <c r="CP116" s="108">
        <f>+I_Personale!CQ89</f>
        <v>0</v>
      </c>
      <c r="CQ116" s="108">
        <f>+I_Personale!CR89</f>
        <v>0</v>
      </c>
      <c r="CR116" s="108">
        <f>+I_Personale!CS89</f>
        <v>0</v>
      </c>
      <c r="CS116" s="108">
        <f>+I_Personale!CT89</f>
        <v>0</v>
      </c>
      <c r="CT116" s="108">
        <f>+I_Personale!CU89</f>
        <v>0</v>
      </c>
      <c r="CU116" s="108">
        <f>+I_Personale!CV89</f>
        <v>0</v>
      </c>
      <c r="CV116" s="108">
        <f>+I_Personale!CW89</f>
        <v>0</v>
      </c>
      <c r="CW116" s="108">
        <f>+I_Personale!CX89</f>
        <v>0</v>
      </c>
      <c r="CX116" s="108">
        <f>+I_Personale!CY89</f>
        <v>0</v>
      </c>
      <c r="CY116" s="108">
        <f>+I_Personale!CZ89</f>
        <v>0</v>
      </c>
      <c r="CZ116" s="108">
        <f>+I_Personale!DA89</f>
        <v>0</v>
      </c>
      <c r="DA116" s="108">
        <f>+I_Personale!DB89</f>
        <v>0</v>
      </c>
      <c r="DB116" s="108">
        <f>+I_Personale!DC89</f>
        <v>0</v>
      </c>
      <c r="DC116" s="108">
        <f>+I_Personale!DD89</f>
        <v>0</v>
      </c>
      <c r="DD116" s="108">
        <f>+I_Personale!DE89</f>
        <v>0</v>
      </c>
      <c r="DE116" s="108">
        <f>+I_Personale!DF89</f>
        <v>0</v>
      </c>
      <c r="DF116" s="108">
        <f>+I_Personale!DG89</f>
        <v>0</v>
      </c>
      <c r="DG116" s="108">
        <f>+I_Personale!DH89</f>
        <v>0</v>
      </c>
      <c r="DH116" s="108">
        <f>+I_Personale!DI89</f>
        <v>0</v>
      </c>
      <c r="DI116" s="108">
        <f>+I_Personale!DJ89</f>
        <v>0</v>
      </c>
      <c r="DJ116" s="108">
        <f>+I_Personale!DK89</f>
        <v>0</v>
      </c>
      <c r="DK116" s="108">
        <f>+I_Personale!DL89</f>
        <v>0</v>
      </c>
      <c r="DL116" s="108">
        <f>+I_Personale!DM89</f>
        <v>0</v>
      </c>
      <c r="DM116" s="108">
        <f>+I_Personale!DN89</f>
        <v>0</v>
      </c>
      <c r="DN116" s="108">
        <f>+I_Personale!DO89</f>
        <v>0</v>
      </c>
      <c r="DO116" s="108">
        <f>+I_Personale!DP89</f>
        <v>0</v>
      </c>
      <c r="DP116" s="108">
        <f>+I_Personale!DQ89</f>
        <v>0</v>
      </c>
      <c r="DQ116" s="108">
        <f>+I_Personale!DR89</f>
        <v>0</v>
      </c>
      <c r="DR116" s="108">
        <f>+I_Personale!DS89</f>
        <v>0</v>
      </c>
      <c r="DS116" s="108">
        <f>+I_Personale!DT89</f>
        <v>0</v>
      </c>
      <c r="DT116" s="108">
        <f>+I_Personale!DU89</f>
        <v>0</v>
      </c>
    </row>
    <row r="117" spans="3:124" ht="15.6" hidden="1" customHeight="1" outlineLevel="1" thickTop="1" x14ac:dyDescent="0.25">
      <c r="C117" s="106" t="s">
        <v>209</v>
      </c>
      <c r="E117" t="str">
        <f>+IF(OR(I_Personale!$E82=C_Personale!E115,I_Personale!$E83=C_Personale!E115),"SI","")</f>
        <v/>
      </c>
      <c r="F117" t="str">
        <f>+IF(OR(I_Personale!$E82=C_Personale!F115,I_Personale!$E83=C_Personale!F115),"SI","")</f>
        <v/>
      </c>
      <c r="G117" t="str">
        <f>+IF(OR(I_Personale!$E82=C_Personale!G115,I_Personale!$E83=C_Personale!G115),"SI","")</f>
        <v/>
      </c>
      <c r="H117" t="str">
        <f>+IF(OR(I_Personale!$E82=C_Personale!H115,I_Personale!$E83=C_Personale!H115),"SI","")</f>
        <v/>
      </c>
      <c r="I117" t="str">
        <f>+IF(OR(I_Personale!$E82=C_Personale!I115,I_Personale!$E83=C_Personale!I115),"SI","")</f>
        <v/>
      </c>
      <c r="J117" t="str">
        <f>+IF(OR(I_Personale!$E82=C_Personale!J115,I_Personale!$E83=C_Personale!J115),"SI","")</f>
        <v/>
      </c>
      <c r="K117" t="str">
        <f>+IF(OR(I_Personale!$E82=C_Personale!K115,I_Personale!$E83=C_Personale!K115),"SI","")</f>
        <v/>
      </c>
      <c r="L117" t="str">
        <f>+IF(OR(I_Personale!$E82=C_Personale!L115,I_Personale!$E83=C_Personale!L115),"SI","")</f>
        <v/>
      </c>
      <c r="M117" t="str">
        <f>+IF(OR(I_Personale!$E82=C_Personale!M115,I_Personale!$E83=C_Personale!M115),"SI","")</f>
        <v/>
      </c>
      <c r="N117" t="str">
        <f>+IF(OR(I_Personale!$E82=C_Personale!N115,I_Personale!$E83=C_Personale!N115),"SI","")</f>
        <v/>
      </c>
      <c r="O117" t="str">
        <f>+IF(OR(I_Personale!$E82=C_Personale!O115,I_Personale!$E83=C_Personale!O115),"SI","")</f>
        <v/>
      </c>
      <c r="P117" t="str">
        <f>+IF(OR(I_Personale!$E82=C_Personale!P115,I_Personale!$E83=C_Personale!P115),"SI","")</f>
        <v/>
      </c>
      <c r="Q117" t="str">
        <f>+IF(OR(I_Personale!$E82=C_Personale!Q115,I_Personale!$E83=C_Personale!Q115),"SI","")</f>
        <v/>
      </c>
      <c r="R117" t="str">
        <f>+IF(OR(I_Personale!$E82=C_Personale!R115,I_Personale!$E83=C_Personale!R115),"SI","")</f>
        <v/>
      </c>
      <c r="S117" t="str">
        <f>+IF(OR(I_Personale!$E82=C_Personale!S115,I_Personale!$E83=C_Personale!S115),"SI","")</f>
        <v/>
      </c>
      <c r="T117" t="str">
        <f>+IF(OR(I_Personale!$E82=C_Personale!T115,I_Personale!$E83=C_Personale!T115),"SI","")</f>
        <v/>
      </c>
      <c r="U117" t="str">
        <f>+IF(OR(I_Personale!$E82=C_Personale!U115,I_Personale!$E83=C_Personale!U115),"SI","")</f>
        <v/>
      </c>
      <c r="V117" t="str">
        <f>+IF(OR(I_Personale!$E82=C_Personale!V115,I_Personale!$E83=C_Personale!V115),"SI","")</f>
        <v/>
      </c>
      <c r="W117" t="str">
        <f>+IF(OR(I_Personale!$E82=C_Personale!W115,I_Personale!$E83=C_Personale!W115),"SI","")</f>
        <v/>
      </c>
      <c r="X117" t="str">
        <f>+IF(OR(I_Personale!$E82=C_Personale!X115,I_Personale!$E83=C_Personale!X115),"SI","")</f>
        <v/>
      </c>
      <c r="Y117" t="str">
        <f>+IF(OR(I_Personale!$E82=C_Personale!Y115,I_Personale!$E83=C_Personale!Y115),"SI","")</f>
        <v/>
      </c>
      <c r="Z117" t="str">
        <f>+IF(OR(I_Personale!$E82=C_Personale!Z115,I_Personale!$E83=C_Personale!Z115),"SI","")</f>
        <v/>
      </c>
      <c r="AA117" t="str">
        <f>+IF(OR(I_Personale!$E82=C_Personale!AA115,I_Personale!$E83=C_Personale!AA115),"SI","")</f>
        <v/>
      </c>
      <c r="AB117" t="str">
        <f>+IF(OR(I_Personale!$E82=C_Personale!AB115,I_Personale!$E83=C_Personale!AB115),"SI","")</f>
        <v/>
      </c>
      <c r="AC117" t="str">
        <f>+IF(OR(I_Personale!$E82=C_Personale!AC115,I_Personale!$E83=C_Personale!AC115),"SI","")</f>
        <v/>
      </c>
      <c r="AD117" t="str">
        <f>+IF(OR(I_Personale!$E82=C_Personale!AD115,I_Personale!$E83=C_Personale!AD115),"SI","")</f>
        <v/>
      </c>
      <c r="AE117" t="str">
        <f>+IF(OR(I_Personale!$E82=C_Personale!AE115,I_Personale!$E83=C_Personale!AE115),"SI","")</f>
        <v/>
      </c>
      <c r="AF117" t="str">
        <f>+IF(OR(I_Personale!$E82=C_Personale!AF115,I_Personale!$E83=C_Personale!AF115),"SI","")</f>
        <v/>
      </c>
      <c r="AG117" t="str">
        <f>+IF(OR(I_Personale!$E82=C_Personale!AG115,I_Personale!$E83=C_Personale!AG115),"SI","")</f>
        <v/>
      </c>
      <c r="AH117" t="str">
        <f>+IF(OR(I_Personale!$E82=C_Personale!AH115,I_Personale!$E83=C_Personale!AH115),"SI","")</f>
        <v/>
      </c>
      <c r="AI117" t="str">
        <f>+IF(OR(I_Personale!$E82=C_Personale!AI115,I_Personale!$E83=C_Personale!AI115),"SI","")</f>
        <v/>
      </c>
      <c r="AJ117" t="str">
        <f>+IF(OR(I_Personale!$E82=C_Personale!AJ115,I_Personale!$E83=C_Personale!AJ115),"SI","")</f>
        <v/>
      </c>
      <c r="AK117" t="str">
        <f>+IF(OR(I_Personale!$E82=C_Personale!AK115,I_Personale!$E83=C_Personale!AK115),"SI","")</f>
        <v/>
      </c>
      <c r="AL117" t="str">
        <f>+IF(OR(I_Personale!$E82=C_Personale!AL115,I_Personale!$E83=C_Personale!AL115),"SI","")</f>
        <v/>
      </c>
      <c r="AM117" t="str">
        <f>+IF(OR(I_Personale!$E82=C_Personale!AM115,I_Personale!$E83=C_Personale!AM115),"SI","")</f>
        <v/>
      </c>
      <c r="AN117" t="str">
        <f>+IF(OR(I_Personale!$E82=C_Personale!AN115,I_Personale!$E83=C_Personale!AN115),"SI","")</f>
        <v/>
      </c>
      <c r="AO117" t="str">
        <f>+IF(OR(I_Personale!$E82=C_Personale!AO115,I_Personale!$E83=C_Personale!AO115),"SI","")</f>
        <v/>
      </c>
      <c r="AP117" t="str">
        <f>+IF(OR(I_Personale!$E82=C_Personale!AP115,I_Personale!$E83=C_Personale!AP115),"SI","")</f>
        <v/>
      </c>
      <c r="AQ117" t="str">
        <f>+IF(OR(I_Personale!$E82=C_Personale!AQ115,I_Personale!$E83=C_Personale!AQ115),"SI","")</f>
        <v/>
      </c>
      <c r="AR117" t="str">
        <f>+IF(OR(I_Personale!$E82=C_Personale!AR115,I_Personale!$E83=C_Personale!AR115),"SI","")</f>
        <v/>
      </c>
      <c r="AS117" t="str">
        <f>+IF(OR(I_Personale!$E82=C_Personale!AS115,I_Personale!$E83=C_Personale!AS115),"SI","")</f>
        <v/>
      </c>
      <c r="AT117" t="str">
        <f>+IF(OR(I_Personale!$E82=C_Personale!AT115,I_Personale!$E83=C_Personale!AT115),"SI","")</f>
        <v/>
      </c>
      <c r="AU117" t="str">
        <f>+IF(OR(I_Personale!$E82=C_Personale!AU115,I_Personale!$E83=C_Personale!AU115),"SI","")</f>
        <v/>
      </c>
      <c r="AV117" t="str">
        <f>+IF(OR(I_Personale!$E82=C_Personale!AV115,I_Personale!$E83=C_Personale!AV115),"SI","")</f>
        <v/>
      </c>
      <c r="AW117" t="str">
        <f>+IF(OR(I_Personale!$E82=C_Personale!AW115,I_Personale!$E83=C_Personale!AW115),"SI","")</f>
        <v/>
      </c>
      <c r="AX117" t="str">
        <f>+IF(OR(I_Personale!$E82=C_Personale!AX115,I_Personale!$E83=C_Personale!AX115),"SI","")</f>
        <v/>
      </c>
      <c r="AY117" t="str">
        <f>+IF(OR(I_Personale!$E82=C_Personale!AY115,I_Personale!$E83=C_Personale!AY115),"SI","")</f>
        <v/>
      </c>
      <c r="AZ117" t="str">
        <f>+IF(OR(I_Personale!$E82=C_Personale!AZ115,I_Personale!$E83=C_Personale!AZ115),"SI","")</f>
        <v/>
      </c>
      <c r="BA117" t="str">
        <f>+IF(OR(I_Personale!$E82=C_Personale!BA115,I_Personale!$E83=C_Personale!BA115),"SI","")</f>
        <v/>
      </c>
      <c r="BB117" t="str">
        <f>+IF(OR(I_Personale!$E82=C_Personale!BB115,I_Personale!$E83=C_Personale!BB115),"SI","")</f>
        <v/>
      </c>
      <c r="BC117" t="str">
        <f>+IF(OR(I_Personale!$E82=C_Personale!BC115,I_Personale!$E83=C_Personale!BC115),"SI","")</f>
        <v/>
      </c>
      <c r="BD117" t="str">
        <f>+IF(OR(I_Personale!$E82=C_Personale!BD115,I_Personale!$E83=C_Personale!BD115),"SI","")</f>
        <v/>
      </c>
      <c r="BE117" t="str">
        <f>+IF(OR(I_Personale!$E82=C_Personale!BE115,I_Personale!$E83=C_Personale!BE115),"SI","")</f>
        <v/>
      </c>
      <c r="BF117" t="str">
        <f>+IF(OR(I_Personale!$E82=C_Personale!BF115,I_Personale!$E83=C_Personale!BF115),"SI","")</f>
        <v/>
      </c>
      <c r="BG117" t="str">
        <f>+IF(OR(I_Personale!$E82=C_Personale!BG115,I_Personale!$E83=C_Personale!BG115),"SI","")</f>
        <v/>
      </c>
      <c r="BH117" t="str">
        <f>+IF(OR(I_Personale!$E82=C_Personale!BH115,I_Personale!$E83=C_Personale!BH115),"SI","")</f>
        <v/>
      </c>
      <c r="BI117" t="str">
        <f>+IF(OR(I_Personale!$E82=C_Personale!BI115,I_Personale!$E83=C_Personale!BI115),"SI","")</f>
        <v/>
      </c>
      <c r="BJ117" t="str">
        <f>+IF(OR(I_Personale!$E82=C_Personale!BJ115,I_Personale!$E83=C_Personale!BJ115),"SI","")</f>
        <v/>
      </c>
      <c r="BK117" t="str">
        <f>+IF(OR(I_Personale!$E82=C_Personale!BK115,I_Personale!$E83=C_Personale!BK115),"SI","")</f>
        <v/>
      </c>
      <c r="BL117" t="str">
        <f>+IF(OR(I_Personale!$E82=C_Personale!BL115,I_Personale!$E83=C_Personale!BL115),"SI","")</f>
        <v/>
      </c>
      <c r="BM117" t="str">
        <f>+IF(OR(I_Personale!$E82=C_Personale!BM115,I_Personale!$E83=C_Personale!BM115),"SI","")</f>
        <v/>
      </c>
      <c r="BN117" t="str">
        <f>+IF(OR(I_Personale!$E82=C_Personale!BN115,I_Personale!$E83=C_Personale!BN115),"SI","")</f>
        <v/>
      </c>
      <c r="BO117" t="str">
        <f>+IF(OR(I_Personale!$E82=C_Personale!BO115,I_Personale!$E83=C_Personale!BO115),"SI","")</f>
        <v/>
      </c>
      <c r="BP117" t="str">
        <f>+IF(OR(I_Personale!$E82=C_Personale!BP115,I_Personale!$E83=C_Personale!BP115),"SI","")</f>
        <v/>
      </c>
      <c r="BQ117" t="str">
        <f>+IF(OR(I_Personale!$E82=C_Personale!BQ115,I_Personale!$E83=C_Personale!BQ115),"SI","")</f>
        <v/>
      </c>
      <c r="BR117" t="str">
        <f>+IF(OR(I_Personale!$E82=C_Personale!BR115,I_Personale!$E83=C_Personale!BR115),"SI","")</f>
        <v/>
      </c>
      <c r="BS117" t="str">
        <f>+IF(OR(I_Personale!$E82=C_Personale!BS115,I_Personale!$E83=C_Personale!BS115),"SI","")</f>
        <v/>
      </c>
      <c r="BT117" t="str">
        <f>+IF(OR(I_Personale!$E82=C_Personale!BT115,I_Personale!$E83=C_Personale!BT115),"SI","")</f>
        <v/>
      </c>
      <c r="BU117" t="str">
        <f>+IF(OR(I_Personale!$E82=C_Personale!BU115,I_Personale!$E83=C_Personale!BU115),"SI","")</f>
        <v/>
      </c>
      <c r="BV117" t="str">
        <f>+IF(OR(I_Personale!$E82=C_Personale!BV115,I_Personale!$E83=C_Personale!BV115),"SI","")</f>
        <v/>
      </c>
      <c r="BW117" t="str">
        <f>+IF(OR(I_Personale!$E82=C_Personale!BW115,I_Personale!$E83=C_Personale!BW115),"SI","")</f>
        <v/>
      </c>
      <c r="BX117" t="str">
        <f>+IF(OR(I_Personale!$E82=C_Personale!BX115,I_Personale!$E83=C_Personale!BX115),"SI","")</f>
        <v/>
      </c>
      <c r="BY117" t="str">
        <f>+IF(OR(I_Personale!$E82=C_Personale!BY115,I_Personale!$E83=C_Personale!BY115),"SI","")</f>
        <v/>
      </c>
      <c r="BZ117" t="str">
        <f>+IF(OR(I_Personale!$E82=C_Personale!BZ115,I_Personale!$E83=C_Personale!BZ115),"SI","")</f>
        <v/>
      </c>
      <c r="CA117" t="str">
        <f>+IF(OR(I_Personale!$E82=C_Personale!CA115,I_Personale!$E83=C_Personale!CA115),"SI","")</f>
        <v/>
      </c>
      <c r="CB117" t="str">
        <f>+IF(OR(I_Personale!$E82=C_Personale!CB115,I_Personale!$E83=C_Personale!CB115),"SI","")</f>
        <v/>
      </c>
      <c r="CC117" t="str">
        <f>+IF(OR(I_Personale!$E82=C_Personale!CC115,I_Personale!$E83=C_Personale!CC115),"SI","")</f>
        <v/>
      </c>
      <c r="CD117" t="str">
        <f>+IF(OR(I_Personale!$E82=C_Personale!CD115,I_Personale!$E83=C_Personale!CD115),"SI","")</f>
        <v/>
      </c>
      <c r="CE117" t="str">
        <f>+IF(OR(I_Personale!$E82=C_Personale!CE115,I_Personale!$E83=C_Personale!CE115),"SI","")</f>
        <v/>
      </c>
      <c r="CF117" t="str">
        <f>+IF(OR(I_Personale!$E82=C_Personale!CF115,I_Personale!$E83=C_Personale!CF115),"SI","")</f>
        <v/>
      </c>
      <c r="CG117" t="str">
        <f>+IF(OR(I_Personale!$E82=C_Personale!CG115,I_Personale!$E83=C_Personale!CG115),"SI","")</f>
        <v/>
      </c>
      <c r="CH117" t="str">
        <f>+IF(OR(I_Personale!$E82=C_Personale!CH115,I_Personale!$E83=C_Personale!CH115),"SI","")</f>
        <v/>
      </c>
      <c r="CI117" t="str">
        <f>+IF(OR(I_Personale!$E82=C_Personale!CI115,I_Personale!$E83=C_Personale!CI115),"SI","")</f>
        <v/>
      </c>
      <c r="CJ117" t="str">
        <f>+IF(OR(I_Personale!$E82=C_Personale!CJ115,I_Personale!$E83=C_Personale!CJ115),"SI","")</f>
        <v/>
      </c>
      <c r="CK117" t="str">
        <f>+IF(OR(I_Personale!$E82=C_Personale!CK115,I_Personale!$E83=C_Personale!CK115),"SI","")</f>
        <v/>
      </c>
      <c r="CL117" t="str">
        <f>+IF(OR(I_Personale!$E82=C_Personale!CL115,I_Personale!$E83=C_Personale!CL115),"SI","")</f>
        <v/>
      </c>
      <c r="CM117" t="str">
        <f>+IF(OR(I_Personale!$E82=C_Personale!CM115,I_Personale!$E83=C_Personale!CM115),"SI","")</f>
        <v/>
      </c>
      <c r="CN117" t="str">
        <f>+IF(OR(I_Personale!$E82=C_Personale!CN115,I_Personale!$E83=C_Personale!CN115),"SI","")</f>
        <v/>
      </c>
      <c r="CO117" t="str">
        <f>+IF(OR(I_Personale!$E82=C_Personale!CO115,I_Personale!$E83=C_Personale!CO115),"SI","")</f>
        <v/>
      </c>
      <c r="CP117" t="str">
        <f>+IF(OR(I_Personale!$E82=C_Personale!CP115,I_Personale!$E83=C_Personale!CP115),"SI","")</f>
        <v/>
      </c>
      <c r="CQ117" t="str">
        <f>+IF(OR(I_Personale!$E82=C_Personale!CQ115,I_Personale!$E83=C_Personale!CQ115),"SI","")</f>
        <v/>
      </c>
      <c r="CR117" t="str">
        <f>+IF(OR(I_Personale!$E82=C_Personale!CR115,I_Personale!$E83=C_Personale!CR115),"SI","")</f>
        <v/>
      </c>
      <c r="CS117" t="str">
        <f>+IF(OR(I_Personale!$E82=C_Personale!CS115,I_Personale!$E83=C_Personale!CS115),"SI","")</f>
        <v/>
      </c>
      <c r="CT117" t="str">
        <f>+IF(OR(I_Personale!$E82=C_Personale!CT115,I_Personale!$E83=C_Personale!CT115),"SI","")</f>
        <v/>
      </c>
      <c r="CU117" t="str">
        <f>+IF(OR(I_Personale!$E82=C_Personale!CU115,I_Personale!$E83=C_Personale!CU115),"SI","")</f>
        <v/>
      </c>
      <c r="CV117" t="str">
        <f>+IF(OR(I_Personale!$E82=C_Personale!CV115,I_Personale!$E83=C_Personale!CV115),"SI","")</f>
        <v/>
      </c>
      <c r="CW117" t="str">
        <f>+IF(OR(I_Personale!$E82=C_Personale!CW115,I_Personale!$E83=C_Personale!CW115),"SI","")</f>
        <v/>
      </c>
      <c r="CX117" t="str">
        <f>+IF(OR(I_Personale!$E82=C_Personale!CX115,I_Personale!$E83=C_Personale!CX115),"SI","")</f>
        <v/>
      </c>
      <c r="CY117" t="str">
        <f>+IF(OR(I_Personale!$E82=C_Personale!CY115,I_Personale!$E83=C_Personale!CY115),"SI","")</f>
        <v/>
      </c>
      <c r="CZ117" t="str">
        <f>+IF(OR(I_Personale!$E82=C_Personale!CZ115,I_Personale!$E83=C_Personale!CZ115),"SI","")</f>
        <v/>
      </c>
      <c r="DA117" t="str">
        <f>+IF(OR(I_Personale!$E82=C_Personale!DA115,I_Personale!$E83=C_Personale!DA115),"SI","")</f>
        <v/>
      </c>
      <c r="DB117" t="str">
        <f>+IF(OR(I_Personale!$E82=C_Personale!DB115,I_Personale!$E83=C_Personale!DB115),"SI","")</f>
        <v/>
      </c>
      <c r="DC117" t="str">
        <f>+IF(OR(I_Personale!$E82=C_Personale!DC115,I_Personale!$E83=C_Personale!DC115),"SI","")</f>
        <v/>
      </c>
      <c r="DD117" t="str">
        <f>+IF(OR(I_Personale!$E82=C_Personale!DD115,I_Personale!$E83=C_Personale!DD115),"SI","")</f>
        <v/>
      </c>
      <c r="DE117" t="str">
        <f>+IF(OR(I_Personale!$E82=C_Personale!DE115,I_Personale!$E83=C_Personale!DE115),"SI","")</f>
        <v/>
      </c>
      <c r="DF117" t="str">
        <f>+IF(OR(I_Personale!$E82=C_Personale!DF115,I_Personale!$E83=C_Personale!DF115),"SI","")</f>
        <v/>
      </c>
      <c r="DG117" t="str">
        <f>+IF(OR(I_Personale!$E82=C_Personale!DG115,I_Personale!$E83=C_Personale!DG115),"SI","")</f>
        <v/>
      </c>
      <c r="DH117" t="str">
        <f>+IF(OR(I_Personale!$E82=C_Personale!DH115,I_Personale!$E83=C_Personale!DH115),"SI","")</f>
        <v/>
      </c>
      <c r="DI117" t="str">
        <f>+IF(OR(I_Personale!$E82=C_Personale!DI115,I_Personale!$E83=C_Personale!DI115),"SI","")</f>
        <v/>
      </c>
      <c r="DJ117" t="str">
        <f>+IF(OR(I_Personale!$E82=C_Personale!DJ115,I_Personale!$E83=C_Personale!DJ115),"SI","")</f>
        <v/>
      </c>
      <c r="DK117" t="str">
        <f>+IF(OR(I_Personale!$E82=C_Personale!DK115,I_Personale!$E83=C_Personale!DK115),"SI","")</f>
        <v/>
      </c>
      <c r="DL117" t="str">
        <f>+IF(OR(I_Personale!$E82=C_Personale!DL115,I_Personale!$E83=C_Personale!DL115),"SI","")</f>
        <v/>
      </c>
      <c r="DM117" t="str">
        <f>+IF(OR(I_Personale!$E82=C_Personale!DM115,I_Personale!$E83=C_Personale!DM115),"SI","")</f>
        <v/>
      </c>
      <c r="DN117" t="str">
        <f>+IF(OR(I_Personale!$E82=C_Personale!DN115,I_Personale!$E83=C_Personale!DN115),"SI","")</f>
        <v/>
      </c>
      <c r="DO117" t="str">
        <f>+IF(OR(I_Personale!$E82=C_Personale!DO115,I_Personale!$E83=C_Personale!DO115),"SI","")</f>
        <v/>
      </c>
      <c r="DP117" t="str">
        <f>+IF(OR(I_Personale!$E82=C_Personale!DP115,I_Personale!$E83=C_Personale!DP115),"SI","")</f>
        <v/>
      </c>
      <c r="DQ117" t="str">
        <f>+IF(OR(I_Personale!$E82=C_Personale!DQ115,I_Personale!$E83=C_Personale!DQ115),"SI","")</f>
        <v/>
      </c>
      <c r="DR117" t="str">
        <f>+IF(OR(I_Personale!$E82=C_Personale!DR115,I_Personale!$E83=C_Personale!DR115),"SI","")</f>
        <v/>
      </c>
      <c r="DS117" t="str">
        <f>+IF(OR(I_Personale!$E82=C_Personale!DS115,I_Personale!$E83=C_Personale!DS115),"SI","")</f>
        <v/>
      </c>
      <c r="DT117" t="str">
        <f>+IF(OR(I_Personale!$E82=C_Personale!DT115,I_Personale!$E83=C_Personale!DT115),"SI","")</f>
        <v/>
      </c>
    </row>
    <row r="118" spans="3:124" ht="15.6" hidden="1" customHeight="1" outlineLevel="1" thickBot="1" x14ac:dyDescent="0.3">
      <c r="C118" s="104"/>
    </row>
    <row r="119" spans="3:124" ht="15.6" hidden="1" customHeight="1" outlineLevel="1" thickTop="1" thickBot="1" x14ac:dyDescent="0.3">
      <c r="C119" s="105" t="s">
        <v>201</v>
      </c>
      <c r="E119" s="57">
        <f>+I_Personale!$E77*E116</f>
        <v>0</v>
      </c>
      <c r="F119" s="57">
        <f>+I_Personale!$E77*F116</f>
        <v>0</v>
      </c>
      <c r="G119" s="57">
        <f>+I_Personale!$E77*G116</f>
        <v>0</v>
      </c>
      <c r="H119" s="57">
        <f>+I_Personale!$E77*H116</f>
        <v>0</v>
      </c>
      <c r="I119" s="57">
        <f>+I_Personale!$E77*I116</f>
        <v>0</v>
      </c>
      <c r="J119" s="57">
        <f>+I_Personale!$E77*J116</f>
        <v>0</v>
      </c>
      <c r="K119" s="57">
        <f>+I_Personale!$E77*K116</f>
        <v>0</v>
      </c>
      <c r="L119" s="57">
        <f>+I_Personale!$E77*L116</f>
        <v>0</v>
      </c>
      <c r="M119" s="57">
        <f>+I_Personale!$E77*M116</f>
        <v>0</v>
      </c>
      <c r="N119" s="57">
        <f>+I_Personale!$E77*N116</f>
        <v>0</v>
      </c>
      <c r="O119" s="57">
        <f>+I_Personale!$E77*O116</f>
        <v>0</v>
      </c>
      <c r="P119" s="57">
        <f>+I_Personale!$E77*P116</f>
        <v>0</v>
      </c>
      <c r="Q119" s="57">
        <f>+I_Personale!$E77*Q116</f>
        <v>0</v>
      </c>
      <c r="R119" s="57">
        <f>+I_Personale!$E77*R116</f>
        <v>0</v>
      </c>
      <c r="S119" s="57">
        <f>+I_Personale!$E77*S116</f>
        <v>0</v>
      </c>
      <c r="T119" s="57">
        <f>+I_Personale!$E77*T116</f>
        <v>0</v>
      </c>
      <c r="U119" s="57">
        <f>+I_Personale!$E77*U116</f>
        <v>0</v>
      </c>
      <c r="V119" s="57">
        <f>+I_Personale!$E77*V116</f>
        <v>0</v>
      </c>
      <c r="W119" s="57">
        <f>+I_Personale!$E77*W116</f>
        <v>0</v>
      </c>
      <c r="X119" s="57">
        <f>+I_Personale!$E77*X116</f>
        <v>0</v>
      </c>
      <c r="Y119" s="57">
        <f>+I_Personale!$E77*Y116</f>
        <v>0</v>
      </c>
      <c r="Z119" s="57">
        <f>+I_Personale!$E77*Z116</f>
        <v>0</v>
      </c>
      <c r="AA119" s="57">
        <f>+I_Personale!$E77*AA116</f>
        <v>0</v>
      </c>
      <c r="AB119" s="57">
        <f>+I_Personale!$E77*AB116</f>
        <v>0</v>
      </c>
      <c r="AC119" s="57">
        <f>+I_Personale!$E77*AC116</f>
        <v>0</v>
      </c>
      <c r="AD119" s="57">
        <f>+I_Personale!$E77*AD116</f>
        <v>0</v>
      </c>
      <c r="AE119" s="57">
        <f>+I_Personale!$E77*AE116</f>
        <v>0</v>
      </c>
      <c r="AF119" s="57">
        <f>+I_Personale!$E77*AF116</f>
        <v>0</v>
      </c>
      <c r="AG119" s="57">
        <f>+I_Personale!$E77*AG116</f>
        <v>0</v>
      </c>
      <c r="AH119" s="57">
        <f>+I_Personale!$E77*AH116</f>
        <v>0</v>
      </c>
      <c r="AI119" s="57">
        <f>+I_Personale!$E77*AI116</f>
        <v>0</v>
      </c>
      <c r="AJ119" s="57">
        <f>+I_Personale!$E77*AJ116</f>
        <v>0</v>
      </c>
      <c r="AK119" s="57">
        <f>+I_Personale!$E77*AK116</f>
        <v>0</v>
      </c>
      <c r="AL119" s="57">
        <f>+I_Personale!$E77*AL116</f>
        <v>0</v>
      </c>
      <c r="AM119" s="57">
        <f>+I_Personale!$E77*AM116</f>
        <v>0</v>
      </c>
      <c r="AN119" s="57">
        <f>+I_Personale!$E77*AN116</f>
        <v>0</v>
      </c>
      <c r="AO119" s="57">
        <f>+I_Personale!$E77*AO116</f>
        <v>0</v>
      </c>
      <c r="AP119" s="57">
        <f>+I_Personale!$E77*AP116</f>
        <v>0</v>
      </c>
      <c r="AQ119" s="57">
        <f>+I_Personale!$E77*AQ116</f>
        <v>0</v>
      </c>
      <c r="AR119" s="57">
        <f>+I_Personale!$E77*AR116</f>
        <v>0</v>
      </c>
      <c r="AS119" s="57">
        <f>+I_Personale!$E77*AS116</f>
        <v>0</v>
      </c>
      <c r="AT119" s="57">
        <f>+I_Personale!$E77*AT116</f>
        <v>0</v>
      </c>
      <c r="AU119" s="57">
        <f>+I_Personale!$E77*AU116</f>
        <v>0</v>
      </c>
      <c r="AV119" s="57">
        <f>+I_Personale!$E77*AV116</f>
        <v>0</v>
      </c>
      <c r="AW119" s="57">
        <f>+I_Personale!$E77*AW116</f>
        <v>0</v>
      </c>
      <c r="AX119" s="57">
        <f>+I_Personale!$E77*AX116</f>
        <v>0</v>
      </c>
      <c r="AY119" s="57">
        <f>+I_Personale!$E77*AY116</f>
        <v>0</v>
      </c>
      <c r="AZ119" s="57">
        <f>+I_Personale!$E77*AZ116</f>
        <v>0</v>
      </c>
      <c r="BA119" s="57">
        <f>+I_Personale!$E77*BA116</f>
        <v>0</v>
      </c>
      <c r="BB119" s="57">
        <f>+I_Personale!$E77*BB116</f>
        <v>0</v>
      </c>
      <c r="BC119" s="57">
        <f>+I_Personale!$E77*BC116</f>
        <v>0</v>
      </c>
      <c r="BD119" s="57">
        <f>+I_Personale!$E77*BD116</f>
        <v>0</v>
      </c>
      <c r="BE119" s="57">
        <f>+I_Personale!$E77*BE116</f>
        <v>0</v>
      </c>
      <c r="BF119" s="57">
        <f>+I_Personale!$E77*BF116</f>
        <v>0</v>
      </c>
      <c r="BG119" s="57">
        <f>+I_Personale!$E77*BG116</f>
        <v>0</v>
      </c>
      <c r="BH119" s="57">
        <f>+I_Personale!$E77*BH116</f>
        <v>0</v>
      </c>
      <c r="BI119" s="57">
        <f>+I_Personale!$E77*BI116</f>
        <v>0</v>
      </c>
      <c r="BJ119" s="57">
        <f>+I_Personale!$E77*BJ116</f>
        <v>0</v>
      </c>
      <c r="BK119" s="57">
        <f>+I_Personale!$E77*BK116</f>
        <v>0</v>
      </c>
      <c r="BL119" s="57">
        <f>+I_Personale!$E77*BL116</f>
        <v>0</v>
      </c>
      <c r="BM119" s="57">
        <f>+I_Personale!$E77*BM116</f>
        <v>0</v>
      </c>
      <c r="BN119" s="57">
        <f>+I_Personale!$E77*BN116</f>
        <v>0</v>
      </c>
      <c r="BO119" s="57">
        <f>+I_Personale!$E77*BO116</f>
        <v>0</v>
      </c>
      <c r="BP119" s="57">
        <f>+I_Personale!$E77*BP116</f>
        <v>0</v>
      </c>
      <c r="BQ119" s="57">
        <f>+I_Personale!$E77*BQ116</f>
        <v>0</v>
      </c>
      <c r="BR119" s="57">
        <f>+I_Personale!$E77*BR116</f>
        <v>0</v>
      </c>
      <c r="BS119" s="57">
        <f>+I_Personale!$E77*BS116</f>
        <v>0</v>
      </c>
      <c r="BT119" s="57">
        <f>+I_Personale!$E77*BT116</f>
        <v>0</v>
      </c>
      <c r="BU119" s="57">
        <f>+I_Personale!$E77*BU116</f>
        <v>0</v>
      </c>
      <c r="BV119" s="57">
        <f>+I_Personale!$E77*BV116</f>
        <v>0</v>
      </c>
      <c r="BW119" s="57">
        <f>+I_Personale!$E77*BW116</f>
        <v>0</v>
      </c>
      <c r="BX119" s="57">
        <f>+I_Personale!$E77*BX116</f>
        <v>0</v>
      </c>
      <c r="BY119" s="57">
        <f>+I_Personale!$E77*BY116</f>
        <v>0</v>
      </c>
      <c r="BZ119" s="57">
        <f>+I_Personale!$E77*BZ116</f>
        <v>0</v>
      </c>
      <c r="CA119" s="57">
        <f>+I_Personale!$E77*CA116</f>
        <v>0</v>
      </c>
      <c r="CB119" s="57">
        <f>+I_Personale!$E77*CB116</f>
        <v>0</v>
      </c>
      <c r="CC119" s="57">
        <f>+I_Personale!$E77*CC116</f>
        <v>0</v>
      </c>
      <c r="CD119" s="57">
        <f>+I_Personale!$E77*CD116</f>
        <v>0</v>
      </c>
      <c r="CE119" s="57">
        <f>+I_Personale!$E77*CE116</f>
        <v>0</v>
      </c>
      <c r="CF119" s="57">
        <f>+I_Personale!$E77*CF116</f>
        <v>0</v>
      </c>
      <c r="CG119" s="57">
        <f>+I_Personale!$E77*CG116</f>
        <v>0</v>
      </c>
      <c r="CH119" s="57">
        <f>+I_Personale!$E77*CH116</f>
        <v>0</v>
      </c>
      <c r="CI119" s="57">
        <f>+I_Personale!$E77*CI116</f>
        <v>0</v>
      </c>
      <c r="CJ119" s="57">
        <f>+I_Personale!$E77*CJ116</f>
        <v>0</v>
      </c>
      <c r="CK119" s="57">
        <f>+I_Personale!$E77*CK116</f>
        <v>0</v>
      </c>
      <c r="CL119" s="57">
        <f>+I_Personale!$E77*CL116</f>
        <v>0</v>
      </c>
      <c r="CM119" s="57">
        <f>+I_Personale!$E77*CM116</f>
        <v>0</v>
      </c>
      <c r="CN119" s="57">
        <f>+I_Personale!$E77*CN116</f>
        <v>0</v>
      </c>
      <c r="CO119" s="57">
        <f>+I_Personale!$E77*CO116</f>
        <v>0</v>
      </c>
      <c r="CP119" s="57">
        <f>+I_Personale!$E77*CP116</f>
        <v>0</v>
      </c>
      <c r="CQ119" s="57">
        <f>+I_Personale!$E77*CQ116</f>
        <v>0</v>
      </c>
      <c r="CR119" s="57">
        <f>+I_Personale!$E77*CR116</f>
        <v>0</v>
      </c>
      <c r="CS119" s="57">
        <f>+I_Personale!$E77*CS116</f>
        <v>0</v>
      </c>
      <c r="CT119" s="57">
        <f>+I_Personale!$E77*CT116</f>
        <v>0</v>
      </c>
      <c r="CU119" s="57">
        <f>+I_Personale!$E77*CU116</f>
        <v>0</v>
      </c>
      <c r="CV119" s="57">
        <f>+I_Personale!$E77*CV116</f>
        <v>0</v>
      </c>
      <c r="CW119" s="57">
        <f>+I_Personale!$E77*CW116</f>
        <v>0</v>
      </c>
      <c r="CX119" s="57">
        <f>+I_Personale!$E77*CX116</f>
        <v>0</v>
      </c>
      <c r="CY119" s="57">
        <f>+I_Personale!$E77*CY116</f>
        <v>0</v>
      </c>
      <c r="CZ119" s="57">
        <f>+I_Personale!$E77*CZ116</f>
        <v>0</v>
      </c>
      <c r="DA119" s="57">
        <f>+I_Personale!$E77*DA116</f>
        <v>0</v>
      </c>
      <c r="DB119" s="57">
        <f>+I_Personale!$E77*DB116</f>
        <v>0</v>
      </c>
      <c r="DC119" s="57">
        <f>+I_Personale!$E77*DC116</f>
        <v>0</v>
      </c>
      <c r="DD119" s="57">
        <f>+I_Personale!$E77*DD116</f>
        <v>0</v>
      </c>
      <c r="DE119" s="57">
        <f>+I_Personale!$E77*DE116</f>
        <v>0</v>
      </c>
      <c r="DF119" s="57">
        <f>+I_Personale!$E77*DF116</f>
        <v>0</v>
      </c>
      <c r="DG119" s="57">
        <f>+I_Personale!$E77*DG116</f>
        <v>0</v>
      </c>
      <c r="DH119" s="57">
        <f>+I_Personale!$E77*DH116</f>
        <v>0</v>
      </c>
      <c r="DI119" s="57">
        <f>+I_Personale!$E77*DI116</f>
        <v>0</v>
      </c>
      <c r="DJ119" s="57">
        <f>+I_Personale!$E77*DJ116</f>
        <v>0</v>
      </c>
      <c r="DK119" s="57">
        <f>+I_Personale!$E77*DK116</f>
        <v>0</v>
      </c>
      <c r="DL119" s="57">
        <f>+I_Personale!$E77*DL116</f>
        <v>0</v>
      </c>
      <c r="DM119" s="57">
        <f>+I_Personale!$E77*DM116</f>
        <v>0</v>
      </c>
      <c r="DN119" s="57">
        <f>+I_Personale!$E77*DN116</f>
        <v>0</v>
      </c>
      <c r="DO119" s="57">
        <f>+I_Personale!$E77*DO116</f>
        <v>0</v>
      </c>
      <c r="DP119" s="57">
        <f>+I_Personale!$E77*DP116</f>
        <v>0</v>
      </c>
      <c r="DQ119" s="57">
        <f>+I_Personale!$E77*DQ116</f>
        <v>0</v>
      </c>
      <c r="DR119" s="57">
        <f>+I_Personale!$E77*DR116</f>
        <v>0</v>
      </c>
      <c r="DS119" s="57">
        <f>+I_Personale!$E77*DS116</f>
        <v>0</v>
      </c>
      <c r="DT119" s="57">
        <f>+I_Personale!$E77*DT116</f>
        <v>0</v>
      </c>
    </row>
    <row r="120" spans="3:124" ht="15.6" hidden="1" customHeight="1" outlineLevel="1" thickTop="1" thickBot="1" x14ac:dyDescent="0.3">
      <c r="C120" s="105" t="s">
        <v>202</v>
      </c>
      <c r="E120" s="57">
        <f>+E119*I_Personale!$E78</f>
        <v>0</v>
      </c>
      <c r="F120" s="57">
        <f>+F119*I_Personale!$E78</f>
        <v>0</v>
      </c>
      <c r="G120" s="57">
        <f>+G119*I_Personale!$E78</f>
        <v>0</v>
      </c>
      <c r="H120" s="57">
        <f>+H119*I_Personale!$E78</f>
        <v>0</v>
      </c>
      <c r="I120" s="57">
        <f>+I119*I_Personale!$E78</f>
        <v>0</v>
      </c>
      <c r="J120" s="57">
        <f>+J119*I_Personale!$E78</f>
        <v>0</v>
      </c>
      <c r="K120" s="57">
        <f>+K119*I_Personale!$E78</f>
        <v>0</v>
      </c>
      <c r="L120" s="57">
        <f>+L119*I_Personale!$E78</f>
        <v>0</v>
      </c>
      <c r="M120" s="57">
        <f>+M119*I_Personale!$E78</f>
        <v>0</v>
      </c>
      <c r="N120" s="57">
        <f>+N119*I_Personale!$E78</f>
        <v>0</v>
      </c>
      <c r="O120" s="57">
        <f>+O119*I_Personale!$E78</f>
        <v>0</v>
      </c>
      <c r="P120" s="57">
        <f>+P119*I_Personale!$E78</f>
        <v>0</v>
      </c>
      <c r="Q120" s="57">
        <f>+Q119*I_Personale!$E78</f>
        <v>0</v>
      </c>
      <c r="R120" s="57">
        <f>+R119*I_Personale!$E78</f>
        <v>0</v>
      </c>
      <c r="S120" s="57">
        <f>+S119*I_Personale!$E78</f>
        <v>0</v>
      </c>
      <c r="T120" s="57">
        <f>+T119*I_Personale!$E78</f>
        <v>0</v>
      </c>
      <c r="U120" s="57">
        <f>+U119*I_Personale!$E78</f>
        <v>0</v>
      </c>
      <c r="V120" s="57">
        <f>+V119*I_Personale!$E78</f>
        <v>0</v>
      </c>
      <c r="W120" s="57">
        <f>+W119*I_Personale!$E78</f>
        <v>0</v>
      </c>
      <c r="X120" s="57">
        <f>+X119*I_Personale!$E78</f>
        <v>0</v>
      </c>
      <c r="Y120" s="57">
        <f>+Y119*I_Personale!$E78</f>
        <v>0</v>
      </c>
      <c r="Z120" s="57">
        <f>+Z119*I_Personale!$E78</f>
        <v>0</v>
      </c>
      <c r="AA120" s="57">
        <f>+AA119*I_Personale!$E78</f>
        <v>0</v>
      </c>
      <c r="AB120" s="57">
        <f>+AB119*I_Personale!$E78</f>
        <v>0</v>
      </c>
      <c r="AC120" s="57">
        <f>+AC119*I_Personale!$E78</f>
        <v>0</v>
      </c>
      <c r="AD120" s="57">
        <f>+AD119*I_Personale!$E78</f>
        <v>0</v>
      </c>
      <c r="AE120" s="57">
        <f>+AE119*I_Personale!$E78</f>
        <v>0</v>
      </c>
      <c r="AF120" s="57">
        <f>+AF119*I_Personale!$E78</f>
        <v>0</v>
      </c>
      <c r="AG120" s="57">
        <f>+AG119*I_Personale!$E78</f>
        <v>0</v>
      </c>
      <c r="AH120" s="57">
        <f>+AH119*I_Personale!$E78</f>
        <v>0</v>
      </c>
      <c r="AI120" s="57">
        <f>+AI119*I_Personale!$E78</f>
        <v>0</v>
      </c>
      <c r="AJ120" s="57">
        <f>+AJ119*I_Personale!$E78</f>
        <v>0</v>
      </c>
      <c r="AK120" s="57">
        <f>+AK119*I_Personale!$E78</f>
        <v>0</v>
      </c>
      <c r="AL120" s="57">
        <f>+AL119*I_Personale!$E78</f>
        <v>0</v>
      </c>
      <c r="AM120" s="57">
        <f>+AM119*I_Personale!$E78</f>
        <v>0</v>
      </c>
      <c r="AN120" s="57">
        <f>+AN119*I_Personale!$E78</f>
        <v>0</v>
      </c>
      <c r="AO120" s="57">
        <f>+AO119*I_Personale!$E78</f>
        <v>0</v>
      </c>
      <c r="AP120" s="57">
        <f>+AP119*I_Personale!$E78</f>
        <v>0</v>
      </c>
      <c r="AQ120" s="57">
        <f>+AQ119*I_Personale!$E78</f>
        <v>0</v>
      </c>
      <c r="AR120" s="57">
        <f>+AR119*I_Personale!$E78</f>
        <v>0</v>
      </c>
      <c r="AS120" s="57">
        <f>+AS119*I_Personale!$E78</f>
        <v>0</v>
      </c>
      <c r="AT120" s="57">
        <f>+AT119*I_Personale!$E78</f>
        <v>0</v>
      </c>
      <c r="AU120" s="57">
        <f>+AU119*I_Personale!$E78</f>
        <v>0</v>
      </c>
      <c r="AV120" s="57">
        <f>+AV119*I_Personale!$E78</f>
        <v>0</v>
      </c>
      <c r="AW120" s="57">
        <f>+AW119*I_Personale!$E78</f>
        <v>0</v>
      </c>
      <c r="AX120" s="57">
        <f>+AX119*I_Personale!$E78</f>
        <v>0</v>
      </c>
      <c r="AY120" s="57">
        <f>+AY119*I_Personale!$E78</f>
        <v>0</v>
      </c>
      <c r="AZ120" s="57">
        <f>+AZ119*I_Personale!$E78</f>
        <v>0</v>
      </c>
      <c r="BA120" s="57">
        <f>+BA119*I_Personale!$E78</f>
        <v>0</v>
      </c>
      <c r="BB120" s="57">
        <f>+BB119*I_Personale!$E78</f>
        <v>0</v>
      </c>
      <c r="BC120" s="57">
        <f>+BC119*I_Personale!$E78</f>
        <v>0</v>
      </c>
      <c r="BD120" s="57">
        <f>+BD119*I_Personale!$E78</f>
        <v>0</v>
      </c>
      <c r="BE120" s="57">
        <f>+BE119*I_Personale!$E78</f>
        <v>0</v>
      </c>
      <c r="BF120" s="57">
        <f>+BF119*I_Personale!$E78</f>
        <v>0</v>
      </c>
      <c r="BG120" s="57">
        <f>+BG119*I_Personale!$E78</f>
        <v>0</v>
      </c>
      <c r="BH120" s="57">
        <f>+BH119*I_Personale!$E78</f>
        <v>0</v>
      </c>
      <c r="BI120" s="57">
        <f>+BI119*I_Personale!$E78</f>
        <v>0</v>
      </c>
      <c r="BJ120" s="57">
        <f>+BJ119*I_Personale!$E78</f>
        <v>0</v>
      </c>
      <c r="BK120" s="57">
        <f>+BK119*I_Personale!$E78</f>
        <v>0</v>
      </c>
      <c r="BL120" s="57">
        <f>+BL119*I_Personale!$E78</f>
        <v>0</v>
      </c>
      <c r="BM120" s="57">
        <f>+BM119*I_Personale!$E78</f>
        <v>0</v>
      </c>
      <c r="BN120" s="57">
        <f>+BN119*I_Personale!$E78</f>
        <v>0</v>
      </c>
      <c r="BO120" s="57">
        <f>+BO119*I_Personale!$E78</f>
        <v>0</v>
      </c>
      <c r="BP120" s="57">
        <f>+BP119*I_Personale!$E78</f>
        <v>0</v>
      </c>
      <c r="BQ120" s="57">
        <f>+BQ119*I_Personale!$E78</f>
        <v>0</v>
      </c>
      <c r="BR120" s="57">
        <f>+BR119*I_Personale!$E78</f>
        <v>0</v>
      </c>
      <c r="BS120" s="57">
        <f>+BS119*I_Personale!$E78</f>
        <v>0</v>
      </c>
      <c r="BT120" s="57">
        <f>+BT119*I_Personale!$E78</f>
        <v>0</v>
      </c>
      <c r="BU120" s="57">
        <f>+BU119*I_Personale!$E78</f>
        <v>0</v>
      </c>
      <c r="BV120" s="57">
        <f>+BV119*I_Personale!$E78</f>
        <v>0</v>
      </c>
      <c r="BW120" s="57">
        <f>+BW119*I_Personale!$E78</f>
        <v>0</v>
      </c>
      <c r="BX120" s="57">
        <f>+BX119*I_Personale!$E78</f>
        <v>0</v>
      </c>
      <c r="BY120" s="57">
        <f>+BY119*I_Personale!$E78</f>
        <v>0</v>
      </c>
      <c r="BZ120" s="57">
        <f>+BZ119*I_Personale!$E78</f>
        <v>0</v>
      </c>
      <c r="CA120" s="57">
        <f>+CA119*I_Personale!$E78</f>
        <v>0</v>
      </c>
      <c r="CB120" s="57">
        <f>+CB119*I_Personale!$E78</f>
        <v>0</v>
      </c>
      <c r="CC120" s="57">
        <f>+CC119*I_Personale!$E78</f>
        <v>0</v>
      </c>
      <c r="CD120" s="57">
        <f>+CD119*I_Personale!$E78</f>
        <v>0</v>
      </c>
      <c r="CE120" s="57">
        <f>+CE119*I_Personale!$E78</f>
        <v>0</v>
      </c>
      <c r="CF120" s="57">
        <f>+CF119*I_Personale!$E78</f>
        <v>0</v>
      </c>
      <c r="CG120" s="57">
        <f>+CG119*I_Personale!$E78</f>
        <v>0</v>
      </c>
      <c r="CH120" s="57">
        <f>+CH119*I_Personale!$E78</f>
        <v>0</v>
      </c>
      <c r="CI120" s="57">
        <f>+CI119*I_Personale!$E78</f>
        <v>0</v>
      </c>
      <c r="CJ120" s="57">
        <f>+CJ119*I_Personale!$E78</f>
        <v>0</v>
      </c>
      <c r="CK120" s="57">
        <f>+CK119*I_Personale!$E78</f>
        <v>0</v>
      </c>
      <c r="CL120" s="57">
        <f>+CL119*I_Personale!$E78</f>
        <v>0</v>
      </c>
      <c r="CM120" s="57">
        <f>+CM119*I_Personale!$E78</f>
        <v>0</v>
      </c>
      <c r="CN120" s="57">
        <f>+CN119*I_Personale!$E78</f>
        <v>0</v>
      </c>
      <c r="CO120" s="57">
        <f>+CO119*I_Personale!$E78</f>
        <v>0</v>
      </c>
      <c r="CP120" s="57">
        <f>+CP119*I_Personale!$E78</f>
        <v>0</v>
      </c>
      <c r="CQ120" s="57">
        <f>+CQ119*I_Personale!$E78</f>
        <v>0</v>
      </c>
      <c r="CR120" s="57">
        <f>+CR119*I_Personale!$E78</f>
        <v>0</v>
      </c>
      <c r="CS120" s="57">
        <f>+CS119*I_Personale!$E78</f>
        <v>0</v>
      </c>
      <c r="CT120" s="57">
        <f>+CT119*I_Personale!$E78</f>
        <v>0</v>
      </c>
      <c r="CU120" s="57">
        <f>+CU119*I_Personale!$E78</f>
        <v>0</v>
      </c>
      <c r="CV120" s="57">
        <f>+CV119*I_Personale!$E78</f>
        <v>0</v>
      </c>
      <c r="CW120" s="57">
        <f>+CW119*I_Personale!$E78</f>
        <v>0</v>
      </c>
      <c r="CX120" s="57">
        <f>+CX119*I_Personale!$E78</f>
        <v>0</v>
      </c>
      <c r="CY120" s="57">
        <f>+CY119*I_Personale!$E78</f>
        <v>0</v>
      </c>
      <c r="CZ120" s="57">
        <f>+CZ119*I_Personale!$E78</f>
        <v>0</v>
      </c>
      <c r="DA120" s="57">
        <f>+DA119*I_Personale!$E78</f>
        <v>0</v>
      </c>
      <c r="DB120" s="57">
        <f>+DB119*I_Personale!$E78</f>
        <v>0</v>
      </c>
      <c r="DC120" s="57">
        <f>+DC119*I_Personale!$E78</f>
        <v>0</v>
      </c>
      <c r="DD120" s="57">
        <f>+DD119*I_Personale!$E78</f>
        <v>0</v>
      </c>
      <c r="DE120" s="57">
        <f>+DE119*I_Personale!$E78</f>
        <v>0</v>
      </c>
      <c r="DF120" s="57">
        <f>+DF119*I_Personale!$E78</f>
        <v>0</v>
      </c>
      <c r="DG120" s="57">
        <f>+DG119*I_Personale!$E78</f>
        <v>0</v>
      </c>
      <c r="DH120" s="57">
        <f>+DH119*I_Personale!$E78</f>
        <v>0</v>
      </c>
      <c r="DI120" s="57">
        <f>+DI119*I_Personale!$E78</f>
        <v>0</v>
      </c>
      <c r="DJ120" s="57">
        <f>+DJ119*I_Personale!$E78</f>
        <v>0</v>
      </c>
      <c r="DK120" s="57">
        <f>+DK119*I_Personale!$E78</f>
        <v>0</v>
      </c>
      <c r="DL120" s="57">
        <f>+DL119*I_Personale!$E78</f>
        <v>0</v>
      </c>
      <c r="DM120" s="57">
        <f>+DM119*I_Personale!$E78</f>
        <v>0</v>
      </c>
      <c r="DN120" s="57">
        <f>+DN119*I_Personale!$E78</f>
        <v>0</v>
      </c>
      <c r="DO120" s="57">
        <f>+DO119*I_Personale!$E78</f>
        <v>0</v>
      </c>
      <c r="DP120" s="57">
        <f>+DP119*I_Personale!$E78</f>
        <v>0</v>
      </c>
      <c r="DQ120" s="57">
        <f>+DQ119*I_Personale!$E78</f>
        <v>0</v>
      </c>
      <c r="DR120" s="57">
        <f>+DR119*I_Personale!$E78</f>
        <v>0</v>
      </c>
      <c r="DS120" s="57">
        <f>+DS119*I_Personale!$E78</f>
        <v>0</v>
      </c>
      <c r="DT120" s="57">
        <f>+DT119*I_Personale!$E78</f>
        <v>0</v>
      </c>
    </row>
    <row r="121" spans="3:124" ht="15.6" hidden="1" customHeight="1" outlineLevel="1" thickTop="1" thickBot="1" x14ac:dyDescent="0.3">
      <c r="C121" s="105" t="s">
        <v>203</v>
      </c>
      <c r="E121" s="57">
        <f>+E119*I_Personale!$E79</f>
        <v>0</v>
      </c>
      <c r="F121" s="57">
        <f>+F119*I_Personale!$E79</f>
        <v>0</v>
      </c>
      <c r="G121" s="57">
        <f>+G119*I_Personale!$E79</f>
        <v>0</v>
      </c>
      <c r="H121" s="57">
        <f>+H119*I_Personale!$E79</f>
        <v>0</v>
      </c>
      <c r="I121" s="57">
        <f>+I119*I_Personale!$E79</f>
        <v>0</v>
      </c>
      <c r="J121" s="57">
        <f>+J119*I_Personale!$E79</f>
        <v>0</v>
      </c>
      <c r="K121" s="57">
        <f>+K119*I_Personale!$E79</f>
        <v>0</v>
      </c>
      <c r="L121" s="57">
        <f>+L119*I_Personale!$E79</f>
        <v>0</v>
      </c>
      <c r="M121" s="57">
        <f>+M119*I_Personale!$E79</f>
        <v>0</v>
      </c>
      <c r="N121" s="57">
        <f>+N119*I_Personale!$E79</f>
        <v>0</v>
      </c>
      <c r="O121" s="57">
        <f>+O119*I_Personale!$E79</f>
        <v>0</v>
      </c>
      <c r="P121" s="57">
        <f>+P119*I_Personale!$E79</f>
        <v>0</v>
      </c>
      <c r="Q121" s="57">
        <f>+Q119*I_Personale!$E79</f>
        <v>0</v>
      </c>
      <c r="R121" s="57">
        <f>+R119*I_Personale!$E79</f>
        <v>0</v>
      </c>
      <c r="S121" s="57">
        <f>+S119*I_Personale!$E79</f>
        <v>0</v>
      </c>
      <c r="T121" s="57">
        <f>+T119*I_Personale!$E79</f>
        <v>0</v>
      </c>
      <c r="U121" s="57">
        <f>+U119*I_Personale!$E79</f>
        <v>0</v>
      </c>
      <c r="V121" s="57">
        <f>+V119*I_Personale!$E79</f>
        <v>0</v>
      </c>
      <c r="W121" s="57">
        <f>+W119*I_Personale!$E79</f>
        <v>0</v>
      </c>
      <c r="X121" s="57">
        <f>+X119*I_Personale!$E79</f>
        <v>0</v>
      </c>
      <c r="Y121" s="57">
        <f>+Y119*I_Personale!$E79</f>
        <v>0</v>
      </c>
      <c r="Z121" s="57">
        <f>+Z119*I_Personale!$E79</f>
        <v>0</v>
      </c>
      <c r="AA121" s="57">
        <f>+AA119*I_Personale!$E79</f>
        <v>0</v>
      </c>
      <c r="AB121" s="57">
        <f>+AB119*I_Personale!$E79</f>
        <v>0</v>
      </c>
      <c r="AC121" s="57">
        <f>+AC119*I_Personale!$E79</f>
        <v>0</v>
      </c>
      <c r="AD121" s="57">
        <f>+AD119*I_Personale!$E79</f>
        <v>0</v>
      </c>
      <c r="AE121" s="57">
        <f>+AE119*I_Personale!$E79</f>
        <v>0</v>
      </c>
      <c r="AF121" s="57">
        <f>+AF119*I_Personale!$E79</f>
        <v>0</v>
      </c>
      <c r="AG121" s="57">
        <f>+AG119*I_Personale!$E79</f>
        <v>0</v>
      </c>
      <c r="AH121" s="57">
        <f>+AH119*I_Personale!$E79</f>
        <v>0</v>
      </c>
      <c r="AI121" s="57">
        <f>+AI119*I_Personale!$E79</f>
        <v>0</v>
      </c>
      <c r="AJ121" s="57">
        <f>+AJ119*I_Personale!$E79</f>
        <v>0</v>
      </c>
      <c r="AK121" s="57">
        <f>+AK119*I_Personale!$E79</f>
        <v>0</v>
      </c>
      <c r="AL121" s="57">
        <f>+AL119*I_Personale!$E79</f>
        <v>0</v>
      </c>
      <c r="AM121" s="57">
        <f>+AM119*I_Personale!$E79</f>
        <v>0</v>
      </c>
      <c r="AN121" s="57">
        <f>+AN119*I_Personale!$E79</f>
        <v>0</v>
      </c>
      <c r="AO121" s="57">
        <f>+AO119*I_Personale!$E79</f>
        <v>0</v>
      </c>
      <c r="AP121" s="57">
        <f>+AP119*I_Personale!$E79</f>
        <v>0</v>
      </c>
      <c r="AQ121" s="57">
        <f>+AQ119*I_Personale!$E79</f>
        <v>0</v>
      </c>
      <c r="AR121" s="57">
        <f>+AR119*I_Personale!$E79</f>
        <v>0</v>
      </c>
      <c r="AS121" s="57">
        <f>+AS119*I_Personale!$E79</f>
        <v>0</v>
      </c>
      <c r="AT121" s="57">
        <f>+AT119*I_Personale!$E79</f>
        <v>0</v>
      </c>
      <c r="AU121" s="57">
        <f>+AU119*I_Personale!$E79</f>
        <v>0</v>
      </c>
      <c r="AV121" s="57">
        <f>+AV119*I_Personale!$E79</f>
        <v>0</v>
      </c>
      <c r="AW121" s="57">
        <f>+AW119*I_Personale!$E79</f>
        <v>0</v>
      </c>
      <c r="AX121" s="57">
        <f>+AX119*I_Personale!$E79</f>
        <v>0</v>
      </c>
      <c r="AY121" s="57">
        <f>+AY119*I_Personale!$E79</f>
        <v>0</v>
      </c>
      <c r="AZ121" s="57">
        <f>+AZ119*I_Personale!$E79</f>
        <v>0</v>
      </c>
      <c r="BA121" s="57">
        <f>+BA119*I_Personale!$E79</f>
        <v>0</v>
      </c>
      <c r="BB121" s="57">
        <f>+BB119*I_Personale!$E79</f>
        <v>0</v>
      </c>
      <c r="BC121" s="57">
        <f>+BC119*I_Personale!$E79</f>
        <v>0</v>
      </c>
      <c r="BD121" s="57">
        <f>+BD119*I_Personale!$E79</f>
        <v>0</v>
      </c>
      <c r="BE121" s="57">
        <f>+BE119*I_Personale!$E79</f>
        <v>0</v>
      </c>
      <c r="BF121" s="57">
        <f>+BF119*I_Personale!$E79</f>
        <v>0</v>
      </c>
      <c r="BG121" s="57">
        <f>+BG119*I_Personale!$E79</f>
        <v>0</v>
      </c>
      <c r="BH121" s="57">
        <f>+BH119*I_Personale!$E79</f>
        <v>0</v>
      </c>
      <c r="BI121" s="57">
        <f>+BI119*I_Personale!$E79</f>
        <v>0</v>
      </c>
      <c r="BJ121" s="57">
        <f>+BJ119*I_Personale!$E79</f>
        <v>0</v>
      </c>
      <c r="BK121" s="57">
        <f>+BK119*I_Personale!$E79</f>
        <v>0</v>
      </c>
      <c r="BL121" s="57">
        <f>+BL119*I_Personale!$E79</f>
        <v>0</v>
      </c>
      <c r="BM121" s="57">
        <f>+BM119*I_Personale!$E79</f>
        <v>0</v>
      </c>
      <c r="BN121" s="57">
        <f>+BN119*I_Personale!$E79</f>
        <v>0</v>
      </c>
      <c r="BO121" s="57">
        <f>+BO119*I_Personale!$E79</f>
        <v>0</v>
      </c>
      <c r="BP121" s="57">
        <f>+BP119*I_Personale!$E79</f>
        <v>0</v>
      </c>
      <c r="BQ121" s="57">
        <f>+BQ119*I_Personale!$E79</f>
        <v>0</v>
      </c>
      <c r="BR121" s="57">
        <f>+BR119*I_Personale!$E79</f>
        <v>0</v>
      </c>
      <c r="BS121" s="57">
        <f>+BS119*I_Personale!$E79</f>
        <v>0</v>
      </c>
      <c r="BT121" s="57">
        <f>+BT119*I_Personale!$E79</f>
        <v>0</v>
      </c>
      <c r="BU121" s="57">
        <f>+BU119*I_Personale!$E79</f>
        <v>0</v>
      </c>
      <c r="BV121" s="57">
        <f>+BV119*I_Personale!$E79</f>
        <v>0</v>
      </c>
      <c r="BW121" s="57">
        <f>+BW119*I_Personale!$E79</f>
        <v>0</v>
      </c>
      <c r="BX121" s="57">
        <f>+BX119*I_Personale!$E79</f>
        <v>0</v>
      </c>
      <c r="BY121" s="57">
        <f>+BY119*I_Personale!$E79</f>
        <v>0</v>
      </c>
      <c r="BZ121" s="57">
        <f>+BZ119*I_Personale!$E79</f>
        <v>0</v>
      </c>
      <c r="CA121" s="57">
        <f>+CA119*I_Personale!$E79</f>
        <v>0</v>
      </c>
      <c r="CB121" s="57">
        <f>+CB119*I_Personale!$E79</f>
        <v>0</v>
      </c>
      <c r="CC121" s="57">
        <f>+CC119*I_Personale!$E79</f>
        <v>0</v>
      </c>
      <c r="CD121" s="57">
        <f>+CD119*I_Personale!$E79</f>
        <v>0</v>
      </c>
      <c r="CE121" s="57">
        <f>+CE119*I_Personale!$E79</f>
        <v>0</v>
      </c>
      <c r="CF121" s="57">
        <f>+CF119*I_Personale!$E79</f>
        <v>0</v>
      </c>
      <c r="CG121" s="57">
        <f>+CG119*I_Personale!$E79</f>
        <v>0</v>
      </c>
      <c r="CH121" s="57">
        <f>+CH119*I_Personale!$E79</f>
        <v>0</v>
      </c>
      <c r="CI121" s="57">
        <f>+CI119*I_Personale!$E79</f>
        <v>0</v>
      </c>
      <c r="CJ121" s="57">
        <f>+CJ119*I_Personale!$E79</f>
        <v>0</v>
      </c>
      <c r="CK121" s="57">
        <f>+CK119*I_Personale!$E79</f>
        <v>0</v>
      </c>
      <c r="CL121" s="57">
        <f>+CL119*I_Personale!$E79</f>
        <v>0</v>
      </c>
      <c r="CM121" s="57">
        <f>+CM119*I_Personale!$E79</f>
        <v>0</v>
      </c>
      <c r="CN121" s="57">
        <f>+CN119*I_Personale!$E79</f>
        <v>0</v>
      </c>
      <c r="CO121" s="57">
        <f>+CO119*I_Personale!$E79</f>
        <v>0</v>
      </c>
      <c r="CP121" s="57">
        <f>+CP119*I_Personale!$E79</f>
        <v>0</v>
      </c>
      <c r="CQ121" s="57">
        <f>+CQ119*I_Personale!$E79</f>
        <v>0</v>
      </c>
      <c r="CR121" s="57">
        <f>+CR119*I_Personale!$E79</f>
        <v>0</v>
      </c>
      <c r="CS121" s="57">
        <f>+CS119*I_Personale!$E79</f>
        <v>0</v>
      </c>
      <c r="CT121" s="57">
        <f>+CT119*I_Personale!$E79</f>
        <v>0</v>
      </c>
      <c r="CU121" s="57">
        <f>+CU119*I_Personale!$E79</f>
        <v>0</v>
      </c>
      <c r="CV121" s="57">
        <f>+CV119*I_Personale!$E79</f>
        <v>0</v>
      </c>
      <c r="CW121" s="57">
        <f>+CW119*I_Personale!$E79</f>
        <v>0</v>
      </c>
      <c r="CX121" s="57">
        <f>+CX119*I_Personale!$E79</f>
        <v>0</v>
      </c>
      <c r="CY121" s="57">
        <f>+CY119*I_Personale!$E79</f>
        <v>0</v>
      </c>
      <c r="CZ121" s="57">
        <f>+CZ119*I_Personale!$E79</f>
        <v>0</v>
      </c>
      <c r="DA121" s="57">
        <f>+DA119*I_Personale!$E79</f>
        <v>0</v>
      </c>
      <c r="DB121" s="57">
        <f>+DB119*I_Personale!$E79</f>
        <v>0</v>
      </c>
      <c r="DC121" s="57">
        <f>+DC119*I_Personale!$E79</f>
        <v>0</v>
      </c>
      <c r="DD121" s="57">
        <f>+DD119*I_Personale!$E79</f>
        <v>0</v>
      </c>
      <c r="DE121" s="57">
        <f>+DE119*I_Personale!$E79</f>
        <v>0</v>
      </c>
      <c r="DF121" s="57">
        <f>+DF119*I_Personale!$E79</f>
        <v>0</v>
      </c>
      <c r="DG121" s="57">
        <f>+DG119*I_Personale!$E79</f>
        <v>0</v>
      </c>
      <c r="DH121" s="57">
        <f>+DH119*I_Personale!$E79</f>
        <v>0</v>
      </c>
      <c r="DI121" s="57">
        <f>+DI119*I_Personale!$E79</f>
        <v>0</v>
      </c>
      <c r="DJ121" s="57">
        <f>+DJ119*I_Personale!$E79</f>
        <v>0</v>
      </c>
      <c r="DK121" s="57">
        <f>+DK119*I_Personale!$E79</f>
        <v>0</v>
      </c>
      <c r="DL121" s="57">
        <f>+DL119*I_Personale!$E79</f>
        <v>0</v>
      </c>
      <c r="DM121" s="57">
        <f>+DM119*I_Personale!$E79</f>
        <v>0</v>
      </c>
      <c r="DN121" s="57">
        <f>+DN119*I_Personale!$E79</f>
        <v>0</v>
      </c>
      <c r="DO121" s="57">
        <f>+DO119*I_Personale!$E79</f>
        <v>0</v>
      </c>
      <c r="DP121" s="57">
        <f>+DP119*I_Personale!$E79</f>
        <v>0</v>
      </c>
      <c r="DQ121" s="57">
        <f>+DQ119*I_Personale!$E79</f>
        <v>0</v>
      </c>
      <c r="DR121" s="57">
        <f>+DR119*I_Personale!$E79</f>
        <v>0</v>
      </c>
      <c r="DS121" s="57">
        <f>+DS119*I_Personale!$E79</f>
        <v>0</v>
      </c>
      <c r="DT121" s="57">
        <f>+DT119*I_Personale!$E79</f>
        <v>0</v>
      </c>
    </row>
    <row r="122" spans="3:124" ht="15.6" hidden="1" customHeight="1" outlineLevel="1" thickTop="1" thickBot="1" x14ac:dyDescent="0.3">
      <c r="C122" s="105" t="s">
        <v>204</v>
      </c>
      <c r="E122" s="57">
        <f>+E119*I_Personale!$E80</f>
        <v>0</v>
      </c>
      <c r="F122" s="57">
        <f>+F119*I_Personale!$E80</f>
        <v>0</v>
      </c>
      <c r="G122" s="57">
        <f>+G119*I_Personale!$E80</f>
        <v>0</v>
      </c>
      <c r="H122" s="57">
        <f>+H119*I_Personale!$E80</f>
        <v>0</v>
      </c>
      <c r="I122" s="57">
        <f>+I119*I_Personale!$E80</f>
        <v>0</v>
      </c>
      <c r="J122" s="57">
        <f>+J119*I_Personale!$E80</f>
        <v>0</v>
      </c>
      <c r="K122" s="57">
        <f>+K119*I_Personale!$E80</f>
        <v>0</v>
      </c>
      <c r="L122" s="57">
        <f>+L119*I_Personale!$E80</f>
        <v>0</v>
      </c>
      <c r="M122" s="57">
        <f>+M119*I_Personale!$E80</f>
        <v>0</v>
      </c>
      <c r="N122" s="57">
        <f>+N119*I_Personale!$E80</f>
        <v>0</v>
      </c>
      <c r="O122" s="57">
        <f>+O119*I_Personale!$E80</f>
        <v>0</v>
      </c>
      <c r="P122" s="57">
        <f>+P119*I_Personale!$E80</f>
        <v>0</v>
      </c>
      <c r="Q122" s="57">
        <f>+Q119*I_Personale!$E80</f>
        <v>0</v>
      </c>
      <c r="R122" s="57">
        <f>+R119*I_Personale!$E80</f>
        <v>0</v>
      </c>
      <c r="S122" s="57">
        <f>+S119*I_Personale!$E80</f>
        <v>0</v>
      </c>
      <c r="T122" s="57">
        <f>+T119*I_Personale!$E80</f>
        <v>0</v>
      </c>
      <c r="U122" s="57">
        <f>+U119*I_Personale!$E80</f>
        <v>0</v>
      </c>
      <c r="V122" s="57">
        <f>+V119*I_Personale!$E80</f>
        <v>0</v>
      </c>
      <c r="W122" s="57">
        <f>+W119*I_Personale!$E80</f>
        <v>0</v>
      </c>
      <c r="X122" s="57">
        <f>+X119*I_Personale!$E80</f>
        <v>0</v>
      </c>
      <c r="Y122" s="57">
        <f>+Y119*I_Personale!$E80</f>
        <v>0</v>
      </c>
      <c r="Z122" s="57">
        <f>+Z119*I_Personale!$E80</f>
        <v>0</v>
      </c>
      <c r="AA122" s="57">
        <f>+AA119*I_Personale!$E80</f>
        <v>0</v>
      </c>
      <c r="AB122" s="57">
        <f>+AB119*I_Personale!$E80</f>
        <v>0</v>
      </c>
      <c r="AC122" s="57">
        <f>+AC119*I_Personale!$E80</f>
        <v>0</v>
      </c>
      <c r="AD122" s="57">
        <f>+AD119*I_Personale!$E80</f>
        <v>0</v>
      </c>
      <c r="AE122" s="57">
        <f>+AE119*I_Personale!$E80</f>
        <v>0</v>
      </c>
      <c r="AF122" s="57">
        <f>+AF119*I_Personale!$E80</f>
        <v>0</v>
      </c>
      <c r="AG122" s="57">
        <f>+AG119*I_Personale!$E80</f>
        <v>0</v>
      </c>
      <c r="AH122" s="57">
        <f>+AH119*I_Personale!$E80</f>
        <v>0</v>
      </c>
      <c r="AI122" s="57">
        <f>+AI119*I_Personale!$E80</f>
        <v>0</v>
      </c>
      <c r="AJ122" s="57">
        <f>+AJ119*I_Personale!$E80</f>
        <v>0</v>
      </c>
      <c r="AK122" s="57">
        <f>+AK119*I_Personale!$E80</f>
        <v>0</v>
      </c>
      <c r="AL122" s="57">
        <f>+AL119*I_Personale!$E80</f>
        <v>0</v>
      </c>
      <c r="AM122" s="57">
        <f>+AM119*I_Personale!$E80</f>
        <v>0</v>
      </c>
      <c r="AN122" s="57">
        <f>+AN119*I_Personale!$E80</f>
        <v>0</v>
      </c>
      <c r="AO122" s="57">
        <f>+AO119*I_Personale!$E80</f>
        <v>0</v>
      </c>
      <c r="AP122" s="57">
        <f>+AP119*I_Personale!$E80</f>
        <v>0</v>
      </c>
      <c r="AQ122" s="57">
        <f>+AQ119*I_Personale!$E80</f>
        <v>0</v>
      </c>
      <c r="AR122" s="57">
        <f>+AR119*I_Personale!$E80</f>
        <v>0</v>
      </c>
      <c r="AS122" s="57">
        <f>+AS119*I_Personale!$E80</f>
        <v>0</v>
      </c>
      <c r="AT122" s="57">
        <f>+AT119*I_Personale!$E80</f>
        <v>0</v>
      </c>
      <c r="AU122" s="57">
        <f>+AU119*I_Personale!$E80</f>
        <v>0</v>
      </c>
      <c r="AV122" s="57">
        <f>+AV119*I_Personale!$E80</f>
        <v>0</v>
      </c>
      <c r="AW122" s="57">
        <f>+AW119*I_Personale!$E80</f>
        <v>0</v>
      </c>
      <c r="AX122" s="57">
        <f>+AX119*I_Personale!$E80</f>
        <v>0</v>
      </c>
      <c r="AY122" s="57">
        <f>+AY119*I_Personale!$E80</f>
        <v>0</v>
      </c>
      <c r="AZ122" s="57">
        <f>+AZ119*I_Personale!$E80</f>
        <v>0</v>
      </c>
      <c r="BA122" s="57">
        <f>+BA119*I_Personale!$E80</f>
        <v>0</v>
      </c>
      <c r="BB122" s="57">
        <f>+BB119*I_Personale!$E80</f>
        <v>0</v>
      </c>
      <c r="BC122" s="57">
        <f>+BC119*I_Personale!$E80</f>
        <v>0</v>
      </c>
      <c r="BD122" s="57">
        <f>+BD119*I_Personale!$E80</f>
        <v>0</v>
      </c>
      <c r="BE122" s="57">
        <f>+BE119*I_Personale!$E80</f>
        <v>0</v>
      </c>
      <c r="BF122" s="57">
        <f>+BF119*I_Personale!$E80</f>
        <v>0</v>
      </c>
      <c r="BG122" s="57">
        <f>+BG119*I_Personale!$E80</f>
        <v>0</v>
      </c>
      <c r="BH122" s="57">
        <f>+BH119*I_Personale!$E80</f>
        <v>0</v>
      </c>
      <c r="BI122" s="57">
        <f>+BI119*I_Personale!$E80</f>
        <v>0</v>
      </c>
      <c r="BJ122" s="57">
        <f>+BJ119*I_Personale!$E80</f>
        <v>0</v>
      </c>
      <c r="BK122" s="57">
        <f>+BK119*I_Personale!$E80</f>
        <v>0</v>
      </c>
      <c r="BL122" s="57">
        <f>+BL119*I_Personale!$E80</f>
        <v>0</v>
      </c>
      <c r="BM122" s="57">
        <f>+BM119*I_Personale!$E80</f>
        <v>0</v>
      </c>
      <c r="BN122" s="57">
        <f>+BN119*I_Personale!$E80</f>
        <v>0</v>
      </c>
      <c r="BO122" s="57">
        <f>+BO119*I_Personale!$E80</f>
        <v>0</v>
      </c>
      <c r="BP122" s="57">
        <f>+BP119*I_Personale!$E80</f>
        <v>0</v>
      </c>
      <c r="BQ122" s="57">
        <f>+BQ119*I_Personale!$E80</f>
        <v>0</v>
      </c>
      <c r="BR122" s="57">
        <f>+BR119*I_Personale!$E80</f>
        <v>0</v>
      </c>
      <c r="BS122" s="57">
        <f>+BS119*I_Personale!$E80</f>
        <v>0</v>
      </c>
      <c r="BT122" s="57">
        <f>+BT119*I_Personale!$E80</f>
        <v>0</v>
      </c>
      <c r="BU122" s="57">
        <f>+BU119*I_Personale!$E80</f>
        <v>0</v>
      </c>
      <c r="BV122" s="57">
        <f>+BV119*I_Personale!$E80</f>
        <v>0</v>
      </c>
      <c r="BW122" s="57">
        <f>+BW119*I_Personale!$E80</f>
        <v>0</v>
      </c>
      <c r="BX122" s="57">
        <f>+BX119*I_Personale!$E80</f>
        <v>0</v>
      </c>
      <c r="BY122" s="57">
        <f>+BY119*I_Personale!$E80</f>
        <v>0</v>
      </c>
      <c r="BZ122" s="57">
        <f>+BZ119*I_Personale!$E80</f>
        <v>0</v>
      </c>
      <c r="CA122" s="57">
        <f>+CA119*I_Personale!$E80</f>
        <v>0</v>
      </c>
      <c r="CB122" s="57">
        <f>+CB119*I_Personale!$E80</f>
        <v>0</v>
      </c>
      <c r="CC122" s="57">
        <f>+CC119*I_Personale!$E80</f>
        <v>0</v>
      </c>
      <c r="CD122" s="57">
        <f>+CD119*I_Personale!$E80</f>
        <v>0</v>
      </c>
      <c r="CE122" s="57">
        <f>+CE119*I_Personale!$E80</f>
        <v>0</v>
      </c>
      <c r="CF122" s="57">
        <f>+CF119*I_Personale!$E80</f>
        <v>0</v>
      </c>
      <c r="CG122" s="57">
        <f>+CG119*I_Personale!$E80</f>
        <v>0</v>
      </c>
      <c r="CH122" s="57">
        <f>+CH119*I_Personale!$E80</f>
        <v>0</v>
      </c>
      <c r="CI122" s="57">
        <f>+CI119*I_Personale!$E80</f>
        <v>0</v>
      </c>
      <c r="CJ122" s="57">
        <f>+CJ119*I_Personale!$E80</f>
        <v>0</v>
      </c>
      <c r="CK122" s="57">
        <f>+CK119*I_Personale!$E80</f>
        <v>0</v>
      </c>
      <c r="CL122" s="57">
        <f>+CL119*I_Personale!$E80</f>
        <v>0</v>
      </c>
      <c r="CM122" s="57">
        <f>+CM119*I_Personale!$E80</f>
        <v>0</v>
      </c>
      <c r="CN122" s="57">
        <f>+CN119*I_Personale!$E80</f>
        <v>0</v>
      </c>
      <c r="CO122" s="57">
        <f>+CO119*I_Personale!$E80</f>
        <v>0</v>
      </c>
      <c r="CP122" s="57">
        <f>+CP119*I_Personale!$E80</f>
        <v>0</v>
      </c>
      <c r="CQ122" s="57">
        <f>+CQ119*I_Personale!$E80</f>
        <v>0</v>
      </c>
      <c r="CR122" s="57">
        <f>+CR119*I_Personale!$E80</f>
        <v>0</v>
      </c>
      <c r="CS122" s="57">
        <f>+CS119*I_Personale!$E80</f>
        <v>0</v>
      </c>
      <c r="CT122" s="57">
        <f>+CT119*I_Personale!$E80</f>
        <v>0</v>
      </c>
      <c r="CU122" s="57">
        <f>+CU119*I_Personale!$E80</f>
        <v>0</v>
      </c>
      <c r="CV122" s="57">
        <f>+CV119*I_Personale!$E80</f>
        <v>0</v>
      </c>
      <c r="CW122" s="57">
        <f>+CW119*I_Personale!$E80</f>
        <v>0</v>
      </c>
      <c r="CX122" s="57">
        <f>+CX119*I_Personale!$E80</f>
        <v>0</v>
      </c>
      <c r="CY122" s="57">
        <f>+CY119*I_Personale!$E80</f>
        <v>0</v>
      </c>
      <c r="CZ122" s="57">
        <f>+CZ119*I_Personale!$E80</f>
        <v>0</v>
      </c>
      <c r="DA122" s="57">
        <f>+DA119*I_Personale!$E80</f>
        <v>0</v>
      </c>
      <c r="DB122" s="57">
        <f>+DB119*I_Personale!$E80</f>
        <v>0</v>
      </c>
      <c r="DC122" s="57">
        <f>+DC119*I_Personale!$E80</f>
        <v>0</v>
      </c>
      <c r="DD122" s="57">
        <f>+DD119*I_Personale!$E80</f>
        <v>0</v>
      </c>
      <c r="DE122" s="57">
        <f>+DE119*I_Personale!$E80</f>
        <v>0</v>
      </c>
      <c r="DF122" s="57">
        <f>+DF119*I_Personale!$E80</f>
        <v>0</v>
      </c>
      <c r="DG122" s="57">
        <f>+DG119*I_Personale!$E80</f>
        <v>0</v>
      </c>
      <c r="DH122" s="57">
        <f>+DH119*I_Personale!$E80</f>
        <v>0</v>
      </c>
      <c r="DI122" s="57">
        <f>+DI119*I_Personale!$E80</f>
        <v>0</v>
      </c>
      <c r="DJ122" s="57">
        <f>+DJ119*I_Personale!$E80</f>
        <v>0</v>
      </c>
      <c r="DK122" s="57">
        <f>+DK119*I_Personale!$E80</f>
        <v>0</v>
      </c>
      <c r="DL122" s="57">
        <f>+DL119*I_Personale!$E80</f>
        <v>0</v>
      </c>
      <c r="DM122" s="57">
        <f>+DM119*I_Personale!$E80</f>
        <v>0</v>
      </c>
      <c r="DN122" s="57">
        <f>+DN119*I_Personale!$E80</f>
        <v>0</v>
      </c>
      <c r="DO122" s="57">
        <f>+DO119*I_Personale!$E80</f>
        <v>0</v>
      </c>
      <c r="DP122" s="57">
        <f>+DP119*I_Personale!$E80</f>
        <v>0</v>
      </c>
      <c r="DQ122" s="57">
        <f>+DQ119*I_Personale!$E80</f>
        <v>0</v>
      </c>
      <c r="DR122" s="57">
        <f>+DR119*I_Personale!$E80</f>
        <v>0</v>
      </c>
      <c r="DS122" s="57">
        <f>+DS119*I_Personale!$E80</f>
        <v>0</v>
      </c>
      <c r="DT122" s="57">
        <f>+DT119*I_Personale!$E80</f>
        <v>0</v>
      </c>
    </row>
    <row r="123" spans="3:124" ht="15.75" hidden="1" outlineLevel="1" thickTop="1" x14ac:dyDescent="0.25">
      <c r="C123" s="106" t="s">
        <v>208</v>
      </c>
      <c r="E123" s="91">
        <f t="shared" ref="E123:BP123" si="1003">SUM(E119:E122)</f>
        <v>0</v>
      </c>
      <c r="F123" s="91">
        <f t="shared" si="1003"/>
        <v>0</v>
      </c>
      <c r="G123" s="91">
        <f t="shared" si="1003"/>
        <v>0</v>
      </c>
      <c r="H123" s="91">
        <f t="shared" si="1003"/>
        <v>0</v>
      </c>
      <c r="I123" s="91">
        <f t="shared" si="1003"/>
        <v>0</v>
      </c>
      <c r="J123" s="91">
        <f t="shared" si="1003"/>
        <v>0</v>
      </c>
      <c r="K123" s="91">
        <f t="shared" si="1003"/>
        <v>0</v>
      </c>
      <c r="L123" s="91">
        <f t="shared" si="1003"/>
        <v>0</v>
      </c>
      <c r="M123" s="91">
        <f t="shared" si="1003"/>
        <v>0</v>
      </c>
      <c r="N123" s="91">
        <f t="shared" si="1003"/>
        <v>0</v>
      </c>
      <c r="O123" s="91">
        <f t="shared" si="1003"/>
        <v>0</v>
      </c>
      <c r="P123" s="91">
        <f t="shared" si="1003"/>
        <v>0</v>
      </c>
      <c r="Q123" s="91">
        <f t="shared" si="1003"/>
        <v>0</v>
      </c>
      <c r="R123" s="91">
        <f t="shared" si="1003"/>
        <v>0</v>
      </c>
      <c r="S123" s="91">
        <f t="shared" si="1003"/>
        <v>0</v>
      </c>
      <c r="T123" s="91">
        <f t="shared" si="1003"/>
        <v>0</v>
      </c>
      <c r="U123" s="91">
        <f t="shared" si="1003"/>
        <v>0</v>
      </c>
      <c r="V123" s="91">
        <f t="shared" si="1003"/>
        <v>0</v>
      </c>
      <c r="W123" s="91">
        <f t="shared" si="1003"/>
        <v>0</v>
      </c>
      <c r="X123" s="91">
        <f t="shared" si="1003"/>
        <v>0</v>
      </c>
      <c r="Y123" s="91">
        <f t="shared" si="1003"/>
        <v>0</v>
      </c>
      <c r="Z123" s="91">
        <f t="shared" si="1003"/>
        <v>0</v>
      </c>
      <c r="AA123" s="91">
        <f t="shared" si="1003"/>
        <v>0</v>
      </c>
      <c r="AB123" s="91">
        <f t="shared" si="1003"/>
        <v>0</v>
      </c>
      <c r="AC123" s="91">
        <f t="shared" si="1003"/>
        <v>0</v>
      </c>
      <c r="AD123" s="91">
        <f t="shared" si="1003"/>
        <v>0</v>
      </c>
      <c r="AE123" s="91">
        <f t="shared" si="1003"/>
        <v>0</v>
      </c>
      <c r="AF123" s="91">
        <f t="shared" si="1003"/>
        <v>0</v>
      </c>
      <c r="AG123" s="91">
        <f t="shared" si="1003"/>
        <v>0</v>
      </c>
      <c r="AH123" s="91">
        <f t="shared" si="1003"/>
        <v>0</v>
      </c>
      <c r="AI123" s="91">
        <f t="shared" si="1003"/>
        <v>0</v>
      </c>
      <c r="AJ123" s="91">
        <f t="shared" si="1003"/>
        <v>0</v>
      </c>
      <c r="AK123" s="91">
        <f t="shared" si="1003"/>
        <v>0</v>
      </c>
      <c r="AL123" s="91">
        <f t="shared" si="1003"/>
        <v>0</v>
      </c>
      <c r="AM123" s="91">
        <f t="shared" si="1003"/>
        <v>0</v>
      </c>
      <c r="AN123" s="91">
        <f t="shared" si="1003"/>
        <v>0</v>
      </c>
      <c r="AO123" s="91">
        <f t="shared" si="1003"/>
        <v>0</v>
      </c>
      <c r="AP123" s="91">
        <f t="shared" si="1003"/>
        <v>0</v>
      </c>
      <c r="AQ123" s="91">
        <f t="shared" si="1003"/>
        <v>0</v>
      </c>
      <c r="AR123" s="91">
        <f t="shared" si="1003"/>
        <v>0</v>
      </c>
      <c r="AS123" s="91">
        <f t="shared" si="1003"/>
        <v>0</v>
      </c>
      <c r="AT123" s="91">
        <f t="shared" si="1003"/>
        <v>0</v>
      </c>
      <c r="AU123" s="91">
        <f t="shared" si="1003"/>
        <v>0</v>
      </c>
      <c r="AV123" s="91">
        <f t="shared" si="1003"/>
        <v>0</v>
      </c>
      <c r="AW123" s="91">
        <f t="shared" si="1003"/>
        <v>0</v>
      </c>
      <c r="AX123" s="91">
        <f t="shared" si="1003"/>
        <v>0</v>
      </c>
      <c r="AY123" s="91">
        <f t="shared" si="1003"/>
        <v>0</v>
      </c>
      <c r="AZ123" s="91">
        <f t="shared" si="1003"/>
        <v>0</v>
      </c>
      <c r="BA123" s="91">
        <f t="shared" si="1003"/>
        <v>0</v>
      </c>
      <c r="BB123" s="91">
        <f t="shared" si="1003"/>
        <v>0</v>
      </c>
      <c r="BC123" s="91">
        <f t="shared" si="1003"/>
        <v>0</v>
      </c>
      <c r="BD123" s="91">
        <f t="shared" si="1003"/>
        <v>0</v>
      </c>
      <c r="BE123" s="91">
        <f t="shared" si="1003"/>
        <v>0</v>
      </c>
      <c r="BF123" s="91">
        <f t="shared" si="1003"/>
        <v>0</v>
      </c>
      <c r="BG123" s="91">
        <f t="shared" si="1003"/>
        <v>0</v>
      </c>
      <c r="BH123" s="91">
        <f t="shared" si="1003"/>
        <v>0</v>
      </c>
      <c r="BI123" s="91">
        <f t="shared" si="1003"/>
        <v>0</v>
      </c>
      <c r="BJ123" s="91">
        <f t="shared" si="1003"/>
        <v>0</v>
      </c>
      <c r="BK123" s="91">
        <f t="shared" si="1003"/>
        <v>0</v>
      </c>
      <c r="BL123" s="91">
        <f t="shared" si="1003"/>
        <v>0</v>
      </c>
      <c r="BM123" s="91">
        <f t="shared" si="1003"/>
        <v>0</v>
      </c>
      <c r="BN123" s="91">
        <f t="shared" si="1003"/>
        <v>0</v>
      </c>
      <c r="BO123" s="91">
        <f t="shared" si="1003"/>
        <v>0</v>
      </c>
      <c r="BP123" s="91">
        <f t="shared" si="1003"/>
        <v>0</v>
      </c>
      <c r="BQ123" s="91">
        <f t="shared" ref="BQ123:DT123" si="1004">SUM(BQ119:BQ122)</f>
        <v>0</v>
      </c>
      <c r="BR123" s="91">
        <f t="shared" si="1004"/>
        <v>0</v>
      </c>
      <c r="BS123" s="91">
        <f t="shared" si="1004"/>
        <v>0</v>
      </c>
      <c r="BT123" s="91">
        <f t="shared" si="1004"/>
        <v>0</v>
      </c>
      <c r="BU123" s="91">
        <f t="shared" si="1004"/>
        <v>0</v>
      </c>
      <c r="BV123" s="91">
        <f t="shared" si="1004"/>
        <v>0</v>
      </c>
      <c r="BW123" s="91">
        <f t="shared" si="1004"/>
        <v>0</v>
      </c>
      <c r="BX123" s="91">
        <f t="shared" si="1004"/>
        <v>0</v>
      </c>
      <c r="BY123" s="91">
        <f t="shared" si="1004"/>
        <v>0</v>
      </c>
      <c r="BZ123" s="91">
        <f t="shared" si="1004"/>
        <v>0</v>
      </c>
      <c r="CA123" s="91">
        <f t="shared" si="1004"/>
        <v>0</v>
      </c>
      <c r="CB123" s="91">
        <f t="shared" si="1004"/>
        <v>0</v>
      </c>
      <c r="CC123" s="91">
        <f t="shared" si="1004"/>
        <v>0</v>
      </c>
      <c r="CD123" s="91">
        <f t="shared" si="1004"/>
        <v>0</v>
      </c>
      <c r="CE123" s="91">
        <f t="shared" si="1004"/>
        <v>0</v>
      </c>
      <c r="CF123" s="91">
        <f t="shared" si="1004"/>
        <v>0</v>
      </c>
      <c r="CG123" s="91">
        <f t="shared" si="1004"/>
        <v>0</v>
      </c>
      <c r="CH123" s="91">
        <f t="shared" si="1004"/>
        <v>0</v>
      </c>
      <c r="CI123" s="91">
        <f t="shared" si="1004"/>
        <v>0</v>
      </c>
      <c r="CJ123" s="91">
        <f t="shared" si="1004"/>
        <v>0</v>
      </c>
      <c r="CK123" s="91">
        <f t="shared" si="1004"/>
        <v>0</v>
      </c>
      <c r="CL123" s="91">
        <f t="shared" si="1004"/>
        <v>0</v>
      </c>
      <c r="CM123" s="91">
        <f t="shared" si="1004"/>
        <v>0</v>
      </c>
      <c r="CN123" s="91">
        <f t="shared" si="1004"/>
        <v>0</v>
      </c>
      <c r="CO123" s="91">
        <f t="shared" si="1004"/>
        <v>0</v>
      </c>
      <c r="CP123" s="91">
        <f t="shared" si="1004"/>
        <v>0</v>
      </c>
      <c r="CQ123" s="91">
        <f t="shared" si="1004"/>
        <v>0</v>
      </c>
      <c r="CR123" s="91">
        <f t="shared" si="1004"/>
        <v>0</v>
      </c>
      <c r="CS123" s="91">
        <f t="shared" si="1004"/>
        <v>0</v>
      </c>
      <c r="CT123" s="91">
        <f t="shared" si="1004"/>
        <v>0</v>
      </c>
      <c r="CU123" s="91">
        <f t="shared" si="1004"/>
        <v>0</v>
      </c>
      <c r="CV123" s="91">
        <f t="shared" si="1004"/>
        <v>0</v>
      </c>
      <c r="CW123" s="91">
        <f t="shared" si="1004"/>
        <v>0</v>
      </c>
      <c r="CX123" s="91">
        <f t="shared" si="1004"/>
        <v>0</v>
      </c>
      <c r="CY123" s="91">
        <f t="shared" si="1004"/>
        <v>0</v>
      </c>
      <c r="CZ123" s="91">
        <f t="shared" si="1004"/>
        <v>0</v>
      </c>
      <c r="DA123" s="91">
        <f t="shared" si="1004"/>
        <v>0</v>
      </c>
      <c r="DB123" s="91">
        <f t="shared" si="1004"/>
        <v>0</v>
      </c>
      <c r="DC123" s="91">
        <f t="shared" si="1004"/>
        <v>0</v>
      </c>
      <c r="DD123" s="91">
        <f t="shared" si="1004"/>
        <v>0</v>
      </c>
      <c r="DE123" s="91">
        <f t="shared" si="1004"/>
        <v>0</v>
      </c>
      <c r="DF123" s="91">
        <f t="shared" si="1004"/>
        <v>0</v>
      </c>
      <c r="DG123" s="91">
        <f t="shared" si="1004"/>
        <v>0</v>
      </c>
      <c r="DH123" s="91">
        <f t="shared" si="1004"/>
        <v>0</v>
      </c>
      <c r="DI123" s="91">
        <f t="shared" si="1004"/>
        <v>0</v>
      </c>
      <c r="DJ123" s="91">
        <f t="shared" si="1004"/>
        <v>0</v>
      </c>
      <c r="DK123" s="91">
        <f t="shared" si="1004"/>
        <v>0</v>
      </c>
      <c r="DL123" s="91">
        <f t="shared" si="1004"/>
        <v>0</v>
      </c>
      <c r="DM123" s="91">
        <f t="shared" si="1004"/>
        <v>0</v>
      </c>
      <c r="DN123" s="91">
        <f t="shared" si="1004"/>
        <v>0</v>
      </c>
      <c r="DO123" s="91">
        <f t="shared" si="1004"/>
        <v>0</v>
      </c>
      <c r="DP123" s="91">
        <f t="shared" si="1004"/>
        <v>0</v>
      </c>
      <c r="DQ123" s="91">
        <f t="shared" si="1004"/>
        <v>0</v>
      </c>
      <c r="DR123" s="91">
        <f t="shared" si="1004"/>
        <v>0</v>
      </c>
      <c r="DS123" s="91">
        <f t="shared" si="1004"/>
        <v>0</v>
      </c>
      <c r="DT123" s="91">
        <f t="shared" si="1004"/>
        <v>0</v>
      </c>
    </row>
    <row r="124" spans="3:124" hidden="1" outlineLevel="1" x14ac:dyDescent="0.25">
      <c r="C124" s="102"/>
    </row>
    <row r="125" spans="3:124" ht="15.75" hidden="1" outlineLevel="1" thickBot="1" x14ac:dyDescent="0.3">
      <c r="C125" s="102"/>
    </row>
    <row r="126" spans="3:124" ht="16.5" hidden="1" outlineLevel="1" thickTop="1" thickBot="1" x14ac:dyDescent="0.3">
      <c r="C126" s="105" t="s">
        <v>201</v>
      </c>
      <c r="E126" s="57">
        <f>+IFERROR(((E119/I_Personale!$E81)*12),0)</f>
        <v>0</v>
      </c>
      <c r="F126" s="57">
        <f>+IFERROR(((F119/I_Personale!$E81)*12),0)</f>
        <v>0</v>
      </c>
      <c r="G126" s="57">
        <f>+IFERROR(((G119/I_Personale!$E81)*12),0)</f>
        <v>0</v>
      </c>
      <c r="H126" s="57">
        <f>+IFERROR(((H119/I_Personale!$E81)*12),0)</f>
        <v>0</v>
      </c>
      <c r="I126" s="57">
        <f>+IFERROR(((I119/I_Personale!$E81)*12),0)</f>
        <v>0</v>
      </c>
      <c r="J126" s="57">
        <f>+IFERROR(((J119/I_Personale!$E81)*12),0)</f>
        <v>0</v>
      </c>
      <c r="K126" s="57">
        <f>+IFERROR(((K119/I_Personale!$E81)*12),0)</f>
        <v>0</v>
      </c>
      <c r="L126" s="57">
        <f>+IFERROR(((L119/I_Personale!$E81)*12),0)</f>
        <v>0</v>
      </c>
      <c r="M126" s="57">
        <f>+IFERROR(((M119/I_Personale!$E81)*12),0)</f>
        <v>0</v>
      </c>
      <c r="N126" s="57">
        <f>+IFERROR(((N119/I_Personale!$E81)*12),0)</f>
        <v>0</v>
      </c>
      <c r="O126" s="57">
        <f>+IFERROR(((O119/I_Personale!$E81)*12),0)</f>
        <v>0</v>
      </c>
      <c r="P126" s="57">
        <f>+IFERROR(((P119/I_Personale!$E81)*12),0)</f>
        <v>0</v>
      </c>
      <c r="Q126" s="57">
        <f>+IFERROR(((Q119/I_Personale!$E81)*12),0)</f>
        <v>0</v>
      </c>
      <c r="R126" s="57">
        <f>+IFERROR(((R119/I_Personale!$E81)*12),0)</f>
        <v>0</v>
      </c>
      <c r="S126" s="57">
        <f>+IFERROR(((S119/I_Personale!$E81)*12),0)</f>
        <v>0</v>
      </c>
      <c r="T126" s="57">
        <f>+IFERROR(((T119/I_Personale!$E81)*12),0)</f>
        <v>0</v>
      </c>
      <c r="U126" s="57">
        <f>+IFERROR(((U119/I_Personale!$E81)*12),0)</f>
        <v>0</v>
      </c>
      <c r="V126" s="57">
        <f>+IFERROR(((V119/I_Personale!$E81)*12),0)</f>
        <v>0</v>
      </c>
      <c r="W126" s="57">
        <f>+IFERROR(((W119/I_Personale!$E81)*12),0)</f>
        <v>0</v>
      </c>
      <c r="X126" s="57">
        <f>+IFERROR(((X119/I_Personale!$E81)*12),0)</f>
        <v>0</v>
      </c>
      <c r="Y126" s="57">
        <f>+IFERROR(((Y119/I_Personale!$E81)*12),0)</f>
        <v>0</v>
      </c>
      <c r="Z126" s="57">
        <f>+IFERROR(((Z119/I_Personale!$E81)*12),0)</f>
        <v>0</v>
      </c>
      <c r="AA126" s="57">
        <f>+IFERROR(((AA119/I_Personale!$E81)*12),0)</f>
        <v>0</v>
      </c>
      <c r="AB126" s="57">
        <f>+IFERROR(((AB119/I_Personale!$E81)*12),0)</f>
        <v>0</v>
      </c>
      <c r="AC126" s="57">
        <f>+IFERROR(((AC119/I_Personale!$E81)*12),0)</f>
        <v>0</v>
      </c>
      <c r="AD126" s="57">
        <f>+IFERROR(((AD119/I_Personale!$E81)*12),0)</f>
        <v>0</v>
      </c>
      <c r="AE126" s="57">
        <f>+IFERROR(((AE119/I_Personale!$E81)*12),0)</f>
        <v>0</v>
      </c>
      <c r="AF126" s="57">
        <f>+IFERROR(((AF119/I_Personale!$E81)*12),0)</f>
        <v>0</v>
      </c>
      <c r="AG126" s="57">
        <f>+IFERROR(((AG119/I_Personale!$E81)*12),0)</f>
        <v>0</v>
      </c>
      <c r="AH126" s="57">
        <f>+IFERROR(((AH119/I_Personale!$E81)*12),0)</f>
        <v>0</v>
      </c>
      <c r="AI126" s="57">
        <f>+IFERROR(((AI119/I_Personale!$E81)*12),0)</f>
        <v>0</v>
      </c>
      <c r="AJ126" s="57">
        <f>+IFERROR(((AJ119/I_Personale!$E81)*12),0)</f>
        <v>0</v>
      </c>
      <c r="AK126" s="57">
        <f>+IFERROR(((AK119/I_Personale!$E81)*12),0)</f>
        <v>0</v>
      </c>
      <c r="AL126" s="57">
        <f>+IFERROR(((AL119/I_Personale!$E81)*12),0)</f>
        <v>0</v>
      </c>
      <c r="AM126" s="57">
        <f>+IFERROR(((AM119/I_Personale!$E81)*12),0)</f>
        <v>0</v>
      </c>
      <c r="AN126" s="57">
        <f>+IFERROR(((AN119/I_Personale!$E81)*12),0)</f>
        <v>0</v>
      </c>
      <c r="AO126" s="57">
        <f>+IFERROR(((AO119/I_Personale!$E81)*12),0)</f>
        <v>0</v>
      </c>
      <c r="AP126" s="57">
        <f>+IFERROR(((AP119/I_Personale!$E81)*12),0)</f>
        <v>0</v>
      </c>
      <c r="AQ126" s="57">
        <f>+IFERROR(((AQ119/I_Personale!$E81)*12),0)</f>
        <v>0</v>
      </c>
      <c r="AR126" s="57">
        <f>+IFERROR(((AR119/I_Personale!$E81)*12),0)</f>
        <v>0</v>
      </c>
      <c r="AS126" s="57">
        <f>+IFERROR(((AS119/I_Personale!$E81)*12),0)</f>
        <v>0</v>
      </c>
      <c r="AT126" s="57">
        <f>+IFERROR(((AT119/I_Personale!$E81)*12),0)</f>
        <v>0</v>
      </c>
      <c r="AU126" s="57">
        <f>+IFERROR(((AU119/I_Personale!$E81)*12),0)</f>
        <v>0</v>
      </c>
      <c r="AV126" s="57">
        <f>+IFERROR(((AV119/I_Personale!$E81)*12),0)</f>
        <v>0</v>
      </c>
      <c r="AW126" s="57">
        <f>+IFERROR(((AW119/I_Personale!$E81)*12),0)</f>
        <v>0</v>
      </c>
      <c r="AX126" s="57">
        <f>+IFERROR(((AX119/I_Personale!$E81)*12),0)</f>
        <v>0</v>
      </c>
      <c r="AY126" s="57">
        <f>+IFERROR(((AY119/I_Personale!$E81)*12),0)</f>
        <v>0</v>
      </c>
      <c r="AZ126" s="57">
        <f>+IFERROR(((AZ119/I_Personale!$E81)*12),0)</f>
        <v>0</v>
      </c>
      <c r="BA126" s="57">
        <f>+IFERROR(((BA119/I_Personale!$E81)*12),0)</f>
        <v>0</v>
      </c>
      <c r="BB126" s="57">
        <f>+IFERROR(((BB119/I_Personale!$E81)*12),0)</f>
        <v>0</v>
      </c>
      <c r="BC126" s="57">
        <f>+IFERROR(((BC119/I_Personale!$E81)*12),0)</f>
        <v>0</v>
      </c>
      <c r="BD126" s="57">
        <f>+IFERROR(((BD119/I_Personale!$E81)*12),0)</f>
        <v>0</v>
      </c>
      <c r="BE126" s="57">
        <f>+IFERROR(((BE119/I_Personale!$E81)*12),0)</f>
        <v>0</v>
      </c>
      <c r="BF126" s="57">
        <f>+IFERROR(((BF119/I_Personale!$E81)*12),0)</f>
        <v>0</v>
      </c>
      <c r="BG126" s="57">
        <f>+IFERROR(((BG119/I_Personale!$E81)*12),0)</f>
        <v>0</v>
      </c>
      <c r="BH126" s="57">
        <f>+IFERROR(((BH119/I_Personale!$E81)*12),0)</f>
        <v>0</v>
      </c>
      <c r="BI126" s="57">
        <f>+IFERROR(((BI119/I_Personale!$E81)*12),0)</f>
        <v>0</v>
      </c>
      <c r="BJ126" s="57">
        <f>+IFERROR(((BJ119/I_Personale!$E81)*12),0)</f>
        <v>0</v>
      </c>
      <c r="BK126" s="57">
        <f>+IFERROR(((BK119/I_Personale!$E81)*12),0)</f>
        <v>0</v>
      </c>
      <c r="BL126" s="57">
        <f>+IFERROR(((BL119/I_Personale!$E81)*12),0)</f>
        <v>0</v>
      </c>
      <c r="BM126" s="57">
        <f>+IFERROR(((BM119/I_Personale!$E81)*12),0)</f>
        <v>0</v>
      </c>
      <c r="BN126" s="57">
        <f>+IFERROR(((BN119/I_Personale!$E81)*12),0)</f>
        <v>0</v>
      </c>
      <c r="BO126" s="57">
        <f>+IFERROR(((BO119/I_Personale!$E81)*12),0)</f>
        <v>0</v>
      </c>
      <c r="BP126" s="57">
        <f>+IFERROR(((BP119/I_Personale!$E81)*12),0)</f>
        <v>0</v>
      </c>
      <c r="BQ126" s="57">
        <f>+IFERROR(((BQ119/I_Personale!$E81)*12),0)</f>
        <v>0</v>
      </c>
      <c r="BR126" s="57">
        <f>+IFERROR(((BR119/I_Personale!$E81)*12),0)</f>
        <v>0</v>
      </c>
      <c r="BS126" s="57">
        <f>+IFERROR(((BS119/I_Personale!$E81)*12),0)</f>
        <v>0</v>
      </c>
      <c r="BT126" s="57">
        <f>+IFERROR(((BT119/I_Personale!$E81)*12),0)</f>
        <v>0</v>
      </c>
      <c r="BU126" s="57">
        <f>+IFERROR(((BU119/I_Personale!$E81)*12),0)</f>
        <v>0</v>
      </c>
      <c r="BV126" s="57">
        <f>+IFERROR(((BV119/I_Personale!$E81)*12),0)</f>
        <v>0</v>
      </c>
      <c r="BW126" s="57">
        <f>+IFERROR(((BW119/I_Personale!$E81)*12),0)</f>
        <v>0</v>
      </c>
      <c r="BX126" s="57">
        <f>+IFERROR(((BX119/I_Personale!$E81)*12),0)</f>
        <v>0</v>
      </c>
      <c r="BY126" s="57">
        <f>+IFERROR(((BY119/I_Personale!$E81)*12),0)</f>
        <v>0</v>
      </c>
      <c r="BZ126" s="57">
        <f>+IFERROR(((BZ119/I_Personale!$E81)*12),0)</f>
        <v>0</v>
      </c>
      <c r="CA126" s="57">
        <f>+IFERROR(((CA119/I_Personale!$E81)*12),0)</f>
        <v>0</v>
      </c>
      <c r="CB126" s="57">
        <f>+IFERROR(((CB119/I_Personale!$E81)*12),0)</f>
        <v>0</v>
      </c>
      <c r="CC126" s="57">
        <f>+IFERROR(((CC119/I_Personale!$E81)*12),0)</f>
        <v>0</v>
      </c>
      <c r="CD126" s="57">
        <f>+IFERROR(((CD119/I_Personale!$E81)*12),0)</f>
        <v>0</v>
      </c>
      <c r="CE126" s="57">
        <f>+IFERROR(((CE119/I_Personale!$E81)*12),0)</f>
        <v>0</v>
      </c>
      <c r="CF126" s="57">
        <f>+IFERROR(((CF119/I_Personale!$E81)*12),0)</f>
        <v>0</v>
      </c>
      <c r="CG126" s="57">
        <f>+IFERROR(((CG119/I_Personale!$E81)*12),0)</f>
        <v>0</v>
      </c>
      <c r="CH126" s="57">
        <f>+IFERROR(((CH119/I_Personale!$E81)*12),0)</f>
        <v>0</v>
      </c>
      <c r="CI126" s="57">
        <f>+IFERROR(((CI119/I_Personale!$E81)*12),0)</f>
        <v>0</v>
      </c>
      <c r="CJ126" s="57">
        <f>+IFERROR(((CJ119/I_Personale!$E81)*12),0)</f>
        <v>0</v>
      </c>
      <c r="CK126" s="57">
        <f>+IFERROR(((CK119/I_Personale!$E81)*12),0)</f>
        <v>0</v>
      </c>
      <c r="CL126" s="57">
        <f>+IFERROR(((CL119/I_Personale!$E81)*12),0)</f>
        <v>0</v>
      </c>
      <c r="CM126" s="57">
        <f>+IFERROR(((CM119/I_Personale!$E81)*12),0)</f>
        <v>0</v>
      </c>
      <c r="CN126" s="57">
        <f>+IFERROR(((CN119/I_Personale!$E81)*12),0)</f>
        <v>0</v>
      </c>
      <c r="CO126" s="57">
        <f>+IFERROR(((CO119/I_Personale!$E81)*12),0)</f>
        <v>0</v>
      </c>
      <c r="CP126" s="57">
        <f>+IFERROR(((CP119/I_Personale!$E81)*12),0)</f>
        <v>0</v>
      </c>
      <c r="CQ126" s="57">
        <f>+IFERROR(((CQ119/I_Personale!$E81)*12),0)</f>
        <v>0</v>
      </c>
      <c r="CR126" s="57">
        <f>+IFERROR(((CR119/I_Personale!$E81)*12),0)</f>
        <v>0</v>
      </c>
      <c r="CS126" s="57">
        <f>+IFERROR(((CS119/I_Personale!$E81)*12),0)</f>
        <v>0</v>
      </c>
      <c r="CT126" s="57">
        <f>+IFERROR(((CT119/I_Personale!$E81)*12),0)</f>
        <v>0</v>
      </c>
      <c r="CU126" s="57">
        <f>+IFERROR(((CU119/I_Personale!$E81)*12),0)</f>
        <v>0</v>
      </c>
      <c r="CV126" s="57">
        <f>+IFERROR(((CV119/I_Personale!$E81)*12),0)</f>
        <v>0</v>
      </c>
      <c r="CW126" s="57">
        <f>+IFERROR(((CW119/I_Personale!$E81)*12),0)</f>
        <v>0</v>
      </c>
      <c r="CX126" s="57">
        <f>+IFERROR(((CX119/I_Personale!$E81)*12),0)</f>
        <v>0</v>
      </c>
      <c r="CY126" s="57">
        <f>+IFERROR(((CY119/I_Personale!$E81)*12),0)</f>
        <v>0</v>
      </c>
      <c r="CZ126" s="57">
        <f>+IFERROR(((CZ119/I_Personale!$E81)*12),0)</f>
        <v>0</v>
      </c>
      <c r="DA126" s="57">
        <f>+IFERROR(((DA119/I_Personale!$E81)*12),0)</f>
        <v>0</v>
      </c>
      <c r="DB126" s="57">
        <f>+IFERROR(((DB119/I_Personale!$E81)*12),0)</f>
        <v>0</v>
      </c>
      <c r="DC126" s="57">
        <f>+IFERROR(((DC119/I_Personale!$E81)*12),0)</f>
        <v>0</v>
      </c>
      <c r="DD126" s="57">
        <f>+IFERROR(((DD119/I_Personale!$E81)*12),0)</f>
        <v>0</v>
      </c>
      <c r="DE126" s="57">
        <f>+IFERROR(((DE119/I_Personale!$E81)*12),0)</f>
        <v>0</v>
      </c>
      <c r="DF126" s="57">
        <f>+IFERROR(((DF119/I_Personale!$E81)*12),0)</f>
        <v>0</v>
      </c>
      <c r="DG126" s="57">
        <f>+IFERROR(((DG119/I_Personale!$E81)*12),0)</f>
        <v>0</v>
      </c>
      <c r="DH126" s="57">
        <f>+IFERROR(((DH119/I_Personale!$E81)*12),0)</f>
        <v>0</v>
      </c>
      <c r="DI126" s="57">
        <f>+IFERROR(((DI119/I_Personale!$E81)*12),0)</f>
        <v>0</v>
      </c>
      <c r="DJ126" s="57">
        <f>+IFERROR(((DJ119/I_Personale!$E81)*12),0)</f>
        <v>0</v>
      </c>
      <c r="DK126" s="57">
        <f>+IFERROR(((DK119/I_Personale!$E81)*12),0)</f>
        <v>0</v>
      </c>
      <c r="DL126" s="57">
        <f>+IFERROR(((DL119/I_Personale!$E81)*12),0)</f>
        <v>0</v>
      </c>
      <c r="DM126" s="57">
        <f>+IFERROR(((DM119/I_Personale!$E81)*12),0)</f>
        <v>0</v>
      </c>
      <c r="DN126" s="57">
        <f>+IFERROR(((DN119/I_Personale!$E81)*12),0)</f>
        <v>0</v>
      </c>
      <c r="DO126" s="57">
        <f>+IFERROR(((DO119/I_Personale!$E81)*12),0)</f>
        <v>0</v>
      </c>
      <c r="DP126" s="57">
        <f>+IFERROR(((DP119/I_Personale!$E81)*12),0)</f>
        <v>0</v>
      </c>
      <c r="DQ126" s="57">
        <f>+IFERROR(((DQ119/I_Personale!$E81)*12),0)</f>
        <v>0</v>
      </c>
      <c r="DR126" s="57">
        <f>+IFERROR(((DR119/I_Personale!$E81)*12),0)</f>
        <v>0</v>
      </c>
      <c r="DS126" s="57">
        <f>+IFERROR(((DS119/I_Personale!$E81)*12),0)</f>
        <v>0</v>
      </c>
      <c r="DT126" s="57">
        <f>+IFERROR(((DT119/I_Personale!$E81)*12),0)</f>
        <v>0</v>
      </c>
    </row>
    <row r="127" spans="3:124" ht="16.5" hidden="1" outlineLevel="1" thickTop="1" thickBot="1" x14ac:dyDescent="0.3">
      <c r="C127" s="105" t="s">
        <v>205</v>
      </c>
      <c r="E127" s="57"/>
      <c r="F127" s="57">
        <f>+IF(F117="SI",E134,0)</f>
        <v>0</v>
      </c>
      <c r="G127" s="57">
        <f t="shared" ref="G127" si="1005">+IF(G117="SI",F134,0)</f>
        <v>0</v>
      </c>
      <c r="H127" s="57">
        <f t="shared" ref="H127" si="1006">+IF(H117="SI",G134,0)</f>
        <v>0</v>
      </c>
      <c r="I127" s="57">
        <f t="shared" ref="I127" si="1007">+IF(I117="SI",H134,0)</f>
        <v>0</v>
      </c>
      <c r="J127" s="57">
        <f t="shared" ref="J127" si="1008">+IF(J117="SI",I134,0)</f>
        <v>0</v>
      </c>
      <c r="K127" s="57">
        <f t="shared" ref="K127" si="1009">+IF(K117="SI",J134,0)</f>
        <v>0</v>
      </c>
      <c r="L127" s="57">
        <f t="shared" ref="L127" si="1010">+IF(L117="SI",K134,0)</f>
        <v>0</v>
      </c>
      <c r="M127" s="57">
        <f t="shared" ref="M127" si="1011">+IF(M117="SI",L134,0)</f>
        <v>0</v>
      </c>
      <c r="N127" s="57">
        <f t="shared" ref="N127" si="1012">+IF(N117="SI",M134,0)</f>
        <v>0</v>
      </c>
      <c r="O127" s="57">
        <f t="shared" ref="O127" si="1013">+IF(O117="SI",N134,0)</f>
        <v>0</v>
      </c>
      <c r="P127" s="57">
        <f t="shared" ref="P127" si="1014">+IF(P117="SI",O134,0)</f>
        <v>0</v>
      </c>
      <c r="Q127" s="57">
        <f t="shared" ref="Q127" si="1015">+IF(Q117="SI",P134,0)</f>
        <v>0</v>
      </c>
      <c r="R127" s="57">
        <f t="shared" ref="R127" si="1016">+IF(R117="SI",Q134,0)</f>
        <v>0</v>
      </c>
      <c r="S127" s="57">
        <f t="shared" ref="S127" si="1017">+IF(S117="SI",R134,0)</f>
        <v>0</v>
      </c>
      <c r="T127" s="57">
        <f t="shared" ref="T127" si="1018">+IF(T117="SI",S134,0)</f>
        <v>0</v>
      </c>
      <c r="U127" s="57">
        <f t="shared" ref="U127" si="1019">+IF(U117="SI",T134,0)</f>
        <v>0</v>
      </c>
      <c r="V127" s="57">
        <f t="shared" ref="V127" si="1020">+IF(V117="SI",U134,0)</f>
        <v>0</v>
      </c>
      <c r="W127" s="57">
        <f t="shared" ref="W127" si="1021">+IF(W117="SI",V134,0)</f>
        <v>0</v>
      </c>
      <c r="X127" s="57">
        <f t="shared" ref="X127" si="1022">+IF(X117="SI",W134,0)</f>
        <v>0</v>
      </c>
      <c r="Y127" s="57">
        <f t="shared" ref="Y127" si="1023">+IF(Y117="SI",X134,0)</f>
        <v>0</v>
      </c>
      <c r="Z127" s="57">
        <f t="shared" ref="Z127" si="1024">+IF(Z117="SI",Y134,0)</f>
        <v>0</v>
      </c>
      <c r="AA127" s="57">
        <f t="shared" ref="AA127" si="1025">+IF(AA117="SI",Z134,0)</f>
        <v>0</v>
      </c>
      <c r="AB127" s="57">
        <f t="shared" ref="AB127" si="1026">+IF(AB117="SI",AA134,0)</f>
        <v>0</v>
      </c>
      <c r="AC127" s="57">
        <f t="shared" ref="AC127" si="1027">+IF(AC117="SI",AB134,0)</f>
        <v>0</v>
      </c>
      <c r="AD127" s="57">
        <f t="shared" ref="AD127" si="1028">+IF(AD117="SI",AC134,0)</f>
        <v>0</v>
      </c>
      <c r="AE127" s="57">
        <f t="shared" ref="AE127" si="1029">+IF(AE117="SI",AD134,0)</f>
        <v>0</v>
      </c>
      <c r="AF127" s="57">
        <f t="shared" ref="AF127" si="1030">+IF(AF117="SI",AE134,0)</f>
        <v>0</v>
      </c>
      <c r="AG127" s="57">
        <f t="shared" ref="AG127" si="1031">+IF(AG117="SI",AF134,0)</f>
        <v>0</v>
      </c>
      <c r="AH127" s="57">
        <f t="shared" ref="AH127" si="1032">+IF(AH117="SI",AG134,0)</f>
        <v>0</v>
      </c>
      <c r="AI127" s="57">
        <f t="shared" ref="AI127" si="1033">+IF(AI117="SI",AH134,0)</f>
        <v>0</v>
      </c>
      <c r="AJ127" s="57">
        <f t="shared" ref="AJ127" si="1034">+IF(AJ117="SI",AI134,0)</f>
        <v>0</v>
      </c>
      <c r="AK127" s="57">
        <f t="shared" ref="AK127" si="1035">+IF(AK117="SI",AJ134,0)</f>
        <v>0</v>
      </c>
      <c r="AL127" s="57">
        <f t="shared" ref="AL127" si="1036">+IF(AL117="SI",AK134,0)</f>
        <v>0</v>
      </c>
      <c r="AM127" s="57">
        <f t="shared" ref="AM127" si="1037">+IF(AM117="SI",AL134,0)</f>
        <v>0</v>
      </c>
      <c r="AN127" s="57">
        <f t="shared" ref="AN127" si="1038">+IF(AN117="SI",AM134,0)</f>
        <v>0</v>
      </c>
      <c r="AO127" s="57">
        <f t="shared" ref="AO127" si="1039">+IF(AO117="SI",AN134,0)</f>
        <v>0</v>
      </c>
      <c r="AP127" s="57">
        <f t="shared" ref="AP127" si="1040">+IF(AP117="SI",AO134,0)</f>
        <v>0</v>
      </c>
      <c r="AQ127" s="57">
        <f t="shared" ref="AQ127" si="1041">+IF(AQ117="SI",AP134,0)</f>
        <v>0</v>
      </c>
      <c r="AR127" s="57">
        <f t="shared" ref="AR127" si="1042">+IF(AR117="SI",AQ134,0)</f>
        <v>0</v>
      </c>
      <c r="AS127" s="57">
        <f t="shared" ref="AS127" si="1043">+IF(AS117="SI",AR134,0)</f>
        <v>0</v>
      </c>
      <c r="AT127" s="57">
        <f t="shared" ref="AT127" si="1044">+IF(AT117="SI",AS134,0)</f>
        <v>0</v>
      </c>
      <c r="AU127" s="57">
        <f t="shared" ref="AU127" si="1045">+IF(AU117="SI",AT134,0)</f>
        <v>0</v>
      </c>
      <c r="AV127" s="57">
        <f t="shared" ref="AV127" si="1046">+IF(AV117="SI",AU134,0)</f>
        <v>0</v>
      </c>
      <c r="AW127" s="57">
        <f t="shared" ref="AW127" si="1047">+IF(AW117="SI",AV134,0)</f>
        <v>0</v>
      </c>
      <c r="AX127" s="57">
        <f t="shared" ref="AX127" si="1048">+IF(AX117="SI",AW134,0)</f>
        <v>0</v>
      </c>
      <c r="AY127" s="57">
        <f t="shared" ref="AY127" si="1049">+IF(AY117="SI",AX134,0)</f>
        <v>0</v>
      </c>
      <c r="AZ127" s="57">
        <f t="shared" ref="AZ127" si="1050">+IF(AZ117="SI",AY134,0)</f>
        <v>0</v>
      </c>
      <c r="BA127" s="57">
        <f t="shared" ref="BA127" si="1051">+IF(BA117="SI",AZ134,0)</f>
        <v>0</v>
      </c>
      <c r="BB127" s="57">
        <f t="shared" ref="BB127" si="1052">+IF(BB117="SI",BA134,0)</f>
        <v>0</v>
      </c>
      <c r="BC127" s="57">
        <f t="shared" ref="BC127" si="1053">+IF(BC117="SI",BB134,0)</f>
        <v>0</v>
      </c>
      <c r="BD127" s="57">
        <f t="shared" ref="BD127" si="1054">+IF(BD117="SI",BC134,0)</f>
        <v>0</v>
      </c>
      <c r="BE127" s="57">
        <f t="shared" ref="BE127" si="1055">+IF(BE117="SI",BD134,0)</f>
        <v>0</v>
      </c>
      <c r="BF127" s="57">
        <f t="shared" ref="BF127" si="1056">+IF(BF117="SI",BE134,0)</f>
        <v>0</v>
      </c>
      <c r="BG127" s="57">
        <f t="shared" ref="BG127" si="1057">+IF(BG117="SI",BF134,0)</f>
        <v>0</v>
      </c>
      <c r="BH127" s="57">
        <f t="shared" ref="BH127" si="1058">+IF(BH117="SI",BG134,0)</f>
        <v>0</v>
      </c>
      <c r="BI127" s="57">
        <f t="shared" ref="BI127" si="1059">+IF(BI117="SI",BH134,0)</f>
        <v>0</v>
      </c>
      <c r="BJ127" s="57">
        <f t="shared" ref="BJ127" si="1060">+IF(BJ117="SI",BI134,0)</f>
        <v>0</v>
      </c>
      <c r="BK127" s="57">
        <f t="shared" ref="BK127" si="1061">+IF(BK117="SI",BJ134,0)</f>
        <v>0</v>
      </c>
      <c r="BL127" s="57">
        <f t="shared" ref="BL127" si="1062">+IF(BL117="SI",BK134,0)</f>
        <v>0</v>
      </c>
      <c r="BM127" s="57">
        <f t="shared" ref="BM127" si="1063">+IF(BM117="SI",BL134,0)</f>
        <v>0</v>
      </c>
      <c r="BN127" s="57">
        <f t="shared" ref="BN127" si="1064">+IF(BN117="SI",BM134,0)</f>
        <v>0</v>
      </c>
      <c r="BO127" s="57">
        <f t="shared" ref="BO127" si="1065">+IF(BO117="SI",BN134,0)</f>
        <v>0</v>
      </c>
      <c r="BP127" s="57">
        <f t="shared" ref="BP127" si="1066">+IF(BP117="SI",BO134,0)</f>
        <v>0</v>
      </c>
      <c r="BQ127" s="57">
        <f t="shared" ref="BQ127" si="1067">+IF(BQ117="SI",BP134,0)</f>
        <v>0</v>
      </c>
      <c r="BR127" s="57">
        <f t="shared" ref="BR127" si="1068">+IF(BR117="SI",BQ134,0)</f>
        <v>0</v>
      </c>
      <c r="BS127" s="57">
        <f t="shared" ref="BS127" si="1069">+IF(BS117="SI",BR134,0)</f>
        <v>0</v>
      </c>
      <c r="BT127" s="57">
        <f t="shared" ref="BT127" si="1070">+IF(BT117="SI",BS134,0)</f>
        <v>0</v>
      </c>
      <c r="BU127" s="57">
        <f t="shared" ref="BU127" si="1071">+IF(BU117="SI",BT134,0)</f>
        <v>0</v>
      </c>
      <c r="BV127" s="57">
        <f t="shared" ref="BV127" si="1072">+IF(BV117="SI",BU134,0)</f>
        <v>0</v>
      </c>
      <c r="BW127" s="57">
        <f t="shared" ref="BW127" si="1073">+IF(BW117="SI",BV134,0)</f>
        <v>0</v>
      </c>
      <c r="BX127" s="57">
        <f t="shared" ref="BX127" si="1074">+IF(BX117="SI",BW134,0)</f>
        <v>0</v>
      </c>
      <c r="BY127" s="57">
        <f t="shared" ref="BY127" si="1075">+IF(BY117="SI",BX134,0)</f>
        <v>0</v>
      </c>
      <c r="BZ127" s="57">
        <f t="shared" ref="BZ127" si="1076">+IF(BZ117="SI",BY134,0)</f>
        <v>0</v>
      </c>
      <c r="CA127" s="57">
        <f t="shared" ref="CA127" si="1077">+IF(CA117="SI",BZ134,0)</f>
        <v>0</v>
      </c>
      <c r="CB127" s="57">
        <f t="shared" ref="CB127" si="1078">+IF(CB117="SI",CA134,0)</f>
        <v>0</v>
      </c>
      <c r="CC127" s="57">
        <f t="shared" ref="CC127" si="1079">+IF(CC117="SI",CB134,0)</f>
        <v>0</v>
      </c>
      <c r="CD127" s="57">
        <f t="shared" ref="CD127" si="1080">+IF(CD117="SI",CC134,0)</f>
        <v>0</v>
      </c>
      <c r="CE127" s="57">
        <f t="shared" ref="CE127" si="1081">+IF(CE117="SI",CD134,0)</f>
        <v>0</v>
      </c>
      <c r="CF127" s="57">
        <f t="shared" ref="CF127" si="1082">+IF(CF117="SI",CE134,0)</f>
        <v>0</v>
      </c>
      <c r="CG127" s="57">
        <f t="shared" ref="CG127" si="1083">+IF(CG117="SI",CF134,0)</f>
        <v>0</v>
      </c>
      <c r="CH127" s="57">
        <f t="shared" ref="CH127" si="1084">+IF(CH117="SI",CG134,0)</f>
        <v>0</v>
      </c>
      <c r="CI127" s="57">
        <f t="shared" ref="CI127" si="1085">+IF(CI117="SI",CH134,0)</f>
        <v>0</v>
      </c>
      <c r="CJ127" s="57">
        <f t="shared" ref="CJ127" si="1086">+IF(CJ117="SI",CI134,0)</f>
        <v>0</v>
      </c>
      <c r="CK127" s="57">
        <f t="shared" ref="CK127" si="1087">+IF(CK117="SI",CJ134,0)</f>
        <v>0</v>
      </c>
      <c r="CL127" s="57">
        <f t="shared" ref="CL127" si="1088">+IF(CL117="SI",CK134,0)</f>
        <v>0</v>
      </c>
      <c r="CM127" s="57">
        <f t="shared" ref="CM127" si="1089">+IF(CM117="SI",CL134,0)</f>
        <v>0</v>
      </c>
      <c r="CN127" s="57">
        <f t="shared" ref="CN127" si="1090">+IF(CN117="SI",CM134,0)</f>
        <v>0</v>
      </c>
      <c r="CO127" s="57">
        <f t="shared" ref="CO127" si="1091">+IF(CO117="SI",CN134,0)</f>
        <v>0</v>
      </c>
      <c r="CP127" s="57">
        <f t="shared" ref="CP127" si="1092">+IF(CP117="SI",CO134,0)</f>
        <v>0</v>
      </c>
      <c r="CQ127" s="57">
        <f t="shared" ref="CQ127" si="1093">+IF(CQ117="SI",CP134,0)</f>
        <v>0</v>
      </c>
      <c r="CR127" s="57">
        <f t="shared" ref="CR127" si="1094">+IF(CR117="SI",CQ134,0)</f>
        <v>0</v>
      </c>
      <c r="CS127" s="57">
        <f t="shared" ref="CS127" si="1095">+IF(CS117="SI",CR134,0)</f>
        <v>0</v>
      </c>
      <c r="CT127" s="57">
        <f t="shared" ref="CT127" si="1096">+IF(CT117="SI",CS134,0)</f>
        <v>0</v>
      </c>
      <c r="CU127" s="57">
        <f t="shared" ref="CU127" si="1097">+IF(CU117="SI",CT134,0)</f>
        <v>0</v>
      </c>
      <c r="CV127" s="57">
        <f t="shared" ref="CV127" si="1098">+IF(CV117="SI",CU134,0)</f>
        <v>0</v>
      </c>
      <c r="CW127" s="57">
        <f t="shared" ref="CW127" si="1099">+IF(CW117="SI",CV134,0)</f>
        <v>0</v>
      </c>
      <c r="CX127" s="57">
        <f t="shared" ref="CX127" si="1100">+IF(CX117="SI",CW134,0)</f>
        <v>0</v>
      </c>
      <c r="CY127" s="57">
        <f t="shared" ref="CY127" si="1101">+IF(CY117="SI",CX134,0)</f>
        <v>0</v>
      </c>
      <c r="CZ127" s="57">
        <f t="shared" ref="CZ127" si="1102">+IF(CZ117="SI",CY134,0)</f>
        <v>0</v>
      </c>
      <c r="DA127" s="57">
        <f t="shared" ref="DA127" si="1103">+IF(DA117="SI",CZ134,0)</f>
        <v>0</v>
      </c>
      <c r="DB127" s="57">
        <f t="shared" ref="DB127" si="1104">+IF(DB117="SI",DA134,0)</f>
        <v>0</v>
      </c>
      <c r="DC127" s="57">
        <f t="shared" ref="DC127" si="1105">+IF(DC117="SI",DB134,0)</f>
        <v>0</v>
      </c>
      <c r="DD127" s="57">
        <f t="shared" ref="DD127" si="1106">+IF(DD117="SI",DC134,0)</f>
        <v>0</v>
      </c>
      <c r="DE127" s="57">
        <f t="shared" ref="DE127" si="1107">+IF(DE117="SI",DD134,0)</f>
        <v>0</v>
      </c>
      <c r="DF127" s="57">
        <f t="shared" ref="DF127" si="1108">+IF(DF117="SI",DE134,0)</f>
        <v>0</v>
      </c>
      <c r="DG127" s="57">
        <f t="shared" ref="DG127" si="1109">+IF(DG117="SI",DF134,0)</f>
        <v>0</v>
      </c>
      <c r="DH127" s="57">
        <f t="shared" ref="DH127" si="1110">+IF(DH117="SI",DG134,0)</f>
        <v>0</v>
      </c>
      <c r="DI127" s="57">
        <f t="shared" ref="DI127" si="1111">+IF(DI117="SI",DH134,0)</f>
        <v>0</v>
      </c>
      <c r="DJ127" s="57">
        <f t="shared" ref="DJ127" si="1112">+IF(DJ117="SI",DI134,0)</f>
        <v>0</v>
      </c>
      <c r="DK127" s="57">
        <f t="shared" ref="DK127" si="1113">+IF(DK117="SI",DJ134,0)</f>
        <v>0</v>
      </c>
      <c r="DL127" s="57">
        <f t="shared" ref="DL127" si="1114">+IF(DL117="SI",DK134,0)</f>
        <v>0</v>
      </c>
      <c r="DM127" s="57">
        <f t="shared" ref="DM127" si="1115">+IF(DM117="SI",DL134,0)</f>
        <v>0</v>
      </c>
      <c r="DN127" s="57">
        <f t="shared" ref="DN127" si="1116">+IF(DN117="SI",DM134,0)</f>
        <v>0</v>
      </c>
      <c r="DO127" s="57">
        <f t="shared" ref="DO127" si="1117">+IF(DO117="SI",DN134,0)</f>
        <v>0</v>
      </c>
      <c r="DP127" s="57">
        <f t="shared" ref="DP127" si="1118">+IF(DP117="SI",DO134,0)</f>
        <v>0</v>
      </c>
      <c r="DQ127" s="57">
        <f t="shared" ref="DQ127" si="1119">+IF(DQ117="SI",DP134,0)</f>
        <v>0</v>
      </c>
      <c r="DR127" s="57">
        <f t="shared" ref="DR127" si="1120">+IF(DR117="SI",DQ134,0)</f>
        <v>0</v>
      </c>
      <c r="DS127" s="57">
        <f t="shared" ref="DS127" si="1121">+IF(DS117="SI",DR134,0)</f>
        <v>0</v>
      </c>
      <c r="DT127" s="57">
        <f t="shared" ref="DT127" si="1122">+IF(DT117="SI",DS134,0)</f>
        <v>0</v>
      </c>
    </row>
    <row r="128" spans="3:124" ht="16.5" hidden="1" outlineLevel="1" thickTop="1" thickBot="1" x14ac:dyDescent="0.3">
      <c r="C128" s="105" t="s">
        <v>202</v>
      </c>
      <c r="E128" s="57"/>
      <c r="F128" s="57">
        <f>+E120</f>
        <v>0</v>
      </c>
      <c r="G128" s="57">
        <f t="shared" ref="G128:G129" si="1123">+F120</f>
        <v>0</v>
      </c>
      <c r="H128" s="57">
        <f t="shared" ref="H128:H129" si="1124">+G120</f>
        <v>0</v>
      </c>
      <c r="I128" s="57">
        <f t="shared" ref="I128:I129" si="1125">+H120</f>
        <v>0</v>
      </c>
      <c r="J128" s="57">
        <f t="shared" ref="J128:J129" si="1126">+I120</f>
        <v>0</v>
      </c>
      <c r="K128" s="57">
        <f t="shared" ref="K128:K129" si="1127">+J120</f>
        <v>0</v>
      </c>
      <c r="L128" s="57">
        <f t="shared" ref="L128:L129" si="1128">+K120</f>
        <v>0</v>
      </c>
      <c r="M128" s="57">
        <f t="shared" ref="M128:M129" si="1129">+L120</f>
        <v>0</v>
      </c>
      <c r="N128" s="57">
        <f t="shared" ref="N128:N129" si="1130">+M120</f>
        <v>0</v>
      </c>
      <c r="O128" s="57">
        <f t="shared" ref="O128:O129" si="1131">+N120</f>
        <v>0</v>
      </c>
      <c r="P128" s="57">
        <f t="shared" ref="P128:P129" si="1132">+O120</f>
        <v>0</v>
      </c>
      <c r="Q128" s="57">
        <f t="shared" ref="Q128:Q129" si="1133">+P120</f>
        <v>0</v>
      </c>
      <c r="R128" s="57">
        <f t="shared" ref="R128:R129" si="1134">+Q120</f>
        <v>0</v>
      </c>
      <c r="S128" s="57">
        <f t="shared" ref="S128:S129" si="1135">+R120</f>
        <v>0</v>
      </c>
      <c r="T128" s="57">
        <f t="shared" ref="T128:T129" si="1136">+S120</f>
        <v>0</v>
      </c>
      <c r="U128" s="57">
        <f t="shared" ref="U128:U129" si="1137">+T120</f>
        <v>0</v>
      </c>
      <c r="V128" s="57">
        <f t="shared" ref="V128:V129" si="1138">+U120</f>
        <v>0</v>
      </c>
      <c r="W128" s="57">
        <f t="shared" ref="W128:W129" si="1139">+V120</f>
        <v>0</v>
      </c>
      <c r="X128" s="57">
        <f t="shared" ref="X128:X129" si="1140">+W120</f>
        <v>0</v>
      </c>
      <c r="Y128" s="57">
        <f t="shared" ref="Y128:Y129" si="1141">+X120</f>
        <v>0</v>
      </c>
      <c r="Z128" s="57">
        <f t="shared" ref="Z128:Z129" si="1142">+Y120</f>
        <v>0</v>
      </c>
      <c r="AA128" s="57">
        <f t="shared" ref="AA128:AA129" si="1143">+Z120</f>
        <v>0</v>
      </c>
      <c r="AB128" s="57">
        <f t="shared" ref="AB128:AB129" si="1144">+AA120</f>
        <v>0</v>
      </c>
      <c r="AC128" s="57">
        <f t="shared" ref="AC128:AC129" si="1145">+AB120</f>
        <v>0</v>
      </c>
      <c r="AD128" s="57">
        <f t="shared" ref="AD128:AD129" si="1146">+AC120</f>
        <v>0</v>
      </c>
      <c r="AE128" s="57">
        <f t="shared" ref="AE128:AE129" si="1147">+AD120</f>
        <v>0</v>
      </c>
      <c r="AF128" s="57">
        <f t="shared" ref="AF128:AF129" si="1148">+AE120</f>
        <v>0</v>
      </c>
      <c r="AG128" s="57">
        <f t="shared" ref="AG128:AG129" si="1149">+AF120</f>
        <v>0</v>
      </c>
      <c r="AH128" s="57">
        <f t="shared" ref="AH128:AH129" si="1150">+AG120</f>
        <v>0</v>
      </c>
      <c r="AI128" s="57">
        <f t="shared" ref="AI128:AI129" si="1151">+AH120</f>
        <v>0</v>
      </c>
      <c r="AJ128" s="57">
        <f t="shared" ref="AJ128:AJ129" si="1152">+AI120</f>
        <v>0</v>
      </c>
      <c r="AK128" s="57">
        <f t="shared" ref="AK128:AK129" si="1153">+AJ120</f>
        <v>0</v>
      </c>
      <c r="AL128" s="57">
        <f t="shared" ref="AL128:AL129" si="1154">+AK120</f>
        <v>0</v>
      </c>
      <c r="AM128" s="57">
        <f t="shared" ref="AM128:AM129" si="1155">+AL120</f>
        <v>0</v>
      </c>
      <c r="AN128" s="57">
        <f t="shared" ref="AN128:AN129" si="1156">+AM120</f>
        <v>0</v>
      </c>
      <c r="AO128" s="57">
        <f t="shared" ref="AO128:AO129" si="1157">+AN120</f>
        <v>0</v>
      </c>
      <c r="AP128" s="57">
        <f t="shared" ref="AP128:AP129" si="1158">+AO120</f>
        <v>0</v>
      </c>
      <c r="AQ128" s="57">
        <f t="shared" ref="AQ128:AQ129" si="1159">+AP120</f>
        <v>0</v>
      </c>
      <c r="AR128" s="57">
        <f t="shared" ref="AR128:AR129" si="1160">+AQ120</f>
        <v>0</v>
      </c>
      <c r="AS128" s="57">
        <f t="shared" ref="AS128:AS129" si="1161">+AR120</f>
        <v>0</v>
      </c>
      <c r="AT128" s="57">
        <f t="shared" ref="AT128:AT129" si="1162">+AS120</f>
        <v>0</v>
      </c>
      <c r="AU128" s="57">
        <f t="shared" ref="AU128:AU129" si="1163">+AT120</f>
        <v>0</v>
      </c>
      <c r="AV128" s="57">
        <f t="shared" ref="AV128:AV129" si="1164">+AU120</f>
        <v>0</v>
      </c>
      <c r="AW128" s="57">
        <f t="shared" ref="AW128:AW129" si="1165">+AV120</f>
        <v>0</v>
      </c>
      <c r="AX128" s="57">
        <f t="shared" ref="AX128:AX129" si="1166">+AW120</f>
        <v>0</v>
      </c>
      <c r="AY128" s="57">
        <f t="shared" ref="AY128:AY129" si="1167">+AX120</f>
        <v>0</v>
      </c>
      <c r="AZ128" s="57">
        <f t="shared" ref="AZ128:AZ129" si="1168">+AY120</f>
        <v>0</v>
      </c>
      <c r="BA128" s="57">
        <f t="shared" ref="BA128:BA129" si="1169">+AZ120</f>
        <v>0</v>
      </c>
      <c r="BB128" s="57">
        <f t="shared" ref="BB128:BB129" si="1170">+BA120</f>
        <v>0</v>
      </c>
      <c r="BC128" s="57">
        <f t="shared" ref="BC128:BC129" si="1171">+BB120</f>
        <v>0</v>
      </c>
      <c r="BD128" s="57">
        <f t="shared" ref="BD128:BD129" si="1172">+BC120</f>
        <v>0</v>
      </c>
      <c r="BE128" s="57">
        <f t="shared" ref="BE128:BE129" si="1173">+BD120</f>
        <v>0</v>
      </c>
      <c r="BF128" s="57">
        <f t="shared" ref="BF128:BF129" si="1174">+BE120</f>
        <v>0</v>
      </c>
      <c r="BG128" s="57">
        <f t="shared" ref="BG128:BG129" si="1175">+BF120</f>
        <v>0</v>
      </c>
      <c r="BH128" s="57">
        <f t="shared" ref="BH128:BH129" si="1176">+BG120</f>
        <v>0</v>
      </c>
      <c r="BI128" s="57">
        <f t="shared" ref="BI128:BI129" si="1177">+BH120</f>
        <v>0</v>
      </c>
      <c r="BJ128" s="57">
        <f t="shared" ref="BJ128:BJ129" si="1178">+BI120</f>
        <v>0</v>
      </c>
      <c r="BK128" s="57">
        <f t="shared" ref="BK128:BK129" si="1179">+BJ120</f>
        <v>0</v>
      </c>
      <c r="BL128" s="57">
        <f t="shared" ref="BL128:BL129" si="1180">+BK120</f>
        <v>0</v>
      </c>
      <c r="BM128" s="57">
        <f t="shared" ref="BM128:BM129" si="1181">+BL120</f>
        <v>0</v>
      </c>
      <c r="BN128" s="57">
        <f t="shared" ref="BN128:BN129" si="1182">+BM120</f>
        <v>0</v>
      </c>
      <c r="BO128" s="57">
        <f t="shared" ref="BO128:BO129" si="1183">+BN120</f>
        <v>0</v>
      </c>
      <c r="BP128" s="57">
        <f t="shared" ref="BP128:BP129" si="1184">+BO120</f>
        <v>0</v>
      </c>
      <c r="BQ128" s="57">
        <f t="shared" ref="BQ128:BQ129" si="1185">+BP120</f>
        <v>0</v>
      </c>
      <c r="BR128" s="57">
        <f t="shared" ref="BR128:BR129" si="1186">+BQ120</f>
        <v>0</v>
      </c>
      <c r="BS128" s="57">
        <f t="shared" ref="BS128:BS129" si="1187">+BR120</f>
        <v>0</v>
      </c>
      <c r="BT128" s="57">
        <f t="shared" ref="BT128:BT129" si="1188">+BS120</f>
        <v>0</v>
      </c>
      <c r="BU128" s="57">
        <f t="shared" ref="BU128:BU129" si="1189">+BT120</f>
        <v>0</v>
      </c>
      <c r="BV128" s="57">
        <f t="shared" ref="BV128:BV129" si="1190">+BU120</f>
        <v>0</v>
      </c>
      <c r="BW128" s="57">
        <f t="shared" ref="BW128:BW129" si="1191">+BV120</f>
        <v>0</v>
      </c>
      <c r="BX128" s="57">
        <f t="shared" ref="BX128:BX129" si="1192">+BW120</f>
        <v>0</v>
      </c>
      <c r="BY128" s="57">
        <f t="shared" ref="BY128:BY129" si="1193">+BX120</f>
        <v>0</v>
      </c>
      <c r="BZ128" s="57">
        <f t="shared" ref="BZ128:BZ129" si="1194">+BY120</f>
        <v>0</v>
      </c>
      <c r="CA128" s="57">
        <f t="shared" ref="CA128:CA129" si="1195">+BZ120</f>
        <v>0</v>
      </c>
      <c r="CB128" s="57">
        <f t="shared" ref="CB128:CB129" si="1196">+CA120</f>
        <v>0</v>
      </c>
      <c r="CC128" s="57">
        <f t="shared" ref="CC128:CC129" si="1197">+CB120</f>
        <v>0</v>
      </c>
      <c r="CD128" s="57">
        <f t="shared" ref="CD128:CD129" si="1198">+CC120</f>
        <v>0</v>
      </c>
      <c r="CE128" s="57">
        <f t="shared" ref="CE128:CE129" si="1199">+CD120</f>
        <v>0</v>
      </c>
      <c r="CF128" s="57">
        <f t="shared" ref="CF128:CF129" si="1200">+CE120</f>
        <v>0</v>
      </c>
      <c r="CG128" s="57">
        <f t="shared" ref="CG128:CG129" si="1201">+CF120</f>
        <v>0</v>
      </c>
      <c r="CH128" s="57">
        <f t="shared" ref="CH128:CH129" si="1202">+CG120</f>
        <v>0</v>
      </c>
      <c r="CI128" s="57">
        <f t="shared" ref="CI128:CI129" si="1203">+CH120</f>
        <v>0</v>
      </c>
      <c r="CJ128" s="57">
        <f t="shared" ref="CJ128:CJ129" si="1204">+CI120</f>
        <v>0</v>
      </c>
      <c r="CK128" s="57">
        <f t="shared" ref="CK128:CK129" si="1205">+CJ120</f>
        <v>0</v>
      </c>
      <c r="CL128" s="57">
        <f t="shared" ref="CL128:CL129" si="1206">+CK120</f>
        <v>0</v>
      </c>
      <c r="CM128" s="57">
        <f t="shared" ref="CM128:CM129" si="1207">+CL120</f>
        <v>0</v>
      </c>
      <c r="CN128" s="57">
        <f t="shared" ref="CN128:CN129" si="1208">+CM120</f>
        <v>0</v>
      </c>
      <c r="CO128" s="57">
        <f t="shared" ref="CO128:CO129" si="1209">+CN120</f>
        <v>0</v>
      </c>
      <c r="CP128" s="57">
        <f t="shared" ref="CP128:CP129" si="1210">+CO120</f>
        <v>0</v>
      </c>
      <c r="CQ128" s="57">
        <f t="shared" ref="CQ128:CQ129" si="1211">+CP120</f>
        <v>0</v>
      </c>
      <c r="CR128" s="57">
        <f t="shared" ref="CR128:CR129" si="1212">+CQ120</f>
        <v>0</v>
      </c>
      <c r="CS128" s="57">
        <f t="shared" ref="CS128:CS129" si="1213">+CR120</f>
        <v>0</v>
      </c>
      <c r="CT128" s="57">
        <f t="shared" ref="CT128:CT129" si="1214">+CS120</f>
        <v>0</v>
      </c>
      <c r="CU128" s="57">
        <f t="shared" ref="CU128:CU129" si="1215">+CT120</f>
        <v>0</v>
      </c>
      <c r="CV128" s="57">
        <f t="shared" ref="CV128:CV129" si="1216">+CU120</f>
        <v>0</v>
      </c>
      <c r="CW128" s="57">
        <f t="shared" ref="CW128:CW129" si="1217">+CV120</f>
        <v>0</v>
      </c>
      <c r="CX128" s="57">
        <f t="shared" ref="CX128:CX129" si="1218">+CW120</f>
        <v>0</v>
      </c>
      <c r="CY128" s="57">
        <f t="shared" ref="CY128:CY129" si="1219">+CX120</f>
        <v>0</v>
      </c>
      <c r="CZ128" s="57">
        <f t="shared" ref="CZ128:CZ129" si="1220">+CY120</f>
        <v>0</v>
      </c>
      <c r="DA128" s="57">
        <f t="shared" ref="DA128:DA129" si="1221">+CZ120</f>
        <v>0</v>
      </c>
      <c r="DB128" s="57">
        <f t="shared" ref="DB128:DB129" si="1222">+DA120</f>
        <v>0</v>
      </c>
      <c r="DC128" s="57">
        <f t="shared" ref="DC128:DC129" si="1223">+DB120</f>
        <v>0</v>
      </c>
      <c r="DD128" s="57">
        <f t="shared" ref="DD128:DD129" si="1224">+DC120</f>
        <v>0</v>
      </c>
      <c r="DE128" s="57">
        <f t="shared" ref="DE128:DE129" si="1225">+DD120</f>
        <v>0</v>
      </c>
      <c r="DF128" s="57">
        <f t="shared" ref="DF128:DF129" si="1226">+DE120</f>
        <v>0</v>
      </c>
      <c r="DG128" s="57">
        <f t="shared" ref="DG128:DG129" si="1227">+DF120</f>
        <v>0</v>
      </c>
      <c r="DH128" s="57">
        <f t="shared" ref="DH128:DH129" si="1228">+DG120</f>
        <v>0</v>
      </c>
      <c r="DI128" s="57">
        <f t="shared" ref="DI128:DI129" si="1229">+DH120</f>
        <v>0</v>
      </c>
      <c r="DJ128" s="57">
        <f t="shared" ref="DJ128:DJ129" si="1230">+DI120</f>
        <v>0</v>
      </c>
      <c r="DK128" s="57">
        <f t="shared" ref="DK128:DK129" si="1231">+DJ120</f>
        <v>0</v>
      </c>
      <c r="DL128" s="57">
        <f t="shared" ref="DL128:DL129" si="1232">+DK120</f>
        <v>0</v>
      </c>
      <c r="DM128" s="57">
        <f t="shared" ref="DM128:DM129" si="1233">+DL120</f>
        <v>0</v>
      </c>
      <c r="DN128" s="57">
        <f t="shared" ref="DN128:DN129" si="1234">+DM120</f>
        <v>0</v>
      </c>
      <c r="DO128" s="57">
        <f t="shared" ref="DO128:DO129" si="1235">+DN120</f>
        <v>0</v>
      </c>
      <c r="DP128" s="57">
        <f t="shared" ref="DP128:DP129" si="1236">+DO120</f>
        <v>0</v>
      </c>
      <c r="DQ128" s="57">
        <f t="shared" ref="DQ128:DQ129" si="1237">+DP120</f>
        <v>0</v>
      </c>
      <c r="DR128" s="57">
        <f t="shared" ref="DR128:DR129" si="1238">+DQ120</f>
        <v>0</v>
      </c>
      <c r="DS128" s="57">
        <f t="shared" ref="DS128:DS129" si="1239">+DR120</f>
        <v>0</v>
      </c>
      <c r="DT128" s="57">
        <f t="shared" ref="DT128:DT129" si="1240">+DS120</f>
        <v>0</v>
      </c>
    </row>
    <row r="129" spans="3:124" ht="16.5" hidden="1" outlineLevel="1" thickTop="1" thickBot="1" x14ac:dyDescent="0.3">
      <c r="C129" s="105" t="s">
        <v>203</v>
      </c>
      <c r="E129" s="57"/>
      <c r="F129" s="57">
        <f>+E121</f>
        <v>0</v>
      </c>
      <c r="G129" s="57">
        <f t="shared" si="1123"/>
        <v>0</v>
      </c>
      <c r="H129" s="57">
        <f t="shared" si="1124"/>
        <v>0</v>
      </c>
      <c r="I129" s="57">
        <f t="shared" si="1125"/>
        <v>0</v>
      </c>
      <c r="J129" s="57">
        <f t="shared" si="1126"/>
        <v>0</v>
      </c>
      <c r="K129" s="57">
        <f t="shared" si="1127"/>
        <v>0</v>
      </c>
      <c r="L129" s="57">
        <f t="shared" si="1128"/>
        <v>0</v>
      </c>
      <c r="M129" s="57">
        <f t="shared" si="1129"/>
        <v>0</v>
      </c>
      <c r="N129" s="57">
        <f t="shared" si="1130"/>
        <v>0</v>
      </c>
      <c r="O129" s="57">
        <f t="shared" si="1131"/>
        <v>0</v>
      </c>
      <c r="P129" s="57">
        <f t="shared" si="1132"/>
        <v>0</v>
      </c>
      <c r="Q129" s="57">
        <f t="shared" si="1133"/>
        <v>0</v>
      </c>
      <c r="R129" s="57">
        <f t="shared" si="1134"/>
        <v>0</v>
      </c>
      <c r="S129" s="57">
        <f t="shared" si="1135"/>
        <v>0</v>
      </c>
      <c r="T129" s="57">
        <f t="shared" si="1136"/>
        <v>0</v>
      </c>
      <c r="U129" s="57">
        <f t="shared" si="1137"/>
        <v>0</v>
      </c>
      <c r="V129" s="57">
        <f t="shared" si="1138"/>
        <v>0</v>
      </c>
      <c r="W129" s="57">
        <f t="shared" si="1139"/>
        <v>0</v>
      </c>
      <c r="X129" s="57">
        <f t="shared" si="1140"/>
        <v>0</v>
      </c>
      <c r="Y129" s="57">
        <f t="shared" si="1141"/>
        <v>0</v>
      </c>
      <c r="Z129" s="57">
        <f t="shared" si="1142"/>
        <v>0</v>
      </c>
      <c r="AA129" s="57">
        <f t="shared" si="1143"/>
        <v>0</v>
      </c>
      <c r="AB129" s="57">
        <f t="shared" si="1144"/>
        <v>0</v>
      </c>
      <c r="AC129" s="57">
        <f t="shared" si="1145"/>
        <v>0</v>
      </c>
      <c r="AD129" s="57">
        <f t="shared" si="1146"/>
        <v>0</v>
      </c>
      <c r="AE129" s="57">
        <f t="shared" si="1147"/>
        <v>0</v>
      </c>
      <c r="AF129" s="57">
        <f t="shared" si="1148"/>
        <v>0</v>
      </c>
      <c r="AG129" s="57">
        <f t="shared" si="1149"/>
        <v>0</v>
      </c>
      <c r="AH129" s="57">
        <f t="shared" si="1150"/>
        <v>0</v>
      </c>
      <c r="AI129" s="57">
        <f t="shared" si="1151"/>
        <v>0</v>
      </c>
      <c r="AJ129" s="57">
        <f t="shared" si="1152"/>
        <v>0</v>
      </c>
      <c r="AK129" s="57">
        <f t="shared" si="1153"/>
        <v>0</v>
      </c>
      <c r="AL129" s="57">
        <f t="shared" si="1154"/>
        <v>0</v>
      </c>
      <c r="AM129" s="57">
        <f t="shared" si="1155"/>
        <v>0</v>
      </c>
      <c r="AN129" s="57">
        <f t="shared" si="1156"/>
        <v>0</v>
      </c>
      <c r="AO129" s="57">
        <f t="shared" si="1157"/>
        <v>0</v>
      </c>
      <c r="AP129" s="57">
        <f t="shared" si="1158"/>
        <v>0</v>
      </c>
      <c r="AQ129" s="57">
        <f t="shared" si="1159"/>
        <v>0</v>
      </c>
      <c r="AR129" s="57">
        <f t="shared" si="1160"/>
        <v>0</v>
      </c>
      <c r="AS129" s="57">
        <f t="shared" si="1161"/>
        <v>0</v>
      </c>
      <c r="AT129" s="57">
        <f t="shared" si="1162"/>
        <v>0</v>
      </c>
      <c r="AU129" s="57">
        <f t="shared" si="1163"/>
        <v>0</v>
      </c>
      <c r="AV129" s="57">
        <f t="shared" si="1164"/>
        <v>0</v>
      </c>
      <c r="AW129" s="57">
        <f t="shared" si="1165"/>
        <v>0</v>
      </c>
      <c r="AX129" s="57">
        <f t="shared" si="1166"/>
        <v>0</v>
      </c>
      <c r="AY129" s="57">
        <f t="shared" si="1167"/>
        <v>0</v>
      </c>
      <c r="AZ129" s="57">
        <f t="shared" si="1168"/>
        <v>0</v>
      </c>
      <c r="BA129" s="57">
        <f t="shared" si="1169"/>
        <v>0</v>
      </c>
      <c r="BB129" s="57">
        <f t="shared" si="1170"/>
        <v>0</v>
      </c>
      <c r="BC129" s="57">
        <f t="shared" si="1171"/>
        <v>0</v>
      </c>
      <c r="BD129" s="57">
        <f t="shared" si="1172"/>
        <v>0</v>
      </c>
      <c r="BE129" s="57">
        <f t="shared" si="1173"/>
        <v>0</v>
      </c>
      <c r="BF129" s="57">
        <f t="shared" si="1174"/>
        <v>0</v>
      </c>
      <c r="BG129" s="57">
        <f t="shared" si="1175"/>
        <v>0</v>
      </c>
      <c r="BH129" s="57">
        <f t="shared" si="1176"/>
        <v>0</v>
      </c>
      <c r="BI129" s="57">
        <f t="shared" si="1177"/>
        <v>0</v>
      </c>
      <c r="BJ129" s="57">
        <f t="shared" si="1178"/>
        <v>0</v>
      </c>
      <c r="BK129" s="57">
        <f t="shared" si="1179"/>
        <v>0</v>
      </c>
      <c r="BL129" s="57">
        <f t="shared" si="1180"/>
        <v>0</v>
      </c>
      <c r="BM129" s="57">
        <f t="shared" si="1181"/>
        <v>0</v>
      </c>
      <c r="BN129" s="57">
        <f t="shared" si="1182"/>
        <v>0</v>
      </c>
      <c r="BO129" s="57">
        <f t="shared" si="1183"/>
        <v>0</v>
      </c>
      <c r="BP129" s="57">
        <f t="shared" si="1184"/>
        <v>0</v>
      </c>
      <c r="BQ129" s="57">
        <f t="shared" si="1185"/>
        <v>0</v>
      </c>
      <c r="BR129" s="57">
        <f t="shared" si="1186"/>
        <v>0</v>
      </c>
      <c r="BS129" s="57">
        <f t="shared" si="1187"/>
        <v>0</v>
      </c>
      <c r="BT129" s="57">
        <f t="shared" si="1188"/>
        <v>0</v>
      </c>
      <c r="BU129" s="57">
        <f t="shared" si="1189"/>
        <v>0</v>
      </c>
      <c r="BV129" s="57">
        <f t="shared" si="1190"/>
        <v>0</v>
      </c>
      <c r="BW129" s="57">
        <f t="shared" si="1191"/>
        <v>0</v>
      </c>
      <c r="BX129" s="57">
        <f t="shared" si="1192"/>
        <v>0</v>
      </c>
      <c r="BY129" s="57">
        <f t="shared" si="1193"/>
        <v>0</v>
      </c>
      <c r="BZ129" s="57">
        <f t="shared" si="1194"/>
        <v>0</v>
      </c>
      <c r="CA129" s="57">
        <f t="shared" si="1195"/>
        <v>0</v>
      </c>
      <c r="CB129" s="57">
        <f t="shared" si="1196"/>
        <v>0</v>
      </c>
      <c r="CC129" s="57">
        <f t="shared" si="1197"/>
        <v>0</v>
      </c>
      <c r="CD129" s="57">
        <f t="shared" si="1198"/>
        <v>0</v>
      </c>
      <c r="CE129" s="57">
        <f t="shared" si="1199"/>
        <v>0</v>
      </c>
      <c r="CF129" s="57">
        <f t="shared" si="1200"/>
        <v>0</v>
      </c>
      <c r="CG129" s="57">
        <f t="shared" si="1201"/>
        <v>0</v>
      </c>
      <c r="CH129" s="57">
        <f t="shared" si="1202"/>
        <v>0</v>
      </c>
      <c r="CI129" s="57">
        <f t="shared" si="1203"/>
        <v>0</v>
      </c>
      <c r="CJ129" s="57">
        <f t="shared" si="1204"/>
        <v>0</v>
      </c>
      <c r="CK129" s="57">
        <f t="shared" si="1205"/>
        <v>0</v>
      </c>
      <c r="CL129" s="57">
        <f t="shared" si="1206"/>
        <v>0</v>
      </c>
      <c r="CM129" s="57">
        <f t="shared" si="1207"/>
        <v>0</v>
      </c>
      <c r="CN129" s="57">
        <f t="shared" si="1208"/>
        <v>0</v>
      </c>
      <c r="CO129" s="57">
        <f t="shared" si="1209"/>
        <v>0</v>
      </c>
      <c r="CP129" s="57">
        <f t="shared" si="1210"/>
        <v>0</v>
      </c>
      <c r="CQ129" s="57">
        <f t="shared" si="1211"/>
        <v>0</v>
      </c>
      <c r="CR129" s="57">
        <f t="shared" si="1212"/>
        <v>0</v>
      </c>
      <c r="CS129" s="57">
        <f t="shared" si="1213"/>
        <v>0</v>
      </c>
      <c r="CT129" s="57">
        <f t="shared" si="1214"/>
        <v>0</v>
      </c>
      <c r="CU129" s="57">
        <f t="shared" si="1215"/>
        <v>0</v>
      </c>
      <c r="CV129" s="57">
        <f t="shared" si="1216"/>
        <v>0</v>
      </c>
      <c r="CW129" s="57">
        <f t="shared" si="1217"/>
        <v>0</v>
      </c>
      <c r="CX129" s="57">
        <f t="shared" si="1218"/>
        <v>0</v>
      </c>
      <c r="CY129" s="57">
        <f t="shared" si="1219"/>
        <v>0</v>
      </c>
      <c r="CZ129" s="57">
        <f t="shared" si="1220"/>
        <v>0</v>
      </c>
      <c r="DA129" s="57">
        <f t="shared" si="1221"/>
        <v>0</v>
      </c>
      <c r="DB129" s="57">
        <f t="shared" si="1222"/>
        <v>0</v>
      </c>
      <c r="DC129" s="57">
        <f t="shared" si="1223"/>
        <v>0</v>
      </c>
      <c r="DD129" s="57">
        <f t="shared" si="1224"/>
        <v>0</v>
      </c>
      <c r="DE129" s="57">
        <f t="shared" si="1225"/>
        <v>0</v>
      </c>
      <c r="DF129" s="57">
        <f t="shared" si="1226"/>
        <v>0</v>
      </c>
      <c r="DG129" s="57">
        <f t="shared" si="1227"/>
        <v>0</v>
      </c>
      <c r="DH129" s="57">
        <f t="shared" si="1228"/>
        <v>0</v>
      </c>
      <c r="DI129" s="57">
        <f t="shared" si="1229"/>
        <v>0</v>
      </c>
      <c r="DJ129" s="57">
        <f t="shared" si="1230"/>
        <v>0</v>
      </c>
      <c r="DK129" s="57">
        <f t="shared" si="1231"/>
        <v>0</v>
      </c>
      <c r="DL129" s="57">
        <f t="shared" si="1232"/>
        <v>0</v>
      </c>
      <c r="DM129" s="57">
        <f t="shared" si="1233"/>
        <v>0</v>
      </c>
      <c r="DN129" s="57">
        <f t="shared" si="1234"/>
        <v>0</v>
      </c>
      <c r="DO129" s="57">
        <f t="shared" si="1235"/>
        <v>0</v>
      </c>
      <c r="DP129" s="57">
        <f t="shared" si="1236"/>
        <v>0</v>
      </c>
      <c r="DQ129" s="57">
        <f t="shared" si="1237"/>
        <v>0</v>
      </c>
      <c r="DR129" s="57">
        <f t="shared" si="1238"/>
        <v>0</v>
      </c>
      <c r="DS129" s="57">
        <f t="shared" si="1239"/>
        <v>0</v>
      </c>
      <c r="DT129" s="57">
        <f t="shared" si="1240"/>
        <v>0</v>
      </c>
    </row>
    <row r="130" spans="3:124" ht="16.5" hidden="1" outlineLevel="1" thickTop="1" thickBot="1" x14ac:dyDescent="0.3">
      <c r="C130" s="105" t="s">
        <v>206</v>
      </c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</row>
    <row r="131" spans="3:124" ht="15.75" hidden="1" outlineLevel="1" thickTop="1" x14ac:dyDescent="0.25">
      <c r="C131" s="103"/>
    </row>
    <row r="132" spans="3:124" ht="15.75" hidden="1" outlineLevel="1" thickBot="1" x14ac:dyDescent="0.3">
      <c r="C132" s="103"/>
    </row>
    <row r="133" spans="3:124" ht="16.5" hidden="1" outlineLevel="1" thickTop="1" thickBot="1" x14ac:dyDescent="0.3">
      <c r="C133" s="105" t="s">
        <v>210</v>
      </c>
      <c r="E133" s="57">
        <f t="shared" ref="E133:BP133" si="1241">+E119-E126-E127</f>
        <v>0</v>
      </c>
      <c r="F133" s="57">
        <f t="shared" si="1241"/>
        <v>0</v>
      </c>
      <c r="G133" s="57">
        <f t="shared" si="1241"/>
        <v>0</v>
      </c>
      <c r="H133" s="57">
        <f t="shared" si="1241"/>
        <v>0</v>
      </c>
      <c r="I133" s="57">
        <f t="shared" si="1241"/>
        <v>0</v>
      </c>
      <c r="J133" s="57">
        <f t="shared" si="1241"/>
        <v>0</v>
      </c>
      <c r="K133" s="57">
        <f t="shared" si="1241"/>
        <v>0</v>
      </c>
      <c r="L133" s="57">
        <f t="shared" si="1241"/>
        <v>0</v>
      </c>
      <c r="M133" s="57">
        <f t="shared" si="1241"/>
        <v>0</v>
      </c>
      <c r="N133" s="57">
        <f t="shared" si="1241"/>
        <v>0</v>
      </c>
      <c r="O133" s="57">
        <f t="shared" si="1241"/>
        <v>0</v>
      </c>
      <c r="P133" s="57">
        <f t="shared" si="1241"/>
        <v>0</v>
      </c>
      <c r="Q133" s="57">
        <f t="shared" si="1241"/>
        <v>0</v>
      </c>
      <c r="R133" s="57">
        <f t="shared" si="1241"/>
        <v>0</v>
      </c>
      <c r="S133" s="57">
        <f t="shared" si="1241"/>
        <v>0</v>
      </c>
      <c r="T133" s="57">
        <f t="shared" si="1241"/>
        <v>0</v>
      </c>
      <c r="U133" s="57">
        <f t="shared" si="1241"/>
        <v>0</v>
      </c>
      <c r="V133" s="57">
        <f t="shared" si="1241"/>
        <v>0</v>
      </c>
      <c r="W133" s="57">
        <f t="shared" si="1241"/>
        <v>0</v>
      </c>
      <c r="X133" s="57">
        <f t="shared" si="1241"/>
        <v>0</v>
      </c>
      <c r="Y133" s="57">
        <f t="shared" si="1241"/>
        <v>0</v>
      </c>
      <c r="Z133" s="57">
        <f t="shared" si="1241"/>
        <v>0</v>
      </c>
      <c r="AA133" s="57">
        <f t="shared" si="1241"/>
        <v>0</v>
      </c>
      <c r="AB133" s="57">
        <f t="shared" si="1241"/>
        <v>0</v>
      </c>
      <c r="AC133" s="57">
        <f t="shared" si="1241"/>
        <v>0</v>
      </c>
      <c r="AD133" s="57">
        <f t="shared" si="1241"/>
        <v>0</v>
      </c>
      <c r="AE133" s="57">
        <f t="shared" si="1241"/>
        <v>0</v>
      </c>
      <c r="AF133" s="57">
        <f t="shared" si="1241"/>
        <v>0</v>
      </c>
      <c r="AG133" s="57">
        <f t="shared" si="1241"/>
        <v>0</v>
      </c>
      <c r="AH133" s="57">
        <f t="shared" si="1241"/>
        <v>0</v>
      </c>
      <c r="AI133" s="57">
        <f t="shared" si="1241"/>
        <v>0</v>
      </c>
      <c r="AJ133" s="57">
        <f t="shared" si="1241"/>
        <v>0</v>
      </c>
      <c r="AK133" s="57">
        <f t="shared" si="1241"/>
        <v>0</v>
      </c>
      <c r="AL133" s="57">
        <f t="shared" si="1241"/>
        <v>0</v>
      </c>
      <c r="AM133" s="57">
        <f t="shared" si="1241"/>
        <v>0</v>
      </c>
      <c r="AN133" s="57">
        <f t="shared" si="1241"/>
        <v>0</v>
      </c>
      <c r="AO133" s="57">
        <f t="shared" si="1241"/>
        <v>0</v>
      </c>
      <c r="AP133" s="57">
        <f t="shared" si="1241"/>
        <v>0</v>
      </c>
      <c r="AQ133" s="57">
        <f t="shared" si="1241"/>
        <v>0</v>
      </c>
      <c r="AR133" s="57">
        <f t="shared" si="1241"/>
        <v>0</v>
      </c>
      <c r="AS133" s="57">
        <f t="shared" si="1241"/>
        <v>0</v>
      </c>
      <c r="AT133" s="57">
        <f t="shared" si="1241"/>
        <v>0</v>
      </c>
      <c r="AU133" s="57">
        <f t="shared" si="1241"/>
        <v>0</v>
      </c>
      <c r="AV133" s="57">
        <f t="shared" si="1241"/>
        <v>0</v>
      </c>
      <c r="AW133" s="57">
        <f t="shared" si="1241"/>
        <v>0</v>
      </c>
      <c r="AX133" s="57">
        <f t="shared" si="1241"/>
        <v>0</v>
      </c>
      <c r="AY133" s="57">
        <f t="shared" si="1241"/>
        <v>0</v>
      </c>
      <c r="AZ133" s="57">
        <f t="shared" si="1241"/>
        <v>0</v>
      </c>
      <c r="BA133" s="57">
        <f t="shared" si="1241"/>
        <v>0</v>
      </c>
      <c r="BB133" s="57">
        <f t="shared" si="1241"/>
        <v>0</v>
      </c>
      <c r="BC133" s="57">
        <f t="shared" si="1241"/>
        <v>0</v>
      </c>
      <c r="BD133" s="57">
        <f t="shared" si="1241"/>
        <v>0</v>
      </c>
      <c r="BE133" s="57">
        <f t="shared" si="1241"/>
        <v>0</v>
      </c>
      <c r="BF133" s="57">
        <f t="shared" si="1241"/>
        <v>0</v>
      </c>
      <c r="BG133" s="57">
        <f t="shared" si="1241"/>
        <v>0</v>
      </c>
      <c r="BH133" s="57">
        <f t="shared" si="1241"/>
        <v>0</v>
      </c>
      <c r="BI133" s="57">
        <f t="shared" si="1241"/>
        <v>0</v>
      </c>
      <c r="BJ133" s="57">
        <f t="shared" si="1241"/>
        <v>0</v>
      </c>
      <c r="BK133" s="57">
        <f t="shared" si="1241"/>
        <v>0</v>
      </c>
      <c r="BL133" s="57">
        <f t="shared" si="1241"/>
        <v>0</v>
      </c>
      <c r="BM133" s="57">
        <f t="shared" si="1241"/>
        <v>0</v>
      </c>
      <c r="BN133" s="57">
        <f t="shared" si="1241"/>
        <v>0</v>
      </c>
      <c r="BO133" s="57">
        <f t="shared" si="1241"/>
        <v>0</v>
      </c>
      <c r="BP133" s="57">
        <f t="shared" si="1241"/>
        <v>0</v>
      </c>
      <c r="BQ133" s="57">
        <f t="shared" ref="BQ133:DT133" si="1242">+BQ119-BQ126-BQ127</f>
        <v>0</v>
      </c>
      <c r="BR133" s="57">
        <f t="shared" si="1242"/>
        <v>0</v>
      </c>
      <c r="BS133" s="57">
        <f t="shared" si="1242"/>
        <v>0</v>
      </c>
      <c r="BT133" s="57">
        <f t="shared" si="1242"/>
        <v>0</v>
      </c>
      <c r="BU133" s="57">
        <f t="shared" si="1242"/>
        <v>0</v>
      </c>
      <c r="BV133" s="57">
        <f t="shared" si="1242"/>
        <v>0</v>
      </c>
      <c r="BW133" s="57">
        <f t="shared" si="1242"/>
        <v>0</v>
      </c>
      <c r="BX133" s="57">
        <f t="shared" si="1242"/>
        <v>0</v>
      </c>
      <c r="BY133" s="57">
        <f t="shared" si="1242"/>
        <v>0</v>
      </c>
      <c r="BZ133" s="57">
        <f t="shared" si="1242"/>
        <v>0</v>
      </c>
      <c r="CA133" s="57">
        <f t="shared" si="1242"/>
        <v>0</v>
      </c>
      <c r="CB133" s="57">
        <f t="shared" si="1242"/>
        <v>0</v>
      </c>
      <c r="CC133" s="57">
        <f t="shared" si="1242"/>
        <v>0</v>
      </c>
      <c r="CD133" s="57">
        <f t="shared" si="1242"/>
        <v>0</v>
      </c>
      <c r="CE133" s="57">
        <f t="shared" si="1242"/>
        <v>0</v>
      </c>
      <c r="CF133" s="57">
        <f t="shared" si="1242"/>
        <v>0</v>
      </c>
      <c r="CG133" s="57">
        <f t="shared" si="1242"/>
        <v>0</v>
      </c>
      <c r="CH133" s="57">
        <f t="shared" si="1242"/>
        <v>0</v>
      </c>
      <c r="CI133" s="57">
        <f t="shared" si="1242"/>
        <v>0</v>
      </c>
      <c r="CJ133" s="57">
        <f t="shared" si="1242"/>
        <v>0</v>
      </c>
      <c r="CK133" s="57">
        <f t="shared" si="1242"/>
        <v>0</v>
      </c>
      <c r="CL133" s="57">
        <f t="shared" si="1242"/>
        <v>0</v>
      </c>
      <c r="CM133" s="57">
        <f t="shared" si="1242"/>
        <v>0</v>
      </c>
      <c r="CN133" s="57">
        <f t="shared" si="1242"/>
        <v>0</v>
      </c>
      <c r="CO133" s="57">
        <f t="shared" si="1242"/>
        <v>0</v>
      </c>
      <c r="CP133" s="57">
        <f t="shared" si="1242"/>
        <v>0</v>
      </c>
      <c r="CQ133" s="57">
        <f t="shared" si="1242"/>
        <v>0</v>
      </c>
      <c r="CR133" s="57">
        <f t="shared" si="1242"/>
        <v>0</v>
      </c>
      <c r="CS133" s="57">
        <f t="shared" si="1242"/>
        <v>0</v>
      </c>
      <c r="CT133" s="57">
        <f t="shared" si="1242"/>
        <v>0</v>
      </c>
      <c r="CU133" s="57">
        <f t="shared" si="1242"/>
        <v>0</v>
      </c>
      <c r="CV133" s="57">
        <f t="shared" si="1242"/>
        <v>0</v>
      </c>
      <c r="CW133" s="57">
        <f t="shared" si="1242"/>
        <v>0</v>
      </c>
      <c r="CX133" s="57">
        <f t="shared" si="1242"/>
        <v>0</v>
      </c>
      <c r="CY133" s="57">
        <f t="shared" si="1242"/>
        <v>0</v>
      </c>
      <c r="CZ133" s="57">
        <f t="shared" si="1242"/>
        <v>0</v>
      </c>
      <c r="DA133" s="57">
        <f t="shared" si="1242"/>
        <v>0</v>
      </c>
      <c r="DB133" s="57">
        <f t="shared" si="1242"/>
        <v>0</v>
      </c>
      <c r="DC133" s="57">
        <f t="shared" si="1242"/>
        <v>0</v>
      </c>
      <c r="DD133" s="57">
        <f t="shared" si="1242"/>
        <v>0</v>
      </c>
      <c r="DE133" s="57">
        <f t="shared" si="1242"/>
        <v>0</v>
      </c>
      <c r="DF133" s="57">
        <f t="shared" si="1242"/>
        <v>0</v>
      </c>
      <c r="DG133" s="57">
        <f t="shared" si="1242"/>
        <v>0</v>
      </c>
      <c r="DH133" s="57">
        <f t="shared" si="1242"/>
        <v>0</v>
      </c>
      <c r="DI133" s="57">
        <f t="shared" si="1242"/>
        <v>0</v>
      </c>
      <c r="DJ133" s="57">
        <f t="shared" si="1242"/>
        <v>0</v>
      </c>
      <c r="DK133" s="57">
        <f t="shared" si="1242"/>
        <v>0</v>
      </c>
      <c r="DL133" s="57">
        <f t="shared" si="1242"/>
        <v>0</v>
      </c>
      <c r="DM133" s="57">
        <f t="shared" si="1242"/>
        <v>0</v>
      </c>
      <c r="DN133" s="57">
        <f t="shared" si="1242"/>
        <v>0</v>
      </c>
      <c r="DO133" s="57">
        <f t="shared" si="1242"/>
        <v>0</v>
      </c>
      <c r="DP133" s="57">
        <f t="shared" si="1242"/>
        <v>0</v>
      </c>
      <c r="DQ133" s="57">
        <f t="shared" si="1242"/>
        <v>0</v>
      </c>
      <c r="DR133" s="57">
        <f t="shared" si="1242"/>
        <v>0</v>
      </c>
      <c r="DS133" s="57">
        <f t="shared" si="1242"/>
        <v>0</v>
      </c>
      <c r="DT133" s="57">
        <f t="shared" si="1242"/>
        <v>0</v>
      </c>
    </row>
    <row r="134" spans="3:124" ht="16.5" hidden="1" outlineLevel="1" thickTop="1" thickBot="1" x14ac:dyDescent="0.3">
      <c r="C134" s="105" t="s">
        <v>211</v>
      </c>
      <c r="E134" s="57">
        <f>+E133</f>
        <v>0</v>
      </c>
      <c r="F134" s="57">
        <f>+E134+F133</f>
        <v>0</v>
      </c>
      <c r="G134" s="57">
        <f t="shared" ref="G134" si="1243">+F134+G133</f>
        <v>0</v>
      </c>
      <c r="H134" s="57">
        <f t="shared" ref="H134" si="1244">+G134+H133</f>
        <v>0</v>
      </c>
      <c r="I134" s="57">
        <f t="shared" ref="I134" si="1245">+H134+I133</f>
        <v>0</v>
      </c>
      <c r="J134" s="57">
        <f t="shared" ref="J134" si="1246">+I134+J133</f>
        <v>0</v>
      </c>
      <c r="K134" s="57">
        <f t="shared" ref="K134" si="1247">+J134+K133</f>
        <v>0</v>
      </c>
      <c r="L134" s="57">
        <f t="shared" ref="L134" si="1248">+K134+L133</f>
        <v>0</v>
      </c>
      <c r="M134" s="57">
        <f t="shared" ref="M134" si="1249">+L134+M133</f>
        <v>0</v>
      </c>
      <c r="N134" s="57">
        <f t="shared" ref="N134" si="1250">+M134+N133</f>
        <v>0</v>
      </c>
      <c r="O134" s="57">
        <f t="shared" ref="O134" si="1251">+N134+O133</f>
        <v>0</v>
      </c>
      <c r="P134" s="57">
        <f t="shared" ref="P134" si="1252">+O134+P133</f>
        <v>0</v>
      </c>
      <c r="Q134" s="57">
        <f t="shared" ref="Q134" si="1253">+P134+Q133</f>
        <v>0</v>
      </c>
      <c r="R134" s="57">
        <f t="shared" ref="R134" si="1254">+Q134+R133</f>
        <v>0</v>
      </c>
      <c r="S134" s="57">
        <f t="shared" ref="S134" si="1255">+R134+S133</f>
        <v>0</v>
      </c>
      <c r="T134" s="57">
        <f t="shared" ref="T134" si="1256">+S134+T133</f>
        <v>0</v>
      </c>
      <c r="U134" s="57">
        <f t="shared" ref="U134" si="1257">+T134+U133</f>
        <v>0</v>
      </c>
      <c r="V134" s="57">
        <f t="shared" ref="V134" si="1258">+U134+V133</f>
        <v>0</v>
      </c>
      <c r="W134" s="57">
        <f t="shared" ref="W134" si="1259">+V134+W133</f>
        <v>0</v>
      </c>
      <c r="X134" s="57">
        <f t="shared" ref="X134" si="1260">+W134+X133</f>
        <v>0</v>
      </c>
      <c r="Y134" s="57">
        <f t="shared" ref="Y134" si="1261">+X134+Y133</f>
        <v>0</v>
      </c>
      <c r="Z134" s="57">
        <f t="shared" ref="Z134" si="1262">+Y134+Z133</f>
        <v>0</v>
      </c>
      <c r="AA134" s="57">
        <f t="shared" ref="AA134" si="1263">+Z134+AA133</f>
        <v>0</v>
      </c>
      <c r="AB134" s="57">
        <f t="shared" ref="AB134" si="1264">+AA134+AB133</f>
        <v>0</v>
      </c>
      <c r="AC134" s="57">
        <f t="shared" ref="AC134" si="1265">+AB134+AC133</f>
        <v>0</v>
      </c>
      <c r="AD134" s="57">
        <f t="shared" ref="AD134" si="1266">+AC134+AD133</f>
        <v>0</v>
      </c>
      <c r="AE134" s="57">
        <f t="shared" ref="AE134" si="1267">+AD134+AE133</f>
        <v>0</v>
      </c>
      <c r="AF134" s="57">
        <f t="shared" ref="AF134" si="1268">+AE134+AF133</f>
        <v>0</v>
      </c>
      <c r="AG134" s="57">
        <f t="shared" ref="AG134" si="1269">+AF134+AG133</f>
        <v>0</v>
      </c>
      <c r="AH134" s="57">
        <f t="shared" ref="AH134" si="1270">+AG134+AH133</f>
        <v>0</v>
      </c>
      <c r="AI134" s="57">
        <f t="shared" ref="AI134" si="1271">+AH134+AI133</f>
        <v>0</v>
      </c>
      <c r="AJ134" s="57">
        <f t="shared" ref="AJ134" si="1272">+AI134+AJ133</f>
        <v>0</v>
      </c>
      <c r="AK134" s="57">
        <f t="shared" ref="AK134" si="1273">+AJ134+AK133</f>
        <v>0</v>
      </c>
      <c r="AL134" s="57">
        <f t="shared" ref="AL134" si="1274">+AK134+AL133</f>
        <v>0</v>
      </c>
      <c r="AM134" s="57">
        <f t="shared" ref="AM134" si="1275">+AL134+AM133</f>
        <v>0</v>
      </c>
      <c r="AN134" s="57">
        <f t="shared" ref="AN134" si="1276">+AM134+AN133</f>
        <v>0</v>
      </c>
      <c r="AO134" s="57">
        <f t="shared" ref="AO134" si="1277">+AN134+AO133</f>
        <v>0</v>
      </c>
      <c r="AP134" s="57">
        <f t="shared" ref="AP134" si="1278">+AO134+AP133</f>
        <v>0</v>
      </c>
      <c r="AQ134" s="57">
        <f t="shared" ref="AQ134" si="1279">+AP134+AQ133</f>
        <v>0</v>
      </c>
      <c r="AR134" s="57">
        <f t="shared" ref="AR134" si="1280">+AQ134+AR133</f>
        <v>0</v>
      </c>
      <c r="AS134" s="57">
        <f t="shared" ref="AS134" si="1281">+AR134+AS133</f>
        <v>0</v>
      </c>
      <c r="AT134" s="57">
        <f t="shared" ref="AT134" si="1282">+AS134+AT133</f>
        <v>0</v>
      </c>
      <c r="AU134" s="57">
        <f t="shared" ref="AU134" si="1283">+AT134+AU133</f>
        <v>0</v>
      </c>
      <c r="AV134" s="57">
        <f t="shared" ref="AV134" si="1284">+AU134+AV133</f>
        <v>0</v>
      </c>
      <c r="AW134" s="57">
        <f t="shared" ref="AW134" si="1285">+AV134+AW133</f>
        <v>0</v>
      </c>
      <c r="AX134" s="57">
        <f t="shared" ref="AX134" si="1286">+AW134+AX133</f>
        <v>0</v>
      </c>
      <c r="AY134" s="57">
        <f t="shared" ref="AY134" si="1287">+AX134+AY133</f>
        <v>0</v>
      </c>
      <c r="AZ134" s="57">
        <f t="shared" ref="AZ134" si="1288">+AY134+AZ133</f>
        <v>0</v>
      </c>
      <c r="BA134" s="57">
        <f t="shared" ref="BA134" si="1289">+AZ134+BA133</f>
        <v>0</v>
      </c>
      <c r="BB134" s="57">
        <f t="shared" ref="BB134" si="1290">+BA134+BB133</f>
        <v>0</v>
      </c>
      <c r="BC134" s="57">
        <f t="shared" ref="BC134" si="1291">+BB134+BC133</f>
        <v>0</v>
      </c>
      <c r="BD134" s="57">
        <f t="shared" ref="BD134" si="1292">+BC134+BD133</f>
        <v>0</v>
      </c>
      <c r="BE134" s="57">
        <f t="shared" ref="BE134" si="1293">+BD134+BE133</f>
        <v>0</v>
      </c>
      <c r="BF134" s="57">
        <f t="shared" ref="BF134" si="1294">+BE134+BF133</f>
        <v>0</v>
      </c>
      <c r="BG134" s="57">
        <f t="shared" ref="BG134" si="1295">+BF134+BG133</f>
        <v>0</v>
      </c>
      <c r="BH134" s="57">
        <f t="shared" ref="BH134" si="1296">+BG134+BH133</f>
        <v>0</v>
      </c>
      <c r="BI134" s="57">
        <f t="shared" ref="BI134" si="1297">+BH134+BI133</f>
        <v>0</v>
      </c>
      <c r="BJ134" s="57">
        <f t="shared" ref="BJ134" si="1298">+BI134+BJ133</f>
        <v>0</v>
      </c>
      <c r="BK134" s="57">
        <f t="shared" ref="BK134" si="1299">+BJ134+BK133</f>
        <v>0</v>
      </c>
      <c r="BL134" s="57">
        <f t="shared" ref="BL134" si="1300">+BK134+BL133</f>
        <v>0</v>
      </c>
      <c r="BM134" s="57">
        <f t="shared" ref="BM134" si="1301">+BL134+BM133</f>
        <v>0</v>
      </c>
      <c r="BN134" s="57">
        <f t="shared" ref="BN134" si="1302">+BM134+BN133</f>
        <v>0</v>
      </c>
      <c r="BO134" s="57">
        <f t="shared" ref="BO134" si="1303">+BN134+BO133</f>
        <v>0</v>
      </c>
      <c r="BP134" s="57">
        <f t="shared" ref="BP134" si="1304">+BO134+BP133</f>
        <v>0</v>
      </c>
      <c r="BQ134" s="57">
        <f t="shared" ref="BQ134" si="1305">+BP134+BQ133</f>
        <v>0</v>
      </c>
      <c r="BR134" s="57">
        <f t="shared" ref="BR134" si="1306">+BQ134+BR133</f>
        <v>0</v>
      </c>
      <c r="BS134" s="57">
        <f t="shared" ref="BS134" si="1307">+BR134+BS133</f>
        <v>0</v>
      </c>
      <c r="BT134" s="57">
        <f t="shared" ref="BT134" si="1308">+BS134+BT133</f>
        <v>0</v>
      </c>
      <c r="BU134" s="57">
        <f t="shared" ref="BU134" si="1309">+BT134+BU133</f>
        <v>0</v>
      </c>
      <c r="BV134" s="57">
        <f t="shared" ref="BV134" si="1310">+BU134+BV133</f>
        <v>0</v>
      </c>
      <c r="BW134" s="57">
        <f t="shared" ref="BW134" si="1311">+BV134+BW133</f>
        <v>0</v>
      </c>
      <c r="BX134" s="57">
        <f t="shared" ref="BX134" si="1312">+BW134+BX133</f>
        <v>0</v>
      </c>
      <c r="BY134" s="57">
        <f t="shared" ref="BY134" si="1313">+BX134+BY133</f>
        <v>0</v>
      </c>
      <c r="BZ134" s="57">
        <f t="shared" ref="BZ134" si="1314">+BY134+BZ133</f>
        <v>0</v>
      </c>
      <c r="CA134" s="57">
        <f t="shared" ref="CA134" si="1315">+BZ134+CA133</f>
        <v>0</v>
      </c>
      <c r="CB134" s="57">
        <f t="shared" ref="CB134" si="1316">+CA134+CB133</f>
        <v>0</v>
      </c>
      <c r="CC134" s="57">
        <f t="shared" ref="CC134" si="1317">+CB134+CC133</f>
        <v>0</v>
      </c>
      <c r="CD134" s="57">
        <f t="shared" ref="CD134" si="1318">+CC134+CD133</f>
        <v>0</v>
      </c>
      <c r="CE134" s="57">
        <f t="shared" ref="CE134" si="1319">+CD134+CE133</f>
        <v>0</v>
      </c>
      <c r="CF134" s="57">
        <f t="shared" ref="CF134" si="1320">+CE134+CF133</f>
        <v>0</v>
      </c>
      <c r="CG134" s="57">
        <f t="shared" ref="CG134" si="1321">+CF134+CG133</f>
        <v>0</v>
      </c>
      <c r="CH134" s="57">
        <f t="shared" ref="CH134" si="1322">+CG134+CH133</f>
        <v>0</v>
      </c>
      <c r="CI134" s="57">
        <f t="shared" ref="CI134" si="1323">+CH134+CI133</f>
        <v>0</v>
      </c>
      <c r="CJ134" s="57">
        <f t="shared" ref="CJ134" si="1324">+CI134+CJ133</f>
        <v>0</v>
      </c>
      <c r="CK134" s="57">
        <f t="shared" ref="CK134" si="1325">+CJ134+CK133</f>
        <v>0</v>
      </c>
      <c r="CL134" s="57">
        <f t="shared" ref="CL134" si="1326">+CK134+CL133</f>
        <v>0</v>
      </c>
      <c r="CM134" s="57">
        <f t="shared" ref="CM134" si="1327">+CL134+CM133</f>
        <v>0</v>
      </c>
      <c r="CN134" s="57">
        <f t="shared" ref="CN134" si="1328">+CM134+CN133</f>
        <v>0</v>
      </c>
      <c r="CO134" s="57">
        <f t="shared" ref="CO134" si="1329">+CN134+CO133</f>
        <v>0</v>
      </c>
      <c r="CP134" s="57">
        <f t="shared" ref="CP134" si="1330">+CO134+CP133</f>
        <v>0</v>
      </c>
      <c r="CQ134" s="57">
        <f t="shared" ref="CQ134" si="1331">+CP134+CQ133</f>
        <v>0</v>
      </c>
      <c r="CR134" s="57">
        <f t="shared" ref="CR134" si="1332">+CQ134+CR133</f>
        <v>0</v>
      </c>
      <c r="CS134" s="57">
        <f t="shared" ref="CS134" si="1333">+CR134+CS133</f>
        <v>0</v>
      </c>
      <c r="CT134" s="57">
        <f t="shared" ref="CT134" si="1334">+CS134+CT133</f>
        <v>0</v>
      </c>
      <c r="CU134" s="57">
        <f t="shared" ref="CU134" si="1335">+CT134+CU133</f>
        <v>0</v>
      </c>
      <c r="CV134" s="57">
        <f t="shared" ref="CV134" si="1336">+CU134+CV133</f>
        <v>0</v>
      </c>
      <c r="CW134" s="57">
        <f t="shared" ref="CW134" si="1337">+CV134+CW133</f>
        <v>0</v>
      </c>
      <c r="CX134" s="57">
        <f t="shared" ref="CX134" si="1338">+CW134+CX133</f>
        <v>0</v>
      </c>
      <c r="CY134" s="57">
        <f t="shared" ref="CY134" si="1339">+CX134+CY133</f>
        <v>0</v>
      </c>
      <c r="CZ134" s="57">
        <f t="shared" ref="CZ134" si="1340">+CY134+CZ133</f>
        <v>0</v>
      </c>
      <c r="DA134" s="57">
        <f t="shared" ref="DA134" si="1341">+CZ134+DA133</f>
        <v>0</v>
      </c>
      <c r="DB134" s="57">
        <f t="shared" ref="DB134" si="1342">+DA134+DB133</f>
        <v>0</v>
      </c>
      <c r="DC134" s="57">
        <f t="shared" ref="DC134" si="1343">+DB134+DC133</f>
        <v>0</v>
      </c>
      <c r="DD134" s="57">
        <f t="shared" ref="DD134" si="1344">+DC134+DD133</f>
        <v>0</v>
      </c>
      <c r="DE134" s="57">
        <f t="shared" ref="DE134" si="1345">+DD134+DE133</f>
        <v>0</v>
      </c>
      <c r="DF134" s="57">
        <f t="shared" ref="DF134" si="1346">+DE134+DF133</f>
        <v>0</v>
      </c>
      <c r="DG134" s="57">
        <f t="shared" ref="DG134" si="1347">+DF134+DG133</f>
        <v>0</v>
      </c>
      <c r="DH134" s="57">
        <f t="shared" ref="DH134" si="1348">+DG134+DH133</f>
        <v>0</v>
      </c>
      <c r="DI134" s="57">
        <f t="shared" ref="DI134" si="1349">+DH134+DI133</f>
        <v>0</v>
      </c>
      <c r="DJ134" s="57">
        <f t="shared" ref="DJ134" si="1350">+DI134+DJ133</f>
        <v>0</v>
      </c>
      <c r="DK134" s="57">
        <f t="shared" ref="DK134" si="1351">+DJ134+DK133</f>
        <v>0</v>
      </c>
      <c r="DL134" s="57">
        <f t="shared" ref="DL134" si="1352">+DK134+DL133</f>
        <v>0</v>
      </c>
      <c r="DM134" s="57">
        <f t="shared" ref="DM134" si="1353">+DL134+DM133</f>
        <v>0</v>
      </c>
      <c r="DN134" s="57">
        <f t="shared" ref="DN134" si="1354">+DM134+DN133</f>
        <v>0</v>
      </c>
      <c r="DO134" s="57">
        <f t="shared" ref="DO134" si="1355">+DN134+DO133</f>
        <v>0</v>
      </c>
      <c r="DP134" s="57">
        <f t="shared" ref="DP134" si="1356">+DO134+DP133</f>
        <v>0</v>
      </c>
      <c r="DQ134" s="57">
        <f t="shared" ref="DQ134" si="1357">+DP134+DQ133</f>
        <v>0</v>
      </c>
      <c r="DR134" s="57">
        <f t="shared" ref="DR134" si="1358">+DQ134+DR133</f>
        <v>0</v>
      </c>
      <c r="DS134" s="57">
        <f t="shared" ref="DS134" si="1359">+DR134+DS133</f>
        <v>0</v>
      </c>
      <c r="DT134" s="57">
        <f t="shared" ref="DT134" si="1360">+DS134+DT133</f>
        <v>0</v>
      </c>
    </row>
    <row r="135" spans="3:124" ht="16.5" hidden="1" outlineLevel="1" thickTop="1" thickBot="1" x14ac:dyDescent="0.3">
      <c r="C135" s="105" t="s">
        <v>212</v>
      </c>
      <c r="E135" s="57">
        <f>+E120-E128</f>
        <v>0</v>
      </c>
      <c r="F135" s="57">
        <f>+F120-F128</f>
        <v>0</v>
      </c>
      <c r="G135" s="57">
        <f t="shared" ref="G135:BR135" si="1361">+G120-G128</f>
        <v>0</v>
      </c>
      <c r="H135" s="57">
        <f t="shared" si="1361"/>
        <v>0</v>
      </c>
      <c r="I135" s="57">
        <f t="shared" si="1361"/>
        <v>0</v>
      </c>
      <c r="J135" s="57">
        <f t="shared" si="1361"/>
        <v>0</v>
      </c>
      <c r="K135" s="57">
        <f t="shared" si="1361"/>
        <v>0</v>
      </c>
      <c r="L135" s="57">
        <f t="shared" si="1361"/>
        <v>0</v>
      </c>
      <c r="M135" s="57">
        <f t="shared" si="1361"/>
        <v>0</v>
      </c>
      <c r="N135" s="57">
        <f t="shared" si="1361"/>
        <v>0</v>
      </c>
      <c r="O135" s="57">
        <f t="shared" si="1361"/>
        <v>0</v>
      </c>
      <c r="P135" s="57">
        <f t="shared" si="1361"/>
        <v>0</v>
      </c>
      <c r="Q135" s="57">
        <f t="shared" si="1361"/>
        <v>0</v>
      </c>
      <c r="R135" s="57">
        <f t="shared" si="1361"/>
        <v>0</v>
      </c>
      <c r="S135" s="57">
        <f t="shared" si="1361"/>
        <v>0</v>
      </c>
      <c r="T135" s="57">
        <f t="shared" si="1361"/>
        <v>0</v>
      </c>
      <c r="U135" s="57">
        <f t="shared" si="1361"/>
        <v>0</v>
      </c>
      <c r="V135" s="57">
        <f t="shared" si="1361"/>
        <v>0</v>
      </c>
      <c r="W135" s="57">
        <f t="shared" si="1361"/>
        <v>0</v>
      </c>
      <c r="X135" s="57">
        <f t="shared" si="1361"/>
        <v>0</v>
      </c>
      <c r="Y135" s="57">
        <f t="shared" si="1361"/>
        <v>0</v>
      </c>
      <c r="Z135" s="57">
        <f t="shared" si="1361"/>
        <v>0</v>
      </c>
      <c r="AA135" s="57">
        <f t="shared" si="1361"/>
        <v>0</v>
      </c>
      <c r="AB135" s="57">
        <f t="shared" si="1361"/>
        <v>0</v>
      </c>
      <c r="AC135" s="57">
        <f t="shared" si="1361"/>
        <v>0</v>
      </c>
      <c r="AD135" s="57">
        <f t="shared" si="1361"/>
        <v>0</v>
      </c>
      <c r="AE135" s="57">
        <f t="shared" si="1361"/>
        <v>0</v>
      </c>
      <c r="AF135" s="57">
        <f t="shared" si="1361"/>
        <v>0</v>
      </c>
      <c r="AG135" s="57">
        <f t="shared" si="1361"/>
        <v>0</v>
      </c>
      <c r="AH135" s="57">
        <f t="shared" si="1361"/>
        <v>0</v>
      </c>
      <c r="AI135" s="57">
        <f t="shared" si="1361"/>
        <v>0</v>
      </c>
      <c r="AJ135" s="57">
        <f t="shared" si="1361"/>
        <v>0</v>
      </c>
      <c r="AK135" s="57">
        <f t="shared" si="1361"/>
        <v>0</v>
      </c>
      <c r="AL135" s="57">
        <f t="shared" si="1361"/>
        <v>0</v>
      </c>
      <c r="AM135" s="57">
        <f t="shared" si="1361"/>
        <v>0</v>
      </c>
      <c r="AN135" s="57">
        <f t="shared" si="1361"/>
        <v>0</v>
      </c>
      <c r="AO135" s="57">
        <f t="shared" si="1361"/>
        <v>0</v>
      </c>
      <c r="AP135" s="57">
        <f t="shared" si="1361"/>
        <v>0</v>
      </c>
      <c r="AQ135" s="57">
        <f t="shared" si="1361"/>
        <v>0</v>
      </c>
      <c r="AR135" s="57">
        <f t="shared" si="1361"/>
        <v>0</v>
      </c>
      <c r="AS135" s="57">
        <f t="shared" si="1361"/>
        <v>0</v>
      </c>
      <c r="AT135" s="57">
        <f t="shared" si="1361"/>
        <v>0</v>
      </c>
      <c r="AU135" s="57">
        <f t="shared" si="1361"/>
        <v>0</v>
      </c>
      <c r="AV135" s="57">
        <f t="shared" si="1361"/>
        <v>0</v>
      </c>
      <c r="AW135" s="57">
        <f t="shared" si="1361"/>
        <v>0</v>
      </c>
      <c r="AX135" s="57">
        <f t="shared" si="1361"/>
        <v>0</v>
      </c>
      <c r="AY135" s="57">
        <f t="shared" si="1361"/>
        <v>0</v>
      </c>
      <c r="AZ135" s="57">
        <f t="shared" si="1361"/>
        <v>0</v>
      </c>
      <c r="BA135" s="57">
        <f t="shared" si="1361"/>
        <v>0</v>
      </c>
      <c r="BB135" s="57">
        <f t="shared" si="1361"/>
        <v>0</v>
      </c>
      <c r="BC135" s="57">
        <f t="shared" si="1361"/>
        <v>0</v>
      </c>
      <c r="BD135" s="57">
        <f t="shared" si="1361"/>
        <v>0</v>
      </c>
      <c r="BE135" s="57">
        <f t="shared" si="1361"/>
        <v>0</v>
      </c>
      <c r="BF135" s="57">
        <f t="shared" si="1361"/>
        <v>0</v>
      </c>
      <c r="BG135" s="57">
        <f t="shared" si="1361"/>
        <v>0</v>
      </c>
      <c r="BH135" s="57">
        <f t="shared" si="1361"/>
        <v>0</v>
      </c>
      <c r="BI135" s="57">
        <f t="shared" si="1361"/>
        <v>0</v>
      </c>
      <c r="BJ135" s="57">
        <f t="shared" si="1361"/>
        <v>0</v>
      </c>
      <c r="BK135" s="57">
        <f t="shared" si="1361"/>
        <v>0</v>
      </c>
      <c r="BL135" s="57">
        <f t="shared" si="1361"/>
        <v>0</v>
      </c>
      <c r="BM135" s="57">
        <f t="shared" si="1361"/>
        <v>0</v>
      </c>
      <c r="BN135" s="57">
        <f t="shared" si="1361"/>
        <v>0</v>
      </c>
      <c r="BO135" s="57">
        <f t="shared" si="1361"/>
        <v>0</v>
      </c>
      <c r="BP135" s="57">
        <f t="shared" si="1361"/>
        <v>0</v>
      </c>
      <c r="BQ135" s="57">
        <f t="shared" si="1361"/>
        <v>0</v>
      </c>
      <c r="BR135" s="57">
        <f t="shared" si="1361"/>
        <v>0</v>
      </c>
      <c r="BS135" s="57">
        <f t="shared" ref="BS135:DT135" si="1362">+BS120-BS128</f>
        <v>0</v>
      </c>
      <c r="BT135" s="57">
        <f t="shared" si="1362"/>
        <v>0</v>
      </c>
      <c r="BU135" s="57">
        <f t="shared" si="1362"/>
        <v>0</v>
      </c>
      <c r="BV135" s="57">
        <f t="shared" si="1362"/>
        <v>0</v>
      </c>
      <c r="BW135" s="57">
        <f t="shared" si="1362"/>
        <v>0</v>
      </c>
      <c r="BX135" s="57">
        <f t="shared" si="1362"/>
        <v>0</v>
      </c>
      <c r="BY135" s="57">
        <f t="shared" si="1362"/>
        <v>0</v>
      </c>
      <c r="BZ135" s="57">
        <f t="shared" si="1362"/>
        <v>0</v>
      </c>
      <c r="CA135" s="57">
        <f t="shared" si="1362"/>
        <v>0</v>
      </c>
      <c r="CB135" s="57">
        <f t="shared" si="1362"/>
        <v>0</v>
      </c>
      <c r="CC135" s="57">
        <f t="shared" si="1362"/>
        <v>0</v>
      </c>
      <c r="CD135" s="57">
        <f t="shared" si="1362"/>
        <v>0</v>
      </c>
      <c r="CE135" s="57">
        <f t="shared" si="1362"/>
        <v>0</v>
      </c>
      <c r="CF135" s="57">
        <f t="shared" si="1362"/>
        <v>0</v>
      </c>
      <c r="CG135" s="57">
        <f t="shared" si="1362"/>
        <v>0</v>
      </c>
      <c r="CH135" s="57">
        <f t="shared" si="1362"/>
        <v>0</v>
      </c>
      <c r="CI135" s="57">
        <f t="shared" si="1362"/>
        <v>0</v>
      </c>
      <c r="CJ135" s="57">
        <f t="shared" si="1362"/>
        <v>0</v>
      </c>
      <c r="CK135" s="57">
        <f t="shared" si="1362"/>
        <v>0</v>
      </c>
      <c r="CL135" s="57">
        <f t="shared" si="1362"/>
        <v>0</v>
      </c>
      <c r="CM135" s="57">
        <f t="shared" si="1362"/>
        <v>0</v>
      </c>
      <c r="CN135" s="57">
        <f t="shared" si="1362"/>
        <v>0</v>
      </c>
      <c r="CO135" s="57">
        <f t="shared" si="1362"/>
        <v>0</v>
      </c>
      <c r="CP135" s="57">
        <f t="shared" si="1362"/>
        <v>0</v>
      </c>
      <c r="CQ135" s="57">
        <f t="shared" si="1362"/>
        <v>0</v>
      </c>
      <c r="CR135" s="57">
        <f t="shared" si="1362"/>
        <v>0</v>
      </c>
      <c r="CS135" s="57">
        <f t="shared" si="1362"/>
        <v>0</v>
      </c>
      <c r="CT135" s="57">
        <f t="shared" si="1362"/>
        <v>0</v>
      </c>
      <c r="CU135" s="57">
        <f t="shared" si="1362"/>
        <v>0</v>
      </c>
      <c r="CV135" s="57">
        <f t="shared" si="1362"/>
        <v>0</v>
      </c>
      <c r="CW135" s="57">
        <f t="shared" si="1362"/>
        <v>0</v>
      </c>
      <c r="CX135" s="57">
        <f t="shared" si="1362"/>
        <v>0</v>
      </c>
      <c r="CY135" s="57">
        <f t="shared" si="1362"/>
        <v>0</v>
      </c>
      <c r="CZ135" s="57">
        <f t="shared" si="1362"/>
        <v>0</v>
      </c>
      <c r="DA135" s="57">
        <f t="shared" si="1362"/>
        <v>0</v>
      </c>
      <c r="DB135" s="57">
        <f t="shared" si="1362"/>
        <v>0</v>
      </c>
      <c r="DC135" s="57">
        <f t="shared" si="1362"/>
        <v>0</v>
      </c>
      <c r="DD135" s="57">
        <f t="shared" si="1362"/>
        <v>0</v>
      </c>
      <c r="DE135" s="57">
        <f t="shared" si="1362"/>
        <v>0</v>
      </c>
      <c r="DF135" s="57">
        <f t="shared" si="1362"/>
        <v>0</v>
      </c>
      <c r="DG135" s="57">
        <f t="shared" si="1362"/>
        <v>0</v>
      </c>
      <c r="DH135" s="57">
        <f t="shared" si="1362"/>
        <v>0</v>
      </c>
      <c r="DI135" s="57">
        <f t="shared" si="1362"/>
        <v>0</v>
      </c>
      <c r="DJ135" s="57">
        <f t="shared" si="1362"/>
        <v>0</v>
      </c>
      <c r="DK135" s="57">
        <f t="shared" si="1362"/>
        <v>0</v>
      </c>
      <c r="DL135" s="57">
        <f t="shared" si="1362"/>
        <v>0</v>
      </c>
      <c r="DM135" s="57">
        <f t="shared" si="1362"/>
        <v>0</v>
      </c>
      <c r="DN135" s="57">
        <f t="shared" si="1362"/>
        <v>0</v>
      </c>
      <c r="DO135" s="57">
        <f t="shared" si="1362"/>
        <v>0</v>
      </c>
      <c r="DP135" s="57">
        <f t="shared" si="1362"/>
        <v>0</v>
      </c>
      <c r="DQ135" s="57">
        <f t="shared" si="1362"/>
        <v>0</v>
      </c>
      <c r="DR135" s="57">
        <f t="shared" si="1362"/>
        <v>0</v>
      </c>
      <c r="DS135" s="57">
        <f t="shared" si="1362"/>
        <v>0</v>
      </c>
      <c r="DT135" s="57">
        <f t="shared" si="1362"/>
        <v>0</v>
      </c>
    </row>
    <row r="136" spans="3:124" ht="16.5" hidden="1" outlineLevel="1" thickTop="1" thickBot="1" x14ac:dyDescent="0.3">
      <c r="C136" s="105" t="s">
        <v>213</v>
      </c>
      <c r="E136" s="57">
        <f>+E121-E129</f>
        <v>0</v>
      </c>
      <c r="F136" s="57">
        <f t="shared" ref="F136:BQ136" si="1363">+F121-F129</f>
        <v>0</v>
      </c>
      <c r="G136" s="57">
        <f t="shared" si="1363"/>
        <v>0</v>
      </c>
      <c r="H136" s="57">
        <f t="shared" si="1363"/>
        <v>0</v>
      </c>
      <c r="I136" s="57">
        <f t="shared" si="1363"/>
        <v>0</v>
      </c>
      <c r="J136" s="57">
        <f t="shared" si="1363"/>
        <v>0</v>
      </c>
      <c r="K136" s="57">
        <f t="shared" si="1363"/>
        <v>0</v>
      </c>
      <c r="L136" s="57">
        <f t="shared" si="1363"/>
        <v>0</v>
      </c>
      <c r="M136" s="57">
        <f t="shared" si="1363"/>
        <v>0</v>
      </c>
      <c r="N136" s="57">
        <f t="shared" si="1363"/>
        <v>0</v>
      </c>
      <c r="O136" s="57">
        <f t="shared" si="1363"/>
        <v>0</v>
      </c>
      <c r="P136" s="57">
        <f t="shared" si="1363"/>
        <v>0</v>
      </c>
      <c r="Q136" s="57">
        <f t="shared" si="1363"/>
        <v>0</v>
      </c>
      <c r="R136" s="57">
        <f t="shared" si="1363"/>
        <v>0</v>
      </c>
      <c r="S136" s="57">
        <f t="shared" si="1363"/>
        <v>0</v>
      </c>
      <c r="T136" s="57">
        <f t="shared" si="1363"/>
        <v>0</v>
      </c>
      <c r="U136" s="57">
        <f t="shared" si="1363"/>
        <v>0</v>
      </c>
      <c r="V136" s="57">
        <f t="shared" si="1363"/>
        <v>0</v>
      </c>
      <c r="W136" s="57">
        <f t="shared" si="1363"/>
        <v>0</v>
      </c>
      <c r="X136" s="57">
        <f t="shared" si="1363"/>
        <v>0</v>
      </c>
      <c r="Y136" s="57">
        <f t="shared" si="1363"/>
        <v>0</v>
      </c>
      <c r="Z136" s="57">
        <f t="shared" si="1363"/>
        <v>0</v>
      </c>
      <c r="AA136" s="57">
        <f t="shared" si="1363"/>
        <v>0</v>
      </c>
      <c r="AB136" s="57">
        <f t="shared" si="1363"/>
        <v>0</v>
      </c>
      <c r="AC136" s="57">
        <f t="shared" si="1363"/>
        <v>0</v>
      </c>
      <c r="AD136" s="57">
        <f t="shared" si="1363"/>
        <v>0</v>
      </c>
      <c r="AE136" s="57">
        <f t="shared" si="1363"/>
        <v>0</v>
      </c>
      <c r="AF136" s="57">
        <f t="shared" si="1363"/>
        <v>0</v>
      </c>
      <c r="AG136" s="57">
        <f t="shared" si="1363"/>
        <v>0</v>
      </c>
      <c r="AH136" s="57">
        <f t="shared" si="1363"/>
        <v>0</v>
      </c>
      <c r="AI136" s="57">
        <f t="shared" si="1363"/>
        <v>0</v>
      </c>
      <c r="AJ136" s="57">
        <f t="shared" si="1363"/>
        <v>0</v>
      </c>
      <c r="AK136" s="57">
        <f t="shared" si="1363"/>
        <v>0</v>
      </c>
      <c r="AL136" s="57">
        <f t="shared" si="1363"/>
        <v>0</v>
      </c>
      <c r="AM136" s="57">
        <f t="shared" si="1363"/>
        <v>0</v>
      </c>
      <c r="AN136" s="57">
        <f t="shared" si="1363"/>
        <v>0</v>
      </c>
      <c r="AO136" s="57">
        <f t="shared" si="1363"/>
        <v>0</v>
      </c>
      <c r="AP136" s="57">
        <f t="shared" si="1363"/>
        <v>0</v>
      </c>
      <c r="AQ136" s="57">
        <f t="shared" si="1363"/>
        <v>0</v>
      </c>
      <c r="AR136" s="57">
        <f t="shared" si="1363"/>
        <v>0</v>
      </c>
      <c r="AS136" s="57">
        <f t="shared" si="1363"/>
        <v>0</v>
      </c>
      <c r="AT136" s="57">
        <f t="shared" si="1363"/>
        <v>0</v>
      </c>
      <c r="AU136" s="57">
        <f t="shared" si="1363"/>
        <v>0</v>
      </c>
      <c r="AV136" s="57">
        <f t="shared" si="1363"/>
        <v>0</v>
      </c>
      <c r="AW136" s="57">
        <f t="shared" si="1363"/>
        <v>0</v>
      </c>
      <c r="AX136" s="57">
        <f t="shared" si="1363"/>
        <v>0</v>
      </c>
      <c r="AY136" s="57">
        <f t="shared" si="1363"/>
        <v>0</v>
      </c>
      <c r="AZ136" s="57">
        <f t="shared" si="1363"/>
        <v>0</v>
      </c>
      <c r="BA136" s="57">
        <f t="shared" si="1363"/>
        <v>0</v>
      </c>
      <c r="BB136" s="57">
        <f t="shared" si="1363"/>
        <v>0</v>
      </c>
      <c r="BC136" s="57">
        <f t="shared" si="1363"/>
        <v>0</v>
      </c>
      <c r="BD136" s="57">
        <f t="shared" si="1363"/>
        <v>0</v>
      </c>
      <c r="BE136" s="57">
        <f t="shared" si="1363"/>
        <v>0</v>
      </c>
      <c r="BF136" s="57">
        <f t="shared" si="1363"/>
        <v>0</v>
      </c>
      <c r="BG136" s="57">
        <f t="shared" si="1363"/>
        <v>0</v>
      </c>
      <c r="BH136" s="57">
        <f t="shared" si="1363"/>
        <v>0</v>
      </c>
      <c r="BI136" s="57">
        <f t="shared" si="1363"/>
        <v>0</v>
      </c>
      <c r="BJ136" s="57">
        <f t="shared" si="1363"/>
        <v>0</v>
      </c>
      <c r="BK136" s="57">
        <f t="shared" si="1363"/>
        <v>0</v>
      </c>
      <c r="BL136" s="57">
        <f t="shared" si="1363"/>
        <v>0</v>
      </c>
      <c r="BM136" s="57">
        <f t="shared" si="1363"/>
        <v>0</v>
      </c>
      <c r="BN136" s="57">
        <f t="shared" si="1363"/>
        <v>0</v>
      </c>
      <c r="BO136" s="57">
        <f t="shared" si="1363"/>
        <v>0</v>
      </c>
      <c r="BP136" s="57">
        <f t="shared" si="1363"/>
        <v>0</v>
      </c>
      <c r="BQ136" s="57">
        <f t="shared" si="1363"/>
        <v>0</v>
      </c>
      <c r="BR136" s="57">
        <f t="shared" ref="BR136:DT136" si="1364">+BR121-BR129</f>
        <v>0</v>
      </c>
      <c r="BS136" s="57">
        <f t="shared" si="1364"/>
        <v>0</v>
      </c>
      <c r="BT136" s="57">
        <f t="shared" si="1364"/>
        <v>0</v>
      </c>
      <c r="BU136" s="57">
        <f t="shared" si="1364"/>
        <v>0</v>
      </c>
      <c r="BV136" s="57">
        <f t="shared" si="1364"/>
        <v>0</v>
      </c>
      <c r="BW136" s="57">
        <f t="shared" si="1364"/>
        <v>0</v>
      </c>
      <c r="BX136" s="57">
        <f t="shared" si="1364"/>
        <v>0</v>
      </c>
      <c r="BY136" s="57">
        <f t="shared" si="1364"/>
        <v>0</v>
      </c>
      <c r="BZ136" s="57">
        <f t="shared" si="1364"/>
        <v>0</v>
      </c>
      <c r="CA136" s="57">
        <f t="shared" si="1364"/>
        <v>0</v>
      </c>
      <c r="CB136" s="57">
        <f t="shared" si="1364"/>
        <v>0</v>
      </c>
      <c r="CC136" s="57">
        <f t="shared" si="1364"/>
        <v>0</v>
      </c>
      <c r="CD136" s="57">
        <f t="shared" si="1364"/>
        <v>0</v>
      </c>
      <c r="CE136" s="57">
        <f t="shared" si="1364"/>
        <v>0</v>
      </c>
      <c r="CF136" s="57">
        <f t="shared" si="1364"/>
        <v>0</v>
      </c>
      <c r="CG136" s="57">
        <f t="shared" si="1364"/>
        <v>0</v>
      </c>
      <c r="CH136" s="57">
        <f t="shared" si="1364"/>
        <v>0</v>
      </c>
      <c r="CI136" s="57">
        <f t="shared" si="1364"/>
        <v>0</v>
      </c>
      <c r="CJ136" s="57">
        <f t="shared" si="1364"/>
        <v>0</v>
      </c>
      <c r="CK136" s="57">
        <f t="shared" si="1364"/>
        <v>0</v>
      </c>
      <c r="CL136" s="57">
        <f t="shared" si="1364"/>
        <v>0</v>
      </c>
      <c r="CM136" s="57">
        <f t="shared" si="1364"/>
        <v>0</v>
      </c>
      <c r="CN136" s="57">
        <f t="shared" si="1364"/>
        <v>0</v>
      </c>
      <c r="CO136" s="57">
        <f t="shared" si="1364"/>
        <v>0</v>
      </c>
      <c r="CP136" s="57">
        <f t="shared" si="1364"/>
        <v>0</v>
      </c>
      <c r="CQ136" s="57">
        <f t="shared" si="1364"/>
        <v>0</v>
      </c>
      <c r="CR136" s="57">
        <f t="shared" si="1364"/>
        <v>0</v>
      </c>
      <c r="CS136" s="57">
        <f t="shared" si="1364"/>
        <v>0</v>
      </c>
      <c r="CT136" s="57">
        <f t="shared" si="1364"/>
        <v>0</v>
      </c>
      <c r="CU136" s="57">
        <f t="shared" si="1364"/>
        <v>0</v>
      </c>
      <c r="CV136" s="57">
        <f t="shared" si="1364"/>
        <v>0</v>
      </c>
      <c r="CW136" s="57">
        <f t="shared" si="1364"/>
        <v>0</v>
      </c>
      <c r="CX136" s="57">
        <f t="shared" si="1364"/>
        <v>0</v>
      </c>
      <c r="CY136" s="57">
        <f t="shared" si="1364"/>
        <v>0</v>
      </c>
      <c r="CZ136" s="57">
        <f t="shared" si="1364"/>
        <v>0</v>
      </c>
      <c r="DA136" s="57">
        <f t="shared" si="1364"/>
        <v>0</v>
      </c>
      <c r="DB136" s="57">
        <f t="shared" si="1364"/>
        <v>0</v>
      </c>
      <c r="DC136" s="57">
        <f t="shared" si="1364"/>
        <v>0</v>
      </c>
      <c r="DD136" s="57">
        <f t="shared" si="1364"/>
        <v>0</v>
      </c>
      <c r="DE136" s="57">
        <f t="shared" si="1364"/>
        <v>0</v>
      </c>
      <c r="DF136" s="57">
        <f t="shared" si="1364"/>
        <v>0</v>
      </c>
      <c r="DG136" s="57">
        <f t="shared" si="1364"/>
        <v>0</v>
      </c>
      <c r="DH136" s="57">
        <f t="shared" si="1364"/>
        <v>0</v>
      </c>
      <c r="DI136" s="57">
        <f t="shared" si="1364"/>
        <v>0</v>
      </c>
      <c r="DJ136" s="57">
        <f t="shared" si="1364"/>
        <v>0</v>
      </c>
      <c r="DK136" s="57">
        <f t="shared" si="1364"/>
        <v>0</v>
      </c>
      <c r="DL136" s="57">
        <f t="shared" si="1364"/>
        <v>0</v>
      </c>
      <c r="DM136" s="57">
        <f t="shared" si="1364"/>
        <v>0</v>
      </c>
      <c r="DN136" s="57">
        <f t="shared" si="1364"/>
        <v>0</v>
      </c>
      <c r="DO136" s="57">
        <f t="shared" si="1364"/>
        <v>0</v>
      </c>
      <c r="DP136" s="57">
        <f t="shared" si="1364"/>
        <v>0</v>
      </c>
      <c r="DQ136" s="57">
        <f t="shared" si="1364"/>
        <v>0</v>
      </c>
      <c r="DR136" s="57">
        <f t="shared" si="1364"/>
        <v>0</v>
      </c>
      <c r="DS136" s="57">
        <f t="shared" si="1364"/>
        <v>0</v>
      </c>
      <c r="DT136" s="57">
        <f t="shared" si="1364"/>
        <v>0</v>
      </c>
    </row>
    <row r="137" spans="3:124" ht="16.5" hidden="1" outlineLevel="1" thickTop="1" thickBot="1" x14ac:dyDescent="0.3">
      <c r="C137" s="105" t="s">
        <v>130</v>
      </c>
      <c r="E137" s="57">
        <f>+E122-E130</f>
        <v>0</v>
      </c>
      <c r="F137" s="57">
        <f t="shared" ref="F137:BQ137" si="1365">+F122-F130</f>
        <v>0</v>
      </c>
      <c r="G137" s="57">
        <f t="shared" si="1365"/>
        <v>0</v>
      </c>
      <c r="H137" s="57">
        <f t="shared" si="1365"/>
        <v>0</v>
      </c>
      <c r="I137" s="57">
        <f t="shared" si="1365"/>
        <v>0</v>
      </c>
      <c r="J137" s="57">
        <f t="shared" si="1365"/>
        <v>0</v>
      </c>
      <c r="K137" s="57">
        <f t="shared" si="1365"/>
        <v>0</v>
      </c>
      <c r="L137" s="57">
        <f t="shared" si="1365"/>
        <v>0</v>
      </c>
      <c r="M137" s="57">
        <f t="shared" si="1365"/>
        <v>0</v>
      </c>
      <c r="N137" s="57">
        <f t="shared" si="1365"/>
        <v>0</v>
      </c>
      <c r="O137" s="57">
        <f t="shared" si="1365"/>
        <v>0</v>
      </c>
      <c r="P137" s="57">
        <f t="shared" si="1365"/>
        <v>0</v>
      </c>
      <c r="Q137" s="57">
        <f t="shared" si="1365"/>
        <v>0</v>
      </c>
      <c r="R137" s="57">
        <f t="shared" si="1365"/>
        <v>0</v>
      </c>
      <c r="S137" s="57">
        <f t="shared" si="1365"/>
        <v>0</v>
      </c>
      <c r="T137" s="57">
        <f t="shared" si="1365"/>
        <v>0</v>
      </c>
      <c r="U137" s="57">
        <f t="shared" si="1365"/>
        <v>0</v>
      </c>
      <c r="V137" s="57">
        <f t="shared" si="1365"/>
        <v>0</v>
      </c>
      <c r="W137" s="57">
        <f t="shared" si="1365"/>
        <v>0</v>
      </c>
      <c r="X137" s="57">
        <f t="shared" si="1365"/>
        <v>0</v>
      </c>
      <c r="Y137" s="57">
        <f t="shared" si="1365"/>
        <v>0</v>
      </c>
      <c r="Z137" s="57">
        <f t="shared" si="1365"/>
        <v>0</v>
      </c>
      <c r="AA137" s="57">
        <f t="shared" si="1365"/>
        <v>0</v>
      </c>
      <c r="AB137" s="57">
        <f t="shared" si="1365"/>
        <v>0</v>
      </c>
      <c r="AC137" s="57">
        <f t="shared" si="1365"/>
        <v>0</v>
      </c>
      <c r="AD137" s="57">
        <f t="shared" si="1365"/>
        <v>0</v>
      </c>
      <c r="AE137" s="57">
        <f t="shared" si="1365"/>
        <v>0</v>
      </c>
      <c r="AF137" s="57">
        <f t="shared" si="1365"/>
        <v>0</v>
      </c>
      <c r="AG137" s="57">
        <f t="shared" si="1365"/>
        <v>0</v>
      </c>
      <c r="AH137" s="57">
        <f t="shared" si="1365"/>
        <v>0</v>
      </c>
      <c r="AI137" s="57">
        <f t="shared" si="1365"/>
        <v>0</v>
      </c>
      <c r="AJ137" s="57">
        <f t="shared" si="1365"/>
        <v>0</v>
      </c>
      <c r="AK137" s="57">
        <f t="shared" si="1365"/>
        <v>0</v>
      </c>
      <c r="AL137" s="57">
        <f t="shared" si="1365"/>
        <v>0</v>
      </c>
      <c r="AM137" s="57">
        <f t="shared" si="1365"/>
        <v>0</v>
      </c>
      <c r="AN137" s="57">
        <f t="shared" si="1365"/>
        <v>0</v>
      </c>
      <c r="AO137" s="57">
        <f t="shared" si="1365"/>
        <v>0</v>
      </c>
      <c r="AP137" s="57">
        <f t="shared" si="1365"/>
        <v>0</v>
      </c>
      <c r="AQ137" s="57">
        <f t="shared" si="1365"/>
        <v>0</v>
      </c>
      <c r="AR137" s="57">
        <f t="shared" si="1365"/>
        <v>0</v>
      </c>
      <c r="AS137" s="57">
        <f t="shared" si="1365"/>
        <v>0</v>
      </c>
      <c r="AT137" s="57">
        <f t="shared" si="1365"/>
        <v>0</v>
      </c>
      <c r="AU137" s="57">
        <f t="shared" si="1365"/>
        <v>0</v>
      </c>
      <c r="AV137" s="57">
        <f t="shared" si="1365"/>
        <v>0</v>
      </c>
      <c r="AW137" s="57">
        <f t="shared" si="1365"/>
        <v>0</v>
      </c>
      <c r="AX137" s="57">
        <f t="shared" si="1365"/>
        <v>0</v>
      </c>
      <c r="AY137" s="57">
        <f t="shared" si="1365"/>
        <v>0</v>
      </c>
      <c r="AZ137" s="57">
        <f t="shared" si="1365"/>
        <v>0</v>
      </c>
      <c r="BA137" s="57">
        <f t="shared" si="1365"/>
        <v>0</v>
      </c>
      <c r="BB137" s="57">
        <f t="shared" si="1365"/>
        <v>0</v>
      </c>
      <c r="BC137" s="57">
        <f t="shared" si="1365"/>
        <v>0</v>
      </c>
      <c r="BD137" s="57">
        <f t="shared" si="1365"/>
        <v>0</v>
      </c>
      <c r="BE137" s="57">
        <f t="shared" si="1365"/>
        <v>0</v>
      </c>
      <c r="BF137" s="57">
        <f t="shared" si="1365"/>
        <v>0</v>
      </c>
      <c r="BG137" s="57">
        <f t="shared" si="1365"/>
        <v>0</v>
      </c>
      <c r="BH137" s="57">
        <f t="shared" si="1365"/>
        <v>0</v>
      </c>
      <c r="BI137" s="57">
        <f t="shared" si="1365"/>
        <v>0</v>
      </c>
      <c r="BJ137" s="57">
        <f t="shared" si="1365"/>
        <v>0</v>
      </c>
      <c r="BK137" s="57">
        <f t="shared" si="1365"/>
        <v>0</v>
      </c>
      <c r="BL137" s="57">
        <f t="shared" si="1365"/>
        <v>0</v>
      </c>
      <c r="BM137" s="57">
        <f t="shared" si="1365"/>
        <v>0</v>
      </c>
      <c r="BN137" s="57">
        <f t="shared" si="1365"/>
        <v>0</v>
      </c>
      <c r="BO137" s="57">
        <f t="shared" si="1365"/>
        <v>0</v>
      </c>
      <c r="BP137" s="57">
        <f t="shared" si="1365"/>
        <v>0</v>
      </c>
      <c r="BQ137" s="57">
        <f t="shared" si="1365"/>
        <v>0</v>
      </c>
      <c r="BR137" s="57">
        <f t="shared" ref="BR137:DT137" si="1366">+BR122-BR130</f>
        <v>0</v>
      </c>
      <c r="BS137" s="57">
        <f t="shared" si="1366"/>
        <v>0</v>
      </c>
      <c r="BT137" s="57">
        <f t="shared" si="1366"/>
        <v>0</v>
      </c>
      <c r="BU137" s="57">
        <f t="shared" si="1366"/>
        <v>0</v>
      </c>
      <c r="BV137" s="57">
        <f t="shared" si="1366"/>
        <v>0</v>
      </c>
      <c r="BW137" s="57">
        <f t="shared" si="1366"/>
        <v>0</v>
      </c>
      <c r="BX137" s="57">
        <f t="shared" si="1366"/>
        <v>0</v>
      </c>
      <c r="BY137" s="57">
        <f t="shared" si="1366"/>
        <v>0</v>
      </c>
      <c r="BZ137" s="57">
        <f t="shared" si="1366"/>
        <v>0</v>
      </c>
      <c r="CA137" s="57">
        <f t="shared" si="1366"/>
        <v>0</v>
      </c>
      <c r="CB137" s="57">
        <f t="shared" si="1366"/>
        <v>0</v>
      </c>
      <c r="CC137" s="57">
        <f t="shared" si="1366"/>
        <v>0</v>
      </c>
      <c r="CD137" s="57">
        <f t="shared" si="1366"/>
        <v>0</v>
      </c>
      <c r="CE137" s="57">
        <f t="shared" si="1366"/>
        <v>0</v>
      </c>
      <c r="CF137" s="57">
        <f t="shared" si="1366"/>
        <v>0</v>
      </c>
      <c r="CG137" s="57">
        <f t="shared" si="1366"/>
        <v>0</v>
      </c>
      <c r="CH137" s="57">
        <f t="shared" si="1366"/>
        <v>0</v>
      </c>
      <c r="CI137" s="57">
        <f t="shared" si="1366"/>
        <v>0</v>
      </c>
      <c r="CJ137" s="57">
        <f t="shared" si="1366"/>
        <v>0</v>
      </c>
      <c r="CK137" s="57">
        <f t="shared" si="1366"/>
        <v>0</v>
      </c>
      <c r="CL137" s="57">
        <f t="shared" si="1366"/>
        <v>0</v>
      </c>
      <c r="CM137" s="57">
        <f t="shared" si="1366"/>
        <v>0</v>
      </c>
      <c r="CN137" s="57">
        <f t="shared" si="1366"/>
        <v>0</v>
      </c>
      <c r="CO137" s="57">
        <f t="shared" si="1366"/>
        <v>0</v>
      </c>
      <c r="CP137" s="57">
        <f t="shared" si="1366"/>
        <v>0</v>
      </c>
      <c r="CQ137" s="57">
        <f t="shared" si="1366"/>
        <v>0</v>
      </c>
      <c r="CR137" s="57">
        <f t="shared" si="1366"/>
        <v>0</v>
      </c>
      <c r="CS137" s="57">
        <f t="shared" si="1366"/>
        <v>0</v>
      </c>
      <c r="CT137" s="57">
        <f t="shared" si="1366"/>
        <v>0</v>
      </c>
      <c r="CU137" s="57">
        <f t="shared" si="1366"/>
        <v>0</v>
      </c>
      <c r="CV137" s="57">
        <f t="shared" si="1366"/>
        <v>0</v>
      </c>
      <c r="CW137" s="57">
        <f t="shared" si="1366"/>
        <v>0</v>
      </c>
      <c r="CX137" s="57">
        <f t="shared" si="1366"/>
        <v>0</v>
      </c>
      <c r="CY137" s="57">
        <f t="shared" si="1366"/>
        <v>0</v>
      </c>
      <c r="CZ137" s="57">
        <f t="shared" si="1366"/>
        <v>0</v>
      </c>
      <c r="DA137" s="57">
        <f t="shared" si="1366"/>
        <v>0</v>
      </c>
      <c r="DB137" s="57">
        <f t="shared" si="1366"/>
        <v>0</v>
      </c>
      <c r="DC137" s="57">
        <f t="shared" si="1366"/>
        <v>0</v>
      </c>
      <c r="DD137" s="57">
        <f t="shared" si="1366"/>
        <v>0</v>
      </c>
      <c r="DE137" s="57">
        <f t="shared" si="1366"/>
        <v>0</v>
      </c>
      <c r="DF137" s="57">
        <f t="shared" si="1366"/>
        <v>0</v>
      </c>
      <c r="DG137" s="57">
        <f t="shared" si="1366"/>
        <v>0</v>
      </c>
      <c r="DH137" s="57">
        <f t="shared" si="1366"/>
        <v>0</v>
      </c>
      <c r="DI137" s="57">
        <f t="shared" si="1366"/>
        <v>0</v>
      </c>
      <c r="DJ137" s="57">
        <f t="shared" si="1366"/>
        <v>0</v>
      </c>
      <c r="DK137" s="57">
        <f t="shared" si="1366"/>
        <v>0</v>
      </c>
      <c r="DL137" s="57">
        <f t="shared" si="1366"/>
        <v>0</v>
      </c>
      <c r="DM137" s="57">
        <f t="shared" si="1366"/>
        <v>0</v>
      </c>
      <c r="DN137" s="57">
        <f t="shared" si="1366"/>
        <v>0</v>
      </c>
      <c r="DO137" s="57">
        <f t="shared" si="1366"/>
        <v>0</v>
      </c>
      <c r="DP137" s="57">
        <f t="shared" si="1366"/>
        <v>0</v>
      </c>
      <c r="DQ137" s="57">
        <f t="shared" si="1366"/>
        <v>0</v>
      </c>
      <c r="DR137" s="57">
        <f t="shared" si="1366"/>
        <v>0</v>
      </c>
      <c r="DS137" s="57">
        <f t="shared" si="1366"/>
        <v>0</v>
      </c>
      <c r="DT137" s="57">
        <f t="shared" si="1366"/>
        <v>0</v>
      </c>
    </row>
    <row r="138" spans="3:124" ht="15.75" hidden="1" outlineLevel="1" thickTop="1" x14ac:dyDescent="0.25"/>
    <row r="139" spans="3:124" collapsed="1" x14ac:dyDescent="0.25"/>
    <row r="140" spans="3:124" x14ac:dyDescent="0.25">
      <c r="C140" s="101" t="str">
        <f>+I_Personale!D93</f>
        <v>Nome/Qualifica</v>
      </c>
    </row>
    <row r="141" spans="3:124" hidden="1" outlineLevel="1" x14ac:dyDescent="0.25">
      <c r="C141" s="102"/>
      <c r="D141" s="16" t="s">
        <v>27</v>
      </c>
      <c r="E141" s="54">
        <f>+I_Personale!F105</f>
        <v>0</v>
      </c>
      <c r="F141" s="54">
        <f>+I_Personale!G105</f>
        <v>0</v>
      </c>
      <c r="G141" s="54">
        <f>+I_Personale!H105</f>
        <v>0</v>
      </c>
      <c r="H141" s="54">
        <f>+I_Personale!I105</f>
        <v>0</v>
      </c>
      <c r="I141" s="54">
        <f>+I_Personale!J105</f>
        <v>0</v>
      </c>
      <c r="J141" s="54">
        <f>+I_Personale!K105</f>
        <v>0</v>
      </c>
      <c r="K141" s="54">
        <f>+I_Personale!L105</f>
        <v>0</v>
      </c>
      <c r="L141" s="54">
        <f>+I_Personale!M105</f>
        <v>0</v>
      </c>
      <c r="M141" s="54">
        <f>+I_Personale!N105</f>
        <v>0</v>
      </c>
      <c r="N141" s="54">
        <f>+I_Personale!O105</f>
        <v>0</v>
      </c>
      <c r="O141" s="54">
        <f>+I_Personale!P105</f>
        <v>0</v>
      </c>
      <c r="P141" s="54">
        <f>+I_Personale!Q105</f>
        <v>0</v>
      </c>
      <c r="Q141" s="54">
        <f>+I_Personale!R105</f>
        <v>1</v>
      </c>
      <c r="R141" s="54">
        <f>+I_Personale!S105</f>
        <v>1</v>
      </c>
      <c r="S141" s="54">
        <f>+I_Personale!T105</f>
        <v>1</v>
      </c>
      <c r="T141" s="54">
        <f>+I_Personale!U105</f>
        <v>1</v>
      </c>
      <c r="U141" s="54">
        <f>+I_Personale!V105</f>
        <v>1</v>
      </c>
      <c r="V141" s="54">
        <f>+I_Personale!W105</f>
        <v>1</v>
      </c>
      <c r="W141" s="54">
        <f>+I_Personale!X105</f>
        <v>1</v>
      </c>
      <c r="X141" s="54">
        <f>+I_Personale!Y105</f>
        <v>1</v>
      </c>
      <c r="Y141" s="54">
        <f>+I_Personale!Z105</f>
        <v>1</v>
      </c>
      <c r="Z141" s="54">
        <f>+I_Personale!AA105</f>
        <v>1</v>
      </c>
      <c r="AA141" s="54">
        <f>+I_Personale!AB105</f>
        <v>1</v>
      </c>
      <c r="AB141" s="54">
        <f>+I_Personale!AC105</f>
        <v>1</v>
      </c>
      <c r="AC141" s="54">
        <f>+I_Personale!AD105</f>
        <v>2</v>
      </c>
      <c r="AD141" s="54">
        <f>+I_Personale!AE105</f>
        <v>2</v>
      </c>
      <c r="AE141" s="54">
        <f>+I_Personale!AF105</f>
        <v>2</v>
      </c>
      <c r="AF141" s="54">
        <f>+I_Personale!AG105</f>
        <v>2</v>
      </c>
      <c r="AG141" s="54">
        <f>+I_Personale!AH105</f>
        <v>2</v>
      </c>
      <c r="AH141" s="54">
        <f>+I_Personale!AI105</f>
        <v>2</v>
      </c>
      <c r="AI141" s="54">
        <f>+I_Personale!AJ105</f>
        <v>2</v>
      </c>
      <c r="AJ141" s="54">
        <f>+I_Personale!AK105</f>
        <v>2</v>
      </c>
      <c r="AK141" s="54">
        <f>+I_Personale!AL105</f>
        <v>2</v>
      </c>
      <c r="AL141" s="54">
        <f>+I_Personale!AM105</f>
        <v>2</v>
      </c>
      <c r="AM141" s="54">
        <f>+I_Personale!AN105</f>
        <v>2</v>
      </c>
      <c r="AN141" s="54">
        <f>+I_Personale!AO105</f>
        <v>2</v>
      </c>
      <c r="AO141" s="54">
        <f>+I_Personale!AP105</f>
        <v>3</v>
      </c>
      <c r="AP141" s="54">
        <f>+I_Personale!AQ105</f>
        <v>3</v>
      </c>
      <c r="AQ141" s="54">
        <f>+I_Personale!AR105</f>
        <v>3</v>
      </c>
      <c r="AR141" s="54">
        <f>+I_Personale!AS105</f>
        <v>3</v>
      </c>
      <c r="AS141" s="54">
        <f>+I_Personale!AT105</f>
        <v>3</v>
      </c>
      <c r="AT141" s="54">
        <f>+I_Personale!AU105</f>
        <v>3</v>
      </c>
      <c r="AU141" s="54">
        <f>+I_Personale!AV105</f>
        <v>3</v>
      </c>
      <c r="AV141" s="54">
        <f>+I_Personale!AW105</f>
        <v>3</v>
      </c>
      <c r="AW141" s="54">
        <f>+I_Personale!AX105</f>
        <v>3</v>
      </c>
      <c r="AX141" s="54">
        <f>+I_Personale!AY105</f>
        <v>3</v>
      </c>
      <c r="AY141" s="54">
        <f>+I_Personale!AZ105</f>
        <v>3</v>
      </c>
      <c r="AZ141" s="54">
        <f>+I_Personale!BA105</f>
        <v>3</v>
      </c>
      <c r="BA141" s="54">
        <f>+I_Personale!BB105</f>
        <v>4</v>
      </c>
      <c r="BB141" s="54">
        <f>+I_Personale!BC105</f>
        <v>4</v>
      </c>
      <c r="BC141" s="54">
        <f>+I_Personale!BD105</f>
        <v>4</v>
      </c>
      <c r="BD141" s="54">
        <f>+I_Personale!BE105</f>
        <v>4</v>
      </c>
      <c r="BE141" s="54">
        <f>+I_Personale!BF105</f>
        <v>4</v>
      </c>
      <c r="BF141" s="54">
        <f>+I_Personale!BG105</f>
        <v>4</v>
      </c>
      <c r="BG141" s="54">
        <f>+I_Personale!BH105</f>
        <v>4</v>
      </c>
      <c r="BH141" s="54">
        <f>+I_Personale!BI105</f>
        <v>4</v>
      </c>
      <c r="BI141" s="54">
        <f>+I_Personale!BJ105</f>
        <v>4</v>
      </c>
      <c r="BJ141" s="54">
        <f>+I_Personale!BK105</f>
        <v>4</v>
      </c>
      <c r="BK141" s="54">
        <f>+I_Personale!BL105</f>
        <v>4</v>
      </c>
      <c r="BL141" s="54">
        <f>+I_Personale!BM105</f>
        <v>4</v>
      </c>
      <c r="BM141" s="54">
        <f>+I_Personale!BN105</f>
        <v>5</v>
      </c>
      <c r="BN141" s="54">
        <f>+I_Personale!BO105</f>
        <v>5</v>
      </c>
      <c r="BO141" s="54">
        <f>+I_Personale!BP105</f>
        <v>5</v>
      </c>
      <c r="BP141" s="54">
        <f>+I_Personale!BQ105</f>
        <v>5</v>
      </c>
      <c r="BQ141" s="54">
        <f>+I_Personale!BR105</f>
        <v>5</v>
      </c>
      <c r="BR141" s="54">
        <f>+I_Personale!BS105</f>
        <v>5</v>
      </c>
      <c r="BS141" s="54">
        <f>+I_Personale!BT105</f>
        <v>5</v>
      </c>
      <c r="BT141" s="54">
        <f>+I_Personale!BU105</f>
        <v>5</v>
      </c>
      <c r="BU141" s="54">
        <f>+I_Personale!BV105</f>
        <v>5</v>
      </c>
      <c r="BV141" s="54">
        <f>+I_Personale!BW105</f>
        <v>5</v>
      </c>
      <c r="BW141" s="54">
        <f>+I_Personale!BX105</f>
        <v>5</v>
      </c>
      <c r="BX141" s="54">
        <f>+I_Personale!BY105</f>
        <v>5</v>
      </c>
      <c r="BY141" s="54">
        <f>+I_Personale!BZ105</f>
        <v>6</v>
      </c>
      <c r="BZ141" s="54">
        <f>+I_Personale!CA105</f>
        <v>6</v>
      </c>
      <c r="CA141" s="54">
        <f>+I_Personale!CB105</f>
        <v>6</v>
      </c>
      <c r="CB141" s="54">
        <f>+I_Personale!CC105</f>
        <v>6</v>
      </c>
      <c r="CC141" s="54">
        <f>+I_Personale!CD105</f>
        <v>6</v>
      </c>
      <c r="CD141" s="54">
        <f>+I_Personale!CE105</f>
        <v>6</v>
      </c>
      <c r="CE141" s="54">
        <f>+I_Personale!CF105</f>
        <v>6</v>
      </c>
      <c r="CF141" s="54">
        <f>+I_Personale!CG105</f>
        <v>6</v>
      </c>
      <c r="CG141" s="54">
        <f>+I_Personale!CH105</f>
        <v>6</v>
      </c>
      <c r="CH141" s="54">
        <f>+I_Personale!CI105</f>
        <v>6</v>
      </c>
      <c r="CI141" s="54">
        <f>+I_Personale!CJ105</f>
        <v>6</v>
      </c>
      <c r="CJ141" s="54">
        <f>+I_Personale!CK105</f>
        <v>6</v>
      </c>
      <c r="CK141" s="54">
        <f>+I_Personale!CL105</f>
        <v>7</v>
      </c>
      <c r="CL141" s="54">
        <f>+I_Personale!CM105</f>
        <v>7</v>
      </c>
      <c r="CM141" s="54">
        <f>+I_Personale!CN105</f>
        <v>7</v>
      </c>
      <c r="CN141" s="54">
        <f>+I_Personale!CO105</f>
        <v>7</v>
      </c>
      <c r="CO141" s="54">
        <f>+I_Personale!CP105</f>
        <v>7</v>
      </c>
      <c r="CP141" s="54">
        <f>+I_Personale!CQ105</f>
        <v>7</v>
      </c>
      <c r="CQ141" s="54">
        <f>+I_Personale!CR105</f>
        <v>7</v>
      </c>
      <c r="CR141" s="54">
        <f>+I_Personale!CS105</f>
        <v>7</v>
      </c>
      <c r="CS141" s="54">
        <f>+I_Personale!CT105</f>
        <v>7</v>
      </c>
      <c r="CT141" s="54">
        <f>+I_Personale!CU105</f>
        <v>7</v>
      </c>
      <c r="CU141" s="54">
        <f>+I_Personale!CV105</f>
        <v>7</v>
      </c>
      <c r="CV141" s="54">
        <f>+I_Personale!CW105</f>
        <v>7</v>
      </c>
      <c r="CW141" s="54">
        <f>+I_Personale!CX105</f>
        <v>8</v>
      </c>
      <c r="CX141" s="54">
        <f>+I_Personale!CY105</f>
        <v>8</v>
      </c>
      <c r="CY141" s="54">
        <f>+I_Personale!CZ105</f>
        <v>8</v>
      </c>
      <c r="CZ141" s="54">
        <f>+I_Personale!DA105</f>
        <v>8</v>
      </c>
      <c r="DA141" s="54">
        <f>+I_Personale!DB105</f>
        <v>8</v>
      </c>
      <c r="DB141" s="54">
        <f>+I_Personale!DC105</f>
        <v>8</v>
      </c>
      <c r="DC141" s="54">
        <f>+I_Personale!DD105</f>
        <v>8</v>
      </c>
      <c r="DD141" s="54">
        <f>+I_Personale!DE105</f>
        <v>8</v>
      </c>
      <c r="DE141" s="54">
        <f>+I_Personale!DF105</f>
        <v>8</v>
      </c>
      <c r="DF141" s="54">
        <f>+I_Personale!DG105</f>
        <v>8</v>
      </c>
      <c r="DG141" s="54">
        <f>+I_Personale!DH105</f>
        <v>8</v>
      </c>
      <c r="DH141" s="54">
        <f>+I_Personale!DI105</f>
        <v>8</v>
      </c>
      <c r="DI141" s="54">
        <f>+I_Personale!DJ105</f>
        <v>9</v>
      </c>
      <c r="DJ141" s="54">
        <f>+I_Personale!DK105</f>
        <v>9</v>
      </c>
      <c r="DK141" s="54">
        <f>+I_Personale!DL105</f>
        <v>9</v>
      </c>
      <c r="DL141" s="54">
        <f>+I_Personale!DM105</f>
        <v>9</v>
      </c>
      <c r="DM141" s="54">
        <f>+I_Personale!DN105</f>
        <v>9</v>
      </c>
      <c r="DN141" s="54">
        <f>+I_Personale!DO105</f>
        <v>9</v>
      </c>
      <c r="DO141" s="54">
        <f>+I_Personale!DP105</f>
        <v>9</v>
      </c>
      <c r="DP141" s="54">
        <f>+I_Personale!DQ105</f>
        <v>9</v>
      </c>
      <c r="DQ141" s="54">
        <f>+I_Personale!DR105</f>
        <v>9</v>
      </c>
      <c r="DR141" s="54">
        <f>+I_Personale!DS105</f>
        <v>9</v>
      </c>
      <c r="DS141" s="54">
        <f>+I_Personale!DT105</f>
        <v>9</v>
      </c>
      <c r="DT141" s="54">
        <f>+I_Personale!DU105</f>
        <v>9</v>
      </c>
    </row>
    <row r="142" spans="3:124" ht="15.75" hidden="1" outlineLevel="1" thickBot="1" x14ac:dyDescent="0.3">
      <c r="D142" s="16" t="s">
        <v>26</v>
      </c>
      <c r="E142" s="54" t="str">
        <f>+I_Personale!F106</f>
        <v>gen</v>
      </c>
      <c r="F142" s="54" t="str">
        <f>+I_Personale!G106</f>
        <v>feb</v>
      </c>
      <c r="G142" s="54" t="str">
        <f>+I_Personale!H106</f>
        <v>mar</v>
      </c>
      <c r="H142" s="54" t="str">
        <f>+I_Personale!I106</f>
        <v>apr</v>
      </c>
      <c r="I142" s="54" t="str">
        <f>+I_Personale!J106</f>
        <v>mag</v>
      </c>
      <c r="J142" s="54" t="str">
        <f>+I_Personale!K106</f>
        <v>giu</v>
      </c>
      <c r="K142" s="54" t="str">
        <f>+I_Personale!L106</f>
        <v>lug</v>
      </c>
      <c r="L142" s="54" t="str">
        <f>+I_Personale!M106</f>
        <v>ago</v>
      </c>
      <c r="M142" s="54" t="str">
        <f>+I_Personale!N106</f>
        <v>set</v>
      </c>
      <c r="N142" s="54" t="str">
        <f>+I_Personale!O106</f>
        <v>ott</v>
      </c>
      <c r="O142" s="54" t="str">
        <f>+I_Personale!P106</f>
        <v>nov</v>
      </c>
      <c r="P142" s="54" t="str">
        <f>+I_Personale!Q106</f>
        <v>dic</v>
      </c>
      <c r="Q142" s="54" t="str">
        <f>+I_Personale!R106</f>
        <v>gen</v>
      </c>
      <c r="R142" s="54" t="str">
        <f>+I_Personale!S106</f>
        <v>feb</v>
      </c>
      <c r="S142" s="54" t="str">
        <f>+I_Personale!T106</f>
        <v>mar</v>
      </c>
      <c r="T142" s="54" t="str">
        <f>+I_Personale!U106</f>
        <v>apr</v>
      </c>
      <c r="U142" s="54" t="str">
        <f>+I_Personale!V106</f>
        <v>mag</v>
      </c>
      <c r="V142" s="54" t="str">
        <f>+I_Personale!W106</f>
        <v>giu</v>
      </c>
      <c r="W142" s="54" t="str">
        <f>+I_Personale!X106</f>
        <v>lug</v>
      </c>
      <c r="X142" s="54" t="str">
        <f>+I_Personale!Y106</f>
        <v>ago</v>
      </c>
      <c r="Y142" s="54" t="str">
        <f>+I_Personale!Z106</f>
        <v>set</v>
      </c>
      <c r="Z142" s="54" t="str">
        <f>+I_Personale!AA106</f>
        <v>ott</v>
      </c>
      <c r="AA142" s="54" t="str">
        <f>+I_Personale!AB106</f>
        <v>nov</v>
      </c>
      <c r="AB142" s="54" t="str">
        <f>+I_Personale!AC106</f>
        <v>dic</v>
      </c>
      <c r="AC142" s="54" t="str">
        <f>+I_Personale!AD106</f>
        <v>gen</v>
      </c>
      <c r="AD142" s="54" t="str">
        <f>+I_Personale!AE106</f>
        <v>feb</v>
      </c>
      <c r="AE142" s="54" t="str">
        <f>+I_Personale!AF106</f>
        <v>mar</v>
      </c>
      <c r="AF142" s="54" t="str">
        <f>+I_Personale!AG106</f>
        <v>apr</v>
      </c>
      <c r="AG142" s="54" t="str">
        <f>+I_Personale!AH106</f>
        <v>mag</v>
      </c>
      <c r="AH142" s="54" t="str">
        <f>+I_Personale!AI106</f>
        <v>giu</v>
      </c>
      <c r="AI142" s="54" t="str">
        <f>+I_Personale!AJ106</f>
        <v>lug</v>
      </c>
      <c r="AJ142" s="54" t="str">
        <f>+I_Personale!AK106</f>
        <v>ago</v>
      </c>
      <c r="AK142" s="54" t="str">
        <f>+I_Personale!AL106</f>
        <v>set</v>
      </c>
      <c r="AL142" s="54" t="str">
        <f>+I_Personale!AM106</f>
        <v>ott</v>
      </c>
      <c r="AM142" s="54" t="str">
        <f>+I_Personale!AN106</f>
        <v>nov</v>
      </c>
      <c r="AN142" s="54" t="str">
        <f>+I_Personale!AO106</f>
        <v>dic</v>
      </c>
      <c r="AO142" s="54" t="str">
        <f>+I_Personale!AP106</f>
        <v>gen</v>
      </c>
      <c r="AP142" s="54" t="str">
        <f>+I_Personale!AQ106</f>
        <v>feb</v>
      </c>
      <c r="AQ142" s="54" t="str">
        <f>+I_Personale!AR106</f>
        <v>mar</v>
      </c>
      <c r="AR142" s="54" t="str">
        <f>+I_Personale!AS106</f>
        <v>apr</v>
      </c>
      <c r="AS142" s="54" t="str">
        <f>+I_Personale!AT106</f>
        <v>mag</v>
      </c>
      <c r="AT142" s="54" t="str">
        <f>+I_Personale!AU106</f>
        <v>giu</v>
      </c>
      <c r="AU142" s="54" t="str">
        <f>+I_Personale!AV106</f>
        <v>lug</v>
      </c>
      <c r="AV142" s="54" t="str">
        <f>+I_Personale!AW106</f>
        <v>ago</v>
      </c>
      <c r="AW142" s="54" t="str">
        <f>+I_Personale!AX106</f>
        <v>set</v>
      </c>
      <c r="AX142" s="54" t="str">
        <f>+I_Personale!AY106</f>
        <v>ott</v>
      </c>
      <c r="AY142" s="54" t="str">
        <f>+I_Personale!AZ106</f>
        <v>nov</v>
      </c>
      <c r="AZ142" s="54" t="str">
        <f>+I_Personale!BA106</f>
        <v>dic</v>
      </c>
      <c r="BA142" s="54" t="str">
        <f>+I_Personale!BB106</f>
        <v>gen</v>
      </c>
      <c r="BB142" s="54" t="str">
        <f>+I_Personale!BC106</f>
        <v>feb</v>
      </c>
      <c r="BC142" s="54" t="str">
        <f>+I_Personale!BD106</f>
        <v>mar</v>
      </c>
      <c r="BD142" s="54" t="str">
        <f>+I_Personale!BE106</f>
        <v>apr</v>
      </c>
      <c r="BE142" s="54" t="str">
        <f>+I_Personale!BF106</f>
        <v>mag</v>
      </c>
      <c r="BF142" s="54" t="str">
        <f>+I_Personale!BG106</f>
        <v>giu</v>
      </c>
      <c r="BG142" s="54" t="str">
        <f>+I_Personale!BH106</f>
        <v>lug</v>
      </c>
      <c r="BH142" s="54" t="str">
        <f>+I_Personale!BI106</f>
        <v>ago</v>
      </c>
      <c r="BI142" s="54" t="str">
        <f>+I_Personale!BJ106</f>
        <v>set</v>
      </c>
      <c r="BJ142" s="54" t="str">
        <f>+I_Personale!BK106</f>
        <v>ott</v>
      </c>
      <c r="BK142" s="54" t="str">
        <f>+I_Personale!BL106</f>
        <v>nov</v>
      </c>
      <c r="BL142" s="54" t="str">
        <f>+I_Personale!BM106</f>
        <v>dic</v>
      </c>
      <c r="BM142" s="54" t="str">
        <f>+I_Personale!BN106</f>
        <v>gen</v>
      </c>
      <c r="BN142" s="54" t="str">
        <f>+I_Personale!BO106</f>
        <v>feb</v>
      </c>
      <c r="BO142" s="54" t="str">
        <f>+I_Personale!BP106</f>
        <v>mar</v>
      </c>
      <c r="BP142" s="54" t="str">
        <f>+I_Personale!BQ106</f>
        <v>apr</v>
      </c>
      <c r="BQ142" s="54" t="str">
        <f>+I_Personale!BR106</f>
        <v>mag</v>
      </c>
      <c r="BR142" s="54" t="str">
        <f>+I_Personale!BS106</f>
        <v>giu</v>
      </c>
      <c r="BS142" s="54" t="str">
        <f>+I_Personale!BT106</f>
        <v>lug</v>
      </c>
      <c r="BT142" s="54" t="str">
        <f>+I_Personale!BU106</f>
        <v>ago</v>
      </c>
      <c r="BU142" s="54" t="str">
        <f>+I_Personale!BV106</f>
        <v>set</v>
      </c>
      <c r="BV142" s="54" t="str">
        <f>+I_Personale!BW106</f>
        <v>ott</v>
      </c>
      <c r="BW142" s="54" t="str">
        <f>+I_Personale!BX106</f>
        <v>nov</v>
      </c>
      <c r="BX142" s="54" t="str">
        <f>+I_Personale!BY106</f>
        <v>dic</v>
      </c>
      <c r="BY142" s="54" t="str">
        <f>+I_Personale!BZ106</f>
        <v>gen</v>
      </c>
      <c r="BZ142" s="54" t="str">
        <f>+I_Personale!CA106</f>
        <v>feb</v>
      </c>
      <c r="CA142" s="54" t="str">
        <f>+I_Personale!CB106</f>
        <v>mar</v>
      </c>
      <c r="CB142" s="54" t="str">
        <f>+I_Personale!CC106</f>
        <v>apr</v>
      </c>
      <c r="CC142" s="54" t="str">
        <f>+I_Personale!CD106</f>
        <v>mag</v>
      </c>
      <c r="CD142" s="54" t="str">
        <f>+I_Personale!CE106</f>
        <v>giu</v>
      </c>
      <c r="CE142" s="54" t="str">
        <f>+I_Personale!CF106</f>
        <v>lug</v>
      </c>
      <c r="CF142" s="54" t="str">
        <f>+I_Personale!CG106</f>
        <v>ago</v>
      </c>
      <c r="CG142" s="54" t="str">
        <f>+I_Personale!CH106</f>
        <v>set</v>
      </c>
      <c r="CH142" s="54" t="str">
        <f>+I_Personale!CI106</f>
        <v>ott</v>
      </c>
      <c r="CI142" s="54" t="str">
        <f>+I_Personale!CJ106</f>
        <v>nov</v>
      </c>
      <c r="CJ142" s="54" t="str">
        <f>+I_Personale!CK106</f>
        <v>dic</v>
      </c>
      <c r="CK142" s="54" t="str">
        <f>+I_Personale!CL106</f>
        <v>gen</v>
      </c>
      <c r="CL142" s="54" t="str">
        <f>+I_Personale!CM106</f>
        <v>feb</v>
      </c>
      <c r="CM142" s="54" t="str">
        <f>+I_Personale!CN106</f>
        <v>mar</v>
      </c>
      <c r="CN142" s="54" t="str">
        <f>+I_Personale!CO106</f>
        <v>apr</v>
      </c>
      <c r="CO142" s="54" t="str">
        <f>+I_Personale!CP106</f>
        <v>mag</v>
      </c>
      <c r="CP142" s="54" t="str">
        <f>+I_Personale!CQ106</f>
        <v>giu</v>
      </c>
      <c r="CQ142" s="54" t="str">
        <f>+I_Personale!CR106</f>
        <v>lug</v>
      </c>
      <c r="CR142" s="54" t="str">
        <f>+I_Personale!CS106</f>
        <v>ago</v>
      </c>
      <c r="CS142" s="54" t="str">
        <f>+I_Personale!CT106</f>
        <v>set</v>
      </c>
      <c r="CT142" s="54" t="str">
        <f>+I_Personale!CU106</f>
        <v>ott</v>
      </c>
      <c r="CU142" s="54" t="str">
        <f>+I_Personale!CV106</f>
        <v>nov</v>
      </c>
      <c r="CV142" s="54" t="str">
        <f>+I_Personale!CW106</f>
        <v>dic</v>
      </c>
      <c r="CW142" s="54" t="str">
        <f>+I_Personale!CX106</f>
        <v>gen</v>
      </c>
      <c r="CX142" s="54" t="str">
        <f>+I_Personale!CY106</f>
        <v>feb</v>
      </c>
      <c r="CY142" s="54" t="str">
        <f>+I_Personale!CZ106</f>
        <v>mar</v>
      </c>
      <c r="CZ142" s="54" t="str">
        <f>+I_Personale!DA106</f>
        <v>apr</v>
      </c>
      <c r="DA142" s="54" t="str">
        <f>+I_Personale!DB106</f>
        <v>mag</v>
      </c>
      <c r="DB142" s="54" t="str">
        <f>+I_Personale!DC106</f>
        <v>giu</v>
      </c>
      <c r="DC142" s="54" t="str">
        <f>+I_Personale!DD106</f>
        <v>lug</v>
      </c>
      <c r="DD142" s="54" t="str">
        <f>+I_Personale!DE106</f>
        <v>ago</v>
      </c>
      <c r="DE142" s="54" t="str">
        <f>+I_Personale!DF106</f>
        <v>set</v>
      </c>
      <c r="DF142" s="54" t="str">
        <f>+I_Personale!DG106</f>
        <v>ott</v>
      </c>
      <c r="DG142" s="54" t="str">
        <f>+I_Personale!DH106</f>
        <v>nov</v>
      </c>
      <c r="DH142" s="54" t="str">
        <f>+I_Personale!DI106</f>
        <v>dic</v>
      </c>
      <c r="DI142" s="54" t="str">
        <f>+I_Personale!DJ106</f>
        <v>gen</v>
      </c>
      <c r="DJ142" s="54" t="str">
        <f>+I_Personale!DK106</f>
        <v>feb</v>
      </c>
      <c r="DK142" s="54" t="str">
        <f>+I_Personale!DL106</f>
        <v>mar</v>
      </c>
      <c r="DL142" s="54" t="str">
        <f>+I_Personale!DM106</f>
        <v>apr</v>
      </c>
      <c r="DM142" s="54" t="str">
        <f>+I_Personale!DN106</f>
        <v>mag</v>
      </c>
      <c r="DN142" s="54" t="str">
        <f>+I_Personale!DO106</f>
        <v>giu</v>
      </c>
      <c r="DO142" s="54" t="str">
        <f>+I_Personale!DP106</f>
        <v>lug</v>
      </c>
      <c r="DP142" s="54" t="str">
        <f>+I_Personale!DQ106</f>
        <v>ago</v>
      </c>
      <c r="DQ142" s="54" t="str">
        <f>+I_Personale!DR106</f>
        <v>set</v>
      </c>
      <c r="DR142" s="54" t="str">
        <f>+I_Personale!DS106</f>
        <v>ott</v>
      </c>
      <c r="DS142" s="54" t="str">
        <f>+I_Personale!DT106</f>
        <v>nov</v>
      </c>
      <c r="DT142" s="54" t="str">
        <f>+I_Personale!DU106</f>
        <v>dic</v>
      </c>
    </row>
    <row r="143" spans="3:124" ht="16.5" hidden="1" outlineLevel="1" thickTop="1" thickBot="1" x14ac:dyDescent="0.3">
      <c r="C143" s="106" t="s">
        <v>200</v>
      </c>
      <c r="E143" s="108">
        <f>+I_Personale!F107</f>
        <v>0</v>
      </c>
      <c r="F143" s="108">
        <f>+I_Personale!G107</f>
        <v>0</v>
      </c>
      <c r="G143" s="108">
        <f>+I_Personale!H107</f>
        <v>0</v>
      </c>
      <c r="H143" s="108">
        <f>+I_Personale!I107</f>
        <v>0</v>
      </c>
      <c r="I143" s="108">
        <f>+I_Personale!J107</f>
        <v>0</v>
      </c>
      <c r="J143" s="108">
        <f>+I_Personale!K107</f>
        <v>0</v>
      </c>
      <c r="K143" s="108">
        <f>+I_Personale!L107</f>
        <v>0</v>
      </c>
      <c r="L143" s="108">
        <f>+I_Personale!M107</f>
        <v>0</v>
      </c>
      <c r="M143" s="108">
        <f>+I_Personale!N107</f>
        <v>0</v>
      </c>
      <c r="N143" s="108">
        <f>+I_Personale!O107</f>
        <v>0</v>
      </c>
      <c r="O143" s="108">
        <f>+I_Personale!P107</f>
        <v>0</v>
      </c>
      <c r="P143" s="108">
        <f>+I_Personale!Q107</f>
        <v>0</v>
      </c>
      <c r="Q143" s="108">
        <f>+I_Personale!R107</f>
        <v>0</v>
      </c>
      <c r="R143" s="108">
        <f>+I_Personale!S107</f>
        <v>0</v>
      </c>
      <c r="S143" s="108">
        <f>+I_Personale!T107</f>
        <v>0</v>
      </c>
      <c r="T143" s="108">
        <f>+I_Personale!U107</f>
        <v>0</v>
      </c>
      <c r="U143" s="108">
        <f>+I_Personale!V107</f>
        <v>0</v>
      </c>
      <c r="V143" s="108">
        <f>+I_Personale!W107</f>
        <v>0</v>
      </c>
      <c r="W143" s="108">
        <f>+I_Personale!X107</f>
        <v>0</v>
      </c>
      <c r="X143" s="108">
        <f>+I_Personale!Y107</f>
        <v>0</v>
      </c>
      <c r="Y143" s="108">
        <f>+I_Personale!Z107</f>
        <v>0</v>
      </c>
      <c r="Z143" s="108">
        <f>+I_Personale!AA107</f>
        <v>0</v>
      </c>
      <c r="AA143" s="108">
        <f>+I_Personale!AB107</f>
        <v>0</v>
      </c>
      <c r="AB143" s="108">
        <f>+I_Personale!AC107</f>
        <v>0</v>
      </c>
      <c r="AC143" s="108">
        <f>+I_Personale!AD107</f>
        <v>0</v>
      </c>
      <c r="AD143" s="108">
        <f>+I_Personale!AE107</f>
        <v>0</v>
      </c>
      <c r="AE143" s="108">
        <f>+I_Personale!AF107</f>
        <v>0</v>
      </c>
      <c r="AF143" s="108">
        <f>+I_Personale!AG107</f>
        <v>0</v>
      </c>
      <c r="AG143" s="108">
        <f>+I_Personale!AH107</f>
        <v>0</v>
      </c>
      <c r="AH143" s="108">
        <f>+I_Personale!AI107</f>
        <v>0</v>
      </c>
      <c r="AI143" s="108">
        <f>+I_Personale!AJ107</f>
        <v>0</v>
      </c>
      <c r="AJ143" s="108">
        <f>+I_Personale!AK107</f>
        <v>0</v>
      </c>
      <c r="AK143" s="108">
        <f>+I_Personale!AL107</f>
        <v>0</v>
      </c>
      <c r="AL143" s="108">
        <f>+I_Personale!AM107</f>
        <v>0</v>
      </c>
      <c r="AM143" s="108">
        <f>+I_Personale!AN107</f>
        <v>0</v>
      </c>
      <c r="AN143" s="108">
        <f>+I_Personale!AO107</f>
        <v>0</v>
      </c>
      <c r="AO143" s="108">
        <f>+I_Personale!AP107</f>
        <v>0</v>
      </c>
      <c r="AP143" s="108">
        <f>+I_Personale!AQ107</f>
        <v>0</v>
      </c>
      <c r="AQ143" s="108">
        <f>+I_Personale!AR107</f>
        <v>0</v>
      </c>
      <c r="AR143" s="108">
        <f>+I_Personale!AS107</f>
        <v>0</v>
      </c>
      <c r="AS143" s="108">
        <f>+I_Personale!AT107</f>
        <v>0</v>
      </c>
      <c r="AT143" s="108">
        <f>+I_Personale!AU107</f>
        <v>0</v>
      </c>
      <c r="AU143" s="108">
        <f>+I_Personale!AV107</f>
        <v>0</v>
      </c>
      <c r="AV143" s="108">
        <f>+I_Personale!AW107</f>
        <v>0</v>
      </c>
      <c r="AW143" s="108">
        <f>+I_Personale!AX107</f>
        <v>0</v>
      </c>
      <c r="AX143" s="108">
        <f>+I_Personale!AY107</f>
        <v>0</v>
      </c>
      <c r="AY143" s="108">
        <f>+I_Personale!AZ107</f>
        <v>0</v>
      </c>
      <c r="AZ143" s="108">
        <f>+I_Personale!BA107</f>
        <v>0</v>
      </c>
      <c r="BA143" s="108">
        <f>+I_Personale!BB107</f>
        <v>0</v>
      </c>
      <c r="BB143" s="108">
        <f>+I_Personale!BC107</f>
        <v>0</v>
      </c>
      <c r="BC143" s="108">
        <f>+I_Personale!BD107</f>
        <v>0</v>
      </c>
      <c r="BD143" s="108">
        <f>+I_Personale!BE107</f>
        <v>0</v>
      </c>
      <c r="BE143" s="108">
        <f>+I_Personale!BF107</f>
        <v>0</v>
      </c>
      <c r="BF143" s="108">
        <f>+I_Personale!BG107</f>
        <v>0</v>
      </c>
      <c r="BG143" s="108">
        <f>+I_Personale!BH107</f>
        <v>0</v>
      </c>
      <c r="BH143" s="108">
        <f>+I_Personale!BI107</f>
        <v>0</v>
      </c>
      <c r="BI143" s="108">
        <f>+I_Personale!BJ107</f>
        <v>0</v>
      </c>
      <c r="BJ143" s="108">
        <f>+I_Personale!BK107</f>
        <v>0</v>
      </c>
      <c r="BK143" s="108">
        <f>+I_Personale!BL107</f>
        <v>0</v>
      </c>
      <c r="BL143" s="108">
        <f>+I_Personale!BM107</f>
        <v>0</v>
      </c>
      <c r="BM143" s="108">
        <f>+I_Personale!BN107</f>
        <v>0</v>
      </c>
      <c r="BN143" s="108">
        <f>+I_Personale!BO107</f>
        <v>0</v>
      </c>
      <c r="BO143" s="108">
        <f>+I_Personale!BP107</f>
        <v>0</v>
      </c>
      <c r="BP143" s="108">
        <f>+I_Personale!BQ107</f>
        <v>0</v>
      </c>
      <c r="BQ143" s="108">
        <f>+I_Personale!BR107</f>
        <v>0</v>
      </c>
      <c r="BR143" s="108">
        <f>+I_Personale!BS107</f>
        <v>0</v>
      </c>
      <c r="BS143" s="108">
        <f>+I_Personale!BT107</f>
        <v>0</v>
      </c>
      <c r="BT143" s="108">
        <f>+I_Personale!BU107</f>
        <v>0</v>
      </c>
      <c r="BU143" s="108">
        <f>+I_Personale!BV107</f>
        <v>0</v>
      </c>
      <c r="BV143" s="108">
        <f>+I_Personale!BW107</f>
        <v>0</v>
      </c>
      <c r="BW143" s="108">
        <f>+I_Personale!BX107</f>
        <v>0</v>
      </c>
      <c r="BX143" s="108">
        <f>+I_Personale!BY107</f>
        <v>0</v>
      </c>
      <c r="BY143" s="108">
        <f>+I_Personale!BZ107</f>
        <v>0</v>
      </c>
      <c r="BZ143" s="108">
        <f>+I_Personale!CA107</f>
        <v>0</v>
      </c>
      <c r="CA143" s="108">
        <f>+I_Personale!CB107</f>
        <v>0</v>
      </c>
      <c r="CB143" s="108">
        <f>+I_Personale!CC107</f>
        <v>0</v>
      </c>
      <c r="CC143" s="108">
        <f>+I_Personale!CD107</f>
        <v>0</v>
      </c>
      <c r="CD143" s="108">
        <f>+I_Personale!CE107</f>
        <v>0</v>
      </c>
      <c r="CE143" s="108">
        <f>+I_Personale!CF107</f>
        <v>0</v>
      </c>
      <c r="CF143" s="108">
        <f>+I_Personale!CG107</f>
        <v>0</v>
      </c>
      <c r="CG143" s="108">
        <f>+I_Personale!CH107</f>
        <v>0</v>
      </c>
      <c r="CH143" s="108">
        <f>+I_Personale!CI107</f>
        <v>0</v>
      </c>
      <c r="CI143" s="108">
        <f>+I_Personale!CJ107</f>
        <v>0</v>
      </c>
      <c r="CJ143" s="108">
        <f>+I_Personale!CK107</f>
        <v>0</v>
      </c>
      <c r="CK143" s="108">
        <f>+I_Personale!CL107</f>
        <v>0</v>
      </c>
      <c r="CL143" s="108">
        <f>+I_Personale!CM107</f>
        <v>0</v>
      </c>
      <c r="CM143" s="108">
        <f>+I_Personale!CN107</f>
        <v>0</v>
      </c>
      <c r="CN143" s="108">
        <f>+I_Personale!CO107</f>
        <v>0</v>
      </c>
      <c r="CO143" s="108">
        <f>+I_Personale!CP107</f>
        <v>0</v>
      </c>
      <c r="CP143" s="108">
        <f>+I_Personale!CQ107</f>
        <v>0</v>
      </c>
      <c r="CQ143" s="108">
        <f>+I_Personale!CR107</f>
        <v>0</v>
      </c>
      <c r="CR143" s="108">
        <f>+I_Personale!CS107</f>
        <v>0</v>
      </c>
      <c r="CS143" s="108">
        <f>+I_Personale!CT107</f>
        <v>0</v>
      </c>
      <c r="CT143" s="108">
        <f>+I_Personale!CU107</f>
        <v>0</v>
      </c>
      <c r="CU143" s="108">
        <f>+I_Personale!CV107</f>
        <v>0</v>
      </c>
      <c r="CV143" s="108">
        <f>+I_Personale!CW107</f>
        <v>0</v>
      </c>
      <c r="CW143" s="108">
        <f>+I_Personale!CX107</f>
        <v>0</v>
      </c>
      <c r="CX143" s="108">
        <f>+I_Personale!CY107</f>
        <v>0</v>
      </c>
      <c r="CY143" s="108">
        <f>+I_Personale!CZ107</f>
        <v>0</v>
      </c>
      <c r="CZ143" s="108">
        <f>+I_Personale!DA107</f>
        <v>0</v>
      </c>
      <c r="DA143" s="108">
        <f>+I_Personale!DB107</f>
        <v>0</v>
      </c>
      <c r="DB143" s="108">
        <f>+I_Personale!DC107</f>
        <v>0</v>
      </c>
      <c r="DC143" s="108">
        <f>+I_Personale!DD107</f>
        <v>0</v>
      </c>
      <c r="DD143" s="108">
        <f>+I_Personale!DE107</f>
        <v>0</v>
      </c>
      <c r="DE143" s="108">
        <f>+I_Personale!DF107</f>
        <v>0</v>
      </c>
      <c r="DF143" s="108">
        <f>+I_Personale!DG107</f>
        <v>0</v>
      </c>
      <c r="DG143" s="108">
        <f>+I_Personale!DH107</f>
        <v>0</v>
      </c>
      <c r="DH143" s="108">
        <f>+I_Personale!DI107</f>
        <v>0</v>
      </c>
      <c r="DI143" s="108">
        <f>+I_Personale!DJ107</f>
        <v>0</v>
      </c>
      <c r="DJ143" s="108">
        <f>+I_Personale!DK107</f>
        <v>0</v>
      </c>
      <c r="DK143" s="108">
        <f>+I_Personale!DL107</f>
        <v>0</v>
      </c>
      <c r="DL143" s="108">
        <f>+I_Personale!DM107</f>
        <v>0</v>
      </c>
      <c r="DM143" s="108">
        <f>+I_Personale!DN107</f>
        <v>0</v>
      </c>
      <c r="DN143" s="108">
        <f>+I_Personale!DO107</f>
        <v>0</v>
      </c>
      <c r="DO143" s="108">
        <f>+I_Personale!DP107</f>
        <v>0</v>
      </c>
      <c r="DP143" s="108">
        <f>+I_Personale!DQ107</f>
        <v>0</v>
      </c>
      <c r="DQ143" s="108">
        <f>+I_Personale!DR107</f>
        <v>0</v>
      </c>
      <c r="DR143" s="108">
        <f>+I_Personale!DS107</f>
        <v>0</v>
      </c>
      <c r="DS143" s="108">
        <f>+I_Personale!DT107</f>
        <v>0</v>
      </c>
      <c r="DT143" s="108">
        <f>+I_Personale!DU107</f>
        <v>0</v>
      </c>
    </row>
    <row r="144" spans="3:124" ht="15.75" hidden="1" outlineLevel="1" thickTop="1" x14ac:dyDescent="0.25">
      <c r="C144" s="106" t="s">
        <v>209</v>
      </c>
      <c r="E144" t="str">
        <f>+IF(OR(I_Personale!$E100=C_Personale!E142,I_Personale!$E101=C_Personale!E142),"SI","")</f>
        <v/>
      </c>
      <c r="F144" t="str">
        <f>+IF(OR(I_Personale!$E100=C_Personale!F142,I_Personale!$E101=C_Personale!F142),"SI","")</f>
        <v/>
      </c>
      <c r="G144" t="str">
        <f>+IF(OR(I_Personale!$E100=C_Personale!G142,I_Personale!$E101=C_Personale!G142),"SI","")</f>
        <v/>
      </c>
      <c r="H144" t="str">
        <f>+IF(OR(I_Personale!$E100=C_Personale!H142,I_Personale!$E101=C_Personale!H142),"SI","")</f>
        <v/>
      </c>
      <c r="I144" t="str">
        <f>+IF(OR(I_Personale!$E100=C_Personale!I142,I_Personale!$E101=C_Personale!I142),"SI","")</f>
        <v/>
      </c>
      <c r="J144" t="str">
        <f>+IF(OR(I_Personale!$E100=C_Personale!J142,I_Personale!$E101=C_Personale!J142),"SI","")</f>
        <v/>
      </c>
      <c r="K144" t="str">
        <f>+IF(OR(I_Personale!$E100=C_Personale!K142,I_Personale!$E101=C_Personale!K142),"SI","")</f>
        <v/>
      </c>
      <c r="L144" t="str">
        <f>+IF(OR(I_Personale!$E100=C_Personale!L142,I_Personale!$E101=C_Personale!L142),"SI","")</f>
        <v/>
      </c>
      <c r="M144" t="str">
        <f>+IF(OR(I_Personale!$E100=C_Personale!M142,I_Personale!$E101=C_Personale!M142),"SI","")</f>
        <v/>
      </c>
      <c r="N144" t="str">
        <f>+IF(OR(I_Personale!$E100=C_Personale!N142,I_Personale!$E101=C_Personale!N142),"SI","")</f>
        <v/>
      </c>
      <c r="O144" t="str">
        <f>+IF(OR(I_Personale!$E100=C_Personale!O142,I_Personale!$E101=C_Personale!O142),"SI","")</f>
        <v/>
      </c>
      <c r="P144" t="str">
        <f>+IF(OR(I_Personale!$E100=C_Personale!P142,I_Personale!$E101=C_Personale!P142),"SI","")</f>
        <v/>
      </c>
      <c r="Q144" t="str">
        <f>+IF(OR(I_Personale!$E100=C_Personale!Q142,I_Personale!$E101=C_Personale!Q142),"SI","")</f>
        <v/>
      </c>
      <c r="R144" t="str">
        <f>+IF(OR(I_Personale!$E100=C_Personale!R142,I_Personale!$E101=C_Personale!R142),"SI","")</f>
        <v/>
      </c>
      <c r="S144" t="str">
        <f>+IF(OR(I_Personale!$E100=C_Personale!S142,I_Personale!$E101=C_Personale!S142),"SI","")</f>
        <v/>
      </c>
      <c r="T144" t="str">
        <f>+IF(OR(I_Personale!$E100=C_Personale!T142,I_Personale!$E101=C_Personale!T142),"SI","")</f>
        <v/>
      </c>
      <c r="U144" t="str">
        <f>+IF(OR(I_Personale!$E100=C_Personale!U142,I_Personale!$E101=C_Personale!U142),"SI","")</f>
        <v/>
      </c>
      <c r="V144" t="str">
        <f>+IF(OR(I_Personale!$E100=C_Personale!V142,I_Personale!$E101=C_Personale!V142),"SI","")</f>
        <v/>
      </c>
      <c r="W144" t="str">
        <f>+IF(OR(I_Personale!$E100=C_Personale!W142,I_Personale!$E101=C_Personale!W142),"SI","")</f>
        <v/>
      </c>
      <c r="X144" t="str">
        <f>+IF(OR(I_Personale!$E100=C_Personale!X142,I_Personale!$E101=C_Personale!X142),"SI","")</f>
        <v/>
      </c>
      <c r="Y144" t="str">
        <f>+IF(OR(I_Personale!$E100=C_Personale!Y142,I_Personale!$E101=C_Personale!Y142),"SI","")</f>
        <v/>
      </c>
      <c r="Z144" t="str">
        <f>+IF(OR(I_Personale!$E100=C_Personale!Z142,I_Personale!$E101=C_Personale!Z142),"SI","")</f>
        <v/>
      </c>
      <c r="AA144" t="str">
        <f>+IF(OR(I_Personale!$E100=C_Personale!AA142,I_Personale!$E101=C_Personale!AA142),"SI","")</f>
        <v/>
      </c>
      <c r="AB144" t="str">
        <f>+IF(OR(I_Personale!$E100=C_Personale!AB142,I_Personale!$E101=C_Personale!AB142),"SI","")</f>
        <v/>
      </c>
      <c r="AC144" t="str">
        <f>+IF(OR(I_Personale!$E100=C_Personale!AC142,I_Personale!$E101=C_Personale!AC142),"SI","")</f>
        <v/>
      </c>
      <c r="AD144" t="str">
        <f>+IF(OR(I_Personale!$E100=C_Personale!AD142,I_Personale!$E101=C_Personale!AD142),"SI","")</f>
        <v/>
      </c>
      <c r="AE144" t="str">
        <f>+IF(OR(I_Personale!$E100=C_Personale!AE142,I_Personale!$E101=C_Personale!AE142),"SI","")</f>
        <v/>
      </c>
      <c r="AF144" t="str">
        <f>+IF(OR(I_Personale!$E100=C_Personale!AF142,I_Personale!$E101=C_Personale!AF142),"SI","")</f>
        <v/>
      </c>
      <c r="AG144" t="str">
        <f>+IF(OR(I_Personale!$E100=C_Personale!AG142,I_Personale!$E101=C_Personale!AG142),"SI","")</f>
        <v/>
      </c>
      <c r="AH144" t="str">
        <f>+IF(OR(I_Personale!$E100=C_Personale!AH142,I_Personale!$E101=C_Personale!AH142),"SI","")</f>
        <v/>
      </c>
      <c r="AI144" t="str">
        <f>+IF(OR(I_Personale!$E100=C_Personale!AI142,I_Personale!$E101=C_Personale!AI142),"SI","")</f>
        <v/>
      </c>
      <c r="AJ144" t="str">
        <f>+IF(OR(I_Personale!$E100=C_Personale!AJ142,I_Personale!$E101=C_Personale!AJ142),"SI","")</f>
        <v/>
      </c>
      <c r="AK144" t="str">
        <f>+IF(OR(I_Personale!$E100=C_Personale!AK142,I_Personale!$E101=C_Personale!AK142),"SI","")</f>
        <v/>
      </c>
      <c r="AL144" t="str">
        <f>+IF(OR(I_Personale!$E100=C_Personale!AL142,I_Personale!$E101=C_Personale!AL142),"SI","")</f>
        <v/>
      </c>
      <c r="AM144" t="str">
        <f>+IF(OR(I_Personale!$E100=C_Personale!AM142,I_Personale!$E101=C_Personale!AM142),"SI","")</f>
        <v/>
      </c>
      <c r="AN144" t="str">
        <f>+IF(OR(I_Personale!$E100=C_Personale!AN142,I_Personale!$E101=C_Personale!AN142),"SI","")</f>
        <v/>
      </c>
      <c r="AO144" t="str">
        <f>+IF(OR(I_Personale!$E100=C_Personale!AO142,I_Personale!$E101=C_Personale!AO142),"SI","")</f>
        <v/>
      </c>
      <c r="AP144" t="str">
        <f>+IF(OR(I_Personale!$E100=C_Personale!AP142,I_Personale!$E101=C_Personale!AP142),"SI","")</f>
        <v/>
      </c>
      <c r="AQ144" t="str">
        <f>+IF(OR(I_Personale!$E100=C_Personale!AQ142,I_Personale!$E101=C_Personale!AQ142),"SI","")</f>
        <v/>
      </c>
      <c r="AR144" t="str">
        <f>+IF(OR(I_Personale!$E100=C_Personale!AR142,I_Personale!$E101=C_Personale!AR142),"SI","")</f>
        <v/>
      </c>
      <c r="AS144" t="str">
        <f>+IF(OR(I_Personale!$E100=C_Personale!AS142,I_Personale!$E101=C_Personale!AS142),"SI","")</f>
        <v/>
      </c>
      <c r="AT144" t="str">
        <f>+IF(OR(I_Personale!$E100=C_Personale!AT142,I_Personale!$E101=C_Personale!AT142),"SI","")</f>
        <v/>
      </c>
      <c r="AU144" t="str">
        <f>+IF(OR(I_Personale!$E100=C_Personale!AU142,I_Personale!$E101=C_Personale!AU142),"SI","")</f>
        <v/>
      </c>
      <c r="AV144" t="str">
        <f>+IF(OR(I_Personale!$E100=C_Personale!AV142,I_Personale!$E101=C_Personale!AV142),"SI","")</f>
        <v/>
      </c>
      <c r="AW144" t="str">
        <f>+IF(OR(I_Personale!$E100=C_Personale!AW142,I_Personale!$E101=C_Personale!AW142),"SI","")</f>
        <v/>
      </c>
      <c r="AX144" t="str">
        <f>+IF(OR(I_Personale!$E100=C_Personale!AX142,I_Personale!$E101=C_Personale!AX142),"SI","")</f>
        <v/>
      </c>
      <c r="AY144" t="str">
        <f>+IF(OR(I_Personale!$E100=C_Personale!AY142,I_Personale!$E101=C_Personale!AY142),"SI","")</f>
        <v/>
      </c>
      <c r="AZ144" t="str">
        <f>+IF(OR(I_Personale!$E100=C_Personale!AZ142,I_Personale!$E101=C_Personale!AZ142),"SI","")</f>
        <v/>
      </c>
      <c r="BA144" t="str">
        <f>+IF(OR(I_Personale!$E100=C_Personale!BA142,I_Personale!$E101=C_Personale!BA142),"SI","")</f>
        <v/>
      </c>
      <c r="BB144" t="str">
        <f>+IF(OR(I_Personale!$E100=C_Personale!BB142,I_Personale!$E101=C_Personale!BB142),"SI","")</f>
        <v/>
      </c>
      <c r="BC144" t="str">
        <f>+IF(OR(I_Personale!$E100=C_Personale!BC142,I_Personale!$E101=C_Personale!BC142),"SI","")</f>
        <v/>
      </c>
      <c r="BD144" t="str">
        <f>+IF(OR(I_Personale!$E100=C_Personale!BD142,I_Personale!$E101=C_Personale!BD142),"SI","")</f>
        <v/>
      </c>
      <c r="BE144" t="str">
        <f>+IF(OR(I_Personale!$E100=C_Personale!BE142,I_Personale!$E101=C_Personale!BE142),"SI","")</f>
        <v/>
      </c>
      <c r="BF144" t="str">
        <f>+IF(OR(I_Personale!$E100=C_Personale!BF142,I_Personale!$E101=C_Personale!BF142),"SI","")</f>
        <v/>
      </c>
      <c r="BG144" t="str">
        <f>+IF(OR(I_Personale!$E100=C_Personale!BG142,I_Personale!$E101=C_Personale!BG142),"SI","")</f>
        <v/>
      </c>
      <c r="BH144" t="str">
        <f>+IF(OR(I_Personale!$E100=C_Personale!BH142,I_Personale!$E101=C_Personale!BH142),"SI","")</f>
        <v/>
      </c>
      <c r="BI144" t="str">
        <f>+IF(OR(I_Personale!$E100=C_Personale!BI142,I_Personale!$E101=C_Personale!BI142),"SI","")</f>
        <v/>
      </c>
      <c r="BJ144" t="str">
        <f>+IF(OR(I_Personale!$E100=C_Personale!BJ142,I_Personale!$E101=C_Personale!BJ142),"SI","")</f>
        <v/>
      </c>
      <c r="BK144" t="str">
        <f>+IF(OR(I_Personale!$E100=C_Personale!BK142,I_Personale!$E101=C_Personale!BK142),"SI","")</f>
        <v/>
      </c>
      <c r="BL144" t="str">
        <f>+IF(OR(I_Personale!$E100=C_Personale!BL142,I_Personale!$E101=C_Personale!BL142),"SI","")</f>
        <v/>
      </c>
      <c r="BM144" t="str">
        <f>+IF(OR(I_Personale!$E100=C_Personale!BM142,I_Personale!$E101=C_Personale!BM142),"SI","")</f>
        <v/>
      </c>
      <c r="BN144" t="str">
        <f>+IF(OR(I_Personale!$E100=C_Personale!BN142,I_Personale!$E101=C_Personale!BN142),"SI","")</f>
        <v/>
      </c>
      <c r="BO144" t="str">
        <f>+IF(OR(I_Personale!$E100=C_Personale!BO142,I_Personale!$E101=C_Personale!BO142),"SI","")</f>
        <v/>
      </c>
      <c r="BP144" t="str">
        <f>+IF(OR(I_Personale!$E100=C_Personale!BP142,I_Personale!$E101=C_Personale!BP142),"SI","")</f>
        <v/>
      </c>
      <c r="BQ144" t="str">
        <f>+IF(OR(I_Personale!$E100=C_Personale!BQ142,I_Personale!$E101=C_Personale!BQ142),"SI","")</f>
        <v/>
      </c>
      <c r="BR144" t="str">
        <f>+IF(OR(I_Personale!$E100=C_Personale!BR142,I_Personale!$E101=C_Personale!BR142),"SI","")</f>
        <v/>
      </c>
      <c r="BS144" t="str">
        <f>+IF(OR(I_Personale!$E100=C_Personale!BS142,I_Personale!$E101=C_Personale!BS142),"SI","")</f>
        <v/>
      </c>
      <c r="BT144" t="str">
        <f>+IF(OR(I_Personale!$E100=C_Personale!BT142,I_Personale!$E101=C_Personale!BT142),"SI","")</f>
        <v/>
      </c>
      <c r="BU144" t="str">
        <f>+IF(OR(I_Personale!$E100=C_Personale!BU142,I_Personale!$E101=C_Personale!BU142),"SI","")</f>
        <v/>
      </c>
      <c r="BV144" t="str">
        <f>+IF(OR(I_Personale!$E100=C_Personale!BV142,I_Personale!$E101=C_Personale!BV142),"SI","")</f>
        <v/>
      </c>
      <c r="BW144" t="str">
        <f>+IF(OR(I_Personale!$E100=C_Personale!BW142,I_Personale!$E101=C_Personale!BW142),"SI","")</f>
        <v/>
      </c>
      <c r="BX144" t="str">
        <f>+IF(OR(I_Personale!$E100=C_Personale!BX142,I_Personale!$E101=C_Personale!BX142),"SI","")</f>
        <v/>
      </c>
      <c r="BY144" t="str">
        <f>+IF(OR(I_Personale!$E100=C_Personale!BY142,I_Personale!$E101=C_Personale!BY142),"SI","")</f>
        <v/>
      </c>
      <c r="BZ144" t="str">
        <f>+IF(OR(I_Personale!$E100=C_Personale!BZ142,I_Personale!$E101=C_Personale!BZ142),"SI","")</f>
        <v/>
      </c>
      <c r="CA144" t="str">
        <f>+IF(OR(I_Personale!$E100=C_Personale!CA142,I_Personale!$E101=C_Personale!CA142),"SI","")</f>
        <v/>
      </c>
      <c r="CB144" t="str">
        <f>+IF(OR(I_Personale!$E100=C_Personale!CB142,I_Personale!$E101=C_Personale!CB142),"SI","")</f>
        <v/>
      </c>
      <c r="CC144" t="str">
        <f>+IF(OR(I_Personale!$E100=C_Personale!CC142,I_Personale!$E101=C_Personale!CC142),"SI","")</f>
        <v/>
      </c>
      <c r="CD144" t="str">
        <f>+IF(OR(I_Personale!$E100=C_Personale!CD142,I_Personale!$E101=C_Personale!CD142),"SI","")</f>
        <v/>
      </c>
      <c r="CE144" t="str">
        <f>+IF(OR(I_Personale!$E100=C_Personale!CE142,I_Personale!$E101=C_Personale!CE142),"SI","")</f>
        <v/>
      </c>
      <c r="CF144" t="str">
        <f>+IF(OR(I_Personale!$E100=C_Personale!CF142,I_Personale!$E101=C_Personale!CF142),"SI","")</f>
        <v/>
      </c>
      <c r="CG144" t="str">
        <f>+IF(OR(I_Personale!$E100=C_Personale!CG142,I_Personale!$E101=C_Personale!CG142),"SI","")</f>
        <v/>
      </c>
      <c r="CH144" t="str">
        <f>+IF(OR(I_Personale!$E100=C_Personale!CH142,I_Personale!$E101=C_Personale!CH142),"SI","")</f>
        <v/>
      </c>
      <c r="CI144" t="str">
        <f>+IF(OR(I_Personale!$E100=C_Personale!CI142,I_Personale!$E101=C_Personale!CI142),"SI","")</f>
        <v/>
      </c>
      <c r="CJ144" t="str">
        <f>+IF(OR(I_Personale!$E100=C_Personale!CJ142,I_Personale!$E101=C_Personale!CJ142),"SI","")</f>
        <v/>
      </c>
      <c r="CK144" t="str">
        <f>+IF(OR(I_Personale!$E100=C_Personale!CK142,I_Personale!$E101=C_Personale!CK142),"SI","")</f>
        <v/>
      </c>
      <c r="CL144" t="str">
        <f>+IF(OR(I_Personale!$E100=C_Personale!CL142,I_Personale!$E101=C_Personale!CL142),"SI","")</f>
        <v/>
      </c>
      <c r="CM144" t="str">
        <f>+IF(OR(I_Personale!$E100=C_Personale!CM142,I_Personale!$E101=C_Personale!CM142),"SI","")</f>
        <v/>
      </c>
      <c r="CN144" t="str">
        <f>+IF(OR(I_Personale!$E100=C_Personale!CN142,I_Personale!$E101=C_Personale!CN142),"SI","")</f>
        <v/>
      </c>
      <c r="CO144" t="str">
        <f>+IF(OR(I_Personale!$E100=C_Personale!CO142,I_Personale!$E101=C_Personale!CO142),"SI","")</f>
        <v/>
      </c>
      <c r="CP144" t="str">
        <f>+IF(OR(I_Personale!$E100=C_Personale!CP142,I_Personale!$E101=C_Personale!CP142),"SI","")</f>
        <v/>
      </c>
      <c r="CQ144" t="str">
        <f>+IF(OR(I_Personale!$E100=C_Personale!CQ142,I_Personale!$E101=C_Personale!CQ142),"SI","")</f>
        <v/>
      </c>
      <c r="CR144" t="str">
        <f>+IF(OR(I_Personale!$E100=C_Personale!CR142,I_Personale!$E101=C_Personale!CR142),"SI","")</f>
        <v/>
      </c>
      <c r="CS144" t="str">
        <f>+IF(OR(I_Personale!$E100=C_Personale!CS142,I_Personale!$E101=C_Personale!CS142),"SI","")</f>
        <v/>
      </c>
      <c r="CT144" t="str">
        <f>+IF(OR(I_Personale!$E100=C_Personale!CT142,I_Personale!$E101=C_Personale!CT142),"SI","")</f>
        <v/>
      </c>
      <c r="CU144" t="str">
        <f>+IF(OR(I_Personale!$E100=C_Personale!CU142,I_Personale!$E101=C_Personale!CU142),"SI","")</f>
        <v/>
      </c>
      <c r="CV144" t="str">
        <f>+IF(OR(I_Personale!$E100=C_Personale!CV142,I_Personale!$E101=C_Personale!CV142),"SI","")</f>
        <v/>
      </c>
      <c r="CW144" t="str">
        <f>+IF(OR(I_Personale!$E100=C_Personale!CW142,I_Personale!$E101=C_Personale!CW142),"SI","")</f>
        <v/>
      </c>
      <c r="CX144" t="str">
        <f>+IF(OR(I_Personale!$E100=C_Personale!CX142,I_Personale!$E101=C_Personale!CX142),"SI","")</f>
        <v/>
      </c>
      <c r="CY144" t="str">
        <f>+IF(OR(I_Personale!$E100=C_Personale!CY142,I_Personale!$E101=C_Personale!CY142),"SI","")</f>
        <v/>
      </c>
      <c r="CZ144" t="str">
        <f>+IF(OR(I_Personale!$E100=C_Personale!CZ142,I_Personale!$E101=C_Personale!CZ142),"SI","")</f>
        <v/>
      </c>
      <c r="DA144" t="str">
        <f>+IF(OR(I_Personale!$E100=C_Personale!DA142,I_Personale!$E101=C_Personale!DA142),"SI","")</f>
        <v/>
      </c>
      <c r="DB144" t="str">
        <f>+IF(OR(I_Personale!$E100=C_Personale!DB142,I_Personale!$E101=C_Personale!DB142),"SI","")</f>
        <v/>
      </c>
      <c r="DC144" t="str">
        <f>+IF(OR(I_Personale!$E100=C_Personale!DC142,I_Personale!$E101=C_Personale!DC142),"SI","")</f>
        <v/>
      </c>
      <c r="DD144" t="str">
        <f>+IF(OR(I_Personale!$E100=C_Personale!DD142,I_Personale!$E101=C_Personale!DD142),"SI","")</f>
        <v/>
      </c>
      <c r="DE144" t="str">
        <f>+IF(OR(I_Personale!$E100=C_Personale!DE142,I_Personale!$E101=C_Personale!DE142),"SI","")</f>
        <v/>
      </c>
      <c r="DF144" t="str">
        <f>+IF(OR(I_Personale!$E100=C_Personale!DF142,I_Personale!$E101=C_Personale!DF142),"SI","")</f>
        <v/>
      </c>
      <c r="DG144" t="str">
        <f>+IF(OR(I_Personale!$E100=C_Personale!DG142,I_Personale!$E101=C_Personale!DG142),"SI","")</f>
        <v/>
      </c>
      <c r="DH144" t="str">
        <f>+IF(OR(I_Personale!$E100=C_Personale!DH142,I_Personale!$E101=C_Personale!DH142),"SI","")</f>
        <v/>
      </c>
      <c r="DI144" t="str">
        <f>+IF(OR(I_Personale!$E100=C_Personale!DI142,I_Personale!$E101=C_Personale!DI142),"SI","")</f>
        <v/>
      </c>
      <c r="DJ144" t="str">
        <f>+IF(OR(I_Personale!$E100=C_Personale!DJ142,I_Personale!$E101=C_Personale!DJ142),"SI","")</f>
        <v/>
      </c>
      <c r="DK144" t="str">
        <f>+IF(OR(I_Personale!$E100=C_Personale!DK142,I_Personale!$E101=C_Personale!DK142),"SI","")</f>
        <v/>
      </c>
      <c r="DL144" t="str">
        <f>+IF(OR(I_Personale!$E100=C_Personale!DL142,I_Personale!$E101=C_Personale!DL142),"SI","")</f>
        <v/>
      </c>
      <c r="DM144" t="str">
        <f>+IF(OR(I_Personale!$E100=C_Personale!DM142,I_Personale!$E101=C_Personale!DM142),"SI","")</f>
        <v/>
      </c>
      <c r="DN144" t="str">
        <f>+IF(OR(I_Personale!$E100=C_Personale!DN142,I_Personale!$E101=C_Personale!DN142),"SI","")</f>
        <v/>
      </c>
      <c r="DO144" t="str">
        <f>+IF(OR(I_Personale!$E100=C_Personale!DO142,I_Personale!$E101=C_Personale!DO142),"SI","")</f>
        <v/>
      </c>
      <c r="DP144" t="str">
        <f>+IF(OR(I_Personale!$E100=C_Personale!DP142,I_Personale!$E101=C_Personale!DP142),"SI","")</f>
        <v/>
      </c>
      <c r="DQ144" t="str">
        <f>+IF(OR(I_Personale!$E100=C_Personale!DQ142,I_Personale!$E101=C_Personale!DQ142),"SI","")</f>
        <v/>
      </c>
      <c r="DR144" t="str">
        <f>+IF(OR(I_Personale!$E100=C_Personale!DR142,I_Personale!$E101=C_Personale!DR142),"SI","")</f>
        <v/>
      </c>
      <c r="DS144" t="str">
        <f>+IF(OR(I_Personale!$E100=C_Personale!DS142,I_Personale!$E101=C_Personale!DS142),"SI","")</f>
        <v/>
      </c>
      <c r="DT144" t="str">
        <f>+IF(OR(I_Personale!$E100=C_Personale!DT142,I_Personale!$E101=C_Personale!DT142),"SI","")</f>
        <v/>
      </c>
    </row>
    <row r="145" spans="3:124" ht="15.75" hidden="1" outlineLevel="1" thickBot="1" x14ac:dyDescent="0.3">
      <c r="C145" s="104"/>
    </row>
    <row r="146" spans="3:124" ht="16.5" hidden="1" outlineLevel="1" thickTop="1" thickBot="1" x14ac:dyDescent="0.3">
      <c r="C146" s="105" t="s">
        <v>201</v>
      </c>
      <c r="E146" s="57">
        <f>+I_Personale!$E95*E143</f>
        <v>0</v>
      </c>
      <c r="F146" s="57">
        <f>+I_Personale!$E95*F143</f>
        <v>0</v>
      </c>
      <c r="G146" s="57">
        <f>+I_Personale!$E95*G143</f>
        <v>0</v>
      </c>
      <c r="H146" s="57">
        <f>+I_Personale!$E95*H143</f>
        <v>0</v>
      </c>
      <c r="I146" s="57">
        <f>+I_Personale!$E95*I143</f>
        <v>0</v>
      </c>
      <c r="J146" s="57">
        <f>+I_Personale!$E95*J143</f>
        <v>0</v>
      </c>
      <c r="K146" s="57">
        <f>+I_Personale!$E95*K143</f>
        <v>0</v>
      </c>
      <c r="L146" s="57">
        <f>+I_Personale!$E95*L143</f>
        <v>0</v>
      </c>
      <c r="M146" s="57">
        <f>+I_Personale!$E95*M143</f>
        <v>0</v>
      </c>
      <c r="N146" s="57">
        <f>+I_Personale!$E95*N143</f>
        <v>0</v>
      </c>
      <c r="O146" s="57">
        <f>+I_Personale!$E95*O143</f>
        <v>0</v>
      </c>
      <c r="P146" s="57">
        <f>+I_Personale!$E95*P143</f>
        <v>0</v>
      </c>
      <c r="Q146" s="57">
        <f>+I_Personale!$E95*Q143</f>
        <v>0</v>
      </c>
      <c r="R146" s="57">
        <f>+I_Personale!$E95*R143</f>
        <v>0</v>
      </c>
      <c r="S146" s="57">
        <f>+I_Personale!$E95*S143</f>
        <v>0</v>
      </c>
      <c r="T146" s="57">
        <f>+I_Personale!$E95*T143</f>
        <v>0</v>
      </c>
      <c r="U146" s="57">
        <f>+I_Personale!$E95*U143</f>
        <v>0</v>
      </c>
      <c r="V146" s="57">
        <f>+I_Personale!$E95*V143</f>
        <v>0</v>
      </c>
      <c r="W146" s="57">
        <f>+I_Personale!$E95*W143</f>
        <v>0</v>
      </c>
      <c r="X146" s="57">
        <f>+I_Personale!$E95*X143</f>
        <v>0</v>
      </c>
      <c r="Y146" s="57">
        <f>+I_Personale!$E95*Y143</f>
        <v>0</v>
      </c>
      <c r="Z146" s="57">
        <f>+I_Personale!$E95*Z143</f>
        <v>0</v>
      </c>
      <c r="AA146" s="57">
        <f>+I_Personale!$E95*AA143</f>
        <v>0</v>
      </c>
      <c r="AB146" s="57">
        <f>+I_Personale!$E95*AB143</f>
        <v>0</v>
      </c>
      <c r="AC146" s="57">
        <f>+I_Personale!$E95*AC143</f>
        <v>0</v>
      </c>
      <c r="AD146" s="57">
        <f>+I_Personale!$E95*AD143</f>
        <v>0</v>
      </c>
      <c r="AE146" s="57">
        <f>+I_Personale!$E95*AE143</f>
        <v>0</v>
      </c>
      <c r="AF146" s="57">
        <f>+I_Personale!$E95*AF143</f>
        <v>0</v>
      </c>
      <c r="AG146" s="57">
        <f>+I_Personale!$E95*AG143</f>
        <v>0</v>
      </c>
      <c r="AH146" s="57">
        <f>+I_Personale!$E95*AH143</f>
        <v>0</v>
      </c>
      <c r="AI146" s="57">
        <f>+I_Personale!$E95*AI143</f>
        <v>0</v>
      </c>
      <c r="AJ146" s="57">
        <f>+I_Personale!$E95*AJ143</f>
        <v>0</v>
      </c>
      <c r="AK146" s="57">
        <f>+I_Personale!$E95*AK143</f>
        <v>0</v>
      </c>
      <c r="AL146" s="57">
        <f>+I_Personale!$E95*AL143</f>
        <v>0</v>
      </c>
      <c r="AM146" s="57">
        <f>+I_Personale!$E95*AM143</f>
        <v>0</v>
      </c>
      <c r="AN146" s="57">
        <f>+I_Personale!$E95*AN143</f>
        <v>0</v>
      </c>
      <c r="AO146" s="57">
        <f>+I_Personale!$E95*AO143</f>
        <v>0</v>
      </c>
      <c r="AP146" s="57">
        <f>+I_Personale!$E95*AP143</f>
        <v>0</v>
      </c>
      <c r="AQ146" s="57">
        <f>+I_Personale!$E95*AQ143</f>
        <v>0</v>
      </c>
      <c r="AR146" s="57">
        <f>+I_Personale!$E95*AR143</f>
        <v>0</v>
      </c>
      <c r="AS146" s="57">
        <f>+I_Personale!$E95*AS143</f>
        <v>0</v>
      </c>
      <c r="AT146" s="57">
        <f>+I_Personale!$E95*AT143</f>
        <v>0</v>
      </c>
      <c r="AU146" s="57">
        <f>+I_Personale!$E95*AU143</f>
        <v>0</v>
      </c>
      <c r="AV146" s="57">
        <f>+I_Personale!$E95*AV143</f>
        <v>0</v>
      </c>
      <c r="AW146" s="57">
        <f>+I_Personale!$E95*AW143</f>
        <v>0</v>
      </c>
      <c r="AX146" s="57">
        <f>+I_Personale!$E95*AX143</f>
        <v>0</v>
      </c>
      <c r="AY146" s="57">
        <f>+I_Personale!$E95*AY143</f>
        <v>0</v>
      </c>
      <c r="AZ146" s="57">
        <f>+I_Personale!$E95*AZ143</f>
        <v>0</v>
      </c>
      <c r="BA146" s="57">
        <f>+I_Personale!$E95*BA143</f>
        <v>0</v>
      </c>
      <c r="BB146" s="57">
        <f>+I_Personale!$E95*BB143</f>
        <v>0</v>
      </c>
      <c r="BC146" s="57">
        <f>+I_Personale!$E95*BC143</f>
        <v>0</v>
      </c>
      <c r="BD146" s="57">
        <f>+I_Personale!$E95*BD143</f>
        <v>0</v>
      </c>
      <c r="BE146" s="57">
        <f>+I_Personale!$E95*BE143</f>
        <v>0</v>
      </c>
      <c r="BF146" s="57">
        <f>+I_Personale!$E95*BF143</f>
        <v>0</v>
      </c>
      <c r="BG146" s="57">
        <f>+I_Personale!$E95*BG143</f>
        <v>0</v>
      </c>
      <c r="BH146" s="57">
        <f>+I_Personale!$E95*BH143</f>
        <v>0</v>
      </c>
      <c r="BI146" s="57">
        <f>+I_Personale!$E95*BI143</f>
        <v>0</v>
      </c>
      <c r="BJ146" s="57">
        <f>+I_Personale!$E95*BJ143</f>
        <v>0</v>
      </c>
      <c r="BK146" s="57">
        <f>+I_Personale!$E95*BK143</f>
        <v>0</v>
      </c>
      <c r="BL146" s="57">
        <f>+I_Personale!$E95*BL143</f>
        <v>0</v>
      </c>
      <c r="BM146" s="57">
        <f>+I_Personale!$E95*BM143</f>
        <v>0</v>
      </c>
      <c r="BN146" s="57">
        <f>+I_Personale!$E95*BN143</f>
        <v>0</v>
      </c>
      <c r="BO146" s="57">
        <f>+I_Personale!$E95*BO143</f>
        <v>0</v>
      </c>
      <c r="BP146" s="57">
        <f>+I_Personale!$E95*BP143</f>
        <v>0</v>
      </c>
      <c r="BQ146" s="57">
        <f>+I_Personale!$E95*BQ143</f>
        <v>0</v>
      </c>
      <c r="BR146" s="57">
        <f>+I_Personale!$E95*BR143</f>
        <v>0</v>
      </c>
      <c r="BS146" s="57">
        <f>+I_Personale!$E95*BS143</f>
        <v>0</v>
      </c>
      <c r="BT146" s="57">
        <f>+I_Personale!$E95*BT143</f>
        <v>0</v>
      </c>
      <c r="BU146" s="57">
        <f>+I_Personale!$E95*BU143</f>
        <v>0</v>
      </c>
      <c r="BV146" s="57">
        <f>+I_Personale!$E95*BV143</f>
        <v>0</v>
      </c>
      <c r="BW146" s="57">
        <f>+I_Personale!$E95*BW143</f>
        <v>0</v>
      </c>
      <c r="BX146" s="57">
        <f>+I_Personale!$E95*BX143</f>
        <v>0</v>
      </c>
      <c r="BY146" s="57">
        <f>+I_Personale!$E95*BY143</f>
        <v>0</v>
      </c>
      <c r="BZ146" s="57">
        <f>+I_Personale!$E95*BZ143</f>
        <v>0</v>
      </c>
      <c r="CA146" s="57">
        <f>+I_Personale!$E95*CA143</f>
        <v>0</v>
      </c>
      <c r="CB146" s="57">
        <f>+I_Personale!$E95*CB143</f>
        <v>0</v>
      </c>
      <c r="CC146" s="57">
        <f>+I_Personale!$E95*CC143</f>
        <v>0</v>
      </c>
      <c r="CD146" s="57">
        <f>+I_Personale!$E95*CD143</f>
        <v>0</v>
      </c>
      <c r="CE146" s="57">
        <f>+I_Personale!$E95*CE143</f>
        <v>0</v>
      </c>
      <c r="CF146" s="57">
        <f>+I_Personale!$E95*CF143</f>
        <v>0</v>
      </c>
      <c r="CG146" s="57">
        <f>+I_Personale!$E95*CG143</f>
        <v>0</v>
      </c>
      <c r="CH146" s="57">
        <f>+I_Personale!$E95*CH143</f>
        <v>0</v>
      </c>
      <c r="CI146" s="57">
        <f>+I_Personale!$E95*CI143</f>
        <v>0</v>
      </c>
      <c r="CJ146" s="57">
        <f>+I_Personale!$E95*CJ143</f>
        <v>0</v>
      </c>
      <c r="CK146" s="57">
        <f>+I_Personale!$E95*CK143</f>
        <v>0</v>
      </c>
      <c r="CL146" s="57">
        <f>+I_Personale!$E95*CL143</f>
        <v>0</v>
      </c>
      <c r="CM146" s="57">
        <f>+I_Personale!$E95*CM143</f>
        <v>0</v>
      </c>
      <c r="CN146" s="57">
        <f>+I_Personale!$E95*CN143</f>
        <v>0</v>
      </c>
      <c r="CO146" s="57">
        <f>+I_Personale!$E95*CO143</f>
        <v>0</v>
      </c>
      <c r="CP146" s="57">
        <f>+I_Personale!$E95*CP143</f>
        <v>0</v>
      </c>
      <c r="CQ146" s="57">
        <f>+I_Personale!$E95*CQ143</f>
        <v>0</v>
      </c>
      <c r="CR146" s="57">
        <f>+I_Personale!$E95*CR143</f>
        <v>0</v>
      </c>
      <c r="CS146" s="57">
        <f>+I_Personale!$E95*CS143</f>
        <v>0</v>
      </c>
      <c r="CT146" s="57">
        <f>+I_Personale!$E95*CT143</f>
        <v>0</v>
      </c>
      <c r="CU146" s="57">
        <f>+I_Personale!$E95*CU143</f>
        <v>0</v>
      </c>
      <c r="CV146" s="57">
        <f>+I_Personale!$E95*CV143</f>
        <v>0</v>
      </c>
      <c r="CW146" s="57">
        <f>+I_Personale!$E95*CW143</f>
        <v>0</v>
      </c>
      <c r="CX146" s="57">
        <f>+I_Personale!$E95*CX143</f>
        <v>0</v>
      </c>
      <c r="CY146" s="57">
        <f>+I_Personale!$E95*CY143</f>
        <v>0</v>
      </c>
      <c r="CZ146" s="57">
        <f>+I_Personale!$E95*CZ143</f>
        <v>0</v>
      </c>
      <c r="DA146" s="57">
        <f>+I_Personale!$E95*DA143</f>
        <v>0</v>
      </c>
      <c r="DB146" s="57">
        <f>+I_Personale!$E95*DB143</f>
        <v>0</v>
      </c>
      <c r="DC146" s="57">
        <f>+I_Personale!$E95*DC143</f>
        <v>0</v>
      </c>
      <c r="DD146" s="57">
        <f>+I_Personale!$E95*DD143</f>
        <v>0</v>
      </c>
      <c r="DE146" s="57">
        <f>+I_Personale!$E95*DE143</f>
        <v>0</v>
      </c>
      <c r="DF146" s="57">
        <f>+I_Personale!$E95*DF143</f>
        <v>0</v>
      </c>
      <c r="DG146" s="57">
        <f>+I_Personale!$E95*DG143</f>
        <v>0</v>
      </c>
      <c r="DH146" s="57">
        <f>+I_Personale!$E95*DH143</f>
        <v>0</v>
      </c>
      <c r="DI146" s="57">
        <f>+I_Personale!$E95*DI143</f>
        <v>0</v>
      </c>
      <c r="DJ146" s="57">
        <f>+I_Personale!$E95*DJ143</f>
        <v>0</v>
      </c>
      <c r="DK146" s="57">
        <f>+I_Personale!$E95*DK143</f>
        <v>0</v>
      </c>
      <c r="DL146" s="57">
        <f>+I_Personale!$E95*DL143</f>
        <v>0</v>
      </c>
      <c r="DM146" s="57">
        <f>+I_Personale!$E95*DM143</f>
        <v>0</v>
      </c>
      <c r="DN146" s="57">
        <f>+I_Personale!$E95*DN143</f>
        <v>0</v>
      </c>
      <c r="DO146" s="57">
        <f>+I_Personale!$E95*DO143</f>
        <v>0</v>
      </c>
      <c r="DP146" s="57">
        <f>+I_Personale!$E95*DP143</f>
        <v>0</v>
      </c>
      <c r="DQ146" s="57">
        <f>+I_Personale!$E95*DQ143</f>
        <v>0</v>
      </c>
      <c r="DR146" s="57">
        <f>+I_Personale!$E95*DR143</f>
        <v>0</v>
      </c>
      <c r="DS146" s="57">
        <f>+I_Personale!$E95*DS143</f>
        <v>0</v>
      </c>
      <c r="DT146" s="57">
        <f>+I_Personale!$E95*DT143</f>
        <v>0</v>
      </c>
    </row>
    <row r="147" spans="3:124" ht="16.5" hidden="1" outlineLevel="1" thickTop="1" thickBot="1" x14ac:dyDescent="0.3">
      <c r="C147" s="105" t="s">
        <v>202</v>
      </c>
      <c r="E147" s="57">
        <f>+E146*I_Personale!$E96</f>
        <v>0</v>
      </c>
      <c r="F147" s="57">
        <f>+F146*I_Personale!$E96</f>
        <v>0</v>
      </c>
      <c r="G147" s="57">
        <f>+G146*I_Personale!$E96</f>
        <v>0</v>
      </c>
      <c r="H147" s="57">
        <f>+H146*I_Personale!$E96</f>
        <v>0</v>
      </c>
      <c r="I147" s="57">
        <f>+I146*I_Personale!$E96</f>
        <v>0</v>
      </c>
      <c r="J147" s="57">
        <f>+J146*I_Personale!$E96</f>
        <v>0</v>
      </c>
      <c r="K147" s="57">
        <f>+K146*I_Personale!$E96</f>
        <v>0</v>
      </c>
      <c r="L147" s="57">
        <f>+L146*I_Personale!$E96</f>
        <v>0</v>
      </c>
      <c r="M147" s="57">
        <f>+M146*I_Personale!$E96</f>
        <v>0</v>
      </c>
      <c r="N147" s="57">
        <f>+N146*I_Personale!$E96</f>
        <v>0</v>
      </c>
      <c r="O147" s="57">
        <f>+O146*I_Personale!$E96</f>
        <v>0</v>
      </c>
      <c r="P147" s="57">
        <f>+P146*I_Personale!$E96</f>
        <v>0</v>
      </c>
      <c r="Q147" s="57">
        <f>+Q146*I_Personale!$E96</f>
        <v>0</v>
      </c>
      <c r="R147" s="57">
        <f>+R146*I_Personale!$E96</f>
        <v>0</v>
      </c>
      <c r="S147" s="57">
        <f>+S146*I_Personale!$E96</f>
        <v>0</v>
      </c>
      <c r="T147" s="57">
        <f>+T146*I_Personale!$E96</f>
        <v>0</v>
      </c>
      <c r="U147" s="57">
        <f>+U146*I_Personale!$E96</f>
        <v>0</v>
      </c>
      <c r="V147" s="57">
        <f>+V146*I_Personale!$E96</f>
        <v>0</v>
      </c>
      <c r="W147" s="57">
        <f>+W146*I_Personale!$E96</f>
        <v>0</v>
      </c>
      <c r="X147" s="57">
        <f>+X146*I_Personale!$E96</f>
        <v>0</v>
      </c>
      <c r="Y147" s="57">
        <f>+Y146*I_Personale!$E96</f>
        <v>0</v>
      </c>
      <c r="Z147" s="57">
        <f>+Z146*I_Personale!$E96</f>
        <v>0</v>
      </c>
      <c r="AA147" s="57">
        <f>+AA146*I_Personale!$E96</f>
        <v>0</v>
      </c>
      <c r="AB147" s="57">
        <f>+AB146*I_Personale!$E96</f>
        <v>0</v>
      </c>
      <c r="AC147" s="57">
        <f>+AC146*I_Personale!$E96</f>
        <v>0</v>
      </c>
      <c r="AD147" s="57">
        <f>+AD146*I_Personale!$E96</f>
        <v>0</v>
      </c>
      <c r="AE147" s="57">
        <f>+AE146*I_Personale!$E96</f>
        <v>0</v>
      </c>
      <c r="AF147" s="57">
        <f>+AF146*I_Personale!$E96</f>
        <v>0</v>
      </c>
      <c r="AG147" s="57">
        <f>+AG146*I_Personale!$E96</f>
        <v>0</v>
      </c>
      <c r="AH147" s="57">
        <f>+AH146*I_Personale!$E96</f>
        <v>0</v>
      </c>
      <c r="AI147" s="57">
        <f>+AI146*I_Personale!$E96</f>
        <v>0</v>
      </c>
      <c r="AJ147" s="57">
        <f>+AJ146*I_Personale!$E96</f>
        <v>0</v>
      </c>
      <c r="AK147" s="57">
        <f>+AK146*I_Personale!$E96</f>
        <v>0</v>
      </c>
      <c r="AL147" s="57">
        <f>+AL146*I_Personale!$E96</f>
        <v>0</v>
      </c>
      <c r="AM147" s="57">
        <f>+AM146*I_Personale!$E96</f>
        <v>0</v>
      </c>
      <c r="AN147" s="57">
        <f>+AN146*I_Personale!$E96</f>
        <v>0</v>
      </c>
      <c r="AO147" s="57">
        <f>+AO146*I_Personale!$E96</f>
        <v>0</v>
      </c>
      <c r="AP147" s="57">
        <f>+AP146*I_Personale!$E96</f>
        <v>0</v>
      </c>
      <c r="AQ147" s="57">
        <f>+AQ146*I_Personale!$E96</f>
        <v>0</v>
      </c>
      <c r="AR147" s="57">
        <f>+AR146*I_Personale!$E96</f>
        <v>0</v>
      </c>
      <c r="AS147" s="57">
        <f>+AS146*I_Personale!$E96</f>
        <v>0</v>
      </c>
      <c r="AT147" s="57">
        <f>+AT146*I_Personale!$E96</f>
        <v>0</v>
      </c>
      <c r="AU147" s="57">
        <f>+AU146*I_Personale!$E96</f>
        <v>0</v>
      </c>
      <c r="AV147" s="57">
        <f>+AV146*I_Personale!$E96</f>
        <v>0</v>
      </c>
      <c r="AW147" s="57">
        <f>+AW146*I_Personale!$E96</f>
        <v>0</v>
      </c>
      <c r="AX147" s="57">
        <f>+AX146*I_Personale!$E96</f>
        <v>0</v>
      </c>
      <c r="AY147" s="57">
        <f>+AY146*I_Personale!$E96</f>
        <v>0</v>
      </c>
      <c r="AZ147" s="57">
        <f>+AZ146*I_Personale!$E96</f>
        <v>0</v>
      </c>
      <c r="BA147" s="57">
        <f>+BA146*I_Personale!$E96</f>
        <v>0</v>
      </c>
      <c r="BB147" s="57">
        <f>+BB146*I_Personale!$E96</f>
        <v>0</v>
      </c>
      <c r="BC147" s="57">
        <f>+BC146*I_Personale!$E96</f>
        <v>0</v>
      </c>
      <c r="BD147" s="57">
        <f>+BD146*I_Personale!$E96</f>
        <v>0</v>
      </c>
      <c r="BE147" s="57">
        <f>+BE146*I_Personale!$E96</f>
        <v>0</v>
      </c>
      <c r="BF147" s="57">
        <f>+BF146*I_Personale!$E96</f>
        <v>0</v>
      </c>
      <c r="BG147" s="57">
        <f>+BG146*I_Personale!$E96</f>
        <v>0</v>
      </c>
      <c r="BH147" s="57">
        <f>+BH146*I_Personale!$E96</f>
        <v>0</v>
      </c>
      <c r="BI147" s="57">
        <f>+BI146*I_Personale!$E96</f>
        <v>0</v>
      </c>
      <c r="BJ147" s="57">
        <f>+BJ146*I_Personale!$E96</f>
        <v>0</v>
      </c>
      <c r="BK147" s="57">
        <f>+BK146*I_Personale!$E96</f>
        <v>0</v>
      </c>
      <c r="BL147" s="57">
        <f>+BL146*I_Personale!$E96</f>
        <v>0</v>
      </c>
      <c r="BM147" s="57">
        <f>+BM146*I_Personale!$E96</f>
        <v>0</v>
      </c>
      <c r="BN147" s="57">
        <f>+BN146*I_Personale!$E96</f>
        <v>0</v>
      </c>
      <c r="BO147" s="57">
        <f>+BO146*I_Personale!$E96</f>
        <v>0</v>
      </c>
      <c r="BP147" s="57">
        <f>+BP146*I_Personale!$E96</f>
        <v>0</v>
      </c>
      <c r="BQ147" s="57">
        <f>+BQ146*I_Personale!$E96</f>
        <v>0</v>
      </c>
      <c r="BR147" s="57">
        <f>+BR146*I_Personale!$E96</f>
        <v>0</v>
      </c>
      <c r="BS147" s="57">
        <f>+BS146*I_Personale!$E96</f>
        <v>0</v>
      </c>
      <c r="BT147" s="57">
        <f>+BT146*I_Personale!$E96</f>
        <v>0</v>
      </c>
      <c r="BU147" s="57">
        <f>+BU146*I_Personale!$E96</f>
        <v>0</v>
      </c>
      <c r="BV147" s="57">
        <f>+BV146*I_Personale!$E96</f>
        <v>0</v>
      </c>
      <c r="BW147" s="57">
        <f>+BW146*I_Personale!$E96</f>
        <v>0</v>
      </c>
      <c r="BX147" s="57">
        <f>+BX146*I_Personale!$E96</f>
        <v>0</v>
      </c>
      <c r="BY147" s="57">
        <f>+BY146*I_Personale!$E96</f>
        <v>0</v>
      </c>
      <c r="BZ147" s="57">
        <f>+BZ146*I_Personale!$E96</f>
        <v>0</v>
      </c>
      <c r="CA147" s="57">
        <f>+CA146*I_Personale!$E96</f>
        <v>0</v>
      </c>
      <c r="CB147" s="57">
        <f>+CB146*I_Personale!$E96</f>
        <v>0</v>
      </c>
      <c r="CC147" s="57">
        <f>+CC146*I_Personale!$E96</f>
        <v>0</v>
      </c>
      <c r="CD147" s="57">
        <f>+CD146*I_Personale!$E96</f>
        <v>0</v>
      </c>
      <c r="CE147" s="57">
        <f>+CE146*I_Personale!$E96</f>
        <v>0</v>
      </c>
      <c r="CF147" s="57">
        <f>+CF146*I_Personale!$E96</f>
        <v>0</v>
      </c>
      <c r="CG147" s="57">
        <f>+CG146*I_Personale!$E96</f>
        <v>0</v>
      </c>
      <c r="CH147" s="57">
        <f>+CH146*I_Personale!$E96</f>
        <v>0</v>
      </c>
      <c r="CI147" s="57">
        <f>+CI146*I_Personale!$E96</f>
        <v>0</v>
      </c>
      <c r="CJ147" s="57">
        <f>+CJ146*I_Personale!$E96</f>
        <v>0</v>
      </c>
      <c r="CK147" s="57">
        <f>+CK146*I_Personale!$E96</f>
        <v>0</v>
      </c>
      <c r="CL147" s="57">
        <f>+CL146*I_Personale!$E96</f>
        <v>0</v>
      </c>
      <c r="CM147" s="57">
        <f>+CM146*I_Personale!$E96</f>
        <v>0</v>
      </c>
      <c r="CN147" s="57">
        <f>+CN146*I_Personale!$E96</f>
        <v>0</v>
      </c>
      <c r="CO147" s="57">
        <f>+CO146*I_Personale!$E96</f>
        <v>0</v>
      </c>
      <c r="CP147" s="57">
        <f>+CP146*I_Personale!$E96</f>
        <v>0</v>
      </c>
      <c r="CQ147" s="57">
        <f>+CQ146*I_Personale!$E96</f>
        <v>0</v>
      </c>
      <c r="CR147" s="57">
        <f>+CR146*I_Personale!$E96</f>
        <v>0</v>
      </c>
      <c r="CS147" s="57">
        <f>+CS146*I_Personale!$E96</f>
        <v>0</v>
      </c>
      <c r="CT147" s="57">
        <f>+CT146*I_Personale!$E96</f>
        <v>0</v>
      </c>
      <c r="CU147" s="57">
        <f>+CU146*I_Personale!$E96</f>
        <v>0</v>
      </c>
      <c r="CV147" s="57">
        <f>+CV146*I_Personale!$E96</f>
        <v>0</v>
      </c>
      <c r="CW147" s="57">
        <f>+CW146*I_Personale!$E96</f>
        <v>0</v>
      </c>
      <c r="CX147" s="57">
        <f>+CX146*I_Personale!$E96</f>
        <v>0</v>
      </c>
      <c r="CY147" s="57">
        <f>+CY146*I_Personale!$E96</f>
        <v>0</v>
      </c>
      <c r="CZ147" s="57">
        <f>+CZ146*I_Personale!$E96</f>
        <v>0</v>
      </c>
      <c r="DA147" s="57">
        <f>+DA146*I_Personale!$E96</f>
        <v>0</v>
      </c>
      <c r="DB147" s="57">
        <f>+DB146*I_Personale!$E96</f>
        <v>0</v>
      </c>
      <c r="DC147" s="57">
        <f>+DC146*I_Personale!$E96</f>
        <v>0</v>
      </c>
      <c r="DD147" s="57">
        <f>+DD146*I_Personale!$E96</f>
        <v>0</v>
      </c>
      <c r="DE147" s="57">
        <f>+DE146*I_Personale!$E96</f>
        <v>0</v>
      </c>
      <c r="DF147" s="57">
        <f>+DF146*I_Personale!$E96</f>
        <v>0</v>
      </c>
      <c r="DG147" s="57">
        <f>+DG146*I_Personale!$E96</f>
        <v>0</v>
      </c>
      <c r="DH147" s="57">
        <f>+DH146*I_Personale!$E96</f>
        <v>0</v>
      </c>
      <c r="DI147" s="57">
        <f>+DI146*I_Personale!$E96</f>
        <v>0</v>
      </c>
      <c r="DJ147" s="57">
        <f>+DJ146*I_Personale!$E96</f>
        <v>0</v>
      </c>
      <c r="DK147" s="57">
        <f>+DK146*I_Personale!$E96</f>
        <v>0</v>
      </c>
      <c r="DL147" s="57">
        <f>+DL146*I_Personale!$E96</f>
        <v>0</v>
      </c>
      <c r="DM147" s="57">
        <f>+DM146*I_Personale!$E96</f>
        <v>0</v>
      </c>
      <c r="DN147" s="57">
        <f>+DN146*I_Personale!$E96</f>
        <v>0</v>
      </c>
      <c r="DO147" s="57">
        <f>+DO146*I_Personale!$E96</f>
        <v>0</v>
      </c>
      <c r="DP147" s="57">
        <f>+DP146*I_Personale!$E96</f>
        <v>0</v>
      </c>
      <c r="DQ147" s="57">
        <f>+DQ146*I_Personale!$E96</f>
        <v>0</v>
      </c>
      <c r="DR147" s="57">
        <f>+DR146*I_Personale!$E96</f>
        <v>0</v>
      </c>
      <c r="DS147" s="57">
        <f>+DS146*I_Personale!$E96</f>
        <v>0</v>
      </c>
      <c r="DT147" s="57">
        <f>+DT146*I_Personale!$E96</f>
        <v>0</v>
      </c>
    </row>
    <row r="148" spans="3:124" ht="16.5" hidden="1" outlineLevel="1" thickTop="1" thickBot="1" x14ac:dyDescent="0.3">
      <c r="C148" s="105" t="s">
        <v>203</v>
      </c>
      <c r="E148" s="57">
        <f>+E146*I_Personale!$E97</f>
        <v>0</v>
      </c>
      <c r="F148" s="57">
        <f>+F146*I_Personale!$E97</f>
        <v>0</v>
      </c>
      <c r="G148" s="57">
        <f>+G146*I_Personale!$E97</f>
        <v>0</v>
      </c>
      <c r="H148" s="57">
        <f>+H146*I_Personale!$E97</f>
        <v>0</v>
      </c>
      <c r="I148" s="57">
        <f>+I146*I_Personale!$E97</f>
        <v>0</v>
      </c>
      <c r="J148" s="57">
        <f>+J146*I_Personale!$E97</f>
        <v>0</v>
      </c>
      <c r="K148" s="57">
        <f>+K146*I_Personale!$E97</f>
        <v>0</v>
      </c>
      <c r="L148" s="57">
        <f>+L146*I_Personale!$E97</f>
        <v>0</v>
      </c>
      <c r="M148" s="57">
        <f>+M146*I_Personale!$E97</f>
        <v>0</v>
      </c>
      <c r="N148" s="57">
        <f>+N146*I_Personale!$E97</f>
        <v>0</v>
      </c>
      <c r="O148" s="57">
        <f>+O146*I_Personale!$E97</f>
        <v>0</v>
      </c>
      <c r="P148" s="57">
        <f>+P146*I_Personale!$E97</f>
        <v>0</v>
      </c>
      <c r="Q148" s="57">
        <f>+Q146*I_Personale!$E97</f>
        <v>0</v>
      </c>
      <c r="R148" s="57">
        <f>+R146*I_Personale!$E97</f>
        <v>0</v>
      </c>
      <c r="S148" s="57">
        <f>+S146*I_Personale!$E97</f>
        <v>0</v>
      </c>
      <c r="T148" s="57">
        <f>+T146*I_Personale!$E97</f>
        <v>0</v>
      </c>
      <c r="U148" s="57">
        <f>+U146*I_Personale!$E97</f>
        <v>0</v>
      </c>
      <c r="V148" s="57">
        <f>+V146*I_Personale!$E97</f>
        <v>0</v>
      </c>
      <c r="W148" s="57">
        <f>+W146*I_Personale!$E97</f>
        <v>0</v>
      </c>
      <c r="X148" s="57">
        <f>+X146*I_Personale!$E97</f>
        <v>0</v>
      </c>
      <c r="Y148" s="57">
        <f>+Y146*I_Personale!$E97</f>
        <v>0</v>
      </c>
      <c r="Z148" s="57">
        <f>+Z146*I_Personale!$E97</f>
        <v>0</v>
      </c>
      <c r="AA148" s="57">
        <f>+AA146*I_Personale!$E97</f>
        <v>0</v>
      </c>
      <c r="AB148" s="57">
        <f>+AB146*I_Personale!$E97</f>
        <v>0</v>
      </c>
      <c r="AC148" s="57">
        <f>+AC146*I_Personale!$E97</f>
        <v>0</v>
      </c>
      <c r="AD148" s="57">
        <f>+AD146*I_Personale!$E97</f>
        <v>0</v>
      </c>
      <c r="AE148" s="57">
        <f>+AE146*I_Personale!$E97</f>
        <v>0</v>
      </c>
      <c r="AF148" s="57">
        <f>+AF146*I_Personale!$E97</f>
        <v>0</v>
      </c>
      <c r="AG148" s="57">
        <f>+AG146*I_Personale!$E97</f>
        <v>0</v>
      </c>
      <c r="AH148" s="57">
        <f>+AH146*I_Personale!$E97</f>
        <v>0</v>
      </c>
      <c r="AI148" s="57">
        <f>+AI146*I_Personale!$E97</f>
        <v>0</v>
      </c>
      <c r="AJ148" s="57">
        <f>+AJ146*I_Personale!$E97</f>
        <v>0</v>
      </c>
      <c r="AK148" s="57">
        <f>+AK146*I_Personale!$E97</f>
        <v>0</v>
      </c>
      <c r="AL148" s="57">
        <f>+AL146*I_Personale!$E97</f>
        <v>0</v>
      </c>
      <c r="AM148" s="57">
        <f>+AM146*I_Personale!$E97</f>
        <v>0</v>
      </c>
      <c r="AN148" s="57">
        <f>+AN146*I_Personale!$E97</f>
        <v>0</v>
      </c>
      <c r="AO148" s="57">
        <f>+AO146*I_Personale!$E97</f>
        <v>0</v>
      </c>
      <c r="AP148" s="57">
        <f>+AP146*I_Personale!$E97</f>
        <v>0</v>
      </c>
      <c r="AQ148" s="57">
        <f>+AQ146*I_Personale!$E97</f>
        <v>0</v>
      </c>
      <c r="AR148" s="57">
        <f>+AR146*I_Personale!$E97</f>
        <v>0</v>
      </c>
      <c r="AS148" s="57">
        <f>+AS146*I_Personale!$E97</f>
        <v>0</v>
      </c>
      <c r="AT148" s="57">
        <f>+AT146*I_Personale!$E97</f>
        <v>0</v>
      </c>
      <c r="AU148" s="57">
        <f>+AU146*I_Personale!$E97</f>
        <v>0</v>
      </c>
      <c r="AV148" s="57">
        <f>+AV146*I_Personale!$E97</f>
        <v>0</v>
      </c>
      <c r="AW148" s="57">
        <f>+AW146*I_Personale!$E97</f>
        <v>0</v>
      </c>
      <c r="AX148" s="57">
        <f>+AX146*I_Personale!$E97</f>
        <v>0</v>
      </c>
      <c r="AY148" s="57">
        <f>+AY146*I_Personale!$E97</f>
        <v>0</v>
      </c>
      <c r="AZ148" s="57">
        <f>+AZ146*I_Personale!$E97</f>
        <v>0</v>
      </c>
      <c r="BA148" s="57">
        <f>+BA146*I_Personale!$E97</f>
        <v>0</v>
      </c>
      <c r="BB148" s="57">
        <f>+BB146*I_Personale!$E97</f>
        <v>0</v>
      </c>
      <c r="BC148" s="57">
        <f>+BC146*I_Personale!$E97</f>
        <v>0</v>
      </c>
      <c r="BD148" s="57">
        <f>+BD146*I_Personale!$E97</f>
        <v>0</v>
      </c>
      <c r="BE148" s="57">
        <f>+BE146*I_Personale!$E97</f>
        <v>0</v>
      </c>
      <c r="BF148" s="57">
        <f>+BF146*I_Personale!$E97</f>
        <v>0</v>
      </c>
      <c r="BG148" s="57">
        <f>+BG146*I_Personale!$E97</f>
        <v>0</v>
      </c>
      <c r="BH148" s="57">
        <f>+BH146*I_Personale!$E97</f>
        <v>0</v>
      </c>
      <c r="BI148" s="57">
        <f>+BI146*I_Personale!$E97</f>
        <v>0</v>
      </c>
      <c r="BJ148" s="57">
        <f>+BJ146*I_Personale!$E97</f>
        <v>0</v>
      </c>
      <c r="BK148" s="57">
        <f>+BK146*I_Personale!$E97</f>
        <v>0</v>
      </c>
      <c r="BL148" s="57">
        <f>+BL146*I_Personale!$E97</f>
        <v>0</v>
      </c>
      <c r="BM148" s="57">
        <f>+BM146*I_Personale!$E97</f>
        <v>0</v>
      </c>
      <c r="BN148" s="57">
        <f>+BN146*I_Personale!$E97</f>
        <v>0</v>
      </c>
      <c r="BO148" s="57">
        <f>+BO146*I_Personale!$E97</f>
        <v>0</v>
      </c>
      <c r="BP148" s="57">
        <f>+BP146*I_Personale!$E97</f>
        <v>0</v>
      </c>
      <c r="BQ148" s="57">
        <f>+BQ146*I_Personale!$E97</f>
        <v>0</v>
      </c>
      <c r="BR148" s="57">
        <f>+BR146*I_Personale!$E97</f>
        <v>0</v>
      </c>
      <c r="BS148" s="57">
        <f>+BS146*I_Personale!$E97</f>
        <v>0</v>
      </c>
      <c r="BT148" s="57">
        <f>+BT146*I_Personale!$E97</f>
        <v>0</v>
      </c>
      <c r="BU148" s="57">
        <f>+BU146*I_Personale!$E97</f>
        <v>0</v>
      </c>
      <c r="BV148" s="57">
        <f>+BV146*I_Personale!$E97</f>
        <v>0</v>
      </c>
      <c r="BW148" s="57">
        <f>+BW146*I_Personale!$E97</f>
        <v>0</v>
      </c>
      <c r="BX148" s="57">
        <f>+BX146*I_Personale!$E97</f>
        <v>0</v>
      </c>
      <c r="BY148" s="57">
        <f>+BY146*I_Personale!$E97</f>
        <v>0</v>
      </c>
      <c r="BZ148" s="57">
        <f>+BZ146*I_Personale!$E97</f>
        <v>0</v>
      </c>
      <c r="CA148" s="57">
        <f>+CA146*I_Personale!$E97</f>
        <v>0</v>
      </c>
      <c r="CB148" s="57">
        <f>+CB146*I_Personale!$E97</f>
        <v>0</v>
      </c>
      <c r="CC148" s="57">
        <f>+CC146*I_Personale!$E97</f>
        <v>0</v>
      </c>
      <c r="CD148" s="57">
        <f>+CD146*I_Personale!$E97</f>
        <v>0</v>
      </c>
      <c r="CE148" s="57">
        <f>+CE146*I_Personale!$E97</f>
        <v>0</v>
      </c>
      <c r="CF148" s="57">
        <f>+CF146*I_Personale!$E97</f>
        <v>0</v>
      </c>
      <c r="CG148" s="57">
        <f>+CG146*I_Personale!$E97</f>
        <v>0</v>
      </c>
      <c r="CH148" s="57">
        <f>+CH146*I_Personale!$E97</f>
        <v>0</v>
      </c>
      <c r="CI148" s="57">
        <f>+CI146*I_Personale!$E97</f>
        <v>0</v>
      </c>
      <c r="CJ148" s="57">
        <f>+CJ146*I_Personale!$E97</f>
        <v>0</v>
      </c>
      <c r="CK148" s="57">
        <f>+CK146*I_Personale!$E97</f>
        <v>0</v>
      </c>
      <c r="CL148" s="57">
        <f>+CL146*I_Personale!$E97</f>
        <v>0</v>
      </c>
      <c r="CM148" s="57">
        <f>+CM146*I_Personale!$E97</f>
        <v>0</v>
      </c>
      <c r="CN148" s="57">
        <f>+CN146*I_Personale!$E97</f>
        <v>0</v>
      </c>
      <c r="CO148" s="57">
        <f>+CO146*I_Personale!$E97</f>
        <v>0</v>
      </c>
      <c r="CP148" s="57">
        <f>+CP146*I_Personale!$E97</f>
        <v>0</v>
      </c>
      <c r="CQ148" s="57">
        <f>+CQ146*I_Personale!$E97</f>
        <v>0</v>
      </c>
      <c r="CR148" s="57">
        <f>+CR146*I_Personale!$E97</f>
        <v>0</v>
      </c>
      <c r="CS148" s="57">
        <f>+CS146*I_Personale!$E97</f>
        <v>0</v>
      </c>
      <c r="CT148" s="57">
        <f>+CT146*I_Personale!$E97</f>
        <v>0</v>
      </c>
      <c r="CU148" s="57">
        <f>+CU146*I_Personale!$E97</f>
        <v>0</v>
      </c>
      <c r="CV148" s="57">
        <f>+CV146*I_Personale!$E97</f>
        <v>0</v>
      </c>
      <c r="CW148" s="57">
        <f>+CW146*I_Personale!$E97</f>
        <v>0</v>
      </c>
      <c r="CX148" s="57">
        <f>+CX146*I_Personale!$E97</f>
        <v>0</v>
      </c>
      <c r="CY148" s="57">
        <f>+CY146*I_Personale!$E97</f>
        <v>0</v>
      </c>
      <c r="CZ148" s="57">
        <f>+CZ146*I_Personale!$E97</f>
        <v>0</v>
      </c>
      <c r="DA148" s="57">
        <f>+DA146*I_Personale!$E97</f>
        <v>0</v>
      </c>
      <c r="DB148" s="57">
        <f>+DB146*I_Personale!$E97</f>
        <v>0</v>
      </c>
      <c r="DC148" s="57">
        <f>+DC146*I_Personale!$E97</f>
        <v>0</v>
      </c>
      <c r="DD148" s="57">
        <f>+DD146*I_Personale!$E97</f>
        <v>0</v>
      </c>
      <c r="DE148" s="57">
        <f>+DE146*I_Personale!$E97</f>
        <v>0</v>
      </c>
      <c r="DF148" s="57">
        <f>+DF146*I_Personale!$E97</f>
        <v>0</v>
      </c>
      <c r="DG148" s="57">
        <f>+DG146*I_Personale!$E97</f>
        <v>0</v>
      </c>
      <c r="DH148" s="57">
        <f>+DH146*I_Personale!$E97</f>
        <v>0</v>
      </c>
      <c r="DI148" s="57">
        <f>+DI146*I_Personale!$E97</f>
        <v>0</v>
      </c>
      <c r="DJ148" s="57">
        <f>+DJ146*I_Personale!$E97</f>
        <v>0</v>
      </c>
      <c r="DK148" s="57">
        <f>+DK146*I_Personale!$E97</f>
        <v>0</v>
      </c>
      <c r="DL148" s="57">
        <f>+DL146*I_Personale!$E97</f>
        <v>0</v>
      </c>
      <c r="DM148" s="57">
        <f>+DM146*I_Personale!$E97</f>
        <v>0</v>
      </c>
      <c r="DN148" s="57">
        <f>+DN146*I_Personale!$E97</f>
        <v>0</v>
      </c>
      <c r="DO148" s="57">
        <f>+DO146*I_Personale!$E97</f>
        <v>0</v>
      </c>
      <c r="DP148" s="57">
        <f>+DP146*I_Personale!$E97</f>
        <v>0</v>
      </c>
      <c r="DQ148" s="57">
        <f>+DQ146*I_Personale!$E97</f>
        <v>0</v>
      </c>
      <c r="DR148" s="57">
        <f>+DR146*I_Personale!$E97</f>
        <v>0</v>
      </c>
      <c r="DS148" s="57">
        <f>+DS146*I_Personale!$E97</f>
        <v>0</v>
      </c>
      <c r="DT148" s="57">
        <f>+DT146*I_Personale!$E97</f>
        <v>0</v>
      </c>
    </row>
    <row r="149" spans="3:124" ht="16.5" hidden="1" outlineLevel="1" thickTop="1" thickBot="1" x14ac:dyDescent="0.3">
      <c r="C149" s="105" t="s">
        <v>204</v>
      </c>
      <c r="E149" s="57">
        <f>+E146*I_Personale!$E98</f>
        <v>0</v>
      </c>
      <c r="F149" s="57">
        <f>+F146*I_Personale!$E98</f>
        <v>0</v>
      </c>
      <c r="G149" s="57">
        <f>+G146*I_Personale!$E98</f>
        <v>0</v>
      </c>
      <c r="H149" s="57">
        <f>+H146*I_Personale!$E98</f>
        <v>0</v>
      </c>
      <c r="I149" s="57">
        <f>+I146*I_Personale!$E98</f>
        <v>0</v>
      </c>
      <c r="J149" s="57">
        <f>+J146*I_Personale!$E98</f>
        <v>0</v>
      </c>
      <c r="K149" s="57">
        <f>+K146*I_Personale!$E98</f>
        <v>0</v>
      </c>
      <c r="L149" s="57">
        <f>+L146*I_Personale!$E98</f>
        <v>0</v>
      </c>
      <c r="M149" s="57">
        <f>+M146*I_Personale!$E98</f>
        <v>0</v>
      </c>
      <c r="N149" s="57">
        <f>+N146*I_Personale!$E98</f>
        <v>0</v>
      </c>
      <c r="O149" s="57">
        <f>+O146*I_Personale!$E98</f>
        <v>0</v>
      </c>
      <c r="P149" s="57">
        <f>+P146*I_Personale!$E98</f>
        <v>0</v>
      </c>
      <c r="Q149" s="57">
        <f>+Q146*I_Personale!$E98</f>
        <v>0</v>
      </c>
      <c r="R149" s="57">
        <f>+R146*I_Personale!$E98</f>
        <v>0</v>
      </c>
      <c r="S149" s="57">
        <f>+S146*I_Personale!$E98</f>
        <v>0</v>
      </c>
      <c r="T149" s="57">
        <f>+T146*I_Personale!$E98</f>
        <v>0</v>
      </c>
      <c r="U149" s="57">
        <f>+U146*I_Personale!$E98</f>
        <v>0</v>
      </c>
      <c r="V149" s="57">
        <f>+V146*I_Personale!$E98</f>
        <v>0</v>
      </c>
      <c r="W149" s="57">
        <f>+W146*I_Personale!$E98</f>
        <v>0</v>
      </c>
      <c r="X149" s="57">
        <f>+X146*I_Personale!$E98</f>
        <v>0</v>
      </c>
      <c r="Y149" s="57">
        <f>+Y146*I_Personale!$E98</f>
        <v>0</v>
      </c>
      <c r="Z149" s="57">
        <f>+Z146*I_Personale!$E98</f>
        <v>0</v>
      </c>
      <c r="AA149" s="57">
        <f>+AA146*I_Personale!$E98</f>
        <v>0</v>
      </c>
      <c r="AB149" s="57">
        <f>+AB146*I_Personale!$E98</f>
        <v>0</v>
      </c>
      <c r="AC149" s="57">
        <f>+AC146*I_Personale!$E98</f>
        <v>0</v>
      </c>
      <c r="AD149" s="57">
        <f>+AD146*I_Personale!$E98</f>
        <v>0</v>
      </c>
      <c r="AE149" s="57">
        <f>+AE146*I_Personale!$E98</f>
        <v>0</v>
      </c>
      <c r="AF149" s="57">
        <f>+AF146*I_Personale!$E98</f>
        <v>0</v>
      </c>
      <c r="AG149" s="57">
        <f>+AG146*I_Personale!$E98</f>
        <v>0</v>
      </c>
      <c r="AH149" s="57">
        <f>+AH146*I_Personale!$E98</f>
        <v>0</v>
      </c>
      <c r="AI149" s="57">
        <f>+AI146*I_Personale!$E98</f>
        <v>0</v>
      </c>
      <c r="AJ149" s="57">
        <f>+AJ146*I_Personale!$E98</f>
        <v>0</v>
      </c>
      <c r="AK149" s="57">
        <f>+AK146*I_Personale!$E98</f>
        <v>0</v>
      </c>
      <c r="AL149" s="57">
        <f>+AL146*I_Personale!$E98</f>
        <v>0</v>
      </c>
      <c r="AM149" s="57">
        <f>+AM146*I_Personale!$E98</f>
        <v>0</v>
      </c>
      <c r="AN149" s="57">
        <f>+AN146*I_Personale!$E98</f>
        <v>0</v>
      </c>
      <c r="AO149" s="57">
        <f>+AO146*I_Personale!$E98</f>
        <v>0</v>
      </c>
      <c r="AP149" s="57">
        <f>+AP146*I_Personale!$E98</f>
        <v>0</v>
      </c>
      <c r="AQ149" s="57">
        <f>+AQ146*I_Personale!$E98</f>
        <v>0</v>
      </c>
      <c r="AR149" s="57">
        <f>+AR146*I_Personale!$E98</f>
        <v>0</v>
      </c>
      <c r="AS149" s="57">
        <f>+AS146*I_Personale!$E98</f>
        <v>0</v>
      </c>
      <c r="AT149" s="57">
        <f>+AT146*I_Personale!$E98</f>
        <v>0</v>
      </c>
      <c r="AU149" s="57">
        <f>+AU146*I_Personale!$E98</f>
        <v>0</v>
      </c>
      <c r="AV149" s="57">
        <f>+AV146*I_Personale!$E98</f>
        <v>0</v>
      </c>
      <c r="AW149" s="57">
        <f>+AW146*I_Personale!$E98</f>
        <v>0</v>
      </c>
      <c r="AX149" s="57">
        <f>+AX146*I_Personale!$E98</f>
        <v>0</v>
      </c>
      <c r="AY149" s="57">
        <f>+AY146*I_Personale!$E98</f>
        <v>0</v>
      </c>
      <c r="AZ149" s="57">
        <f>+AZ146*I_Personale!$E98</f>
        <v>0</v>
      </c>
      <c r="BA149" s="57">
        <f>+BA146*I_Personale!$E98</f>
        <v>0</v>
      </c>
      <c r="BB149" s="57">
        <f>+BB146*I_Personale!$E98</f>
        <v>0</v>
      </c>
      <c r="BC149" s="57">
        <f>+BC146*I_Personale!$E98</f>
        <v>0</v>
      </c>
      <c r="BD149" s="57">
        <f>+BD146*I_Personale!$E98</f>
        <v>0</v>
      </c>
      <c r="BE149" s="57">
        <f>+BE146*I_Personale!$E98</f>
        <v>0</v>
      </c>
      <c r="BF149" s="57">
        <f>+BF146*I_Personale!$E98</f>
        <v>0</v>
      </c>
      <c r="BG149" s="57">
        <f>+BG146*I_Personale!$E98</f>
        <v>0</v>
      </c>
      <c r="BH149" s="57">
        <f>+BH146*I_Personale!$E98</f>
        <v>0</v>
      </c>
      <c r="BI149" s="57">
        <f>+BI146*I_Personale!$E98</f>
        <v>0</v>
      </c>
      <c r="BJ149" s="57">
        <f>+BJ146*I_Personale!$E98</f>
        <v>0</v>
      </c>
      <c r="BK149" s="57">
        <f>+BK146*I_Personale!$E98</f>
        <v>0</v>
      </c>
      <c r="BL149" s="57">
        <f>+BL146*I_Personale!$E98</f>
        <v>0</v>
      </c>
      <c r="BM149" s="57">
        <f>+BM146*I_Personale!$E98</f>
        <v>0</v>
      </c>
      <c r="BN149" s="57">
        <f>+BN146*I_Personale!$E98</f>
        <v>0</v>
      </c>
      <c r="BO149" s="57">
        <f>+BO146*I_Personale!$E98</f>
        <v>0</v>
      </c>
      <c r="BP149" s="57">
        <f>+BP146*I_Personale!$E98</f>
        <v>0</v>
      </c>
      <c r="BQ149" s="57">
        <f>+BQ146*I_Personale!$E98</f>
        <v>0</v>
      </c>
      <c r="BR149" s="57">
        <f>+BR146*I_Personale!$E98</f>
        <v>0</v>
      </c>
      <c r="BS149" s="57">
        <f>+BS146*I_Personale!$E98</f>
        <v>0</v>
      </c>
      <c r="BT149" s="57">
        <f>+BT146*I_Personale!$E98</f>
        <v>0</v>
      </c>
      <c r="BU149" s="57">
        <f>+BU146*I_Personale!$E98</f>
        <v>0</v>
      </c>
      <c r="BV149" s="57">
        <f>+BV146*I_Personale!$E98</f>
        <v>0</v>
      </c>
      <c r="BW149" s="57">
        <f>+BW146*I_Personale!$E98</f>
        <v>0</v>
      </c>
      <c r="BX149" s="57">
        <f>+BX146*I_Personale!$E98</f>
        <v>0</v>
      </c>
      <c r="BY149" s="57">
        <f>+BY146*I_Personale!$E98</f>
        <v>0</v>
      </c>
      <c r="BZ149" s="57">
        <f>+BZ146*I_Personale!$E98</f>
        <v>0</v>
      </c>
      <c r="CA149" s="57">
        <f>+CA146*I_Personale!$E98</f>
        <v>0</v>
      </c>
      <c r="CB149" s="57">
        <f>+CB146*I_Personale!$E98</f>
        <v>0</v>
      </c>
      <c r="CC149" s="57">
        <f>+CC146*I_Personale!$E98</f>
        <v>0</v>
      </c>
      <c r="CD149" s="57">
        <f>+CD146*I_Personale!$E98</f>
        <v>0</v>
      </c>
      <c r="CE149" s="57">
        <f>+CE146*I_Personale!$E98</f>
        <v>0</v>
      </c>
      <c r="CF149" s="57">
        <f>+CF146*I_Personale!$E98</f>
        <v>0</v>
      </c>
      <c r="CG149" s="57">
        <f>+CG146*I_Personale!$E98</f>
        <v>0</v>
      </c>
      <c r="CH149" s="57">
        <f>+CH146*I_Personale!$E98</f>
        <v>0</v>
      </c>
      <c r="CI149" s="57">
        <f>+CI146*I_Personale!$E98</f>
        <v>0</v>
      </c>
      <c r="CJ149" s="57">
        <f>+CJ146*I_Personale!$E98</f>
        <v>0</v>
      </c>
      <c r="CK149" s="57">
        <f>+CK146*I_Personale!$E98</f>
        <v>0</v>
      </c>
      <c r="CL149" s="57">
        <f>+CL146*I_Personale!$E98</f>
        <v>0</v>
      </c>
      <c r="CM149" s="57">
        <f>+CM146*I_Personale!$E98</f>
        <v>0</v>
      </c>
      <c r="CN149" s="57">
        <f>+CN146*I_Personale!$E98</f>
        <v>0</v>
      </c>
      <c r="CO149" s="57">
        <f>+CO146*I_Personale!$E98</f>
        <v>0</v>
      </c>
      <c r="CP149" s="57">
        <f>+CP146*I_Personale!$E98</f>
        <v>0</v>
      </c>
      <c r="CQ149" s="57">
        <f>+CQ146*I_Personale!$E98</f>
        <v>0</v>
      </c>
      <c r="CR149" s="57">
        <f>+CR146*I_Personale!$E98</f>
        <v>0</v>
      </c>
      <c r="CS149" s="57">
        <f>+CS146*I_Personale!$E98</f>
        <v>0</v>
      </c>
      <c r="CT149" s="57">
        <f>+CT146*I_Personale!$E98</f>
        <v>0</v>
      </c>
      <c r="CU149" s="57">
        <f>+CU146*I_Personale!$E98</f>
        <v>0</v>
      </c>
      <c r="CV149" s="57">
        <f>+CV146*I_Personale!$E98</f>
        <v>0</v>
      </c>
      <c r="CW149" s="57">
        <f>+CW146*I_Personale!$E98</f>
        <v>0</v>
      </c>
      <c r="CX149" s="57">
        <f>+CX146*I_Personale!$E98</f>
        <v>0</v>
      </c>
      <c r="CY149" s="57">
        <f>+CY146*I_Personale!$E98</f>
        <v>0</v>
      </c>
      <c r="CZ149" s="57">
        <f>+CZ146*I_Personale!$E98</f>
        <v>0</v>
      </c>
      <c r="DA149" s="57">
        <f>+DA146*I_Personale!$E98</f>
        <v>0</v>
      </c>
      <c r="DB149" s="57">
        <f>+DB146*I_Personale!$E98</f>
        <v>0</v>
      </c>
      <c r="DC149" s="57">
        <f>+DC146*I_Personale!$E98</f>
        <v>0</v>
      </c>
      <c r="DD149" s="57">
        <f>+DD146*I_Personale!$E98</f>
        <v>0</v>
      </c>
      <c r="DE149" s="57">
        <f>+DE146*I_Personale!$E98</f>
        <v>0</v>
      </c>
      <c r="DF149" s="57">
        <f>+DF146*I_Personale!$E98</f>
        <v>0</v>
      </c>
      <c r="DG149" s="57">
        <f>+DG146*I_Personale!$E98</f>
        <v>0</v>
      </c>
      <c r="DH149" s="57">
        <f>+DH146*I_Personale!$E98</f>
        <v>0</v>
      </c>
      <c r="DI149" s="57">
        <f>+DI146*I_Personale!$E98</f>
        <v>0</v>
      </c>
      <c r="DJ149" s="57">
        <f>+DJ146*I_Personale!$E98</f>
        <v>0</v>
      </c>
      <c r="DK149" s="57">
        <f>+DK146*I_Personale!$E98</f>
        <v>0</v>
      </c>
      <c r="DL149" s="57">
        <f>+DL146*I_Personale!$E98</f>
        <v>0</v>
      </c>
      <c r="DM149" s="57">
        <f>+DM146*I_Personale!$E98</f>
        <v>0</v>
      </c>
      <c r="DN149" s="57">
        <f>+DN146*I_Personale!$E98</f>
        <v>0</v>
      </c>
      <c r="DO149" s="57">
        <f>+DO146*I_Personale!$E98</f>
        <v>0</v>
      </c>
      <c r="DP149" s="57">
        <f>+DP146*I_Personale!$E98</f>
        <v>0</v>
      </c>
      <c r="DQ149" s="57">
        <f>+DQ146*I_Personale!$E98</f>
        <v>0</v>
      </c>
      <c r="DR149" s="57">
        <f>+DR146*I_Personale!$E98</f>
        <v>0</v>
      </c>
      <c r="DS149" s="57">
        <f>+DS146*I_Personale!$E98</f>
        <v>0</v>
      </c>
      <c r="DT149" s="57">
        <f>+DT146*I_Personale!$E98</f>
        <v>0</v>
      </c>
    </row>
    <row r="150" spans="3:124" ht="15.75" hidden="1" outlineLevel="1" thickTop="1" x14ac:dyDescent="0.25">
      <c r="C150" s="106" t="s">
        <v>208</v>
      </c>
      <c r="E150" s="91">
        <f t="shared" ref="E150:BP150" si="1367">SUM(E146:E149)</f>
        <v>0</v>
      </c>
      <c r="F150" s="91">
        <f t="shared" si="1367"/>
        <v>0</v>
      </c>
      <c r="G150" s="91">
        <f t="shared" si="1367"/>
        <v>0</v>
      </c>
      <c r="H150" s="91">
        <f t="shared" si="1367"/>
        <v>0</v>
      </c>
      <c r="I150" s="91">
        <f t="shared" si="1367"/>
        <v>0</v>
      </c>
      <c r="J150" s="91">
        <f t="shared" si="1367"/>
        <v>0</v>
      </c>
      <c r="K150" s="91">
        <f t="shared" si="1367"/>
        <v>0</v>
      </c>
      <c r="L150" s="91">
        <f t="shared" si="1367"/>
        <v>0</v>
      </c>
      <c r="M150" s="91">
        <f t="shared" si="1367"/>
        <v>0</v>
      </c>
      <c r="N150" s="91">
        <f t="shared" si="1367"/>
        <v>0</v>
      </c>
      <c r="O150" s="91">
        <f t="shared" si="1367"/>
        <v>0</v>
      </c>
      <c r="P150" s="91">
        <f t="shared" si="1367"/>
        <v>0</v>
      </c>
      <c r="Q150" s="91">
        <f t="shared" si="1367"/>
        <v>0</v>
      </c>
      <c r="R150" s="91">
        <f t="shared" si="1367"/>
        <v>0</v>
      </c>
      <c r="S150" s="91">
        <f t="shared" si="1367"/>
        <v>0</v>
      </c>
      <c r="T150" s="91">
        <f t="shared" si="1367"/>
        <v>0</v>
      </c>
      <c r="U150" s="91">
        <f t="shared" si="1367"/>
        <v>0</v>
      </c>
      <c r="V150" s="91">
        <f t="shared" si="1367"/>
        <v>0</v>
      </c>
      <c r="W150" s="91">
        <f t="shared" si="1367"/>
        <v>0</v>
      </c>
      <c r="X150" s="91">
        <f t="shared" si="1367"/>
        <v>0</v>
      </c>
      <c r="Y150" s="91">
        <f t="shared" si="1367"/>
        <v>0</v>
      </c>
      <c r="Z150" s="91">
        <f t="shared" si="1367"/>
        <v>0</v>
      </c>
      <c r="AA150" s="91">
        <f t="shared" si="1367"/>
        <v>0</v>
      </c>
      <c r="AB150" s="91">
        <f t="shared" si="1367"/>
        <v>0</v>
      </c>
      <c r="AC150" s="91">
        <f t="shared" si="1367"/>
        <v>0</v>
      </c>
      <c r="AD150" s="91">
        <f t="shared" si="1367"/>
        <v>0</v>
      </c>
      <c r="AE150" s="91">
        <f t="shared" si="1367"/>
        <v>0</v>
      </c>
      <c r="AF150" s="91">
        <f t="shared" si="1367"/>
        <v>0</v>
      </c>
      <c r="AG150" s="91">
        <f t="shared" si="1367"/>
        <v>0</v>
      </c>
      <c r="AH150" s="91">
        <f t="shared" si="1367"/>
        <v>0</v>
      </c>
      <c r="AI150" s="91">
        <f t="shared" si="1367"/>
        <v>0</v>
      </c>
      <c r="AJ150" s="91">
        <f t="shared" si="1367"/>
        <v>0</v>
      </c>
      <c r="AK150" s="91">
        <f t="shared" si="1367"/>
        <v>0</v>
      </c>
      <c r="AL150" s="91">
        <f t="shared" si="1367"/>
        <v>0</v>
      </c>
      <c r="AM150" s="91">
        <f t="shared" si="1367"/>
        <v>0</v>
      </c>
      <c r="AN150" s="91">
        <f t="shared" si="1367"/>
        <v>0</v>
      </c>
      <c r="AO150" s="91">
        <f t="shared" si="1367"/>
        <v>0</v>
      </c>
      <c r="AP150" s="91">
        <f t="shared" si="1367"/>
        <v>0</v>
      </c>
      <c r="AQ150" s="91">
        <f t="shared" si="1367"/>
        <v>0</v>
      </c>
      <c r="AR150" s="91">
        <f t="shared" si="1367"/>
        <v>0</v>
      </c>
      <c r="AS150" s="91">
        <f t="shared" si="1367"/>
        <v>0</v>
      </c>
      <c r="AT150" s="91">
        <f t="shared" si="1367"/>
        <v>0</v>
      </c>
      <c r="AU150" s="91">
        <f t="shared" si="1367"/>
        <v>0</v>
      </c>
      <c r="AV150" s="91">
        <f t="shared" si="1367"/>
        <v>0</v>
      </c>
      <c r="AW150" s="91">
        <f t="shared" si="1367"/>
        <v>0</v>
      </c>
      <c r="AX150" s="91">
        <f t="shared" si="1367"/>
        <v>0</v>
      </c>
      <c r="AY150" s="91">
        <f t="shared" si="1367"/>
        <v>0</v>
      </c>
      <c r="AZ150" s="91">
        <f t="shared" si="1367"/>
        <v>0</v>
      </c>
      <c r="BA150" s="91">
        <f t="shared" si="1367"/>
        <v>0</v>
      </c>
      <c r="BB150" s="91">
        <f t="shared" si="1367"/>
        <v>0</v>
      </c>
      <c r="BC150" s="91">
        <f t="shared" si="1367"/>
        <v>0</v>
      </c>
      <c r="BD150" s="91">
        <f t="shared" si="1367"/>
        <v>0</v>
      </c>
      <c r="BE150" s="91">
        <f t="shared" si="1367"/>
        <v>0</v>
      </c>
      <c r="BF150" s="91">
        <f t="shared" si="1367"/>
        <v>0</v>
      </c>
      <c r="BG150" s="91">
        <f t="shared" si="1367"/>
        <v>0</v>
      </c>
      <c r="BH150" s="91">
        <f t="shared" si="1367"/>
        <v>0</v>
      </c>
      <c r="BI150" s="91">
        <f t="shared" si="1367"/>
        <v>0</v>
      </c>
      <c r="BJ150" s="91">
        <f t="shared" si="1367"/>
        <v>0</v>
      </c>
      <c r="BK150" s="91">
        <f t="shared" si="1367"/>
        <v>0</v>
      </c>
      <c r="BL150" s="91">
        <f t="shared" si="1367"/>
        <v>0</v>
      </c>
      <c r="BM150" s="91">
        <f t="shared" si="1367"/>
        <v>0</v>
      </c>
      <c r="BN150" s="91">
        <f t="shared" si="1367"/>
        <v>0</v>
      </c>
      <c r="BO150" s="91">
        <f t="shared" si="1367"/>
        <v>0</v>
      </c>
      <c r="BP150" s="91">
        <f t="shared" si="1367"/>
        <v>0</v>
      </c>
      <c r="BQ150" s="91">
        <f t="shared" ref="BQ150:DT150" si="1368">SUM(BQ146:BQ149)</f>
        <v>0</v>
      </c>
      <c r="BR150" s="91">
        <f t="shared" si="1368"/>
        <v>0</v>
      </c>
      <c r="BS150" s="91">
        <f t="shared" si="1368"/>
        <v>0</v>
      </c>
      <c r="BT150" s="91">
        <f t="shared" si="1368"/>
        <v>0</v>
      </c>
      <c r="BU150" s="91">
        <f t="shared" si="1368"/>
        <v>0</v>
      </c>
      <c r="BV150" s="91">
        <f t="shared" si="1368"/>
        <v>0</v>
      </c>
      <c r="BW150" s="91">
        <f t="shared" si="1368"/>
        <v>0</v>
      </c>
      <c r="BX150" s="91">
        <f t="shared" si="1368"/>
        <v>0</v>
      </c>
      <c r="BY150" s="91">
        <f t="shared" si="1368"/>
        <v>0</v>
      </c>
      <c r="BZ150" s="91">
        <f t="shared" si="1368"/>
        <v>0</v>
      </c>
      <c r="CA150" s="91">
        <f t="shared" si="1368"/>
        <v>0</v>
      </c>
      <c r="CB150" s="91">
        <f t="shared" si="1368"/>
        <v>0</v>
      </c>
      <c r="CC150" s="91">
        <f t="shared" si="1368"/>
        <v>0</v>
      </c>
      <c r="CD150" s="91">
        <f t="shared" si="1368"/>
        <v>0</v>
      </c>
      <c r="CE150" s="91">
        <f t="shared" si="1368"/>
        <v>0</v>
      </c>
      <c r="CF150" s="91">
        <f t="shared" si="1368"/>
        <v>0</v>
      </c>
      <c r="CG150" s="91">
        <f t="shared" si="1368"/>
        <v>0</v>
      </c>
      <c r="CH150" s="91">
        <f t="shared" si="1368"/>
        <v>0</v>
      </c>
      <c r="CI150" s="91">
        <f t="shared" si="1368"/>
        <v>0</v>
      </c>
      <c r="CJ150" s="91">
        <f t="shared" si="1368"/>
        <v>0</v>
      </c>
      <c r="CK150" s="91">
        <f t="shared" si="1368"/>
        <v>0</v>
      </c>
      <c r="CL150" s="91">
        <f t="shared" si="1368"/>
        <v>0</v>
      </c>
      <c r="CM150" s="91">
        <f t="shared" si="1368"/>
        <v>0</v>
      </c>
      <c r="CN150" s="91">
        <f t="shared" si="1368"/>
        <v>0</v>
      </c>
      <c r="CO150" s="91">
        <f t="shared" si="1368"/>
        <v>0</v>
      </c>
      <c r="CP150" s="91">
        <f t="shared" si="1368"/>
        <v>0</v>
      </c>
      <c r="CQ150" s="91">
        <f t="shared" si="1368"/>
        <v>0</v>
      </c>
      <c r="CR150" s="91">
        <f t="shared" si="1368"/>
        <v>0</v>
      </c>
      <c r="CS150" s="91">
        <f t="shared" si="1368"/>
        <v>0</v>
      </c>
      <c r="CT150" s="91">
        <f t="shared" si="1368"/>
        <v>0</v>
      </c>
      <c r="CU150" s="91">
        <f t="shared" si="1368"/>
        <v>0</v>
      </c>
      <c r="CV150" s="91">
        <f t="shared" si="1368"/>
        <v>0</v>
      </c>
      <c r="CW150" s="91">
        <f t="shared" si="1368"/>
        <v>0</v>
      </c>
      <c r="CX150" s="91">
        <f t="shared" si="1368"/>
        <v>0</v>
      </c>
      <c r="CY150" s="91">
        <f t="shared" si="1368"/>
        <v>0</v>
      </c>
      <c r="CZ150" s="91">
        <f t="shared" si="1368"/>
        <v>0</v>
      </c>
      <c r="DA150" s="91">
        <f t="shared" si="1368"/>
        <v>0</v>
      </c>
      <c r="DB150" s="91">
        <f t="shared" si="1368"/>
        <v>0</v>
      </c>
      <c r="DC150" s="91">
        <f t="shared" si="1368"/>
        <v>0</v>
      </c>
      <c r="DD150" s="91">
        <f t="shared" si="1368"/>
        <v>0</v>
      </c>
      <c r="DE150" s="91">
        <f t="shared" si="1368"/>
        <v>0</v>
      </c>
      <c r="DF150" s="91">
        <f t="shared" si="1368"/>
        <v>0</v>
      </c>
      <c r="DG150" s="91">
        <f t="shared" si="1368"/>
        <v>0</v>
      </c>
      <c r="DH150" s="91">
        <f t="shared" si="1368"/>
        <v>0</v>
      </c>
      <c r="DI150" s="91">
        <f t="shared" si="1368"/>
        <v>0</v>
      </c>
      <c r="DJ150" s="91">
        <f t="shared" si="1368"/>
        <v>0</v>
      </c>
      <c r="DK150" s="91">
        <f t="shared" si="1368"/>
        <v>0</v>
      </c>
      <c r="DL150" s="91">
        <f t="shared" si="1368"/>
        <v>0</v>
      </c>
      <c r="DM150" s="91">
        <f t="shared" si="1368"/>
        <v>0</v>
      </c>
      <c r="DN150" s="91">
        <f t="shared" si="1368"/>
        <v>0</v>
      </c>
      <c r="DO150" s="91">
        <f t="shared" si="1368"/>
        <v>0</v>
      </c>
      <c r="DP150" s="91">
        <f t="shared" si="1368"/>
        <v>0</v>
      </c>
      <c r="DQ150" s="91">
        <f t="shared" si="1368"/>
        <v>0</v>
      </c>
      <c r="DR150" s="91">
        <f t="shared" si="1368"/>
        <v>0</v>
      </c>
      <c r="DS150" s="91">
        <f t="shared" si="1368"/>
        <v>0</v>
      </c>
      <c r="DT150" s="91">
        <f t="shared" si="1368"/>
        <v>0</v>
      </c>
    </row>
    <row r="151" spans="3:124" hidden="1" outlineLevel="1" x14ac:dyDescent="0.25">
      <c r="C151" s="102"/>
    </row>
    <row r="152" spans="3:124" ht="15.75" hidden="1" outlineLevel="1" thickBot="1" x14ac:dyDescent="0.3">
      <c r="C152" s="102"/>
    </row>
    <row r="153" spans="3:124" ht="16.5" hidden="1" outlineLevel="1" thickTop="1" thickBot="1" x14ac:dyDescent="0.3">
      <c r="C153" s="105" t="s">
        <v>201</v>
      </c>
      <c r="E153" s="57">
        <f>+IFERROR(((E146/I_Personale!$E99)*12),0)</f>
        <v>0</v>
      </c>
      <c r="F153" s="57">
        <f>+IFERROR(((F146/I_Personale!$E99)*12),0)</f>
        <v>0</v>
      </c>
      <c r="G153" s="57">
        <f>+IFERROR(((G146/I_Personale!$E99)*12),0)</f>
        <v>0</v>
      </c>
      <c r="H153" s="57">
        <f>+IFERROR(((H146/I_Personale!$E99)*12),0)</f>
        <v>0</v>
      </c>
      <c r="I153" s="57">
        <f>+IFERROR(((I146/I_Personale!$E99)*12),0)</f>
        <v>0</v>
      </c>
      <c r="J153" s="57">
        <f>+IFERROR(((J146/I_Personale!$E99)*12),0)</f>
        <v>0</v>
      </c>
      <c r="K153" s="57">
        <f>+IFERROR(((K146/I_Personale!$E99)*12),0)</f>
        <v>0</v>
      </c>
      <c r="L153" s="57">
        <f>+IFERROR(((L146/I_Personale!$E99)*12),0)</f>
        <v>0</v>
      </c>
      <c r="M153" s="57">
        <f>+IFERROR(((M146/I_Personale!$E99)*12),0)</f>
        <v>0</v>
      </c>
      <c r="N153" s="57">
        <f>+IFERROR(((N146/I_Personale!$E99)*12),0)</f>
        <v>0</v>
      </c>
      <c r="O153" s="57">
        <f>+IFERROR(((O146/I_Personale!$E99)*12),0)</f>
        <v>0</v>
      </c>
      <c r="P153" s="57">
        <f>+IFERROR(((P146/I_Personale!$E99)*12),0)</f>
        <v>0</v>
      </c>
      <c r="Q153" s="57">
        <f>+IFERROR(((Q146/I_Personale!$E99)*12),0)</f>
        <v>0</v>
      </c>
      <c r="R153" s="57">
        <f>+IFERROR(((R146/I_Personale!$E99)*12),0)</f>
        <v>0</v>
      </c>
      <c r="S153" s="57">
        <f>+IFERROR(((S146/I_Personale!$E99)*12),0)</f>
        <v>0</v>
      </c>
      <c r="T153" s="57">
        <f>+IFERROR(((T146/I_Personale!$E99)*12),0)</f>
        <v>0</v>
      </c>
      <c r="U153" s="57">
        <f>+IFERROR(((U146/I_Personale!$E99)*12),0)</f>
        <v>0</v>
      </c>
      <c r="V153" s="57">
        <f>+IFERROR(((V146/I_Personale!$E99)*12),0)</f>
        <v>0</v>
      </c>
      <c r="W153" s="57">
        <f>+IFERROR(((W146/I_Personale!$E99)*12),0)</f>
        <v>0</v>
      </c>
      <c r="X153" s="57">
        <f>+IFERROR(((X146/I_Personale!$E99)*12),0)</f>
        <v>0</v>
      </c>
      <c r="Y153" s="57">
        <f>+IFERROR(((Y146/I_Personale!$E99)*12),0)</f>
        <v>0</v>
      </c>
      <c r="Z153" s="57">
        <f>+IFERROR(((Z146/I_Personale!$E99)*12),0)</f>
        <v>0</v>
      </c>
      <c r="AA153" s="57">
        <f>+IFERROR(((AA146/I_Personale!$E99)*12),0)</f>
        <v>0</v>
      </c>
      <c r="AB153" s="57">
        <f>+IFERROR(((AB146/I_Personale!$E99)*12),0)</f>
        <v>0</v>
      </c>
      <c r="AC153" s="57">
        <f>+IFERROR(((AC146/I_Personale!$E99)*12),0)</f>
        <v>0</v>
      </c>
      <c r="AD153" s="57">
        <f>+IFERROR(((AD146/I_Personale!$E99)*12),0)</f>
        <v>0</v>
      </c>
      <c r="AE153" s="57">
        <f>+IFERROR(((AE146/I_Personale!$E99)*12),0)</f>
        <v>0</v>
      </c>
      <c r="AF153" s="57">
        <f>+IFERROR(((AF146/I_Personale!$E99)*12),0)</f>
        <v>0</v>
      </c>
      <c r="AG153" s="57">
        <f>+IFERROR(((AG146/I_Personale!$E99)*12),0)</f>
        <v>0</v>
      </c>
      <c r="AH153" s="57">
        <f>+IFERROR(((AH146/I_Personale!$E99)*12),0)</f>
        <v>0</v>
      </c>
      <c r="AI153" s="57">
        <f>+IFERROR(((AI146/I_Personale!$E99)*12),0)</f>
        <v>0</v>
      </c>
      <c r="AJ153" s="57">
        <f>+IFERROR(((AJ146/I_Personale!$E99)*12),0)</f>
        <v>0</v>
      </c>
      <c r="AK153" s="57">
        <f>+IFERROR(((AK146/I_Personale!$E99)*12),0)</f>
        <v>0</v>
      </c>
      <c r="AL153" s="57">
        <f>+IFERROR(((AL146/I_Personale!$E99)*12),0)</f>
        <v>0</v>
      </c>
      <c r="AM153" s="57">
        <f>+IFERROR(((AM146/I_Personale!$E99)*12),0)</f>
        <v>0</v>
      </c>
      <c r="AN153" s="57">
        <f>+IFERROR(((AN146/I_Personale!$E99)*12),0)</f>
        <v>0</v>
      </c>
      <c r="AO153" s="57">
        <f>+IFERROR(((AO146/I_Personale!$E99)*12),0)</f>
        <v>0</v>
      </c>
      <c r="AP153" s="57">
        <f>+IFERROR(((AP146/I_Personale!$E99)*12),0)</f>
        <v>0</v>
      </c>
      <c r="AQ153" s="57">
        <f>+IFERROR(((AQ146/I_Personale!$E99)*12),0)</f>
        <v>0</v>
      </c>
      <c r="AR153" s="57">
        <f>+IFERROR(((AR146/I_Personale!$E99)*12),0)</f>
        <v>0</v>
      </c>
      <c r="AS153" s="57">
        <f>+IFERROR(((AS146/I_Personale!$E99)*12),0)</f>
        <v>0</v>
      </c>
      <c r="AT153" s="57">
        <f>+IFERROR(((AT146/I_Personale!$E99)*12),0)</f>
        <v>0</v>
      </c>
      <c r="AU153" s="57">
        <f>+IFERROR(((AU146/I_Personale!$E99)*12),0)</f>
        <v>0</v>
      </c>
      <c r="AV153" s="57">
        <f>+IFERROR(((AV146/I_Personale!$E99)*12),0)</f>
        <v>0</v>
      </c>
      <c r="AW153" s="57">
        <f>+IFERROR(((AW146/I_Personale!$E99)*12),0)</f>
        <v>0</v>
      </c>
      <c r="AX153" s="57">
        <f>+IFERROR(((AX146/I_Personale!$E99)*12),0)</f>
        <v>0</v>
      </c>
      <c r="AY153" s="57">
        <f>+IFERROR(((AY146/I_Personale!$E99)*12),0)</f>
        <v>0</v>
      </c>
      <c r="AZ153" s="57">
        <f>+IFERROR(((AZ146/I_Personale!$E99)*12),0)</f>
        <v>0</v>
      </c>
      <c r="BA153" s="57">
        <f>+IFERROR(((BA146/I_Personale!$E99)*12),0)</f>
        <v>0</v>
      </c>
      <c r="BB153" s="57">
        <f>+IFERROR(((BB146/I_Personale!$E99)*12),0)</f>
        <v>0</v>
      </c>
      <c r="BC153" s="57">
        <f>+IFERROR(((BC146/I_Personale!$E99)*12),0)</f>
        <v>0</v>
      </c>
      <c r="BD153" s="57">
        <f>+IFERROR(((BD146/I_Personale!$E99)*12),0)</f>
        <v>0</v>
      </c>
      <c r="BE153" s="57">
        <f>+IFERROR(((BE146/I_Personale!$E99)*12),0)</f>
        <v>0</v>
      </c>
      <c r="BF153" s="57">
        <f>+IFERROR(((BF146/I_Personale!$E99)*12),0)</f>
        <v>0</v>
      </c>
      <c r="BG153" s="57">
        <f>+IFERROR(((BG146/I_Personale!$E99)*12),0)</f>
        <v>0</v>
      </c>
      <c r="BH153" s="57">
        <f>+IFERROR(((BH146/I_Personale!$E99)*12),0)</f>
        <v>0</v>
      </c>
      <c r="BI153" s="57">
        <f>+IFERROR(((BI146/I_Personale!$E99)*12),0)</f>
        <v>0</v>
      </c>
      <c r="BJ153" s="57">
        <f>+IFERROR(((BJ146/I_Personale!$E99)*12),0)</f>
        <v>0</v>
      </c>
      <c r="BK153" s="57">
        <f>+IFERROR(((BK146/I_Personale!$E99)*12),0)</f>
        <v>0</v>
      </c>
      <c r="BL153" s="57">
        <f>+IFERROR(((BL146/I_Personale!$E99)*12),0)</f>
        <v>0</v>
      </c>
      <c r="BM153" s="57">
        <f>+IFERROR(((BM146/I_Personale!$E99)*12),0)</f>
        <v>0</v>
      </c>
      <c r="BN153" s="57">
        <f>+IFERROR(((BN146/I_Personale!$E99)*12),0)</f>
        <v>0</v>
      </c>
      <c r="BO153" s="57">
        <f>+IFERROR(((BO146/I_Personale!$E99)*12),0)</f>
        <v>0</v>
      </c>
      <c r="BP153" s="57">
        <f>+IFERROR(((BP146/I_Personale!$E99)*12),0)</f>
        <v>0</v>
      </c>
      <c r="BQ153" s="57">
        <f>+IFERROR(((BQ146/I_Personale!$E99)*12),0)</f>
        <v>0</v>
      </c>
      <c r="BR153" s="57">
        <f>+IFERROR(((BR146/I_Personale!$E99)*12),0)</f>
        <v>0</v>
      </c>
      <c r="BS153" s="57">
        <f>+IFERROR(((BS146/I_Personale!$E99)*12),0)</f>
        <v>0</v>
      </c>
      <c r="BT153" s="57">
        <f>+IFERROR(((BT146/I_Personale!$E99)*12),0)</f>
        <v>0</v>
      </c>
      <c r="BU153" s="57">
        <f>+IFERROR(((BU146/I_Personale!$E99)*12),0)</f>
        <v>0</v>
      </c>
      <c r="BV153" s="57">
        <f>+IFERROR(((BV146/I_Personale!$E99)*12),0)</f>
        <v>0</v>
      </c>
      <c r="BW153" s="57">
        <f>+IFERROR(((BW146/I_Personale!$E99)*12),0)</f>
        <v>0</v>
      </c>
      <c r="BX153" s="57">
        <f>+IFERROR(((BX146/I_Personale!$E99)*12),0)</f>
        <v>0</v>
      </c>
      <c r="BY153" s="57">
        <f>+IFERROR(((BY146/I_Personale!$E99)*12),0)</f>
        <v>0</v>
      </c>
      <c r="BZ153" s="57">
        <f>+IFERROR(((BZ146/I_Personale!$E99)*12),0)</f>
        <v>0</v>
      </c>
      <c r="CA153" s="57">
        <f>+IFERROR(((CA146/I_Personale!$E99)*12),0)</f>
        <v>0</v>
      </c>
      <c r="CB153" s="57">
        <f>+IFERROR(((CB146/I_Personale!$E99)*12),0)</f>
        <v>0</v>
      </c>
      <c r="CC153" s="57">
        <f>+IFERROR(((CC146/I_Personale!$E99)*12),0)</f>
        <v>0</v>
      </c>
      <c r="CD153" s="57">
        <f>+IFERROR(((CD146/I_Personale!$E99)*12),0)</f>
        <v>0</v>
      </c>
      <c r="CE153" s="57">
        <f>+IFERROR(((CE146/I_Personale!$E99)*12),0)</f>
        <v>0</v>
      </c>
      <c r="CF153" s="57">
        <f>+IFERROR(((CF146/I_Personale!$E99)*12),0)</f>
        <v>0</v>
      </c>
      <c r="CG153" s="57">
        <f>+IFERROR(((CG146/I_Personale!$E99)*12),0)</f>
        <v>0</v>
      </c>
      <c r="CH153" s="57">
        <f>+IFERROR(((CH146/I_Personale!$E99)*12),0)</f>
        <v>0</v>
      </c>
      <c r="CI153" s="57">
        <f>+IFERROR(((CI146/I_Personale!$E99)*12),0)</f>
        <v>0</v>
      </c>
      <c r="CJ153" s="57">
        <f>+IFERROR(((CJ146/I_Personale!$E99)*12),0)</f>
        <v>0</v>
      </c>
      <c r="CK153" s="57">
        <f>+IFERROR(((CK146/I_Personale!$E99)*12),0)</f>
        <v>0</v>
      </c>
      <c r="CL153" s="57">
        <f>+IFERROR(((CL146/I_Personale!$E99)*12),0)</f>
        <v>0</v>
      </c>
      <c r="CM153" s="57">
        <f>+IFERROR(((CM146/I_Personale!$E99)*12),0)</f>
        <v>0</v>
      </c>
      <c r="CN153" s="57">
        <f>+IFERROR(((CN146/I_Personale!$E99)*12),0)</f>
        <v>0</v>
      </c>
      <c r="CO153" s="57">
        <f>+IFERROR(((CO146/I_Personale!$E99)*12),0)</f>
        <v>0</v>
      </c>
      <c r="CP153" s="57">
        <f>+IFERROR(((CP146/I_Personale!$E99)*12),0)</f>
        <v>0</v>
      </c>
      <c r="CQ153" s="57">
        <f>+IFERROR(((CQ146/I_Personale!$E99)*12),0)</f>
        <v>0</v>
      </c>
      <c r="CR153" s="57">
        <f>+IFERROR(((CR146/I_Personale!$E99)*12),0)</f>
        <v>0</v>
      </c>
      <c r="CS153" s="57">
        <f>+IFERROR(((CS146/I_Personale!$E99)*12),0)</f>
        <v>0</v>
      </c>
      <c r="CT153" s="57">
        <f>+IFERROR(((CT146/I_Personale!$E99)*12),0)</f>
        <v>0</v>
      </c>
      <c r="CU153" s="57">
        <f>+IFERROR(((CU146/I_Personale!$E99)*12),0)</f>
        <v>0</v>
      </c>
      <c r="CV153" s="57">
        <f>+IFERROR(((CV146/I_Personale!$E99)*12),0)</f>
        <v>0</v>
      </c>
      <c r="CW153" s="57">
        <f>+IFERROR(((CW146/I_Personale!$E99)*12),0)</f>
        <v>0</v>
      </c>
      <c r="CX153" s="57">
        <f>+IFERROR(((CX146/I_Personale!$E99)*12),0)</f>
        <v>0</v>
      </c>
      <c r="CY153" s="57">
        <f>+IFERROR(((CY146/I_Personale!$E99)*12),0)</f>
        <v>0</v>
      </c>
      <c r="CZ153" s="57">
        <f>+IFERROR(((CZ146/I_Personale!$E99)*12),0)</f>
        <v>0</v>
      </c>
      <c r="DA153" s="57">
        <f>+IFERROR(((DA146/I_Personale!$E99)*12),0)</f>
        <v>0</v>
      </c>
      <c r="DB153" s="57">
        <f>+IFERROR(((DB146/I_Personale!$E99)*12),0)</f>
        <v>0</v>
      </c>
      <c r="DC153" s="57">
        <f>+IFERROR(((DC146/I_Personale!$E99)*12),0)</f>
        <v>0</v>
      </c>
      <c r="DD153" s="57">
        <f>+IFERROR(((DD146/I_Personale!$E99)*12),0)</f>
        <v>0</v>
      </c>
      <c r="DE153" s="57">
        <f>+IFERROR(((DE146/I_Personale!$E99)*12),0)</f>
        <v>0</v>
      </c>
      <c r="DF153" s="57">
        <f>+IFERROR(((DF146/I_Personale!$E99)*12),0)</f>
        <v>0</v>
      </c>
      <c r="DG153" s="57">
        <f>+IFERROR(((DG146/I_Personale!$E99)*12),0)</f>
        <v>0</v>
      </c>
      <c r="DH153" s="57">
        <f>+IFERROR(((DH146/I_Personale!$E99)*12),0)</f>
        <v>0</v>
      </c>
      <c r="DI153" s="57">
        <f>+IFERROR(((DI146/I_Personale!$E99)*12),0)</f>
        <v>0</v>
      </c>
      <c r="DJ153" s="57">
        <f>+IFERROR(((DJ146/I_Personale!$E99)*12),0)</f>
        <v>0</v>
      </c>
      <c r="DK153" s="57">
        <f>+IFERROR(((DK146/I_Personale!$E99)*12),0)</f>
        <v>0</v>
      </c>
      <c r="DL153" s="57">
        <f>+IFERROR(((DL146/I_Personale!$E99)*12),0)</f>
        <v>0</v>
      </c>
      <c r="DM153" s="57">
        <f>+IFERROR(((DM146/I_Personale!$E99)*12),0)</f>
        <v>0</v>
      </c>
      <c r="DN153" s="57">
        <f>+IFERROR(((DN146/I_Personale!$E99)*12),0)</f>
        <v>0</v>
      </c>
      <c r="DO153" s="57">
        <f>+IFERROR(((DO146/I_Personale!$E99)*12),0)</f>
        <v>0</v>
      </c>
      <c r="DP153" s="57">
        <f>+IFERROR(((DP146/I_Personale!$E99)*12),0)</f>
        <v>0</v>
      </c>
      <c r="DQ153" s="57">
        <f>+IFERROR(((DQ146/I_Personale!$E99)*12),0)</f>
        <v>0</v>
      </c>
      <c r="DR153" s="57">
        <f>+IFERROR(((DR146/I_Personale!$E99)*12),0)</f>
        <v>0</v>
      </c>
      <c r="DS153" s="57">
        <f>+IFERROR(((DS146/I_Personale!$E99)*12),0)</f>
        <v>0</v>
      </c>
      <c r="DT153" s="57">
        <f>+IFERROR(((DT146/I_Personale!$E99)*12),0)</f>
        <v>0</v>
      </c>
    </row>
    <row r="154" spans="3:124" ht="16.5" hidden="1" outlineLevel="1" thickTop="1" thickBot="1" x14ac:dyDescent="0.3">
      <c r="C154" s="105" t="s">
        <v>205</v>
      </c>
      <c r="E154" s="57"/>
      <c r="F154" s="57">
        <f>+IF(F144="SI",E161,0)</f>
        <v>0</v>
      </c>
      <c r="G154" s="57">
        <f t="shared" ref="G154" si="1369">+IF(G144="SI",F161,0)</f>
        <v>0</v>
      </c>
      <c r="H154" s="57">
        <f t="shared" ref="H154" si="1370">+IF(H144="SI",G161,0)</f>
        <v>0</v>
      </c>
      <c r="I154" s="57">
        <f t="shared" ref="I154" si="1371">+IF(I144="SI",H161,0)</f>
        <v>0</v>
      </c>
      <c r="J154" s="57">
        <f t="shared" ref="J154" si="1372">+IF(J144="SI",I161,0)</f>
        <v>0</v>
      </c>
      <c r="K154" s="57">
        <f t="shared" ref="K154" si="1373">+IF(K144="SI",J161,0)</f>
        <v>0</v>
      </c>
      <c r="L154" s="57">
        <f t="shared" ref="L154" si="1374">+IF(L144="SI",K161,0)</f>
        <v>0</v>
      </c>
      <c r="M154" s="57">
        <f t="shared" ref="M154" si="1375">+IF(M144="SI",L161,0)</f>
        <v>0</v>
      </c>
      <c r="N154" s="57">
        <f t="shared" ref="N154" si="1376">+IF(N144="SI",M161,0)</f>
        <v>0</v>
      </c>
      <c r="O154" s="57">
        <f t="shared" ref="O154" si="1377">+IF(O144="SI",N161,0)</f>
        <v>0</v>
      </c>
      <c r="P154" s="57">
        <f t="shared" ref="P154" si="1378">+IF(P144="SI",O161,0)</f>
        <v>0</v>
      </c>
      <c r="Q154" s="57">
        <f t="shared" ref="Q154" si="1379">+IF(Q144="SI",P161,0)</f>
        <v>0</v>
      </c>
      <c r="R154" s="57">
        <f t="shared" ref="R154" si="1380">+IF(R144="SI",Q161,0)</f>
        <v>0</v>
      </c>
      <c r="S154" s="57">
        <f t="shared" ref="S154" si="1381">+IF(S144="SI",R161,0)</f>
        <v>0</v>
      </c>
      <c r="T154" s="57">
        <f t="shared" ref="T154" si="1382">+IF(T144="SI",S161,0)</f>
        <v>0</v>
      </c>
      <c r="U154" s="57">
        <f t="shared" ref="U154" si="1383">+IF(U144="SI",T161,0)</f>
        <v>0</v>
      </c>
      <c r="V154" s="57">
        <f t="shared" ref="V154" si="1384">+IF(V144="SI",U161,0)</f>
        <v>0</v>
      </c>
      <c r="W154" s="57">
        <f t="shared" ref="W154" si="1385">+IF(W144="SI",V161,0)</f>
        <v>0</v>
      </c>
      <c r="X154" s="57">
        <f t="shared" ref="X154" si="1386">+IF(X144="SI",W161,0)</f>
        <v>0</v>
      </c>
      <c r="Y154" s="57">
        <f t="shared" ref="Y154" si="1387">+IF(Y144="SI",X161,0)</f>
        <v>0</v>
      </c>
      <c r="Z154" s="57">
        <f t="shared" ref="Z154" si="1388">+IF(Z144="SI",Y161,0)</f>
        <v>0</v>
      </c>
      <c r="AA154" s="57">
        <f t="shared" ref="AA154" si="1389">+IF(AA144="SI",Z161,0)</f>
        <v>0</v>
      </c>
      <c r="AB154" s="57">
        <f t="shared" ref="AB154" si="1390">+IF(AB144="SI",AA161,0)</f>
        <v>0</v>
      </c>
      <c r="AC154" s="57">
        <f t="shared" ref="AC154" si="1391">+IF(AC144="SI",AB161,0)</f>
        <v>0</v>
      </c>
      <c r="AD154" s="57">
        <f t="shared" ref="AD154" si="1392">+IF(AD144="SI",AC161,0)</f>
        <v>0</v>
      </c>
      <c r="AE154" s="57">
        <f t="shared" ref="AE154" si="1393">+IF(AE144="SI",AD161,0)</f>
        <v>0</v>
      </c>
      <c r="AF154" s="57">
        <f t="shared" ref="AF154" si="1394">+IF(AF144="SI",AE161,0)</f>
        <v>0</v>
      </c>
      <c r="AG154" s="57">
        <f t="shared" ref="AG154" si="1395">+IF(AG144="SI",AF161,0)</f>
        <v>0</v>
      </c>
      <c r="AH154" s="57">
        <f t="shared" ref="AH154" si="1396">+IF(AH144="SI",AG161,0)</f>
        <v>0</v>
      </c>
      <c r="AI154" s="57">
        <f t="shared" ref="AI154" si="1397">+IF(AI144="SI",AH161,0)</f>
        <v>0</v>
      </c>
      <c r="AJ154" s="57">
        <f t="shared" ref="AJ154" si="1398">+IF(AJ144="SI",AI161,0)</f>
        <v>0</v>
      </c>
      <c r="AK154" s="57">
        <f t="shared" ref="AK154" si="1399">+IF(AK144="SI",AJ161,0)</f>
        <v>0</v>
      </c>
      <c r="AL154" s="57">
        <f t="shared" ref="AL154" si="1400">+IF(AL144="SI",AK161,0)</f>
        <v>0</v>
      </c>
      <c r="AM154" s="57">
        <f t="shared" ref="AM154" si="1401">+IF(AM144="SI",AL161,0)</f>
        <v>0</v>
      </c>
      <c r="AN154" s="57">
        <f t="shared" ref="AN154" si="1402">+IF(AN144="SI",AM161,0)</f>
        <v>0</v>
      </c>
      <c r="AO154" s="57">
        <f t="shared" ref="AO154" si="1403">+IF(AO144="SI",AN161,0)</f>
        <v>0</v>
      </c>
      <c r="AP154" s="57">
        <f t="shared" ref="AP154" si="1404">+IF(AP144="SI",AO161,0)</f>
        <v>0</v>
      </c>
      <c r="AQ154" s="57">
        <f t="shared" ref="AQ154" si="1405">+IF(AQ144="SI",AP161,0)</f>
        <v>0</v>
      </c>
      <c r="AR154" s="57">
        <f t="shared" ref="AR154" si="1406">+IF(AR144="SI",AQ161,0)</f>
        <v>0</v>
      </c>
      <c r="AS154" s="57">
        <f t="shared" ref="AS154" si="1407">+IF(AS144="SI",AR161,0)</f>
        <v>0</v>
      </c>
      <c r="AT154" s="57">
        <f t="shared" ref="AT154" si="1408">+IF(AT144="SI",AS161,0)</f>
        <v>0</v>
      </c>
      <c r="AU154" s="57">
        <f t="shared" ref="AU154" si="1409">+IF(AU144="SI",AT161,0)</f>
        <v>0</v>
      </c>
      <c r="AV154" s="57">
        <f t="shared" ref="AV154" si="1410">+IF(AV144="SI",AU161,0)</f>
        <v>0</v>
      </c>
      <c r="AW154" s="57">
        <f t="shared" ref="AW154" si="1411">+IF(AW144="SI",AV161,0)</f>
        <v>0</v>
      </c>
      <c r="AX154" s="57">
        <f t="shared" ref="AX154" si="1412">+IF(AX144="SI",AW161,0)</f>
        <v>0</v>
      </c>
      <c r="AY154" s="57">
        <f t="shared" ref="AY154" si="1413">+IF(AY144="SI",AX161,0)</f>
        <v>0</v>
      </c>
      <c r="AZ154" s="57">
        <f t="shared" ref="AZ154" si="1414">+IF(AZ144="SI",AY161,0)</f>
        <v>0</v>
      </c>
      <c r="BA154" s="57">
        <f t="shared" ref="BA154" si="1415">+IF(BA144="SI",AZ161,0)</f>
        <v>0</v>
      </c>
      <c r="BB154" s="57">
        <f t="shared" ref="BB154" si="1416">+IF(BB144="SI",BA161,0)</f>
        <v>0</v>
      </c>
      <c r="BC154" s="57">
        <f t="shared" ref="BC154" si="1417">+IF(BC144="SI",BB161,0)</f>
        <v>0</v>
      </c>
      <c r="BD154" s="57">
        <f t="shared" ref="BD154" si="1418">+IF(BD144="SI",BC161,0)</f>
        <v>0</v>
      </c>
      <c r="BE154" s="57">
        <f t="shared" ref="BE154" si="1419">+IF(BE144="SI",BD161,0)</f>
        <v>0</v>
      </c>
      <c r="BF154" s="57">
        <f t="shared" ref="BF154" si="1420">+IF(BF144="SI",BE161,0)</f>
        <v>0</v>
      </c>
      <c r="BG154" s="57">
        <f t="shared" ref="BG154" si="1421">+IF(BG144="SI",BF161,0)</f>
        <v>0</v>
      </c>
      <c r="BH154" s="57">
        <f t="shared" ref="BH154" si="1422">+IF(BH144="SI",BG161,0)</f>
        <v>0</v>
      </c>
      <c r="BI154" s="57">
        <f t="shared" ref="BI154" si="1423">+IF(BI144="SI",BH161,0)</f>
        <v>0</v>
      </c>
      <c r="BJ154" s="57">
        <f t="shared" ref="BJ154" si="1424">+IF(BJ144="SI",BI161,0)</f>
        <v>0</v>
      </c>
      <c r="BK154" s="57">
        <f t="shared" ref="BK154" si="1425">+IF(BK144="SI",BJ161,0)</f>
        <v>0</v>
      </c>
      <c r="BL154" s="57">
        <f t="shared" ref="BL154" si="1426">+IF(BL144="SI",BK161,0)</f>
        <v>0</v>
      </c>
      <c r="BM154" s="57">
        <f t="shared" ref="BM154" si="1427">+IF(BM144="SI",BL161,0)</f>
        <v>0</v>
      </c>
      <c r="BN154" s="57">
        <f t="shared" ref="BN154" si="1428">+IF(BN144="SI",BM161,0)</f>
        <v>0</v>
      </c>
      <c r="BO154" s="57">
        <f t="shared" ref="BO154" si="1429">+IF(BO144="SI",BN161,0)</f>
        <v>0</v>
      </c>
      <c r="BP154" s="57">
        <f t="shared" ref="BP154" si="1430">+IF(BP144="SI",BO161,0)</f>
        <v>0</v>
      </c>
      <c r="BQ154" s="57">
        <f t="shared" ref="BQ154" si="1431">+IF(BQ144="SI",BP161,0)</f>
        <v>0</v>
      </c>
      <c r="BR154" s="57">
        <f t="shared" ref="BR154" si="1432">+IF(BR144="SI",BQ161,0)</f>
        <v>0</v>
      </c>
      <c r="BS154" s="57">
        <f t="shared" ref="BS154" si="1433">+IF(BS144="SI",BR161,0)</f>
        <v>0</v>
      </c>
      <c r="BT154" s="57">
        <f t="shared" ref="BT154" si="1434">+IF(BT144="SI",BS161,0)</f>
        <v>0</v>
      </c>
      <c r="BU154" s="57">
        <f t="shared" ref="BU154" si="1435">+IF(BU144="SI",BT161,0)</f>
        <v>0</v>
      </c>
      <c r="BV154" s="57">
        <f t="shared" ref="BV154" si="1436">+IF(BV144="SI",BU161,0)</f>
        <v>0</v>
      </c>
      <c r="BW154" s="57">
        <f t="shared" ref="BW154" si="1437">+IF(BW144="SI",BV161,0)</f>
        <v>0</v>
      </c>
      <c r="BX154" s="57">
        <f t="shared" ref="BX154" si="1438">+IF(BX144="SI",BW161,0)</f>
        <v>0</v>
      </c>
      <c r="BY154" s="57">
        <f t="shared" ref="BY154" si="1439">+IF(BY144="SI",BX161,0)</f>
        <v>0</v>
      </c>
      <c r="BZ154" s="57">
        <f t="shared" ref="BZ154" si="1440">+IF(BZ144="SI",BY161,0)</f>
        <v>0</v>
      </c>
      <c r="CA154" s="57">
        <f t="shared" ref="CA154" si="1441">+IF(CA144="SI",BZ161,0)</f>
        <v>0</v>
      </c>
      <c r="CB154" s="57">
        <f t="shared" ref="CB154" si="1442">+IF(CB144="SI",CA161,0)</f>
        <v>0</v>
      </c>
      <c r="CC154" s="57">
        <f t="shared" ref="CC154" si="1443">+IF(CC144="SI",CB161,0)</f>
        <v>0</v>
      </c>
      <c r="CD154" s="57">
        <f t="shared" ref="CD154" si="1444">+IF(CD144="SI",CC161,0)</f>
        <v>0</v>
      </c>
      <c r="CE154" s="57">
        <f t="shared" ref="CE154" si="1445">+IF(CE144="SI",CD161,0)</f>
        <v>0</v>
      </c>
      <c r="CF154" s="57">
        <f t="shared" ref="CF154" si="1446">+IF(CF144="SI",CE161,0)</f>
        <v>0</v>
      </c>
      <c r="CG154" s="57">
        <f t="shared" ref="CG154" si="1447">+IF(CG144="SI",CF161,0)</f>
        <v>0</v>
      </c>
      <c r="CH154" s="57">
        <f t="shared" ref="CH154" si="1448">+IF(CH144="SI",CG161,0)</f>
        <v>0</v>
      </c>
      <c r="CI154" s="57">
        <f t="shared" ref="CI154" si="1449">+IF(CI144="SI",CH161,0)</f>
        <v>0</v>
      </c>
      <c r="CJ154" s="57">
        <f t="shared" ref="CJ154" si="1450">+IF(CJ144="SI",CI161,0)</f>
        <v>0</v>
      </c>
      <c r="CK154" s="57">
        <f t="shared" ref="CK154" si="1451">+IF(CK144="SI",CJ161,0)</f>
        <v>0</v>
      </c>
      <c r="CL154" s="57">
        <f t="shared" ref="CL154" si="1452">+IF(CL144="SI",CK161,0)</f>
        <v>0</v>
      </c>
      <c r="CM154" s="57">
        <f t="shared" ref="CM154" si="1453">+IF(CM144="SI",CL161,0)</f>
        <v>0</v>
      </c>
      <c r="CN154" s="57">
        <f t="shared" ref="CN154" si="1454">+IF(CN144="SI",CM161,0)</f>
        <v>0</v>
      </c>
      <c r="CO154" s="57">
        <f t="shared" ref="CO154" si="1455">+IF(CO144="SI",CN161,0)</f>
        <v>0</v>
      </c>
      <c r="CP154" s="57">
        <f t="shared" ref="CP154" si="1456">+IF(CP144="SI",CO161,0)</f>
        <v>0</v>
      </c>
      <c r="CQ154" s="57">
        <f t="shared" ref="CQ154" si="1457">+IF(CQ144="SI",CP161,0)</f>
        <v>0</v>
      </c>
      <c r="CR154" s="57">
        <f t="shared" ref="CR154" si="1458">+IF(CR144="SI",CQ161,0)</f>
        <v>0</v>
      </c>
      <c r="CS154" s="57">
        <f t="shared" ref="CS154" si="1459">+IF(CS144="SI",CR161,0)</f>
        <v>0</v>
      </c>
      <c r="CT154" s="57">
        <f t="shared" ref="CT154" si="1460">+IF(CT144="SI",CS161,0)</f>
        <v>0</v>
      </c>
      <c r="CU154" s="57">
        <f t="shared" ref="CU154" si="1461">+IF(CU144="SI",CT161,0)</f>
        <v>0</v>
      </c>
      <c r="CV154" s="57">
        <f t="shared" ref="CV154" si="1462">+IF(CV144="SI",CU161,0)</f>
        <v>0</v>
      </c>
      <c r="CW154" s="57">
        <f t="shared" ref="CW154" si="1463">+IF(CW144="SI",CV161,0)</f>
        <v>0</v>
      </c>
      <c r="CX154" s="57">
        <f t="shared" ref="CX154" si="1464">+IF(CX144="SI",CW161,0)</f>
        <v>0</v>
      </c>
      <c r="CY154" s="57">
        <f t="shared" ref="CY154" si="1465">+IF(CY144="SI",CX161,0)</f>
        <v>0</v>
      </c>
      <c r="CZ154" s="57">
        <f t="shared" ref="CZ154" si="1466">+IF(CZ144="SI",CY161,0)</f>
        <v>0</v>
      </c>
      <c r="DA154" s="57">
        <f t="shared" ref="DA154" si="1467">+IF(DA144="SI",CZ161,0)</f>
        <v>0</v>
      </c>
      <c r="DB154" s="57">
        <f t="shared" ref="DB154" si="1468">+IF(DB144="SI",DA161,0)</f>
        <v>0</v>
      </c>
      <c r="DC154" s="57">
        <f t="shared" ref="DC154" si="1469">+IF(DC144="SI",DB161,0)</f>
        <v>0</v>
      </c>
      <c r="DD154" s="57">
        <f t="shared" ref="DD154" si="1470">+IF(DD144="SI",DC161,0)</f>
        <v>0</v>
      </c>
      <c r="DE154" s="57">
        <f t="shared" ref="DE154" si="1471">+IF(DE144="SI",DD161,0)</f>
        <v>0</v>
      </c>
      <c r="DF154" s="57">
        <f t="shared" ref="DF154" si="1472">+IF(DF144="SI",DE161,0)</f>
        <v>0</v>
      </c>
      <c r="DG154" s="57">
        <f t="shared" ref="DG154" si="1473">+IF(DG144="SI",DF161,0)</f>
        <v>0</v>
      </c>
      <c r="DH154" s="57">
        <f t="shared" ref="DH154" si="1474">+IF(DH144="SI",DG161,0)</f>
        <v>0</v>
      </c>
      <c r="DI154" s="57">
        <f t="shared" ref="DI154" si="1475">+IF(DI144="SI",DH161,0)</f>
        <v>0</v>
      </c>
      <c r="DJ154" s="57">
        <f t="shared" ref="DJ154" si="1476">+IF(DJ144="SI",DI161,0)</f>
        <v>0</v>
      </c>
      <c r="DK154" s="57">
        <f t="shared" ref="DK154" si="1477">+IF(DK144="SI",DJ161,0)</f>
        <v>0</v>
      </c>
      <c r="DL154" s="57">
        <f t="shared" ref="DL154" si="1478">+IF(DL144="SI",DK161,0)</f>
        <v>0</v>
      </c>
      <c r="DM154" s="57">
        <f t="shared" ref="DM154" si="1479">+IF(DM144="SI",DL161,0)</f>
        <v>0</v>
      </c>
      <c r="DN154" s="57">
        <f t="shared" ref="DN154" si="1480">+IF(DN144="SI",DM161,0)</f>
        <v>0</v>
      </c>
      <c r="DO154" s="57">
        <f t="shared" ref="DO154" si="1481">+IF(DO144="SI",DN161,0)</f>
        <v>0</v>
      </c>
      <c r="DP154" s="57">
        <f t="shared" ref="DP154" si="1482">+IF(DP144="SI",DO161,0)</f>
        <v>0</v>
      </c>
      <c r="DQ154" s="57">
        <f t="shared" ref="DQ154" si="1483">+IF(DQ144="SI",DP161,0)</f>
        <v>0</v>
      </c>
      <c r="DR154" s="57">
        <f t="shared" ref="DR154" si="1484">+IF(DR144="SI",DQ161,0)</f>
        <v>0</v>
      </c>
      <c r="DS154" s="57">
        <f t="shared" ref="DS154" si="1485">+IF(DS144="SI",DR161,0)</f>
        <v>0</v>
      </c>
      <c r="DT154" s="57">
        <f t="shared" ref="DT154" si="1486">+IF(DT144="SI",DS161,0)</f>
        <v>0</v>
      </c>
    </row>
    <row r="155" spans="3:124" ht="16.5" hidden="1" outlineLevel="1" thickTop="1" thickBot="1" x14ac:dyDescent="0.3">
      <c r="C155" s="105" t="s">
        <v>202</v>
      </c>
      <c r="E155" s="57"/>
      <c r="F155" s="57">
        <f>+E147</f>
        <v>0</v>
      </c>
      <c r="G155" s="57">
        <f t="shared" ref="G155:G156" si="1487">+F147</f>
        <v>0</v>
      </c>
      <c r="H155" s="57">
        <f t="shared" ref="H155:H156" si="1488">+G147</f>
        <v>0</v>
      </c>
      <c r="I155" s="57">
        <f t="shared" ref="I155:I156" si="1489">+H147</f>
        <v>0</v>
      </c>
      <c r="J155" s="57">
        <f t="shared" ref="J155:J156" si="1490">+I147</f>
        <v>0</v>
      </c>
      <c r="K155" s="57">
        <f t="shared" ref="K155:K156" si="1491">+J147</f>
        <v>0</v>
      </c>
      <c r="L155" s="57">
        <f t="shared" ref="L155:L156" si="1492">+K147</f>
        <v>0</v>
      </c>
      <c r="M155" s="57">
        <f t="shared" ref="M155:M156" si="1493">+L147</f>
        <v>0</v>
      </c>
      <c r="N155" s="57">
        <f t="shared" ref="N155:N156" si="1494">+M147</f>
        <v>0</v>
      </c>
      <c r="O155" s="57">
        <f t="shared" ref="O155:O156" si="1495">+N147</f>
        <v>0</v>
      </c>
      <c r="P155" s="57">
        <f t="shared" ref="P155:P156" si="1496">+O147</f>
        <v>0</v>
      </c>
      <c r="Q155" s="57">
        <f t="shared" ref="Q155:Q156" si="1497">+P147</f>
        <v>0</v>
      </c>
      <c r="R155" s="57">
        <f t="shared" ref="R155:R156" si="1498">+Q147</f>
        <v>0</v>
      </c>
      <c r="S155" s="57">
        <f t="shared" ref="S155:S156" si="1499">+R147</f>
        <v>0</v>
      </c>
      <c r="T155" s="57">
        <f t="shared" ref="T155:T156" si="1500">+S147</f>
        <v>0</v>
      </c>
      <c r="U155" s="57">
        <f t="shared" ref="U155:U156" si="1501">+T147</f>
        <v>0</v>
      </c>
      <c r="V155" s="57">
        <f t="shared" ref="V155:V156" si="1502">+U147</f>
        <v>0</v>
      </c>
      <c r="W155" s="57">
        <f t="shared" ref="W155:W156" si="1503">+V147</f>
        <v>0</v>
      </c>
      <c r="X155" s="57">
        <f t="shared" ref="X155:X156" si="1504">+W147</f>
        <v>0</v>
      </c>
      <c r="Y155" s="57">
        <f t="shared" ref="Y155:Y156" si="1505">+X147</f>
        <v>0</v>
      </c>
      <c r="Z155" s="57">
        <f t="shared" ref="Z155:Z156" si="1506">+Y147</f>
        <v>0</v>
      </c>
      <c r="AA155" s="57">
        <f t="shared" ref="AA155:AA156" si="1507">+Z147</f>
        <v>0</v>
      </c>
      <c r="AB155" s="57">
        <f t="shared" ref="AB155:AB156" si="1508">+AA147</f>
        <v>0</v>
      </c>
      <c r="AC155" s="57">
        <f t="shared" ref="AC155:AC156" si="1509">+AB147</f>
        <v>0</v>
      </c>
      <c r="AD155" s="57">
        <f t="shared" ref="AD155:AD156" si="1510">+AC147</f>
        <v>0</v>
      </c>
      <c r="AE155" s="57">
        <f t="shared" ref="AE155:AE156" si="1511">+AD147</f>
        <v>0</v>
      </c>
      <c r="AF155" s="57">
        <f t="shared" ref="AF155:AF156" si="1512">+AE147</f>
        <v>0</v>
      </c>
      <c r="AG155" s="57">
        <f t="shared" ref="AG155:AG156" si="1513">+AF147</f>
        <v>0</v>
      </c>
      <c r="AH155" s="57">
        <f t="shared" ref="AH155:AH156" si="1514">+AG147</f>
        <v>0</v>
      </c>
      <c r="AI155" s="57">
        <f t="shared" ref="AI155:AI156" si="1515">+AH147</f>
        <v>0</v>
      </c>
      <c r="AJ155" s="57">
        <f t="shared" ref="AJ155:AJ156" si="1516">+AI147</f>
        <v>0</v>
      </c>
      <c r="AK155" s="57">
        <f t="shared" ref="AK155:AK156" si="1517">+AJ147</f>
        <v>0</v>
      </c>
      <c r="AL155" s="57">
        <f t="shared" ref="AL155:AL156" si="1518">+AK147</f>
        <v>0</v>
      </c>
      <c r="AM155" s="57">
        <f t="shared" ref="AM155:AM156" si="1519">+AL147</f>
        <v>0</v>
      </c>
      <c r="AN155" s="57">
        <f t="shared" ref="AN155:AN156" si="1520">+AM147</f>
        <v>0</v>
      </c>
      <c r="AO155" s="57">
        <f t="shared" ref="AO155:AO156" si="1521">+AN147</f>
        <v>0</v>
      </c>
      <c r="AP155" s="57">
        <f t="shared" ref="AP155:AP156" si="1522">+AO147</f>
        <v>0</v>
      </c>
      <c r="AQ155" s="57">
        <f t="shared" ref="AQ155:AQ156" si="1523">+AP147</f>
        <v>0</v>
      </c>
      <c r="AR155" s="57">
        <f t="shared" ref="AR155:AR156" si="1524">+AQ147</f>
        <v>0</v>
      </c>
      <c r="AS155" s="57">
        <f t="shared" ref="AS155:AS156" si="1525">+AR147</f>
        <v>0</v>
      </c>
      <c r="AT155" s="57">
        <f t="shared" ref="AT155:AT156" si="1526">+AS147</f>
        <v>0</v>
      </c>
      <c r="AU155" s="57">
        <f t="shared" ref="AU155:AU156" si="1527">+AT147</f>
        <v>0</v>
      </c>
      <c r="AV155" s="57">
        <f t="shared" ref="AV155:AV156" si="1528">+AU147</f>
        <v>0</v>
      </c>
      <c r="AW155" s="57">
        <f t="shared" ref="AW155:AW156" si="1529">+AV147</f>
        <v>0</v>
      </c>
      <c r="AX155" s="57">
        <f t="shared" ref="AX155:AX156" si="1530">+AW147</f>
        <v>0</v>
      </c>
      <c r="AY155" s="57">
        <f t="shared" ref="AY155:AY156" si="1531">+AX147</f>
        <v>0</v>
      </c>
      <c r="AZ155" s="57">
        <f t="shared" ref="AZ155:AZ156" si="1532">+AY147</f>
        <v>0</v>
      </c>
      <c r="BA155" s="57">
        <f t="shared" ref="BA155:BA156" si="1533">+AZ147</f>
        <v>0</v>
      </c>
      <c r="BB155" s="57">
        <f t="shared" ref="BB155:BB156" si="1534">+BA147</f>
        <v>0</v>
      </c>
      <c r="BC155" s="57">
        <f t="shared" ref="BC155:BC156" si="1535">+BB147</f>
        <v>0</v>
      </c>
      <c r="BD155" s="57">
        <f t="shared" ref="BD155:BD156" si="1536">+BC147</f>
        <v>0</v>
      </c>
      <c r="BE155" s="57">
        <f t="shared" ref="BE155:BE156" si="1537">+BD147</f>
        <v>0</v>
      </c>
      <c r="BF155" s="57">
        <f t="shared" ref="BF155:BF156" si="1538">+BE147</f>
        <v>0</v>
      </c>
      <c r="BG155" s="57">
        <f t="shared" ref="BG155:BG156" si="1539">+BF147</f>
        <v>0</v>
      </c>
      <c r="BH155" s="57">
        <f t="shared" ref="BH155:BH156" si="1540">+BG147</f>
        <v>0</v>
      </c>
      <c r="BI155" s="57">
        <f t="shared" ref="BI155:BI156" si="1541">+BH147</f>
        <v>0</v>
      </c>
      <c r="BJ155" s="57">
        <f t="shared" ref="BJ155:BJ156" si="1542">+BI147</f>
        <v>0</v>
      </c>
      <c r="BK155" s="57">
        <f t="shared" ref="BK155:BK156" si="1543">+BJ147</f>
        <v>0</v>
      </c>
      <c r="BL155" s="57">
        <f t="shared" ref="BL155:BL156" si="1544">+BK147</f>
        <v>0</v>
      </c>
      <c r="BM155" s="57">
        <f t="shared" ref="BM155:BM156" si="1545">+BL147</f>
        <v>0</v>
      </c>
      <c r="BN155" s="57">
        <f t="shared" ref="BN155:BN156" si="1546">+BM147</f>
        <v>0</v>
      </c>
      <c r="BO155" s="57">
        <f t="shared" ref="BO155:BO156" si="1547">+BN147</f>
        <v>0</v>
      </c>
      <c r="BP155" s="57">
        <f t="shared" ref="BP155:BP156" si="1548">+BO147</f>
        <v>0</v>
      </c>
      <c r="BQ155" s="57">
        <f t="shared" ref="BQ155:BQ156" si="1549">+BP147</f>
        <v>0</v>
      </c>
      <c r="BR155" s="57">
        <f t="shared" ref="BR155:BR156" si="1550">+BQ147</f>
        <v>0</v>
      </c>
      <c r="BS155" s="57">
        <f t="shared" ref="BS155:BS156" si="1551">+BR147</f>
        <v>0</v>
      </c>
      <c r="BT155" s="57">
        <f t="shared" ref="BT155:BT156" si="1552">+BS147</f>
        <v>0</v>
      </c>
      <c r="BU155" s="57">
        <f t="shared" ref="BU155:BU156" si="1553">+BT147</f>
        <v>0</v>
      </c>
      <c r="BV155" s="57">
        <f t="shared" ref="BV155:BV156" si="1554">+BU147</f>
        <v>0</v>
      </c>
      <c r="BW155" s="57">
        <f t="shared" ref="BW155:BW156" si="1555">+BV147</f>
        <v>0</v>
      </c>
      <c r="BX155" s="57">
        <f t="shared" ref="BX155:BX156" si="1556">+BW147</f>
        <v>0</v>
      </c>
      <c r="BY155" s="57">
        <f t="shared" ref="BY155:BY156" si="1557">+BX147</f>
        <v>0</v>
      </c>
      <c r="BZ155" s="57">
        <f t="shared" ref="BZ155:BZ156" si="1558">+BY147</f>
        <v>0</v>
      </c>
      <c r="CA155" s="57">
        <f t="shared" ref="CA155:CA156" si="1559">+BZ147</f>
        <v>0</v>
      </c>
      <c r="CB155" s="57">
        <f t="shared" ref="CB155:CB156" si="1560">+CA147</f>
        <v>0</v>
      </c>
      <c r="CC155" s="57">
        <f t="shared" ref="CC155:CC156" si="1561">+CB147</f>
        <v>0</v>
      </c>
      <c r="CD155" s="57">
        <f t="shared" ref="CD155:CD156" si="1562">+CC147</f>
        <v>0</v>
      </c>
      <c r="CE155" s="57">
        <f t="shared" ref="CE155:CE156" si="1563">+CD147</f>
        <v>0</v>
      </c>
      <c r="CF155" s="57">
        <f t="shared" ref="CF155:CF156" si="1564">+CE147</f>
        <v>0</v>
      </c>
      <c r="CG155" s="57">
        <f t="shared" ref="CG155:CG156" si="1565">+CF147</f>
        <v>0</v>
      </c>
      <c r="CH155" s="57">
        <f t="shared" ref="CH155:CH156" si="1566">+CG147</f>
        <v>0</v>
      </c>
      <c r="CI155" s="57">
        <f t="shared" ref="CI155:CI156" si="1567">+CH147</f>
        <v>0</v>
      </c>
      <c r="CJ155" s="57">
        <f t="shared" ref="CJ155:CJ156" si="1568">+CI147</f>
        <v>0</v>
      </c>
      <c r="CK155" s="57">
        <f t="shared" ref="CK155:CK156" si="1569">+CJ147</f>
        <v>0</v>
      </c>
      <c r="CL155" s="57">
        <f t="shared" ref="CL155:CL156" si="1570">+CK147</f>
        <v>0</v>
      </c>
      <c r="CM155" s="57">
        <f t="shared" ref="CM155:CM156" si="1571">+CL147</f>
        <v>0</v>
      </c>
      <c r="CN155" s="57">
        <f t="shared" ref="CN155:CN156" si="1572">+CM147</f>
        <v>0</v>
      </c>
      <c r="CO155" s="57">
        <f t="shared" ref="CO155:CO156" si="1573">+CN147</f>
        <v>0</v>
      </c>
      <c r="CP155" s="57">
        <f t="shared" ref="CP155:CP156" si="1574">+CO147</f>
        <v>0</v>
      </c>
      <c r="CQ155" s="57">
        <f t="shared" ref="CQ155:CQ156" si="1575">+CP147</f>
        <v>0</v>
      </c>
      <c r="CR155" s="57">
        <f t="shared" ref="CR155:CR156" si="1576">+CQ147</f>
        <v>0</v>
      </c>
      <c r="CS155" s="57">
        <f t="shared" ref="CS155:CS156" si="1577">+CR147</f>
        <v>0</v>
      </c>
      <c r="CT155" s="57">
        <f t="shared" ref="CT155:CT156" si="1578">+CS147</f>
        <v>0</v>
      </c>
      <c r="CU155" s="57">
        <f t="shared" ref="CU155:CU156" si="1579">+CT147</f>
        <v>0</v>
      </c>
      <c r="CV155" s="57">
        <f t="shared" ref="CV155:CV156" si="1580">+CU147</f>
        <v>0</v>
      </c>
      <c r="CW155" s="57">
        <f t="shared" ref="CW155:CW156" si="1581">+CV147</f>
        <v>0</v>
      </c>
      <c r="CX155" s="57">
        <f t="shared" ref="CX155:CX156" si="1582">+CW147</f>
        <v>0</v>
      </c>
      <c r="CY155" s="57">
        <f t="shared" ref="CY155:CY156" si="1583">+CX147</f>
        <v>0</v>
      </c>
      <c r="CZ155" s="57">
        <f t="shared" ref="CZ155:CZ156" si="1584">+CY147</f>
        <v>0</v>
      </c>
      <c r="DA155" s="57">
        <f t="shared" ref="DA155:DA156" si="1585">+CZ147</f>
        <v>0</v>
      </c>
      <c r="DB155" s="57">
        <f t="shared" ref="DB155:DB156" si="1586">+DA147</f>
        <v>0</v>
      </c>
      <c r="DC155" s="57">
        <f t="shared" ref="DC155:DC156" si="1587">+DB147</f>
        <v>0</v>
      </c>
      <c r="DD155" s="57">
        <f t="shared" ref="DD155:DD156" si="1588">+DC147</f>
        <v>0</v>
      </c>
      <c r="DE155" s="57">
        <f t="shared" ref="DE155:DE156" si="1589">+DD147</f>
        <v>0</v>
      </c>
      <c r="DF155" s="57">
        <f t="shared" ref="DF155:DF156" si="1590">+DE147</f>
        <v>0</v>
      </c>
      <c r="DG155" s="57">
        <f t="shared" ref="DG155:DG156" si="1591">+DF147</f>
        <v>0</v>
      </c>
      <c r="DH155" s="57">
        <f t="shared" ref="DH155:DH156" si="1592">+DG147</f>
        <v>0</v>
      </c>
      <c r="DI155" s="57">
        <f t="shared" ref="DI155:DI156" si="1593">+DH147</f>
        <v>0</v>
      </c>
      <c r="DJ155" s="57">
        <f t="shared" ref="DJ155:DJ156" si="1594">+DI147</f>
        <v>0</v>
      </c>
      <c r="DK155" s="57">
        <f t="shared" ref="DK155:DK156" si="1595">+DJ147</f>
        <v>0</v>
      </c>
      <c r="DL155" s="57">
        <f t="shared" ref="DL155:DL156" si="1596">+DK147</f>
        <v>0</v>
      </c>
      <c r="DM155" s="57">
        <f t="shared" ref="DM155:DM156" si="1597">+DL147</f>
        <v>0</v>
      </c>
      <c r="DN155" s="57">
        <f t="shared" ref="DN155:DN156" si="1598">+DM147</f>
        <v>0</v>
      </c>
      <c r="DO155" s="57">
        <f t="shared" ref="DO155:DO156" si="1599">+DN147</f>
        <v>0</v>
      </c>
      <c r="DP155" s="57">
        <f t="shared" ref="DP155:DP156" si="1600">+DO147</f>
        <v>0</v>
      </c>
      <c r="DQ155" s="57">
        <f t="shared" ref="DQ155:DQ156" si="1601">+DP147</f>
        <v>0</v>
      </c>
      <c r="DR155" s="57">
        <f t="shared" ref="DR155:DR156" si="1602">+DQ147</f>
        <v>0</v>
      </c>
      <c r="DS155" s="57">
        <f t="shared" ref="DS155:DS156" si="1603">+DR147</f>
        <v>0</v>
      </c>
      <c r="DT155" s="57">
        <f t="shared" ref="DT155:DT156" si="1604">+DS147</f>
        <v>0</v>
      </c>
    </row>
    <row r="156" spans="3:124" ht="16.5" hidden="1" outlineLevel="1" thickTop="1" thickBot="1" x14ac:dyDescent="0.3">
      <c r="C156" s="105" t="s">
        <v>203</v>
      </c>
      <c r="E156" s="57"/>
      <c r="F156" s="57">
        <f>+E148</f>
        <v>0</v>
      </c>
      <c r="G156" s="57">
        <f t="shared" si="1487"/>
        <v>0</v>
      </c>
      <c r="H156" s="57">
        <f t="shared" si="1488"/>
        <v>0</v>
      </c>
      <c r="I156" s="57">
        <f t="shared" si="1489"/>
        <v>0</v>
      </c>
      <c r="J156" s="57">
        <f t="shared" si="1490"/>
        <v>0</v>
      </c>
      <c r="K156" s="57">
        <f t="shared" si="1491"/>
        <v>0</v>
      </c>
      <c r="L156" s="57">
        <f t="shared" si="1492"/>
        <v>0</v>
      </c>
      <c r="M156" s="57">
        <f t="shared" si="1493"/>
        <v>0</v>
      </c>
      <c r="N156" s="57">
        <f t="shared" si="1494"/>
        <v>0</v>
      </c>
      <c r="O156" s="57">
        <f t="shared" si="1495"/>
        <v>0</v>
      </c>
      <c r="P156" s="57">
        <f t="shared" si="1496"/>
        <v>0</v>
      </c>
      <c r="Q156" s="57">
        <f t="shared" si="1497"/>
        <v>0</v>
      </c>
      <c r="R156" s="57">
        <f t="shared" si="1498"/>
        <v>0</v>
      </c>
      <c r="S156" s="57">
        <f t="shared" si="1499"/>
        <v>0</v>
      </c>
      <c r="T156" s="57">
        <f t="shared" si="1500"/>
        <v>0</v>
      </c>
      <c r="U156" s="57">
        <f t="shared" si="1501"/>
        <v>0</v>
      </c>
      <c r="V156" s="57">
        <f t="shared" si="1502"/>
        <v>0</v>
      </c>
      <c r="W156" s="57">
        <f t="shared" si="1503"/>
        <v>0</v>
      </c>
      <c r="X156" s="57">
        <f t="shared" si="1504"/>
        <v>0</v>
      </c>
      <c r="Y156" s="57">
        <f t="shared" si="1505"/>
        <v>0</v>
      </c>
      <c r="Z156" s="57">
        <f t="shared" si="1506"/>
        <v>0</v>
      </c>
      <c r="AA156" s="57">
        <f t="shared" si="1507"/>
        <v>0</v>
      </c>
      <c r="AB156" s="57">
        <f t="shared" si="1508"/>
        <v>0</v>
      </c>
      <c r="AC156" s="57">
        <f t="shared" si="1509"/>
        <v>0</v>
      </c>
      <c r="AD156" s="57">
        <f t="shared" si="1510"/>
        <v>0</v>
      </c>
      <c r="AE156" s="57">
        <f t="shared" si="1511"/>
        <v>0</v>
      </c>
      <c r="AF156" s="57">
        <f t="shared" si="1512"/>
        <v>0</v>
      </c>
      <c r="AG156" s="57">
        <f t="shared" si="1513"/>
        <v>0</v>
      </c>
      <c r="AH156" s="57">
        <f t="shared" si="1514"/>
        <v>0</v>
      </c>
      <c r="AI156" s="57">
        <f t="shared" si="1515"/>
        <v>0</v>
      </c>
      <c r="AJ156" s="57">
        <f t="shared" si="1516"/>
        <v>0</v>
      </c>
      <c r="AK156" s="57">
        <f t="shared" si="1517"/>
        <v>0</v>
      </c>
      <c r="AL156" s="57">
        <f t="shared" si="1518"/>
        <v>0</v>
      </c>
      <c r="AM156" s="57">
        <f t="shared" si="1519"/>
        <v>0</v>
      </c>
      <c r="AN156" s="57">
        <f t="shared" si="1520"/>
        <v>0</v>
      </c>
      <c r="AO156" s="57">
        <f t="shared" si="1521"/>
        <v>0</v>
      </c>
      <c r="AP156" s="57">
        <f t="shared" si="1522"/>
        <v>0</v>
      </c>
      <c r="AQ156" s="57">
        <f t="shared" si="1523"/>
        <v>0</v>
      </c>
      <c r="AR156" s="57">
        <f t="shared" si="1524"/>
        <v>0</v>
      </c>
      <c r="AS156" s="57">
        <f t="shared" si="1525"/>
        <v>0</v>
      </c>
      <c r="AT156" s="57">
        <f t="shared" si="1526"/>
        <v>0</v>
      </c>
      <c r="AU156" s="57">
        <f t="shared" si="1527"/>
        <v>0</v>
      </c>
      <c r="AV156" s="57">
        <f t="shared" si="1528"/>
        <v>0</v>
      </c>
      <c r="AW156" s="57">
        <f t="shared" si="1529"/>
        <v>0</v>
      </c>
      <c r="AX156" s="57">
        <f t="shared" si="1530"/>
        <v>0</v>
      </c>
      <c r="AY156" s="57">
        <f t="shared" si="1531"/>
        <v>0</v>
      </c>
      <c r="AZ156" s="57">
        <f t="shared" si="1532"/>
        <v>0</v>
      </c>
      <c r="BA156" s="57">
        <f t="shared" si="1533"/>
        <v>0</v>
      </c>
      <c r="BB156" s="57">
        <f t="shared" si="1534"/>
        <v>0</v>
      </c>
      <c r="BC156" s="57">
        <f t="shared" si="1535"/>
        <v>0</v>
      </c>
      <c r="BD156" s="57">
        <f t="shared" si="1536"/>
        <v>0</v>
      </c>
      <c r="BE156" s="57">
        <f t="shared" si="1537"/>
        <v>0</v>
      </c>
      <c r="BF156" s="57">
        <f t="shared" si="1538"/>
        <v>0</v>
      </c>
      <c r="BG156" s="57">
        <f t="shared" si="1539"/>
        <v>0</v>
      </c>
      <c r="BH156" s="57">
        <f t="shared" si="1540"/>
        <v>0</v>
      </c>
      <c r="BI156" s="57">
        <f t="shared" si="1541"/>
        <v>0</v>
      </c>
      <c r="BJ156" s="57">
        <f t="shared" si="1542"/>
        <v>0</v>
      </c>
      <c r="BK156" s="57">
        <f t="shared" si="1543"/>
        <v>0</v>
      </c>
      <c r="BL156" s="57">
        <f t="shared" si="1544"/>
        <v>0</v>
      </c>
      <c r="BM156" s="57">
        <f t="shared" si="1545"/>
        <v>0</v>
      </c>
      <c r="BN156" s="57">
        <f t="shared" si="1546"/>
        <v>0</v>
      </c>
      <c r="BO156" s="57">
        <f t="shared" si="1547"/>
        <v>0</v>
      </c>
      <c r="BP156" s="57">
        <f t="shared" si="1548"/>
        <v>0</v>
      </c>
      <c r="BQ156" s="57">
        <f t="shared" si="1549"/>
        <v>0</v>
      </c>
      <c r="BR156" s="57">
        <f t="shared" si="1550"/>
        <v>0</v>
      </c>
      <c r="BS156" s="57">
        <f t="shared" si="1551"/>
        <v>0</v>
      </c>
      <c r="BT156" s="57">
        <f t="shared" si="1552"/>
        <v>0</v>
      </c>
      <c r="BU156" s="57">
        <f t="shared" si="1553"/>
        <v>0</v>
      </c>
      <c r="BV156" s="57">
        <f t="shared" si="1554"/>
        <v>0</v>
      </c>
      <c r="BW156" s="57">
        <f t="shared" si="1555"/>
        <v>0</v>
      </c>
      <c r="BX156" s="57">
        <f t="shared" si="1556"/>
        <v>0</v>
      </c>
      <c r="BY156" s="57">
        <f t="shared" si="1557"/>
        <v>0</v>
      </c>
      <c r="BZ156" s="57">
        <f t="shared" si="1558"/>
        <v>0</v>
      </c>
      <c r="CA156" s="57">
        <f t="shared" si="1559"/>
        <v>0</v>
      </c>
      <c r="CB156" s="57">
        <f t="shared" si="1560"/>
        <v>0</v>
      </c>
      <c r="CC156" s="57">
        <f t="shared" si="1561"/>
        <v>0</v>
      </c>
      <c r="CD156" s="57">
        <f t="shared" si="1562"/>
        <v>0</v>
      </c>
      <c r="CE156" s="57">
        <f t="shared" si="1563"/>
        <v>0</v>
      </c>
      <c r="CF156" s="57">
        <f t="shared" si="1564"/>
        <v>0</v>
      </c>
      <c r="CG156" s="57">
        <f t="shared" si="1565"/>
        <v>0</v>
      </c>
      <c r="CH156" s="57">
        <f t="shared" si="1566"/>
        <v>0</v>
      </c>
      <c r="CI156" s="57">
        <f t="shared" si="1567"/>
        <v>0</v>
      </c>
      <c r="CJ156" s="57">
        <f t="shared" si="1568"/>
        <v>0</v>
      </c>
      <c r="CK156" s="57">
        <f t="shared" si="1569"/>
        <v>0</v>
      </c>
      <c r="CL156" s="57">
        <f t="shared" si="1570"/>
        <v>0</v>
      </c>
      <c r="CM156" s="57">
        <f t="shared" si="1571"/>
        <v>0</v>
      </c>
      <c r="CN156" s="57">
        <f t="shared" si="1572"/>
        <v>0</v>
      </c>
      <c r="CO156" s="57">
        <f t="shared" si="1573"/>
        <v>0</v>
      </c>
      <c r="CP156" s="57">
        <f t="shared" si="1574"/>
        <v>0</v>
      </c>
      <c r="CQ156" s="57">
        <f t="shared" si="1575"/>
        <v>0</v>
      </c>
      <c r="CR156" s="57">
        <f t="shared" si="1576"/>
        <v>0</v>
      </c>
      <c r="CS156" s="57">
        <f t="shared" si="1577"/>
        <v>0</v>
      </c>
      <c r="CT156" s="57">
        <f t="shared" si="1578"/>
        <v>0</v>
      </c>
      <c r="CU156" s="57">
        <f t="shared" si="1579"/>
        <v>0</v>
      </c>
      <c r="CV156" s="57">
        <f t="shared" si="1580"/>
        <v>0</v>
      </c>
      <c r="CW156" s="57">
        <f t="shared" si="1581"/>
        <v>0</v>
      </c>
      <c r="CX156" s="57">
        <f t="shared" si="1582"/>
        <v>0</v>
      </c>
      <c r="CY156" s="57">
        <f t="shared" si="1583"/>
        <v>0</v>
      </c>
      <c r="CZ156" s="57">
        <f t="shared" si="1584"/>
        <v>0</v>
      </c>
      <c r="DA156" s="57">
        <f t="shared" si="1585"/>
        <v>0</v>
      </c>
      <c r="DB156" s="57">
        <f t="shared" si="1586"/>
        <v>0</v>
      </c>
      <c r="DC156" s="57">
        <f t="shared" si="1587"/>
        <v>0</v>
      </c>
      <c r="DD156" s="57">
        <f t="shared" si="1588"/>
        <v>0</v>
      </c>
      <c r="DE156" s="57">
        <f t="shared" si="1589"/>
        <v>0</v>
      </c>
      <c r="DF156" s="57">
        <f t="shared" si="1590"/>
        <v>0</v>
      </c>
      <c r="DG156" s="57">
        <f t="shared" si="1591"/>
        <v>0</v>
      </c>
      <c r="DH156" s="57">
        <f t="shared" si="1592"/>
        <v>0</v>
      </c>
      <c r="DI156" s="57">
        <f t="shared" si="1593"/>
        <v>0</v>
      </c>
      <c r="DJ156" s="57">
        <f t="shared" si="1594"/>
        <v>0</v>
      </c>
      <c r="DK156" s="57">
        <f t="shared" si="1595"/>
        <v>0</v>
      </c>
      <c r="DL156" s="57">
        <f t="shared" si="1596"/>
        <v>0</v>
      </c>
      <c r="DM156" s="57">
        <f t="shared" si="1597"/>
        <v>0</v>
      </c>
      <c r="DN156" s="57">
        <f t="shared" si="1598"/>
        <v>0</v>
      </c>
      <c r="DO156" s="57">
        <f t="shared" si="1599"/>
        <v>0</v>
      </c>
      <c r="DP156" s="57">
        <f t="shared" si="1600"/>
        <v>0</v>
      </c>
      <c r="DQ156" s="57">
        <f t="shared" si="1601"/>
        <v>0</v>
      </c>
      <c r="DR156" s="57">
        <f t="shared" si="1602"/>
        <v>0</v>
      </c>
      <c r="DS156" s="57">
        <f t="shared" si="1603"/>
        <v>0</v>
      </c>
      <c r="DT156" s="57">
        <f t="shared" si="1604"/>
        <v>0</v>
      </c>
    </row>
    <row r="157" spans="3:124" ht="16.5" hidden="1" outlineLevel="1" thickTop="1" thickBot="1" x14ac:dyDescent="0.3">
      <c r="C157" s="105" t="s">
        <v>206</v>
      </c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</row>
    <row r="158" spans="3:124" ht="15.75" hidden="1" outlineLevel="1" thickTop="1" x14ac:dyDescent="0.25">
      <c r="C158" s="103"/>
    </row>
    <row r="159" spans="3:124" ht="15.75" hidden="1" outlineLevel="1" thickBot="1" x14ac:dyDescent="0.3">
      <c r="C159" s="103"/>
    </row>
    <row r="160" spans="3:124" ht="16.5" hidden="1" outlineLevel="1" thickTop="1" thickBot="1" x14ac:dyDescent="0.3">
      <c r="C160" s="105" t="s">
        <v>210</v>
      </c>
      <c r="E160" s="57">
        <f t="shared" ref="E160:BP160" si="1605">+E146-E153-E154</f>
        <v>0</v>
      </c>
      <c r="F160" s="57">
        <f t="shared" si="1605"/>
        <v>0</v>
      </c>
      <c r="G160" s="57">
        <f t="shared" si="1605"/>
        <v>0</v>
      </c>
      <c r="H160" s="57">
        <f t="shared" si="1605"/>
        <v>0</v>
      </c>
      <c r="I160" s="57">
        <f t="shared" si="1605"/>
        <v>0</v>
      </c>
      <c r="J160" s="57">
        <f t="shared" si="1605"/>
        <v>0</v>
      </c>
      <c r="K160" s="57">
        <f t="shared" si="1605"/>
        <v>0</v>
      </c>
      <c r="L160" s="57">
        <f t="shared" si="1605"/>
        <v>0</v>
      </c>
      <c r="M160" s="57">
        <f t="shared" si="1605"/>
        <v>0</v>
      </c>
      <c r="N160" s="57">
        <f t="shared" si="1605"/>
        <v>0</v>
      </c>
      <c r="O160" s="57">
        <f t="shared" si="1605"/>
        <v>0</v>
      </c>
      <c r="P160" s="57">
        <f t="shared" si="1605"/>
        <v>0</v>
      </c>
      <c r="Q160" s="57">
        <f t="shared" si="1605"/>
        <v>0</v>
      </c>
      <c r="R160" s="57">
        <f t="shared" si="1605"/>
        <v>0</v>
      </c>
      <c r="S160" s="57">
        <f t="shared" si="1605"/>
        <v>0</v>
      </c>
      <c r="T160" s="57">
        <f t="shared" si="1605"/>
        <v>0</v>
      </c>
      <c r="U160" s="57">
        <f t="shared" si="1605"/>
        <v>0</v>
      </c>
      <c r="V160" s="57">
        <f t="shared" si="1605"/>
        <v>0</v>
      </c>
      <c r="W160" s="57">
        <f t="shared" si="1605"/>
        <v>0</v>
      </c>
      <c r="X160" s="57">
        <f t="shared" si="1605"/>
        <v>0</v>
      </c>
      <c r="Y160" s="57">
        <f t="shared" si="1605"/>
        <v>0</v>
      </c>
      <c r="Z160" s="57">
        <f t="shared" si="1605"/>
        <v>0</v>
      </c>
      <c r="AA160" s="57">
        <f t="shared" si="1605"/>
        <v>0</v>
      </c>
      <c r="AB160" s="57">
        <f t="shared" si="1605"/>
        <v>0</v>
      </c>
      <c r="AC160" s="57">
        <f t="shared" si="1605"/>
        <v>0</v>
      </c>
      <c r="AD160" s="57">
        <f t="shared" si="1605"/>
        <v>0</v>
      </c>
      <c r="AE160" s="57">
        <f t="shared" si="1605"/>
        <v>0</v>
      </c>
      <c r="AF160" s="57">
        <f t="shared" si="1605"/>
        <v>0</v>
      </c>
      <c r="AG160" s="57">
        <f t="shared" si="1605"/>
        <v>0</v>
      </c>
      <c r="AH160" s="57">
        <f t="shared" si="1605"/>
        <v>0</v>
      </c>
      <c r="AI160" s="57">
        <f t="shared" si="1605"/>
        <v>0</v>
      </c>
      <c r="AJ160" s="57">
        <f t="shared" si="1605"/>
        <v>0</v>
      </c>
      <c r="AK160" s="57">
        <f t="shared" si="1605"/>
        <v>0</v>
      </c>
      <c r="AL160" s="57">
        <f t="shared" si="1605"/>
        <v>0</v>
      </c>
      <c r="AM160" s="57">
        <f t="shared" si="1605"/>
        <v>0</v>
      </c>
      <c r="AN160" s="57">
        <f t="shared" si="1605"/>
        <v>0</v>
      </c>
      <c r="AO160" s="57">
        <f t="shared" si="1605"/>
        <v>0</v>
      </c>
      <c r="AP160" s="57">
        <f t="shared" si="1605"/>
        <v>0</v>
      </c>
      <c r="AQ160" s="57">
        <f t="shared" si="1605"/>
        <v>0</v>
      </c>
      <c r="AR160" s="57">
        <f t="shared" si="1605"/>
        <v>0</v>
      </c>
      <c r="AS160" s="57">
        <f t="shared" si="1605"/>
        <v>0</v>
      </c>
      <c r="AT160" s="57">
        <f t="shared" si="1605"/>
        <v>0</v>
      </c>
      <c r="AU160" s="57">
        <f t="shared" si="1605"/>
        <v>0</v>
      </c>
      <c r="AV160" s="57">
        <f t="shared" si="1605"/>
        <v>0</v>
      </c>
      <c r="AW160" s="57">
        <f t="shared" si="1605"/>
        <v>0</v>
      </c>
      <c r="AX160" s="57">
        <f t="shared" si="1605"/>
        <v>0</v>
      </c>
      <c r="AY160" s="57">
        <f t="shared" si="1605"/>
        <v>0</v>
      </c>
      <c r="AZ160" s="57">
        <f t="shared" si="1605"/>
        <v>0</v>
      </c>
      <c r="BA160" s="57">
        <f t="shared" si="1605"/>
        <v>0</v>
      </c>
      <c r="BB160" s="57">
        <f t="shared" si="1605"/>
        <v>0</v>
      </c>
      <c r="BC160" s="57">
        <f t="shared" si="1605"/>
        <v>0</v>
      </c>
      <c r="BD160" s="57">
        <f t="shared" si="1605"/>
        <v>0</v>
      </c>
      <c r="BE160" s="57">
        <f t="shared" si="1605"/>
        <v>0</v>
      </c>
      <c r="BF160" s="57">
        <f t="shared" si="1605"/>
        <v>0</v>
      </c>
      <c r="BG160" s="57">
        <f t="shared" si="1605"/>
        <v>0</v>
      </c>
      <c r="BH160" s="57">
        <f t="shared" si="1605"/>
        <v>0</v>
      </c>
      <c r="BI160" s="57">
        <f t="shared" si="1605"/>
        <v>0</v>
      </c>
      <c r="BJ160" s="57">
        <f t="shared" si="1605"/>
        <v>0</v>
      </c>
      <c r="BK160" s="57">
        <f t="shared" si="1605"/>
        <v>0</v>
      </c>
      <c r="BL160" s="57">
        <f t="shared" si="1605"/>
        <v>0</v>
      </c>
      <c r="BM160" s="57">
        <f t="shared" si="1605"/>
        <v>0</v>
      </c>
      <c r="BN160" s="57">
        <f t="shared" si="1605"/>
        <v>0</v>
      </c>
      <c r="BO160" s="57">
        <f t="shared" si="1605"/>
        <v>0</v>
      </c>
      <c r="BP160" s="57">
        <f t="shared" si="1605"/>
        <v>0</v>
      </c>
      <c r="BQ160" s="57">
        <f t="shared" ref="BQ160:DT160" si="1606">+BQ146-BQ153-BQ154</f>
        <v>0</v>
      </c>
      <c r="BR160" s="57">
        <f t="shared" si="1606"/>
        <v>0</v>
      </c>
      <c r="BS160" s="57">
        <f t="shared" si="1606"/>
        <v>0</v>
      </c>
      <c r="BT160" s="57">
        <f t="shared" si="1606"/>
        <v>0</v>
      </c>
      <c r="BU160" s="57">
        <f t="shared" si="1606"/>
        <v>0</v>
      </c>
      <c r="BV160" s="57">
        <f t="shared" si="1606"/>
        <v>0</v>
      </c>
      <c r="BW160" s="57">
        <f t="shared" si="1606"/>
        <v>0</v>
      </c>
      <c r="BX160" s="57">
        <f t="shared" si="1606"/>
        <v>0</v>
      </c>
      <c r="BY160" s="57">
        <f t="shared" si="1606"/>
        <v>0</v>
      </c>
      <c r="BZ160" s="57">
        <f t="shared" si="1606"/>
        <v>0</v>
      </c>
      <c r="CA160" s="57">
        <f t="shared" si="1606"/>
        <v>0</v>
      </c>
      <c r="CB160" s="57">
        <f t="shared" si="1606"/>
        <v>0</v>
      </c>
      <c r="CC160" s="57">
        <f t="shared" si="1606"/>
        <v>0</v>
      </c>
      <c r="CD160" s="57">
        <f t="shared" si="1606"/>
        <v>0</v>
      </c>
      <c r="CE160" s="57">
        <f t="shared" si="1606"/>
        <v>0</v>
      </c>
      <c r="CF160" s="57">
        <f t="shared" si="1606"/>
        <v>0</v>
      </c>
      <c r="CG160" s="57">
        <f t="shared" si="1606"/>
        <v>0</v>
      </c>
      <c r="CH160" s="57">
        <f t="shared" si="1606"/>
        <v>0</v>
      </c>
      <c r="CI160" s="57">
        <f t="shared" si="1606"/>
        <v>0</v>
      </c>
      <c r="CJ160" s="57">
        <f t="shared" si="1606"/>
        <v>0</v>
      </c>
      <c r="CK160" s="57">
        <f t="shared" si="1606"/>
        <v>0</v>
      </c>
      <c r="CL160" s="57">
        <f t="shared" si="1606"/>
        <v>0</v>
      </c>
      <c r="CM160" s="57">
        <f t="shared" si="1606"/>
        <v>0</v>
      </c>
      <c r="CN160" s="57">
        <f t="shared" si="1606"/>
        <v>0</v>
      </c>
      <c r="CO160" s="57">
        <f t="shared" si="1606"/>
        <v>0</v>
      </c>
      <c r="CP160" s="57">
        <f t="shared" si="1606"/>
        <v>0</v>
      </c>
      <c r="CQ160" s="57">
        <f t="shared" si="1606"/>
        <v>0</v>
      </c>
      <c r="CR160" s="57">
        <f t="shared" si="1606"/>
        <v>0</v>
      </c>
      <c r="CS160" s="57">
        <f t="shared" si="1606"/>
        <v>0</v>
      </c>
      <c r="CT160" s="57">
        <f t="shared" si="1606"/>
        <v>0</v>
      </c>
      <c r="CU160" s="57">
        <f t="shared" si="1606"/>
        <v>0</v>
      </c>
      <c r="CV160" s="57">
        <f t="shared" si="1606"/>
        <v>0</v>
      </c>
      <c r="CW160" s="57">
        <f t="shared" si="1606"/>
        <v>0</v>
      </c>
      <c r="CX160" s="57">
        <f t="shared" si="1606"/>
        <v>0</v>
      </c>
      <c r="CY160" s="57">
        <f t="shared" si="1606"/>
        <v>0</v>
      </c>
      <c r="CZ160" s="57">
        <f t="shared" si="1606"/>
        <v>0</v>
      </c>
      <c r="DA160" s="57">
        <f t="shared" si="1606"/>
        <v>0</v>
      </c>
      <c r="DB160" s="57">
        <f t="shared" si="1606"/>
        <v>0</v>
      </c>
      <c r="DC160" s="57">
        <f t="shared" si="1606"/>
        <v>0</v>
      </c>
      <c r="DD160" s="57">
        <f t="shared" si="1606"/>
        <v>0</v>
      </c>
      <c r="DE160" s="57">
        <f t="shared" si="1606"/>
        <v>0</v>
      </c>
      <c r="DF160" s="57">
        <f t="shared" si="1606"/>
        <v>0</v>
      </c>
      <c r="DG160" s="57">
        <f t="shared" si="1606"/>
        <v>0</v>
      </c>
      <c r="DH160" s="57">
        <f t="shared" si="1606"/>
        <v>0</v>
      </c>
      <c r="DI160" s="57">
        <f t="shared" si="1606"/>
        <v>0</v>
      </c>
      <c r="DJ160" s="57">
        <f t="shared" si="1606"/>
        <v>0</v>
      </c>
      <c r="DK160" s="57">
        <f t="shared" si="1606"/>
        <v>0</v>
      </c>
      <c r="DL160" s="57">
        <f t="shared" si="1606"/>
        <v>0</v>
      </c>
      <c r="DM160" s="57">
        <f t="shared" si="1606"/>
        <v>0</v>
      </c>
      <c r="DN160" s="57">
        <f t="shared" si="1606"/>
        <v>0</v>
      </c>
      <c r="DO160" s="57">
        <f t="shared" si="1606"/>
        <v>0</v>
      </c>
      <c r="DP160" s="57">
        <f t="shared" si="1606"/>
        <v>0</v>
      </c>
      <c r="DQ160" s="57">
        <f t="shared" si="1606"/>
        <v>0</v>
      </c>
      <c r="DR160" s="57">
        <f t="shared" si="1606"/>
        <v>0</v>
      </c>
      <c r="DS160" s="57">
        <f t="shared" si="1606"/>
        <v>0</v>
      </c>
      <c r="DT160" s="57">
        <f t="shared" si="1606"/>
        <v>0</v>
      </c>
    </row>
    <row r="161" spans="3:124" ht="16.5" hidden="1" outlineLevel="1" thickTop="1" thickBot="1" x14ac:dyDescent="0.3">
      <c r="C161" s="105" t="s">
        <v>211</v>
      </c>
      <c r="E161" s="57">
        <f>+E160</f>
        <v>0</v>
      </c>
      <c r="F161" s="57">
        <f>+E161+F160</f>
        <v>0</v>
      </c>
      <c r="G161" s="57">
        <f t="shared" ref="G161" si="1607">+F161+G160</f>
        <v>0</v>
      </c>
      <c r="H161" s="57">
        <f t="shared" ref="H161" si="1608">+G161+H160</f>
        <v>0</v>
      </c>
      <c r="I161" s="57">
        <f t="shared" ref="I161" si="1609">+H161+I160</f>
        <v>0</v>
      </c>
      <c r="J161" s="57">
        <f t="shared" ref="J161" si="1610">+I161+J160</f>
        <v>0</v>
      </c>
      <c r="K161" s="57">
        <f t="shared" ref="K161" si="1611">+J161+K160</f>
        <v>0</v>
      </c>
      <c r="L161" s="57">
        <f t="shared" ref="L161" si="1612">+K161+L160</f>
        <v>0</v>
      </c>
      <c r="M161" s="57">
        <f t="shared" ref="M161" si="1613">+L161+M160</f>
        <v>0</v>
      </c>
      <c r="N161" s="57">
        <f t="shared" ref="N161" si="1614">+M161+N160</f>
        <v>0</v>
      </c>
      <c r="O161" s="57">
        <f t="shared" ref="O161" si="1615">+N161+O160</f>
        <v>0</v>
      </c>
      <c r="P161" s="57">
        <f t="shared" ref="P161" si="1616">+O161+P160</f>
        <v>0</v>
      </c>
      <c r="Q161" s="57">
        <f t="shared" ref="Q161" si="1617">+P161+Q160</f>
        <v>0</v>
      </c>
      <c r="R161" s="57">
        <f t="shared" ref="R161" si="1618">+Q161+R160</f>
        <v>0</v>
      </c>
      <c r="S161" s="57">
        <f t="shared" ref="S161" si="1619">+R161+S160</f>
        <v>0</v>
      </c>
      <c r="T161" s="57">
        <f t="shared" ref="T161" si="1620">+S161+T160</f>
        <v>0</v>
      </c>
      <c r="U161" s="57">
        <f t="shared" ref="U161" si="1621">+T161+U160</f>
        <v>0</v>
      </c>
      <c r="V161" s="57">
        <f t="shared" ref="V161" si="1622">+U161+V160</f>
        <v>0</v>
      </c>
      <c r="W161" s="57">
        <f t="shared" ref="W161" si="1623">+V161+W160</f>
        <v>0</v>
      </c>
      <c r="X161" s="57">
        <f t="shared" ref="X161" si="1624">+W161+X160</f>
        <v>0</v>
      </c>
      <c r="Y161" s="57">
        <f t="shared" ref="Y161" si="1625">+X161+Y160</f>
        <v>0</v>
      </c>
      <c r="Z161" s="57">
        <f t="shared" ref="Z161" si="1626">+Y161+Z160</f>
        <v>0</v>
      </c>
      <c r="AA161" s="57">
        <f t="shared" ref="AA161" si="1627">+Z161+AA160</f>
        <v>0</v>
      </c>
      <c r="AB161" s="57">
        <f t="shared" ref="AB161" si="1628">+AA161+AB160</f>
        <v>0</v>
      </c>
      <c r="AC161" s="57">
        <f t="shared" ref="AC161" si="1629">+AB161+AC160</f>
        <v>0</v>
      </c>
      <c r="AD161" s="57">
        <f t="shared" ref="AD161" si="1630">+AC161+AD160</f>
        <v>0</v>
      </c>
      <c r="AE161" s="57">
        <f t="shared" ref="AE161" si="1631">+AD161+AE160</f>
        <v>0</v>
      </c>
      <c r="AF161" s="57">
        <f t="shared" ref="AF161" si="1632">+AE161+AF160</f>
        <v>0</v>
      </c>
      <c r="AG161" s="57">
        <f t="shared" ref="AG161" si="1633">+AF161+AG160</f>
        <v>0</v>
      </c>
      <c r="AH161" s="57">
        <f t="shared" ref="AH161" si="1634">+AG161+AH160</f>
        <v>0</v>
      </c>
      <c r="AI161" s="57">
        <f t="shared" ref="AI161" si="1635">+AH161+AI160</f>
        <v>0</v>
      </c>
      <c r="AJ161" s="57">
        <f t="shared" ref="AJ161" si="1636">+AI161+AJ160</f>
        <v>0</v>
      </c>
      <c r="AK161" s="57">
        <f t="shared" ref="AK161" si="1637">+AJ161+AK160</f>
        <v>0</v>
      </c>
      <c r="AL161" s="57">
        <f t="shared" ref="AL161" si="1638">+AK161+AL160</f>
        <v>0</v>
      </c>
      <c r="AM161" s="57">
        <f t="shared" ref="AM161" si="1639">+AL161+AM160</f>
        <v>0</v>
      </c>
      <c r="AN161" s="57">
        <f t="shared" ref="AN161" si="1640">+AM161+AN160</f>
        <v>0</v>
      </c>
      <c r="AO161" s="57">
        <f t="shared" ref="AO161" si="1641">+AN161+AO160</f>
        <v>0</v>
      </c>
      <c r="AP161" s="57">
        <f t="shared" ref="AP161" si="1642">+AO161+AP160</f>
        <v>0</v>
      </c>
      <c r="AQ161" s="57">
        <f t="shared" ref="AQ161" si="1643">+AP161+AQ160</f>
        <v>0</v>
      </c>
      <c r="AR161" s="57">
        <f t="shared" ref="AR161" si="1644">+AQ161+AR160</f>
        <v>0</v>
      </c>
      <c r="AS161" s="57">
        <f t="shared" ref="AS161" si="1645">+AR161+AS160</f>
        <v>0</v>
      </c>
      <c r="AT161" s="57">
        <f t="shared" ref="AT161" si="1646">+AS161+AT160</f>
        <v>0</v>
      </c>
      <c r="AU161" s="57">
        <f t="shared" ref="AU161" si="1647">+AT161+AU160</f>
        <v>0</v>
      </c>
      <c r="AV161" s="57">
        <f t="shared" ref="AV161" si="1648">+AU161+AV160</f>
        <v>0</v>
      </c>
      <c r="AW161" s="57">
        <f t="shared" ref="AW161" si="1649">+AV161+AW160</f>
        <v>0</v>
      </c>
      <c r="AX161" s="57">
        <f t="shared" ref="AX161" si="1650">+AW161+AX160</f>
        <v>0</v>
      </c>
      <c r="AY161" s="57">
        <f t="shared" ref="AY161" si="1651">+AX161+AY160</f>
        <v>0</v>
      </c>
      <c r="AZ161" s="57">
        <f t="shared" ref="AZ161" si="1652">+AY161+AZ160</f>
        <v>0</v>
      </c>
      <c r="BA161" s="57">
        <f t="shared" ref="BA161" si="1653">+AZ161+BA160</f>
        <v>0</v>
      </c>
      <c r="BB161" s="57">
        <f t="shared" ref="BB161" si="1654">+BA161+BB160</f>
        <v>0</v>
      </c>
      <c r="BC161" s="57">
        <f t="shared" ref="BC161" si="1655">+BB161+BC160</f>
        <v>0</v>
      </c>
      <c r="BD161" s="57">
        <f t="shared" ref="BD161" si="1656">+BC161+BD160</f>
        <v>0</v>
      </c>
      <c r="BE161" s="57">
        <f t="shared" ref="BE161" si="1657">+BD161+BE160</f>
        <v>0</v>
      </c>
      <c r="BF161" s="57">
        <f t="shared" ref="BF161" si="1658">+BE161+BF160</f>
        <v>0</v>
      </c>
      <c r="BG161" s="57">
        <f t="shared" ref="BG161" si="1659">+BF161+BG160</f>
        <v>0</v>
      </c>
      <c r="BH161" s="57">
        <f t="shared" ref="BH161" si="1660">+BG161+BH160</f>
        <v>0</v>
      </c>
      <c r="BI161" s="57">
        <f t="shared" ref="BI161" si="1661">+BH161+BI160</f>
        <v>0</v>
      </c>
      <c r="BJ161" s="57">
        <f t="shared" ref="BJ161" si="1662">+BI161+BJ160</f>
        <v>0</v>
      </c>
      <c r="BK161" s="57">
        <f t="shared" ref="BK161" si="1663">+BJ161+BK160</f>
        <v>0</v>
      </c>
      <c r="BL161" s="57">
        <f t="shared" ref="BL161" si="1664">+BK161+BL160</f>
        <v>0</v>
      </c>
      <c r="BM161" s="57">
        <f t="shared" ref="BM161" si="1665">+BL161+BM160</f>
        <v>0</v>
      </c>
      <c r="BN161" s="57">
        <f t="shared" ref="BN161" si="1666">+BM161+BN160</f>
        <v>0</v>
      </c>
      <c r="BO161" s="57">
        <f t="shared" ref="BO161" si="1667">+BN161+BO160</f>
        <v>0</v>
      </c>
      <c r="BP161" s="57">
        <f t="shared" ref="BP161" si="1668">+BO161+BP160</f>
        <v>0</v>
      </c>
      <c r="BQ161" s="57">
        <f t="shared" ref="BQ161" si="1669">+BP161+BQ160</f>
        <v>0</v>
      </c>
      <c r="BR161" s="57">
        <f t="shared" ref="BR161" si="1670">+BQ161+BR160</f>
        <v>0</v>
      </c>
      <c r="BS161" s="57">
        <f t="shared" ref="BS161" si="1671">+BR161+BS160</f>
        <v>0</v>
      </c>
      <c r="BT161" s="57">
        <f t="shared" ref="BT161" si="1672">+BS161+BT160</f>
        <v>0</v>
      </c>
      <c r="BU161" s="57">
        <f t="shared" ref="BU161" si="1673">+BT161+BU160</f>
        <v>0</v>
      </c>
      <c r="BV161" s="57">
        <f t="shared" ref="BV161" si="1674">+BU161+BV160</f>
        <v>0</v>
      </c>
      <c r="BW161" s="57">
        <f t="shared" ref="BW161" si="1675">+BV161+BW160</f>
        <v>0</v>
      </c>
      <c r="BX161" s="57">
        <f t="shared" ref="BX161" si="1676">+BW161+BX160</f>
        <v>0</v>
      </c>
      <c r="BY161" s="57">
        <f t="shared" ref="BY161" si="1677">+BX161+BY160</f>
        <v>0</v>
      </c>
      <c r="BZ161" s="57">
        <f t="shared" ref="BZ161" si="1678">+BY161+BZ160</f>
        <v>0</v>
      </c>
      <c r="CA161" s="57">
        <f t="shared" ref="CA161" si="1679">+BZ161+CA160</f>
        <v>0</v>
      </c>
      <c r="CB161" s="57">
        <f t="shared" ref="CB161" si="1680">+CA161+CB160</f>
        <v>0</v>
      </c>
      <c r="CC161" s="57">
        <f t="shared" ref="CC161" si="1681">+CB161+CC160</f>
        <v>0</v>
      </c>
      <c r="CD161" s="57">
        <f t="shared" ref="CD161" si="1682">+CC161+CD160</f>
        <v>0</v>
      </c>
      <c r="CE161" s="57">
        <f t="shared" ref="CE161" si="1683">+CD161+CE160</f>
        <v>0</v>
      </c>
      <c r="CF161" s="57">
        <f t="shared" ref="CF161" si="1684">+CE161+CF160</f>
        <v>0</v>
      </c>
      <c r="CG161" s="57">
        <f t="shared" ref="CG161" si="1685">+CF161+CG160</f>
        <v>0</v>
      </c>
      <c r="CH161" s="57">
        <f t="shared" ref="CH161" si="1686">+CG161+CH160</f>
        <v>0</v>
      </c>
      <c r="CI161" s="57">
        <f t="shared" ref="CI161" si="1687">+CH161+CI160</f>
        <v>0</v>
      </c>
      <c r="CJ161" s="57">
        <f t="shared" ref="CJ161" si="1688">+CI161+CJ160</f>
        <v>0</v>
      </c>
      <c r="CK161" s="57">
        <f t="shared" ref="CK161" si="1689">+CJ161+CK160</f>
        <v>0</v>
      </c>
      <c r="CL161" s="57">
        <f t="shared" ref="CL161" si="1690">+CK161+CL160</f>
        <v>0</v>
      </c>
      <c r="CM161" s="57">
        <f t="shared" ref="CM161" si="1691">+CL161+CM160</f>
        <v>0</v>
      </c>
      <c r="CN161" s="57">
        <f t="shared" ref="CN161" si="1692">+CM161+CN160</f>
        <v>0</v>
      </c>
      <c r="CO161" s="57">
        <f t="shared" ref="CO161" si="1693">+CN161+CO160</f>
        <v>0</v>
      </c>
      <c r="CP161" s="57">
        <f t="shared" ref="CP161" si="1694">+CO161+CP160</f>
        <v>0</v>
      </c>
      <c r="CQ161" s="57">
        <f t="shared" ref="CQ161" si="1695">+CP161+CQ160</f>
        <v>0</v>
      </c>
      <c r="CR161" s="57">
        <f t="shared" ref="CR161" si="1696">+CQ161+CR160</f>
        <v>0</v>
      </c>
      <c r="CS161" s="57">
        <f t="shared" ref="CS161" si="1697">+CR161+CS160</f>
        <v>0</v>
      </c>
      <c r="CT161" s="57">
        <f t="shared" ref="CT161" si="1698">+CS161+CT160</f>
        <v>0</v>
      </c>
      <c r="CU161" s="57">
        <f t="shared" ref="CU161" si="1699">+CT161+CU160</f>
        <v>0</v>
      </c>
      <c r="CV161" s="57">
        <f t="shared" ref="CV161" si="1700">+CU161+CV160</f>
        <v>0</v>
      </c>
      <c r="CW161" s="57">
        <f t="shared" ref="CW161" si="1701">+CV161+CW160</f>
        <v>0</v>
      </c>
      <c r="CX161" s="57">
        <f t="shared" ref="CX161" si="1702">+CW161+CX160</f>
        <v>0</v>
      </c>
      <c r="CY161" s="57">
        <f t="shared" ref="CY161" si="1703">+CX161+CY160</f>
        <v>0</v>
      </c>
      <c r="CZ161" s="57">
        <f t="shared" ref="CZ161" si="1704">+CY161+CZ160</f>
        <v>0</v>
      </c>
      <c r="DA161" s="57">
        <f t="shared" ref="DA161" si="1705">+CZ161+DA160</f>
        <v>0</v>
      </c>
      <c r="DB161" s="57">
        <f t="shared" ref="DB161" si="1706">+DA161+DB160</f>
        <v>0</v>
      </c>
      <c r="DC161" s="57">
        <f t="shared" ref="DC161" si="1707">+DB161+DC160</f>
        <v>0</v>
      </c>
      <c r="DD161" s="57">
        <f t="shared" ref="DD161" si="1708">+DC161+DD160</f>
        <v>0</v>
      </c>
      <c r="DE161" s="57">
        <f t="shared" ref="DE161" si="1709">+DD161+DE160</f>
        <v>0</v>
      </c>
      <c r="DF161" s="57">
        <f t="shared" ref="DF161" si="1710">+DE161+DF160</f>
        <v>0</v>
      </c>
      <c r="DG161" s="57">
        <f t="shared" ref="DG161" si="1711">+DF161+DG160</f>
        <v>0</v>
      </c>
      <c r="DH161" s="57">
        <f t="shared" ref="DH161" si="1712">+DG161+DH160</f>
        <v>0</v>
      </c>
      <c r="DI161" s="57">
        <f t="shared" ref="DI161" si="1713">+DH161+DI160</f>
        <v>0</v>
      </c>
      <c r="DJ161" s="57">
        <f t="shared" ref="DJ161" si="1714">+DI161+DJ160</f>
        <v>0</v>
      </c>
      <c r="DK161" s="57">
        <f t="shared" ref="DK161" si="1715">+DJ161+DK160</f>
        <v>0</v>
      </c>
      <c r="DL161" s="57">
        <f t="shared" ref="DL161" si="1716">+DK161+DL160</f>
        <v>0</v>
      </c>
      <c r="DM161" s="57">
        <f t="shared" ref="DM161" si="1717">+DL161+DM160</f>
        <v>0</v>
      </c>
      <c r="DN161" s="57">
        <f t="shared" ref="DN161" si="1718">+DM161+DN160</f>
        <v>0</v>
      </c>
      <c r="DO161" s="57">
        <f t="shared" ref="DO161" si="1719">+DN161+DO160</f>
        <v>0</v>
      </c>
      <c r="DP161" s="57">
        <f t="shared" ref="DP161" si="1720">+DO161+DP160</f>
        <v>0</v>
      </c>
      <c r="DQ161" s="57">
        <f t="shared" ref="DQ161" si="1721">+DP161+DQ160</f>
        <v>0</v>
      </c>
      <c r="DR161" s="57">
        <f t="shared" ref="DR161" si="1722">+DQ161+DR160</f>
        <v>0</v>
      </c>
      <c r="DS161" s="57">
        <f t="shared" ref="DS161" si="1723">+DR161+DS160</f>
        <v>0</v>
      </c>
      <c r="DT161" s="57">
        <f t="shared" ref="DT161" si="1724">+DS161+DT160</f>
        <v>0</v>
      </c>
    </row>
    <row r="162" spans="3:124" ht="16.5" hidden="1" outlineLevel="1" thickTop="1" thickBot="1" x14ac:dyDescent="0.3">
      <c r="C162" s="105" t="s">
        <v>212</v>
      </c>
      <c r="E162" s="57">
        <f>+E147-E155</f>
        <v>0</v>
      </c>
      <c r="F162" s="57">
        <f>+F147-F155</f>
        <v>0</v>
      </c>
      <c r="G162" s="57">
        <f t="shared" ref="G162:BR162" si="1725">+G147-G155</f>
        <v>0</v>
      </c>
      <c r="H162" s="57">
        <f t="shared" si="1725"/>
        <v>0</v>
      </c>
      <c r="I162" s="57">
        <f t="shared" si="1725"/>
        <v>0</v>
      </c>
      <c r="J162" s="57">
        <f t="shared" si="1725"/>
        <v>0</v>
      </c>
      <c r="K162" s="57">
        <f t="shared" si="1725"/>
        <v>0</v>
      </c>
      <c r="L162" s="57">
        <f t="shared" si="1725"/>
        <v>0</v>
      </c>
      <c r="M162" s="57">
        <f t="shared" si="1725"/>
        <v>0</v>
      </c>
      <c r="N162" s="57">
        <f t="shared" si="1725"/>
        <v>0</v>
      </c>
      <c r="O162" s="57">
        <f t="shared" si="1725"/>
        <v>0</v>
      </c>
      <c r="P162" s="57">
        <f t="shared" si="1725"/>
        <v>0</v>
      </c>
      <c r="Q162" s="57">
        <f t="shared" si="1725"/>
        <v>0</v>
      </c>
      <c r="R162" s="57">
        <f t="shared" si="1725"/>
        <v>0</v>
      </c>
      <c r="S162" s="57">
        <f t="shared" si="1725"/>
        <v>0</v>
      </c>
      <c r="T162" s="57">
        <f t="shared" si="1725"/>
        <v>0</v>
      </c>
      <c r="U162" s="57">
        <f t="shared" si="1725"/>
        <v>0</v>
      </c>
      <c r="V162" s="57">
        <f t="shared" si="1725"/>
        <v>0</v>
      </c>
      <c r="W162" s="57">
        <f t="shared" si="1725"/>
        <v>0</v>
      </c>
      <c r="X162" s="57">
        <f t="shared" si="1725"/>
        <v>0</v>
      </c>
      <c r="Y162" s="57">
        <f t="shared" si="1725"/>
        <v>0</v>
      </c>
      <c r="Z162" s="57">
        <f t="shared" si="1725"/>
        <v>0</v>
      </c>
      <c r="AA162" s="57">
        <f t="shared" si="1725"/>
        <v>0</v>
      </c>
      <c r="AB162" s="57">
        <f t="shared" si="1725"/>
        <v>0</v>
      </c>
      <c r="AC162" s="57">
        <f t="shared" si="1725"/>
        <v>0</v>
      </c>
      <c r="AD162" s="57">
        <f t="shared" si="1725"/>
        <v>0</v>
      </c>
      <c r="AE162" s="57">
        <f t="shared" si="1725"/>
        <v>0</v>
      </c>
      <c r="AF162" s="57">
        <f t="shared" si="1725"/>
        <v>0</v>
      </c>
      <c r="AG162" s="57">
        <f t="shared" si="1725"/>
        <v>0</v>
      </c>
      <c r="AH162" s="57">
        <f t="shared" si="1725"/>
        <v>0</v>
      </c>
      <c r="AI162" s="57">
        <f t="shared" si="1725"/>
        <v>0</v>
      </c>
      <c r="AJ162" s="57">
        <f t="shared" si="1725"/>
        <v>0</v>
      </c>
      <c r="AK162" s="57">
        <f t="shared" si="1725"/>
        <v>0</v>
      </c>
      <c r="AL162" s="57">
        <f t="shared" si="1725"/>
        <v>0</v>
      </c>
      <c r="AM162" s="57">
        <f t="shared" si="1725"/>
        <v>0</v>
      </c>
      <c r="AN162" s="57">
        <f t="shared" si="1725"/>
        <v>0</v>
      </c>
      <c r="AO162" s="57">
        <f t="shared" si="1725"/>
        <v>0</v>
      </c>
      <c r="AP162" s="57">
        <f t="shared" si="1725"/>
        <v>0</v>
      </c>
      <c r="AQ162" s="57">
        <f t="shared" si="1725"/>
        <v>0</v>
      </c>
      <c r="AR162" s="57">
        <f t="shared" si="1725"/>
        <v>0</v>
      </c>
      <c r="AS162" s="57">
        <f t="shared" si="1725"/>
        <v>0</v>
      </c>
      <c r="AT162" s="57">
        <f t="shared" si="1725"/>
        <v>0</v>
      </c>
      <c r="AU162" s="57">
        <f t="shared" si="1725"/>
        <v>0</v>
      </c>
      <c r="AV162" s="57">
        <f t="shared" si="1725"/>
        <v>0</v>
      </c>
      <c r="AW162" s="57">
        <f t="shared" si="1725"/>
        <v>0</v>
      </c>
      <c r="AX162" s="57">
        <f t="shared" si="1725"/>
        <v>0</v>
      </c>
      <c r="AY162" s="57">
        <f t="shared" si="1725"/>
        <v>0</v>
      </c>
      <c r="AZ162" s="57">
        <f t="shared" si="1725"/>
        <v>0</v>
      </c>
      <c r="BA162" s="57">
        <f t="shared" si="1725"/>
        <v>0</v>
      </c>
      <c r="BB162" s="57">
        <f t="shared" si="1725"/>
        <v>0</v>
      </c>
      <c r="BC162" s="57">
        <f t="shared" si="1725"/>
        <v>0</v>
      </c>
      <c r="BD162" s="57">
        <f t="shared" si="1725"/>
        <v>0</v>
      </c>
      <c r="BE162" s="57">
        <f t="shared" si="1725"/>
        <v>0</v>
      </c>
      <c r="BF162" s="57">
        <f t="shared" si="1725"/>
        <v>0</v>
      </c>
      <c r="BG162" s="57">
        <f t="shared" si="1725"/>
        <v>0</v>
      </c>
      <c r="BH162" s="57">
        <f t="shared" si="1725"/>
        <v>0</v>
      </c>
      <c r="BI162" s="57">
        <f t="shared" si="1725"/>
        <v>0</v>
      </c>
      <c r="BJ162" s="57">
        <f t="shared" si="1725"/>
        <v>0</v>
      </c>
      <c r="BK162" s="57">
        <f t="shared" si="1725"/>
        <v>0</v>
      </c>
      <c r="BL162" s="57">
        <f t="shared" si="1725"/>
        <v>0</v>
      </c>
      <c r="BM162" s="57">
        <f t="shared" si="1725"/>
        <v>0</v>
      </c>
      <c r="BN162" s="57">
        <f t="shared" si="1725"/>
        <v>0</v>
      </c>
      <c r="BO162" s="57">
        <f t="shared" si="1725"/>
        <v>0</v>
      </c>
      <c r="BP162" s="57">
        <f t="shared" si="1725"/>
        <v>0</v>
      </c>
      <c r="BQ162" s="57">
        <f t="shared" si="1725"/>
        <v>0</v>
      </c>
      <c r="BR162" s="57">
        <f t="shared" si="1725"/>
        <v>0</v>
      </c>
      <c r="BS162" s="57">
        <f t="shared" ref="BS162:DT162" si="1726">+BS147-BS155</f>
        <v>0</v>
      </c>
      <c r="BT162" s="57">
        <f t="shared" si="1726"/>
        <v>0</v>
      </c>
      <c r="BU162" s="57">
        <f t="shared" si="1726"/>
        <v>0</v>
      </c>
      <c r="BV162" s="57">
        <f t="shared" si="1726"/>
        <v>0</v>
      </c>
      <c r="BW162" s="57">
        <f t="shared" si="1726"/>
        <v>0</v>
      </c>
      <c r="BX162" s="57">
        <f t="shared" si="1726"/>
        <v>0</v>
      </c>
      <c r="BY162" s="57">
        <f t="shared" si="1726"/>
        <v>0</v>
      </c>
      <c r="BZ162" s="57">
        <f t="shared" si="1726"/>
        <v>0</v>
      </c>
      <c r="CA162" s="57">
        <f t="shared" si="1726"/>
        <v>0</v>
      </c>
      <c r="CB162" s="57">
        <f t="shared" si="1726"/>
        <v>0</v>
      </c>
      <c r="CC162" s="57">
        <f t="shared" si="1726"/>
        <v>0</v>
      </c>
      <c r="CD162" s="57">
        <f t="shared" si="1726"/>
        <v>0</v>
      </c>
      <c r="CE162" s="57">
        <f t="shared" si="1726"/>
        <v>0</v>
      </c>
      <c r="CF162" s="57">
        <f t="shared" si="1726"/>
        <v>0</v>
      </c>
      <c r="CG162" s="57">
        <f t="shared" si="1726"/>
        <v>0</v>
      </c>
      <c r="CH162" s="57">
        <f t="shared" si="1726"/>
        <v>0</v>
      </c>
      <c r="CI162" s="57">
        <f t="shared" si="1726"/>
        <v>0</v>
      </c>
      <c r="CJ162" s="57">
        <f t="shared" si="1726"/>
        <v>0</v>
      </c>
      <c r="CK162" s="57">
        <f t="shared" si="1726"/>
        <v>0</v>
      </c>
      <c r="CL162" s="57">
        <f t="shared" si="1726"/>
        <v>0</v>
      </c>
      <c r="CM162" s="57">
        <f t="shared" si="1726"/>
        <v>0</v>
      </c>
      <c r="CN162" s="57">
        <f t="shared" si="1726"/>
        <v>0</v>
      </c>
      <c r="CO162" s="57">
        <f t="shared" si="1726"/>
        <v>0</v>
      </c>
      <c r="CP162" s="57">
        <f t="shared" si="1726"/>
        <v>0</v>
      </c>
      <c r="CQ162" s="57">
        <f t="shared" si="1726"/>
        <v>0</v>
      </c>
      <c r="CR162" s="57">
        <f t="shared" si="1726"/>
        <v>0</v>
      </c>
      <c r="CS162" s="57">
        <f t="shared" si="1726"/>
        <v>0</v>
      </c>
      <c r="CT162" s="57">
        <f t="shared" si="1726"/>
        <v>0</v>
      </c>
      <c r="CU162" s="57">
        <f t="shared" si="1726"/>
        <v>0</v>
      </c>
      <c r="CV162" s="57">
        <f t="shared" si="1726"/>
        <v>0</v>
      </c>
      <c r="CW162" s="57">
        <f t="shared" si="1726"/>
        <v>0</v>
      </c>
      <c r="CX162" s="57">
        <f t="shared" si="1726"/>
        <v>0</v>
      </c>
      <c r="CY162" s="57">
        <f t="shared" si="1726"/>
        <v>0</v>
      </c>
      <c r="CZ162" s="57">
        <f t="shared" si="1726"/>
        <v>0</v>
      </c>
      <c r="DA162" s="57">
        <f t="shared" si="1726"/>
        <v>0</v>
      </c>
      <c r="DB162" s="57">
        <f t="shared" si="1726"/>
        <v>0</v>
      </c>
      <c r="DC162" s="57">
        <f t="shared" si="1726"/>
        <v>0</v>
      </c>
      <c r="DD162" s="57">
        <f t="shared" si="1726"/>
        <v>0</v>
      </c>
      <c r="DE162" s="57">
        <f t="shared" si="1726"/>
        <v>0</v>
      </c>
      <c r="DF162" s="57">
        <f t="shared" si="1726"/>
        <v>0</v>
      </c>
      <c r="DG162" s="57">
        <f t="shared" si="1726"/>
        <v>0</v>
      </c>
      <c r="DH162" s="57">
        <f t="shared" si="1726"/>
        <v>0</v>
      </c>
      <c r="DI162" s="57">
        <f t="shared" si="1726"/>
        <v>0</v>
      </c>
      <c r="DJ162" s="57">
        <f t="shared" si="1726"/>
        <v>0</v>
      </c>
      <c r="DK162" s="57">
        <f t="shared" si="1726"/>
        <v>0</v>
      </c>
      <c r="DL162" s="57">
        <f t="shared" si="1726"/>
        <v>0</v>
      </c>
      <c r="DM162" s="57">
        <f t="shared" si="1726"/>
        <v>0</v>
      </c>
      <c r="DN162" s="57">
        <f t="shared" si="1726"/>
        <v>0</v>
      </c>
      <c r="DO162" s="57">
        <f t="shared" si="1726"/>
        <v>0</v>
      </c>
      <c r="DP162" s="57">
        <f t="shared" si="1726"/>
        <v>0</v>
      </c>
      <c r="DQ162" s="57">
        <f t="shared" si="1726"/>
        <v>0</v>
      </c>
      <c r="DR162" s="57">
        <f t="shared" si="1726"/>
        <v>0</v>
      </c>
      <c r="DS162" s="57">
        <f t="shared" si="1726"/>
        <v>0</v>
      </c>
      <c r="DT162" s="57">
        <f t="shared" si="1726"/>
        <v>0</v>
      </c>
    </row>
    <row r="163" spans="3:124" ht="16.5" hidden="1" outlineLevel="1" thickTop="1" thickBot="1" x14ac:dyDescent="0.3">
      <c r="C163" s="105" t="s">
        <v>213</v>
      </c>
      <c r="E163" s="57">
        <f>+E148-E156</f>
        <v>0</v>
      </c>
      <c r="F163" s="57">
        <f t="shared" ref="F163:BQ163" si="1727">+F148-F156</f>
        <v>0</v>
      </c>
      <c r="G163" s="57">
        <f t="shared" si="1727"/>
        <v>0</v>
      </c>
      <c r="H163" s="57">
        <f t="shared" si="1727"/>
        <v>0</v>
      </c>
      <c r="I163" s="57">
        <f t="shared" si="1727"/>
        <v>0</v>
      </c>
      <c r="J163" s="57">
        <f t="shared" si="1727"/>
        <v>0</v>
      </c>
      <c r="K163" s="57">
        <f t="shared" si="1727"/>
        <v>0</v>
      </c>
      <c r="L163" s="57">
        <f t="shared" si="1727"/>
        <v>0</v>
      </c>
      <c r="M163" s="57">
        <f t="shared" si="1727"/>
        <v>0</v>
      </c>
      <c r="N163" s="57">
        <f t="shared" si="1727"/>
        <v>0</v>
      </c>
      <c r="O163" s="57">
        <f t="shared" si="1727"/>
        <v>0</v>
      </c>
      <c r="P163" s="57">
        <f t="shared" si="1727"/>
        <v>0</v>
      </c>
      <c r="Q163" s="57">
        <f t="shared" si="1727"/>
        <v>0</v>
      </c>
      <c r="R163" s="57">
        <f t="shared" si="1727"/>
        <v>0</v>
      </c>
      <c r="S163" s="57">
        <f t="shared" si="1727"/>
        <v>0</v>
      </c>
      <c r="T163" s="57">
        <f t="shared" si="1727"/>
        <v>0</v>
      </c>
      <c r="U163" s="57">
        <f t="shared" si="1727"/>
        <v>0</v>
      </c>
      <c r="V163" s="57">
        <f t="shared" si="1727"/>
        <v>0</v>
      </c>
      <c r="W163" s="57">
        <f t="shared" si="1727"/>
        <v>0</v>
      </c>
      <c r="X163" s="57">
        <f t="shared" si="1727"/>
        <v>0</v>
      </c>
      <c r="Y163" s="57">
        <f t="shared" si="1727"/>
        <v>0</v>
      </c>
      <c r="Z163" s="57">
        <f t="shared" si="1727"/>
        <v>0</v>
      </c>
      <c r="AA163" s="57">
        <f t="shared" si="1727"/>
        <v>0</v>
      </c>
      <c r="AB163" s="57">
        <f t="shared" si="1727"/>
        <v>0</v>
      </c>
      <c r="AC163" s="57">
        <f t="shared" si="1727"/>
        <v>0</v>
      </c>
      <c r="AD163" s="57">
        <f t="shared" si="1727"/>
        <v>0</v>
      </c>
      <c r="AE163" s="57">
        <f t="shared" si="1727"/>
        <v>0</v>
      </c>
      <c r="AF163" s="57">
        <f t="shared" si="1727"/>
        <v>0</v>
      </c>
      <c r="AG163" s="57">
        <f t="shared" si="1727"/>
        <v>0</v>
      </c>
      <c r="AH163" s="57">
        <f t="shared" si="1727"/>
        <v>0</v>
      </c>
      <c r="AI163" s="57">
        <f t="shared" si="1727"/>
        <v>0</v>
      </c>
      <c r="AJ163" s="57">
        <f t="shared" si="1727"/>
        <v>0</v>
      </c>
      <c r="AK163" s="57">
        <f t="shared" si="1727"/>
        <v>0</v>
      </c>
      <c r="AL163" s="57">
        <f t="shared" si="1727"/>
        <v>0</v>
      </c>
      <c r="AM163" s="57">
        <f t="shared" si="1727"/>
        <v>0</v>
      </c>
      <c r="AN163" s="57">
        <f t="shared" si="1727"/>
        <v>0</v>
      </c>
      <c r="AO163" s="57">
        <f t="shared" si="1727"/>
        <v>0</v>
      </c>
      <c r="AP163" s="57">
        <f t="shared" si="1727"/>
        <v>0</v>
      </c>
      <c r="AQ163" s="57">
        <f t="shared" si="1727"/>
        <v>0</v>
      </c>
      <c r="AR163" s="57">
        <f t="shared" si="1727"/>
        <v>0</v>
      </c>
      <c r="AS163" s="57">
        <f t="shared" si="1727"/>
        <v>0</v>
      </c>
      <c r="AT163" s="57">
        <f t="shared" si="1727"/>
        <v>0</v>
      </c>
      <c r="AU163" s="57">
        <f t="shared" si="1727"/>
        <v>0</v>
      </c>
      <c r="AV163" s="57">
        <f t="shared" si="1727"/>
        <v>0</v>
      </c>
      <c r="AW163" s="57">
        <f t="shared" si="1727"/>
        <v>0</v>
      </c>
      <c r="AX163" s="57">
        <f t="shared" si="1727"/>
        <v>0</v>
      </c>
      <c r="AY163" s="57">
        <f t="shared" si="1727"/>
        <v>0</v>
      </c>
      <c r="AZ163" s="57">
        <f t="shared" si="1727"/>
        <v>0</v>
      </c>
      <c r="BA163" s="57">
        <f t="shared" si="1727"/>
        <v>0</v>
      </c>
      <c r="BB163" s="57">
        <f t="shared" si="1727"/>
        <v>0</v>
      </c>
      <c r="BC163" s="57">
        <f t="shared" si="1727"/>
        <v>0</v>
      </c>
      <c r="BD163" s="57">
        <f t="shared" si="1727"/>
        <v>0</v>
      </c>
      <c r="BE163" s="57">
        <f t="shared" si="1727"/>
        <v>0</v>
      </c>
      <c r="BF163" s="57">
        <f t="shared" si="1727"/>
        <v>0</v>
      </c>
      <c r="BG163" s="57">
        <f t="shared" si="1727"/>
        <v>0</v>
      </c>
      <c r="BH163" s="57">
        <f t="shared" si="1727"/>
        <v>0</v>
      </c>
      <c r="BI163" s="57">
        <f t="shared" si="1727"/>
        <v>0</v>
      </c>
      <c r="BJ163" s="57">
        <f t="shared" si="1727"/>
        <v>0</v>
      </c>
      <c r="BK163" s="57">
        <f t="shared" si="1727"/>
        <v>0</v>
      </c>
      <c r="BL163" s="57">
        <f t="shared" si="1727"/>
        <v>0</v>
      </c>
      <c r="BM163" s="57">
        <f t="shared" si="1727"/>
        <v>0</v>
      </c>
      <c r="BN163" s="57">
        <f t="shared" si="1727"/>
        <v>0</v>
      </c>
      <c r="BO163" s="57">
        <f t="shared" si="1727"/>
        <v>0</v>
      </c>
      <c r="BP163" s="57">
        <f t="shared" si="1727"/>
        <v>0</v>
      </c>
      <c r="BQ163" s="57">
        <f t="shared" si="1727"/>
        <v>0</v>
      </c>
      <c r="BR163" s="57">
        <f t="shared" ref="BR163:DT163" si="1728">+BR148-BR156</f>
        <v>0</v>
      </c>
      <c r="BS163" s="57">
        <f t="shared" si="1728"/>
        <v>0</v>
      </c>
      <c r="BT163" s="57">
        <f t="shared" si="1728"/>
        <v>0</v>
      </c>
      <c r="BU163" s="57">
        <f t="shared" si="1728"/>
        <v>0</v>
      </c>
      <c r="BV163" s="57">
        <f t="shared" si="1728"/>
        <v>0</v>
      </c>
      <c r="BW163" s="57">
        <f t="shared" si="1728"/>
        <v>0</v>
      </c>
      <c r="BX163" s="57">
        <f t="shared" si="1728"/>
        <v>0</v>
      </c>
      <c r="BY163" s="57">
        <f t="shared" si="1728"/>
        <v>0</v>
      </c>
      <c r="BZ163" s="57">
        <f t="shared" si="1728"/>
        <v>0</v>
      </c>
      <c r="CA163" s="57">
        <f t="shared" si="1728"/>
        <v>0</v>
      </c>
      <c r="CB163" s="57">
        <f t="shared" si="1728"/>
        <v>0</v>
      </c>
      <c r="CC163" s="57">
        <f t="shared" si="1728"/>
        <v>0</v>
      </c>
      <c r="CD163" s="57">
        <f t="shared" si="1728"/>
        <v>0</v>
      </c>
      <c r="CE163" s="57">
        <f t="shared" si="1728"/>
        <v>0</v>
      </c>
      <c r="CF163" s="57">
        <f t="shared" si="1728"/>
        <v>0</v>
      </c>
      <c r="CG163" s="57">
        <f t="shared" si="1728"/>
        <v>0</v>
      </c>
      <c r="CH163" s="57">
        <f t="shared" si="1728"/>
        <v>0</v>
      </c>
      <c r="CI163" s="57">
        <f t="shared" si="1728"/>
        <v>0</v>
      </c>
      <c r="CJ163" s="57">
        <f t="shared" si="1728"/>
        <v>0</v>
      </c>
      <c r="CK163" s="57">
        <f t="shared" si="1728"/>
        <v>0</v>
      </c>
      <c r="CL163" s="57">
        <f t="shared" si="1728"/>
        <v>0</v>
      </c>
      <c r="CM163" s="57">
        <f t="shared" si="1728"/>
        <v>0</v>
      </c>
      <c r="CN163" s="57">
        <f t="shared" si="1728"/>
        <v>0</v>
      </c>
      <c r="CO163" s="57">
        <f t="shared" si="1728"/>
        <v>0</v>
      </c>
      <c r="CP163" s="57">
        <f t="shared" si="1728"/>
        <v>0</v>
      </c>
      <c r="CQ163" s="57">
        <f t="shared" si="1728"/>
        <v>0</v>
      </c>
      <c r="CR163" s="57">
        <f t="shared" si="1728"/>
        <v>0</v>
      </c>
      <c r="CS163" s="57">
        <f t="shared" si="1728"/>
        <v>0</v>
      </c>
      <c r="CT163" s="57">
        <f t="shared" si="1728"/>
        <v>0</v>
      </c>
      <c r="CU163" s="57">
        <f t="shared" si="1728"/>
        <v>0</v>
      </c>
      <c r="CV163" s="57">
        <f t="shared" si="1728"/>
        <v>0</v>
      </c>
      <c r="CW163" s="57">
        <f t="shared" si="1728"/>
        <v>0</v>
      </c>
      <c r="CX163" s="57">
        <f t="shared" si="1728"/>
        <v>0</v>
      </c>
      <c r="CY163" s="57">
        <f t="shared" si="1728"/>
        <v>0</v>
      </c>
      <c r="CZ163" s="57">
        <f t="shared" si="1728"/>
        <v>0</v>
      </c>
      <c r="DA163" s="57">
        <f t="shared" si="1728"/>
        <v>0</v>
      </c>
      <c r="DB163" s="57">
        <f t="shared" si="1728"/>
        <v>0</v>
      </c>
      <c r="DC163" s="57">
        <f t="shared" si="1728"/>
        <v>0</v>
      </c>
      <c r="DD163" s="57">
        <f t="shared" si="1728"/>
        <v>0</v>
      </c>
      <c r="DE163" s="57">
        <f t="shared" si="1728"/>
        <v>0</v>
      </c>
      <c r="DF163" s="57">
        <f t="shared" si="1728"/>
        <v>0</v>
      </c>
      <c r="DG163" s="57">
        <f t="shared" si="1728"/>
        <v>0</v>
      </c>
      <c r="DH163" s="57">
        <f t="shared" si="1728"/>
        <v>0</v>
      </c>
      <c r="DI163" s="57">
        <f t="shared" si="1728"/>
        <v>0</v>
      </c>
      <c r="DJ163" s="57">
        <f t="shared" si="1728"/>
        <v>0</v>
      </c>
      <c r="DK163" s="57">
        <f t="shared" si="1728"/>
        <v>0</v>
      </c>
      <c r="DL163" s="57">
        <f t="shared" si="1728"/>
        <v>0</v>
      </c>
      <c r="DM163" s="57">
        <f t="shared" si="1728"/>
        <v>0</v>
      </c>
      <c r="DN163" s="57">
        <f t="shared" si="1728"/>
        <v>0</v>
      </c>
      <c r="DO163" s="57">
        <f t="shared" si="1728"/>
        <v>0</v>
      </c>
      <c r="DP163" s="57">
        <f t="shared" si="1728"/>
        <v>0</v>
      </c>
      <c r="DQ163" s="57">
        <f t="shared" si="1728"/>
        <v>0</v>
      </c>
      <c r="DR163" s="57">
        <f t="shared" si="1728"/>
        <v>0</v>
      </c>
      <c r="DS163" s="57">
        <f t="shared" si="1728"/>
        <v>0</v>
      </c>
      <c r="DT163" s="57">
        <f t="shared" si="1728"/>
        <v>0</v>
      </c>
    </row>
    <row r="164" spans="3:124" ht="16.5" hidden="1" outlineLevel="1" thickTop="1" thickBot="1" x14ac:dyDescent="0.3">
      <c r="C164" s="105" t="s">
        <v>130</v>
      </c>
      <c r="E164" s="57">
        <f>+E149-E157</f>
        <v>0</v>
      </c>
      <c r="F164" s="57">
        <f t="shared" ref="F164:BQ164" si="1729">+F149-F157</f>
        <v>0</v>
      </c>
      <c r="G164" s="57">
        <f t="shared" si="1729"/>
        <v>0</v>
      </c>
      <c r="H164" s="57">
        <f t="shared" si="1729"/>
        <v>0</v>
      </c>
      <c r="I164" s="57">
        <f t="shared" si="1729"/>
        <v>0</v>
      </c>
      <c r="J164" s="57">
        <f t="shared" si="1729"/>
        <v>0</v>
      </c>
      <c r="K164" s="57">
        <f t="shared" si="1729"/>
        <v>0</v>
      </c>
      <c r="L164" s="57">
        <f t="shared" si="1729"/>
        <v>0</v>
      </c>
      <c r="M164" s="57">
        <f t="shared" si="1729"/>
        <v>0</v>
      </c>
      <c r="N164" s="57">
        <f t="shared" si="1729"/>
        <v>0</v>
      </c>
      <c r="O164" s="57">
        <f t="shared" si="1729"/>
        <v>0</v>
      </c>
      <c r="P164" s="57">
        <f t="shared" si="1729"/>
        <v>0</v>
      </c>
      <c r="Q164" s="57">
        <f t="shared" si="1729"/>
        <v>0</v>
      </c>
      <c r="R164" s="57">
        <f t="shared" si="1729"/>
        <v>0</v>
      </c>
      <c r="S164" s="57">
        <f t="shared" si="1729"/>
        <v>0</v>
      </c>
      <c r="T164" s="57">
        <f t="shared" si="1729"/>
        <v>0</v>
      </c>
      <c r="U164" s="57">
        <f t="shared" si="1729"/>
        <v>0</v>
      </c>
      <c r="V164" s="57">
        <f t="shared" si="1729"/>
        <v>0</v>
      </c>
      <c r="W164" s="57">
        <f t="shared" si="1729"/>
        <v>0</v>
      </c>
      <c r="X164" s="57">
        <f t="shared" si="1729"/>
        <v>0</v>
      </c>
      <c r="Y164" s="57">
        <f t="shared" si="1729"/>
        <v>0</v>
      </c>
      <c r="Z164" s="57">
        <f t="shared" si="1729"/>
        <v>0</v>
      </c>
      <c r="AA164" s="57">
        <f t="shared" si="1729"/>
        <v>0</v>
      </c>
      <c r="AB164" s="57">
        <f t="shared" si="1729"/>
        <v>0</v>
      </c>
      <c r="AC164" s="57">
        <f t="shared" si="1729"/>
        <v>0</v>
      </c>
      <c r="AD164" s="57">
        <f t="shared" si="1729"/>
        <v>0</v>
      </c>
      <c r="AE164" s="57">
        <f t="shared" si="1729"/>
        <v>0</v>
      </c>
      <c r="AF164" s="57">
        <f t="shared" si="1729"/>
        <v>0</v>
      </c>
      <c r="AG164" s="57">
        <f t="shared" si="1729"/>
        <v>0</v>
      </c>
      <c r="AH164" s="57">
        <f t="shared" si="1729"/>
        <v>0</v>
      </c>
      <c r="AI164" s="57">
        <f t="shared" si="1729"/>
        <v>0</v>
      </c>
      <c r="AJ164" s="57">
        <f t="shared" si="1729"/>
        <v>0</v>
      </c>
      <c r="AK164" s="57">
        <f t="shared" si="1729"/>
        <v>0</v>
      </c>
      <c r="AL164" s="57">
        <f t="shared" si="1729"/>
        <v>0</v>
      </c>
      <c r="AM164" s="57">
        <f t="shared" si="1729"/>
        <v>0</v>
      </c>
      <c r="AN164" s="57">
        <f t="shared" si="1729"/>
        <v>0</v>
      </c>
      <c r="AO164" s="57">
        <f t="shared" si="1729"/>
        <v>0</v>
      </c>
      <c r="AP164" s="57">
        <f t="shared" si="1729"/>
        <v>0</v>
      </c>
      <c r="AQ164" s="57">
        <f t="shared" si="1729"/>
        <v>0</v>
      </c>
      <c r="AR164" s="57">
        <f t="shared" si="1729"/>
        <v>0</v>
      </c>
      <c r="AS164" s="57">
        <f t="shared" si="1729"/>
        <v>0</v>
      </c>
      <c r="AT164" s="57">
        <f t="shared" si="1729"/>
        <v>0</v>
      </c>
      <c r="AU164" s="57">
        <f t="shared" si="1729"/>
        <v>0</v>
      </c>
      <c r="AV164" s="57">
        <f t="shared" si="1729"/>
        <v>0</v>
      </c>
      <c r="AW164" s="57">
        <f t="shared" si="1729"/>
        <v>0</v>
      </c>
      <c r="AX164" s="57">
        <f t="shared" si="1729"/>
        <v>0</v>
      </c>
      <c r="AY164" s="57">
        <f t="shared" si="1729"/>
        <v>0</v>
      </c>
      <c r="AZ164" s="57">
        <f t="shared" si="1729"/>
        <v>0</v>
      </c>
      <c r="BA164" s="57">
        <f t="shared" si="1729"/>
        <v>0</v>
      </c>
      <c r="BB164" s="57">
        <f t="shared" si="1729"/>
        <v>0</v>
      </c>
      <c r="BC164" s="57">
        <f t="shared" si="1729"/>
        <v>0</v>
      </c>
      <c r="BD164" s="57">
        <f t="shared" si="1729"/>
        <v>0</v>
      </c>
      <c r="BE164" s="57">
        <f t="shared" si="1729"/>
        <v>0</v>
      </c>
      <c r="BF164" s="57">
        <f t="shared" si="1729"/>
        <v>0</v>
      </c>
      <c r="BG164" s="57">
        <f t="shared" si="1729"/>
        <v>0</v>
      </c>
      <c r="BH164" s="57">
        <f t="shared" si="1729"/>
        <v>0</v>
      </c>
      <c r="BI164" s="57">
        <f t="shared" si="1729"/>
        <v>0</v>
      </c>
      <c r="BJ164" s="57">
        <f t="shared" si="1729"/>
        <v>0</v>
      </c>
      <c r="BK164" s="57">
        <f t="shared" si="1729"/>
        <v>0</v>
      </c>
      <c r="BL164" s="57">
        <f t="shared" si="1729"/>
        <v>0</v>
      </c>
      <c r="BM164" s="57">
        <f t="shared" si="1729"/>
        <v>0</v>
      </c>
      <c r="BN164" s="57">
        <f t="shared" si="1729"/>
        <v>0</v>
      </c>
      <c r="BO164" s="57">
        <f t="shared" si="1729"/>
        <v>0</v>
      </c>
      <c r="BP164" s="57">
        <f t="shared" si="1729"/>
        <v>0</v>
      </c>
      <c r="BQ164" s="57">
        <f t="shared" si="1729"/>
        <v>0</v>
      </c>
      <c r="BR164" s="57">
        <f t="shared" ref="BR164:DT164" si="1730">+BR149-BR157</f>
        <v>0</v>
      </c>
      <c r="BS164" s="57">
        <f t="shared" si="1730"/>
        <v>0</v>
      </c>
      <c r="BT164" s="57">
        <f t="shared" si="1730"/>
        <v>0</v>
      </c>
      <c r="BU164" s="57">
        <f t="shared" si="1730"/>
        <v>0</v>
      </c>
      <c r="BV164" s="57">
        <f t="shared" si="1730"/>
        <v>0</v>
      </c>
      <c r="BW164" s="57">
        <f t="shared" si="1730"/>
        <v>0</v>
      </c>
      <c r="BX164" s="57">
        <f t="shared" si="1730"/>
        <v>0</v>
      </c>
      <c r="BY164" s="57">
        <f t="shared" si="1730"/>
        <v>0</v>
      </c>
      <c r="BZ164" s="57">
        <f t="shared" si="1730"/>
        <v>0</v>
      </c>
      <c r="CA164" s="57">
        <f t="shared" si="1730"/>
        <v>0</v>
      </c>
      <c r="CB164" s="57">
        <f t="shared" si="1730"/>
        <v>0</v>
      </c>
      <c r="CC164" s="57">
        <f t="shared" si="1730"/>
        <v>0</v>
      </c>
      <c r="CD164" s="57">
        <f t="shared" si="1730"/>
        <v>0</v>
      </c>
      <c r="CE164" s="57">
        <f t="shared" si="1730"/>
        <v>0</v>
      </c>
      <c r="CF164" s="57">
        <f t="shared" si="1730"/>
        <v>0</v>
      </c>
      <c r="CG164" s="57">
        <f t="shared" si="1730"/>
        <v>0</v>
      </c>
      <c r="CH164" s="57">
        <f t="shared" si="1730"/>
        <v>0</v>
      </c>
      <c r="CI164" s="57">
        <f t="shared" si="1730"/>
        <v>0</v>
      </c>
      <c r="CJ164" s="57">
        <f t="shared" si="1730"/>
        <v>0</v>
      </c>
      <c r="CK164" s="57">
        <f t="shared" si="1730"/>
        <v>0</v>
      </c>
      <c r="CL164" s="57">
        <f t="shared" si="1730"/>
        <v>0</v>
      </c>
      <c r="CM164" s="57">
        <f t="shared" si="1730"/>
        <v>0</v>
      </c>
      <c r="CN164" s="57">
        <f t="shared" si="1730"/>
        <v>0</v>
      </c>
      <c r="CO164" s="57">
        <f t="shared" si="1730"/>
        <v>0</v>
      </c>
      <c r="CP164" s="57">
        <f t="shared" si="1730"/>
        <v>0</v>
      </c>
      <c r="CQ164" s="57">
        <f t="shared" si="1730"/>
        <v>0</v>
      </c>
      <c r="CR164" s="57">
        <f t="shared" si="1730"/>
        <v>0</v>
      </c>
      <c r="CS164" s="57">
        <f t="shared" si="1730"/>
        <v>0</v>
      </c>
      <c r="CT164" s="57">
        <f t="shared" si="1730"/>
        <v>0</v>
      </c>
      <c r="CU164" s="57">
        <f t="shared" si="1730"/>
        <v>0</v>
      </c>
      <c r="CV164" s="57">
        <f t="shared" si="1730"/>
        <v>0</v>
      </c>
      <c r="CW164" s="57">
        <f t="shared" si="1730"/>
        <v>0</v>
      </c>
      <c r="CX164" s="57">
        <f t="shared" si="1730"/>
        <v>0</v>
      </c>
      <c r="CY164" s="57">
        <f t="shared" si="1730"/>
        <v>0</v>
      </c>
      <c r="CZ164" s="57">
        <f t="shared" si="1730"/>
        <v>0</v>
      </c>
      <c r="DA164" s="57">
        <f t="shared" si="1730"/>
        <v>0</v>
      </c>
      <c r="DB164" s="57">
        <f t="shared" si="1730"/>
        <v>0</v>
      </c>
      <c r="DC164" s="57">
        <f t="shared" si="1730"/>
        <v>0</v>
      </c>
      <c r="DD164" s="57">
        <f t="shared" si="1730"/>
        <v>0</v>
      </c>
      <c r="DE164" s="57">
        <f t="shared" si="1730"/>
        <v>0</v>
      </c>
      <c r="DF164" s="57">
        <f t="shared" si="1730"/>
        <v>0</v>
      </c>
      <c r="DG164" s="57">
        <f t="shared" si="1730"/>
        <v>0</v>
      </c>
      <c r="DH164" s="57">
        <f t="shared" si="1730"/>
        <v>0</v>
      </c>
      <c r="DI164" s="57">
        <f t="shared" si="1730"/>
        <v>0</v>
      </c>
      <c r="DJ164" s="57">
        <f t="shared" si="1730"/>
        <v>0</v>
      </c>
      <c r="DK164" s="57">
        <f t="shared" si="1730"/>
        <v>0</v>
      </c>
      <c r="DL164" s="57">
        <f t="shared" si="1730"/>
        <v>0</v>
      </c>
      <c r="DM164" s="57">
        <f t="shared" si="1730"/>
        <v>0</v>
      </c>
      <c r="DN164" s="57">
        <f t="shared" si="1730"/>
        <v>0</v>
      </c>
      <c r="DO164" s="57">
        <f t="shared" si="1730"/>
        <v>0</v>
      </c>
      <c r="DP164" s="57">
        <f t="shared" si="1730"/>
        <v>0</v>
      </c>
      <c r="DQ164" s="57">
        <f t="shared" si="1730"/>
        <v>0</v>
      </c>
      <c r="DR164" s="57">
        <f t="shared" si="1730"/>
        <v>0</v>
      </c>
      <c r="DS164" s="57">
        <f t="shared" si="1730"/>
        <v>0</v>
      </c>
      <c r="DT164" s="57">
        <f t="shared" si="1730"/>
        <v>0</v>
      </c>
    </row>
    <row r="165" spans="3:124" ht="15.75" hidden="1" outlineLevel="1" thickTop="1" x14ac:dyDescent="0.25"/>
    <row r="166" spans="3:124" collapsed="1" x14ac:dyDescent="0.25"/>
    <row r="170" spans="3:124" x14ac:dyDescent="0.25">
      <c r="D170" s="16" t="s">
        <v>27</v>
      </c>
      <c r="E170" s="54">
        <f t="shared" ref="E170:AJ170" si="1731">+E6</f>
        <v>0</v>
      </c>
      <c r="F170" s="54">
        <f t="shared" si="1731"/>
        <v>0</v>
      </c>
      <c r="G170" s="54">
        <f t="shared" si="1731"/>
        <v>0</v>
      </c>
      <c r="H170" s="54">
        <f t="shared" si="1731"/>
        <v>0</v>
      </c>
      <c r="I170" s="54">
        <f t="shared" si="1731"/>
        <v>0</v>
      </c>
      <c r="J170" s="54">
        <f t="shared" si="1731"/>
        <v>0</v>
      </c>
      <c r="K170" s="54">
        <f t="shared" si="1731"/>
        <v>0</v>
      </c>
      <c r="L170" s="54">
        <f t="shared" si="1731"/>
        <v>0</v>
      </c>
      <c r="M170" s="54">
        <f t="shared" si="1731"/>
        <v>0</v>
      </c>
      <c r="N170" s="54">
        <f t="shared" si="1731"/>
        <v>0</v>
      </c>
      <c r="O170" s="54">
        <f t="shared" si="1731"/>
        <v>0</v>
      </c>
      <c r="P170" s="54">
        <f t="shared" si="1731"/>
        <v>0</v>
      </c>
      <c r="Q170" s="54">
        <f t="shared" si="1731"/>
        <v>1</v>
      </c>
      <c r="R170" s="54">
        <f t="shared" si="1731"/>
        <v>1</v>
      </c>
      <c r="S170" s="54">
        <f t="shared" si="1731"/>
        <v>1</v>
      </c>
      <c r="T170" s="54">
        <f t="shared" si="1731"/>
        <v>1</v>
      </c>
      <c r="U170" s="54">
        <f t="shared" si="1731"/>
        <v>1</v>
      </c>
      <c r="V170" s="54">
        <f t="shared" si="1731"/>
        <v>1</v>
      </c>
      <c r="W170" s="54">
        <f t="shared" si="1731"/>
        <v>1</v>
      </c>
      <c r="X170" s="54">
        <f t="shared" si="1731"/>
        <v>1</v>
      </c>
      <c r="Y170" s="54">
        <f t="shared" si="1731"/>
        <v>1</v>
      </c>
      <c r="Z170" s="54">
        <f t="shared" si="1731"/>
        <v>1</v>
      </c>
      <c r="AA170" s="54">
        <f t="shared" si="1731"/>
        <v>1</v>
      </c>
      <c r="AB170" s="54">
        <f t="shared" si="1731"/>
        <v>1</v>
      </c>
      <c r="AC170" s="54">
        <f t="shared" si="1731"/>
        <v>2</v>
      </c>
      <c r="AD170" s="54">
        <f t="shared" si="1731"/>
        <v>2</v>
      </c>
      <c r="AE170" s="54">
        <f t="shared" si="1731"/>
        <v>2</v>
      </c>
      <c r="AF170" s="54">
        <f t="shared" si="1731"/>
        <v>2</v>
      </c>
      <c r="AG170" s="54">
        <f t="shared" si="1731"/>
        <v>2</v>
      </c>
      <c r="AH170" s="54">
        <f t="shared" si="1731"/>
        <v>2</v>
      </c>
      <c r="AI170" s="54">
        <f t="shared" si="1731"/>
        <v>2</v>
      </c>
      <c r="AJ170" s="54">
        <f t="shared" si="1731"/>
        <v>2</v>
      </c>
      <c r="AK170" s="54">
        <f t="shared" ref="AK170:BP170" si="1732">+AK6</f>
        <v>2</v>
      </c>
      <c r="AL170" s="54">
        <f t="shared" si="1732"/>
        <v>2</v>
      </c>
      <c r="AM170" s="54">
        <f t="shared" si="1732"/>
        <v>2</v>
      </c>
      <c r="AN170" s="54">
        <f t="shared" si="1732"/>
        <v>2</v>
      </c>
      <c r="AO170" s="54">
        <f t="shared" si="1732"/>
        <v>3</v>
      </c>
      <c r="AP170" s="54">
        <f t="shared" si="1732"/>
        <v>3</v>
      </c>
      <c r="AQ170" s="54">
        <f t="shared" si="1732"/>
        <v>3</v>
      </c>
      <c r="AR170" s="54">
        <f t="shared" si="1732"/>
        <v>3</v>
      </c>
      <c r="AS170" s="54">
        <f t="shared" si="1732"/>
        <v>3</v>
      </c>
      <c r="AT170" s="54">
        <f t="shared" si="1732"/>
        <v>3</v>
      </c>
      <c r="AU170" s="54">
        <f t="shared" si="1732"/>
        <v>3</v>
      </c>
      <c r="AV170" s="54">
        <f t="shared" si="1732"/>
        <v>3</v>
      </c>
      <c r="AW170" s="54">
        <f t="shared" si="1732"/>
        <v>3</v>
      </c>
      <c r="AX170" s="54">
        <f t="shared" si="1732"/>
        <v>3</v>
      </c>
      <c r="AY170" s="54">
        <f t="shared" si="1732"/>
        <v>3</v>
      </c>
      <c r="AZ170" s="54">
        <f t="shared" si="1732"/>
        <v>3</v>
      </c>
      <c r="BA170" s="54">
        <f t="shared" si="1732"/>
        <v>4</v>
      </c>
      <c r="BB170" s="54">
        <f t="shared" si="1732"/>
        <v>4</v>
      </c>
      <c r="BC170" s="54">
        <f t="shared" si="1732"/>
        <v>4</v>
      </c>
      <c r="BD170" s="54">
        <f t="shared" si="1732"/>
        <v>4</v>
      </c>
      <c r="BE170" s="54">
        <f t="shared" si="1732"/>
        <v>4</v>
      </c>
      <c r="BF170" s="54">
        <f t="shared" si="1732"/>
        <v>4</v>
      </c>
      <c r="BG170" s="54">
        <f t="shared" si="1732"/>
        <v>4</v>
      </c>
      <c r="BH170" s="54">
        <f t="shared" si="1732"/>
        <v>4</v>
      </c>
      <c r="BI170" s="54">
        <f t="shared" si="1732"/>
        <v>4</v>
      </c>
      <c r="BJ170" s="54">
        <f t="shared" si="1732"/>
        <v>4</v>
      </c>
      <c r="BK170" s="54">
        <f t="shared" si="1732"/>
        <v>4</v>
      </c>
      <c r="BL170" s="54">
        <f t="shared" si="1732"/>
        <v>4</v>
      </c>
      <c r="BM170" s="54">
        <f t="shared" si="1732"/>
        <v>5</v>
      </c>
      <c r="BN170" s="54">
        <f t="shared" si="1732"/>
        <v>5</v>
      </c>
      <c r="BO170" s="54">
        <f t="shared" si="1732"/>
        <v>5</v>
      </c>
      <c r="BP170" s="54">
        <f t="shared" si="1732"/>
        <v>5</v>
      </c>
      <c r="BQ170" s="54">
        <f t="shared" ref="BQ170:CV170" si="1733">+BQ6</f>
        <v>5</v>
      </c>
      <c r="BR170" s="54">
        <f t="shared" si="1733"/>
        <v>5</v>
      </c>
      <c r="BS170" s="54">
        <f t="shared" si="1733"/>
        <v>5</v>
      </c>
      <c r="BT170" s="54">
        <f t="shared" si="1733"/>
        <v>5</v>
      </c>
      <c r="BU170" s="54">
        <f t="shared" si="1733"/>
        <v>5</v>
      </c>
      <c r="BV170" s="54">
        <f t="shared" si="1733"/>
        <v>5</v>
      </c>
      <c r="BW170" s="54">
        <f t="shared" si="1733"/>
        <v>5</v>
      </c>
      <c r="BX170" s="54">
        <f t="shared" si="1733"/>
        <v>5</v>
      </c>
      <c r="BY170" s="54">
        <f t="shared" si="1733"/>
        <v>6</v>
      </c>
      <c r="BZ170" s="54">
        <f t="shared" si="1733"/>
        <v>6</v>
      </c>
      <c r="CA170" s="54">
        <f t="shared" si="1733"/>
        <v>6</v>
      </c>
      <c r="CB170" s="54">
        <f t="shared" si="1733"/>
        <v>6</v>
      </c>
      <c r="CC170" s="54">
        <f t="shared" si="1733"/>
        <v>6</v>
      </c>
      <c r="CD170" s="54">
        <f t="shared" si="1733"/>
        <v>6</v>
      </c>
      <c r="CE170" s="54">
        <f t="shared" si="1733"/>
        <v>6</v>
      </c>
      <c r="CF170" s="54">
        <f t="shared" si="1733"/>
        <v>6</v>
      </c>
      <c r="CG170" s="54">
        <f t="shared" si="1733"/>
        <v>6</v>
      </c>
      <c r="CH170" s="54">
        <f t="shared" si="1733"/>
        <v>6</v>
      </c>
      <c r="CI170" s="54">
        <f t="shared" si="1733"/>
        <v>6</v>
      </c>
      <c r="CJ170" s="54">
        <f t="shared" si="1733"/>
        <v>6</v>
      </c>
      <c r="CK170" s="54">
        <f t="shared" si="1733"/>
        <v>7</v>
      </c>
      <c r="CL170" s="54">
        <f t="shared" si="1733"/>
        <v>7</v>
      </c>
      <c r="CM170" s="54">
        <f t="shared" si="1733"/>
        <v>7</v>
      </c>
      <c r="CN170" s="54">
        <f t="shared" si="1733"/>
        <v>7</v>
      </c>
      <c r="CO170" s="54">
        <f t="shared" si="1733"/>
        <v>7</v>
      </c>
      <c r="CP170" s="54">
        <f t="shared" si="1733"/>
        <v>7</v>
      </c>
      <c r="CQ170" s="54">
        <f t="shared" si="1733"/>
        <v>7</v>
      </c>
      <c r="CR170" s="54">
        <f t="shared" si="1733"/>
        <v>7</v>
      </c>
      <c r="CS170" s="54">
        <f t="shared" si="1733"/>
        <v>7</v>
      </c>
      <c r="CT170" s="54">
        <f t="shared" si="1733"/>
        <v>7</v>
      </c>
      <c r="CU170" s="54">
        <f t="shared" si="1733"/>
        <v>7</v>
      </c>
      <c r="CV170" s="54">
        <f t="shared" si="1733"/>
        <v>7</v>
      </c>
      <c r="CW170" s="54">
        <f t="shared" ref="CW170:DT170" si="1734">+CW6</f>
        <v>8</v>
      </c>
      <c r="CX170" s="54">
        <f t="shared" si="1734"/>
        <v>8</v>
      </c>
      <c r="CY170" s="54">
        <f t="shared" si="1734"/>
        <v>8</v>
      </c>
      <c r="CZ170" s="54">
        <f t="shared" si="1734"/>
        <v>8</v>
      </c>
      <c r="DA170" s="54">
        <f t="shared" si="1734"/>
        <v>8</v>
      </c>
      <c r="DB170" s="54">
        <f t="shared" si="1734"/>
        <v>8</v>
      </c>
      <c r="DC170" s="54">
        <f t="shared" si="1734"/>
        <v>8</v>
      </c>
      <c r="DD170" s="54">
        <f t="shared" si="1734"/>
        <v>8</v>
      </c>
      <c r="DE170" s="54">
        <f t="shared" si="1734"/>
        <v>8</v>
      </c>
      <c r="DF170" s="54">
        <f t="shared" si="1734"/>
        <v>8</v>
      </c>
      <c r="DG170" s="54">
        <f t="shared" si="1734"/>
        <v>8</v>
      </c>
      <c r="DH170" s="54">
        <f t="shared" si="1734"/>
        <v>8</v>
      </c>
      <c r="DI170" s="54">
        <f t="shared" si="1734"/>
        <v>9</v>
      </c>
      <c r="DJ170" s="54">
        <f t="shared" si="1734"/>
        <v>9</v>
      </c>
      <c r="DK170" s="54">
        <f t="shared" si="1734"/>
        <v>9</v>
      </c>
      <c r="DL170" s="54">
        <f t="shared" si="1734"/>
        <v>9</v>
      </c>
      <c r="DM170" s="54">
        <f t="shared" si="1734"/>
        <v>9</v>
      </c>
      <c r="DN170" s="54">
        <f t="shared" si="1734"/>
        <v>9</v>
      </c>
      <c r="DO170" s="54">
        <f t="shared" si="1734"/>
        <v>9</v>
      </c>
      <c r="DP170" s="54">
        <f t="shared" si="1734"/>
        <v>9</v>
      </c>
      <c r="DQ170" s="54">
        <f t="shared" si="1734"/>
        <v>9</v>
      </c>
      <c r="DR170" s="54">
        <f t="shared" si="1734"/>
        <v>9</v>
      </c>
      <c r="DS170" s="54">
        <f t="shared" si="1734"/>
        <v>9</v>
      </c>
      <c r="DT170" s="54">
        <f t="shared" si="1734"/>
        <v>9</v>
      </c>
    </row>
    <row r="171" spans="3:124" x14ac:dyDescent="0.25">
      <c r="C171" s="16" t="s">
        <v>193</v>
      </c>
      <c r="D171" s="16" t="s">
        <v>26</v>
      </c>
      <c r="E171" s="54" t="str">
        <f t="shared" ref="E171:AJ171" si="1735">+E7</f>
        <v>gen</v>
      </c>
      <c r="F171" s="54" t="str">
        <f t="shared" si="1735"/>
        <v>feb</v>
      </c>
      <c r="G171" s="54" t="str">
        <f t="shared" si="1735"/>
        <v>mar</v>
      </c>
      <c r="H171" s="54" t="str">
        <f t="shared" si="1735"/>
        <v>apr</v>
      </c>
      <c r="I171" s="54" t="str">
        <f t="shared" si="1735"/>
        <v>mag</v>
      </c>
      <c r="J171" s="54" t="str">
        <f t="shared" si="1735"/>
        <v>giu</v>
      </c>
      <c r="K171" s="54" t="str">
        <f t="shared" si="1735"/>
        <v>lug</v>
      </c>
      <c r="L171" s="54" t="str">
        <f t="shared" si="1735"/>
        <v>ago</v>
      </c>
      <c r="M171" s="54" t="str">
        <f t="shared" si="1735"/>
        <v>set</v>
      </c>
      <c r="N171" s="54" t="str">
        <f t="shared" si="1735"/>
        <v>ott</v>
      </c>
      <c r="O171" s="54" t="str">
        <f t="shared" si="1735"/>
        <v>nov</v>
      </c>
      <c r="P171" s="54" t="str">
        <f t="shared" si="1735"/>
        <v>dic</v>
      </c>
      <c r="Q171" s="54" t="str">
        <f t="shared" si="1735"/>
        <v>gen</v>
      </c>
      <c r="R171" s="54" t="str">
        <f t="shared" si="1735"/>
        <v>feb</v>
      </c>
      <c r="S171" s="54" t="str">
        <f t="shared" si="1735"/>
        <v>mar</v>
      </c>
      <c r="T171" s="54" t="str">
        <f t="shared" si="1735"/>
        <v>apr</v>
      </c>
      <c r="U171" s="54" t="str">
        <f t="shared" si="1735"/>
        <v>mag</v>
      </c>
      <c r="V171" s="54" t="str">
        <f t="shared" si="1735"/>
        <v>giu</v>
      </c>
      <c r="W171" s="54" t="str">
        <f t="shared" si="1735"/>
        <v>lug</v>
      </c>
      <c r="X171" s="54" t="str">
        <f t="shared" si="1735"/>
        <v>ago</v>
      </c>
      <c r="Y171" s="54" t="str">
        <f t="shared" si="1735"/>
        <v>set</v>
      </c>
      <c r="Z171" s="54" t="str">
        <f t="shared" si="1735"/>
        <v>ott</v>
      </c>
      <c r="AA171" s="54" t="str">
        <f t="shared" si="1735"/>
        <v>nov</v>
      </c>
      <c r="AB171" s="54" t="str">
        <f t="shared" si="1735"/>
        <v>dic</v>
      </c>
      <c r="AC171" s="54" t="str">
        <f t="shared" si="1735"/>
        <v>gen</v>
      </c>
      <c r="AD171" s="54" t="str">
        <f t="shared" si="1735"/>
        <v>feb</v>
      </c>
      <c r="AE171" s="54" t="str">
        <f t="shared" si="1735"/>
        <v>mar</v>
      </c>
      <c r="AF171" s="54" t="str">
        <f t="shared" si="1735"/>
        <v>apr</v>
      </c>
      <c r="AG171" s="54" t="str">
        <f t="shared" si="1735"/>
        <v>mag</v>
      </c>
      <c r="AH171" s="54" t="str">
        <f t="shared" si="1735"/>
        <v>giu</v>
      </c>
      <c r="AI171" s="54" t="str">
        <f t="shared" si="1735"/>
        <v>lug</v>
      </c>
      <c r="AJ171" s="54" t="str">
        <f t="shared" si="1735"/>
        <v>ago</v>
      </c>
      <c r="AK171" s="54" t="str">
        <f t="shared" ref="AK171:BP171" si="1736">+AK7</f>
        <v>set</v>
      </c>
      <c r="AL171" s="54" t="str">
        <f t="shared" si="1736"/>
        <v>ott</v>
      </c>
      <c r="AM171" s="54" t="str">
        <f t="shared" si="1736"/>
        <v>nov</v>
      </c>
      <c r="AN171" s="54" t="str">
        <f t="shared" si="1736"/>
        <v>dic</v>
      </c>
      <c r="AO171" s="54" t="str">
        <f t="shared" si="1736"/>
        <v>gen</v>
      </c>
      <c r="AP171" s="54" t="str">
        <f t="shared" si="1736"/>
        <v>feb</v>
      </c>
      <c r="AQ171" s="54" t="str">
        <f t="shared" si="1736"/>
        <v>mar</v>
      </c>
      <c r="AR171" s="54" t="str">
        <f t="shared" si="1736"/>
        <v>apr</v>
      </c>
      <c r="AS171" s="54" t="str">
        <f t="shared" si="1736"/>
        <v>mag</v>
      </c>
      <c r="AT171" s="54" t="str">
        <f t="shared" si="1736"/>
        <v>giu</v>
      </c>
      <c r="AU171" s="54" t="str">
        <f t="shared" si="1736"/>
        <v>lug</v>
      </c>
      <c r="AV171" s="54" t="str">
        <f t="shared" si="1736"/>
        <v>ago</v>
      </c>
      <c r="AW171" s="54" t="str">
        <f t="shared" si="1736"/>
        <v>set</v>
      </c>
      <c r="AX171" s="54" t="str">
        <f t="shared" si="1736"/>
        <v>ott</v>
      </c>
      <c r="AY171" s="54" t="str">
        <f t="shared" si="1736"/>
        <v>nov</v>
      </c>
      <c r="AZ171" s="54" t="str">
        <f t="shared" si="1736"/>
        <v>dic</v>
      </c>
      <c r="BA171" s="54" t="str">
        <f t="shared" si="1736"/>
        <v>gen</v>
      </c>
      <c r="BB171" s="54" t="str">
        <f t="shared" si="1736"/>
        <v>feb</v>
      </c>
      <c r="BC171" s="54" t="str">
        <f t="shared" si="1736"/>
        <v>mar</v>
      </c>
      <c r="BD171" s="54" t="str">
        <f t="shared" si="1736"/>
        <v>apr</v>
      </c>
      <c r="BE171" s="54" t="str">
        <f t="shared" si="1736"/>
        <v>mag</v>
      </c>
      <c r="BF171" s="54" t="str">
        <f t="shared" si="1736"/>
        <v>giu</v>
      </c>
      <c r="BG171" s="54" t="str">
        <f t="shared" si="1736"/>
        <v>lug</v>
      </c>
      <c r="BH171" s="54" t="str">
        <f t="shared" si="1736"/>
        <v>ago</v>
      </c>
      <c r="BI171" s="54" t="str">
        <f t="shared" si="1736"/>
        <v>set</v>
      </c>
      <c r="BJ171" s="54" t="str">
        <f t="shared" si="1736"/>
        <v>ott</v>
      </c>
      <c r="BK171" s="54" t="str">
        <f t="shared" si="1736"/>
        <v>nov</v>
      </c>
      <c r="BL171" s="54" t="str">
        <f t="shared" si="1736"/>
        <v>dic</v>
      </c>
      <c r="BM171" s="54" t="str">
        <f t="shared" si="1736"/>
        <v>gen</v>
      </c>
      <c r="BN171" s="54" t="str">
        <f t="shared" si="1736"/>
        <v>feb</v>
      </c>
      <c r="BO171" s="54" t="str">
        <f t="shared" si="1736"/>
        <v>mar</v>
      </c>
      <c r="BP171" s="54" t="str">
        <f t="shared" si="1736"/>
        <v>apr</v>
      </c>
      <c r="BQ171" s="54" t="str">
        <f t="shared" ref="BQ171:CV171" si="1737">+BQ7</f>
        <v>mag</v>
      </c>
      <c r="BR171" s="54" t="str">
        <f t="shared" si="1737"/>
        <v>giu</v>
      </c>
      <c r="BS171" s="54" t="str">
        <f t="shared" si="1737"/>
        <v>lug</v>
      </c>
      <c r="BT171" s="54" t="str">
        <f t="shared" si="1737"/>
        <v>ago</v>
      </c>
      <c r="BU171" s="54" t="str">
        <f t="shared" si="1737"/>
        <v>set</v>
      </c>
      <c r="BV171" s="54" t="str">
        <f t="shared" si="1737"/>
        <v>ott</v>
      </c>
      <c r="BW171" s="54" t="str">
        <f t="shared" si="1737"/>
        <v>nov</v>
      </c>
      <c r="BX171" s="54" t="str">
        <f t="shared" si="1737"/>
        <v>dic</v>
      </c>
      <c r="BY171" s="54" t="str">
        <f t="shared" si="1737"/>
        <v>gen</v>
      </c>
      <c r="BZ171" s="54" t="str">
        <f t="shared" si="1737"/>
        <v>feb</v>
      </c>
      <c r="CA171" s="54" t="str">
        <f t="shared" si="1737"/>
        <v>mar</v>
      </c>
      <c r="CB171" s="54" t="str">
        <f t="shared" si="1737"/>
        <v>apr</v>
      </c>
      <c r="CC171" s="54" t="str">
        <f t="shared" si="1737"/>
        <v>mag</v>
      </c>
      <c r="CD171" s="54" t="str">
        <f t="shared" si="1737"/>
        <v>giu</v>
      </c>
      <c r="CE171" s="54" t="str">
        <f t="shared" si="1737"/>
        <v>lug</v>
      </c>
      <c r="CF171" s="54" t="str">
        <f t="shared" si="1737"/>
        <v>ago</v>
      </c>
      <c r="CG171" s="54" t="str">
        <f t="shared" si="1737"/>
        <v>set</v>
      </c>
      <c r="CH171" s="54" t="str">
        <f t="shared" si="1737"/>
        <v>ott</v>
      </c>
      <c r="CI171" s="54" t="str">
        <f t="shared" si="1737"/>
        <v>nov</v>
      </c>
      <c r="CJ171" s="54" t="str">
        <f t="shared" si="1737"/>
        <v>dic</v>
      </c>
      <c r="CK171" s="54" t="str">
        <f t="shared" si="1737"/>
        <v>gen</v>
      </c>
      <c r="CL171" s="54" t="str">
        <f t="shared" si="1737"/>
        <v>feb</v>
      </c>
      <c r="CM171" s="54" t="str">
        <f t="shared" si="1737"/>
        <v>mar</v>
      </c>
      <c r="CN171" s="54" t="str">
        <f t="shared" si="1737"/>
        <v>apr</v>
      </c>
      <c r="CO171" s="54" t="str">
        <f t="shared" si="1737"/>
        <v>mag</v>
      </c>
      <c r="CP171" s="54" t="str">
        <f t="shared" si="1737"/>
        <v>giu</v>
      </c>
      <c r="CQ171" s="54" t="str">
        <f t="shared" si="1737"/>
        <v>lug</v>
      </c>
      <c r="CR171" s="54" t="str">
        <f t="shared" si="1737"/>
        <v>ago</v>
      </c>
      <c r="CS171" s="54" t="str">
        <f t="shared" si="1737"/>
        <v>set</v>
      </c>
      <c r="CT171" s="54" t="str">
        <f t="shared" si="1737"/>
        <v>ott</v>
      </c>
      <c r="CU171" s="54" t="str">
        <f t="shared" si="1737"/>
        <v>nov</v>
      </c>
      <c r="CV171" s="54" t="str">
        <f t="shared" si="1737"/>
        <v>dic</v>
      </c>
      <c r="CW171" s="54" t="str">
        <f t="shared" ref="CW171:DT171" si="1738">+CW7</f>
        <v>gen</v>
      </c>
      <c r="CX171" s="54" t="str">
        <f t="shared" si="1738"/>
        <v>feb</v>
      </c>
      <c r="CY171" s="54" t="str">
        <f t="shared" si="1738"/>
        <v>mar</v>
      </c>
      <c r="CZ171" s="54" t="str">
        <f t="shared" si="1738"/>
        <v>apr</v>
      </c>
      <c r="DA171" s="54" t="str">
        <f t="shared" si="1738"/>
        <v>mag</v>
      </c>
      <c r="DB171" s="54" t="str">
        <f t="shared" si="1738"/>
        <v>giu</v>
      </c>
      <c r="DC171" s="54" t="str">
        <f t="shared" si="1738"/>
        <v>lug</v>
      </c>
      <c r="DD171" s="54" t="str">
        <f t="shared" si="1738"/>
        <v>ago</v>
      </c>
      <c r="DE171" s="54" t="str">
        <f t="shared" si="1738"/>
        <v>set</v>
      </c>
      <c r="DF171" s="54" t="str">
        <f t="shared" si="1738"/>
        <v>ott</v>
      </c>
      <c r="DG171" s="54" t="str">
        <f t="shared" si="1738"/>
        <v>nov</v>
      </c>
      <c r="DH171" s="54" t="str">
        <f t="shared" si="1738"/>
        <v>dic</v>
      </c>
      <c r="DI171" s="54" t="str">
        <f t="shared" si="1738"/>
        <v>gen</v>
      </c>
      <c r="DJ171" s="54" t="str">
        <f t="shared" si="1738"/>
        <v>feb</v>
      </c>
      <c r="DK171" s="54" t="str">
        <f t="shared" si="1738"/>
        <v>mar</v>
      </c>
      <c r="DL171" s="54" t="str">
        <f t="shared" si="1738"/>
        <v>apr</v>
      </c>
      <c r="DM171" s="54" t="str">
        <f t="shared" si="1738"/>
        <v>mag</v>
      </c>
      <c r="DN171" s="54" t="str">
        <f t="shared" si="1738"/>
        <v>giu</v>
      </c>
      <c r="DO171" s="54" t="str">
        <f t="shared" si="1738"/>
        <v>lug</v>
      </c>
      <c r="DP171" s="54" t="str">
        <f t="shared" si="1738"/>
        <v>ago</v>
      </c>
      <c r="DQ171" s="54" t="str">
        <f t="shared" si="1738"/>
        <v>set</v>
      </c>
      <c r="DR171" s="54" t="str">
        <f t="shared" si="1738"/>
        <v>ott</v>
      </c>
      <c r="DS171" s="54" t="str">
        <f t="shared" si="1738"/>
        <v>nov</v>
      </c>
      <c r="DT171" s="54" t="str">
        <f t="shared" si="1738"/>
        <v>dic</v>
      </c>
    </row>
    <row r="172" spans="3:124" x14ac:dyDescent="0.25">
      <c r="C172" t="s">
        <v>214</v>
      </c>
      <c r="E172" s="110">
        <f>+E11+E38+E65+E92+E119+E146</f>
        <v>0</v>
      </c>
      <c r="F172" s="110">
        <f t="shared" ref="F172:BQ172" si="1739">+F11+F38+F65+F92+F119+F146</f>
        <v>0</v>
      </c>
      <c r="G172" s="110">
        <f t="shared" si="1739"/>
        <v>0</v>
      </c>
      <c r="H172" s="110">
        <f t="shared" si="1739"/>
        <v>0</v>
      </c>
      <c r="I172" s="110">
        <f t="shared" si="1739"/>
        <v>0</v>
      </c>
      <c r="J172" s="110">
        <f t="shared" si="1739"/>
        <v>0</v>
      </c>
      <c r="K172" s="110">
        <f t="shared" si="1739"/>
        <v>0</v>
      </c>
      <c r="L172" s="110">
        <f t="shared" si="1739"/>
        <v>0</v>
      </c>
      <c r="M172" s="110">
        <f t="shared" si="1739"/>
        <v>0</v>
      </c>
      <c r="N172" s="110">
        <f t="shared" si="1739"/>
        <v>0</v>
      </c>
      <c r="O172" s="110">
        <f t="shared" si="1739"/>
        <v>0</v>
      </c>
      <c r="P172" s="110">
        <f t="shared" si="1739"/>
        <v>0</v>
      </c>
      <c r="Q172" s="110">
        <f t="shared" si="1739"/>
        <v>0</v>
      </c>
      <c r="R172" s="110">
        <f t="shared" si="1739"/>
        <v>0</v>
      </c>
      <c r="S172" s="110">
        <f t="shared" si="1739"/>
        <v>0</v>
      </c>
      <c r="T172" s="110">
        <f t="shared" si="1739"/>
        <v>0</v>
      </c>
      <c r="U172" s="110">
        <f t="shared" si="1739"/>
        <v>0</v>
      </c>
      <c r="V172" s="110">
        <f t="shared" si="1739"/>
        <v>0</v>
      </c>
      <c r="W172" s="110">
        <f t="shared" si="1739"/>
        <v>0</v>
      </c>
      <c r="X172" s="110">
        <f t="shared" si="1739"/>
        <v>0</v>
      </c>
      <c r="Y172" s="110">
        <f t="shared" si="1739"/>
        <v>0</v>
      </c>
      <c r="Z172" s="110">
        <f t="shared" si="1739"/>
        <v>0</v>
      </c>
      <c r="AA172" s="110">
        <f t="shared" si="1739"/>
        <v>0</v>
      </c>
      <c r="AB172" s="110">
        <f t="shared" si="1739"/>
        <v>0</v>
      </c>
      <c r="AC172" s="110">
        <f t="shared" si="1739"/>
        <v>0</v>
      </c>
      <c r="AD172" s="110">
        <f t="shared" si="1739"/>
        <v>0</v>
      </c>
      <c r="AE172" s="110">
        <f t="shared" si="1739"/>
        <v>0</v>
      </c>
      <c r="AF172" s="110">
        <f t="shared" si="1739"/>
        <v>0</v>
      </c>
      <c r="AG172" s="110">
        <f t="shared" si="1739"/>
        <v>0</v>
      </c>
      <c r="AH172" s="110">
        <f t="shared" si="1739"/>
        <v>0</v>
      </c>
      <c r="AI172" s="110">
        <f t="shared" si="1739"/>
        <v>0</v>
      </c>
      <c r="AJ172" s="110">
        <f t="shared" si="1739"/>
        <v>0</v>
      </c>
      <c r="AK172" s="110">
        <f t="shared" si="1739"/>
        <v>0</v>
      </c>
      <c r="AL172" s="110">
        <f t="shared" si="1739"/>
        <v>0</v>
      </c>
      <c r="AM172" s="110">
        <f t="shared" si="1739"/>
        <v>0</v>
      </c>
      <c r="AN172" s="110">
        <f t="shared" si="1739"/>
        <v>0</v>
      </c>
      <c r="AO172" s="110">
        <f t="shared" si="1739"/>
        <v>0</v>
      </c>
      <c r="AP172" s="110">
        <f t="shared" si="1739"/>
        <v>0</v>
      </c>
      <c r="AQ172" s="110">
        <f t="shared" si="1739"/>
        <v>0</v>
      </c>
      <c r="AR172" s="110">
        <f t="shared" si="1739"/>
        <v>0</v>
      </c>
      <c r="AS172" s="110">
        <f t="shared" si="1739"/>
        <v>0</v>
      </c>
      <c r="AT172" s="110">
        <f t="shared" si="1739"/>
        <v>0</v>
      </c>
      <c r="AU172" s="110">
        <f t="shared" si="1739"/>
        <v>0</v>
      </c>
      <c r="AV172" s="110">
        <f t="shared" si="1739"/>
        <v>0</v>
      </c>
      <c r="AW172" s="110">
        <f t="shared" si="1739"/>
        <v>0</v>
      </c>
      <c r="AX172" s="110">
        <f t="shared" si="1739"/>
        <v>0</v>
      </c>
      <c r="AY172" s="110">
        <f t="shared" si="1739"/>
        <v>0</v>
      </c>
      <c r="AZ172" s="110">
        <f t="shared" si="1739"/>
        <v>0</v>
      </c>
      <c r="BA172" s="110">
        <f t="shared" si="1739"/>
        <v>0</v>
      </c>
      <c r="BB172" s="110">
        <f t="shared" si="1739"/>
        <v>0</v>
      </c>
      <c r="BC172" s="110">
        <f t="shared" si="1739"/>
        <v>0</v>
      </c>
      <c r="BD172" s="110">
        <f t="shared" si="1739"/>
        <v>0</v>
      </c>
      <c r="BE172" s="110">
        <f t="shared" si="1739"/>
        <v>0</v>
      </c>
      <c r="BF172" s="110">
        <f t="shared" si="1739"/>
        <v>0</v>
      </c>
      <c r="BG172" s="110">
        <f t="shared" si="1739"/>
        <v>0</v>
      </c>
      <c r="BH172" s="110">
        <f t="shared" si="1739"/>
        <v>0</v>
      </c>
      <c r="BI172" s="110">
        <f t="shared" si="1739"/>
        <v>0</v>
      </c>
      <c r="BJ172" s="110">
        <f t="shared" si="1739"/>
        <v>0</v>
      </c>
      <c r="BK172" s="110">
        <f t="shared" si="1739"/>
        <v>0</v>
      </c>
      <c r="BL172" s="110">
        <f t="shared" si="1739"/>
        <v>0</v>
      </c>
      <c r="BM172" s="110">
        <f t="shared" si="1739"/>
        <v>0</v>
      </c>
      <c r="BN172" s="110">
        <f t="shared" si="1739"/>
        <v>0</v>
      </c>
      <c r="BO172" s="110">
        <f t="shared" si="1739"/>
        <v>0</v>
      </c>
      <c r="BP172" s="110">
        <f t="shared" si="1739"/>
        <v>0</v>
      </c>
      <c r="BQ172" s="110">
        <f t="shared" si="1739"/>
        <v>0</v>
      </c>
      <c r="BR172" s="110">
        <f t="shared" ref="BR172:DT172" si="1740">+BR11+BR38+BR65+BR92+BR119+BR146</f>
        <v>0</v>
      </c>
      <c r="BS172" s="110">
        <f t="shared" si="1740"/>
        <v>0</v>
      </c>
      <c r="BT172" s="110">
        <f t="shared" si="1740"/>
        <v>0</v>
      </c>
      <c r="BU172" s="110">
        <f t="shared" si="1740"/>
        <v>0</v>
      </c>
      <c r="BV172" s="110">
        <f t="shared" si="1740"/>
        <v>0</v>
      </c>
      <c r="BW172" s="110">
        <f t="shared" si="1740"/>
        <v>0</v>
      </c>
      <c r="BX172" s="110">
        <f t="shared" si="1740"/>
        <v>0</v>
      </c>
      <c r="BY172" s="110">
        <f t="shared" si="1740"/>
        <v>0</v>
      </c>
      <c r="BZ172" s="110">
        <f t="shared" si="1740"/>
        <v>0</v>
      </c>
      <c r="CA172" s="110">
        <f t="shared" si="1740"/>
        <v>0</v>
      </c>
      <c r="CB172" s="110">
        <f t="shared" si="1740"/>
        <v>0</v>
      </c>
      <c r="CC172" s="110">
        <f t="shared" si="1740"/>
        <v>0</v>
      </c>
      <c r="CD172" s="110">
        <f t="shared" si="1740"/>
        <v>0</v>
      </c>
      <c r="CE172" s="110">
        <f t="shared" si="1740"/>
        <v>0</v>
      </c>
      <c r="CF172" s="110">
        <f t="shared" si="1740"/>
        <v>0</v>
      </c>
      <c r="CG172" s="110">
        <f t="shared" si="1740"/>
        <v>0</v>
      </c>
      <c r="CH172" s="110">
        <f t="shared" si="1740"/>
        <v>0</v>
      </c>
      <c r="CI172" s="110">
        <f t="shared" si="1740"/>
        <v>0</v>
      </c>
      <c r="CJ172" s="110">
        <f t="shared" si="1740"/>
        <v>0</v>
      </c>
      <c r="CK172" s="110">
        <f t="shared" si="1740"/>
        <v>0</v>
      </c>
      <c r="CL172" s="110">
        <f t="shared" si="1740"/>
        <v>0</v>
      </c>
      <c r="CM172" s="110">
        <f t="shared" si="1740"/>
        <v>0</v>
      </c>
      <c r="CN172" s="110">
        <f t="shared" si="1740"/>
        <v>0</v>
      </c>
      <c r="CO172" s="110">
        <f t="shared" si="1740"/>
        <v>0</v>
      </c>
      <c r="CP172" s="110">
        <f t="shared" si="1740"/>
        <v>0</v>
      </c>
      <c r="CQ172" s="110">
        <f t="shared" si="1740"/>
        <v>0</v>
      </c>
      <c r="CR172" s="110">
        <f t="shared" si="1740"/>
        <v>0</v>
      </c>
      <c r="CS172" s="110">
        <f t="shared" si="1740"/>
        <v>0</v>
      </c>
      <c r="CT172" s="110">
        <f t="shared" si="1740"/>
        <v>0</v>
      </c>
      <c r="CU172" s="110">
        <f t="shared" si="1740"/>
        <v>0</v>
      </c>
      <c r="CV172" s="110">
        <f t="shared" si="1740"/>
        <v>0</v>
      </c>
      <c r="CW172" s="110">
        <f t="shared" si="1740"/>
        <v>0</v>
      </c>
      <c r="CX172" s="110">
        <f t="shared" si="1740"/>
        <v>0</v>
      </c>
      <c r="CY172" s="110">
        <f t="shared" si="1740"/>
        <v>0</v>
      </c>
      <c r="CZ172" s="110">
        <f t="shared" si="1740"/>
        <v>0</v>
      </c>
      <c r="DA172" s="110">
        <f t="shared" si="1740"/>
        <v>0</v>
      </c>
      <c r="DB172" s="110">
        <f t="shared" si="1740"/>
        <v>0</v>
      </c>
      <c r="DC172" s="110">
        <f t="shared" si="1740"/>
        <v>0</v>
      </c>
      <c r="DD172" s="110">
        <f t="shared" si="1740"/>
        <v>0</v>
      </c>
      <c r="DE172" s="110">
        <f t="shared" si="1740"/>
        <v>0</v>
      </c>
      <c r="DF172" s="110">
        <f t="shared" si="1740"/>
        <v>0</v>
      </c>
      <c r="DG172" s="110">
        <f t="shared" si="1740"/>
        <v>0</v>
      </c>
      <c r="DH172" s="110">
        <f t="shared" si="1740"/>
        <v>0</v>
      </c>
      <c r="DI172" s="110">
        <f t="shared" si="1740"/>
        <v>0</v>
      </c>
      <c r="DJ172" s="110">
        <f t="shared" si="1740"/>
        <v>0</v>
      </c>
      <c r="DK172" s="110">
        <f t="shared" si="1740"/>
        <v>0</v>
      </c>
      <c r="DL172" s="110">
        <f t="shared" si="1740"/>
        <v>0</v>
      </c>
      <c r="DM172" s="110">
        <f t="shared" si="1740"/>
        <v>0</v>
      </c>
      <c r="DN172" s="110">
        <f t="shared" si="1740"/>
        <v>0</v>
      </c>
      <c r="DO172" s="110">
        <f t="shared" si="1740"/>
        <v>0</v>
      </c>
      <c r="DP172" s="110">
        <f t="shared" si="1740"/>
        <v>0</v>
      </c>
      <c r="DQ172" s="110">
        <f t="shared" si="1740"/>
        <v>0</v>
      </c>
      <c r="DR172" s="110">
        <f t="shared" si="1740"/>
        <v>0</v>
      </c>
      <c r="DS172" s="110">
        <f t="shared" si="1740"/>
        <v>0</v>
      </c>
      <c r="DT172" s="110">
        <f t="shared" si="1740"/>
        <v>0</v>
      </c>
    </row>
    <row r="173" spans="3:124" x14ac:dyDescent="0.25">
      <c r="C173" t="s">
        <v>202</v>
      </c>
      <c r="E173" s="110">
        <f>+E12+E39+E66+E93+E120+E147</f>
        <v>0</v>
      </c>
      <c r="F173" s="110">
        <f t="shared" ref="F173:BQ173" si="1741">+F12+F39+F66+F93+F120+F147</f>
        <v>0</v>
      </c>
      <c r="G173" s="110">
        <f t="shared" si="1741"/>
        <v>0</v>
      </c>
      <c r="H173" s="110">
        <f t="shared" si="1741"/>
        <v>0</v>
      </c>
      <c r="I173" s="110">
        <f t="shared" si="1741"/>
        <v>0</v>
      </c>
      <c r="J173" s="110">
        <f t="shared" si="1741"/>
        <v>0</v>
      </c>
      <c r="K173" s="110">
        <f t="shared" si="1741"/>
        <v>0</v>
      </c>
      <c r="L173" s="110">
        <f t="shared" si="1741"/>
        <v>0</v>
      </c>
      <c r="M173" s="110">
        <f t="shared" si="1741"/>
        <v>0</v>
      </c>
      <c r="N173" s="110">
        <f t="shared" si="1741"/>
        <v>0</v>
      </c>
      <c r="O173" s="110">
        <f t="shared" si="1741"/>
        <v>0</v>
      </c>
      <c r="P173" s="110">
        <f t="shared" si="1741"/>
        <v>0</v>
      </c>
      <c r="Q173" s="110">
        <f t="shared" si="1741"/>
        <v>0</v>
      </c>
      <c r="R173" s="110">
        <f t="shared" si="1741"/>
        <v>0</v>
      </c>
      <c r="S173" s="110">
        <f t="shared" si="1741"/>
        <v>0</v>
      </c>
      <c r="T173" s="110">
        <f t="shared" si="1741"/>
        <v>0</v>
      </c>
      <c r="U173" s="110">
        <f t="shared" si="1741"/>
        <v>0</v>
      </c>
      <c r="V173" s="110">
        <f t="shared" si="1741"/>
        <v>0</v>
      </c>
      <c r="W173" s="110">
        <f t="shared" si="1741"/>
        <v>0</v>
      </c>
      <c r="X173" s="110">
        <f t="shared" si="1741"/>
        <v>0</v>
      </c>
      <c r="Y173" s="110">
        <f t="shared" si="1741"/>
        <v>0</v>
      </c>
      <c r="Z173" s="110">
        <f t="shared" si="1741"/>
        <v>0</v>
      </c>
      <c r="AA173" s="110">
        <f t="shared" si="1741"/>
        <v>0</v>
      </c>
      <c r="AB173" s="110">
        <f t="shared" si="1741"/>
        <v>0</v>
      </c>
      <c r="AC173" s="110">
        <f t="shared" si="1741"/>
        <v>0</v>
      </c>
      <c r="AD173" s="110">
        <f t="shared" si="1741"/>
        <v>0</v>
      </c>
      <c r="AE173" s="110">
        <f t="shared" si="1741"/>
        <v>0</v>
      </c>
      <c r="AF173" s="110">
        <f t="shared" si="1741"/>
        <v>0</v>
      </c>
      <c r="AG173" s="110">
        <f t="shared" si="1741"/>
        <v>0</v>
      </c>
      <c r="AH173" s="110">
        <f t="shared" si="1741"/>
        <v>0</v>
      </c>
      <c r="AI173" s="110">
        <f t="shared" si="1741"/>
        <v>0</v>
      </c>
      <c r="AJ173" s="110">
        <f t="shared" si="1741"/>
        <v>0</v>
      </c>
      <c r="AK173" s="110">
        <f t="shared" si="1741"/>
        <v>0</v>
      </c>
      <c r="AL173" s="110">
        <f t="shared" si="1741"/>
        <v>0</v>
      </c>
      <c r="AM173" s="110">
        <f t="shared" si="1741"/>
        <v>0</v>
      </c>
      <c r="AN173" s="110">
        <f t="shared" si="1741"/>
        <v>0</v>
      </c>
      <c r="AO173" s="110">
        <f t="shared" si="1741"/>
        <v>0</v>
      </c>
      <c r="AP173" s="110">
        <f t="shared" si="1741"/>
        <v>0</v>
      </c>
      <c r="AQ173" s="110">
        <f t="shared" si="1741"/>
        <v>0</v>
      </c>
      <c r="AR173" s="110">
        <f t="shared" si="1741"/>
        <v>0</v>
      </c>
      <c r="AS173" s="110">
        <f t="shared" si="1741"/>
        <v>0</v>
      </c>
      <c r="AT173" s="110">
        <f t="shared" si="1741"/>
        <v>0</v>
      </c>
      <c r="AU173" s="110">
        <f t="shared" si="1741"/>
        <v>0</v>
      </c>
      <c r="AV173" s="110">
        <f t="shared" si="1741"/>
        <v>0</v>
      </c>
      <c r="AW173" s="110">
        <f t="shared" si="1741"/>
        <v>0</v>
      </c>
      <c r="AX173" s="110">
        <f t="shared" si="1741"/>
        <v>0</v>
      </c>
      <c r="AY173" s="110">
        <f t="shared" si="1741"/>
        <v>0</v>
      </c>
      <c r="AZ173" s="110">
        <f t="shared" si="1741"/>
        <v>0</v>
      </c>
      <c r="BA173" s="110">
        <f t="shared" si="1741"/>
        <v>0</v>
      </c>
      <c r="BB173" s="110">
        <f t="shared" si="1741"/>
        <v>0</v>
      </c>
      <c r="BC173" s="110">
        <f t="shared" si="1741"/>
        <v>0</v>
      </c>
      <c r="BD173" s="110">
        <f t="shared" si="1741"/>
        <v>0</v>
      </c>
      <c r="BE173" s="110">
        <f t="shared" si="1741"/>
        <v>0</v>
      </c>
      <c r="BF173" s="110">
        <f t="shared" si="1741"/>
        <v>0</v>
      </c>
      <c r="BG173" s="110">
        <f t="shared" si="1741"/>
        <v>0</v>
      </c>
      <c r="BH173" s="110">
        <f t="shared" si="1741"/>
        <v>0</v>
      </c>
      <c r="BI173" s="110">
        <f t="shared" si="1741"/>
        <v>0</v>
      </c>
      <c r="BJ173" s="110">
        <f t="shared" si="1741"/>
        <v>0</v>
      </c>
      <c r="BK173" s="110">
        <f t="shared" si="1741"/>
        <v>0</v>
      </c>
      <c r="BL173" s="110">
        <f t="shared" si="1741"/>
        <v>0</v>
      </c>
      <c r="BM173" s="110">
        <f t="shared" si="1741"/>
        <v>0</v>
      </c>
      <c r="BN173" s="110">
        <f t="shared" si="1741"/>
        <v>0</v>
      </c>
      <c r="BO173" s="110">
        <f t="shared" si="1741"/>
        <v>0</v>
      </c>
      <c r="BP173" s="110">
        <f t="shared" si="1741"/>
        <v>0</v>
      </c>
      <c r="BQ173" s="110">
        <f t="shared" si="1741"/>
        <v>0</v>
      </c>
      <c r="BR173" s="110">
        <f t="shared" ref="BR173:DT173" si="1742">+BR12+BR39+BR66+BR93+BR120+BR147</f>
        <v>0</v>
      </c>
      <c r="BS173" s="110">
        <f t="shared" si="1742"/>
        <v>0</v>
      </c>
      <c r="BT173" s="110">
        <f t="shared" si="1742"/>
        <v>0</v>
      </c>
      <c r="BU173" s="110">
        <f t="shared" si="1742"/>
        <v>0</v>
      </c>
      <c r="BV173" s="110">
        <f t="shared" si="1742"/>
        <v>0</v>
      </c>
      <c r="BW173" s="110">
        <f t="shared" si="1742"/>
        <v>0</v>
      </c>
      <c r="BX173" s="110">
        <f t="shared" si="1742"/>
        <v>0</v>
      </c>
      <c r="BY173" s="110">
        <f t="shared" si="1742"/>
        <v>0</v>
      </c>
      <c r="BZ173" s="110">
        <f t="shared" si="1742"/>
        <v>0</v>
      </c>
      <c r="CA173" s="110">
        <f t="shared" si="1742"/>
        <v>0</v>
      </c>
      <c r="CB173" s="110">
        <f t="shared" si="1742"/>
        <v>0</v>
      </c>
      <c r="CC173" s="110">
        <f t="shared" si="1742"/>
        <v>0</v>
      </c>
      <c r="CD173" s="110">
        <f t="shared" si="1742"/>
        <v>0</v>
      </c>
      <c r="CE173" s="110">
        <f t="shared" si="1742"/>
        <v>0</v>
      </c>
      <c r="CF173" s="110">
        <f t="shared" si="1742"/>
        <v>0</v>
      </c>
      <c r="CG173" s="110">
        <f t="shared" si="1742"/>
        <v>0</v>
      </c>
      <c r="CH173" s="110">
        <f t="shared" si="1742"/>
        <v>0</v>
      </c>
      <c r="CI173" s="110">
        <f t="shared" si="1742"/>
        <v>0</v>
      </c>
      <c r="CJ173" s="110">
        <f t="shared" si="1742"/>
        <v>0</v>
      </c>
      <c r="CK173" s="110">
        <f t="shared" si="1742"/>
        <v>0</v>
      </c>
      <c r="CL173" s="110">
        <f t="shared" si="1742"/>
        <v>0</v>
      </c>
      <c r="CM173" s="110">
        <f t="shared" si="1742"/>
        <v>0</v>
      </c>
      <c r="CN173" s="110">
        <f t="shared" si="1742"/>
        <v>0</v>
      </c>
      <c r="CO173" s="110">
        <f t="shared" si="1742"/>
        <v>0</v>
      </c>
      <c r="CP173" s="110">
        <f t="shared" si="1742"/>
        <v>0</v>
      </c>
      <c r="CQ173" s="110">
        <f t="shared" si="1742"/>
        <v>0</v>
      </c>
      <c r="CR173" s="110">
        <f t="shared" si="1742"/>
        <v>0</v>
      </c>
      <c r="CS173" s="110">
        <f t="shared" si="1742"/>
        <v>0</v>
      </c>
      <c r="CT173" s="110">
        <f t="shared" si="1742"/>
        <v>0</v>
      </c>
      <c r="CU173" s="110">
        <f t="shared" si="1742"/>
        <v>0</v>
      </c>
      <c r="CV173" s="110">
        <f t="shared" si="1742"/>
        <v>0</v>
      </c>
      <c r="CW173" s="110">
        <f t="shared" si="1742"/>
        <v>0</v>
      </c>
      <c r="CX173" s="110">
        <f t="shared" si="1742"/>
        <v>0</v>
      </c>
      <c r="CY173" s="110">
        <f t="shared" si="1742"/>
        <v>0</v>
      </c>
      <c r="CZ173" s="110">
        <f t="shared" si="1742"/>
        <v>0</v>
      </c>
      <c r="DA173" s="110">
        <f t="shared" si="1742"/>
        <v>0</v>
      </c>
      <c r="DB173" s="110">
        <f t="shared" si="1742"/>
        <v>0</v>
      </c>
      <c r="DC173" s="110">
        <f t="shared" si="1742"/>
        <v>0</v>
      </c>
      <c r="DD173" s="110">
        <f t="shared" si="1742"/>
        <v>0</v>
      </c>
      <c r="DE173" s="110">
        <f t="shared" si="1742"/>
        <v>0</v>
      </c>
      <c r="DF173" s="110">
        <f t="shared" si="1742"/>
        <v>0</v>
      </c>
      <c r="DG173" s="110">
        <f t="shared" si="1742"/>
        <v>0</v>
      </c>
      <c r="DH173" s="110">
        <f t="shared" si="1742"/>
        <v>0</v>
      </c>
      <c r="DI173" s="110">
        <f t="shared" si="1742"/>
        <v>0</v>
      </c>
      <c r="DJ173" s="110">
        <f t="shared" si="1742"/>
        <v>0</v>
      </c>
      <c r="DK173" s="110">
        <f t="shared" si="1742"/>
        <v>0</v>
      </c>
      <c r="DL173" s="110">
        <f t="shared" si="1742"/>
        <v>0</v>
      </c>
      <c r="DM173" s="110">
        <f t="shared" si="1742"/>
        <v>0</v>
      </c>
      <c r="DN173" s="110">
        <f t="shared" si="1742"/>
        <v>0</v>
      </c>
      <c r="DO173" s="110">
        <f t="shared" si="1742"/>
        <v>0</v>
      </c>
      <c r="DP173" s="110">
        <f t="shared" si="1742"/>
        <v>0</v>
      </c>
      <c r="DQ173" s="110">
        <f t="shared" si="1742"/>
        <v>0</v>
      </c>
      <c r="DR173" s="110">
        <f t="shared" si="1742"/>
        <v>0</v>
      </c>
      <c r="DS173" s="110">
        <f t="shared" si="1742"/>
        <v>0</v>
      </c>
      <c r="DT173" s="110">
        <f t="shared" si="1742"/>
        <v>0</v>
      </c>
    </row>
    <row r="174" spans="3:124" x14ac:dyDescent="0.25">
      <c r="C174" t="s">
        <v>215</v>
      </c>
      <c r="E174" s="110">
        <f>+E13+E40+E67+E94+E121+E148</f>
        <v>0</v>
      </c>
      <c r="F174" s="110">
        <f t="shared" ref="F174:BQ174" si="1743">+F13+F40+F67+F94+F121+F148</f>
        <v>0</v>
      </c>
      <c r="G174" s="110">
        <f t="shared" si="1743"/>
        <v>0</v>
      </c>
      <c r="H174" s="110">
        <f t="shared" si="1743"/>
        <v>0</v>
      </c>
      <c r="I174" s="110">
        <f t="shared" si="1743"/>
        <v>0</v>
      </c>
      <c r="J174" s="110">
        <f t="shared" si="1743"/>
        <v>0</v>
      </c>
      <c r="K174" s="110">
        <f t="shared" si="1743"/>
        <v>0</v>
      </c>
      <c r="L174" s="110">
        <f t="shared" si="1743"/>
        <v>0</v>
      </c>
      <c r="M174" s="110">
        <f t="shared" si="1743"/>
        <v>0</v>
      </c>
      <c r="N174" s="110">
        <f t="shared" si="1743"/>
        <v>0</v>
      </c>
      <c r="O174" s="110">
        <f t="shared" si="1743"/>
        <v>0</v>
      </c>
      <c r="P174" s="110">
        <f t="shared" si="1743"/>
        <v>0</v>
      </c>
      <c r="Q174" s="110">
        <f t="shared" si="1743"/>
        <v>0</v>
      </c>
      <c r="R174" s="110">
        <f t="shared" si="1743"/>
        <v>0</v>
      </c>
      <c r="S174" s="110">
        <f t="shared" si="1743"/>
        <v>0</v>
      </c>
      <c r="T174" s="110">
        <f t="shared" si="1743"/>
        <v>0</v>
      </c>
      <c r="U174" s="110">
        <f t="shared" si="1743"/>
        <v>0</v>
      </c>
      <c r="V174" s="110">
        <f t="shared" si="1743"/>
        <v>0</v>
      </c>
      <c r="W174" s="110">
        <f t="shared" si="1743"/>
        <v>0</v>
      </c>
      <c r="X174" s="110">
        <f t="shared" si="1743"/>
        <v>0</v>
      </c>
      <c r="Y174" s="110">
        <f t="shared" si="1743"/>
        <v>0</v>
      </c>
      <c r="Z174" s="110">
        <f t="shared" si="1743"/>
        <v>0</v>
      </c>
      <c r="AA174" s="110">
        <f t="shared" si="1743"/>
        <v>0</v>
      </c>
      <c r="AB174" s="110">
        <f t="shared" si="1743"/>
        <v>0</v>
      </c>
      <c r="AC174" s="110">
        <f t="shared" si="1743"/>
        <v>0</v>
      </c>
      <c r="AD174" s="110">
        <f t="shared" si="1743"/>
        <v>0</v>
      </c>
      <c r="AE174" s="110">
        <f t="shared" si="1743"/>
        <v>0</v>
      </c>
      <c r="AF174" s="110">
        <f t="shared" si="1743"/>
        <v>0</v>
      </c>
      <c r="AG174" s="110">
        <f t="shared" si="1743"/>
        <v>0</v>
      </c>
      <c r="AH174" s="110">
        <f t="shared" si="1743"/>
        <v>0</v>
      </c>
      <c r="AI174" s="110">
        <f t="shared" si="1743"/>
        <v>0</v>
      </c>
      <c r="AJ174" s="110">
        <f t="shared" si="1743"/>
        <v>0</v>
      </c>
      <c r="AK174" s="110">
        <f t="shared" si="1743"/>
        <v>0</v>
      </c>
      <c r="AL174" s="110">
        <f t="shared" si="1743"/>
        <v>0</v>
      </c>
      <c r="AM174" s="110">
        <f t="shared" si="1743"/>
        <v>0</v>
      </c>
      <c r="AN174" s="110">
        <f t="shared" si="1743"/>
        <v>0</v>
      </c>
      <c r="AO174" s="110">
        <f t="shared" si="1743"/>
        <v>0</v>
      </c>
      <c r="AP174" s="110">
        <f t="shared" si="1743"/>
        <v>0</v>
      </c>
      <c r="AQ174" s="110">
        <f t="shared" si="1743"/>
        <v>0</v>
      </c>
      <c r="AR174" s="110">
        <f t="shared" si="1743"/>
        <v>0</v>
      </c>
      <c r="AS174" s="110">
        <f t="shared" si="1743"/>
        <v>0</v>
      </c>
      <c r="AT174" s="110">
        <f t="shared" si="1743"/>
        <v>0</v>
      </c>
      <c r="AU174" s="110">
        <f t="shared" si="1743"/>
        <v>0</v>
      </c>
      <c r="AV174" s="110">
        <f t="shared" si="1743"/>
        <v>0</v>
      </c>
      <c r="AW174" s="110">
        <f t="shared" si="1743"/>
        <v>0</v>
      </c>
      <c r="AX174" s="110">
        <f t="shared" si="1743"/>
        <v>0</v>
      </c>
      <c r="AY174" s="110">
        <f t="shared" si="1743"/>
        <v>0</v>
      </c>
      <c r="AZ174" s="110">
        <f t="shared" si="1743"/>
        <v>0</v>
      </c>
      <c r="BA174" s="110">
        <f t="shared" si="1743"/>
        <v>0</v>
      </c>
      <c r="BB174" s="110">
        <f t="shared" si="1743"/>
        <v>0</v>
      </c>
      <c r="BC174" s="110">
        <f t="shared" si="1743"/>
        <v>0</v>
      </c>
      <c r="BD174" s="110">
        <f t="shared" si="1743"/>
        <v>0</v>
      </c>
      <c r="BE174" s="110">
        <f t="shared" si="1743"/>
        <v>0</v>
      </c>
      <c r="BF174" s="110">
        <f t="shared" si="1743"/>
        <v>0</v>
      </c>
      <c r="BG174" s="110">
        <f t="shared" si="1743"/>
        <v>0</v>
      </c>
      <c r="BH174" s="110">
        <f t="shared" si="1743"/>
        <v>0</v>
      </c>
      <c r="BI174" s="110">
        <f t="shared" si="1743"/>
        <v>0</v>
      </c>
      <c r="BJ174" s="110">
        <f t="shared" si="1743"/>
        <v>0</v>
      </c>
      <c r="BK174" s="110">
        <f t="shared" si="1743"/>
        <v>0</v>
      </c>
      <c r="BL174" s="110">
        <f t="shared" si="1743"/>
        <v>0</v>
      </c>
      <c r="BM174" s="110">
        <f t="shared" si="1743"/>
        <v>0</v>
      </c>
      <c r="BN174" s="110">
        <f t="shared" si="1743"/>
        <v>0</v>
      </c>
      <c r="BO174" s="110">
        <f t="shared" si="1743"/>
        <v>0</v>
      </c>
      <c r="BP174" s="110">
        <f t="shared" si="1743"/>
        <v>0</v>
      </c>
      <c r="BQ174" s="110">
        <f t="shared" si="1743"/>
        <v>0</v>
      </c>
      <c r="BR174" s="110">
        <f t="shared" ref="BR174:DT174" si="1744">+BR13+BR40+BR67+BR94+BR121+BR148</f>
        <v>0</v>
      </c>
      <c r="BS174" s="110">
        <f t="shared" si="1744"/>
        <v>0</v>
      </c>
      <c r="BT174" s="110">
        <f t="shared" si="1744"/>
        <v>0</v>
      </c>
      <c r="BU174" s="110">
        <f t="shared" si="1744"/>
        <v>0</v>
      </c>
      <c r="BV174" s="110">
        <f t="shared" si="1744"/>
        <v>0</v>
      </c>
      <c r="BW174" s="110">
        <f t="shared" si="1744"/>
        <v>0</v>
      </c>
      <c r="BX174" s="110">
        <f t="shared" si="1744"/>
        <v>0</v>
      </c>
      <c r="BY174" s="110">
        <f t="shared" si="1744"/>
        <v>0</v>
      </c>
      <c r="BZ174" s="110">
        <f t="shared" si="1744"/>
        <v>0</v>
      </c>
      <c r="CA174" s="110">
        <f t="shared" si="1744"/>
        <v>0</v>
      </c>
      <c r="CB174" s="110">
        <f t="shared" si="1744"/>
        <v>0</v>
      </c>
      <c r="CC174" s="110">
        <f t="shared" si="1744"/>
        <v>0</v>
      </c>
      <c r="CD174" s="110">
        <f t="shared" si="1744"/>
        <v>0</v>
      </c>
      <c r="CE174" s="110">
        <f t="shared" si="1744"/>
        <v>0</v>
      </c>
      <c r="CF174" s="110">
        <f t="shared" si="1744"/>
        <v>0</v>
      </c>
      <c r="CG174" s="110">
        <f t="shared" si="1744"/>
        <v>0</v>
      </c>
      <c r="CH174" s="110">
        <f t="shared" si="1744"/>
        <v>0</v>
      </c>
      <c r="CI174" s="110">
        <f t="shared" si="1744"/>
        <v>0</v>
      </c>
      <c r="CJ174" s="110">
        <f t="shared" si="1744"/>
        <v>0</v>
      </c>
      <c r="CK174" s="110">
        <f t="shared" si="1744"/>
        <v>0</v>
      </c>
      <c r="CL174" s="110">
        <f t="shared" si="1744"/>
        <v>0</v>
      </c>
      <c r="CM174" s="110">
        <f t="shared" si="1744"/>
        <v>0</v>
      </c>
      <c r="CN174" s="110">
        <f t="shared" si="1744"/>
        <v>0</v>
      </c>
      <c r="CO174" s="110">
        <f t="shared" si="1744"/>
        <v>0</v>
      </c>
      <c r="CP174" s="110">
        <f t="shared" si="1744"/>
        <v>0</v>
      </c>
      <c r="CQ174" s="110">
        <f t="shared" si="1744"/>
        <v>0</v>
      </c>
      <c r="CR174" s="110">
        <f t="shared" si="1744"/>
        <v>0</v>
      </c>
      <c r="CS174" s="110">
        <f t="shared" si="1744"/>
        <v>0</v>
      </c>
      <c r="CT174" s="110">
        <f t="shared" si="1744"/>
        <v>0</v>
      </c>
      <c r="CU174" s="110">
        <f t="shared" si="1744"/>
        <v>0</v>
      </c>
      <c r="CV174" s="110">
        <f t="shared" si="1744"/>
        <v>0</v>
      </c>
      <c r="CW174" s="110">
        <f t="shared" si="1744"/>
        <v>0</v>
      </c>
      <c r="CX174" s="110">
        <f t="shared" si="1744"/>
        <v>0</v>
      </c>
      <c r="CY174" s="110">
        <f t="shared" si="1744"/>
        <v>0</v>
      </c>
      <c r="CZ174" s="110">
        <f t="shared" si="1744"/>
        <v>0</v>
      </c>
      <c r="DA174" s="110">
        <f t="shared" si="1744"/>
        <v>0</v>
      </c>
      <c r="DB174" s="110">
        <f t="shared" si="1744"/>
        <v>0</v>
      </c>
      <c r="DC174" s="110">
        <f t="shared" si="1744"/>
        <v>0</v>
      </c>
      <c r="DD174" s="110">
        <f t="shared" si="1744"/>
        <v>0</v>
      </c>
      <c r="DE174" s="110">
        <f t="shared" si="1744"/>
        <v>0</v>
      </c>
      <c r="DF174" s="110">
        <f t="shared" si="1744"/>
        <v>0</v>
      </c>
      <c r="DG174" s="110">
        <f t="shared" si="1744"/>
        <v>0</v>
      </c>
      <c r="DH174" s="110">
        <f t="shared" si="1744"/>
        <v>0</v>
      </c>
      <c r="DI174" s="110">
        <f t="shared" si="1744"/>
        <v>0</v>
      </c>
      <c r="DJ174" s="110">
        <f t="shared" si="1744"/>
        <v>0</v>
      </c>
      <c r="DK174" s="110">
        <f t="shared" si="1744"/>
        <v>0</v>
      </c>
      <c r="DL174" s="110">
        <f t="shared" si="1744"/>
        <v>0</v>
      </c>
      <c r="DM174" s="110">
        <f t="shared" si="1744"/>
        <v>0</v>
      </c>
      <c r="DN174" s="110">
        <f t="shared" si="1744"/>
        <v>0</v>
      </c>
      <c r="DO174" s="110">
        <f t="shared" si="1744"/>
        <v>0</v>
      </c>
      <c r="DP174" s="110">
        <f t="shared" si="1744"/>
        <v>0</v>
      </c>
      <c r="DQ174" s="110">
        <f t="shared" si="1744"/>
        <v>0</v>
      </c>
      <c r="DR174" s="110">
        <f t="shared" si="1744"/>
        <v>0</v>
      </c>
      <c r="DS174" s="110">
        <f t="shared" si="1744"/>
        <v>0</v>
      </c>
      <c r="DT174" s="110">
        <f t="shared" si="1744"/>
        <v>0</v>
      </c>
    </row>
    <row r="175" spans="3:124" ht="15.75" thickBot="1" x14ac:dyDescent="0.3">
      <c r="C175" t="s">
        <v>204</v>
      </c>
      <c r="E175" s="110">
        <f>+E14+E41+E68+E95+E122+E149</f>
        <v>0</v>
      </c>
      <c r="F175" s="110">
        <f t="shared" ref="F175:BQ175" si="1745">+F14+F41+F68+F95+F122+F149</f>
        <v>0</v>
      </c>
      <c r="G175" s="110">
        <f t="shared" si="1745"/>
        <v>0</v>
      </c>
      <c r="H175" s="110">
        <f t="shared" si="1745"/>
        <v>0</v>
      </c>
      <c r="I175" s="110">
        <f t="shared" si="1745"/>
        <v>0</v>
      </c>
      <c r="J175" s="110">
        <f t="shared" si="1745"/>
        <v>0</v>
      </c>
      <c r="K175" s="110">
        <f t="shared" si="1745"/>
        <v>0</v>
      </c>
      <c r="L175" s="110">
        <f t="shared" si="1745"/>
        <v>0</v>
      </c>
      <c r="M175" s="110">
        <f t="shared" si="1745"/>
        <v>0</v>
      </c>
      <c r="N175" s="110">
        <f t="shared" si="1745"/>
        <v>0</v>
      </c>
      <c r="O175" s="110">
        <f t="shared" si="1745"/>
        <v>0</v>
      </c>
      <c r="P175" s="110">
        <f t="shared" si="1745"/>
        <v>0</v>
      </c>
      <c r="Q175" s="110">
        <f t="shared" si="1745"/>
        <v>0</v>
      </c>
      <c r="R175" s="110">
        <f t="shared" si="1745"/>
        <v>0</v>
      </c>
      <c r="S175" s="110">
        <f t="shared" si="1745"/>
        <v>0</v>
      </c>
      <c r="T175" s="110">
        <f t="shared" si="1745"/>
        <v>0</v>
      </c>
      <c r="U175" s="110">
        <f t="shared" si="1745"/>
        <v>0</v>
      </c>
      <c r="V175" s="110">
        <f t="shared" si="1745"/>
        <v>0</v>
      </c>
      <c r="W175" s="110">
        <f t="shared" si="1745"/>
        <v>0</v>
      </c>
      <c r="X175" s="110">
        <f t="shared" si="1745"/>
        <v>0</v>
      </c>
      <c r="Y175" s="110">
        <f t="shared" si="1745"/>
        <v>0</v>
      </c>
      <c r="Z175" s="110">
        <f t="shared" si="1745"/>
        <v>0</v>
      </c>
      <c r="AA175" s="110">
        <f t="shared" si="1745"/>
        <v>0</v>
      </c>
      <c r="AB175" s="110">
        <f t="shared" si="1745"/>
        <v>0</v>
      </c>
      <c r="AC175" s="110">
        <f t="shared" si="1745"/>
        <v>0</v>
      </c>
      <c r="AD175" s="110">
        <f t="shared" si="1745"/>
        <v>0</v>
      </c>
      <c r="AE175" s="110">
        <f t="shared" si="1745"/>
        <v>0</v>
      </c>
      <c r="AF175" s="110">
        <f t="shared" si="1745"/>
        <v>0</v>
      </c>
      <c r="AG175" s="110">
        <f t="shared" si="1745"/>
        <v>0</v>
      </c>
      <c r="AH175" s="110">
        <f t="shared" si="1745"/>
        <v>0</v>
      </c>
      <c r="AI175" s="110">
        <f t="shared" si="1745"/>
        <v>0</v>
      </c>
      <c r="AJ175" s="110">
        <f t="shared" si="1745"/>
        <v>0</v>
      </c>
      <c r="AK175" s="110">
        <f t="shared" si="1745"/>
        <v>0</v>
      </c>
      <c r="AL175" s="110">
        <f t="shared" si="1745"/>
        <v>0</v>
      </c>
      <c r="AM175" s="110">
        <f t="shared" si="1745"/>
        <v>0</v>
      </c>
      <c r="AN175" s="110">
        <f t="shared" si="1745"/>
        <v>0</v>
      </c>
      <c r="AO175" s="110">
        <f t="shared" si="1745"/>
        <v>0</v>
      </c>
      <c r="AP175" s="110">
        <f t="shared" si="1745"/>
        <v>0</v>
      </c>
      <c r="AQ175" s="110">
        <f t="shared" si="1745"/>
        <v>0</v>
      </c>
      <c r="AR175" s="110">
        <f t="shared" si="1745"/>
        <v>0</v>
      </c>
      <c r="AS175" s="110">
        <f t="shared" si="1745"/>
        <v>0</v>
      </c>
      <c r="AT175" s="110">
        <f t="shared" si="1745"/>
        <v>0</v>
      </c>
      <c r="AU175" s="110">
        <f t="shared" si="1745"/>
        <v>0</v>
      </c>
      <c r="AV175" s="110">
        <f t="shared" si="1745"/>
        <v>0</v>
      </c>
      <c r="AW175" s="110">
        <f t="shared" si="1745"/>
        <v>0</v>
      </c>
      <c r="AX175" s="110">
        <f t="shared" si="1745"/>
        <v>0</v>
      </c>
      <c r="AY175" s="110">
        <f t="shared" si="1745"/>
        <v>0</v>
      </c>
      <c r="AZ175" s="110">
        <f t="shared" si="1745"/>
        <v>0</v>
      </c>
      <c r="BA175" s="110">
        <f t="shared" si="1745"/>
        <v>0</v>
      </c>
      <c r="BB175" s="110">
        <f t="shared" si="1745"/>
        <v>0</v>
      </c>
      <c r="BC175" s="110">
        <f t="shared" si="1745"/>
        <v>0</v>
      </c>
      <c r="BD175" s="110">
        <f t="shared" si="1745"/>
        <v>0</v>
      </c>
      <c r="BE175" s="110">
        <f t="shared" si="1745"/>
        <v>0</v>
      </c>
      <c r="BF175" s="110">
        <f t="shared" si="1745"/>
        <v>0</v>
      </c>
      <c r="BG175" s="110">
        <f t="shared" si="1745"/>
        <v>0</v>
      </c>
      <c r="BH175" s="110">
        <f t="shared" si="1745"/>
        <v>0</v>
      </c>
      <c r="BI175" s="110">
        <f t="shared" si="1745"/>
        <v>0</v>
      </c>
      <c r="BJ175" s="110">
        <f t="shared" si="1745"/>
        <v>0</v>
      </c>
      <c r="BK175" s="110">
        <f t="shared" si="1745"/>
        <v>0</v>
      </c>
      <c r="BL175" s="110">
        <f t="shared" si="1745"/>
        <v>0</v>
      </c>
      <c r="BM175" s="110">
        <f t="shared" si="1745"/>
        <v>0</v>
      </c>
      <c r="BN175" s="110">
        <f t="shared" si="1745"/>
        <v>0</v>
      </c>
      <c r="BO175" s="110">
        <f t="shared" si="1745"/>
        <v>0</v>
      </c>
      <c r="BP175" s="110">
        <f t="shared" si="1745"/>
        <v>0</v>
      </c>
      <c r="BQ175" s="110">
        <f t="shared" si="1745"/>
        <v>0</v>
      </c>
      <c r="BR175" s="110">
        <f t="shared" ref="BR175:DT175" si="1746">+BR14+BR41+BR68+BR95+BR122+BR149</f>
        <v>0</v>
      </c>
      <c r="BS175" s="110">
        <f t="shared" si="1746"/>
        <v>0</v>
      </c>
      <c r="BT175" s="110">
        <f t="shared" si="1746"/>
        <v>0</v>
      </c>
      <c r="BU175" s="110">
        <f t="shared" si="1746"/>
        <v>0</v>
      </c>
      <c r="BV175" s="110">
        <f t="shared" si="1746"/>
        <v>0</v>
      </c>
      <c r="BW175" s="110">
        <f t="shared" si="1746"/>
        <v>0</v>
      </c>
      <c r="BX175" s="110">
        <f t="shared" si="1746"/>
        <v>0</v>
      </c>
      <c r="BY175" s="110">
        <f t="shared" si="1746"/>
        <v>0</v>
      </c>
      <c r="BZ175" s="110">
        <f t="shared" si="1746"/>
        <v>0</v>
      </c>
      <c r="CA175" s="110">
        <f t="shared" si="1746"/>
        <v>0</v>
      </c>
      <c r="CB175" s="110">
        <f t="shared" si="1746"/>
        <v>0</v>
      </c>
      <c r="CC175" s="110">
        <f t="shared" si="1746"/>
        <v>0</v>
      </c>
      <c r="CD175" s="110">
        <f t="shared" si="1746"/>
        <v>0</v>
      </c>
      <c r="CE175" s="110">
        <f t="shared" si="1746"/>
        <v>0</v>
      </c>
      <c r="CF175" s="110">
        <f t="shared" si="1746"/>
        <v>0</v>
      </c>
      <c r="CG175" s="110">
        <f t="shared" si="1746"/>
        <v>0</v>
      </c>
      <c r="CH175" s="110">
        <f t="shared" si="1746"/>
        <v>0</v>
      </c>
      <c r="CI175" s="110">
        <f t="shared" si="1746"/>
        <v>0</v>
      </c>
      <c r="CJ175" s="110">
        <f t="shared" si="1746"/>
        <v>0</v>
      </c>
      <c r="CK175" s="110">
        <f t="shared" si="1746"/>
        <v>0</v>
      </c>
      <c r="CL175" s="110">
        <f t="shared" si="1746"/>
        <v>0</v>
      </c>
      <c r="CM175" s="110">
        <f t="shared" si="1746"/>
        <v>0</v>
      </c>
      <c r="CN175" s="110">
        <f t="shared" si="1746"/>
        <v>0</v>
      </c>
      <c r="CO175" s="110">
        <f t="shared" si="1746"/>
        <v>0</v>
      </c>
      <c r="CP175" s="110">
        <f t="shared" si="1746"/>
        <v>0</v>
      </c>
      <c r="CQ175" s="110">
        <f t="shared" si="1746"/>
        <v>0</v>
      </c>
      <c r="CR175" s="110">
        <f t="shared" si="1746"/>
        <v>0</v>
      </c>
      <c r="CS175" s="110">
        <f t="shared" si="1746"/>
        <v>0</v>
      </c>
      <c r="CT175" s="110">
        <f t="shared" si="1746"/>
        <v>0</v>
      </c>
      <c r="CU175" s="110">
        <f t="shared" si="1746"/>
        <v>0</v>
      </c>
      <c r="CV175" s="110">
        <f t="shared" si="1746"/>
        <v>0</v>
      </c>
      <c r="CW175" s="110">
        <f t="shared" si="1746"/>
        <v>0</v>
      </c>
      <c r="CX175" s="110">
        <f t="shared" si="1746"/>
        <v>0</v>
      </c>
      <c r="CY175" s="110">
        <f t="shared" si="1746"/>
        <v>0</v>
      </c>
      <c r="CZ175" s="110">
        <f t="shared" si="1746"/>
        <v>0</v>
      </c>
      <c r="DA175" s="110">
        <f t="shared" si="1746"/>
        <v>0</v>
      </c>
      <c r="DB175" s="110">
        <f t="shared" si="1746"/>
        <v>0</v>
      </c>
      <c r="DC175" s="110">
        <f t="shared" si="1746"/>
        <v>0</v>
      </c>
      <c r="DD175" s="110">
        <f t="shared" si="1746"/>
        <v>0</v>
      </c>
      <c r="DE175" s="110">
        <f t="shared" si="1746"/>
        <v>0</v>
      </c>
      <c r="DF175" s="110">
        <f t="shared" si="1746"/>
        <v>0</v>
      </c>
      <c r="DG175" s="110">
        <f t="shared" si="1746"/>
        <v>0</v>
      </c>
      <c r="DH175" s="110">
        <f t="shared" si="1746"/>
        <v>0</v>
      </c>
      <c r="DI175" s="110">
        <f t="shared" si="1746"/>
        <v>0</v>
      </c>
      <c r="DJ175" s="110">
        <f t="shared" si="1746"/>
        <v>0</v>
      </c>
      <c r="DK175" s="110">
        <f t="shared" si="1746"/>
        <v>0</v>
      </c>
      <c r="DL175" s="110">
        <f t="shared" si="1746"/>
        <v>0</v>
      </c>
      <c r="DM175" s="110">
        <f t="shared" si="1746"/>
        <v>0</v>
      </c>
      <c r="DN175" s="110">
        <f t="shared" si="1746"/>
        <v>0</v>
      </c>
      <c r="DO175" s="110">
        <f t="shared" si="1746"/>
        <v>0</v>
      </c>
      <c r="DP175" s="110">
        <f t="shared" si="1746"/>
        <v>0</v>
      </c>
      <c r="DQ175" s="110">
        <f t="shared" si="1746"/>
        <v>0</v>
      </c>
      <c r="DR175" s="110">
        <f t="shared" si="1746"/>
        <v>0</v>
      </c>
      <c r="DS175" s="110">
        <f t="shared" si="1746"/>
        <v>0</v>
      </c>
      <c r="DT175" s="110">
        <f t="shared" si="1746"/>
        <v>0</v>
      </c>
    </row>
    <row r="176" spans="3:124" x14ac:dyDescent="0.25">
      <c r="C176" s="16" t="s">
        <v>208</v>
      </c>
      <c r="D176" s="16"/>
      <c r="E176" s="111">
        <f>SUM(E172:E175)</f>
        <v>0</v>
      </c>
      <c r="F176" s="111">
        <f t="shared" ref="F176:K176" si="1747">SUM(F172:F175)</f>
        <v>0</v>
      </c>
      <c r="G176" s="111">
        <f t="shared" si="1747"/>
        <v>0</v>
      </c>
      <c r="H176" s="111">
        <f t="shared" si="1747"/>
        <v>0</v>
      </c>
      <c r="I176" s="111">
        <f t="shared" si="1747"/>
        <v>0</v>
      </c>
      <c r="J176" s="111">
        <f t="shared" si="1747"/>
        <v>0</v>
      </c>
      <c r="K176" s="111">
        <f t="shared" si="1747"/>
        <v>0</v>
      </c>
      <c r="L176" s="111">
        <f t="shared" ref="L176" si="1748">SUM(L172:L175)</f>
        <v>0</v>
      </c>
      <c r="M176" s="111">
        <f t="shared" ref="M176" si="1749">SUM(M172:M175)</f>
        <v>0</v>
      </c>
      <c r="N176" s="111">
        <f t="shared" ref="N176" si="1750">SUM(N172:N175)</f>
        <v>0</v>
      </c>
      <c r="O176" s="111">
        <f t="shared" ref="O176" si="1751">SUM(O172:O175)</f>
        <v>0</v>
      </c>
      <c r="P176" s="111">
        <f t="shared" ref="P176:Q176" si="1752">SUM(P172:P175)</f>
        <v>0</v>
      </c>
      <c r="Q176" s="111">
        <f t="shared" si="1752"/>
        <v>0</v>
      </c>
      <c r="R176" s="111">
        <f t="shared" ref="R176" si="1753">SUM(R172:R175)</f>
        <v>0</v>
      </c>
      <c r="S176" s="111">
        <f t="shared" ref="S176" si="1754">SUM(S172:S175)</f>
        <v>0</v>
      </c>
      <c r="T176" s="111">
        <f t="shared" ref="T176" si="1755">SUM(T172:T175)</f>
        <v>0</v>
      </c>
      <c r="U176" s="111">
        <f t="shared" ref="U176" si="1756">SUM(U172:U175)</f>
        <v>0</v>
      </c>
      <c r="V176" s="111">
        <f t="shared" ref="V176:W176" si="1757">SUM(V172:V175)</f>
        <v>0</v>
      </c>
      <c r="W176" s="111">
        <f t="shared" si="1757"/>
        <v>0</v>
      </c>
      <c r="X176" s="111">
        <f t="shared" ref="X176" si="1758">SUM(X172:X175)</f>
        <v>0</v>
      </c>
      <c r="Y176" s="111">
        <f t="shared" ref="Y176" si="1759">SUM(Y172:Y175)</f>
        <v>0</v>
      </c>
      <c r="Z176" s="111">
        <f t="shared" ref="Z176" si="1760">SUM(Z172:Z175)</f>
        <v>0</v>
      </c>
      <c r="AA176" s="111">
        <f t="shared" ref="AA176" si="1761">SUM(AA172:AA175)</f>
        <v>0</v>
      </c>
      <c r="AB176" s="111">
        <f t="shared" ref="AB176:AC176" si="1762">SUM(AB172:AB175)</f>
        <v>0</v>
      </c>
      <c r="AC176" s="111">
        <f t="shared" si="1762"/>
        <v>0</v>
      </c>
      <c r="AD176" s="111">
        <f t="shared" ref="AD176" si="1763">SUM(AD172:AD175)</f>
        <v>0</v>
      </c>
      <c r="AE176" s="111">
        <f t="shared" ref="AE176" si="1764">SUM(AE172:AE175)</f>
        <v>0</v>
      </c>
      <c r="AF176" s="111">
        <f t="shared" ref="AF176" si="1765">SUM(AF172:AF175)</f>
        <v>0</v>
      </c>
      <c r="AG176" s="111">
        <f t="shared" ref="AG176" si="1766">SUM(AG172:AG175)</f>
        <v>0</v>
      </c>
      <c r="AH176" s="111">
        <f t="shared" ref="AH176:AI176" si="1767">SUM(AH172:AH175)</f>
        <v>0</v>
      </c>
      <c r="AI176" s="111">
        <f t="shared" si="1767"/>
        <v>0</v>
      </c>
      <c r="AJ176" s="111">
        <f t="shared" ref="AJ176" si="1768">SUM(AJ172:AJ175)</f>
        <v>0</v>
      </c>
      <c r="AK176" s="111">
        <f t="shared" ref="AK176" si="1769">SUM(AK172:AK175)</f>
        <v>0</v>
      </c>
      <c r="AL176" s="111">
        <f t="shared" ref="AL176" si="1770">SUM(AL172:AL175)</f>
        <v>0</v>
      </c>
      <c r="AM176" s="111">
        <f t="shared" ref="AM176" si="1771">SUM(AM172:AM175)</f>
        <v>0</v>
      </c>
      <c r="AN176" s="111">
        <f t="shared" ref="AN176:AO176" si="1772">SUM(AN172:AN175)</f>
        <v>0</v>
      </c>
      <c r="AO176" s="111">
        <f t="shared" si="1772"/>
        <v>0</v>
      </c>
      <c r="AP176" s="111">
        <f t="shared" ref="AP176" si="1773">SUM(AP172:AP175)</f>
        <v>0</v>
      </c>
      <c r="AQ176" s="111">
        <f t="shared" ref="AQ176" si="1774">SUM(AQ172:AQ175)</f>
        <v>0</v>
      </c>
      <c r="AR176" s="111">
        <f t="shared" ref="AR176" si="1775">SUM(AR172:AR175)</f>
        <v>0</v>
      </c>
      <c r="AS176" s="111">
        <f t="shared" ref="AS176" si="1776">SUM(AS172:AS175)</f>
        <v>0</v>
      </c>
      <c r="AT176" s="111">
        <f t="shared" ref="AT176:AU176" si="1777">SUM(AT172:AT175)</f>
        <v>0</v>
      </c>
      <c r="AU176" s="111">
        <f t="shared" si="1777"/>
        <v>0</v>
      </c>
      <c r="AV176" s="111">
        <f t="shared" ref="AV176" si="1778">SUM(AV172:AV175)</f>
        <v>0</v>
      </c>
      <c r="AW176" s="111">
        <f t="shared" ref="AW176" si="1779">SUM(AW172:AW175)</f>
        <v>0</v>
      </c>
      <c r="AX176" s="111">
        <f t="shared" ref="AX176" si="1780">SUM(AX172:AX175)</f>
        <v>0</v>
      </c>
      <c r="AY176" s="111">
        <f t="shared" ref="AY176" si="1781">SUM(AY172:AY175)</f>
        <v>0</v>
      </c>
      <c r="AZ176" s="111">
        <f t="shared" ref="AZ176:BA176" si="1782">SUM(AZ172:AZ175)</f>
        <v>0</v>
      </c>
      <c r="BA176" s="111">
        <f t="shared" si="1782"/>
        <v>0</v>
      </c>
      <c r="BB176" s="111">
        <f t="shared" ref="BB176" si="1783">SUM(BB172:BB175)</f>
        <v>0</v>
      </c>
      <c r="BC176" s="111">
        <f t="shared" ref="BC176" si="1784">SUM(BC172:BC175)</f>
        <v>0</v>
      </c>
      <c r="BD176" s="111">
        <f t="shared" ref="BD176" si="1785">SUM(BD172:BD175)</f>
        <v>0</v>
      </c>
      <c r="BE176" s="111">
        <f t="shared" ref="BE176" si="1786">SUM(BE172:BE175)</f>
        <v>0</v>
      </c>
      <c r="BF176" s="111">
        <f t="shared" ref="BF176:BG176" si="1787">SUM(BF172:BF175)</f>
        <v>0</v>
      </c>
      <c r="BG176" s="111">
        <f t="shared" si="1787"/>
        <v>0</v>
      </c>
      <c r="BH176" s="111">
        <f t="shared" ref="BH176" si="1788">SUM(BH172:BH175)</f>
        <v>0</v>
      </c>
      <c r="BI176" s="111">
        <f t="shared" ref="BI176" si="1789">SUM(BI172:BI175)</f>
        <v>0</v>
      </c>
      <c r="BJ176" s="111">
        <f t="shared" ref="BJ176" si="1790">SUM(BJ172:BJ175)</f>
        <v>0</v>
      </c>
      <c r="BK176" s="111">
        <f t="shared" ref="BK176" si="1791">SUM(BK172:BK175)</f>
        <v>0</v>
      </c>
      <c r="BL176" s="111">
        <f t="shared" ref="BL176:BM176" si="1792">SUM(BL172:BL175)</f>
        <v>0</v>
      </c>
      <c r="BM176" s="111">
        <f t="shared" si="1792"/>
        <v>0</v>
      </c>
      <c r="BN176" s="111">
        <f t="shared" ref="BN176" si="1793">SUM(BN172:BN175)</f>
        <v>0</v>
      </c>
      <c r="BO176" s="111">
        <f t="shared" ref="BO176" si="1794">SUM(BO172:BO175)</f>
        <v>0</v>
      </c>
      <c r="BP176" s="111">
        <f t="shared" ref="BP176" si="1795">SUM(BP172:BP175)</f>
        <v>0</v>
      </c>
      <c r="BQ176" s="111">
        <f t="shared" ref="BQ176" si="1796">SUM(BQ172:BQ175)</f>
        <v>0</v>
      </c>
      <c r="BR176" s="111">
        <f t="shared" ref="BR176:BS176" si="1797">SUM(BR172:BR175)</f>
        <v>0</v>
      </c>
      <c r="BS176" s="111">
        <f t="shared" si="1797"/>
        <v>0</v>
      </c>
      <c r="BT176" s="111">
        <f t="shared" ref="BT176" si="1798">SUM(BT172:BT175)</f>
        <v>0</v>
      </c>
      <c r="BU176" s="111">
        <f t="shared" ref="BU176" si="1799">SUM(BU172:BU175)</f>
        <v>0</v>
      </c>
      <c r="BV176" s="111">
        <f t="shared" ref="BV176" si="1800">SUM(BV172:BV175)</f>
        <v>0</v>
      </c>
      <c r="BW176" s="111">
        <f t="shared" ref="BW176" si="1801">SUM(BW172:BW175)</f>
        <v>0</v>
      </c>
      <c r="BX176" s="111">
        <f t="shared" ref="BX176:BY176" si="1802">SUM(BX172:BX175)</f>
        <v>0</v>
      </c>
      <c r="BY176" s="111">
        <f t="shared" si="1802"/>
        <v>0</v>
      </c>
      <c r="BZ176" s="111">
        <f t="shared" ref="BZ176" si="1803">SUM(BZ172:BZ175)</f>
        <v>0</v>
      </c>
      <c r="CA176" s="111">
        <f t="shared" ref="CA176" si="1804">SUM(CA172:CA175)</f>
        <v>0</v>
      </c>
      <c r="CB176" s="111">
        <f t="shared" ref="CB176" si="1805">SUM(CB172:CB175)</f>
        <v>0</v>
      </c>
      <c r="CC176" s="111">
        <f t="shared" ref="CC176" si="1806">SUM(CC172:CC175)</f>
        <v>0</v>
      </c>
      <c r="CD176" s="111">
        <f t="shared" ref="CD176:CE176" si="1807">SUM(CD172:CD175)</f>
        <v>0</v>
      </c>
      <c r="CE176" s="111">
        <f t="shared" si="1807"/>
        <v>0</v>
      </c>
      <c r="CF176" s="111">
        <f t="shared" ref="CF176" si="1808">SUM(CF172:CF175)</f>
        <v>0</v>
      </c>
      <c r="CG176" s="111">
        <f t="shared" ref="CG176" si="1809">SUM(CG172:CG175)</f>
        <v>0</v>
      </c>
      <c r="CH176" s="111">
        <f t="shared" ref="CH176" si="1810">SUM(CH172:CH175)</f>
        <v>0</v>
      </c>
      <c r="CI176" s="111">
        <f t="shared" ref="CI176" si="1811">SUM(CI172:CI175)</f>
        <v>0</v>
      </c>
      <c r="CJ176" s="111">
        <f t="shared" ref="CJ176:CK176" si="1812">SUM(CJ172:CJ175)</f>
        <v>0</v>
      </c>
      <c r="CK176" s="111">
        <f t="shared" si="1812"/>
        <v>0</v>
      </c>
      <c r="CL176" s="111">
        <f t="shared" ref="CL176" si="1813">SUM(CL172:CL175)</f>
        <v>0</v>
      </c>
      <c r="CM176" s="111">
        <f t="shared" ref="CM176" si="1814">SUM(CM172:CM175)</f>
        <v>0</v>
      </c>
      <c r="CN176" s="111">
        <f t="shared" ref="CN176" si="1815">SUM(CN172:CN175)</f>
        <v>0</v>
      </c>
      <c r="CO176" s="111">
        <f t="shared" ref="CO176" si="1816">SUM(CO172:CO175)</f>
        <v>0</v>
      </c>
      <c r="CP176" s="111">
        <f t="shared" ref="CP176:CQ176" si="1817">SUM(CP172:CP175)</f>
        <v>0</v>
      </c>
      <c r="CQ176" s="111">
        <f t="shared" si="1817"/>
        <v>0</v>
      </c>
      <c r="CR176" s="111">
        <f t="shared" ref="CR176" si="1818">SUM(CR172:CR175)</f>
        <v>0</v>
      </c>
      <c r="CS176" s="111">
        <f t="shared" ref="CS176" si="1819">SUM(CS172:CS175)</f>
        <v>0</v>
      </c>
      <c r="CT176" s="111">
        <f t="shared" ref="CT176" si="1820">SUM(CT172:CT175)</f>
        <v>0</v>
      </c>
      <c r="CU176" s="111">
        <f t="shared" ref="CU176" si="1821">SUM(CU172:CU175)</f>
        <v>0</v>
      </c>
      <c r="CV176" s="111">
        <f t="shared" ref="CV176:CW176" si="1822">SUM(CV172:CV175)</f>
        <v>0</v>
      </c>
      <c r="CW176" s="111">
        <f t="shared" si="1822"/>
        <v>0</v>
      </c>
      <c r="CX176" s="111">
        <f t="shared" ref="CX176" si="1823">SUM(CX172:CX175)</f>
        <v>0</v>
      </c>
      <c r="CY176" s="111">
        <f t="shared" ref="CY176" si="1824">SUM(CY172:CY175)</f>
        <v>0</v>
      </c>
      <c r="CZ176" s="111">
        <f t="shared" ref="CZ176" si="1825">SUM(CZ172:CZ175)</f>
        <v>0</v>
      </c>
      <c r="DA176" s="111">
        <f t="shared" ref="DA176" si="1826">SUM(DA172:DA175)</f>
        <v>0</v>
      </c>
      <c r="DB176" s="111">
        <f t="shared" ref="DB176:DC176" si="1827">SUM(DB172:DB175)</f>
        <v>0</v>
      </c>
      <c r="DC176" s="111">
        <f t="shared" si="1827"/>
        <v>0</v>
      </c>
      <c r="DD176" s="111">
        <f t="shared" ref="DD176" si="1828">SUM(DD172:DD175)</f>
        <v>0</v>
      </c>
      <c r="DE176" s="111">
        <f t="shared" ref="DE176" si="1829">SUM(DE172:DE175)</f>
        <v>0</v>
      </c>
      <c r="DF176" s="111">
        <f t="shared" ref="DF176" si="1830">SUM(DF172:DF175)</f>
        <v>0</v>
      </c>
      <c r="DG176" s="111">
        <f t="shared" ref="DG176" si="1831">SUM(DG172:DG175)</f>
        <v>0</v>
      </c>
      <c r="DH176" s="111">
        <f t="shared" ref="DH176:DI176" si="1832">SUM(DH172:DH175)</f>
        <v>0</v>
      </c>
      <c r="DI176" s="111">
        <f t="shared" si="1832"/>
        <v>0</v>
      </c>
      <c r="DJ176" s="111">
        <f t="shared" ref="DJ176" si="1833">SUM(DJ172:DJ175)</f>
        <v>0</v>
      </c>
      <c r="DK176" s="111">
        <f t="shared" ref="DK176" si="1834">SUM(DK172:DK175)</f>
        <v>0</v>
      </c>
      <c r="DL176" s="111">
        <f t="shared" ref="DL176" si="1835">SUM(DL172:DL175)</f>
        <v>0</v>
      </c>
      <c r="DM176" s="111">
        <f t="shared" ref="DM176" si="1836">SUM(DM172:DM175)</f>
        <v>0</v>
      </c>
      <c r="DN176" s="111">
        <f t="shared" ref="DN176:DO176" si="1837">SUM(DN172:DN175)</f>
        <v>0</v>
      </c>
      <c r="DO176" s="111">
        <f t="shared" si="1837"/>
        <v>0</v>
      </c>
      <c r="DP176" s="111">
        <f t="shared" ref="DP176" si="1838">SUM(DP172:DP175)</f>
        <v>0</v>
      </c>
      <c r="DQ176" s="111">
        <f t="shared" ref="DQ176" si="1839">SUM(DQ172:DQ175)</f>
        <v>0</v>
      </c>
      <c r="DR176" s="111">
        <f t="shared" ref="DR176" si="1840">SUM(DR172:DR175)</f>
        <v>0</v>
      </c>
      <c r="DS176" s="111">
        <f t="shared" ref="DS176" si="1841">SUM(DS172:DS175)</f>
        <v>0</v>
      </c>
      <c r="DT176" s="111">
        <f t="shared" ref="DT176" si="1842">SUM(DT172:DT175)</f>
        <v>0</v>
      </c>
    </row>
    <row r="178" spans="3:124" x14ac:dyDescent="0.25">
      <c r="C178" t="s">
        <v>214</v>
      </c>
      <c r="E178" s="110">
        <f>+E18+E45+E72+E99+E126+E153</f>
        <v>0</v>
      </c>
      <c r="F178" s="110">
        <f t="shared" ref="F178:BQ179" si="1843">+F18+F45+F72+F99+F126+F153</f>
        <v>0</v>
      </c>
      <c r="G178" s="110">
        <f t="shared" si="1843"/>
        <v>0</v>
      </c>
      <c r="H178" s="110">
        <f t="shared" si="1843"/>
        <v>0</v>
      </c>
      <c r="I178" s="110">
        <f t="shared" si="1843"/>
        <v>0</v>
      </c>
      <c r="J178" s="110">
        <f t="shared" si="1843"/>
        <v>0</v>
      </c>
      <c r="K178" s="110">
        <f t="shared" si="1843"/>
        <v>0</v>
      </c>
      <c r="L178" s="110">
        <f t="shared" si="1843"/>
        <v>0</v>
      </c>
      <c r="M178" s="110">
        <f t="shared" si="1843"/>
        <v>0</v>
      </c>
      <c r="N178" s="110">
        <f t="shared" si="1843"/>
        <v>0</v>
      </c>
      <c r="O178" s="110">
        <f t="shared" si="1843"/>
        <v>0</v>
      </c>
      <c r="P178" s="110">
        <f t="shared" si="1843"/>
        <v>0</v>
      </c>
      <c r="Q178" s="110">
        <f t="shared" si="1843"/>
        <v>0</v>
      </c>
      <c r="R178" s="110">
        <f t="shared" si="1843"/>
        <v>0</v>
      </c>
      <c r="S178" s="110">
        <f t="shared" si="1843"/>
        <v>0</v>
      </c>
      <c r="T178" s="110">
        <f t="shared" si="1843"/>
        <v>0</v>
      </c>
      <c r="U178" s="110">
        <f t="shared" si="1843"/>
        <v>0</v>
      </c>
      <c r="V178" s="110">
        <f t="shared" si="1843"/>
        <v>0</v>
      </c>
      <c r="W178" s="110">
        <f t="shared" si="1843"/>
        <v>0</v>
      </c>
      <c r="X178" s="110">
        <f t="shared" si="1843"/>
        <v>0</v>
      </c>
      <c r="Y178" s="110">
        <f t="shared" si="1843"/>
        <v>0</v>
      </c>
      <c r="Z178" s="110">
        <f t="shared" si="1843"/>
        <v>0</v>
      </c>
      <c r="AA178" s="110">
        <f t="shared" si="1843"/>
        <v>0</v>
      </c>
      <c r="AB178" s="110">
        <f t="shared" si="1843"/>
        <v>0</v>
      </c>
      <c r="AC178" s="110">
        <f t="shared" si="1843"/>
        <v>0</v>
      </c>
      <c r="AD178" s="110">
        <f t="shared" si="1843"/>
        <v>0</v>
      </c>
      <c r="AE178" s="110">
        <f t="shared" si="1843"/>
        <v>0</v>
      </c>
      <c r="AF178" s="110">
        <f t="shared" si="1843"/>
        <v>0</v>
      </c>
      <c r="AG178" s="110">
        <f t="shared" si="1843"/>
        <v>0</v>
      </c>
      <c r="AH178" s="110">
        <f t="shared" si="1843"/>
        <v>0</v>
      </c>
      <c r="AI178" s="110">
        <f t="shared" si="1843"/>
        <v>0</v>
      </c>
      <c r="AJ178" s="110">
        <f t="shared" si="1843"/>
        <v>0</v>
      </c>
      <c r="AK178" s="110">
        <f t="shared" si="1843"/>
        <v>0</v>
      </c>
      <c r="AL178" s="110">
        <f t="shared" si="1843"/>
        <v>0</v>
      </c>
      <c r="AM178" s="110">
        <f t="shared" si="1843"/>
        <v>0</v>
      </c>
      <c r="AN178" s="110">
        <f t="shared" si="1843"/>
        <v>0</v>
      </c>
      <c r="AO178" s="110">
        <f t="shared" si="1843"/>
        <v>0</v>
      </c>
      <c r="AP178" s="110">
        <f t="shared" si="1843"/>
        <v>0</v>
      </c>
      <c r="AQ178" s="110">
        <f t="shared" si="1843"/>
        <v>0</v>
      </c>
      <c r="AR178" s="110">
        <f t="shared" si="1843"/>
        <v>0</v>
      </c>
      <c r="AS178" s="110">
        <f t="shared" si="1843"/>
        <v>0</v>
      </c>
      <c r="AT178" s="110">
        <f t="shared" si="1843"/>
        <v>0</v>
      </c>
      <c r="AU178" s="110">
        <f t="shared" si="1843"/>
        <v>0</v>
      </c>
      <c r="AV178" s="110">
        <f t="shared" si="1843"/>
        <v>0</v>
      </c>
      <c r="AW178" s="110">
        <f t="shared" si="1843"/>
        <v>0</v>
      </c>
      <c r="AX178" s="110">
        <f t="shared" si="1843"/>
        <v>0</v>
      </c>
      <c r="AY178" s="110">
        <f t="shared" si="1843"/>
        <v>0</v>
      </c>
      <c r="AZ178" s="110">
        <f t="shared" si="1843"/>
        <v>0</v>
      </c>
      <c r="BA178" s="110">
        <f t="shared" si="1843"/>
        <v>0</v>
      </c>
      <c r="BB178" s="110">
        <f t="shared" si="1843"/>
        <v>0</v>
      </c>
      <c r="BC178" s="110">
        <f t="shared" si="1843"/>
        <v>0</v>
      </c>
      <c r="BD178" s="110">
        <f t="shared" si="1843"/>
        <v>0</v>
      </c>
      <c r="BE178" s="110">
        <f t="shared" si="1843"/>
        <v>0</v>
      </c>
      <c r="BF178" s="110">
        <f t="shared" si="1843"/>
        <v>0</v>
      </c>
      <c r="BG178" s="110">
        <f t="shared" si="1843"/>
        <v>0</v>
      </c>
      <c r="BH178" s="110">
        <f t="shared" si="1843"/>
        <v>0</v>
      </c>
      <c r="BI178" s="110">
        <f t="shared" si="1843"/>
        <v>0</v>
      </c>
      <c r="BJ178" s="110">
        <f t="shared" si="1843"/>
        <v>0</v>
      </c>
      <c r="BK178" s="110">
        <f t="shared" si="1843"/>
        <v>0</v>
      </c>
      <c r="BL178" s="110">
        <f t="shared" si="1843"/>
        <v>0</v>
      </c>
      <c r="BM178" s="110">
        <f t="shared" si="1843"/>
        <v>0</v>
      </c>
      <c r="BN178" s="110">
        <f t="shared" si="1843"/>
        <v>0</v>
      </c>
      <c r="BO178" s="110">
        <f t="shared" si="1843"/>
        <v>0</v>
      </c>
      <c r="BP178" s="110">
        <f t="shared" si="1843"/>
        <v>0</v>
      </c>
      <c r="BQ178" s="110">
        <f t="shared" si="1843"/>
        <v>0</v>
      </c>
      <c r="BR178" s="110">
        <f t="shared" ref="BR178:DT182" si="1844">+BR18+BR45+BR72+BR99+BR126+BR153</f>
        <v>0</v>
      </c>
      <c r="BS178" s="110">
        <f t="shared" si="1844"/>
        <v>0</v>
      </c>
      <c r="BT178" s="110">
        <f t="shared" si="1844"/>
        <v>0</v>
      </c>
      <c r="BU178" s="110">
        <f t="shared" si="1844"/>
        <v>0</v>
      </c>
      <c r="BV178" s="110">
        <f t="shared" si="1844"/>
        <v>0</v>
      </c>
      <c r="BW178" s="110">
        <f t="shared" si="1844"/>
        <v>0</v>
      </c>
      <c r="BX178" s="110">
        <f t="shared" si="1844"/>
        <v>0</v>
      </c>
      <c r="BY178" s="110">
        <f t="shared" si="1844"/>
        <v>0</v>
      </c>
      <c r="BZ178" s="110">
        <f t="shared" si="1844"/>
        <v>0</v>
      </c>
      <c r="CA178" s="110">
        <f t="shared" si="1844"/>
        <v>0</v>
      </c>
      <c r="CB178" s="110">
        <f t="shared" si="1844"/>
        <v>0</v>
      </c>
      <c r="CC178" s="110">
        <f t="shared" si="1844"/>
        <v>0</v>
      </c>
      <c r="CD178" s="110">
        <f t="shared" si="1844"/>
        <v>0</v>
      </c>
      <c r="CE178" s="110">
        <f t="shared" si="1844"/>
        <v>0</v>
      </c>
      <c r="CF178" s="110">
        <f t="shared" si="1844"/>
        <v>0</v>
      </c>
      <c r="CG178" s="110">
        <f t="shared" si="1844"/>
        <v>0</v>
      </c>
      <c r="CH178" s="110">
        <f t="shared" si="1844"/>
        <v>0</v>
      </c>
      <c r="CI178" s="110">
        <f t="shared" si="1844"/>
        <v>0</v>
      </c>
      <c r="CJ178" s="110">
        <f t="shared" si="1844"/>
        <v>0</v>
      </c>
      <c r="CK178" s="110">
        <f t="shared" si="1844"/>
        <v>0</v>
      </c>
      <c r="CL178" s="110">
        <f t="shared" si="1844"/>
        <v>0</v>
      </c>
      <c r="CM178" s="110">
        <f t="shared" si="1844"/>
        <v>0</v>
      </c>
      <c r="CN178" s="110">
        <f t="shared" si="1844"/>
        <v>0</v>
      </c>
      <c r="CO178" s="110">
        <f t="shared" si="1844"/>
        <v>0</v>
      </c>
      <c r="CP178" s="110">
        <f t="shared" si="1844"/>
        <v>0</v>
      </c>
      <c r="CQ178" s="110">
        <f t="shared" si="1844"/>
        <v>0</v>
      </c>
      <c r="CR178" s="110">
        <f t="shared" si="1844"/>
        <v>0</v>
      </c>
      <c r="CS178" s="110">
        <f t="shared" si="1844"/>
        <v>0</v>
      </c>
      <c r="CT178" s="110">
        <f t="shared" si="1844"/>
        <v>0</v>
      </c>
      <c r="CU178" s="110">
        <f t="shared" si="1844"/>
        <v>0</v>
      </c>
      <c r="CV178" s="110">
        <f t="shared" si="1844"/>
        <v>0</v>
      </c>
      <c r="CW178" s="110">
        <f t="shared" si="1844"/>
        <v>0</v>
      </c>
      <c r="CX178" s="110">
        <f t="shared" si="1844"/>
        <v>0</v>
      </c>
      <c r="CY178" s="110">
        <f t="shared" si="1844"/>
        <v>0</v>
      </c>
      <c r="CZ178" s="110">
        <f t="shared" si="1844"/>
        <v>0</v>
      </c>
      <c r="DA178" s="110">
        <f t="shared" si="1844"/>
        <v>0</v>
      </c>
      <c r="DB178" s="110">
        <f t="shared" si="1844"/>
        <v>0</v>
      </c>
      <c r="DC178" s="110">
        <f t="shared" si="1844"/>
        <v>0</v>
      </c>
      <c r="DD178" s="110">
        <f t="shared" si="1844"/>
        <v>0</v>
      </c>
      <c r="DE178" s="110">
        <f t="shared" si="1844"/>
        <v>0</v>
      </c>
      <c r="DF178" s="110">
        <f t="shared" si="1844"/>
        <v>0</v>
      </c>
      <c r="DG178" s="110">
        <f t="shared" si="1844"/>
        <v>0</v>
      </c>
      <c r="DH178" s="110">
        <f t="shared" si="1844"/>
        <v>0</v>
      </c>
      <c r="DI178" s="110">
        <f t="shared" si="1844"/>
        <v>0</v>
      </c>
      <c r="DJ178" s="110">
        <f t="shared" si="1844"/>
        <v>0</v>
      </c>
      <c r="DK178" s="110">
        <f t="shared" si="1844"/>
        <v>0</v>
      </c>
      <c r="DL178" s="110">
        <f t="shared" si="1844"/>
        <v>0</v>
      </c>
      <c r="DM178" s="110">
        <f t="shared" si="1844"/>
        <v>0</v>
      </c>
      <c r="DN178" s="110">
        <f t="shared" si="1844"/>
        <v>0</v>
      </c>
      <c r="DO178" s="110">
        <f t="shared" si="1844"/>
        <v>0</v>
      </c>
      <c r="DP178" s="110">
        <f t="shared" si="1844"/>
        <v>0</v>
      </c>
      <c r="DQ178" s="110">
        <f t="shared" si="1844"/>
        <v>0</v>
      </c>
      <c r="DR178" s="110">
        <f t="shared" si="1844"/>
        <v>0</v>
      </c>
      <c r="DS178" s="110">
        <f t="shared" si="1844"/>
        <v>0</v>
      </c>
      <c r="DT178" s="110">
        <f t="shared" si="1844"/>
        <v>0</v>
      </c>
    </row>
    <row r="179" spans="3:124" x14ac:dyDescent="0.25">
      <c r="C179" t="s">
        <v>216</v>
      </c>
      <c r="E179" s="110">
        <f t="shared" ref="E179:T182" si="1845">+E19+E46+E73+E100+E127+E154</f>
        <v>0</v>
      </c>
      <c r="F179" s="110">
        <f t="shared" si="1845"/>
        <v>0</v>
      </c>
      <c r="G179" s="110">
        <f t="shared" si="1845"/>
        <v>0</v>
      </c>
      <c r="H179" s="110">
        <f t="shared" si="1845"/>
        <v>0</v>
      </c>
      <c r="I179" s="110">
        <f t="shared" si="1845"/>
        <v>0</v>
      </c>
      <c r="J179" s="110">
        <f t="shared" si="1845"/>
        <v>0</v>
      </c>
      <c r="K179" s="110">
        <f t="shared" si="1845"/>
        <v>0</v>
      </c>
      <c r="L179" s="110">
        <f t="shared" si="1845"/>
        <v>0</v>
      </c>
      <c r="M179" s="110">
        <f t="shared" si="1845"/>
        <v>0</v>
      </c>
      <c r="N179" s="110">
        <f t="shared" si="1845"/>
        <v>0</v>
      </c>
      <c r="O179" s="110">
        <f t="shared" si="1845"/>
        <v>0</v>
      </c>
      <c r="P179" s="110">
        <f t="shared" si="1845"/>
        <v>0</v>
      </c>
      <c r="Q179" s="110">
        <f t="shared" si="1845"/>
        <v>0</v>
      </c>
      <c r="R179" s="110">
        <f t="shared" si="1845"/>
        <v>0</v>
      </c>
      <c r="S179" s="110">
        <f t="shared" si="1845"/>
        <v>0</v>
      </c>
      <c r="T179" s="110">
        <f t="shared" si="1845"/>
        <v>0</v>
      </c>
      <c r="U179" s="110">
        <f t="shared" si="1843"/>
        <v>0</v>
      </c>
      <c r="V179" s="110">
        <f t="shared" si="1843"/>
        <v>0</v>
      </c>
      <c r="W179" s="110">
        <f t="shared" si="1843"/>
        <v>0</v>
      </c>
      <c r="X179" s="110">
        <f t="shared" si="1843"/>
        <v>0</v>
      </c>
      <c r="Y179" s="110">
        <f t="shared" si="1843"/>
        <v>0</v>
      </c>
      <c r="Z179" s="110">
        <f t="shared" si="1843"/>
        <v>0</v>
      </c>
      <c r="AA179" s="110">
        <f t="shared" si="1843"/>
        <v>0</v>
      </c>
      <c r="AB179" s="110">
        <f t="shared" si="1843"/>
        <v>0</v>
      </c>
      <c r="AC179" s="110">
        <f t="shared" si="1843"/>
        <v>0</v>
      </c>
      <c r="AD179" s="110">
        <f t="shared" si="1843"/>
        <v>0</v>
      </c>
      <c r="AE179" s="110">
        <f t="shared" si="1843"/>
        <v>0</v>
      </c>
      <c r="AF179" s="110">
        <f t="shared" si="1843"/>
        <v>0</v>
      </c>
      <c r="AG179" s="110">
        <f t="shared" si="1843"/>
        <v>0</v>
      </c>
      <c r="AH179" s="110">
        <f t="shared" si="1843"/>
        <v>0</v>
      </c>
      <c r="AI179" s="110">
        <f t="shared" si="1843"/>
        <v>0</v>
      </c>
      <c r="AJ179" s="110">
        <f t="shared" si="1843"/>
        <v>0</v>
      </c>
      <c r="AK179" s="110">
        <f t="shared" si="1843"/>
        <v>0</v>
      </c>
      <c r="AL179" s="110">
        <f t="shared" si="1843"/>
        <v>0</v>
      </c>
      <c r="AM179" s="110">
        <f t="shared" si="1843"/>
        <v>0</v>
      </c>
      <c r="AN179" s="110">
        <f t="shared" si="1843"/>
        <v>0</v>
      </c>
      <c r="AO179" s="110">
        <f t="shared" si="1843"/>
        <v>0</v>
      </c>
      <c r="AP179" s="110">
        <f t="shared" si="1843"/>
        <v>0</v>
      </c>
      <c r="AQ179" s="110">
        <f t="shared" si="1843"/>
        <v>0</v>
      </c>
      <c r="AR179" s="110">
        <f t="shared" si="1843"/>
        <v>0</v>
      </c>
      <c r="AS179" s="110">
        <f t="shared" si="1843"/>
        <v>0</v>
      </c>
      <c r="AT179" s="110">
        <f t="shared" si="1843"/>
        <v>0</v>
      </c>
      <c r="AU179" s="110">
        <f t="shared" si="1843"/>
        <v>0</v>
      </c>
      <c r="AV179" s="110">
        <f t="shared" si="1843"/>
        <v>0</v>
      </c>
      <c r="AW179" s="110">
        <f t="shared" si="1843"/>
        <v>0</v>
      </c>
      <c r="AX179" s="110">
        <f t="shared" si="1843"/>
        <v>0</v>
      </c>
      <c r="AY179" s="110">
        <f t="shared" si="1843"/>
        <v>0</v>
      </c>
      <c r="AZ179" s="110">
        <f t="shared" si="1843"/>
        <v>0</v>
      </c>
      <c r="BA179" s="110">
        <f t="shared" si="1843"/>
        <v>0</v>
      </c>
      <c r="BB179" s="110">
        <f t="shared" si="1843"/>
        <v>0</v>
      </c>
      <c r="BC179" s="110">
        <f t="shared" si="1843"/>
        <v>0</v>
      </c>
      <c r="BD179" s="110">
        <f t="shared" si="1843"/>
        <v>0</v>
      </c>
      <c r="BE179" s="110">
        <f t="shared" si="1843"/>
        <v>0</v>
      </c>
      <c r="BF179" s="110">
        <f t="shared" si="1843"/>
        <v>0</v>
      </c>
      <c r="BG179" s="110">
        <f t="shared" si="1843"/>
        <v>0</v>
      </c>
      <c r="BH179" s="110">
        <f t="shared" si="1843"/>
        <v>0</v>
      </c>
      <c r="BI179" s="110">
        <f t="shared" si="1843"/>
        <v>0</v>
      </c>
      <c r="BJ179" s="110">
        <f t="shared" si="1843"/>
        <v>0</v>
      </c>
      <c r="BK179" s="110">
        <f t="shared" si="1843"/>
        <v>0</v>
      </c>
      <c r="BL179" s="110">
        <f t="shared" si="1843"/>
        <v>0</v>
      </c>
      <c r="BM179" s="110">
        <f t="shared" si="1843"/>
        <v>0</v>
      </c>
      <c r="BN179" s="110">
        <f t="shared" si="1843"/>
        <v>0</v>
      </c>
      <c r="BO179" s="110">
        <f t="shared" si="1843"/>
        <v>0</v>
      </c>
      <c r="BP179" s="110">
        <f t="shared" si="1843"/>
        <v>0</v>
      </c>
      <c r="BQ179" s="110">
        <f t="shared" si="1843"/>
        <v>0</v>
      </c>
      <c r="BR179" s="110">
        <f t="shared" si="1844"/>
        <v>0</v>
      </c>
      <c r="BS179" s="110">
        <f t="shared" si="1844"/>
        <v>0</v>
      </c>
      <c r="BT179" s="110">
        <f t="shared" si="1844"/>
        <v>0</v>
      </c>
      <c r="BU179" s="110">
        <f t="shared" si="1844"/>
        <v>0</v>
      </c>
      <c r="BV179" s="110">
        <f t="shared" si="1844"/>
        <v>0</v>
      </c>
      <c r="BW179" s="110">
        <f t="shared" si="1844"/>
        <v>0</v>
      </c>
      <c r="BX179" s="110">
        <f t="shared" si="1844"/>
        <v>0</v>
      </c>
      <c r="BY179" s="110">
        <f t="shared" si="1844"/>
        <v>0</v>
      </c>
      <c r="BZ179" s="110">
        <f t="shared" si="1844"/>
        <v>0</v>
      </c>
      <c r="CA179" s="110">
        <f t="shared" si="1844"/>
        <v>0</v>
      </c>
      <c r="CB179" s="110">
        <f t="shared" si="1844"/>
        <v>0</v>
      </c>
      <c r="CC179" s="110">
        <f t="shared" si="1844"/>
        <v>0</v>
      </c>
      <c r="CD179" s="110">
        <f t="shared" si="1844"/>
        <v>0</v>
      </c>
      <c r="CE179" s="110">
        <f t="shared" si="1844"/>
        <v>0</v>
      </c>
      <c r="CF179" s="110">
        <f t="shared" si="1844"/>
        <v>0</v>
      </c>
      <c r="CG179" s="110">
        <f t="shared" si="1844"/>
        <v>0</v>
      </c>
      <c r="CH179" s="110">
        <f t="shared" si="1844"/>
        <v>0</v>
      </c>
      <c r="CI179" s="110">
        <f t="shared" si="1844"/>
        <v>0</v>
      </c>
      <c r="CJ179" s="110">
        <f t="shared" si="1844"/>
        <v>0</v>
      </c>
      <c r="CK179" s="110">
        <f t="shared" si="1844"/>
        <v>0</v>
      </c>
      <c r="CL179" s="110">
        <f t="shared" si="1844"/>
        <v>0</v>
      </c>
      <c r="CM179" s="110">
        <f t="shared" si="1844"/>
        <v>0</v>
      </c>
      <c r="CN179" s="110">
        <f t="shared" si="1844"/>
        <v>0</v>
      </c>
      <c r="CO179" s="110">
        <f t="shared" si="1844"/>
        <v>0</v>
      </c>
      <c r="CP179" s="110">
        <f t="shared" si="1844"/>
        <v>0</v>
      </c>
      <c r="CQ179" s="110">
        <f t="shared" si="1844"/>
        <v>0</v>
      </c>
      <c r="CR179" s="110">
        <f t="shared" si="1844"/>
        <v>0</v>
      </c>
      <c r="CS179" s="110">
        <f t="shared" si="1844"/>
        <v>0</v>
      </c>
      <c r="CT179" s="110">
        <f t="shared" si="1844"/>
        <v>0</v>
      </c>
      <c r="CU179" s="110">
        <f t="shared" si="1844"/>
        <v>0</v>
      </c>
      <c r="CV179" s="110">
        <f t="shared" si="1844"/>
        <v>0</v>
      </c>
      <c r="CW179" s="110">
        <f t="shared" si="1844"/>
        <v>0</v>
      </c>
      <c r="CX179" s="110">
        <f t="shared" si="1844"/>
        <v>0</v>
      </c>
      <c r="CY179" s="110">
        <f t="shared" si="1844"/>
        <v>0</v>
      </c>
      <c r="CZ179" s="110">
        <f t="shared" si="1844"/>
        <v>0</v>
      </c>
      <c r="DA179" s="110">
        <f t="shared" si="1844"/>
        <v>0</v>
      </c>
      <c r="DB179" s="110">
        <f t="shared" si="1844"/>
        <v>0</v>
      </c>
      <c r="DC179" s="110">
        <f t="shared" si="1844"/>
        <v>0</v>
      </c>
      <c r="DD179" s="110">
        <f t="shared" si="1844"/>
        <v>0</v>
      </c>
      <c r="DE179" s="110">
        <f t="shared" si="1844"/>
        <v>0</v>
      </c>
      <c r="DF179" s="110">
        <f t="shared" si="1844"/>
        <v>0</v>
      </c>
      <c r="DG179" s="110">
        <f t="shared" si="1844"/>
        <v>0</v>
      </c>
      <c r="DH179" s="110">
        <f t="shared" si="1844"/>
        <v>0</v>
      </c>
      <c r="DI179" s="110">
        <f t="shared" si="1844"/>
        <v>0</v>
      </c>
      <c r="DJ179" s="110">
        <f t="shared" si="1844"/>
        <v>0</v>
      </c>
      <c r="DK179" s="110">
        <f t="shared" si="1844"/>
        <v>0</v>
      </c>
      <c r="DL179" s="110">
        <f t="shared" si="1844"/>
        <v>0</v>
      </c>
      <c r="DM179" s="110">
        <f t="shared" si="1844"/>
        <v>0</v>
      </c>
      <c r="DN179" s="110">
        <f t="shared" si="1844"/>
        <v>0</v>
      </c>
      <c r="DO179" s="110">
        <f t="shared" si="1844"/>
        <v>0</v>
      </c>
      <c r="DP179" s="110">
        <f t="shared" si="1844"/>
        <v>0</v>
      </c>
      <c r="DQ179" s="110">
        <f t="shared" si="1844"/>
        <v>0</v>
      </c>
      <c r="DR179" s="110">
        <f t="shared" si="1844"/>
        <v>0</v>
      </c>
      <c r="DS179" s="110">
        <f t="shared" si="1844"/>
        <v>0</v>
      </c>
      <c r="DT179" s="110">
        <f t="shared" si="1844"/>
        <v>0</v>
      </c>
    </row>
    <row r="180" spans="3:124" x14ac:dyDescent="0.25">
      <c r="C180" t="s">
        <v>202</v>
      </c>
      <c r="E180" s="110">
        <f t="shared" si="1845"/>
        <v>0</v>
      </c>
      <c r="F180" s="110">
        <f t="shared" ref="F180:BQ182" si="1846">+F20+F47+F74+F101+F128+F155</f>
        <v>0</v>
      </c>
      <c r="G180" s="110">
        <f t="shared" si="1846"/>
        <v>0</v>
      </c>
      <c r="H180" s="110">
        <f t="shared" si="1846"/>
        <v>0</v>
      </c>
      <c r="I180" s="110">
        <f t="shared" si="1846"/>
        <v>0</v>
      </c>
      <c r="J180" s="110">
        <f t="shared" si="1846"/>
        <v>0</v>
      </c>
      <c r="K180" s="110">
        <f t="shared" si="1846"/>
        <v>0</v>
      </c>
      <c r="L180" s="110">
        <f t="shared" si="1846"/>
        <v>0</v>
      </c>
      <c r="M180" s="110">
        <f t="shared" si="1846"/>
        <v>0</v>
      </c>
      <c r="N180" s="110">
        <f t="shared" si="1846"/>
        <v>0</v>
      </c>
      <c r="O180" s="110">
        <f t="shared" si="1846"/>
        <v>0</v>
      </c>
      <c r="P180" s="110">
        <f t="shared" si="1846"/>
        <v>0</v>
      </c>
      <c r="Q180" s="110">
        <f t="shared" si="1846"/>
        <v>0</v>
      </c>
      <c r="R180" s="110">
        <f t="shared" si="1846"/>
        <v>0</v>
      </c>
      <c r="S180" s="110">
        <f t="shared" si="1846"/>
        <v>0</v>
      </c>
      <c r="T180" s="110">
        <f t="shared" si="1846"/>
        <v>0</v>
      </c>
      <c r="U180" s="110">
        <f t="shared" si="1846"/>
        <v>0</v>
      </c>
      <c r="V180" s="110">
        <f t="shared" si="1846"/>
        <v>0</v>
      </c>
      <c r="W180" s="110">
        <f t="shared" si="1846"/>
        <v>0</v>
      </c>
      <c r="X180" s="110">
        <f t="shared" si="1846"/>
        <v>0</v>
      </c>
      <c r="Y180" s="110">
        <f t="shared" si="1846"/>
        <v>0</v>
      </c>
      <c r="Z180" s="110">
        <f t="shared" si="1846"/>
        <v>0</v>
      </c>
      <c r="AA180" s="110">
        <f t="shared" si="1846"/>
        <v>0</v>
      </c>
      <c r="AB180" s="110">
        <f t="shared" si="1846"/>
        <v>0</v>
      </c>
      <c r="AC180" s="110">
        <f t="shared" si="1846"/>
        <v>0</v>
      </c>
      <c r="AD180" s="110">
        <f t="shared" si="1846"/>
        <v>0</v>
      </c>
      <c r="AE180" s="110">
        <f t="shared" si="1846"/>
        <v>0</v>
      </c>
      <c r="AF180" s="110">
        <f t="shared" si="1846"/>
        <v>0</v>
      </c>
      <c r="AG180" s="110">
        <f t="shared" si="1846"/>
        <v>0</v>
      </c>
      <c r="AH180" s="110">
        <f t="shared" si="1846"/>
        <v>0</v>
      </c>
      <c r="AI180" s="110">
        <f t="shared" si="1846"/>
        <v>0</v>
      </c>
      <c r="AJ180" s="110">
        <f t="shared" si="1846"/>
        <v>0</v>
      </c>
      <c r="AK180" s="110">
        <f t="shared" si="1846"/>
        <v>0</v>
      </c>
      <c r="AL180" s="110">
        <f t="shared" si="1846"/>
        <v>0</v>
      </c>
      <c r="AM180" s="110">
        <f t="shared" si="1846"/>
        <v>0</v>
      </c>
      <c r="AN180" s="110">
        <f t="shared" si="1846"/>
        <v>0</v>
      </c>
      <c r="AO180" s="110">
        <f t="shared" si="1846"/>
        <v>0</v>
      </c>
      <c r="AP180" s="110">
        <f t="shared" si="1846"/>
        <v>0</v>
      </c>
      <c r="AQ180" s="110">
        <f t="shared" si="1846"/>
        <v>0</v>
      </c>
      <c r="AR180" s="110">
        <f t="shared" si="1846"/>
        <v>0</v>
      </c>
      <c r="AS180" s="110">
        <f t="shared" si="1846"/>
        <v>0</v>
      </c>
      <c r="AT180" s="110">
        <f t="shared" si="1846"/>
        <v>0</v>
      </c>
      <c r="AU180" s="110">
        <f t="shared" si="1846"/>
        <v>0</v>
      </c>
      <c r="AV180" s="110">
        <f t="shared" si="1846"/>
        <v>0</v>
      </c>
      <c r="AW180" s="110">
        <f t="shared" si="1846"/>
        <v>0</v>
      </c>
      <c r="AX180" s="110">
        <f t="shared" si="1846"/>
        <v>0</v>
      </c>
      <c r="AY180" s="110">
        <f t="shared" si="1846"/>
        <v>0</v>
      </c>
      <c r="AZ180" s="110">
        <f t="shared" si="1846"/>
        <v>0</v>
      </c>
      <c r="BA180" s="110">
        <f t="shared" si="1846"/>
        <v>0</v>
      </c>
      <c r="BB180" s="110">
        <f t="shared" si="1846"/>
        <v>0</v>
      </c>
      <c r="BC180" s="110">
        <f t="shared" si="1846"/>
        <v>0</v>
      </c>
      <c r="BD180" s="110">
        <f t="shared" si="1846"/>
        <v>0</v>
      </c>
      <c r="BE180" s="110">
        <f t="shared" si="1846"/>
        <v>0</v>
      </c>
      <c r="BF180" s="110">
        <f t="shared" si="1846"/>
        <v>0</v>
      </c>
      <c r="BG180" s="110">
        <f t="shared" si="1846"/>
        <v>0</v>
      </c>
      <c r="BH180" s="110">
        <f t="shared" si="1846"/>
        <v>0</v>
      </c>
      <c r="BI180" s="110">
        <f t="shared" si="1846"/>
        <v>0</v>
      </c>
      <c r="BJ180" s="110">
        <f t="shared" si="1846"/>
        <v>0</v>
      </c>
      <c r="BK180" s="110">
        <f t="shared" si="1846"/>
        <v>0</v>
      </c>
      <c r="BL180" s="110">
        <f t="shared" si="1846"/>
        <v>0</v>
      </c>
      <c r="BM180" s="110">
        <f t="shared" si="1846"/>
        <v>0</v>
      </c>
      <c r="BN180" s="110">
        <f t="shared" si="1846"/>
        <v>0</v>
      </c>
      <c r="BO180" s="110">
        <f t="shared" si="1846"/>
        <v>0</v>
      </c>
      <c r="BP180" s="110">
        <f t="shared" si="1846"/>
        <v>0</v>
      </c>
      <c r="BQ180" s="110">
        <f t="shared" si="1846"/>
        <v>0</v>
      </c>
      <c r="BR180" s="110">
        <f t="shared" si="1844"/>
        <v>0</v>
      </c>
      <c r="BS180" s="110">
        <f t="shared" si="1844"/>
        <v>0</v>
      </c>
      <c r="BT180" s="110">
        <f t="shared" si="1844"/>
        <v>0</v>
      </c>
      <c r="BU180" s="110">
        <f t="shared" si="1844"/>
        <v>0</v>
      </c>
      <c r="BV180" s="110">
        <f t="shared" si="1844"/>
        <v>0</v>
      </c>
      <c r="BW180" s="110">
        <f t="shared" si="1844"/>
        <v>0</v>
      </c>
      <c r="BX180" s="110">
        <f t="shared" si="1844"/>
        <v>0</v>
      </c>
      <c r="BY180" s="110">
        <f t="shared" si="1844"/>
        <v>0</v>
      </c>
      <c r="BZ180" s="110">
        <f t="shared" si="1844"/>
        <v>0</v>
      </c>
      <c r="CA180" s="110">
        <f t="shared" si="1844"/>
        <v>0</v>
      </c>
      <c r="CB180" s="110">
        <f t="shared" si="1844"/>
        <v>0</v>
      </c>
      <c r="CC180" s="110">
        <f t="shared" si="1844"/>
        <v>0</v>
      </c>
      <c r="CD180" s="110">
        <f t="shared" si="1844"/>
        <v>0</v>
      </c>
      <c r="CE180" s="110">
        <f t="shared" si="1844"/>
        <v>0</v>
      </c>
      <c r="CF180" s="110">
        <f t="shared" si="1844"/>
        <v>0</v>
      </c>
      <c r="CG180" s="110">
        <f t="shared" si="1844"/>
        <v>0</v>
      </c>
      <c r="CH180" s="110">
        <f t="shared" si="1844"/>
        <v>0</v>
      </c>
      <c r="CI180" s="110">
        <f t="shared" si="1844"/>
        <v>0</v>
      </c>
      <c r="CJ180" s="110">
        <f t="shared" si="1844"/>
        <v>0</v>
      </c>
      <c r="CK180" s="110">
        <f t="shared" si="1844"/>
        <v>0</v>
      </c>
      <c r="CL180" s="110">
        <f t="shared" si="1844"/>
        <v>0</v>
      </c>
      <c r="CM180" s="110">
        <f t="shared" si="1844"/>
        <v>0</v>
      </c>
      <c r="CN180" s="110">
        <f t="shared" si="1844"/>
        <v>0</v>
      </c>
      <c r="CO180" s="110">
        <f t="shared" si="1844"/>
        <v>0</v>
      </c>
      <c r="CP180" s="110">
        <f t="shared" si="1844"/>
        <v>0</v>
      </c>
      <c r="CQ180" s="110">
        <f t="shared" si="1844"/>
        <v>0</v>
      </c>
      <c r="CR180" s="110">
        <f t="shared" si="1844"/>
        <v>0</v>
      </c>
      <c r="CS180" s="110">
        <f t="shared" si="1844"/>
        <v>0</v>
      </c>
      <c r="CT180" s="110">
        <f t="shared" si="1844"/>
        <v>0</v>
      </c>
      <c r="CU180" s="110">
        <f t="shared" si="1844"/>
        <v>0</v>
      </c>
      <c r="CV180" s="110">
        <f t="shared" si="1844"/>
        <v>0</v>
      </c>
      <c r="CW180" s="110">
        <f t="shared" si="1844"/>
        <v>0</v>
      </c>
      <c r="CX180" s="110">
        <f t="shared" si="1844"/>
        <v>0</v>
      </c>
      <c r="CY180" s="110">
        <f t="shared" si="1844"/>
        <v>0</v>
      </c>
      <c r="CZ180" s="110">
        <f t="shared" si="1844"/>
        <v>0</v>
      </c>
      <c r="DA180" s="110">
        <f t="shared" si="1844"/>
        <v>0</v>
      </c>
      <c r="DB180" s="110">
        <f t="shared" si="1844"/>
        <v>0</v>
      </c>
      <c r="DC180" s="110">
        <f t="shared" si="1844"/>
        <v>0</v>
      </c>
      <c r="DD180" s="110">
        <f t="shared" si="1844"/>
        <v>0</v>
      </c>
      <c r="DE180" s="110">
        <f t="shared" si="1844"/>
        <v>0</v>
      </c>
      <c r="DF180" s="110">
        <f t="shared" si="1844"/>
        <v>0</v>
      </c>
      <c r="DG180" s="110">
        <f t="shared" si="1844"/>
        <v>0</v>
      </c>
      <c r="DH180" s="110">
        <f t="shared" si="1844"/>
        <v>0</v>
      </c>
      <c r="DI180" s="110">
        <f t="shared" si="1844"/>
        <v>0</v>
      </c>
      <c r="DJ180" s="110">
        <f t="shared" si="1844"/>
        <v>0</v>
      </c>
      <c r="DK180" s="110">
        <f t="shared" si="1844"/>
        <v>0</v>
      </c>
      <c r="DL180" s="110">
        <f t="shared" si="1844"/>
        <v>0</v>
      </c>
      <c r="DM180" s="110">
        <f t="shared" si="1844"/>
        <v>0</v>
      </c>
      <c r="DN180" s="110">
        <f t="shared" si="1844"/>
        <v>0</v>
      </c>
      <c r="DO180" s="110">
        <f t="shared" si="1844"/>
        <v>0</v>
      </c>
      <c r="DP180" s="110">
        <f t="shared" si="1844"/>
        <v>0</v>
      </c>
      <c r="DQ180" s="110">
        <f t="shared" si="1844"/>
        <v>0</v>
      </c>
      <c r="DR180" s="110">
        <f t="shared" si="1844"/>
        <v>0</v>
      </c>
      <c r="DS180" s="110">
        <f t="shared" si="1844"/>
        <v>0</v>
      </c>
      <c r="DT180" s="110">
        <f t="shared" si="1844"/>
        <v>0</v>
      </c>
    </row>
    <row r="181" spans="3:124" x14ac:dyDescent="0.25">
      <c r="C181" t="s">
        <v>217</v>
      </c>
      <c r="E181" s="110">
        <f t="shared" si="1845"/>
        <v>0</v>
      </c>
      <c r="F181" s="110">
        <f t="shared" si="1846"/>
        <v>0</v>
      </c>
      <c r="G181" s="110">
        <f t="shared" si="1846"/>
        <v>0</v>
      </c>
      <c r="H181" s="110">
        <f t="shared" si="1846"/>
        <v>0</v>
      </c>
      <c r="I181" s="110">
        <f t="shared" si="1846"/>
        <v>0</v>
      </c>
      <c r="J181" s="110">
        <f t="shared" si="1846"/>
        <v>0</v>
      </c>
      <c r="K181" s="110">
        <f t="shared" si="1846"/>
        <v>0</v>
      </c>
      <c r="L181" s="110">
        <f t="shared" si="1846"/>
        <v>0</v>
      </c>
      <c r="M181" s="110">
        <f t="shared" si="1846"/>
        <v>0</v>
      </c>
      <c r="N181" s="110">
        <f t="shared" si="1846"/>
        <v>0</v>
      </c>
      <c r="O181" s="110">
        <f t="shared" si="1846"/>
        <v>0</v>
      </c>
      <c r="P181" s="110">
        <f t="shared" si="1846"/>
        <v>0</v>
      </c>
      <c r="Q181" s="110">
        <f t="shared" si="1846"/>
        <v>0</v>
      </c>
      <c r="R181" s="110">
        <f t="shared" si="1846"/>
        <v>0</v>
      </c>
      <c r="S181" s="110">
        <f t="shared" si="1846"/>
        <v>0</v>
      </c>
      <c r="T181" s="110">
        <f t="shared" si="1846"/>
        <v>0</v>
      </c>
      <c r="U181" s="110">
        <f t="shared" si="1846"/>
        <v>0</v>
      </c>
      <c r="V181" s="110">
        <f t="shared" si="1846"/>
        <v>0</v>
      </c>
      <c r="W181" s="110">
        <f t="shared" si="1846"/>
        <v>0</v>
      </c>
      <c r="X181" s="110">
        <f t="shared" si="1846"/>
        <v>0</v>
      </c>
      <c r="Y181" s="110">
        <f t="shared" si="1846"/>
        <v>0</v>
      </c>
      <c r="Z181" s="110">
        <f t="shared" si="1846"/>
        <v>0</v>
      </c>
      <c r="AA181" s="110">
        <f t="shared" si="1846"/>
        <v>0</v>
      </c>
      <c r="AB181" s="110">
        <f t="shared" si="1846"/>
        <v>0</v>
      </c>
      <c r="AC181" s="110">
        <f t="shared" si="1846"/>
        <v>0</v>
      </c>
      <c r="AD181" s="110">
        <f t="shared" si="1846"/>
        <v>0</v>
      </c>
      <c r="AE181" s="110">
        <f t="shared" si="1846"/>
        <v>0</v>
      </c>
      <c r="AF181" s="110">
        <f t="shared" si="1846"/>
        <v>0</v>
      </c>
      <c r="AG181" s="110">
        <f t="shared" si="1846"/>
        <v>0</v>
      </c>
      <c r="AH181" s="110">
        <f t="shared" si="1846"/>
        <v>0</v>
      </c>
      <c r="AI181" s="110">
        <f t="shared" si="1846"/>
        <v>0</v>
      </c>
      <c r="AJ181" s="110">
        <f t="shared" si="1846"/>
        <v>0</v>
      </c>
      <c r="AK181" s="110">
        <f t="shared" si="1846"/>
        <v>0</v>
      </c>
      <c r="AL181" s="110">
        <f t="shared" si="1846"/>
        <v>0</v>
      </c>
      <c r="AM181" s="110">
        <f t="shared" si="1846"/>
        <v>0</v>
      </c>
      <c r="AN181" s="110">
        <f t="shared" si="1846"/>
        <v>0</v>
      </c>
      <c r="AO181" s="110">
        <f t="shared" si="1846"/>
        <v>0</v>
      </c>
      <c r="AP181" s="110">
        <f t="shared" si="1846"/>
        <v>0</v>
      </c>
      <c r="AQ181" s="110">
        <f t="shared" si="1846"/>
        <v>0</v>
      </c>
      <c r="AR181" s="110">
        <f t="shared" si="1846"/>
        <v>0</v>
      </c>
      <c r="AS181" s="110">
        <f t="shared" si="1846"/>
        <v>0</v>
      </c>
      <c r="AT181" s="110">
        <f t="shared" si="1846"/>
        <v>0</v>
      </c>
      <c r="AU181" s="110">
        <f t="shared" si="1846"/>
        <v>0</v>
      </c>
      <c r="AV181" s="110">
        <f t="shared" si="1846"/>
        <v>0</v>
      </c>
      <c r="AW181" s="110">
        <f t="shared" si="1846"/>
        <v>0</v>
      </c>
      <c r="AX181" s="110">
        <f t="shared" si="1846"/>
        <v>0</v>
      </c>
      <c r="AY181" s="110">
        <f t="shared" si="1846"/>
        <v>0</v>
      </c>
      <c r="AZ181" s="110">
        <f t="shared" si="1846"/>
        <v>0</v>
      </c>
      <c r="BA181" s="110">
        <f t="shared" si="1846"/>
        <v>0</v>
      </c>
      <c r="BB181" s="110">
        <f t="shared" si="1846"/>
        <v>0</v>
      </c>
      <c r="BC181" s="110">
        <f t="shared" si="1846"/>
        <v>0</v>
      </c>
      <c r="BD181" s="110">
        <f t="shared" si="1846"/>
        <v>0</v>
      </c>
      <c r="BE181" s="110">
        <f t="shared" si="1846"/>
        <v>0</v>
      </c>
      <c r="BF181" s="110">
        <f t="shared" si="1846"/>
        <v>0</v>
      </c>
      <c r="BG181" s="110">
        <f t="shared" si="1846"/>
        <v>0</v>
      </c>
      <c r="BH181" s="110">
        <f t="shared" si="1846"/>
        <v>0</v>
      </c>
      <c r="BI181" s="110">
        <f t="shared" si="1846"/>
        <v>0</v>
      </c>
      <c r="BJ181" s="110">
        <f t="shared" si="1846"/>
        <v>0</v>
      </c>
      <c r="BK181" s="110">
        <f t="shared" si="1846"/>
        <v>0</v>
      </c>
      <c r="BL181" s="110">
        <f t="shared" si="1846"/>
        <v>0</v>
      </c>
      <c r="BM181" s="110">
        <f t="shared" si="1846"/>
        <v>0</v>
      </c>
      <c r="BN181" s="110">
        <f t="shared" si="1846"/>
        <v>0</v>
      </c>
      <c r="BO181" s="110">
        <f t="shared" si="1846"/>
        <v>0</v>
      </c>
      <c r="BP181" s="110">
        <f t="shared" si="1846"/>
        <v>0</v>
      </c>
      <c r="BQ181" s="110">
        <f t="shared" si="1846"/>
        <v>0</v>
      </c>
      <c r="BR181" s="110">
        <f t="shared" si="1844"/>
        <v>0</v>
      </c>
      <c r="BS181" s="110">
        <f t="shared" si="1844"/>
        <v>0</v>
      </c>
      <c r="BT181" s="110">
        <f t="shared" si="1844"/>
        <v>0</v>
      </c>
      <c r="BU181" s="110">
        <f t="shared" si="1844"/>
        <v>0</v>
      </c>
      <c r="BV181" s="110">
        <f t="shared" si="1844"/>
        <v>0</v>
      </c>
      <c r="BW181" s="110">
        <f t="shared" si="1844"/>
        <v>0</v>
      </c>
      <c r="BX181" s="110">
        <f t="shared" si="1844"/>
        <v>0</v>
      </c>
      <c r="BY181" s="110">
        <f t="shared" si="1844"/>
        <v>0</v>
      </c>
      <c r="BZ181" s="110">
        <f t="shared" si="1844"/>
        <v>0</v>
      </c>
      <c r="CA181" s="110">
        <f t="shared" si="1844"/>
        <v>0</v>
      </c>
      <c r="CB181" s="110">
        <f t="shared" si="1844"/>
        <v>0</v>
      </c>
      <c r="CC181" s="110">
        <f t="shared" si="1844"/>
        <v>0</v>
      </c>
      <c r="CD181" s="110">
        <f t="shared" si="1844"/>
        <v>0</v>
      </c>
      <c r="CE181" s="110">
        <f t="shared" si="1844"/>
        <v>0</v>
      </c>
      <c r="CF181" s="110">
        <f t="shared" si="1844"/>
        <v>0</v>
      </c>
      <c r="CG181" s="110">
        <f t="shared" si="1844"/>
        <v>0</v>
      </c>
      <c r="CH181" s="110">
        <f t="shared" si="1844"/>
        <v>0</v>
      </c>
      <c r="CI181" s="110">
        <f t="shared" si="1844"/>
        <v>0</v>
      </c>
      <c r="CJ181" s="110">
        <f t="shared" si="1844"/>
        <v>0</v>
      </c>
      <c r="CK181" s="110">
        <f t="shared" si="1844"/>
        <v>0</v>
      </c>
      <c r="CL181" s="110">
        <f t="shared" si="1844"/>
        <v>0</v>
      </c>
      <c r="CM181" s="110">
        <f t="shared" si="1844"/>
        <v>0</v>
      </c>
      <c r="CN181" s="110">
        <f t="shared" si="1844"/>
        <v>0</v>
      </c>
      <c r="CO181" s="110">
        <f t="shared" si="1844"/>
        <v>0</v>
      </c>
      <c r="CP181" s="110">
        <f t="shared" si="1844"/>
        <v>0</v>
      </c>
      <c r="CQ181" s="110">
        <f t="shared" si="1844"/>
        <v>0</v>
      </c>
      <c r="CR181" s="110">
        <f t="shared" si="1844"/>
        <v>0</v>
      </c>
      <c r="CS181" s="110">
        <f t="shared" si="1844"/>
        <v>0</v>
      </c>
      <c r="CT181" s="110">
        <f t="shared" si="1844"/>
        <v>0</v>
      </c>
      <c r="CU181" s="110">
        <f t="shared" si="1844"/>
        <v>0</v>
      </c>
      <c r="CV181" s="110">
        <f t="shared" si="1844"/>
        <v>0</v>
      </c>
      <c r="CW181" s="110">
        <f t="shared" si="1844"/>
        <v>0</v>
      </c>
      <c r="CX181" s="110">
        <f t="shared" si="1844"/>
        <v>0</v>
      </c>
      <c r="CY181" s="110">
        <f t="shared" si="1844"/>
        <v>0</v>
      </c>
      <c r="CZ181" s="110">
        <f t="shared" si="1844"/>
        <v>0</v>
      </c>
      <c r="DA181" s="110">
        <f t="shared" si="1844"/>
        <v>0</v>
      </c>
      <c r="DB181" s="110">
        <f t="shared" si="1844"/>
        <v>0</v>
      </c>
      <c r="DC181" s="110">
        <f t="shared" si="1844"/>
        <v>0</v>
      </c>
      <c r="DD181" s="110">
        <f t="shared" si="1844"/>
        <v>0</v>
      </c>
      <c r="DE181" s="110">
        <f t="shared" si="1844"/>
        <v>0</v>
      </c>
      <c r="DF181" s="110">
        <f t="shared" si="1844"/>
        <v>0</v>
      </c>
      <c r="DG181" s="110">
        <f t="shared" si="1844"/>
        <v>0</v>
      </c>
      <c r="DH181" s="110">
        <f t="shared" si="1844"/>
        <v>0</v>
      </c>
      <c r="DI181" s="110">
        <f t="shared" si="1844"/>
        <v>0</v>
      </c>
      <c r="DJ181" s="110">
        <f t="shared" si="1844"/>
        <v>0</v>
      </c>
      <c r="DK181" s="110">
        <f t="shared" si="1844"/>
        <v>0</v>
      </c>
      <c r="DL181" s="110">
        <f t="shared" si="1844"/>
        <v>0</v>
      </c>
      <c r="DM181" s="110">
        <f t="shared" si="1844"/>
        <v>0</v>
      </c>
      <c r="DN181" s="110">
        <f t="shared" si="1844"/>
        <v>0</v>
      </c>
      <c r="DO181" s="110">
        <f t="shared" si="1844"/>
        <v>0</v>
      </c>
      <c r="DP181" s="110">
        <f t="shared" si="1844"/>
        <v>0</v>
      </c>
      <c r="DQ181" s="110">
        <f t="shared" si="1844"/>
        <v>0</v>
      </c>
      <c r="DR181" s="110">
        <f t="shared" si="1844"/>
        <v>0</v>
      </c>
      <c r="DS181" s="110">
        <f t="shared" si="1844"/>
        <v>0</v>
      </c>
      <c r="DT181" s="110">
        <f t="shared" si="1844"/>
        <v>0</v>
      </c>
    </row>
    <row r="182" spans="3:124" ht="15.75" thickBot="1" x14ac:dyDescent="0.3">
      <c r="C182" t="s">
        <v>218</v>
      </c>
      <c r="E182" s="110">
        <f t="shared" si="1845"/>
        <v>0</v>
      </c>
      <c r="F182" s="110">
        <f t="shared" si="1846"/>
        <v>0</v>
      </c>
      <c r="G182" s="110">
        <f t="shared" si="1846"/>
        <v>0</v>
      </c>
      <c r="H182" s="110">
        <f t="shared" si="1846"/>
        <v>0</v>
      </c>
      <c r="I182" s="110">
        <f t="shared" si="1846"/>
        <v>0</v>
      </c>
      <c r="J182" s="110">
        <f t="shared" si="1846"/>
        <v>0</v>
      </c>
      <c r="K182" s="110">
        <f t="shared" si="1846"/>
        <v>0</v>
      </c>
      <c r="L182" s="110">
        <f t="shared" si="1846"/>
        <v>0</v>
      </c>
      <c r="M182" s="110">
        <f t="shared" si="1846"/>
        <v>0</v>
      </c>
      <c r="N182" s="110">
        <f t="shared" si="1846"/>
        <v>0</v>
      </c>
      <c r="O182" s="110">
        <f t="shared" si="1846"/>
        <v>0</v>
      </c>
      <c r="P182" s="110">
        <f t="shared" si="1846"/>
        <v>0</v>
      </c>
      <c r="Q182" s="110">
        <f t="shared" si="1846"/>
        <v>0</v>
      </c>
      <c r="R182" s="110">
        <f t="shared" si="1846"/>
        <v>0</v>
      </c>
      <c r="S182" s="110">
        <f t="shared" si="1846"/>
        <v>0</v>
      </c>
      <c r="T182" s="110">
        <f t="shared" si="1846"/>
        <v>0</v>
      </c>
      <c r="U182" s="110">
        <f t="shared" si="1846"/>
        <v>0</v>
      </c>
      <c r="V182" s="110">
        <f t="shared" si="1846"/>
        <v>0</v>
      </c>
      <c r="W182" s="110">
        <f t="shared" si="1846"/>
        <v>0</v>
      </c>
      <c r="X182" s="110">
        <f t="shared" si="1846"/>
        <v>0</v>
      </c>
      <c r="Y182" s="110">
        <f t="shared" si="1846"/>
        <v>0</v>
      </c>
      <c r="Z182" s="110">
        <f t="shared" si="1846"/>
        <v>0</v>
      </c>
      <c r="AA182" s="110">
        <f t="shared" si="1846"/>
        <v>0</v>
      </c>
      <c r="AB182" s="110">
        <f t="shared" si="1846"/>
        <v>0</v>
      </c>
      <c r="AC182" s="110">
        <f t="shared" si="1846"/>
        <v>0</v>
      </c>
      <c r="AD182" s="110">
        <f t="shared" si="1846"/>
        <v>0</v>
      </c>
      <c r="AE182" s="110">
        <f t="shared" si="1846"/>
        <v>0</v>
      </c>
      <c r="AF182" s="110">
        <f t="shared" si="1846"/>
        <v>0</v>
      </c>
      <c r="AG182" s="110">
        <f t="shared" si="1846"/>
        <v>0</v>
      </c>
      <c r="AH182" s="110">
        <f t="shared" si="1846"/>
        <v>0</v>
      </c>
      <c r="AI182" s="110">
        <f t="shared" si="1846"/>
        <v>0</v>
      </c>
      <c r="AJ182" s="110">
        <f t="shared" si="1846"/>
        <v>0</v>
      </c>
      <c r="AK182" s="110">
        <f t="shared" si="1846"/>
        <v>0</v>
      </c>
      <c r="AL182" s="110">
        <f t="shared" si="1846"/>
        <v>0</v>
      </c>
      <c r="AM182" s="110">
        <f t="shared" si="1846"/>
        <v>0</v>
      </c>
      <c r="AN182" s="110">
        <f t="shared" si="1846"/>
        <v>0</v>
      </c>
      <c r="AO182" s="110">
        <f t="shared" si="1846"/>
        <v>0</v>
      </c>
      <c r="AP182" s="110">
        <f t="shared" si="1846"/>
        <v>0</v>
      </c>
      <c r="AQ182" s="110">
        <f t="shared" si="1846"/>
        <v>0</v>
      </c>
      <c r="AR182" s="110">
        <f t="shared" si="1846"/>
        <v>0</v>
      </c>
      <c r="AS182" s="110">
        <f t="shared" si="1846"/>
        <v>0</v>
      </c>
      <c r="AT182" s="110">
        <f t="shared" si="1846"/>
        <v>0</v>
      </c>
      <c r="AU182" s="110">
        <f t="shared" si="1846"/>
        <v>0</v>
      </c>
      <c r="AV182" s="110">
        <f t="shared" si="1846"/>
        <v>0</v>
      </c>
      <c r="AW182" s="110">
        <f t="shared" si="1846"/>
        <v>0</v>
      </c>
      <c r="AX182" s="110">
        <f t="shared" si="1846"/>
        <v>0</v>
      </c>
      <c r="AY182" s="110">
        <f t="shared" si="1846"/>
        <v>0</v>
      </c>
      <c r="AZ182" s="110">
        <f t="shared" si="1846"/>
        <v>0</v>
      </c>
      <c r="BA182" s="110">
        <f t="shared" si="1846"/>
        <v>0</v>
      </c>
      <c r="BB182" s="110">
        <f t="shared" si="1846"/>
        <v>0</v>
      </c>
      <c r="BC182" s="110">
        <f t="shared" si="1846"/>
        <v>0</v>
      </c>
      <c r="BD182" s="110">
        <f t="shared" si="1846"/>
        <v>0</v>
      </c>
      <c r="BE182" s="110">
        <f t="shared" si="1846"/>
        <v>0</v>
      </c>
      <c r="BF182" s="110">
        <f t="shared" si="1846"/>
        <v>0</v>
      </c>
      <c r="BG182" s="110">
        <f t="shared" si="1846"/>
        <v>0</v>
      </c>
      <c r="BH182" s="110">
        <f t="shared" si="1846"/>
        <v>0</v>
      </c>
      <c r="BI182" s="110">
        <f t="shared" si="1846"/>
        <v>0</v>
      </c>
      <c r="BJ182" s="110">
        <f t="shared" si="1846"/>
        <v>0</v>
      </c>
      <c r="BK182" s="110">
        <f t="shared" si="1846"/>
        <v>0</v>
      </c>
      <c r="BL182" s="110">
        <f t="shared" si="1846"/>
        <v>0</v>
      </c>
      <c r="BM182" s="110">
        <f t="shared" si="1846"/>
        <v>0</v>
      </c>
      <c r="BN182" s="110">
        <f t="shared" si="1846"/>
        <v>0</v>
      </c>
      <c r="BO182" s="110">
        <f t="shared" si="1846"/>
        <v>0</v>
      </c>
      <c r="BP182" s="110">
        <f t="shared" si="1846"/>
        <v>0</v>
      </c>
      <c r="BQ182" s="110">
        <f t="shared" si="1846"/>
        <v>0</v>
      </c>
      <c r="BR182" s="110">
        <f t="shared" si="1844"/>
        <v>0</v>
      </c>
      <c r="BS182" s="110">
        <f t="shared" si="1844"/>
        <v>0</v>
      </c>
      <c r="BT182" s="110">
        <f t="shared" si="1844"/>
        <v>0</v>
      </c>
      <c r="BU182" s="110">
        <f t="shared" si="1844"/>
        <v>0</v>
      </c>
      <c r="BV182" s="110">
        <f t="shared" si="1844"/>
        <v>0</v>
      </c>
      <c r="BW182" s="110">
        <f t="shared" si="1844"/>
        <v>0</v>
      </c>
      <c r="BX182" s="110">
        <f t="shared" si="1844"/>
        <v>0</v>
      </c>
      <c r="BY182" s="110">
        <f t="shared" si="1844"/>
        <v>0</v>
      </c>
      <c r="BZ182" s="110">
        <f t="shared" si="1844"/>
        <v>0</v>
      </c>
      <c r="CA182" s="110">
        <f t="shared" si="1844"/>
        <v>0</v>
      </c>
      <c r="CB182" s="110">
        <f t="shared" si="1844"/>
        <v>0</v>
      </c>
      <c r="CC182" s="110">
        <f t="shared" si="1844"/>
        <v>0</v>
      </c>
      <c r="CD182" s="110">
        <f t="shared" si="1844"/>
        <v>0</v>
      </c>
      <c r="CE182" s="110">
        <f t="shared" si="1844"/>
        <v>0</v>
      </c>
      <c r="CF182" s="110">
        <f t="shared" si="1844"/>
        <v>0</v>
      </c>
      <c r="CG182" s="110">
        <f t="shared" si="1844"/>
        <v>0</v>
      </c>
      <c r="CH182" s="110">
        <f t="shared" si="1844"/>
        <v>0</v>
      </c>
      <c r="CI182" s="110">
        <f t="shared" si="1844"/>
        <v>0</v>
      </c>
      <c r="CJ182" s="110">
        <f t="shared" si="1844"/>
        <v>0</v>
      </c>
      <c r="CK182" s="110">
        <f t="shared" si="1844"/>
        <v>0</v>
      </c>
      <c r="CL182" s="110">
        <f t="shared" si="1844"/>
        <v>0</v>
      </c>
      <c r="CM182" s="110">
        <f t="shared" si="1844"/>
        <v>0</v>
      </c>
      <c r="CN182" s="110">
        <f t="shared" si="1844"/>
        <v>0</v>
      </c>
      <c r="CO182" s="110">
        <f t="shared" si="1844"/>
        <v>0</v>
      </c>
      <c r="CP182" s="110">
        <f t="shared" si="1844"/>
        <v>0</v>
      </c>
      <c r="CQ182" s="110">
        <f t="shared" si="1844"/>
        <v>0</v>
      </c>
      <c r="CR182" s="110">
        <f t="shared" si="1844"/>
        <v>0</v>
      </c>
      <c r="CS182" s="110">
        <f t="shared" si="1844"/>
        <v>0</v>
      </c>
      <c r="CT182" s="110">
        <f t="shared" si="1844"/>
        <v>0</v>
      </c>
      <c r="CU182" s="110">
        <f t="shared" si="1844"/>
        <v>0</v>
      </c>
      <c r="CV182" s="110">
        <f t="shared" si="1844"/>
        <v>0</v>
      </c>
      <c r="CW182" s="110">
        <f t="shared" si="1844"/>
        <v>0</v>
      </c>
      <c r="CX182" s="110">
        <f t="shared" si="1844"/>
        <v>0</v>
      </c>
      <c r="CY182" s="110">
        <f t="shared" si="1844"/>
        <v>0</v>
      </c>
      <c r="CZ182" s="110">
        <f t="shared" si="1844"/>
        <v>0</v>
      </c>
      <c r="DA182" s="110">
        <f t="shared" ref="DA182:DT182" si="1847">+DA22+DA49+DA76+DA103+DA130+DA157</f>
        <v>0</v>
      </c>
      <c r="DB182" s="110">
        <f t="shared" si="1847"/>
        <v>0</v>
      </c>
      <c r="DC182" s="110">
        <f t="shared" si="1847"/>
        <v>0</v>
      </c>
      <c r="DD182" s="110">
        <f t="shared" si="1847"/>
        <v>0</v>
      </c>
      <c r="DE182" s="110">
        <f t="shared" si="1847"/>
        <v>0</v>
      </c>
      <c r="DF182" s="110">
        <f t="shared" si="1847"/>
        <v>0</v>
      </c>
      <c r="DG182" s="110">
        <f t="shared" si="1847"/>
        <v>0</v>
      </c>
      <c r="DH182" s="110">
        <f t="shared" si="1847"/>
        <v>0</v>
      </c>
      <c r="DI182" s="110">
        <f t="shared" si="1847"/>
        <v>0</v>
      </c>
      <c r="DJ182" s="110">
        <f t="shared" si="1847"/>
        <v>0</v>
      </c>
      <c r="DK182" s="110">
        <f t="shared" si="1847"/>
        <v>0</v>
      </c>
      <c r="DL182" s="110">
        <f t="shared" si="1847"/>
        <v>0</v>
      </c>
      <c r="DM182" s="110">
        <f t="shared" si="1847"/>
        <v>0</v>
      </c>
      <c r="DN182" s="110">
        <f t="shared" si="1847"/>
        <v>0</v>
      </c>
      <c r="DO182" s="110">
        <f t="shared" si="1847"/>
        <v>0</v>
      </c>
      <c r="DP182" s="110">
        <f t="shared" si="1847"/>
        <v>0</v>
      </c>
      <c r="DQ182" s="110">
        <f t="shared" si="1847"/>
        <v>0</v>
      </c>
      <c r="DR182" s="110">
        <f t="shared" si="1847"/>
        <v>0</v>
      </c>
      <c r="DS182" s="110">
        <f t="shared" si="1847"/>
        <v>0</v>
      </c>
      <c r="DT182" s="110">
        <f t="shared" si="1847"/>
        <v>0</v>
      </c>
    </row>
    <row r="183" spans="3:124" x14ac:dyDescent="0.25">
      <c r="C183" s="16" t="s">
        <v>219</v>
      </c>
      <c r="E183" s="111">
        <f>SUM(E178:E182)</f>
        <v>0</v>
      </c>
      <c r="F183" s="111">
        <f t="shared" ref="F183:BQ183" si="1848">SUM(F178:F182)</f>
        <v>0</v>
      </c>
      <c r="G183" s="111">
        <f t="shared" si="1848"/>
        <v>0</v>
      </c>
      <c r="H183" s="111">
        <f t="shared" si="1848"/>
        <v>0</v>
      </c>
      <c r="I183" s="111">
        <f t="shared" si="1848"/>
        <v>0</v>
      </c>
      <c r="J183" s="111">
        <f t="shared" si="1848"/>
        <v>0</v>
      </c>
      <c r="K183" s="111">
        <f t="shared" si="1848"/>
        <v>0</v>
      </c>
      <c r="L183" s="111">
        <f t="shared" si="1848"/>
        <v>0</v>
      </c>
      <c r="M183" s="111">
        <f t="shared" si="1848"/>
        <v>0</v>
      </c>
      <c r="N183" s="111">
        <f t="shared" si="1848"/>
        <v>0</v>
      </c>
      <c r="O183" s="111">
        <f t="shared" si="1848"/>
        <v>0</v>
      </c>
      <c r="P183" s="111">
        <f t="shared" si="1848"/>
        <v>0</v>
      </c>
      <c r="Q183" s="111">
        <f t="shared" si="1848"/>
        <v>0</v>
      </c>
      <c r="R183" s="111">
        <f t="shared" si="1848"/>
        <v>0</v>
      </c>
      <c r="S183" s="111">
        <f t="shared" si="1848"/>
        <v>0</v>
      </c>
      <c r="T183" s="111">
        <f t="shared" si="1848"/>
        <v>0</v>
      </c>
      <c r="U183" s="111">
        <f t="shared" si="1848"/>
        <v>0</v>
      </c>
      <c r="V183" s="111">
        <f t="shared" si="1848"/>
        <v>0</v>
      </c>
      <c r="W183" s="111">
        <f t="shared" si="1848"/>
        <v>0</v>
      </c>
      <c r="X183" s="111">
        <f t="shared" si="1848"/>
        <v>0</v>
      </c>
      <c r="Y183" s="111">
        <f t="shared" si="1848"/>
        <v>0</v>
      </c>
      <c r="Z183" s="111">
        <f t="shared" si="1848"/>
        <v>0</v>
      </c>
      <c r="AA183" s="111">
        <f t="shared" si="1848"/>
        <v>0</v>
      </c>
      <c r="AB183" s="111">
        <f t="shared" si="1848"/>
        <v>0</v>
      </c>
      <c r="AC183" s="111">
        <f t="shared" si="1848"/>
        <v>0</v>
      </c>
      <c r="AD183" s="111">
        <f t="shared" si="1848"/>
        <v>0</v>
      </c>
      <c r="AE183" s="111">
        <f t="shared" si="1848"/>
        <v>0</v>
      </c>
      <c r="AF183" s="111">
        <f t="shared" si="1848"/>
        <v>0</v>
      </c>
      <c r="AG183" s="111">
        <f t="shared" si="1848"/>
        <v>0</v>
      </c>
      <c r="AH183" s="111">
        <f t="shared" si="1848"/>
        <v>0</v>
      </c>
      <c r="AI183" s="111">
        <f t="shared" si="1848"/>
        <v>0</v>
      </c>
      <c r="AJ183" s="111">
        <f t="shared" si="1848"/>
        <v>0</v>
      </c>
      <c r="AK183" s="111">
        <f t="shared" si="1848"/>
        <v>0</v>
      </c>
      <c r="AL183" s="111">
        <f t="shared" si="1848"/>
        <v>0</v>
      </c>
      <c r="AM183" s="111">
        <f t="shared" si="1848"/>
        <v>0</v>
      </c>
      <c r="AN183" s="111">
        <f t="shared" si="1848"/>
        <v>0</v>
      </c>
      <c r="AO183" s="111">
        <f t="shared" si="1848"/>
        <v>0</v>
      </c>
      <c r="AP183" s="111">
        <f t="shared" si="1848"/>
        <v>0</v>
      </c>
      <c r="AQ183" s="111">
        <f t="shared" si="1848"/>
        <v>0</v>
      </c>
      <c r="AR183" s="111">
        <f t="shared" si="1848"/>
        <v>0</v>
      </c>
      <c r="AS183" s="111">
        <f t="shared" si="1848"/>
        <v>0</v>
      </c>
      <c r="AT183" s="111">
        <f t="shared" si="1848"/>
        <v>0</v>
      </c>
      <c r="AU183" s="111">
        <f t="shared" si="1848"/>
        <v>0</v>
      </c>
      <c r="AV183" s="111">
        <f t="shared" si="1848"/>
        <v>0</v>
      </c>
      <c r="AW183" s="111">
        <f t="shared" si="1848"/>
        <v>0</v>
      </c>
      <c r="AX183" s="111">
        <f t="shared" si="1848"/>
        <v>0</v>
      </c>
      <c r="AY183" s="111">
        <f t="shared" si="1848"/>
        <v>0</v>
      </c>
      <c r="AZ183" s="111">
        <f t="shared" si="1848"/>
        <v>0</v>
      </c>
      <c r="BA183" s="111">
        <f t="shared" si="1848"/>
        <v>0</v>
      </c>
      <c r="BB183" s="111">
        <f t="shared" si="1848"/>
        <v>0</v>
      </c>
      <c r="BC183" s="111">
        <f t="shared" si="1848"/>
        <v>0</v>
      </c>
      <c r="BD183" s="111">
        <f t="shared" si="1848"/>
        <v>0</v>
      </c>
      <c r="BE183" s="111">
        <f t="shared" si="1848"/>
        <v>0</v>
      </c>
      <c r="BF183" s="111">
        <f t="shared" si="1848"/>
        <v>0</v>
      </c>
      <c r="BG183" s="111">
        <f t="shared" si="1848"/>
        <v>0</v>
      </c>
      <c r="BH183" s="111">
        <f t="shared" si="1848"/>
        <v>0</v>
      </c>
      <c r="BI183" s="111">
        <f t="shared" si="1848"/>
        <v>0</v>
      </c>
      <c r="BJ183" s="111">
        <f t="shared" si="1848"/>
        <v>0</v>
      </c>
      <c r="BK183" s="111">
        <f t="shared" si="1848"/>
        <v>0</v>
      </c>
      <c r="BL183" s="111">
        <f t="shared" si="1848"/>
        <v>0</v>
      </c>
      <c r="BM183" s="111">
        <f t="shared" si="1848"/>
        <v>0</v>
      </c>
      <c r="BN183" s="111">
        <f t="shared" si="1848"/>
        <v>0</v>
      </c>
      <c r="BO183" s="111">
        <f t="shared" si="1848"/>
        <v>0</v>
      </c>
      <c r="BP183" s="111">
        <f t="shared" si="1848"/>
        <v>0</v>
      </c>
      <c r="BQ183" s="111">
        <f t="shared" si="1848"/>
        <v>0</v>
      </c>
      <c r="BR183" s="111">
        <f t="shared" ref="BR183:DT183" si="1849">SUM(BR178:BR182)</f>
        <v>0</v>
      </c>
      <c r="BS183" s="111">
        <f t="shared" si="1849"/>
        <v>0</v>
      </c>
      <c r="BT183" s="111">
        <f t="shared" si="1849"/>
        <v>0</v>
      </c>
      <c r="BU183" s="111">
        <f t="shared" si="1849"/>
        <v>0</v>
      </c>
      <c r="BV183" s="111">
        <f t="shared" si="1849"/>
        <v>0</v>
      </c>
      <c r="BW183" s="111">
        <f t="shared" si="1849"/>
        <v>0</v>
      </c>
      <c r="BX183" s="111">
        <f t="shared" si="1849"/>
        <v>0</v>
      </c>
      <c r="BY183" s="111">
        <f t="shared" si="1849"/>
        <v>0</v>
      </c>
      <c r="BZ183" s="111">
        <f t="shared" si="1849"/>
        <v>0</v>
      </c>
      <c r="CA183" s="111">
        <f t="shared" si="1849"/>
        <v>0</v>
      </c>
      <c r="CB183" s="111">
        <f t="shared" si="1849"/>
        <v>0</v>
      </c>
      <c r="CC183" s="111">
        <f t="shared" si="1849"/>
        <v>0</v>
      </c>
      <c r="CD183" s="111">
        <f t="shared" si="1849"/>
        <v>0</v>
      </c>
      <c r="CE183" s="111">
        <f t="shared" si="1849"/>
        <v>0</v>
      </c>
      <c r="CF183" s="111">
        <f t="shared" si="1849"/>
        <v>0</v>
      </c>
      <c r="CG183" s="111">
        <f t="shared" si="1849"/>
        <v>0</v>
      </c>
      <c r="CH183" s="111">
        <f t="shared" si="1849"/>
        <v>0</v>
      </c>
      <c r="CI183" s="111">
        <f t="shared" si="1849"/>
        <v>0</v>
      </c>
      <c r="CJ183" s="111">
        <f t="shared" si="1849"/>
        <v>0</v>
      </c>
      <c r="CK183" s="111">
        <f t="shared" si="1849"/>
        <v>0</v>
      </c>
      <c r="CL183" s="111">
        <f t="shared" si="1849"/>
        <v>0</v>
      </c>
      <c r="CM183" s="111">
        <f t="shared" si="1849"/>
        <v>0</v>
      </c>
      <c r="CN183" s="111">
        <f t="shared" si="1849"/>
        <v>0</v>
      </c>
      <c r="CO183" s="111">
        <f t="shared" si="1849"/>
        <v>0</v>
      </c>
      <c r="CP183" s="111">
        <f t="shared" si="1849"/>
        <v>0</v>
      </c>
      <c r="CQ183" s="111">
        <f t="shared" si="1849"/>
        <v>0</v>
      </c>
      <c r="CR183" s="111">
        <f t="shared" si="1849"/>
        <v>0</v>
      </c>
      <c r="CS183" s="111">
        <f t="shared" si="1849"/>
        <v>0</v>
      </c>
      <c r="CT183" s="111">
        <f t="shared" si="1849"/>
        <v>0</v>
      </c>
      <c r="CU183" s="111">
        <f t="shared" si="1849"/>
        <v>0</v>
      </c>
      <c r="CV183" s="111">
        <f t="shared" si="1849"/>
        <v>0</v>
      </c>
      <c r="CW183" s="111">
        <f t="shared" si="1849"/>
        <v>0</v>
      </c>
      <c r="CX183" s="111">
        <f t="shared" si="1849"/>
        <v>0</v>
      </c>
      <c r="CY183" s="111">
        <f t="shared" si="1849"/>
        <v>0</v>
      </c>
      <c r="CZ183" s="111">
        <f t="shared" si="1849"/>
        <v>0</v>
      </c>
      <c r="DA183" s="111">
        <f t="shared" si="1849"/>
        <v>0</v>
      </c>
      <c r="DB183" s="111">
        <f t="shared" si="1849"/>
        <v>0</v>
      </c>
      <c r="DC183" s="111">
        <f t="shared" si="1849"/>
        <v>0</v>
      </c>
      <c r="DD183" s="111">
        <f t="shared" si="1849"/>
        <v>0</v>
      </c>
      <c r="DE183" s="111">
        <f t="shared" si="1849"/>
        <v>0</v>
      </c>
      <c r="DF183" s="111">
        <f t="shared" si="1849"/>
        <v>0</v>
      </c>
      <c r="DG183" s="111">
        <f t="shared" si="1849"/>
        <v>0</v>
      </c>
      <c r="DH183" s="111">
        <f t="shared" si="1849"/>
        <v>0</v>
      </c>
      <c r="DI183" s="111">
        <f t="shared" si="1849"/>
        <v>0</v>
      </c>
      <c r="DJ183" s="111">
        <f t="shared" si="1849"/>
        <v>0</v>
      </c>
      <c r="DK183" s="111">
        <f t="shared" si="1849"/>
        <v>0</v>
      </c>
      <c r="DL183" s="111">
        <f t="shared" si="1849"/>
        <v>0</v>
      </c>
      <c r="DM183" s="111">
        <f t="shared" si="1849"/>
        <v>0</v>
      </c>
      <c r="DN183" s="111">
        <f t="shared" si="1849"/>
        <v>0</v>
      </c>
      <c r="DO183" s="111">
        <f t="shared" si="1849"/>
        <v>0</v>
      </c>
      <c r="DP183" s="111">
        <f t="shared" si="1849"/>
        <v>0</v>
      </c>
      <c r="DQ183" s="111">
        <f t="shared" si="1849"/>
        <v>0</v>
      </c>
      <c r="DR183" s="111">
        <f t="shared" si="1849"/>
        <v>0</v>
      </c>
      <c r="DS183" s="111">
        <f t="shared" si="1849"/>
        <v>0</v>
      </c>
      <c r="DT183" s="111">
        <f t="shared" si="1849"/>
        <v>0</v>
      </c>
    </row>
    <row r="185" spans="3:124" x14ac:dyDescent="0.25">
      <c r="C185" t="s">
        <v>220</v>
      </c>
      <c r="E185" s="110">
        <f>+E25+E52+E79+E106+E133+E160</f>
        <v>0</v>
      </c>
      <c r="F185" s="110">
        <f t="shared" ref="F185:BQ185" si="1850">+F25+F52+F79+F106+F133+F160</f>
        <v>0</v>
      </c>
      <c r="G185" s="110">
        <f t="shared" si="1850"/>
        <v>0</v>
      </c>
      <c r="H185" s="110">
        <f t="shared" si="1850"/>
        <v>0</v>
      </c>
      <c r="I185" s="110">
        <f t="shared" si="1850"/>
        <v>0</v>
      </c>
      <c r="J185" s="110">
        <f t="shared" si="1850"/>
        <v>0</v>
      </c>
      <c r="K185" s="110">
        <f t="shared" si="1850"/>
        <v>0</v>
      </c>
      <c r="L185" s="110">
        <f t="shared" si="1850"/>
        <v>0</v>
      </c>
      <c r="M185" s="110">
        <f t="shared" si="1850"/>
        <v>0</v>
      </c>
      <c r="N185" s="110">
        <f t="shared" si="1850"/>
        <v>0</v>
      </c>
      <c r="O185" s="110">
        <f t="shared" si="1850"/>
        <v>0</v>
      </c>
      <c r="P185" s="110">
        <f t="shared" si="1850"/>
        <v>0</v>
      </c>
      <c r="Q185" s="110">
        <f t="shared" si="1850"/>
        <v>0</v>
      </c>
      <c r="R185" s="110">
        <f t="shared" si="1850"/>
        <v>0</v>
      </c>
      <c r="S185" s="110">
        <f t="shared" si="1850"/>
        <v>0</v>
      </c>
      <c r="T185" s="110">
        <f t="shared" si="1850"/>
        <v>0</v>
      </c>
      <c r="U185" s="110">
        <f t="shared" si="1850"/>
        <v>0</v>
      </c>
      <c r="V185" s="110">
        <f t="shared" si="1850"/>
        <v>0</v>
      </c>
      <c r="W185" s="110">
        <f t="shared" si="1850"/>
        <v>0</v>
      </c>
      <c r="X185" s="110">
        <f t="shared" si="1850"/>
        <v>0</v>
      </c>
      <c r="Y185" s="110">
        <f t="shared" si="1850"/>
        <v>0</v>
      </c>
      <c r="Z185" s="110">
        <f t="shared" si="1850"/>
        <v>0</v>
      </c>
      <c r="AA185" s="110">
        <f t="shared" si="1850"/>
        <v>0</v>
      </c>
      <c r="AB185" s="110">
        <f t="shared" si="1850"/>
        <v>0</v>
      </c>
      <c r="AC185" s="110">
        <f t="shared" si="1850"/>
        <v>0</v>
      </c>
      <c r="AD185" s="110">
        <f t="shared" si="1850"/>
        <v>0</v>
      </c>
      <c r="AE185" s="110">
        <f t="shared" si="1850"/>
        <v>0</v>
      </c>
      <c r="AF185" s="110">
        <f t="shared" si="1850"/>
        <v>0</v>
      </c>
      <c r="AG185" s="110">
        <f t="shared" si="1850"/>
        <v>0</v>
      </c>
      <c r="AH185" s="110">
        <f t="shared" si="1850"/>
        <v>0</v>
      </c>
      <c r="AI185" s="110">
        <f t="shared" si="1850"/>
        <v>0</v>
      </c>
      <c r="AJ185" s="110">
        <f t="shared" si="1850"/>
        <v>0</v>
      </c>
      <c r="AK185" s="110">
        <f t="shared" si="1850"/>
        <v>0</v>
      </c>
      <c r="AL185" s="110">
        <f t="shared" si="1850"/>
        <v>0</v>
      </c>
      <c r="AM185" s="110">
        <f t="shared" si="1850"/>
        <v>0</v>
      </c>
      <c r="AN185" s="110">
        <f t="shared" si="1850"/>
        <v>0</v>
      </c>
      <c r="AO185" s="110">
        <f t="shared" si="1850"/>
        <v>0</v>
      </c>
      <c r="AP185" s="110">
        <f t="shared" si="1850"/>
        <v>0</v>
      </c>
      <c r="AQ185" s="110">
        <f t="shared" si="1850"/>
        <v>0</v>
      </c>
      <c r="AR185" s="110">
        <f t="shared" si="1850"/>
        <v>0</v>
      </c>
      <c r="AS185" s="110">
        <f t="shared" si="1850"/>
        <v>0</v>
      </c>
      <c r="AT185" s="110">
        <f t="shared" si="1850"/>
        <v>0</v>
      </c>
      <c r="AU185" s="110">
        <f t="shared" si="1850"/>
        <v>0</v>
      </c>
      <c r="AV185" s="110">
        <f t="shared" si="1850"/>
        <v>0</v>
      </c>
      <c r="AW185" s="110">
        <f t="shared" si="1850"/>
        <v>0</v>
      </c>
      <c r="AX185" s="110">
        <f t="shared" si="1850"/>
        <v>0</v>
      </c>
      <c r="AY185" s="110">
        <f t="shared" si="1850"/>
        <v>0</v>
      </c>
      <c r="AZ185" s="110">
        <f t="shared" si="1850"/>
        <v>0</v>
      </c>
      <c r="BA185" s="110">
        <f t="shared" si="1850"/>
        <v>0</v>
      </c>
      <c r="BB185" s="110">
        <f t="shared" si="1850"/>
        <v>0</v>
      </c>
      <c r="BC185" s="110">
        <f t="shared" si="1850"/>
        <v>0</v>
      </c>
      <c r="BD185" s="110">
        <f t="shared" si="1850"/>
        <v>0</v>
      </c>
      <c r="BE185" s="110">
        <f t="shared" si="1850"/>
        <v>0</v>
      </c>
      <c r="BF185" s="110">
        <f t="shared" si="1850"/>
        <v>0</v>
      </c>
      <c r="BG185" s="110">
        <f t="shared" si="1850"/>
        <v>0</v>
      </c>
      <c r="BH185" s="110">
        <f t="shared" si="1850"/>
        <v>0</v>
      </c>
      <c r="BI185" s="110">
        <f t="shared" si="1850"/>
        <v>0</v>
      </c>
      <c r="BJ185" s="110">
        <f t="shared" si="1850"/>
        <v>0</v>
      </c>
      <c r="BK185" s="110">
        <f t="shared" si="1850"/>
        <v>0</v>
      </c>
      <c r="BL185" s="110">
        <f t="shared" si="1850"/>
        <v>0</v>
      </c>
      <c r="BM185" s="110">
        <f t="shared" si="1850"/>
        <v>0</v>
      </c>
      <c r="BN185" s="110">
        <f t="shared" si="1850"/>
        <v>0</v>
      </c>
      <c r="BO185" s="110">
        <f t="shared" si="1850"/>
        <v>0</v>
      </c>
      <c r="BP185" s="110">
        <f t="shared" si="1850"/>
        <v>0</v>
      </c>
      <c r="BQ185" s="110">
        <f t="shared" si="1850"/>
        <v>0</v>
      </c>
      <c r="BR185" s="110">
        <f t="shared" ref="BR185:DT185" si="1851">+BR25+BR52+BR79+BR106+BR133+BR160</f>
        <v>0</v>
      </c>
      <c r="BS185" s="110">
        <f t="shared" si="1851"/>
        <v>0</v>
      </c>
      <c r="BT185" s="110">
        <f t="shared" si="1851"/>
        <v>0</v>
      </c>
      <c r="BU185" s="110">
        <f t="shared" si="1851"/>
        <v>0</v>
      </c>
      <c r="BV185" s="110">
        <f t="shared" si="1851"/>
        <v>0</v>
      </c>
      <c r="BW185" s="110">
        <f t="shared" si="1851"/>
        <v>0</v>
      </c>
      <c r="BX185" s="110">
        <f t="shared" si="1851"/>
        <v>0</v>
      </c>
      <c r="BY185" s="110">
        <f t="shared" si="1851"/>
        <v>0</v>
      </c>
      <c r="BZ185" s="110">
        <f t="shared" si="1851"/>
        <v>0</v>
      </c>
      <c r="CA185" s="110">
        <f t="shared" si="1851"/>
        <v>0</v>
      </c>
      <c r="CB185" s="110">
        <f t="shared" si="1851"/>
        <v>0</v>
      </c>
      <c r="CC185" s="110">
        <f t="shared" si="1851"/>
        <v>0</v>
      </c>
      <c r="CD185" s="110">
        <f t="shared" si="1851"/>
        <v>0</v>
      </c>
      <c r="CE185" s="110">
        <f t="shared" si="1851"/>
        <v>0</v>
      </c>
      <c r="CF185" s="110">
        <f t="shared" si="1851"/>
        <v>0</v>
      </c>
      <c r="CG185" s="110">
        <f t="shared" si="1851"/>
        <v>0</v>
      </c>
      <c r="CH185" s="110">
        <f t="shared" si="1851"/>
        <v>0</v>
      </c>
      <c r="CI185" s="110">
        <f t="shared" si="1851"/>
        <v>0</v>
      </c>
      <c r="CJ185" s="110">
        <f t="shared" si="1851"/>
        <v>0</v>
      </c>
      <c r="CK185" s="110">
        <f t="shared" si="1851"/>
        <v>0</v>
      </c>
      <c r="CL185" s="110">
        <f t="shared" si="1851"/>
        <v>0</v>
      </c>
      <c r="CM185" s="110">
        <f t="shared" si="1851"/>
        <v>0</v>
      </c>
      <c r="CN185" s="110">
        <f t="shared" si="1851"/>
        <v>0</v>
      </c>
      <c r="CO185" s="110">
        <f t="shared" si="1851"/>
        <v>0</v>
      </c>
      <c r="CP185" s="110">
        <f t="shared" si="1851"/>
        <v>0</v>
      </c>
      <c r="CQ185" s="110">
        <f t="shared" si="1851"/>
        <v>0</v>
      </c>
      <c r="CR185" s="110">
        <f t="shared" si="1851"/>
        <v>0</v>
      </c>
      <c r="CS185" s="110">
        <f t="shared" si="1851"/>
        <v>0</v>
      </c>
      <c r="CT185" s="110">
        <f t="shared" si="1851"/>
        <v>0</v>
      </c>
      <c r="CU185" s="110">
        <f t="shared" si="1851"/>
        <v>0</v>
      </c>
      <c r="CV185" s="110">
        <f t="shared" si="1851"/>
        <v>0</v>
      </c>
      <c r="CW185" s="110">
        <f t="shared" si="1851"/>
        <v>0</v>
      </c>
      <c r="CX185" s="110">
        <f t="shared" si="1851"/>
        <v>0</v>
      </c>
      <c r="CY185" s="110">
        <f t="shared" si="1851"/>
        <v>0</v>
      </c>
      <c r="CZ185" s="110">
        <f t="shared" si="1851"/>
        <v>0</v>
      </c>
      <c r="DA185" s="110">
        <f t="shared" si="1851"/>
        <v>0</v>
      </c>
      <c r="DB185" s="110">
        <f t="shared" si="1851"/>
        <v>0</v>
      </c>
      <c r="DC185" s="110">
        <f t="shared" si="1851"/>
        <v>0</v>
      </c>
      <c r="DD185" s="110">
        <f t="shared" si="1851"/>
        <v>0</v>
      </c>
      <c r="DE185" s="110">
        <f t="shared" si="1851"/>
        <v>0</v>
      </c>
      <c r="DF185" s="110">
        <f t="shared" si="1851"/>
        <v>0</v>
      </c>
      <c r="DG185" s="110">
        <f t="shared" si="1851"/>
        <v>0</v>
      </c>
      <c r="DH185" s="110">
        <f t="shared" si="1851"/>
        <v>0</v>
      </c>
      <c r="DI185" s="110">
        <f t="shared" si="1851"/>
        <v>0</v>
      </c>
      <c r="DJ185" s="110">
        <f t="shared" si="1851"/>
        <v>0</v>
      </c>
      <c r="DK185" s="110">
        <f t="shared" si="1851"/>
        <v>0</v>
      </c>
      <c r="DL185" s="110">
        <f t="shared" si="1851"/>
        <v>0</v>
      </c>
      <c r="DM185" s="110">
        <f t="shared" si="1851"/>
        <v>0</v>
      </c>
      <c r="DN185" s="110">
        <f t="shared" si="1851"/>
        <v>0</v>
      </c>
      <c r="DO185" s="110">
        <f t="shared" si="1851"/>
        <v>0</v>
      </c>
      <c r="DP185" s="110">
        <f t="shared" si="1851"/>
        <v>0</v>
      </c>
      <c r="DQ185" s="110">
        <f t="shared" si="1851"/>
        <v>0</v>
      </c>
      <c r="DR185" s="110">
        <f t="shared" si="1851"/>
        <v>0</v>
      </c>
      <c r="DS185" s="110">
        <f t="shared" si="1851"/>
        <v>0</v>
      </c>
      <c r="DT185" s="110">
        <f t="shared" si="1851"/>
        <v>0</v>
      </c>
    </row>
    <row r="186" spans="3:124" x14ac:dyDescent="0.25">
      <c r="C186" t="s">
        <v>221</v>
      </c>
      <c r="E186" s="110">
        <f>+E27+E54+E81+E108+E135+E162</f>
        <v>0</v>
      </c>
      <c r="F186" s="110">
        <f t="shared" ref="F186:BQ186" si="1852">+F27+F54+F81+F108+F135+F162</f>
        <v>0</v>
      </c>
      <c r="G186" s="110">
        <f t="shared" si="1852"/>
        <v>0</v>
      </c>
      <c r="H186" s="110">
        <f t="shared" si="1852"/>
        <v>0</v>
      </c>
      <c r="I186" s="110">
        <f t="shared" si="1852"/>
        <v>0</v>
      </c>
      <c r="J186" s="110">
        <f t="shared" si="1852"/>
        <v>0</v>
      </c>
      <c r="K186" s="110">
        <f t="shared" si="1852"/>
        <v>0</v>
      </c>
      <c r="L186" s="110">
        <f t="shared" si="1852"/>
        <v>0</v>
      </c>
      <c r="M186" s="110">
        <f t="shared" si="1852"/>
        <v>0</v>
      </c>
      <c r="N186" s="110">
        <f t="shared" si="1852"/>
        <v>0</v>
      </c>
      <c r="O186" s="110">
        <f t="shared" si="1852"/>
        <v>0</v>
      </c>
      <c r="P186" s="110">
        <f t="shared" si="1852"/>
        <v>0</v>
      </c>
      <c r="Q186" s="110">
        <f t="shared" si="1852"/>
        <v>0</v>
      </c>
      <c r="R186" s="110">
        <f t="shared" si="1852"/>
        <v>0</v>
      </c>
      <c r="S186" s="110">
        <f t="shared" si="1852"/>
        <v>0</v>
      </c>
      <c r="T186" s="110">
        <f t="shared" si="1852"/>
        <v>0</v>
      </c>
      <c r="U186" s="110">
        <f t="shared" si="1852"/>
        <v>0</v>
      </c>
      <c r="V186" s="110">
        <f t="shared" si="1852"/>
        <v>0</v>
      </c>
      <c r="W186" s="110">
        <f t="shared" si="1852"/>
        <v>0</v>
      </c>
      <c r="X186" s="110">
        <f t="shared" si="1852"/>
        <v>0</v>
      </c>
      <c r="Y186" s="110">
        <f t="shared" si="1852"/>
        <v>0</v>
      </c>
      <c r="Z186" s="110">
        <f t="shared" si="1852"/>
        <v>0</v>
      </c>
      <c r="AA186" s="110">
        <f t="shared" si="1852"/>
        <v>0</v>
      </c>
      <c r="AB186" s="110">
        <f t="shared" si="1852"/>
        <v>0</v>
      </c>
      <c r="AC186" s="110">
        <f t="shared" si="1852"/>
        <v>0</v>
      </c>
      <c r="AD186" s="110">
        <f t="shared" si="1852"/>
        <v>0</v>
      </c>
      <c r="AE186" s="110">
        <f t="shared" si="1852"/>
        <v>0</v>
      </c>
      <c r="AF186" s="110">
        <f t="shared" si="1852"/>
        <v>0</v>
      </c>
      <c r="AG186" s="110">
        <f t="shared" si="1852"/>
        <v>0</v>
      </c>
      <c r="AH186" s="110">
        <f t="shared" si="1852"/>
        <v>0</v>
      </c>
      <c r="AI186" s="110">
        <f t="shared" si="1852"/>
        <v>0</v>
      </c>
      <c r="AJ186" s="110">
        <f t="shared" si="1852"/>
        <v>0</v>
      </c>
      <c r="AK186" s="110">
        <f t="shared" si="1852"/>
        <v>0</v>
      </c>
      <c r="AL186" s="110">
        <f t="shared" si="1852"/>
        <v>0</v>
      </c>
      <c r="AM186" s="110">
        <f t="shared" si="1852"/>
        <v>0</v>
      </c>
      <c r="AN186" s="110">
        <f t="shared" si="1852"/>
        <v>0</v>
      </c>
      <c r="AO186" s="110">
        <f t="shared" si="1852"/>
        <v>0</v>
      </c>
      <c r="AP186" s="110">
        <f t="shared" si="1852"/>
        <v>0</v>
      </c>
      <c r="AQ186" s="110">
        <f t="shared" si="1852"/>
        <v>0</v>
      </c>
      <c r="AR186" s="110">
        <f t="shared" si="1852"/>
        <v>0</v>
      </c>
      <c r="AS186" s="110">
        <f t="shared" si="1852"/>
        <v>0</v>
      </c>
      <c r="AT186" s="110">
        <f t="shared" si="1852"/>
        <v>0</v>
      </c>
      <c r="AU186" s="110">
        <f t="shared" si="1852"/>
        <v>0</v>
      </c>
      <c r="AV186" s="110">
        <f t="shared" si="1852"/>
        <v>0</v>
      </c>
      <c r="AW186" s="110">
        <f t="shared" si="1852"/>
        <v>0</v>
      </c>
      <c r="AX186" s="110">
        <f t="shared" si="1852"/>
        <v>0</v>
      </c>
      <c r="AY186" s="110">
        <f t="shared" si="1852"/>
        <v>0</v>
      </c>
      <c r="AZ186" s="110">
        <f t="shared" si="1852"/>
        <v>0</v>
      </c>
      <c r="BA186" s="110">
        <f t="shared" si="1852"/>
        <v>0</v>
      </c>
      <c r="BB186" s="110">
        <f t="shared" si="1852"/>
        <v>0</v>
      </c>
      <c r="BC186" s="110">
        <f t="shared" si="1852"/>
        <v>0</v>
      </c>
      <c r="BD186" s="110">
        <f t="shared" si="1852"/>
        <v>0</v>
      </c>
      <c r="BE186" s="110">
        <f t="shared" si="1852"/>
        <v>0</v>
      </c>
      <c r="BF186" s="110">
        <f t="shared" si="1852"/>
        <v>0</v>
      </c>
      <c r="BG186" s="110">
        <f t="shared" si="1852"/>
        <v>0</v>
      </c>
      <c r="BH186" s="110">
        <f t="shared" si="1852"/>
        <v>0</v>
      </c>
      <c r="BI186" s="110">
        <f t="shared" si="1852"/>
        <v>0</v>
      </c>
      <c r="BJ186" s="110">
        <f t="shared" si="1852"/>
        <v>0</v>
      </c>
      <c r="BK186" s="110">
        <f t="shared" si="1852"/>
        <v>0</v>
      </c>
      <c r="BL186" s="110">
        <f t="shared" si="1852"/>
        <v>0</v>
      </c>
      <c r="BM186" s="110">
        <f t="shared" si="1852"/>
        <v>0</v>
      </c>
      <c r="BN186" s="110">
        <f t="shared" si="1852"/>
        <v>0</v>
      </c>
      <c r="BO186" s="110">
        <f t="shared" si="1852"/>
        <v>0</v>
      </c>
      <c r="BP186" s="110">
        <f t="shared" si="1852"/>
        <v>0</v>
      </c>
      <c r="BQ186" s="110">
        <f t="shared" si="1852"/>
        <v>0</v>
      </c>
      <c r="BR186" s="110">
        <f t="shared" ref="BR186:DT186" si="1853">+BR27+BR54+BR81+BR108+BR135+BR162</f>
        <v>0</v>
      </c>
      <c r="BS186" s="110">
        <f t="shared" si="1853"/>
        <v>0</v>
      </c>
      <c r="BT186" s="110">
        <f t="shared" si="1853"/>
        <v>0</v>
      </c>
      <c r="BU186" s="110">
        <f t="shared" si="1853"/>
        <v>0</v>
      </c>
      <c r="BV186" s="110">
        <f t="shared" si="1853"/>
        <v>0</v>
      </c>
      <c r="BW186" s="110">
        <f t="shared" si="1853"/>
        <v>0</v>
      </c>
      <c r="BX186" s="110">
        <f t="shared" si="1853"/>
        <v>0</v>
      </c>
      <c r="BY186" s="110">
        <f t="shared" si="1853"/>
        <v>0</v>
      </c>
      <c r="BZ186" s="110">
        <f t="shared" si="1853"/>
        <v>0</v>
      </c>
      <c r="CA186" s="110">
        <f t="shared" si="1853"/>
        <v>0</v>
      </c>
      <c r="CB186" s="110">
        <f t="shared" si="1853"/>
        <v>0</v>
      </c>
      <c r="CC186" s="110">
        <f t="shared" si="1853"/>
        <v>0</v>
      </c>
      <c r="CD186" s="110">
        <f t="shared" si="1853"/>
        <v>0</v>
      </c>
      <c r="CE186" s="110">
        <f t="shared" si="1853"/>
        <v>0</v>
      </c>
      <c r="CF186" s="110">
        <f t="shared" si="1853"/>
        <v>0</v>
      </c>
      <c r="CG186" s="110">
        <f t="shared" si="1853"/>
        <v>0</v>
      </c>
      <c r="CH186" s="110">
        <f t="shared" si="1853"/>
        <v>0</v>
      </c>
      <c r="CI186" s="110">
        <f t="shared" si="1853"/>
        <v>0</v>
      </c>
      <c r="CJ186" s="110">
        <f t="shared" si="1853"/>
        <v>0</v>
      </c>
      <c r="CK186" s="110">
        <f t="shared" si="1853"/>
        <v>0</v>
      </c>
      <c r="CL186" s="110">
        <f t="shared" si="1853"/>
        <v>0</v>
      </c>
      <c r="CM186" s="110">
        <f t="shared" si="1853"/>
        <v>0</v>
      </c>
      <c r="CN186" s="110">
        <f t="shared" si="1853"/>
        <v>0</v>
      </c>
      <c r="CO186" s="110">
        <f t="shared" si="1853"/>
        <v>0</v>
      </c>
      <c r="CP186" s="110">
        <f t="shared" si="1853"/>
        <v>0</v>
      </c>
      <c r="CQ186" s="110">
        <f t="shared" si="1853"/>
        <v>0</v>
      </c>
      <c r="CR186" s="110">
        <f t="shared" si="1853"/>
        <v>0</v>
      </c>
      <c r="CS186" s="110">
        <f t="shared" si="1853"/>
        <v>0</v>
      </c>
      <c r="CT186" s="110">
        <f t="shared" si="1853"/>
        <v>0</v>
      </c>
      <c r="CU186" s="110">
        <f t="shared" si="1853"/>
        <v>0</v>
      </c>
      <c r="CV186" s="110">
        <f t="shared" si="1853"/>
        <v>0</v>
      </c>
      <c r="CW186" s="110">
        <f t="shared" si="1853"/>
        <v>0</v>
      </c>
      <c r="CX186" s="110">
        <f t="shared" si="1853"/>
        <v>0</v>
      </c>
      <c r="CY186" s="110">
        <f t="shared" si="1853"/>
        <v>0</v>
      </c>
      <c r="CZ186" s="110">
        <f t="shared" si="1853"/>
        <v>0</v>
      </c>
      <c r="DA186" s="110">
        <f t="shared" si="1853"/>
        <v>0</v>
      </c>
      <c r="DB186" s="110">
        <f t="shared" si="1853"/>
        <v>0</v>
      </c>
      <c r="DC186" s="110">
        <f t="shared" si="1853"/>
        <v>0</v>
      </c>
      <c r="DD186" s="110">
        <f t="shared" si="1853"/>
        <v>0</v>
      </c>
      <c r="DE186" s="110">
        <f t="shared" si="1853"/>
        <v>0</v>
      </c>
      <c r="DF186" s="110">
        <f t="shared" si="1853"/>
        <v>0</v>
      </c>
      <c r="DG186" s="110">
        <f t="shared" si="1853"/>
        <v>0</v>
      </c>
      <c r="DH186" s="110">
        <f t="shared" si="1853"/>
        <v>0</v>
      </c>
      <c r="DI186" s="110">
        <f t="shared" si="1853"/>
        <v>0</v>
      </c>
      <c r="DJ186" s="110">
        <f t="shared" si="1853"/>
        <v>0</v>
      </c>
      <c r="DK186" s="110">
        <f t="shared" si="1853"/>
        <v>0</v>
      </c>
      <c r="DL186" s="110">
        <f t="shared" si="1853"/>
        <v>0</v>
      </c>
      <c r="DM186" s="110">
        <f t="shared" si="1853"/>
        <v>0</v>
      </c>
      <c r="DN186" s="110">
        <f t="shared" si="1853"/>
        <v>0</v>
      </c>
      <c r="DO186" s="110">
        <f t="shared" si="1853"/>
        <v>0</v>
      </c>
      <c r="DP186" s="110">
        <f t="shared" si="1853"/>
        <v>0</v>
      </c>
      <c r="DQ186" s="110">
        <f t="shared" si="1853"/>
        <v>0</v>
      </c>
      <c r="DR186" s="110">
        <f t="shared" si="1853"/>
        <v>0</v>
      </c>
      <c r="DS186" s="110">
        <f t="shared" si="1853"/>
        <v>0</v>
      </c>
      <c r="DT186" s="110">
        <f t="shared" si="1853"/>
        <v>0</v>
      </c>
    </row>
    <row r="187" spans="3:124" x14ac:dyDescent="0.25">
      <c r="C187" t="s">
        <v>222</v>
      </c>
      <c r="E187" s="110">
        <f>+E28+E55+E82+E109+E136+E163</f>
        <v>0</v>
      </c>
      <c r="F187" s="110">
        <f t="shared" ref="F187:BQ187" si="1854">+F28+F55+F82+F109+F136+F163</f>
        <v>0</v>
      </c>
      <c r="G187" s="110">
        <f t="shared" si="1854"/>
        <v>0</v>
      </c>
      <c r="H187" s="110">
        <f t="shared" si="1854"/>
        <v>0</v>
      </c>
      <c r="I187" s="110">
        <f t="shared" si="1854"/>
        <v>0</v>
      </c>
      <c r="J187" s="110">
        <f t="shared" si="1854"/>
        <v>0</v>
      </c>
      <c r="K187" s="110">
        <f t="shared" si="1854"/>
        <v>0</v>
      </c>
      <c r="L187" s="110">
        <f t="shared" si="1854"/>
        <v>0</v>
      </c>
      <c r="M187" s="110">
        <f t="shared" si="1854"/>
        <v>0</v>
      </c>
      <c r="N187" s="110">
        <f t="shared" si="1854"/>
        <v>0</v>
      </c>
      <c r="O187" s="110">
        <f t="shared" si="1854"/>
        <v>0</v>
      </c>
      <c r="P187" s="110">
        <f t="shared" si="1854"/>
        <v>0</v>
      </c>
      <c r="Q187" s="110">
        <f t="shared" si="1854"/>
        <v>0</v>
      </c>
      <c r="R187" s="110">
        <f t="shared" si="1854"/>
        <v>0</v>
      </c>
      <c r="S187" s="110">
        <f t="shared" si="1854"/>
        <v>0</v>
      </c>
      <c r="T187" s="110">
        <f t="shared" si="1854"/>
        <v>0</v>
      </c>
      <c r="U187" s="110">
        <f t="shared" si="1854"/>
        <v>0</v>
      </c>
      <c r="V187" s="110">
        <f t="shared" si="1854"/>
        <v>0</v>
      </c>
      <c r="W187" s="110">
        <f t="shared" si="1854"/>
        <v>0</v>
      </c>
      <c r="X187" s="110">
        <f t="shared" si="1854"/>
        <v>0</v>
      </c>
      <c r="Y187" s="110">
        <f t="shared" si="1854"/>
        <v>0</v>
      </c>
      <c r="Z187" s="110">
        <f t="shared" si="1854"/>
        <v>0</v>
      </c>
      <c r="AA187" s="110">
        <f t="shared" si="1854"/>
        <v>0</v>
      </c>
      <c r="AB187" s="110">
        <f t="shared" si="1854"/>
        <v>0</v>
      </c>
      <c r="AC187" s="110">
        <f t="shared" si="1854"/>
        <v>0</v>
      </c>
      <c r="AD187" s="110">
        <f t="shared" si="1854"/>
        <v>0</v>
      </c>
      <c r="AE187" s="110">
        <f t="shared" si="1854"/>
        <v>0</v>
      </c>
      <c r="AF187" s="110">
        <f t="shared" si="1854"/>
        <v>0</v>
      </c>
      <c r="AG187" s="110">
        <f t="shared" si="1854"/>
        <v>0</v>
      </c>
      <c r="AH187" s="110">
        <f t="shared" si="1854"/>
        <v>0</v>
      </c>
      <c r="AI187" s="110">
        <f t="shared" si="1854"/>
        <v>0</v>
      </c>
      <c r="AJ187" s="110">
        <f t="shared" si="1854"/>
        <v>0</v>
      </c>
      <c r="AK187" s="110">
        <f t="shared" si="1854"/>
        <v>0</v>
      </c>
      <c r="AL187" s="110">
        <f t="shared" si="1854"/>
        <v>0</v>
      </c>
      <c r="AM187" s="110">
        <f t="shared" si="1854"/>
        <v>0</v>
      </c>
      <c r="AN187" s="110">
        <f t="shared" si="1854"/>
        <v>0</v>
      </c>
      <c r="AO187" s="110">
        <f t="shared" si="1854"/>
        <v>0</v>
      </c>
      <c r="AP187" s="110">
        <f t="shared" si="1854"/>
        <v>0</v>
      </c>
      <c r="AQ187" s="110">
        <f t="shared" si="1854"/>
        <v>0</v>
      </c>
      <c r="AR187" s="110">
        <f t="shared" si="1854"/>
        <v>0</v>
      </c>
      <c r="AS187" s="110">
        <f t="shared" si="1854"/>
        <v>0</v>
      </c>
      <c r="AT187" s="110">
        <f t="shared" si="1854"/>
        <v>0</v>
      </c>
      <c r="AU187" s="110">
        <f t="shared" si="1854"/>
        <v>0</v>
      </c>
      <c r="AV187" s="110">
        <f t="shared" si="1854"/>
        <v>0</v>
      </c>
      <c r="AW187" s="110">
        <f t="shared" si="1854"/>
        <v>0</v>
      </c>
      <c r="AX187" s="110">
        <f t="shared" si="1854"/>
        <v>0</v>
      </c>
      <c r="AY187" s="110">
        <f t="shared" si="1854"/>
        <v>0</v>
      </c>
      <c r="AZ187" s="110">
        <f t="shared" si="1854"/>
        <v>0</v>
      </c>
      <c r="BA187" s="110">
        <f t="shared" si="1854"/>
        <v>0</v>
      </c>
      <c r="BB187" s="110">
        <f t="shared" si="1854"/>
        <v>0</v>
      </c>
      <c r="BC187" s="110">
        <f t="shared" si="1854"/>
        <v>0</v>
      </c>
      <c r="BD187" s="110">
        <f t="shared" si="1854"/>
        <v>0</v>
      </c>
      <c r="BE187" s="110">
        <f t="shared" si="1854"/>
        <v>0</v>
      </c>
      <c r="BF187" s="110">
        <f t="shared" si="1854"/>
        <v>0</v>
      </c>
      <c r="BG187" s="110">
        <f t="shared" si="1854"/>
        <v>0</v>
      </c>
      <c r="BH187" s="110">
        <f t="shared" si="1854"/>
        <v>0</v>
      </c>
      <c r="BI187" s="110">
        <f t="shared" si="1854"/>
        <v>0</v>
      </c>
      <c r="BJ187" s="110">
        <f t="shared" si="1854"/>
        <v>0</v>
      </c>
      <c r="BK187" s="110">
        <f t="shared" si="1854"/>
        <v>0</v>
      </c>
      <c r="BL187" s="110">
        <f t="shared" si="1854"/>
        <v>0</v>
      </c>
      <c r="BM187" s="110">
        <f t="shared" si="1854"/>
        <v>0</v>
      </c>
      <c r="BN187" s="110">
        <f t="shared" si="1854"/>
        <v>0</v>
      </c>
      <c r="BO187" s="110">
        <f t="shared" si="1854"/>
        <v>0</v>
      </c>
      <c r="BP187" s="110">
        <f t="shared" si="1854"/>
        <v>0</v>
      </c>
      <c r="BQ187" s="110">
        <f t="shared" si="1854"/>
        <v>0</v>
      </c>
      <c r="BR187" s="110">
        <f t="shared" ref="BR187:DT187" si="1855">+BR28+BR55+BR82+BR109+BR136+BR163</f>
        <v>0</v>
      </c>
      <c r="BS187" s="110">
        <f t="shared" si="1855"/>
        <v>0</v>
      </c>
      <c r="BT187" s="110">
        <f t="shared" si="1855"/>
        <v>0</v>
      </c>
      <c r="BU187" s="110">
        <f t="shared" si="1855"/>
        <v>0</v>
      </c>
      <c r="BV187" s="110">
        <f t="shared" si="1855"/>
        <v>0</v>
      </c>
      <c r="BW187" s="110">
        <f t="shared" si="1855"/>
        <v>0</v>
      </c>
      <c r="BX187" s="110">
        <f t="shared" si="1855"/>
        <v>0</v>
      </c>
      <c r="BY187" s="110">
        <f t="shared" si="1855"/>
        <v>0</v>
      </c>
      <c r="BZ187" s="110">
        <f t="shared" si="1855"/>
        <v>0</v>
      </c>
      <c r="CA187" s="110">
        <f t="shared" si="1855"/>
        <v>0</v>
      </c>
      <c r="CB187" s="110">
        <f t="shared" si="1855"/>
        <v>0</v>
      </c>
      <c r="CC187" s="110">
        <f t="shared" si="1855"/>
        <v>0</v>
      </c>
      <c r="CD187" s="110">
        <f t="shared" si="1855"/>
        <v>0</v>
      </c>
      <c r="CE187" s="110">
        <f t="shared" si="1855"/>
        <v>0</v>
      </c>
      <c r="CF187" s="110">
        <f t="shared" si="1855"/>
        <v>0</v>
      </c>
      <c r="CG187" s="110">
        <f t="shared" si="1855"/>
        <v>0</v>
      </c>
      <c r="CH187" s="110">
        <f t="shared" si="1855"/>
        <v>0</v>
      </c>
      <c r="CI187" s="110">
        <f t="shared" si="1855"/>
        <v>0</v>
      </c>
      <c r="CJ187" s="110">
        <f t="shared" si="1855"/>
        <v>0</v>
      </c>
      <c r="CK187" s="110">
        <f t="shared" si="1855"/>
        <v>0</v>
      </c>
      <c r="CL187" s="110">
        <f t="shared" si="1855"/>
        <v>0</v>
      </c>
      <c r="CM187" s="110">
        <f t="shared" si="1855"/>
        <v>0</v>
      </c>
      <c r="CN187" s="110">
        <f t="shared" si="1855"/>
        <v>0</v>
      </c>
      <c r="CO187" s="110">
        <f t="shared" si="1855"/>
        <v>0</v>
      </c>
      <c r="CP187" s="110">
        <f t="shared" si="1855"/>
        <v>0</v>
      </c>
      <c r="CQ187" s="110">
        <f t="shared" si="1855"/>
        <v>0</v>
      </c>
      <c r="CR187" s="110">
        <f t="shared" si="1855"/>
        <v>0</v>
      </c>
      <c r="CS187" s="110">
        <f t="shared" si="1855"/>
        <v>0</v>
      </c>
      <c r="CT187" s="110">
        <f t="shared" si="1855"/>
        <v>0</v>
      </c>
      <c r="CU187" s="110">
        <f t="shared" si="1855"/>
        <v>0</v>
      </c>
      <c r="CV187" s="110">
        <f t="shared" si="1855"/>
        <v>0</v>
      </c>
      <c r="CW187" s="110">
        <f t="shared" si="1855"/>
        <v>0</v>
      </c>
      <c r="CX187" s="110">
        <f t="shared" si="1855"/>
        <v>0</v>
      </c>
      <c r="CY187" s="110">
        <f t="shared" si="1855"/>
        <v>0</v>
      </c>
      <c r="CZ187" s="110">
        <f t="shared" si="1855"/>
        <v>0</v>
      </c>
      <c r="DA187" s="110">
        <f t="shared" si="1855"/>
        <v>0</v>
      </c>
      <c r="DB187" s="110">
        <f t="shared" si="1855"/>
        <v>0</v>
      </c>
      <c r="DC187" s="110">
        <f t="shared" si="1855"/>
        <v>0</v>
      </c>
      <c r="DD187" s="110">
        <f t="shared" si="1855"/>
        <v>0</v>
      </c>
      <c r="DE187" s="110">
        <f t="shared" si="1855"/>
        <v>0</v>
      </c>
      <c r="DF187" s="110">
        <f t="shared" si="1855"/>
        <v>0</v>
      </c>
      <c r="DG187" s="110">
        <f t="shared" si="1855"/>
        <v>0</v>
      </c>
      <c r="DH187" s="110">
        <f t="shared" si="1855"/>
        <v>0</v>
      </c>
      <c r="DI187" s="110">
        <f t="shared" si="1855"/>
        <v>0</v>
      </c>
      <c r="DJ187" s="110">
        <f t="shared" si="1855"/>
        <v>0</v>
      </c>
      <c r="DK187" s="110">
        <f t="shared" si="1855"/>
        <v>0</v>
      </c>
      <c r="DL187" s="110">
        <f t="shared" si="1855"/>
        <v>0</v>
      </c>
      <c r="DM187" s="110">
        <f t="shared" si="1855"/>
        <v>0</v>
      </c>
      <c r="DN187" s="110">
        <f t="shared" si="1855"/>
        <v>0</v>
      </c>
      <c r="DO187" s="110">
        <f t="shared" si="1855"/>
        <v>0</v>
      </c>
      <c r="DP187" s="110">
        <f t="shared" si="1855"/>
        <v>0</v>
      </c>
      <c r="DQ187" s="110">
        <f t="shared" si="1855"/>
        <v>0</v>
      </c>
      <c r="DR187" s="110">
        <f t="shared" si="1855"/>
        <v>0</v>
      </c>
      <c r="DS187" s="110">
        <f t="shared" si="1855"/>
        <v>0</v>
      </c>
      <c r="DT187" s="110">
        <f t="shared" si="1855"/>
        <v>0</v>
      </c>
    </row>
    <row r="188" spans="3:124" ht="15.75" thickBot="1" x14ac:dyDescent="0.3">
      <c r="C188" t="s">
        <v>204</v>
      </c>
      <c r="E188" s="110">
        <f>+E29+E56+E83+E110+E137+E164</f>
        <v>0</v>
      </c>
      <c r="F188" s="110">
        <f t="shared" ref="F188:BQ188" si="1856">+F29+F56+F83+F110+F137+F164</f>
        <v>0</v>
      </c>
      <c r="G188" s="110">
        <f t="shared" si="1856"/>
        <v>0</v>
      </c>
      <c r="H188" s="110">
        <f t="shared" si="1856"/>
        <v>0</v>
      </c>
      <c r="I188" s="110">
        <f t="shared" si="1856"/>
        <v>0</v>
      </c>
      <c r="J188" s="110">
        <f t="shared" si="1856"/>
        <v>0</v>
      </c>
      <c r="K188" s="110">
        <f t="shared" si="1856"/>
        <v>0</v>
      </c>
      <c r="L188" s="110">
        <f t="shared" si="1856"/>
        <v>0</v>
      </c>
      <c r="M188" s="110">
        <f t="shared" si="1856"/>
        <v>0</v>
      </c>
      <c r="N188" s="110">
        <f t="shared" si="1856"/>
        <v>0</v>
      </c>
      <c r="O188" s="110">
        <f t="shared" si="1856"/>
        <v>0</v>
      </c>
      <c r="P188" s="110">
        <f t="shared" si="1856"/>
        <v>0</v>
      </c>
      <c r="Q188" s="110">
        <f t="shared" si="1856"/>
        <v>0</v>
      </c>
      <c r="R188" s="110">
        <f t="shared" si="1856"/>
        <v>0</v>
      </c>
      <c r="S188" s="110">
        <f t="shared" si="1856"/>
        <v>0</v>
      </c>
      <c r="T188" s="110">
        <f t="shared" si="1856"/>
        <v>0</v>
      </c>
      <c r="U188" s="110">
        <f t="shared" si="1856"/>
        <v>0</v>
      </c>
      <c r="V188" s="110">
        <f t="shared" si="1856"/>
        <v>0</v>
      </c>
      <c r="W188" s="110">
        <f t="shared" si="1856"/>
        <v>0</v>
      </c>
      <c r="X188" s="110">
        <f t="shared" si="1856"/>
        <v>0</v>
      </c>
      <c r="Y188" s="110">
        <f t="shared" si="1856"/>
        <v>0</v>
      </c>
      <c r="Z188" s="110">
        <f t="shared" si="1856"/>
        <v>0</v>
      </c>
      <c r="AA188" s="110">
        <f t="shared" si="1856"/>
        <v>0</v>
      </c>
      <c r="AB188" s="110">
        <f t="shared" si="1856"/>
        <v>0</v>
      </c>
      <c r="AC188" s="110">
        <f t="shared" si="1856"/>
        <v>0</v>
      </c>
      <c r="AD188" s="110">
        <f t="shared" si="1856"/>
        <v>0</v>
      </c>
      <c r="AE188" s="110">
        <f t="shared" si="1856"/>
        <v>0</v>
      </c>
      <c r="AF188" s="110">
        <f t="shared" si="1856"/>
        <v>0</v>
      </c>
      <c r="AG188" s="110">
        <f t="shared" si="1856"/>
        <v>0</v>
      </c>
      <c r="AH188" s="110">
        <f t="shared" si="1856"/>
        <v>0</v>
      </c>
      <c r="AI188" s="110">
        <f t="shared" si="1856"/>
        <v>0</v>
      </c>
      <c r="AJ188" s="110">
        <f t="shared" si="1856"/>
        <v>0</v>
      </c>
      <c r="AK188" s="110">
        <f t="shared" si="1856"/>
        <v>0</v>
      </c>
      <c r="AL188" s="110">
        <f t="shared" si="1856"/>
        <v>0</v>
      </c>
      <c r="AM188" s="110">
        <f t="shared" si="1856"/>
        <v>0</v>
      </c>
      <c r="AN188" s="110">
        <f t="shared" si="1856"/>
        <v>0</v>
      </c>
      <c r="AO188" s="110">
        <f t="shared" si="1856"/>
        <v>0</v>
      </c>
      <c r="AP188" s="110">
        <f t="shared" si="1856"/>
        <v>0</v>
      </c>
      <c r="AQ188" s="110">
        <f t="shared" si="1856"/>
        <v>0</v>
      </c>
      <c r="AR188" s="110">
        <f t="shared" si="1856"/>
        <v>0</v>
      </c>
      <c r="AS188" s="110">
        <f t="shared" si="1856"/>
        <v>0</v>
      </c>
      <c r="AT188" s="110">
        <f t="shared" si="1856"/>
        <v>0</v>
      </c>
      <c r="AU188" s="110">
        <f t="shared" si="1856"/>
        <v>0</v>
      </c>
      <c r="AV188" s="110">
        <f t="shared" si="1856"/>
        <v>0</v>
      </c>
      <c r="AW188" s="110">
        <f t="shared" si="1856"/>
        <v>0</v>
      </c>
      <c r="AX188" s="110">
        <f t="shared" si="1856"/>
        <v>0</v>
      </c>
      <c r="AY188" s="110">
        <f t="shared" si="1856"/>
        <v>0</v>
      </c>
      <c r="AZ188" s="110">
        <f t="shared" si="1856"/>
        <v>0</v>
      </c>
      <c r="BA188" s="110">
        <f t="shared" si="1856"/>
        <v>0</v>
      </c>
      <c r="BB188" s="110">
        <f t="shared" si="1856"/>
        <v>0</v>
      </c>
      <c r="BC188" s="110">
        <f t="shared" si="1856"/>
        <v>0</v>
      </c>
      <c r="BD188" s="110">
        <f t="shared" si="1856"/>
        <v>0</v>
      </c>
      <c r="BE188" s="110">
        <f t="shared" si="1856"/>
        <v>0</v>
      </c>
      <c r="BF188" s="110">
        <f t="shared" si="1856"/>
        <v>0</v>
      </c>
      <c r="BG188" s="110">
        <f t="shared" si="1856"/>
        <v>0</v>
      </c>
      <c r="BH188" s="110">
        <f t="shared" si="1856"/>
        <v>0</v>
      </c>
      <c r="BI188" s="110">
        <f t="shared" si="1856"/>
        <v>0</v>
      </c>
      <c r="BJ188" s="110">
        <f t="shared" si="1856"/>
        <v>0</v>
      </c>
      <c r="BK188" s="110">
        <f t="shared" si="1856"/>
        <v>0</v>
      </c>
      <c r="BL188" s="110">
        <f t="shared" si="1856"/>
        <v>0</v>
      </c>
      <c r="BM188" s="110">
        <f t="shared" si="1856"/>
        <v>0</v>
      </c>
      <c r="BN188" s="110">
        <f t="shared" si="1856"/>
        <v>0</v>
      </c>
      <c r="BO188" s="110">
        <f t="shared" si="1856"/>
        <v>0</v>
      </c>
      <c r="BP188" s="110">
        <f t="shared" si="1856"/>
        <v>0</v>
      </c>
      <c r="BQ188" s="110">
        <f t="shared" si="1856"/>
        <v>0</v>
      </c>
      <c r="BR188" s="110">
        <f t="shared" ref="BR188:DT188" si="1857">+BR29+BR56+BR83+BR110+BR137+BR164</f>
        <v>0</v>
      </c>
      <c r="BS188" s="110">
        <f t="shared" si="1857"/>
        <v>0</v>
      </c>
      <c r="BT188" s="110">
        <f t="shared" si="1857"/>
        <v>0</v>
      </c>
      <c r="BU188" s="110">
        <f t="shared" si="1857"/>
        <v>0</v>
      </c>
      <c r="BV188" s="110">
        <f t="shared" si="1857"/>
        <v>0</v>
      </c>
      <c r="BW188" s="110">
        <f t="shared" si="1857"/>
        <v>0</v>
      </c>
      <c r="BX188" s="110">
        <f t="shared" si="1857"/>
        <v>0</v>
      </c>
      <c r="BY188" s="110">
        <f t="shared" si="1857"/>
        <v>0</v>
      </c>
      <c r="BZ188" s="110">
        <f t="shared" si="1857"/>
        <v>0</v>
      </c>
      <c r="CA188" s="110">
        <f t="shared" si="1857"/>
        <v>0</v>
      </c>
      <c r="CB188" s="110">
        <f t="shared" si="1857"/>
        <v>0</v>
      </c>
      <c r="CC188" s="110">
        <f t="shared" si="1857"/>
        <v>0</v>
      </c>
      <c r="CD188" s="110">
        <f t="shared" si="1857"/>
        <v>0</v>
      </c>
      <c r="CE188" s="110">
        <f t="shared" si="1857"/>
        <v>0</v>
      </c>
      <c r="CF188" s="110">
        <f t="shared" si="1857"/>
        <v>0</v>
      </c>
      <c r="CG188" s="110">
        <f t="shared" si="1857"/>
        <v>0</v>
      </c>
      <c r="CH188" s="110">
        <f t="shared" si="1857"/>
        <v>0</v>
      </c>
      <c r="CI188" s="110">
        <f t="shared" si="1857"/>
        <v>0</v>
      </c>
      <c r="CJ188" s="110">
        <f t="shared" si="1857"/>
        <v>0</v>
      </c>
      <c r="CK188" s="110">
        <f t="shared" si="1857"/>
        <v>0</v>
      </c>
      <c r="CL188" s="110">
        <f t="shared" si="1857"/>
        <v>0</v>
      </c>
      <c r="CM188" s="110">
        <f t="shared" si="1857"/>
        <v>0</v>
      </c>
      <c r="CN188" s="110">
        <f t="shared" si="1857"/>
        <v>0</v>
      </c>
      <c r="CO188" s="110">
        <f t="shared" si="1857"/>
        <v>0</v>
      </c>
      <c r="CP188" s="110">
        <f t="shared" si="1857"/>
        <v>0</v>
      </c>
      <c r="CQ188" s="110">
        <f t="shared" si="1857"/>
        <v>0</v>
      </c>
      <c r="CR188" s="110">
        <f t="shared" si="1857"/>
        <v>0</v>
      </c>
      <c r="CS188" s="110">
        <f t="shared" si="1857"/>
        <v>0</v>
      </c>
      <c r="CT188" s="110">
        <f t="shared" si="1857"/>
        <v>0</v>
      </c>
      <c r="CU188" s="110">
        <f t="shared" si="1857"/>
        <v>0</v>
      </c>
      <c r="CV188" s="110">
        <f t="shared" si="1857"/>
        <v>0</v>
      </c>
      <c r="CW188" s="110">
        <f t="shared" si="1857"/>
        <v>0</v>
      </c>
      <c r="CX188" s="110">
        <f t="shared" si="1857"/>
        <v>0</v>
      </c>
      <c r="CY188" s="110">
        <f t="shared" si="1857"/>
        <v>0</v>
      </c>
      <c r="CZ188" s="110">
        <f t="shared" si="1857"/>
        <v>0</v>
      </c>
      <c r="DA188" s="110">
        <f t="shared" si="1857"/>
        <v>0</v>
      </c>
      <c r="DB188" s="110">
        <f t="shared" si="1857"/>
        <v>0</v>
      </c>
      <c r="DC188" s="110">
        <f t="shared" si="1857"/>
        <v>0</v>
      </c>
      <c r="DD188" s="110">
        <f t="shared" si="1857"/>
        <v>0</v>
      </c>
      <c r="DE188" s="110">
        <f t="shared" si="1857"/>
        <v>0</v>
      </c>
      <c r="DF188" s="110">
        <f t="shared" si="1857"/>
        <v>0</v>
      </c>
      <c r="DG188" s="110">
        <f t="shared" si="1857"/>
        <v>0</v>
      </c>
      <c r="DH188" s="110">
        <f t="shared" si="1857"/>
        <v>0</v>
      </c>
      <c r="DI188" s="110">
        <f t="shared" si="1857"/>
        <v>0</v>
      </c>
      <c r="DJ188" s="110">
        <f t="shared" si="1857"/>
        <v>0</v>
      </c>
      <c r="DK188" s="110">
        <f t="shared" si="1857"/>
        <v>0</v>
      </c>
      <c r="DL188" s="110">
        <f t="shared" si="1857"/>
        <v>0</v>
      </c>
      <c r="DM188" s="110">
        <f t="shared" si="1857"/>
        <v>0</v>
      </c>
      <c r="DN188" s="110">
        <f t="shared" si="1857"/>
        <v>0</v>
      </c>
      <c r="DO188" s="110">
        <f t="shared" si="1857"/>
        <v>0</v>
      </c>
      <c r="DP188" s="110">
        <f t="shared" si="1857"/>
        <v>0</v>
      </c>
      <c r="DQ188" s="110">
        <f t="shared" si="1857"/>
        <v>0</v>
      </c>
      <c r="DR188" s="110">
        <f t="shared" si="1857"/>
        <v>0</v>
      </c>
      <c r="DS188" s="110">
        <f t="shared" si="1857"/>
        <v>0</v>
      </c>
      <c r="DT188" s="110">
        <f t="shared" si="1857"/>
        <v>0</v>
      </c>
    </row>
    <row r="189" spans="3:124" x14ac:dyDescent="0.25">
      <c r="C189" s="16" t="s">
        <v>223</v>
      </c>
      <c r="E189" s="111">
        <f>SUM(E185:E188)</f>
        <v>0</v>
      </c>
      <c r="F189" s="111">
        <f t="shared" ref="F189:BQ189" si="1858">SUM(F185:F188)</f>
        <v>0</v>
      </c>
      <c r="G189" s="111">
        <f t="shared" si="1858"/>
        <v>0</v>
      </c>
      <c r="H189" s="111">
        <f t="shared" si="1858"/>
        <v>0</v>
      </c>
      <c r="I189" s="111">
        <f t="shared" si="1858"/>
        <v>0</v>
      </c>
      <c r="J189" s="111">
        <f t="shared" si="1858"/>
        <v>0</v>
      </c>
      <c r="K189" s="111">
        <f t="shared" si="1858"/>
        <v>0</v>
      </c>
      <c r="L189" s="111">
        <f t="shared" si="1858"/>
        <v>0</v>
      </c>
      <c r="M189" s="111">
        <f t="shared" si="1858"/>
        <v>0</v>
      </c>
      <c r="N189" s="111">
        <f t="shared" si="1858"/>
        <v>0</v>
      </c>
      <c r="O189" s="111">
        <f t="shared" si="1858"/>
        <v>0</v>
      </c>
      <c r="P189" s="111">
        <f t="shared" si="1858"/>
        <v>0</v>
      </c>
      <c r="Q189" s="111">
        <f t="shared" si="1858"/>
        <v>0</v>
      </c>
      <c r="R189" s="111">
        <f t="shared" si="1858"/>
        <v>0</v>
      </c>
      <c r="S189" s="111">
        <f t="shared" si="1858"/>
        <v>0</v>
      </c>
      <c r="T189" s="111">
        <f t="shared" si="1858"/>
        <v>0</v>
      </c>
      <c r="U189" s="111">
        <f t="shared" si="1858"/>
        <v>0</v>
      </c>
      <c r="V189" s="111">
        <f t="shared" si="1858"/>
        <v>0</v>
      </c>
      <c r="W189" s="111">
        <f t="shared" si="1858"/>
        <v>0</v>
      </c>
      <c r="X189" s="111">
        <f t="shared" si="1858"/>
        <v>0</v>
      </c>
      <c r="Y189" s="111">
        <f t="shared" si="1858"/>
        <v>0</v>
      </c>
      <c r="Z189" s="111">
        <f t="shared" si="1858"/>
        <v>0</v>
      </c>
      <c r="AA189" s="111">
        <f t="shared" si="1858"/>
        <v>0</v>
      </c>
      <c r="AB189" s="111">
        <f t="shared" si="1858"/>
        <v>0</v>
      </c>
      <c r="AC189" s="111">
        <f t="shared" si="1858"/>
        <v>0</v>
      </c>
      <c r="AD189" s="111">
        <f t="shared" si="1858"/>
        <v>0</v>
      </c>
      <c r="AE189" s="111">
        <f t="shared" si="1858"/>
        <v>0</v>
      </c>
      <c r="AF189" s="111">
        <f t="shared" si="1858"/>
        <v>0</v>
      </c>
      <c r="AG189" s="111">
        <f t="shared" si="1858"/>
        <v>0</v>
      </c>
      <c r="AH189" s="111">
        <f t="shared" si="1858"/>
        <v>0</v>
      </c>
      <c r="AI189" s="111">
        <f t="shared" si="1858"/>
        <v>0</v>
      </c>
      <c r="AJ189" s="111">
        <f t="shared" si="1858"/>
        <v>0</v>
      </c>
      <c r="AK189" s="111">
        <f t="shared" si="1858"/>
        <v>0</v>
      </c>
      <c r="AL189" s="111">
        <f t="shared" si="1858"/>
        <v>0</v>
      </c>
      <c r="AM189" s="111">
        <f t="shared" si="1858"/>
        <v>0</v>
      </c>
      <c r="AN189" s="111">
        <f t="shared" si="1858"/>
        <v>0</v>
      </c>
      <c r="AO189" s="111">
        <f t="shared" si="1858"/>
        <v>0</v>
      </c>
      <c r="AP189" s="111">
        <f t="shared" si="1858"/>
        <v>0</v>
      </c>
      <c r="AQ189" s="111">
        <f t="shared" si="1858"/>
        <v>0</v>
      </c>
      <c r="AR189" s="111">
        <f t="shared" si="1858"/>
        <v>0</v>
      </c>
      <c r="AS189" s="111">
        <f t="shared" si="1858"/>
        <v>0</v>
      </c>
      <c r="AT189" s="111">
        <f t="shared" si="1858"/>
        <v>0</v>
      </c>
      <c r="AU189" s="111">
        <f t="shared" si="1858"/>
        <v>0</v>
      </c>
      <c r="AV189" s="111">
        <f t="shared" si="1858"/>
        <v>0</v>
      </c>
      <c r="AW189" s="111">
        <f t="shared" si="1858"/>
        <v>0</v>
      </c>
      <c r="AX189" s="111">
        <f t="shared" si="1858"/>
        <v>0</v>
      </c>
      <c r="AY189" s="111">
        <f t="shared" si="1858"/>
        <v>0</v>
      </c>
      <c r="AZ189" s="111">
        <f t="shared" si="1858"/>
        <v>0</v>
      </c>
      <c r="BA189" s="111">
        <f t="shared" si="1858"/>
        <v>0</v>
      </c>
      <c r="BB189" s="111">
        <f t="shared" si="1858"/>
        <v>0</v>
      </c>
      <c r="BC189" s="111">
        <f t="shared" si="1858"/>
        <v>0</v>
      </c>
      <c r="BD189" s="111">
        <f t="shared" si="1858"/>
        <v>0</v>
      </c>
      <c r="BE189" s="111">
        <f t="shared" si="1858"/>
        <v>0</v>
      </c>
      <c r="BF189" s="111">
        <f t="shared" si="1858"/>
        <v>0</v>
      </c>
      <c r="BG189" s="111">
        <f t="shared" si="1858"/>
        <v>0</v>
      </c>
      <c r="BH189" s="111">
        <f t="shared" si="1858"/>
        <v>0</v>
      </c>
      <c r="BI189" s="111">
        <f t="shared" si="1858"/>
        <v>0</v>
      </c>
      <c r="BJ189" s="111">
        <f t="shared" si="1858"/>
        <v>0</v>
      </c>
      <c r="BK189" s="111">
        <f t="shared" si="1858"/>
        <v>0</v>
      </c>
      <c r="BL189" s="111">
        <f t="shared" si="1858"/>
        <v>0</v>
      </c>
      <c r="BM189" s="111">
        <f t="shared" si="1858"/>
        <v>0</v>
      </c>
      <c r="BN189" s="111">
        <f t="shared" si="1858"/>
        <v>0</v>
      </c>
      <c r="BO189" s="111">
        <f t="shared" si="1858"/>
        <v>0</v>
      </c>
      <c r="BP189" s="111">
        <f t="shared" si="1858"/>
        <v>0</v>
      </c>
      <c r="BQ189" s="111">
        <f t="shared" si="1858"/>
        <v>0</v>
      </c>
      <c r="BR189" s="111">
        <f t="shared" ref="BR189:DT189" si="1859">SUM(BR185:BR188)</f>
        <v>0</v>
      </c>
      <c r="BS189" s="111">
        <f t="shared" si="1859"/>
        <v>0</v>
      </c>
      <c r="BT189" s="111">
        <f t="shared" si="1859"/>
        <v>0</v>
      </c>
      <c r="BU189" s="111">
        <f t="shared" si="1859"/>
        <v>0</v>
      </c>
      <c r="BV189" s="111">
        <f t="shared" si="1859"/>
        <v>0</v>
      </c>
      <c r="BW189" s="111">
        <f t="shared" si="1859"/>
        <v>0</v>
      </c>
      <c r="BX189" s="111">
        <f t="shared" si="1859"/>
        <v>0</v>
      </c>
      <c r="BY189" s="111">
        <f t="shared" si="1859"/>
        <v>0</v>
      </c>
      <c r="BZ189" s="111">
        <f t="shared" si="1859"/>
        <v>0</v>
      </c>
      <c r="CA189" s="111">
        <f t="shared" si="1859"/>
        <v>0</v>
      </c>
      <c r="CB189" s="111">
        <f t="shared" si="1859"/>
        <v>0</v>
      </c>
      <c r="CC189" s="111">
        <f t="shared" si="1859"/>
        <v>0</v>
      </c>
      <c r="CD189" s="111">
        <f t="shared" si="1859"/>
        <v>0</v>
      </c>
      <c r="CE189" s="111">
        <f t="shared" si="1859"/>
        <v>0</v>
      </c>
      <c r="CF189" s="111">
        <f t="shared" si="1859"/>
        <v>0</v>
      </c>
      <c r="CG189" s="111">
        <f t="shared" si="1859"/>
        <v>0</v>
      </c>
      <c r="CH189" s="111">
        <f t="shared" si="1859"/>
        <v>0</v>
      </c>
      <c r="CI189" s="111">
        <f t="shared" si="1859"/>
        <v>0</v>
      </c>
      <c r="CJ189" s="111">
        <f t="shared" si="1859"/>
        <v>0</v>
      </c>
      <c r="CK189" s="111">
        <f t="shared" si="1859"/>
        <v>0</v>
      </c>
      <c r="CL189" s="111">
        <f t="shared" si="1859"/>
        <v>0</v>
      </c>
      <c r="CM189" s="111">
        <f t="shared" si="1859"/>
        <v>0</v>
      </c>
      <c r="CN189" s="111">
        <f t="shared" si="1859"/>
        <v>0</v>
      </c>
      <c r="CO189" s="111">
        <f t="shared" si="1859"/>
        <v>0</v>
      </c>
      <c r="CP189" s="111">
        <f t="shared" si="1859"/>
        <v>0</v>
      </c>
      <c r="CQ189" s="111">
        <f t="shared" si="1859"/>
        <v>0</v>
      </c>
      <c r="CR189" s="111">
        <f t="shared" si="1859"/>
        <v>0</v>
      </c>
      <c r="CS189" s="111">
        <f t="shared" si="1859"/>
        <v>0</v>
      </c>
      <c r="CT189" s="111">
        <f t="shared" si="1859"/>
        <v>0</v>
      </c>
      <c r="CU189" s="111">
        <f t="shared" si="1859"/>
        <v>0</v>
      </c>
      <c r="CV189" s="111">
        <f t="shared" si="1859"/>
        <v>0</v>
      </c>
      <c r="CW189" s="111">
        <f t="shared" si="1859"/>
        <v>0</v>
      </c>
      <c r="CX189" s="111">
        <f t="shared" si="1859"/>
        <v>0</v>
      </c>
      <c r="CY189" s="111">
        <f t="shared" si="1859"/>
        <v>0</v>
      </c>
      <c r="CZ189" s="111">
        <f t="shared" si="1859"/>
        <v>0</v>
      </c>
      <c r="DA189" s="111">
        <f t="shared" si="1859"/>
        <v>0</v>
      </c>
      <c r="DB189" s="111">
        <f t="shared" si="1859"/>
        <v>0</v>
      </c>
      <c r="DC189" s="111">
        <f t="shared" si="1859"/>
        <v>0</v>
      </c>
      <c r="DD189" s="111">
        <f t="shared" si="1859"/>
        <v>0</v>
      </c>
      <c r="DE189" s="111">
        <f t="shared" si="1859"/>
        <v>0</v>
      </c>
      <c r="DF189" s="111">
        <f t="shared" si="1859"/>
        <v>0</v>
      </c>
      <c r="DG189" s="111">
        <f t="shared" si="1859"/>
        <v>0</v>
      </c>
      <c r="DH189" s="111">
        <f t="shared" si="1859"/>
        <v>0</v>
      </c>
      <c r="DI189" s="111">
        <f t="shared" si="1859"/>
        <v>0</v>
      </c>
      <c r="DJ189" s="111">
        <f t="shared" si="1859"/>
        <v>0</v>
      </c>
      <c r="DK189" s="111">
        <f t="shared" si="1859"/>
        <v>0</v>
      </c>
      <c r="DL189" s="111">
        <f t="shared" si="1859"/>
        <v>0</v>
      </c>
      <c r="DM189" s="111">
        <f t="shared" si="1859"/>
        <v>0</v>
      </c>
      <c r="DN189" s="111">
        <f t="shared" si="1859"/>
        <v>0</v>
      </c>
      <c r="DO189" s="111">
        <f t="shared" si="1859"/>
        <v>0</v>
      </c>
      <c r="DP189" s="111">
        <f t="shared" si="1859"/>
        <v>0</v>
      </c>
      <c r="DQ189" s="111">
        <f t="shared" si="1859"/>
        <v>0</v>
      </c>
      <c r="DR189" s="111">
        <f t="shared" si="1859"/>
        <v>0</v>
      </c>
      <c r="DS189" s="111">
        <f t="shared" si="1859"/>
        <v>0</v>
      </c>
      <c r="DT189" s="111">
        <f t="shared" si="1859"/>
        <v>0</v>
      </c>
    </row>
    <row r="191" spans="3:124" x14ac:dyDescent="0.25">
      <c r="E191" s="54">
        <f>+E170</f>
        <v>0</v>
      </c>
      <c r="F191" s="54">
        <f t="shared" ref="F191:BQ191" si="1860">+F170</f>
        <v>0</v>
      </c>
      <c r="G191" s="54">
        <f t="shared" si="1860"/>
        <v>0</v>
      </c>
      <c r="H191" s="54">
        <f t="shared" si="1860"/>
        <v>0</v>
      </c>
      <c r="I191" s="54">
        <f t="shared" si="1860"/>
        <v>0</v>
      </c>
      <c r="J191" s="54">
        <f t="shared" si="1860"/>
        <v>0</v>
      </c>
      <c r="K191" s="54">
        <f t="shared" si="1860"/>
        <v>0</v>
      </c>
      <c r="L191" s="54">
        <f t="shared" si="1860"/>
        <v>0</v>
      </c>
      <c r="M191" s="54">
        <f t="shared" si="1860"/>
        <v>0</v>
      </c>
      <c r="N191" s="54">
        <f t="shared" si="1860"/>
        <v>0</v>
      </c>
      <c r="O191" s="54">
        <f t="shared" si="1860"/>
        <v>0</v>
      </c>
      <c r="P191" s="54">
        <f t="shared" si="1860"/>
        <v>0</v>
      </c>
      <c r="Q191" s="54">
        <f t="shared" si="1860"/>
        <v>1</v>
      </c>
      <c r="R191" s="54">
        <f t="shared" si="1860"/>
        <v>1</v>
      </c>
      <c r="S191" s="54">
        <f t="shared" si="1860"/>
        <v>1</v>
      </c>
      <c r="T191" s="54">
        <f t="shared" si="1860"/>
        <v>1</v>
      </c>
      <c r="U191" s="54">
        <f t="shared" si="1860"/>
        <v>1</v>
      </c>
      <c r="V191" s="54">
        <f t="shared" si="1860"/>
        <v>1</v>
      </c>
      <c r="W191" s="54">
        <f t="shared" si="1860"/>
        <v>1</v>
      </c>
      <c r="X191" s="54">
        <f t="shared" si="1860"/>
        <v>1</v>
      </c>
      <c r="Y191" s="54">
        <f t="shared" si="1860"/>
        <v>1</v>
      </c>
      <c r="Z191" s="54">
        <f t="shared" si="1860"/>
        <v>1</v>
      </c>
      <c r="AA191" s="54">
        <f t="shared" si="1860"/>
        <v>1</v>
      </c>
      <c r="AB191" s="54">
        <f t="shared" si="1860"/>
        <v>1</v>
      </c>
      <c r="AC191" s="54">
        <f t="shared" si="1860"/>
        <v>2</v>
      </c>
      <c r="AD191" s="54">
        <f t="shared" si="1860"/>
        <v>2</v>
      </c>
      <c r="AE191" s="54">
        <f t="shared" si="1860"/>
        <v>2</v>
      </c>
      <c r="AF191" s="54">
        <f t="shared" si="1860"/>
        <v>2</v>
      </c>
      <c r="AG191" s="54">
        <f t="shared" si="1860"/>
        <v>2</v>
      </c>
      <c r="AH191" s="54">
        <f t="shared" si="1860"/>
        <v>2</v>
      </c>
      <c r="AI191" s="54">
        <f t="shared" si="1860"/>
        <v>2</v>
      </c>
      <c r="AJ191" s="54">
        <f t="shared" si="1860"/>
        <v>2</v>
      </c>
      <c r="AK191" s="54">
        <f t="shared" si="1860"/>
        <v>2</v>
      </c>
      <c r="AL191" s="54">
        <f t="shared" si="1860"/>
        <v>2</v>
      </c>
      <c r="AM191" s="54">
        <f t="shared" si="1860"/>
        <v>2</v>
      </c>
      <c r="AN191" s="54">
        <f t="shared" si="1860"/>
        <v>2</v>
      </c>
      <c r="AO191" s="54">
        <f t="shared" si="1860"/>
        <v>3</v>
      </c>
      <c r="AP191" s="54">
        <f t="shared" si="1860"/>
        <v>3</v>
      </c>
      <c r="AQ191" s="54">
        <f t="shared" si="1860"/>
        <v>3</v>
      </c>
      <c r="AR191" s="54">
        <f t="shared" si="1860"/>
        <v>3</v>
      </c>
      <c r="AS191" s="54">
        <f t="shared" si="1860"/>
        <v>3</v>
      </c>
      <c r="AT191" s="54">
        <f t="shared" si="1860"/>
        <v>3</v>
      </c>
      <c r="AU191" s="54">
        <f t="shared" si="1860"/>
        <v>3</v>
      </c>
      <c r="AV191" s="54">
        <f t="shared" si="1860"/>
        <v>3</v>
      </c>
      <c r="AW191" s="54">
        <f t="shared" si="1860"/>
        <v>3</v>
      </c>
      <c r="AX191" s="54">
        <f t="shared" si="1860"/>
        <v>3</v>
      </c>
      <c r="AY191" s="54">
        <f t="shared" si="1860"/>
        <v>3</v>
      </c>
      <c r="AZ191" s="54">
        <f t="shared" si="1860"/>
        <v>3</v>
      </c>
      <c r="BA191" s="54">
        <f t="shared" si="1860"/>
        <v>4</v>
      </c>
      <c r="BB191" s="54">
        <f t="shared" si="1860"/>
        <v>4</v>
      </c>
      <c r="BC191" s="54">
        <f t="shared" si="1860"/>
        <v>4</v>
      </c>
      <c r="BD191" s="54">
        <f t="shared" si="1860"/>
        <v>4</v>
      </c>
      <c r="BE191" s="54">
        <f t="shared" si="1860"/>
        <v>4</v>
      </c>
      <c r="BF191" s="54">
        <f t="shared" si="1860"/>
        <v>4</v>
      </c>
      <c r="BG191" s="54">
        <f t="shared" si="1860"/>
        <v>4</v>
      </c>
      <c r="BH191" s="54">
        <f t="shared" si="1860"/>
        <v>4</v>
      </c>
      <c r="BI191" s="54">
        <f t="shared" si="1860"/>
        <v>4</v>
      </c>
      <c r="BJ191" s="54">
        <f t="shared" si="1860"/>
        <v>4</v>
      </c>
      <c r="BK191" s="54">
        <f t="shared" si="1860"/>
        <v>4</v>
      </c>
      <c r="BL191" s="54">
        <f t="shared" si="1860"/>
        <v>4</v>
      </c>
      <c r="BM191" s="54">
        <f t="shared" si="1860"/>
        <v>5</v>
      </c>
      <c r="BN191" s="54">
        <f t="shared" si="1860"/>
        <v>5</v>
      </c>
      <c r="BO191" s="54">
        <f t="shared" si="1860"/>
        <v>5</v>
      </c>
      <c r="BP191" s="54">
        <f t="shared" si="1860"/>
        <v>5</v>
      </c>
      <c r="BQ191" s="54">
        <f t="shared" si="1860"/>
        <v>5</v>
      </c>
      <c r="BR191" s="54">
        <f t="shared" ref="BR191:DT191" si="1861">+BR170</f>
        <v>5</v>
      </c>
      <c r="BS191" s="54">
        <f t="shared" si="1861"/>
        <v>5</v>
      </c>
      <c r="BT191" s="54">
        <f t="shared" si="1861"/>
        <v>5</v>
      </c>
      <c r="BU191" s="54">
        <f t="shared" si="1861"/>
        <v>5</v>
      </c>
      <c r="BV191" s="54">
        <f t="shared" si="1861"/>
        <v>5</v>
      </c>
      <c r="BW191" s="54">
        <f t="shared" si="1861"/>
        <v>5</v>
      </c>
      <c r="BX191" s="54">
        <f t="shared" si="1861"/>
        <v>5</v>
      </c>
      <c r="BY191" s="54">
        <f t="shared" si="1861"/>
        <v>6</v>
      </c>
      <c r="BZ191" s="54">
        <f t="shared" si="1861"/>
        <v>6</v>
      </c>
      <c r="CA191" s="54">
        <f t="shared" si="1861"/>
        <v>6</v>
      </c>
      <c r="CB191" s="54">
        <f t="shared" si="1861"/>
        <v>6</v>
      </c>
      <c r="CC191" s="54">
        <f t="shared" si="1861"/>
        <v>6</v>
      </c>
      <c r="CD191" s="54">
        <f t="shared" si="1861"/>
        <v>6</v>
      </c>
      <c r="CE191" s="54">
        <f t="shared" si="1861"/>
        <v>6</v>
      </c>
      <c r="CF191" s="54">
        <f t="shared" si="1861"/>
        <v>6</v>
      </c>
      <c r="CG191" s="54">
        <f t="shared" si="1861"/>
        <v>6</v>
      </c>
      <c r="CH191" s="54">
        <f t="shared" si="1861"/>
        <v>6</v>
      </c>
      <c r="CI191" s="54">
        <f t="shared" si="1861"/>
        <v>6</v>
      </c>
      <c r="CJ191" s="54">
        <f t="shared" si="1861"/>
        <v>6</v>
      </c>
      <c r="CK191" s="54">
        <f t="shared" si="1861"/>
        <v>7</v>
      </c>
      <c r="CL191" s="54">
        <f t="shared" si="1861"/>
        <v>7</v>
      </c>
      <c r="CM191" s="54">
        <f t="shared" si="1861"/>
        <v>7</v>
      </c>
      <c r="CN191" s="54">
        <f t="shared" si="1861"/>
        <v>7</v>
      </c>
      <c r="CO191" s="54">
        <f t="shared" si="1861"/>
        <v>7</v>
      </c>
      <c r="CP191" s="54">
        <f t="shared" si="1861"/>
        <v>7</v>
      </c>
      <c r="CQ191" s="54">
        <f t="shared" si="1861"/>
        <v>7</v>
      </c>
      <c r="CR191" s="54">
        <f t="shared" si="1861"/>
        <v>7</v>
      </c>
      <c r="CS191" s="54">
        <f t="shared" si="1861"/>
        <v>7</v>
      </c>
      <c r="CT191" s="54">
        <f t="shared" si="1861"/>
        <v>7</v>
      </c>
      <c r="CU191" s="54">
        <f t="shared" si="1861"/>
        <v>7</v>
      </c>
      <c r="CV191" s="54">
        <f t="shared" si="1861"/>
        <v>7</v>
      </c>
      <c r="CW191" s="54">
        <f t="shared" si="1861"/>
        <v>8</v>
      </c>
      <c r="CX191" s="54">
        <f t="shared" si="1861"/>
        <v>8</v>
      </c>
      <c r="CY191" s="54">
        <f t="shared" si="1861"/>
        <v>8</v>
      </c>
      <c r="CZ191" s="54">
        <f t="shared" si="1861"/>
        <v>8</v>
      </c>
      <c r="DA191" s="54">
        <f t="shared" si="1861"/>
        <v>8</v>
      </c>
      <c r="DB191" s="54">
        <f t="shared" si="1861"/>
        <v>8</v>
      </c>
      <c r="DC191" s="54">
        <f t="shared" si="1861"/>
        <v>8</v>
      </c>
      <c r="DD191" s="54">
        <f t="shared" si="1861"/>
        <v>8</v>
      </c>
      <c r="DE191" s="54">
        <f t="shared" si="1861"/>
        <v>8</v>
      </c>
      <c r="DF191" s="54">
        <f t="shared" si="1861"/>
        <v>8</v>
      </c>
      <c r="DG191" s="54">
        <f t="shared" si="1861"/>
        <v>8</v>
      </c>
      <c r="DH191" s="54">
        <f t="shared" si="1861"/>
        <v>8</v>
      </c>
      <c r="DI191" s="54">
        <f t="shared" si="1861"/>
        <v>9</v>
      </c>
      <c r="DJ191" s="54">
        <f t="shared" si="1861"/>
        <v>9</v>
      </c>
      <c r="DK191" s="54">
        <f t="shared" si="1861"/>
        <v>9</v>
      </c>
      <c r="DL191" s="54">
        <f t="shared" si="1861"/>
        <v>9</v>
      </c>
      <c r="DM191" s="54">
        <f t="shared" si="1861"/>
        <v>9</v>
      </c>
      <c r="DN191" s="54">
        <f t="shared" si="1861"/>
        <v>9</v>
      </c>
      <c r="DO191" s="54">
        <f t="shared" si="1861"/>
        <v>9</v>
      </c>
      <c r="DP191" s="54">
        <f t="shared" si="1861"/>
        <v>9</v>
      </c>
      <c r="DQ191" s="54">
        <f t="shared" si="1861"/>
        <v>9</v>
      </c>
      <c r="DR191" s="54">
        <f t="shared" si="1861"/>
        <v>9</v>
      </c>
      <c r="DS191" s="54">
        <f t="shared" si="1861"/>
        <v>9</v>
      </c>
      <c r="DT191" s="54">
        <f t="shared" si="1861"/>
        <v>9</v>
      </c>
    </row>
    <row r="192" spans="3:124" x14ac:dyDescent="0.25">
      <c r="C192" t="s">
        <v>474</v>
      </c>
      <c r="E192" s="208">
        <f>+E8+E35+E62+E89+E116+E143</f>
        <v>0</v>
      </c>
      <c r="F192" s="208">
        <f t="shared" ref="F192:BQ192" si="1862">+F8+F35+F62+F89+F116+F143</f>
        <v>0</v>
      </c>
      <c r="G192" s="208">
        <f t="shared" si="1862"/>
        <v>0</v>
      </c>
      <c r="H192" s="208">
        <f t="shared" si="1862"/>
        <v>0</v>
      </c>
      <c r="I192" s="208">
        <f t="shared" si="1862"/>
        <v>0</v>
      </c>
      <c r="J192" s="208">
        <f t="shared" si="1862"/>
        <v>0</v>
      </c>
      <c r="K192" s="208">
        <f t="shared" si="1862"/>
        <v>0</v>
      </c>
      <c r="L192" s="208">
        <f t="shared" si="1862"/>
        <v>0</v>
      </c>
      <c r="M192" s="208">
        <f t="shared" si="1862"/>
        <v>0</v>
      </c>
      <c r="N192" s="208">
        <f t="shared" si="1862"/>
        <v>0</v>
      </c>
      <c r="O192" s="208">
        <f t="shared" si="1862"/>
        <v>0</v>
      </c>
      <c r="P192" s="208">
        <f t="shared" si="1862"/>
        <v>0</v>
      </c>
      <c r="Q192" s="208">
        <f t="shared" si="1862"/>
        <v>0</v>
      </c>
      <c r="R192" s="208">
        <f t="shared" si="1862"/>
        <v>0</v>
      </c>
      <c r="S192" s="208">
        <f t="shared" si="1862"/>
        <v>0</v>
      </c>
      <c r="T192" s="208">
        <f t="shared" si="1862"/>
        <v>0</v>
      </c>
      <c r="U192" s="208">
        <f t="shared" si="1862"/>
        <v>0</v>
      </c>
      <c r="V192" s="208">
        <f t="shared" si="1862"/>
        <v>0</v>
      </c>
      <c r="W192" s="208">
        <f t="shared" si="1862"/>
        <v>0</v>
      </c>
      <c r="X192" s="208">
        <f t="shared" si="1862"/>
        <v>0</v>
      </c>
      <c r="Y192" s="208">
        <f t="shared" si="1862"/>
        <v>0</v>
      </c>
      <c r="Z192" s="208">
        <f t="shared" si="1862"/>
        <v>0</v>
      </c>
      <c r="AA192" s="208">
        <f t="shared" si="1862"/>
        <v>0</v>
      </c>
      <c r="AB192" s="208">
        <f t="shared" si="1862"/>
        <v>0</v>
      </c>
      <c r="AC192" s="208">
        <f t="shared" si="1862"/>
        <v>0</v>
      </c>
      <c r="AD192" s="208">
        <f t="shared" si="1862"/>
        <v>0</v>
      </c>
      <c r="AE192" s="208">
        <f t="shared" si="1862"/>
        <v>0</v>
      </c>
      <c r="AF192" s="208">
        <f t="shared" si="1862"/>
        <v>0</v>
      </c>
      <c r="AG192" s="208">
        <f t="shared" si="1862"/>
        <v>0</v>
      </c>
      <c r="AH192" s="208">
        <f t="shared" si="1862"/>
        <v>0</v>
      </c>
      <c r="AI192" s="208">
        <f t="shared" si="1862"/>
        <v>0</v>
      </c>
      <c r="AJ192" s="208">
        <f t="shared" si="1862"/>
        <v>0</v>
      </c>
      <c r="AK192" s="208">
        <f t="shared" si="1862"/>
        <v>0</v>
      </c>
      <c r="AL192" s="208">
        <f t="shared" si="1862"/>
        <v>0</v>
      </c>
      <c r="AM192" s="208">
        <f t="shared" si="1862"/>
        <v>0</v>
      </c>
      <c r="AN192" s="208">
        <f t="shared" si="1862"/>
        <v>0</v>
      </c>
      <c r="AO192" s="208">
        <f t="shared" si="1862"/>
        <v>0</v>
      </c>
      <c r="AP192" s="208">
        <f t="shared" si="1862"/>
        <v>0</v>
      </c>
      <c r="AQ192" s="208">
        <f t="shared" si="1862"/>
        <v>0</v>
      </c>
      <c r="AR192" s="208">
        <f t="shared" si="1862"/>
        <v>0</v>
      </c>
      <c r="AS192" s="208">
        <f t="shared" si="1862"/>
        <v>0</v>
      </c>
      <c r="AT192" s="208">
        <f t="shared" si="1862"/>
        <v>0</v>
      </c>
      <c r="AU192" s="208">
        <f t="shared" si="1862"/>
        <v>0</v>
      </c>
      <c r="AV192" s="208">
        <f t="shared" si="1862"/>
        <v>0</v>
      </c>
      <c r="AW192" s="208">
        <f t="shared" si="1862"/>
        <v>0</v>
      </c>
      <c r="AX192" s="208">
        <f t="shared" si="1862"/>
        <v>0</v>
      </c>
      <c r="AY192" s="208">
        <f t="shared" si="1862"/>
        <v>0</v>
      </c>
      <c r="AZ192" s="208">
        <f t="shared" si="1862"/>
        <v>0</v>
      </c>
      <c r="BA192" s="208">
        <f t="shared" si="1862"/>
        <v>0</v>
      </c>
      <c r="BB192" s="208">
        <f t="shared" si="1862"/>
        <v>0</v>
      </c>
      <c r="BC192" s="208">
        <f t="shared" si="1862"/>
        <v>0</v>
      </c>
      <c r="BD192" s="208">
        <f t="shared" si="1862"/>
        <v>0</v>
      </c>
      <c r="BE192" s="208">
        <f t="shared" si="1862"/>
        <v>0</v>
      </c>
      <c r="BF192" s="208">
        <f t="shared" si="1862"/>
        <v>0</v>
      </c>
      <c r="BG192" s="208">
        <f t="shared" si="1862"/>
        <v>0</v>
      </c>
      <c r="BH192" s="208">
        <f t="shared" si="1862"/>
        <v>0</v>
      </c>
      <c r="BI192" s="208">
        <f t="shared" si="1862"/>
        <v>0</v>
      </c>
      <c r="BJ192" s="208">
        <f t="shared" si="1862"/>
        <v>0</v>
      </c>
      <c r="BK192" s="208">
        <f t="shared" si="1862"/>
        <v>0</v>
      </c>
      <c r="BL192" s="208">
        <f t="shared" si="1862"/>
        <v>0</v>
      </c>
      <c r="BM192" s="208">
        <f t="shared" si="1862"/>
        <v>0</v>
      </c>
      <c r="BN192" s="208">
        <f t="shared" si="1862"/>
        <v>0</v>
      </c>
      <c r="BO192" s="208">
        <f t="shared" si="1862"/>
        <v>0</v>
      </c>
      <c r="BP192" s="208">
        <f t="shared" si="1862"/>
        <v>0</v>
      </c>
      <c r="BQ192" s="208">
        <f t="shared" si="1862"/>
        <v>0</v>
      </c>
      <c r="BR192" s="208">
        <f t="shared" ref="BR192:DT192" si="1863">+BR8+BR35+BR62+BR89+BR116+BR143</f>
        <v>0</v>
      </c>
      <c r="BS192" s="208">
        <f t="shared" si="1863"/>
        <v>0</v>
      </c>
      <c r="BT192" s="208">
        <f t="shared" si="1863"/>
        <v>0</v>
      </c>
      <c r="BU192" s="208">
        <f t="shared" si="1863"/>
        <v>0</v>
      </c>
      <c r="BV192" s="208">
        <f t="shared" si="1863"/>
        <v>0</v>
      </c>
      <c r="BW192" s="208">
        <f t="shared" si="1863"/>
        <v>0</v>
      </c>
      <c r="BX192" s="208">
        <f t="shared" si="1863"/>
        <v>0</v>
      </c>
      <c r="BY192" s="208">
        <f t="shared" si="1863"/>
        <v>0</v>
      </c>
      <c r="BZ192" s="208">
        <f t="shared" si="1863"/>
        <v>0</v>
      </c>
      <c r="CA192" s="208">
        <f t="shared" si="1863"/>
        <v>0</v>
      </c>
      <c r="CB192" s="208">
        <f t="shared" si="1863"/>
        <v>0</v>
      </c>
      <c r="CC192" s="208">
        <f t="shared" si="1863"/>
        <v>0</v>
      </c>
      <c r="CD192" s="208">
        <f t="shared" si="1863"/>
        <v>0</v>
      </c>
      <c r="CE192" s="208">
        <f t="shared" si="1863"/>
        <v>0</v>
      </c>
      <c r="CF192" s="208">
        <f t="shared" si="1863"/>
        <v>0</v>
      </c>
      <c r="CG192" s="208">
        <f t="shared" si="1863"/>
        <v>0</v>
      </c>
      <c r="CH192" s="208">
        <f t="shared" si="1863"/>
        <v>0</v>
      </c>
      <c r="CI192" s="208">
        <f t="shared" si="1863"/>
        <v>0</v>
      </c>
      <c r="CJ192" s="208">
        <f t="shared" si="1863"/>
        <v>0</v>
      </c>
      <c r="CK192" s="208">
        <f t="shared" si="1863"/>
        <v>0</v>
      </c>
      <c r="CL192" s="208">
        <f t="shared" si="1863"/>
        <v>0</v>
      </c>
      <c r="CM192" s="208">
        <f t="shared" si="1863"/>
        <v>0</v>
      </c>
      <c r="CN192" s="208">
        <f t="shared" si="1863"/>
        <v>0</v>
      </c>
      <c r="CO192" s="208">
        <f t="shared" si="1863"/>
        <v>0</v>
      </c>
      <c r="CP192" s="208">
        <f t="shared" si="1863"/>
        <v>0</v>
      </c>
      <c r="CQ192" s="208">
        <f t="shared" si="1863"/>
        <v>0</v>
      </c>
      <c r="CR192" s="208">
        <f t="shared" si="1863"/>
        <v>0</v>
      </c>
      <c r="CS192" s="208">
        <f t="shared" si="1863"/>
        <v>0</v>
      </c>
      <c r="CT192" s="208">
        <f t="shared" si="1863"/>
        <v>0</v>
      </c>
      <c r="CU192" s="208">
        <f t="shared" si="1863"/>
        <v>0</v>
      </c>
      <c r="CV192" s="208">
        <f t="shared" si="1863"/>
        <v>0</v>
      </c>
      <c r="CW192" s="208">
        <f t="shared" si="1863"/>
        <v>0</v>
      </c>
      <c r="CX192" s="208">
        <f t="shared" si="1863"/>
        <v>0</v>
      </c>
      <c r="CY192" s="208">
        <f t="shared" si="1863"/>
        <v>0</v>
      </c>
      <c r="CZ192" s="208">
        <f t="shared" si="1863"/>
        <v>0</v>
      </c>
      <c r="DA192" s="208">
        <f t="shared" si="1863"/>
        <v>0</v>
      </c>
      <c r="DB192" s="208">
        <f t="shared" si="1863"/>
        <v>0</v>
      </c>
      <c r="DC192" s="208">
        <f t="shared" si="1863"/>
        <v>0</v>
      </c>
      <c r="DD192" s="208">
        <f t="shared" si="1863"/>
        <v>0</v>
      </c>
      <c r="DE192" s="208">
        <f t="shared" si="1863"/>
        <v>0</v>
      </c>
      <c r="DF192" s="208">
        <f t="shared" si="1863"/>
        <v>0</v>
      </c>
      <c r="DG192" s="208">
        <f t="shared" si="1863"/>
        <v>0</v>
      </c>
      <c r="DH192" s="208">
        <f t="shared" si="1863"/>
        <v>0</v>
      </c>
      <c r="DI192" s="208">
        <f t="shared" si="1863"/>
        <v>0</v>
      </c>
      <c r="DJ192" s="208">
        <f t="shared" si="1863"/>
        <v>0</v>
      </c>
      <c r="DK192" s="208">
        <f t="shared" si="1863"/>
        <v>0</v>
      </c>
      <c r="DL192" s="208">
        <f t="shared" si="1863"/>
        <v>0</v>
      </c>
      <c r="DM192" s="208">
        <f t="shared" si="1863"/>
        <v>0</v>
      </c>
      <c r="DN192" s="208">
        <f t="shared" si="1863"/>
        <v>0</v>
      </c>
      <c r="DO192" s="208">
        <f t="shared" si="1863"/>
        <v>0</v>
      </c>
      <c r="DP192" s="208">
        <f t="shared" si="1863"/>
        <v>0</v>
      </c>
      <c r="DQ192" s="208">
        <f t="shared" si="1863"/>
        <v>0</v>
      </c>
      <c r="DR192" s="208">
        <f t="shared" si="1863"/>
        <v>0</v>
      </c>
      <c r="DS192" s="208">
        <f t="shared" si="1863"/>
        <v>0</v>
      </c>
      <c r="DT192" s="208">
        <f t="shared" si="1863"/>
        <v>0</v>
      </c>
    </row>
  </sheetData>
  <hyperlinks>
    <hyperlink ref="D1" location="Input!A1" display="MENU" xr:uid="{278E7CE1-3888-43EA-AA5A-0FEF21D1B86A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0FF31-B0FA-4DCE-A420-DD4B1FFA5087}">
  <sheetPr>
    <tabColor theme="5" tint="0.59999389629810485"/>
  </sheetPr>
  <dimension ref="B1:O27"/>
  <sheetViews>
    <sheetView showGridLines="0" workbookViewId="0">
      <selection activeCell="F29" sqref="F29"/>
    </sheetView>
  </sheetViews>
  <sheetFormatPr defaultRowHeight="15" x14ac:dyDescent="0.25"/>
  <cols>
    <col min="1" max="1" width="4.140625" customWidth="1"/>
    <col min="2" max="2" width="31.85546875" bestFit="1" customWidth="1"/>
  </cols>
  <sheetData>
    <row r="1" spans="2:15" ht="28.5" x14ac:dyDescent="0.45">
      <c r="B1" s="4" t="s">
        <v>2</v>
      </c>
    </row>
    <row r="3" spans="2:15" ht="15.75" thickBot="1" x14ac:dyDescent="0.3">
      <c r="C3" s="140">
        <f>+C_Personale!P170</f>
        <v>0</v>
      </c>
      <c r="D3" s="140">
        <f>+C_Personale!AB170</f>
        <v>1</v>
      </c>
      <c r="E3" s="140">
        <f>+C_Personale!AN170</f>
        <v>2</v>
      </c>
      <c r="F3" s="140">
        <f>+C_Personale!AZ170</f>
        <v>3</v>
      </c>
      <c r="G3" s="140">
        <f>+C_Personale!BL170</f>
        <v>4</v>
      </c>
      <c r="H3" s="140">
        <f>+C_Personale!BX170</f>
        <v>5</v>
      </c>
      <c r="I3" s="140">
        <f>+C_Personale!CJ170</f>
        <v>6</v>
      </c>
      <c r="J3" s="140">
        <f>+C_Personale!CV170</f>
        <v>7</v>
      </c>
      <c r="K3" s="140">
        <f>+C_Personale!DH170</f>
        <v>8</v>
      </c>
      <c r="L3" s="140">
        <f>+C_Personale!DT170</f>
        <v>9</v>
      </c>
    </row>
    <row r="4" spans="2:15" ht="17.25" thickTop="1" thickBot="1" x14ac:dyDescent="0.3">
      <c r="B4" s="200" t="s">
        <v>475</v>
      </c>
      <c r="C4" s="209">
        <f>+C_Personale!P192</f>
        <v>0</v>
      </c>
      <c r="D4" s="209">
        <f>+C_Personale!AB192</f>
        <v>0</v>
      </c>
      <c r="E4" s="209">
        <f>+C_Personale!AN192</f>
        <v>0</v>
      </c>
      <c r="F4" s="209">
        <f>+C_Personale!AZ192</f>
        <v>0</v>
      </c>
      <c r="G4" s="209">
        <f>+C_Personale!BL192</f>
        <v>0</v>
      </c>
      <c r="H4" s="209">
        <f>+C_Personale!BX192</f>
        <v>0</v>
      </c>
      <c r="I4" s="209">
        <f>+C_Personale!CJ192</f>
        <v>0</v>
      </c>
      <c r="J4" s="209">
        <f>+C_Personale!CV192</f>
        <v>0</v>
      </c>
      <c r="K4" s="209">
        <f>+C_Personale!DH192</f>
        <v>0</v>
      </c>
      <c r="L4" s="209">
        <f>+C_Personale!DT192</f>
        <v>0</v>
      </c>
    </row>
    <row r="5" spans="2:15" ht="15.75" thickTop="1" x14ac:dyDescent="0.25"/>
    <row r="8" spans="2:15" x14ac:dyDescent="0.25">
      <c r="B8" s="16"/>
      <c r="C8" s="140">
        <f>+C3</f>
        <v>0</v>
      </c>
      <c r="D8" s="140">
        <f t="shared" ref="D8:L8" si="0">+D3</f>
        <v>1</v>
      </c>
      <c r="E8" s="140">
        <f t="shared" si="0"/>
        <v>2</v>
      </c>
      <c r="F8" s="140">
        <f t="shared" si="0"/>
        <v>3</v>
      </c>
      <c r="G8" s="140">
        <f t="shared" si="0"/>
        <v>4</v>
      </c>
      <c r="H8" s="140">
        <f t="shared" si="0"/>
        <v>5</v>
      </c>
      <c r="I8" s="140">
        <f t="shared" si="0"/>
        <v>6</v>
      </c>
      <c r="J8" s="140">
        <f t="shared" si="0"/>
        <v>7</v>
      </c>
      <c r="K8" s="140">
        <f t="shared" si="0"/>
        <v>8</v>
      </c>
      <c r="L8" s="140">
        <f t="shared" si="0"/>
        <v>9</v>
      </c>
    </row>
    <row r="9" spans="2:15" x14ac:dyDescent="0.25">
      <c r="B9" s="78" t="s">
        <v>214</v>
      </c>
      <c r="C9" s="93">
        <f>+C_Personale!P172</f>
        <v>0</v>
      </c>
      <c r="D9" s="93">
        <f>+C_Personale!AB172</f>
        <v>0</v>
      </c>
      <c r="E9" s="93">
        <f>+C_Personale!AN172</f>
        <v>0</v>
      </c>
      <c r="F9" s="93">
        <f>+C_Personale!AZ172</f>
        <v>0</v>
      </c>
      <c r="G9" s="93">
        <f>+C_Personale!BL172</f>
        <v>0</v>
      </c>
      <c r="H9" s="93">
        <f>+C_Personale!BX172</f>
        <v>0</v>
      </c>
      <c r="I9" s="93">
        <f>+C_Personale!CJ172</f>
        <v>0</v>
      </c>
      <c r="J9" s="93">
        <f>+C_Personale!CV172</f>
        <v>0</v>
      </c>
      <c r="K9" s="93">
        <f>+C_Personale!DH172</f>
        <v>0</v>
      </c>
      <c r="L9" s="93">
        <f>+C_Personale!DT172</f>
        <v>0</v>
      </c>
    </row>
    <row r="10" spans="2:15" x14ac:dyDescent="0.25">
      <c r="B10" s="78" t="s">
        <v>202</v>
      </c>
      <c r="C10" s="93">
        <f>+C_Personale!P173</f>
        <v>0</v>
      </c>
      <c r="D10" s="93">
        <f>+C_Personale!AB173</f>
        <v>0</v>
      </c>
      <c r="E10" s="93">
        <f>+C_Personale!AN173</f>
        <v>0</v>
      </c>
      <c r="F10" s="93">
        <f>+C_Personale!AZ173</f>
        <v>0</v>
      </c>
      <c r="G10" s="93">
        <f>+C_Personale!BL173</f>
        <v>0</v>
      </c>
      <c r="H10" s="93">
        <f>+C_Personale!BX173</f>
        <v>0</v>
      </c>
      <c r="I10" s="93">
        <f>+C_Personale!CJ173</f>
        <v>0</v>
      </c>
      <c r="J10" s="93">
        <f>+C_Personale!CV173</f>
        <v>0</v>
      </c>
      <c r="K10" s="93">
        <f>+C_Personale!DH173</f>
        <v>0</v>
      </c>
      <c r="L10" s="93">
        <f>+C_Personale!DT173</f>
        <v>0</v>
      </c>
    </row>
    <row r="11" spans="2:15" x14ac:dyDescent="0.25">
      <c r="B11" s="78" t="s">
        <v>215</v>
      </c>
      <c r="C11" s="93">
        <f>+C_Personale!P174</f>
        <v>0</v>
      </c>
      <c r="D11" s="93">
        <f>+C_Personale!AB174</f>
        <v>0</v>
      </c>
      <c r="E11" s="93">
        <f>+C_Personale!AN174</f>
        <v>0</v>
      </c>
      <c r="F11" s="93">
        <f>+C_Personale!AZ174</f>
        <v>0</v>
      </c>
      <c r="G11" s="93">
        <f>+C_Personale!BL174</f>
        <v>0</v>
      </c>
      <c r="H11" s="93">
        <f>+C_Personale!BX174</f>
        <v>0</v>
      </c>
      <c r="I11" s="93">
        <f>+C_Personale!CJ174</f>
        <v>0</v>
      </c>
      <c r="J11" s="93">
        <f>+C_Personale!CV174</f>
        <v>0</v>
      </c>
      <c r="K11" s="93">
        <f>+C_Personale!DH174</f>
        <v>0</v>
      </c>
      <c r="L11" s="93">
        <f>+C_Personale!DT174</f>
        <v>0</v>
      </c>
    </row>
    <row r="12" spans="2:15" ht="15.75" thickBot="1" x14ac:dyDescent="0.3">
      <c r="B12" s="78" t="s">
        <v>204</v>
      </c>
      <c r="C12" s="93">
        <f>+C_Personale!P175</f>
        <v>0</v>
      </c>
      <c r="D12" s="93">
        <f>+C_Personale!AB175</f>
        <v>0</v>
      </c>
      <c r="E12" s="93">
        <f>+C_Personale!AN175</f>
        <v>0</v>
      </c>
      <c r="F12" s="93">
        <f>+C_Personale!AZ175</f>
        <v>0</v>
      </c>
      <c r="G12" s="93">
        <f>+C_Personale!BL175</f>
        <v>0</v>
      </c>
      <c r="H12" s="93">
        <f>+C_Personale!BX175</f>
        <v>0</v>
      </c>
      <c r="I12" s="93">
        <f>+C_Personale!CJ175</f>
        <v>0</v>
      </c>
      <c r="J12" s="93">
        <f>+C_Personale!CV175</f>
        <v>0</v>
      </c>
      <c r="K12" s="93">
        <f>+C_Personale!DH175</f>
        <v>0</v>
      </c>
      <c r="L12" s="93">
        <f>+C_Personale!DT175</f>
        <v>0</v>
      </c>
    </row>
    <row r="13" spans="2:15" ht="17.25" thickTop="1" thickBot="1" x14ac:dyDescent="0.3">
      <c r="B13" s="210" t="s">
        <v>208</v>
      </c>
      <c r="C13" s="202">
        <f>SUM(C9:C12)</f>
        <v>0</v>
      </c>
      <c r="D13" s="202">
        <f t="shared" ref="D13:L13" si="1">SUM(D9:D12)</f>
        <v>0</v>
      </c>
      <c r="E13" s="202">
        <f t="shared" si="1"/>
        <v>0</v>
      </c>
      <c r="F13" s="202">
        <f t="shared" si="1"/>
        <v>0</v>
      </c>
      <c r="G13" s="202">
        <f t="shared" si="1"/>
        <v>0</v>
      </c>
      <c r="H13" s="202">
        <f t="shared" si="1"/>
        <v>0</v>
      </c>
      <c r="I13" s="202">
        <f t="shared" si="1"/>
        <v>0</v>
      </c>
      <c r="J13" s="202">
        <f t="shared" si="1"/>
        <v>0</v>
      </c>
      <c r="K13" s="202">
        <f t="shared" si="1"/>
        <v>0</v>
      </c>
      <c r="L13" s="202">
        <f t="shared" si="1"/>
        <v>0</v>
      </c>
      <c r="O13" s="93"/>
    </row>
    <row r="14" spans="2:15" ht="15.75" thickTop="1" x14ac:dyDescent="0.25"/>
    <row r="15" spans="2:15" x14ac:dyDescent="0.25">
      <c r="B15" s="78" t="s">
        <v>214</v>
      </c>
      <c r="C15" s="93">
        <f>+C_Personale!P178</f>
        <v>0</v>
      </c>
      <c r="D15" s="93">
        <f>+C_Personale!AB178</f>
        <v>0</v>
      </c>
      <c r="E15" s="93">
        <f>+C_Personale!AN178</f>
        <v>0</v>
      </c>
      <c r="F15" s="93">
        <f>+C_Personale!AZ178</f>
        <v>0</v>
      </c>
      <c r="G15" s="93">
        <f>+C_Personale!BL178</f>
        <v>0</v>
      </c>
      <c r="H15" s="93">
        <f>+C_Personale!BX178</f>
        <v>0</v>
      </c>
      <c r="I15" s="93">
        <f>+C_Personale!CJ178</f>
        <v>0</v>
      </c>
      <c r="J15" s="93">
        <f>+C_Personale!CV178</f>
        <v>0</v>
      </c>
      <c r="K15" s="93">
        <f>+C_Personale!DH178</f>
        <v>0</v>
      </c>
      <c r="L15" s="93">
        <f>+C_Personale!DT178</f>
        <v>0</v>
      </c>
    </row>
    <row r="16" spans="2:15" x14ac:dyDescent="0.25">
      <c r="B16" s="78" t="s">
        <v>216</v>
      </c>
      <c r="C16" s="93">
        <f>+C_Personale!P179</f>
        <v>0</v>
      </c>
      <c r="D16" s="93">
        <f>+C_Personale!AB179</f>
        <v>0</v>
      </c>
      <c r="E16" s="93">
        <f>+C_Personale!AN179</f>
        <v>0</v>
      </c>
      <c r="F16" s="93">
        <f>+C_Personale!AZ179</f>
        <v>0</v>
      </c>
      <c r="G16" s="93">
        <f>+C_Personale!BL179</f>
        <v>0</v>
      </c>
      <c r="H16" s="93">
        <f>+C_Personale!BX179</f>
        <v>0</v>
      </c>
      <c r="I16" s="93">
        <f>+C_Personale!CJ179</f>
        <v>0</v>
      </c>
      <c r="J16" s="93">
        <f>+C_Personale!CV179</f>
        <v>0</v>
      </c>
      <c r="K16" s="93">
        <f>+C_Personale!DH179</f>
        <v>0</v>
      </c>
      <c r="L16" s="93">
        <f>+C_Personale!DT179</f>
        <v>0</v>
      </c>
    </row>
    <row r="17" spans="2:12" x14ac:dyDescent="0.25">
      <c r="B17" s="78" t="s">
        <v>202</v>
      </c>
      <c r="C17" s="93">
        <f>+C_Personale!P180</f>
        <v>0</v>
      </c>
      <c r="D17" s="93">
        <f>+C_Personale!AB180</f>
        <v>0</v>
      </c>
      <c r="E17" s="93">
        <f>+C_Personale!AN180</f>
        <v>0</v>
      </c>
      <c r="F17" s="93">
        <f>+C_Personale!AZ180</f>
        <v>0</v>
      </c>
      <c r="G17" s="93">
        <f>+C_Personale!BL180</f>
        <v>0</v>
      </c>
      <c r="H17" s="93">
        <f>+C_Personale!BX180</f>
        <v>0</v>
      </c>
      <c r="I17" s="93">
        <f>+C_Personale!CJ180</f>
        <v>0</v>
      </c>
      <c r="J17" s="93">
        <f>+C_Personale!CV180</f>
        <v>0</v>
      </c>
      <c r="K17" s="93">
        <f>+C_Personale!DH180</f>
        <v>0</v>
      </c>
      <c r="L17" s="93">
        <f>+C_Personale!DT180</f>
        <v>0</v>
      </c>
    </row>
    <row r="18" spans="2:12" x14ac:dyDescent="0.25">
      <c r="B18" s="78" t="s">
        <v>217</v>
      </c>
      <c r="C18" s="93">
        <f>+C_Personale!P181</f>
        <v>0</v>
      </c>
      <c r="D18" s="93">
        <f>+C_Personale!AB181</f>
        <v>0</v>
      </c>
      <c r="E18" s="93">
        <f>+C_Personale!AN181</f>
        <v>0</v>
      </c>
      <c r="F18" s="93">
        <f>+C_Personale!AZ181</f>
        <v>0</v>
      </c>
      <c r="G18" s="93">
        <f>+C_Personale!BL181</f>
        <v>0</v>
      </c>
      <c r="H18" s="93">
        <f>+C_Personale!BX181</f>
        <v>0</v>
      </c>
      <c r="I18" s="93">
        <f>+C_Personale!CJ181</f>
        <v>0</v>
      </c>
      <c r="J18" s="93">
        <f>+C_Personale!CV181</f>
        <v>0</v>
      </c>
      <c r="K18" s="93">
        <f>+C_Personale!DH181</f>
        <v>0</v>
      </c>
      <c r="L18" s="93">
        <f>+C_Personale!DT181</f>
        <v>0</v>
      </c>
    </row>
    <row r="19" spans="2:12" ht="15.75" thickBot="1" x14ac:dyDescent="0.3">
      <c r="B19" s="78" t="s">
        <v>218</v>
      </c>
      <c r="C19" s="93">
        <f>+C_Personale!P182</f>
        <v>0</v>
      </c>
      <c r="D19" s="93">
        <f>+C_Personale!AB182</f>
        <v>0</v>
      </c>
      <c r="E19" s="93">
        <f>+C_Personale!AN182</f>
        <v>0</v>
      </c>
      <c r="F19" s="93">
        <f>+C_Personale!AZ182</f>
        <v>0</v>
      </c>
      <c r="G19" s="93">
        <f>+C_Personale!BL182</f>
        <v>0</v>
      </c>
      <c r="H19" s="93">
        <f>+C_Personale!BX182</f>
        <v>0</v>
      </c>
      <c r="I19" s="93">
        <f>+C_Personale!CJ182</f>
        <v>0</v>
      </c>
      <c r="J19" s="93">
        <f>+C_Personale!CV182</f>
        <v>0</v>
      </c>
      <c r="K19" s="93">
        <f>+C_Personale!DH182</f>
        <v>0</v>
      </c>
      <c r="L19" s="93">
        <f>+C_Personale!DT182</f>
        <v>0</v>
      </c>
    </row>
    <row r="20" spans="2:12" ht="17.25" thickTop="1" thickBot="1" x14ac:dyDescent="0.3">
      <c r="B20" s="210" t="s">
        <v>219</v>
      </c>
      <c r="C20" s="202">
        <f>SUM(C15:C19)</f>
        <v>0</v>
      </c>
      <c r="D20" s="202">
        <f t="shared" ref="D20:L20" si="2">SUM(D15:D19)</f>
        <v>0</v>
      </c>
      <c r="E20" s="202">
        <f t="shared" si="2"/>
        <v>0</v>
      </c>
      <c r="F20" s="202">
        <f t="shared" si="2"/>
        <v>0</v>
      </c>
      <c r="G20" s="202">
        <f t="shared" si="2"/>
        <v>0</v>
      </c>
      <c r="H20" s="202">
        <f t="shared" si="2"/>
        <v>0</v>
      </c>
      <c r="I20" s="202">
        <f t="shared" si="2"/>
        <v>0</v>
      </c>
      <c r="J20" s="202">
        <f t="shared" si="2"/>
        <v>0</v>
      </c>
      <c r="K20" s="202">
        <f t="shared" si="2"/>
        <v>0</v>
      </c>
      <c r="L20" s="202">
        <f t="shared" si="2"/>
        <v>0</v>
      </c>
    </row>
    <row r="21" spans="2:12" ht="15.75" thickTop="1" x14ac:dyDescent="0.25">
      <c r="B21" s="78"/>
    </row>
    <row r="22" spans="2:12" x14ac:dyDescent="0.25">
      <c r="B22" s="78" t="s">
        <v>220</v>
      </c>
      <c r="C22" s="93">
        <f>+C_Personale!P185</f>
        <v>0</v>
      </c>
      <c r="D22" s="93">
        <f>+C_Personale!AB185</f>
        <v>0</v>
      </c>
      <c r="E22" s="93">
        <f>+C_Personale!AN185</f>
        <v>0</v>
      </c>
      <c r="F22" s="93">
        <f>+C_Personale!AZ185</f>
        <v>0</v>
      </c>
      <c r="G22" s="93">
        <f>+C_Personale!BL185</f>
        <v>0</v>
      </c>
      <c r="H22" s="93">
        <f>+C_Personale!BX185</f>
        <v>0</v>
      </c>
      <c r="I22" s="93">
        <f>+C_Personale!CJ185</f>
        <v>0</v>
      </c>
      <c r="J22" s="93">
        <f>+C_Personale!CV185</f>
        <v>0</v>
      </c>
      <c r="K22" s="93">
        <f>+C_Personale!DH185</f>
        <v>0</v>
      </c>
      <c r="L22" s="93">
        <f>+C_Personale!DT185</f>
        <v>0</v>
      </c>
    </row>
    <row r="23" spans="2:12" x14ac:dyDescent="0.25">
      <c r="B23" s="78" t="s">
        <v>221</v>
      </c>
      <c r="C23" s="93">
        <f>+C_Personale!P186</f>
        <v>0</v>
      </c>
      <c r="D23" s="93">
        <f>+C_Personale!AB186</f>
        <v>0</v>
      </c>
      <c r="E23" s="93">
        <f>+C_Personale!AN186</f>
        <v>0</v>
      </c>
      <c r="F23" s="93">
        <f>+C_Personale!AZ186</f>
        <v>0</v>
      </c>
      <c r="G23" s="93">
        <f>+C_Personale!BL186</f>
        <v>0</v>
      </c>
      <c r="H23" s="93">
        <f>+C_Personale!BX186</f>
        <v>0</v>
      </c>
      <c r="I23" s="93">
        <f>+C_Personale!CJ186</f>
        <v>0</v>
      </c>
      <c r="J23" s="93">
        <f>+C_Personale!CV186</f>
        <v>0</v>
      </c>
      <c r="K23" s="93">
        <f>+C_Personale!DH186</f>
        <v>0</v>
      </c>
      <c r="L23" s="93">
        <f>+C_Personale!DT186</f>
        <v>0</v>
      </c>
    </row>
    <row r="24" spans="2:12" x14ac:dyDescent="0.25">
      <c r="B24" s="78" t="s">
        <v>222</v>
      </c>
      <c r="C24" s="93">
        <f>+C_Personale!P187</f>
        <v>0</v>
      </c>
      <c r="D24" s="93">
        <f>+C_Personale!AB187</f>
        <v>0</v>
      </c>
      <c r="E24" s="93">
        <f>+C_Personale!AN187</f>
        <v>0</v>
      </c>
      <c r="F24" s="93">
        <f>+C_Personale!AZ187</f>
        <v>0</v>
      </c>
      <c r="G24" s="93">
        <f>+C_Personale!BL187</f>
        <v>0</v>
      </c>
      <c r="H24" s="93">
        <f>+C_Personale!BX187</f>
        <v>0</v>
      </c>
      <c r="I24" s="93">
        <f>+C_Personale!CJ187</f>
        <v>0</v>
      </c>
      <c r="J24" s="93">
        <f>+C_Personale!CV187</f>
        <v>0</v>
      </c>
      <c r="K24" s="93">
        <f>+C_Personale!DH187</f>
        <v>0</v>
      </c>
      <c r="L24" s="93">
        <f>+C_Personale!DT187</f>
        <v>0</v>
      </c>
    </row>
    <row r="25" spans="2:12" ht="15.75" thickBot="1" x14ac:dyDescent="0.3">
      <c r="B25" s="78" t="s">
        <v>204</v>
      </c>
      <c r="C25" s="93">
        <f>+C_Personale!P188</f>
        <v>0</v>
      </c>
      <c r="D25" s="93">
        <f>+C_Personale!AB188</f>
        <v>0</v>
      </c>
      <c r="E25" s="93">
        <f>+C_Personale!AN188</f>
        <v>0</v>
      </c>
      <c r="F25" s="93">
        <f>+C_Personale!AZ188</f>
        <v>0</v>
      </c>
      <c r="G25" s="93">
        <f>+C_Personale!BL188</f>
        <v>0</v>
      </c>
      <c r="H25" s="93">
        <f>+C_Personale!BX188</f>
        <v>0</v>
      </c>
      <c r="I25" s="93">
        <f>+C_Personale!CJ188</f>
        <v>0</v>
      </c>
      <c r="J25" s="93">
        <f>+C_Personale!CV188</f>
        <v>0</v>
      </c>
      <c r="K25" s="93">
        <f>+C_Personale!DH188</f>
        <v>0</v>
      </c>
      <c r="L25" s="93">
        <f>+C_Personale!DT188</f>
        <v>0</v>
      </c>
    </row>
    <row r="26" spans="2:12" ht="17.25" thickTop="1" thickBot="1" x14ac:dyDescent="0.3">
      <c r="B26" s="210" t="s">
        <v>223</v>
      </c>
      <c r="C26" s="202">
        <f>SUM(C22:C25)</f>
        <v>0</v>
      </c>
      <c r="D26" s="202">
        <f t="shared" ref="D26:L26" si="3">SUM(D22:D25)</f>
        <v>0</v>
      </c>
      <c r="E26" s="202">
        <f t="shared" si="3"/>
        <v>0</v>
      </c>
      <c r="F26" s="202">
        <f t="shared" si="3"/>
        <v>0</v>
      </c>
      <c r="G26" s="202">
        <f t="shared" si="3"/>
        <v>0</v>
      </c>
      <c r="H26" s="202">
        <f t="shared" si="3"/>
        <v>0</v>
      </c>
      <c r="I26" s="202">
        <f t="shared" si="3"/>
        <v>0</v>
      </c>
      <c r="J26" s="202">
        <f t="shared" si="3"/>
        <v>0</v>
      </c>
      <c r="K26" s="202">
        <f t="shared" si="3"/>
        <v>0</v>
      </c>
      <c r="L26" s="202">
        <f t="shared" si="3"/>
        <v>0</v>
      </c>
    </row>
    <row r="27" spans="2:12" ht="15.75" thickTop="1" x14ac:dyDescent="0.25"/>
  </sheetData>
  <pageMargins left="0.7" right="0.7" top="0.75" bottom="0.75" header="0.3" footer="0.3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B4BDB-E4EA-4062-938B-86F16CD9F435}">
  <sheetPr>
    <tabColor theme="4" tint="0.79998168889431442"/>
  </sheetPr>
  <dimension ref="A1:DU93"/>
  <sheetViews>
    <sheetView showGridLines="0" workbookViewId="0">
      <selection activeCell="C1" sqref="C1"/>
    </sheetView>
  </sheetViews>
  <sheetFormatPr defaultRowHeight="15" x14ac:dyDescent="0.25"/>
  <cols>
    <col min="2" max="2" width="18.7109375" customWidth="1"/>
    <col min="3" max="3" width="31.7109375" bestFit="1" customWidth="1"/>
    <col min="4" max="4" width="11.7109375" customWidth="1"/>
    <col min="6" max="6" width="10.28515625" customWidth="1"/>
  </cols>
  <sheetData>
    <row r="1" spans="1:125" ht="30" customHeight="1" x14ac:dyDescent="0.3">
      <c r="A1" s="29" t="s">
        <v>229</v>
      </c>
      <c r="C1" s="214" t="s">
        <v>40</v>
      </c>
      <c r="D1" s="13"/>
    </row>
    <row r="3" spans="1:125" x14ac:dyDescent="0.25">
      <c r="E3" s="7" t="s">
        <v>27</v>
      </c>
      <c r="F3" s="54">
        <f>+I_Investimenti!I4</f>
        <v>0</v>
      </c>
      <c r="G3" s="54">
        <f>+I_Investimenti!J4</f>
        <v>0</v>
      </c>
      <c r="H3" s="54">
        <f>+I_Investimenti!K4</f>
        <v>0</v>
      </c>
      <c r="I3" s="54">
        <f>+I_Investimenti!L4</f>
        <v>0</v>
      </c>
      <c r="J3" s="54">
        <f>+I_Investimenti!M4</f>
        <v>0</v>
      </c>
      <c r="K3" s="54">
        <f>+I_Investimenti!N4</f>
        <v>0</v>
      </c>
      <c r="L3" s="54">
        <f>+I_Investimenti!O4</f>
        <v>0</v>
      </c>
      <c r="M3" s="54">
        <f>+I_Investimenti!P4</f>
        <v>0</v>
      </c>
      <c r="N3" s="54">
        <f>+I_Investimenti!Q4</f>
        <v>0</v>
      </c>
      <c r="O3" s="54">
        <f>+I_Investimenti!R4</f>
        <v>0</v>
      </c>
      <c r="P3" s="54">
        <f>+I_Investimenti!S4</f>
        <v>0</v>
      </c>
      <c r="Q3" s="54">
        <f>+I_Investimenti!T4</f>
        <v>0</v>
      </c>
      <c r="R3" s="54">
        <f>+I_Investimenti!U4</f>
        <v>1</v>
      </c>
      <c r="S3" s="54">
        <f>+I_Investimenti!V4</f>
        <v>1</v>
      </c>
      <c r="T3" s="54">
        <f>+I_Investimenti!W4</f>
        <v>1</v>
      </c>
      <c r="U3" s="54">
        <f>+I_Investimenti!X4</f>
        <v>1</v>
      </c>
      <c r="V3" s="54">
        <f>+I_Investimenti!Y4</f>
        <v>1</v>
      </c>
      <c r="W3" s="54">
        <f>+I_Investimenti!Z4</f>
        <v>1</v>
      </c>
      <c r="X3" s="54">
        <f>+I_Investimenti!AA4</f>
        <v>1</v>
      </c>
      <c r="Y3" s="54">
        <f>+I_Investimenti!AB4</f>
        <v>1</v>
      </c>
      <c r="Z3" s="54">
        <f>+I_Investimenti!AC4</f>
        <v>1</v>
      </c>
      <c r="AA3" s="54">
        <f>+I_Investimenti!AD4</f>
        <v>1</v>
      </c>
      <c r="AB3" s="54">
        <f>+I_Investimenti!AE4</f>
        <v>1</v>
      </c>
      <c r="AC3" s="54">
        <f>+I_Investimenti!AF4</f>
        <v>1</v>
      </c>
      <c r="AD3" s="54">
        <f>+I_Investimenti!AG4</f>
        <v>2</v>
      </c>
      <c r="AE3" s="54">
        <f>+I_Investimenti!AH4</f>
        <v>2</v>
      </c>
      <c r="AF3" s="54">
        <f>+I_Investimenti!AI4</f>
        <v>2</v>
      </c>
      <c r="AG3" s="54">
        <f>+I_Investimenti!AJ4</f>
        <v>2</v>
      </c>
      <c r="AH3" s="54">
        <f>+I_Investimenti!AK4</f>
        <v>2</v>
      </c>
      <c r="AI3" s="54">
        <f>+I_Investimenti!AL4</f>
        <v>2</v>
      </c>
      <c r="AJ3" s="54">
        <f>+I_Investimenti!AM4</f>
        <v>2</v>
      </c>
      <c r="AK3" s="54">
        <f>+I_Investimenti!AN4</f>
        <v>2</v>
      </c>
      <c r="AL3" s="54">
        <f>+I_Investimenti!AO4</f>
        <v>2</v>
      </c>
      <c r="AM3" s="54">
        <f>+I_Investimenti!AP4</f>
        <v>2</v>
      </c>
      <c r="AN3" s="54">
        <f>+I_Investimenti!AQ4</f>
        <v>2</v>
      </c>
      <c r="AO3" s="54">
        <f>+I_Investimenti!AR4</f>
        <v>2</v>
      </c>
      <c r="AP3" s="54">
        <f>+I_Investimenti!AS4</f>
        <v>3</v>
      </c>
      <c r="AQ3" s="54">
        <f>+I_Investimenti!AT4</f>
        <v>3</v>
      </c>
      <c r="AR3" s="54">
        <f>+I_Investimenti!AU4</f>
        <v>3</v>
      </c>
      <c r="AS3" s="54">
        <f>+I_Investimenti!AV4</f>
        <v>3</v>
      </c>
      <c r="AT3" s="54">
        <f>+I_Investimenti!AW4</f>
        <v>3</v>
      </c>
      <c r="AU3" s="54">
        <f>+I_Investimenti!AX4</f>
        <v>3</v>
      </c>
      <c r="AV3" s="54">
        <f>+I_Investimenti!AY4</f>
        <v>3</v>
      </c>
      <c r="AW3" s="54">
        <f>+I_Investimenti!AZ4</f>
        <v>3</v>
      </c>
      <c r="AX3" s="54">
        <f>+I_Investimenti!BA4</f>
        <v>3</v>
      </c>
      <c r="AY3" s="54">
        <f>+I_Investimenti!BB4</f>
        <v>3</v>
      </c>
      <c r="AZ3" s="54">
        <f>+I_Investimenti!BC4</f>
        <v>3</v>
      </c>
      <c r="BA3" s="54">
        <f>+I_Investimenti!BD4</f>
        <v>3</v>
      </c>
      <c r="BB3" s="54">
        <f>+I_Investimenti!BE4</f>
        <v>4</v>
      </c>
      <c r="BC3" s="54">
        <f>+I_Investimenti!BF4</f>
        <v>4</v>
      </c>
      <c r="BD3" s="54">
        <f>+I_Investimenti!BG4</f>
        <v>4</v>
      </c>
      <c r="BE3" s="54">
        <f>+I_Investimenti!BH4</f>
        <v>4</v>
      </c>
      <c r="BF3" s="54">
        <f>+I_Investimenti!BI4</f>
        <v>4</v>
      </c>
      <c r="BG3" s="54">
        <f>+I_Investimenti!BJ4</f>
        <v>4</v>
      </c>
      <c r="BH3" s="54">
        <f>+I_Investimenti!BK4</f>
        <v>4</v>
      </c>
      <c r="BI3" s="54">
        <f>+I_Investimenti!BL4</f>
        <v>4</v>
      </c>
      <c r="BJ3" s="54">
        <f>+I_Investimenti!BM4</f>
        <v>4</v>
      </c>
      <c r="BK3" s="54">
        <f>+I_Investimenti!BN4</f>
        <v>4</v>
      </c>
      <c r="BL3" s="54">
        <f>+I_Investimenti!BO4</f>
        <v>4</v>
      </c>
      <c r="BM3" s="54">
        <f>+I_Investimenti!BP4</f>
        <v>4</v>
      </c>
      <c r="BN3" s="54">
        <f>+I_Investimenti!BQ4</f>
        <v>5</v>
      </c>
      <c r="BO3" s="54">
        <f>+I_Investimenti!BR4</f>
        <v>5</v>
      </c>
      <c r="BP3" s="54">
        <f>+I_Investimenti!BS4</f>
        <v>5</v>
      </c>
      <c r="BQ3" s="54">
        <f>+I_Investimenti!BT4</f>
        <v>5</v>
      </c>
      <c r="BR3" s="54">
        <f>+I_Investimenti!BU4</f>
        <v>5</v>
      </c>
      <c r="BS3" s="54">
        <f>+I_Investimenti!BV4</f>
        <v>5</v>
      </c>
      <c r="BT3" s="54">
        <f>+I_Investimenti!BW4</f>
        <v>5</v>
      </c>
      <c r="BU3" s="54">
        <f>+I_Investimenti!BX4</f>
        <v>5</v>
      </c>
      <c r="BV3" s="54">
        <f>+I_Investimenti!BY4</f>
        <v>5</v>
      </c>
      <c r="BW3" s="54">
        <f>+I_Investimenti!BZ4</f>
        <v>5</v>
      </c>
      <c r="BX3" s="54">
        <f>+I_Investimenti!CA4</f>
        <v>5</v>
      </c>
      <c r="BY3" s="54">
        <f>+I_Investimenti!CB4</f>
        <v>5</v>
      </c>
      <c r="BZ3" s="54">
        <f>+I_Investimenti!CC4</f>
        <v>6</v>
      </c>
      <c r="CA3" s="54">
        <f>+I_Investimenti!CD4</f>
        <v>6</v>
      </c>
      <c r="CB3" s="54">
        <f>+I_Investimenti!CE4</f>
        <v>6</v>
      </c>
      <c r="CC3" s="54">
        <f>+I_Investimenti!CF4</f>
        <v>6</v>
      </c>
      <c r="CD3" s="54">
        <f>+I_Investimenti!CG4</f>
        <v>6</v>
      </c>
      <c r="CE3" s="54">
        <f>+I_Investimenti!CH4</f>
        <v>6</v>
      </c>
      <c r="CF3" s="54">
        <f>+I_Investimenti!CI4</f>
        <v>6</v>
      </c>
      <c r="CG3" s="54">
        <f>+I_Investimenti!CJ4</f>
        <v>6</v>
      </c>
      <c r="CH3" s="54">
        <f>+I_Investimenti!CK4</f>
        <v>6</v>
      </c>
      <c r="CI3" s="54">
        <f>+I_Investimenti!CL4</f>
        <v>6</v>
      </c>
      <c r="CJ3" s="54">
        <f>+I_Investimenti!CM4</f>
        <v>6</v>
      </c>
      <c r="CK3" s="54">
        <f>+I_Investimenti!CN4</f>
        <v>6</v>
      </c>
      <c r="CL3" s="54">
        <f>+I_Investimenti!CO4</f>
        <v>7</v>
      </c>
      <c r="CM3" s="54">
        <f>+I_Investimenti!CP4</f>
        <v>7</v>
      </c>
      <c r="CN3" s="54">
        <f>+I_Investimenti!CQ4</f>
        <v>7</v>
      </c>
      <c r="CO3" s="54">
        <f>+I_Investimenti!CR4</f>
        <v>7</v>
      </c>
      <c r="CP3" s="54">
        <f>+I_Investimenti!CS4</f>
        <v>7</v>
      </c>
      <c r="CQ3" s="54">
        <f>+I_Investimenti!CT4</f>
        <v>7</v>
      </c>
      <c r="CR3" s="54">
        <f>+I_Investimenti!CU4</f>
        <v>7</v>
      </c>
      <c r="CS3" s="54">
        <f>+I_Investimenti!CV4</f>
        <v>7</v>
      </c>
      <c r="CT3" s="54">
        <f>+I_Investimenti!CW4</f>
        <v>7</v>
      </c>
      <c r="CU3" s="54">
        <f>+I_Investimenti!CX4</f>
        <v>7</v>
      </c>
      <c r="CV3" s="54">
        <f>+I_Investimenti!CY4</f>
        <v>7</v>
      </c>
      <c r="CW3" s="54">
        <f>+I_Investimenti!CZ4</f>
        <v>7</v>
      </c>
      <c r="CX3" s="54">
        <f>+I_Investimenti!DA4</f>
        <v>8</v>
      </c>
      <c r="CY3" s="54">
        <f>+I_Investimenti!DB4</f>
        <v>8</v>
      </c>
      <c r="CZ3" s="54">
        <f>+I_Investimenti!DC4</f>
        <v>8</v>
      </c>
      <c r="DA3" s="54">
        <f>+I_Investimenti!DD4</f>
        <v>8</v>
      </c>
      <c r="DB3" s="54">
        <f>+I_Investimenti!DE4</f>
        <v>8</v>
      </c>
      <c r="DC3" s="54">
        <f>+I_Investimenti!DF4</f>
        <v>8</v>
      </c>
      <c r="DD3" s="54">
        <f>+I_Investimenti!DG4</f>
        <v>8</v>
      </c>
      <c r="DE3" s="54">
        <f>+I_Investimenti!DH4</f>
        <v>8</v>
      </c>
      <c r="DF3" s="54">
        <f>+I_Investimenti!DI4</f>
        <v>8</v>
      </c>
      <c r="DG3" s="54">
        <f>+I_Investimenti!DJ4</f>
        <v>8</v>
      </c>
      <c r="DH3" s="54">
        <f>+I_Investimenti!DK4</f>
        <v>8</v>
      </c>
      <c r="DI3" s="54">
        <f>+I_Investimenti!DL4</f>
        <v>8</v>
      </c>
      <c r="DJ3" s="54">
        <f>+I_Investimenti!DM4</f>
        <v>9</v>
      </c>
      <c r="DK3" s="54">
        <f>+I_Investimenti!DN4</f>
        <v>9</v>
      </c>
      <c r="DL3" s="54">
        <f>+I_Investimenti!DO4</f>
        <v>9</v>
      </c>
      <c r="DM3" s="54">
        <f>+I_Investimenti!DP4</f>
        <v>9</v>
      </c>
      <c r="DN3" s="54">
        <f>+I_Investimenti!DQ4</f>
        <v>9</v>
      </c>
      <c r="DO3" s="54">
        <f>+I_Investimenti!DR4</f>
        <v>9</v>
      </c>
      <c r="DP3" s="54">
        <f>+I_Investimenti!DS4</f>
        <v>9</v>
      </c>
      <c r="DQ3" s="54">
        <f>+I_Investimenti!DT4</f>
        <v>9</v>
      </c>
      <c r="DR3" s="54">
        <f>+I_Investimenti!DU4</f>
        <v>9</v>
      </c>
      <c r="DS3" s="54">
        <f>+I_Investimenti!DV4</f>
        <v>9</v>
      </c>
      <c r="DT3" s="54">
        <f>+I_Investimenti!DW4</f>
        <v>9</v>
      </c>
      <c r="DU3" s="54">
        <f>+I_Investimenti!DX4</f>
        <v>9</v>
      </c>
    </row>
    <row r="4" spans="1:125" ht="15" customHeight="1" x14ac:dyDescent="0.35">
      <c r="C4" s="6" t="s">
        <v>4</v>
      </c>
      <c r="D4" s="6"/>
      <c r="E4" s="7" t="s">
        <v>26</v>
      </c>
      <c r="F4" s="54" t="str">
        <f>+I_Investimenti!I5</f>
        <v>gen</v>
      </c>
      <c r="G4" s="54" t="str">
        <f>+I_Investimenti!J5</f>
        <v>feb</v>
      </c>
      <c r="H4" s="54" t="str">
        <f>+I_Investimenti!K5</f>
        <v>mar</v>
      </c>
      <c r="I4" s="54" t="str">
        <f>+I_Investimenti!L5</f>
        <v>apr</v>
      </c>
      <c r="J4" s="54" t="str">
        <f>+I_Investimenti!M5</f>
        <v>mag</v>
      </c>
      <c r="K4" s="54" t="str">
        <f>+I_Investimenti!N5</f>
        <v>giu</v>
      </c>
      <c r="L4" s="54" t="str">
        <f>+I_Investimenti!O5</f>
        <v>lug</v>
      </c>
      <c r="M4" s="54" t="str">
        <f>+I_Investimenti!P5</f>
        <v>ago</v>
      </c>
      <c r="N4" s="54" t="str">
        <f>+I_Investimenti!Q5</f>
        <v>set</v>
      </c>
      <c r="O4" s="54" t="str">
        <f>+I_Investimenti!R5</f>
        <v>ott</v>
      </c>
      <c r="P4" s="54" t="str">
        <f>+I_Investimenti!S5</f>
        <v>nov</v>
      </c>
      <c r="Q4" s="54" t="str">
        <f>+I_Investimenti!T5</f>
        <v>dic</v>
      </c>
      <c r="R4" s="54" t="str">
        <f>+I_Investimenti!U5</f>
        <v>gen</v>
      </c>
      <c r="S4" s="54" t="str">
        <f>+I_Investimenti!V5</f>
        <v>feb</v>
      </c>
      <c r="T4" s="54" t="str">
        <f>+I_Investimenti!W5</f>
        <v>mar</v>
      </c>
      <c r="U4" s="54" t="str">
        <f>+I_Investimenti!X5</f>
        <v>apr</v>
      </c>
      <c r="V4" s="54" t="str">
        <f>+I_Investimenti!Y5</f>
        <v>mag</v>
      </c>
      <c r="W4" s="54" t="str">
        <f>+I_Investimenti!Z5</f>
        <v>giu</v>
      </c>
      <c r="X4" s="54" t="str">
        <f>+I_Investimenti!AA5</f>
        <v>lug</v>
      </c>
      <c r="Y4" s="54" t="str">
        <f>+I_Investimenti!AB5</f>
        <v>ago</v>
      </c>
      <c r="Z4" s="54" t="str">
        <f>+I_Investimenti!AC5</f>
        <v>set</v>
      </c>
      <c r="AA4" s="54" t="str">
        <f>+I_Investimenti!AD5</f>
        <v>ott</v>
      </c>
      <c r="AB4" s="54" t="str">
        <f>+I_Investimenti!AE5</f>
        <v>nov</v>
      </c>
      <c r="AC4" s="54" t="str">
        <f>+I_Investimenti!AF5</f>
        <v>dic</v>
      </c>
      <c r="AD4" s="54" t="str">
        <f>+I_Investimenti!AG5</f>
        <v>gen</v>
      </c>
      <c r="AE4" s="54" t="str">
        <f>+I_Investimenti!AH5</f>
        <v>feb</v>
      </c>
      <c r="AF4" s="54" t="str">
        <f>+I_Investimenti!AI5</f>
        <v>mar</v>
      </c>
      <c r="AG4" s="54" t="str">
        <f>+I_Investimenti!AJ5</f>
        <v>apr</v>
      </c>
      <c r="AH4" s="54" t="str">
        <f>+I_Investimenti!AK5</f>
        <v>mag</v>
      </c>
      <c r="AI4" s="54" t="str">
        <f>+I_Investimenti!AL5</f>
        <v>giu</v>
      </c>
      <c r="AJ4" s="54" t="str">
        <f>+I_Investimenti!AM5</f>
        <v>lug</v>
      </c>
      <c r="AK4" s="54" t="str">
        <f>+I_Investimenti!AN5</f>
        <v>ago</v>
      </c>
      <c r="AL4" s="54" t="str">
        <f>+I_Investimenti!AO5</f>
        <v>set</v>
      </c>
      <c r="AM4" s="54" t="str">
        <f>+I_Investimenti!AP5</f>
        <v>ott</v>
      </c>
      <c r="AN4" s="54" t="str">
        <f>+I_Investimenti!AQ5</f>
        <v>nov</v>
      </c>
      <c r="AO4" s="54" t="str">
        <f>+I_Investimenti!AR5</f>
        <v>dic</v>
      </c>
      <c r="AP4" s="54" t="str">
        <f>+I_Investimenti!AS5</f>
        <v>gen</v>
      </c>
      <c r="AQ4" s="54" t="str">
        <f>+I_Investimenti!AT5</f>
        <v>feb</v>
      </c>
      <c r="AR4" s="54" t="str">
        <f>+I_Investimenti!AU5</f>
        <v>mar</v>
      </c>
      <c r="AS4" s="54" t="str">
        <f>+I_Investimenti!AV5</f>
        <v>apr</v>
      </c>
      <c r="AT4" s="54" t="str">
        <f>+I_Investimenti!AW5</f>
        <v>mag</v>
      </c>
      <c r="AU4" s="54" t="str">
        <f>+I_Investimenti!AX5</f>
        <v>giu</v>
      </c>
      <c r="AV4" s="54" t="str">
        <f>+I_Investimenti!AY5</f>
        <v>lug</v>
      </c>
      <c r="AW4" s="54" t="str">
        <f>+I_Investimenti!AZ5</f>
        <v>ago</v>
      </c>
      <c r="AX4" s="54" t="str">
        <f>+I_Investimenti!BA5</f>
        <v>set</v>
      </c>
      <c r="AY4" s="54" t="str">
        <f>+I_Investimenti!BB5</f>
        <v>ott</v>
      </c>
      <c r="AZ4" s="54" t="str">
        <f>+I_Investimenti!BC5</f>
        <v>nov</v>
      </c>
      <c r="BA4" s="54" t="str">
        <f>+I_Investimenti!BD5</f>
        <v>dic</v>
      </c>
      <c r="BB4" s="54" t="str">
        <f>+I_Investimenti!BE5</f>
        <v>gen</v>
      </c>
      <c r="BC4" s="54" t="str">
        <f>+I_Investimenti!BF5</f>
        <v>feb</v>
      </c>
      <c r="BD4" s="54" t="str">
        <f>+I_Investimenti!BG5</f>
        <v>mar</v>
      </c>
      <c r="BE4" s="54" t="str">
        <f>+I_Investimenti!BH5</f>
        <v>apr</v>
      </c>
      <c r="BF4" s="54" t="str">
        <f>+I_Investimenti!BI5</f>
        <v>mag</v>
      </c>
      <c r="BG4" s="54" t="str">
        <f>+I_Investimenti!BJ5</f>
        <v>giu</v>
      </c>
      <c r="BH4" s="54" t="str">
        <f>+I_Investimenti!BK5</f>
        <v>lug</v>
      </c>
      <c r="BI4" s="54" t="str">
        <f>+I_Investimenti!BL5</f>
        <v>ago</v>
      </c>
      <c r="BJ4" s="54" t="str">
        <f>+I_Investimenti!BM5</f>
        <v>set</v>
      </c>
      <c r="BK4" s="54" t="str">
        <f>+I_Investimenti!BN5</f>
        <v>ott</v>
      </c>
      <c r="BL4" s="54" t="str">
        <f>+I_Investimenti!BO5</f>
        <v>nov</v>
      </c>
      <c r="BM4" s="54" t="str">
        <f>+I_Investimenti!BP5</f>
        <v>dic</v>
      </c>
      <c r="BN4" s="54" t="str">
        <f>+I_Investimenti!BQ5</f>
        <v>gen</v>
      </c>
      <c r="BO4" s="54" t="str">
        <f>+I_Investimenti!BR5</f>
        <v>feb</v>
      </c>
      <c r="BP4" s="54" t="str">
        <f>+I_Investimenti!BS5</f>
        <v>mar</v>
      </c>
      <c r="BQ4" s="54" t="str">
        <f>+I_Investimenti!BT5</f>
        <v>apr</v>
      </c>
      <c r="BR4" s="54" t="str">
        <f>+I_Investimenti!BU5</f>
        <v>mag</v>
      </c>
      <c r="BS4" s="54" t="str">
        <f>+I_Investimenti!BV5</f>
        <v>giu</v>
      </c>
      <c r="BT4" s="54" t="str">
        <f>+I_Investimenti!BW5</f>
        <v>lug</v>
      </c>
      <c r="BU4" s="54" t="str">
        <f>+I_Investimenti!BX5</f>
        <v>ago</v>
      </c>
      <c r="BV4" s="54" t="str">
        <f>+I_Investimenti!BY5</f>
        <v>set</v>
      </c>
      <c r="BW4" s="54" t="str">
        <f>+I_Investimenti!BZ5</f>
        <v>ott</v>
      </c>
      <c r="BX4" s="54" t="str">
        <f>+I_Investimenti!CA5</f>
        <v>nov</v>
      </c>
      <c r="BY4" s="54" t="str">
        <f>+I_Investimenti!CB5</f>
        <v>dic</v>
      </c>
      <c r="BZ4" s="54" t="str">
        <f>+I_Investimenti!CC5</f>
        <v>gen</v>
      </c>
      <c r="CA4" s="54" t="str">
        <f>+I_Investimenti!CD5</f>
        <v>feb</v>
      </c>
      <c r="CB4" s="54" t="str">
        <f>+I_Investimenti!CE5</f>
        <v>mar</v>
      </c>
      <c r="CC4" s="54" t="str">
        <f>+I_Investimenti!CF5</f>
        <v>apr</v>
      </c>
      <c r="CD4" s="54" t="str">
        <f>+I_Investimenti!CG5</f>
        <v>mag</v>
      </c>
      <c r="CE4" s="54" t="str">
        <f>+I_Investimenti!CH5</f>
        <v>giu</v>
      </c>
      <c r="CF4" s="54" t="str">
        <f>+I_Investimenti!CI5</f>
        <v>lug</v>
      </c>
      <c r="CG4" s="54" t="str">
        <f>+I_Investimenti!CJ5</f>
        <v>ago</v>
      </c>
      <c r="CH4" s="54" t="str">
        <f>+I_Investimenti!CK5</f>
        <v>set</v>
      </c>
      <c r="CI4" s="54" t="str">
        <f>+I_Investimenti!CL5</f>
        <v>ott</v>
      </c>
      <c r="CJ4" s="54" t="str">
        <f>+I_Investimenti!CM5</f>
        <v>nov</v>
      </c>
      <c r="CK4" s="54" t="str">
        <f>+I_Investimenti!CN5</f>
        <v>dic</v>
      </c>
      <c r="CL4" s="54" t="str">
        <f>+I_Investimenti!CO5</f>
        <v>gen</v>
      </c>
      <c r="CM4" s="54" t="str">
        <f>+I_Investimenti!CP5</f>
        <v>feb</v>
      </c>
      <c r="CN4" s="54" t="str">
        <f>+I_Investimenti!CQ5</f>
        <v>mar</v>
      </c>
      <c r="CO4" s="54" t="str">
        <f>+I_Investimenti!CR5</f>
        <v>apr</v>
      </c>
      <c r="CP4" s="54" t="str">
        <f>+I_Investimenti!CS5</f>
        <v>mag</v>
      </c>
      <c r="CQ4" s="54" t="str">
        <f>+I_Investimenti!CT5</f>
        <v>giu</v>
      </c>
      <c r="CR4" s="54" t="str">
        <f>+I_Investimenti!CU5</f>
        <v>lug</v>
      </c>
      <c r="CS4" s="54" t="str">
        <f>+I_Investimenti!CV5</f>
        <v>ago</v>
      </c>
      <c r="CT4" s="54" t="str">
        <f>+I_Investimenti!CW5</f>
        <v>set</v>
      </c>
      <c r="CU4" s="54" t="str">
        <f>+I_Investimenti!CX5</f>
        <v>ott</v>
      </c>
      <c r="CV4" s="54" t="str">
        <f>+I_Investimenti!CY5</f>
        <v>nov</v>
      </c>
      <c r="CW4" s="54" t="str">
        <f>+I_Investimenti!CZ5</f>
        <v>dic</v>
      </c>
      <c r="CX4" s="54" t="str">
        <f>+I_Investimenti!DA5</f>
        <v>gen</v>
      </c>
      <c r="CY4" s="54" t="str">
        <f>+I_Investimenti!DB5</f>
        <v>feb</v>
      </c>
      <c r="CZ4" s="54" t="str">
        <f>+I_Investimenti!DC5</f>
        <v>mar</v>
      </c>
      <c r="DA4" s="54" t="str">
        <f>+I_Investimenti!DD5</f>
        <v>apr</v>
      </c>
      <c r="DB4" s="54" t="str">
        <f>+I_Investimenti!DE5</f>
        <v>mag</v>
      </c>
      <c r="DC4" s="54" t="str">
        <f>+I_Investimenti!DF5</f>
        <v>giu</v>
      </c>
      <c r="DD4" s="54" t="str">
        <f>+I_Investimenti!DG5</f>
        <v>lug</v>
      </c>
      <c r="DE4" s="54" t="str">
        <f>+I_Investimenti!DH5</f>
        <v>ago</v>
      </c>
      <c r="DF4" s="54" t="str">
        <f>+I_Investimenti!DI5</f>
        <v>set</v>
      </c>
      <c r="DG4" s="54" t="str">
        <f>+I_Investimenti!DJ5</f>
        <v>ott</v>
      </c>
      <c r="DH4" s="54" t="str">
        <f>+I_Investimenti!DK5</f>
        <v>nov</v>
      </c>
      <c r="DI4" s="54" t="str">
        <f>+I_Investimenti!DL5</f>
        <v>dic</v>
      </c>
      <c r="DJ4" s="54" t="str">
        <f>+I_Investimenti!DM5</f>
        <v>gen</v>
      </c>
      <c r="DK4" s="54" t="str">
        <f>+I_Investimenti!DN5</f>
        <v>feb</v>
      </c>
      <c r="DL4" s="54" t="str">
        <f>+I_Investimenti!DO5</f>
        <v>mar</v>
      </c>
      <c r="DM4" s="54" t="str">
        <f>+I_Investimenti!DP5</f>
        <v>apr</v>
      </c>
      <c r="DN4" s="54" t="str">
        <f>+I_Investimenti!DQ5</f>
        <v>mag</v>
      </c>
      <c r="DO4" s="54" t="str">
        <f>+I_Investimenti!DR5</f>
        <v>giu</v>
      </c>
      <c r="DP4" s="54" t="str">
        <f>+I_Investimenti!DS5</f>
        <v>lug</v>
      </c>
      <c r="DQ4" s="54" t="str">
        <f>+I_Investimenti!DT5</f>
        <v>ago</v>
      </c>
      <c r="DR4" s="54" t="str">
        <f>+I_Investimenti!DU5</f>
        <v>set</v>
      </c>
      <c r="DS4" s="54" t="str">
        <f>+I_Investimenti!DV5</f>
        <v>ott</v>
      </c>
      <c r="DT4" s="54" t="str">
        <f>+I_Investimenti!DW5</f>
        <v>nov</v>
      </c>
      <c r="DU4" s="54" t="str">
        <f>+I_Investimenti!DX5</f>
        <v>dic</v>
      </c>
    </row>
    <row r="5" spans="1:125" ht="20.45" customHeight="1" thickBot="1" x14ac:dyDescent="0.3">
      <c r="C5" s="16" t="s">
        <v>234</v>
      </c>
    </row>
    <row r="6" spans="1:125" ht="16.5" thickTop="1" thickBot="1" x14ac:dyDescent="0.3">
      <c r="C6" s="114" t="s">
        <v>67</v>
      </c>
      <c r="D6" s="115"/>
      <c r="F6" s="57">
        <f>+SUMIF(I_Investimenti!$D$6:$D$22,C_Investimenti!$C6,I_Investimenti!I$6:I$22)</f>
        <v>0</v>
      </c>
      <c r="G6" s="57">
        <f>+SUMIF(I_Investimenti!$D$6:$D$22,C_Investimenti!$C6,I_Investimenti!J$6:J$22)</f>
        <v>0</v>
      </c>
      <c r="H6" s="57">
        <f>+SUMIF(I_Investimenti!$D$6:$D$22,C_Investimenti!$C6,I_Investimenti!K$6:K$22)</f>
        <v>0</v>
      </c>
      <c r="I6" s="57">
        <f>+SUMIF(I_Investimenti!$D$6:$D$22,C_Investimenti!$C6,I_Investimenti!L$6:L$22)</f>
        <v>0</v>
      </c>
      <c r="J6" s="57">
        <f>+SUMIF(I_Investimenti!$D$6:$D$22,C_Investimenti!$C6,I_Investimenti!M$6:M$22)</f>
        <v>0</v>
      </c>
      <c r="K6" s="57">
        <f>+SUMIF(I_Investimenti!$D$6:$D$22,C_Investimenti!$C6,I_Investimenti!N$6:N$22)</f>
        <v>0</v>
      </c>
      <c r="L6" s="57">
        <f>+SUMIF(I_Investimenti!$D$6:$D$22,C_Investimenti!$C6,I_Investimenti!O$6:O$22)</f>
        <v>0</v>
      </c>
      <c r="M6" s="57">
        <f>+SUMIF(I_Investimenti!$D$6:$D$22,C_Investimenti!$C6,I_Investimenti!P$6:P$22)</f>
        <v>0</v>
      </c>
      <c r="N6" s="57">
        <f>+SUMIF(I_Investimenti!$D$6:$D$22,C_Investimenti!$C6,I_Investimenti!Q$6:Q$22)</f>
        <v>0</v>
      </c>
      <c r="O6" s="57">
        <f>+SUMIF(I_Investimenti!$D$6:$D$22,C_Investimenti!$C6,I_Investimenti!R$6:R$22)</f>
        <v>0</v>
      </c>
      <c r="P6" s="57">
        <f>+SUMIF(I_Investimenti!$D$6:$D$22,C_Investimenti!$C6,I_Investimenti!S$6:S$22)</f>
        <v>0</v>
      </c>
      <c r="Q6" s="57">
        <f>+SUMIF(I_Investimenti!$D$6:$D$22,C_Investimenti!$C6,I_Investimenti!T$6:T$22)</f>
        <v>0</v>
      </c>
      <c r="R6" s="57">
        <f>+SUMIF(I_Investimenti!$D$6:$D$22,C_Investimenti!$C6,I_Investimenti!U$6:U$22)</f>
        <v>0</v>
      </c>
      <c r="S6" s="57">
        <f>+SUMIF(I_Investimenti!$D$6:$D$22,C_Investimenti!$C6,I_Investimenti!V$6:V$22)</f>
        <v>0</v>
      </c>
      <c r="T6" s="57">
        <f>+SUMIF(I_Investimenti!$D$6:$D$22,C_Investimenti!$C6,I_Investimenti!W$6:W$22)</f>
        <v>0</v>
      </c>
      <c r="U6" s="57">
        <f>+SUMIF(I_Investimenti!$D$6:$D$22,C_Investimenti!$C6,I_Investimenti!X$6:X$22)</f>
        <v>0</v>
      </c>
      <c r="V6" s="57">
        <f>+SUMIF(I_Investimenti!$D$6:$D$22,C_Investimenti!$C6,I_Investimenti!Y$6:Y$22)</f>
        <v>0</v>
      </c>
      <c r="W6" s="57">
        <f>+SUMIF(I_Investimenti!$D$6:$D$22,C_Investimenti!$C6,I_Investimenti!Z$6:Z$22)</f>
        <v>0</v>
      </c>
      <c r="X6" s="57">
        <f>+SUMIF(I_Investimenti!$D$6:$D$22,C_Investimenti!$C6,I_Investimenti!AA$6:AA$22)</f>
        <v>0</v>
      </c>
      <c r="Y6" s="57">
        <f>+SUMIF(I_Investimenti!$D$6:$D$22,C_Investimenti!$C6,I_Investimenti!AB$6:AB$22)</f>
        <v>0</v>
      </c>
      <c r="Z6" s="57">
        <f>+SUMIF(I_Investimenti!$D$6:$D$22,C_Investimenti!$C6,I_Investimenti!AC$6:AC$22)</f>
        <v>0</v>
      </c>
      <c r="AA6" s="57">
        <f>+SUMIF(I_Investimenti!$D$6:$D$22,C_Investimenti!$C6,I_Investimenti!AD$6:AD$22)</f>
        <v>0</v>
      </c>
      <c r="AB6" s="57">
        <f>+SUMIF(I_Investimenti!$D$6:$D$22,C_Investimenti!$C6,I_Investimenti!AE$6:AE$22)</f>
        <v>0</v>
      </c>
      <c r="AC6" s="57">
        <f>+SUMIF(I_Investimenti!$D$6:$D$22,C_Investimenti!$C6,I_Investimenti!AF$6:AF$22)</f>
        <v>0</v>
      </c>
      <c r="AD6" s="57">
        <f>+SUMIF(I_Investimenti!$D$6:$D$22,C_Investimenti!$C6,I_Investimenti!AG$6:AG$22)</f>
        <v>0</v>
      </c>
      <c r="AE6" s="57">
        <f>+SUMIF(I_Investimenti!$D$6:$D$22,C_Investimenti!$C6,I_Investimenti!AH$6:AH$22)</f>
        <v>0</v>
      </c>
      <c r="AF6" s="57">
        <f>+SUMIF(I_Investimenti!$D$6:$D$22,C_Investimenti!$C6,I_Investimenti!AI$6:AI$22)</f>
        <v>0</v>
      </c>
      <c r="AG6" s="57">
        <f>+SUMIF(I_Investimenti!$D$6:$D$22,C_Investimenti!$C6,I_Investimenti!AJ$6:AJ$22)</f>
        <v>0</v>
      </c>
      <c r="AH6" s="57">
        <f>+SUMIF(I_Investimenti!$D$6:$D$22,C_Investimenti!$C6,I_Investimenti!AK$6:AK$22)</f>
        <v>0</v>
      </c>
      <c r="AI6" s="57">
        <f>+SUMIF(I_Investimenti!$D$6:$D$22,C_Investimenti!$C6,I_Investimenti!AL$6:AL$22)</f>
        <v>0</v>
      </c>
      <c r="AJ6" s="57">
        <f>+SUMIF(I_Investimenti!$D$6:$D$22,C_Investimenti!$C6,I_Investimenti!AM$6:AM$22)</f>
        <v>0</v>
      </c>
      <c r="AK6" s="57">
        <f>+SUMIF(I_Investimenti!$D$6:$D$22,C_Investimenti!$C6,I_Investimenti!AN$6:AN$22)</f>
        <v>0</v>
      </c>
      <c r="AL6" s="57">
        <f>+SUMIF(I_Investimenti!$D$6:$D$22,C_Investimenti!$C6,I_Investimenti!AO$6:AO$22)</f>
        <v>0</v>
      </c>
      <c r="AM6" s="57">
        <f>+SUMIF(I_Investimenti!$D$6:$D$22,C_Investimenti!$C6,I_Investimenti!AP$6:AP$22)</f>
        <v>0</v>
      </c>
      <c r="AN6" s="57">
        <f>+SUMIF(I_Investimenti!$D$6:$D$22,C_Investimenti!$C6,I_Investimenti!AQ$6:AQ$22)</f>
        <v>0</v>
      </c>
      <c r="AO6" s="57">
        <f>+SUMIF(I_Investimenti!$D$6:$D$22,C_Investimenti!$C6,I_Investimenti!AR$6:AR$22)</f>
        <v>0</v>
      </c>
      <c r="AP6" s="57">
        <f>+SUMIF(I_Investimenti!$D$6:$D$22,C_Investimenti!$C6,I_Investimenti!AS$6:AS$22)</f>
        <v>0</v>
      </c>
      <c r="AQ6" s="57">
        <f>+SUMIF(I_Investimenti!$D$6:$D$22,C_Investimenti!$C6,I_Investimenti!AT$6:AT$22)</f>
        <v>0</v>
      </c>
      <c r="AR6" s="57">
        <f>+SUMIF(I_Investimenti!$D$6:$D$22,C_Investimenti!$C6,I_Investimenti!AU$6:AU$22)</f>
        <v>0</v>
      </c>
      <c r="AS6" s="57">
        <f>+SUMIF(I_Investimenti!$D$6:$D$22,C_Investimenti!$C6,I_Investimenti!AV$6:AV$22)</f>
        <v>0</v>
      </c>
      <c r="AT6" s="57">
        <f>+SUMIF(I_Investimenti!$D$6:$D$22,C_Investimenti!$C6,I_Investimenti!AW$6:AW$22)</f>
        <v>0</v>
      </c>
      <c r="AU6" s="57">
        <f>+SUMIF(I_Investimenti!$D$6:$D$22,C_Investimenti!$C6,I_Investimenti!AX$6:AX$22)</f>
        <v>0</v>
      </c>
      <c r="AV6" s="57">
        <f>+SUMIF(I_Investimenti!$D$6:$D$22,C_Investimenti!$C6,I_Investimenti!AY$6:AY$22)</f>
        <v>0</v>
      </c>
      <c r="AW6" s="57">
        <f>+SUMIF(I_Investimenti!$D$6:$D$22,C_Investimenti!$C6,I_Investimenti!AZ$6:AZ$22)</f>
        <v>0</v>
      </c>
      <c r="AX6" s="57">
        <f>+SUMIF(I_Investimenti!$D$6:$D$22,C_Investimenti!$C6,I_Investimenti!BA$6:BA$22)</f>
        <v>0</v>
      </c>
      <c r="AY6" s="57">
        <f>+SUMIF(I_Investimenti!$D$6:$D$22,C_Investimenti!$C6,I_Investimenti!BB$6:BB$22)</f>
        <v>0</v>
      </c>
      <c r="AZ6" s="57">
        <f>+SUMIF(I_Investimenti!$D$6:$D$22,C_Investimenti!$C6,I_Investimenti!BC$6:BC$22)</f>
        <v>0</v>
      </c>
      <c r="BA6" s="57">
        <f>+SUMIF(I_Investimenti!$D$6:$D$22,C_Investimenti!$C6,I_Investimenti!BD$6:BD$22)</f>
        <v>0</v>
      </c>
      <c r="BB6" s="57">
        <f>+SUMIF(I_Investimenti!$D$6:$D$22,C_Investimenti!$C6,I_Investimenti!BE$6:BE$22)</f>
        <v>0</v>
      </c>
      <c r="BC6" s="57">
        <f>+SUMIF(I_Investimenti!$D$6:$D$22,C_Investimenti!$C6,I_Investimenti!BF$6:BF$22)</f>
        <v>0</v>
      </c>
      <c r="BD6" s="57">
        <f>+SUMIF(I_Investimenti!$D$6:$D$22,C_Investimenti!$C6,I_Investimenti!BG$6:BG$22)</f>
        <v>0</v>
      </c>
      <c r="BE6" s="57">
        <f>+SUMIF(I_Investimenti!$D$6:$D$22,C_Investimenti!$C6,I_Investimenti!BH$6:BH$22)</f>
        <v>0</v>
      </c>
      <c r="BF6" s="57">
        <f>+SUMIF(I_Investimenti!$D$6:$D$22,C_Investimenti!$C6,I_Investimenti!BI$6:BI$22)</f>
        <v>0</v>
      </c>
      <c r="BG6" s="57">
        <f>+SUMIF(I_Investimenti!$D$6:$D$22,C_Investimenti!$C6,I_Investimenti!BJ$6:BJ$22)</f>
        <v>0</v>
      </c>
      <c r="BH6" s="57">
        <f>+SUMIF(I_Investimenti!$D$6:$D$22,C_Investimenti!$C6,I_Investimenti!BK$6:BK$22)</f>
        <v>0</v>
      </c>
      <c r="BI6" s="57">
        <f>+SUMIF(I_Investimenti!$D$6:$D$22,C_Investimenti!$C6,I_Investimenti!BL$6:BL$22)</f>
        <v>0</v>
      </c>
      <c r="BJ6" s="57">
        <f>+SUMIF(I_Investimenti!$D$6:$D$22,C_Investimenti!$C6,I_Investimenti!BM$6:BM$22)</f>
        <v>0</v>
      </c>
      <c r="BK6" s="57">
        <f>+SUMIF(I_Investimenti!$D$6:$D$22,C_Investimenti!$C6,I_Investimenti!BN$6:BN$22)</f>
        <v>0</v>
      </c>
      <c r="BL6" s="57">
        <f>+SUMIF(I_Investimenti!$D$6:$D$22,C_Investimenti!$C6,I_Investimenti!BO$6:BO$22)</f>
        <v>0</v>
      </c>
      <c r="BM6" s="57">
        <f>+SUMIF(I_Investimenti!$D$6:$D$22,C_Investimenti!$C6,I_Investimenti!BP$6:BP$22)</f>
        <v>0</v>
      </c>
      <c r="BN6" s="57">
        <f>+SUMIF(I_Investimenti!$D$6:$D$22,C_Investimenti!$C6,I_Investimenti!BQ$6:BQ$22)</f>
        <v>0</v>
      </c>
      <c r="BO6" s="57">
        <f>+SUMIF(I_Investimenti!$D$6:$D$22,C_Investimenti!$C6,I_Investimenti!BR$6:BR$22)</f>
        <v>0</v>
      </c>
      <c r="BP6" s="57">
        <f>+SUMIF(I_Investimenti!$D$6:$D$22,C_Investimenti!$C6,I_Investimenti!BS$6:BS$22)</f>
        <v>0</v>
      </c>
      <c r="BQ6" s="57">
        <f>+SUMIF(I_Investimenti!$D$6:$D$22,C_Investimenti!$C6,I_Investimenti!BT$6:BT$22)</f>
        <v>0</v>
      </c>
      <c r="BR6" s="57">
        <f>+SUMIF(I_Investimenti!$D$6:$D$22,C_Investimenti!$C6,I_Investimenti!BU$6:BU$22)</f>
        <v>0</v>
      </c>
      <c r="BS6" s="57">
        <f>+SUMIF(I_Investimenti!$D$6:$D$22,C_Investimenti!$C6,I_Investimenti!BV$6:BV$22)</f>
        <v>0</v>
      </c>
      <c r="BT6" s="57">
        <f>+SUMIF(I_Investimenti!$D$6:$D$22,C_Investimenti!$C6,I_Investimenti!BW$6:BW$22)</f>
        <v>0</v>
      </c>
      <c r="BU6" s="57">
        <f>+SUMIF(I_Investimenti!$D$6:$D$22,C_Investimenti!$C6,I_Investimenti!BX$6:BX$22)</f>
        <v>0</v>
      </c>
      <c r="BV6" s="57">
        <f>+SUMIF(I_Investimenti!$D$6:$D$22,C_Investimenti!$C6,I_Investimenti!BY$6:BY$22)</f>
        <v>0</v>
      </c>
      <c r="BW6" s="57">
        <f>+SUMIF(I_Investimenti!$D$6:$D$22,C_Investimenti!$C6,I_Investimenti!BZ$6:BZ$22)</f>
        <v>0</v>
      </c>
      <c r="BX6" s="57">
        <f>+SUMIF(I_Investimenti!$D$6:$D$22,C_Investimenti!$C6,I_Investimenti!CA$6:CA$22)</f>
        <v>0</v>
      </c>
      <c r="BY6" s="57">
        <f>+SUMIF(I_Investimenti!$D$6:$D$22,C_Investimenti!$C6,I_Investimenti!CB$6:CB$22)</f>
        <v>0</v>
      </c>
      <c r="BZ6" s="57">
        <f>+SUMIF(I_Investimenti!$D$6:$D$22,C_Investimenti!$C6,I_Investimenti!CC$6:CC$22)</f>
        <v>0</v>
      </c>
      <c r="CA6" s="57">
        <f>+SUMIF(I_Investimenti!$D$6:$D$22,C_Investimenti!$C6,I_Investimenti!CD$6:CD$22)</f>
        <v>0</v>
      </c>
      <c r="CB6" s="57">
        <f>+SUMIF(I_Investimenti!$D$6:$D$22,C_Investimenti!$C6,I_Investimenti!CE$6:CE$22)</f>
        <v>0</v>
      </c>
      <c r="CC6" s="57">
        <f>+SUMIF(I_Investimenti!$D$6:$D$22,C_Investimenti!$C6,I_Investimenti!CF$6:CF$22)</f>
        <v>0</v>
      </c>
      <c r="CD6" s="57">
        <f>+SUMIF(I_Investimenti!$D$6:$D$22,C_Investimenti!$C6,I_Investimenti!CG$6:CG$22)</f>
        <v>0</v>
      </c>
      <c r="CE6" s="57">
        <f>+SUMIF(I_Investimenti!$D$6:$D$22,C_Investimenti!$C6,I_Investimenti!CH$6:CH$22)</f>
        <v>0</v>
      </c>
      <c r="CF6" s="57">
        <f>+SUMIF(I_Investimenti!$D$6:$D$22,C_Investimenti!$C6,I_Investimenti!CI$6:CI$22)</f>
        <v>0</v>
      </c>
      <c r="CG6" s="57">
        <f>+SUMIF(I_Investimenti!$D$6:$D$22,C_Investimenti!$C6,I_Investimenti!CJ$6:CJ$22)</f>
        <v>0</v>
      </c>
      <c r="CH6" s="57">
        <f>+SUMIF(I_Investimenti!$D$6:$D$22,C_Investimenti!$C6,I_Investimenti!CK$6:CK$22)</f>
        <v>0</v>
      </c>
      <c r="CI6" s="57">
        <f>+SUMIF(I_Investimenti!$D$6:$D$22,C_Investimenti!$C6,I_Investimenti!CL$6:CL$22)</f>
        <v>0</v>
      </c>
      <c r="CJ6" s="57">
        <f>+SUMIF(I_Investimenti!$D$6:$D$22,C_Investimenti!$C6,I_Investimenti!CM$6:CM$22)</f>
        <v>0</v>
      </c>
      <c r="CK6" s="57">
        <f>+SUMIF(I_Investimenti!$D$6:$D$22,C_Investimenti!$C6,I_Investimenti!CN$6:CN$22)</f>
        <v>0</v>
      </c>
      <c r="CL6" s="57">
        <f>+SUMIF(I_Investimenti!$D$6:$D$22,C_Investimenti!$C6,I_Investimenti!CO$6:CO$22)</f>
        <v>0</v>
      </c>
      <c r="CM6" s="57">
        <f>+SUMIF(I_Investimenti!$D$6:$D$22,C_Investimenti!$C6,I_Investimenti!CP$6:CP$22)</f>
        <v>0</v>
      </c>
      <c r="CN6" s="57">
        <f>+SUMIF(I_Investimenti!$D$6:$D$22,C_Investimenti!$C6,I_Investimenti!CQ$6:CQ$22)</f>
        <v>0</v>
      </c>
      <c r="CO6" s="57">
        <f>+SUMIF(I_Investimenti!$D$6:$D$22,C_Investimenti!$C6,I_Investimenti!CR$6:CR$22)</f>
        <v>0</v>
      </c>
      <c r="CP6" s="57">
        <f>+SUMIF(I_Investimenti!$D$6:$D$22,C_Investimenti!$C6,I_Investimenti!CS$6:CS$22)</f>
        <v>0</v>
      </c>
      <c r="CQ6" s="57">
        <f>+SUMIF(I_Investimenti!$D$6:$D$22,C_Investimenti!$C6,I_Investimenti!CT$6:CT$22)</f>
        <v>0</v>
      </c>
      <c r="CR6" s="57">
        <f>+SUMIF(I_Investimenti!$D$6:$D$22,C_Investimenti!$C6,I_Investimenti!CU$6:CU$22)</f>
        <v>0</v>
      </c>
      <c r="CS6" s="57">
        <f>+SUMIF(I_Investimenti!$D$6:$D$22,C_Investimenti!$C6,I_Investimenti!CV$6:CV$22)</f>
        <v>0</v>
      </c>
      <c r="CT6" s="57">
        <f>+SUMIF(I_Investimenti!$D$6:$D$22,C_Investimenti!$C6,I_Investimenti!CW$6:CW$22)</f>
        <v>0</v>
      </c>
      <c r="CU6" s="57">
        <f>+SUMIF(I_Investimenti!$D$6:$D$22,C_Investimenti!$C6,I_Investimenti!CX$6:CX$22)</f>
        <v>0</v>
      </c>
      <c r="CV6" s="57">
        <f>+SUMIF(I_Investimenti!$D$6:$D$22,C_Investimenti!$C6,I_Investimenti!CY$6:CY$22)</f>
        <v>0</v>
      </c>
      <c r="CW6" s="57">
        <f>+SUMIF(I_Investimenti!$D$6:$D$22,C_Investimenti!$C6,I_Investimenti!CZ$6:CZ$22)</f>
        <v>0</v>
      </c>
      <c r="CX6" s="57">
        <f>+SUMIF(I_Investimenti!$D$6:$D$22,C_Investimenti!$C6,I_Investimenti!DA$6:DA$22)</f>
        <v>0</v>
      </c>
      <c r="CY6" s="57">
        <f>+SUMIF(I_Investimenti!$D$6:$D$22,C_Investimenti!$C6,I_Investimenti!DB$6:DB$22)</f>
        <v>0</v>
      </c>
      <c r="CZ6" s="57">
        <f>+SUMIF(I_Investimenti!$D$6:$D$22,C_Investimenti!$C6,I_Investimenti!DC$6:DC$22)</f>
        <v>0</v>
      </c>
      <c r="DA6" s="57">
        <f>+SUMIF(I_Investimenti!$D$6:$D$22,C_Investimenti!$C6,I_Investimenti!DD$6:DD$22)</f>
        <v>0</v>
      </c>
      <c r="DB6" s="57">
        <f>+SUMIF(I_Investimenti!$D$6:$D$22,C_Investimenti!$C6,I_Investimenti!DE$6:DE$22)</f>
        <v>0</v>
      </c>
      <c r="DC6" s="57">
        <f>+SUMIF(I_Investimenti!$D$6:$D$22,C_Investimenti!$C6,I_Investimenti!DF$6:DF$22)</f>
        <v>0</v>
      </c>
      <c r="DD6" s="57">
        <f>+SUMIF(I_Investimenti!$D$6:$D$22,C_Investimenti!$C6,I_Investimenti!DG$6:DG$22)</f>
        <v>0</v>
      </c>
      <c r="DE6" s="57">
        <f>+SUMIF(I_Investimenti!$D$6:$D$22,C_Investimenti!$C6,I_Investimenti!DH$6:DH$22)</f>
        <v>0</v>
      </c>
      <c r="DF6" s="57">
        <f>+SUMIF(I_Investimenti!$D$6:$D$22,C_Investimenti!$C6,I_Investimenti!DI$6:DI$22)</f>
        <v>0</v>
      </c>
      <c r="DG6" s="57">
        <f>+SUMIF(I_Investimenti!$D$6:$D$22,C_Investimenti!$C6,I_Investimenti!DJ$6:DJ$22)</f>
        <v>0</v>
      </c>
      <c r="DH6" s="57">
        <f>+SUMIF(I_Investimenti!$D$6:$D$22,C_Investimenti!$C6,I_Investimenti!DK$6:DK$22)</f>
        <v>0</v>
      </c>
      <c r="DI6" s="57">
        <f>+SUMIF(I_Investimenti!$D$6:$D$22,C_Investimenti!$C6,I_Investimenti!DL$6:DL$22)</f>
        <v>0</v>
      </c>
      <c r="DJ6" s="57">
        <f>+SUMIF(I_Investimenti!$D$6:$D$22,C_Investimenti!$C6,I_Investimenti!DM$6:DM$22)</f>
        <v>0</v>
      </c>
      <c r="DK6" s="57">
        <f>+SUMIF(I_Investimenti!$D$6:$D$22,C_Investimenti!$C6,I_Investimenti!DN$6:DN$22)</f>
        <v>0</v>
      </c>
      <c r="DL6" s="57">
        <f>+SUMIF(I_Investimenti!$D$6:$D$22,C_Investimenti!$C6,I_Investimenti!DO$6:DO$22)</f>
        <v>0</v>
      </c>
      <c r="DM6" s="57">
        <f>+SUMIF(I_Investimenti!$D$6:$D$22,C_Investimenti!$C6,I_Investimenti!DP$6:DP$22)</f>
        <v>0</v>
      </c>
      <c r="DN6" s="57">
        <f>+SUMIF(I_Investimenti!$D$6:$D$22,C_Investimenti!$C6,I_Investimenti!DQ$6:DQ$22)</f>
        <v>0</v>
      </c>
      <c r="DO6" s="57">
        <f>+SUMIF(I_Investimenti!$D$6:$D$22,C_Investimenti!$C6,I_Investimenti!DR$6:DR$22)</f>
        <v>0</v>
      </c>
      <c r="DP6" s="57">
        <f>+SUMIF(I_Investimenti!$D$6:$D$22,C_Investimenti!$C6,I_Investimenti!DS$6:DS$22)</f>
        <v>0</v>
      </c>
      <c r="DQ6" s="57">
        <f>+SUMIF(I_Investimenti!$D$6:$D$22,C_Investimenti!$C6,I_Investimenti!DT$6:DT$22)</f>
        <v>0</v>
      </c>
      <c r="DR6" s="57">
        <f>+SUMIF(I_Investimenti!$D$6:$D$22,C_Investimenti!$C6,I_Investimenti!DU$6:DU$22)</f>
        <v>0</v>
      </c>
      <c r="DS6" s="57">
        <f>+SUMIF(I_Investimenti!$D$6:$D$22,C_Investimenti!$C6,I_Investimenti!DV$6:DV$22)</f>
        <v>0</v>
      </c>
      <c r="DT6" s="57">
        <f>+SUMIF(I_Investimenti!$D$6:$D$22,C_Investimenti!$C6,I_Investimenti!DW$6:DW$22)</f>
        <v>0</v>
      </c>
      <c r="DU6" s="57">
        <f>+SUMIF(I_Investimenti!$D$6:$D$22,C_Investimenti!$C6,I_Investimenti!DX$6:DX$22)</f>
        <v>0</v>
      </c>
    </row>
    <row r="7" spans="1:125" ht="16.5" thickTop="1" thickBot="1" x14ac:dyDescent="0.3">
      <c r="C7" s="114" t="s">
        <v>68</v>
      </c>
      <c r="D7" s="115"/>
      <c r="F7" s="57">
        <f>+SUMIF(I_Investimenti!$D$6:$D$22,C_Investimenti!$C7,I_Investimenti!I$6:I$22)</f>
        <v>0</v>
      </c>
      <c r="G7" s="57">
        <f>+SUMIF(I_Investimenti!$D$6:$D$22,C_Investimenti!$C7,I_Investimenti!J$6:J$22)</f>
        <v>0</v>
      </c>
      <c r="H7" s="57">
        <f>+SUMIF(I_Investimenti!$D$6:$D$22,C_Investimenti!$C7,I_Investimenti!K$6:K$22)</f>
        <v>0</v>
      </c>
      <c r="I7" s="57">
        <f>+SUMIF(I_Investimenti!$D$6:$D$22,C_Investimenti!$C7,I_Investimenti!L$6:L$22)</f>
        <v>0</v>
      </c>
      <c r="J7" s="57">
        <f>+SUMIF(I_Investimenti!$D$6:$D$22,C_Investimenti!$C7,I_Investimenti!M$6:M$22)</f>
        <v>0</v>
      </c>
      <c r="K7" s="57">
        <f>+SUMIF(I_Investimenti!$D$6:$D$22,C_Investimenti!$C7,I_Investimenti!N$6:N$22)</f>
        <v>0</v>
      </c>
      <c r="L7" s="57">
        <f>+SUMIF(I_Investimenti!$D$6:$D$22,C_Investimenti!$C7,I_Investimenti!O$6:O$22)</f>
        <v>0</v>
      </c>
      <c r="M7" s="57">
        <f>+SUMIF(I_Investimenti!$D$6:$D$22,C_Investimenti!$C7,I_Investimenti!P$6:P$22)</f>
        <v>0</v>
      </c>
      <c r="N7" s="57">
        <f>+SUMIF(I_Investimenti!$D$6:$D$22,C_Investimenti!$C7,I_Investimenti!Q$6:Q$22)</f>
        <v>0</v>
      </c>
      <c r="O7" s="57">
        <f>+SUMIF(I_Investimenti!$D$6:$D$22,C_Investimenti!$C7,I_Investimenti!R$6:R$22)</f>
        <v>0</v>
      </c>
      <c r="P7" s="57">
        <f>+SUMIF(I_Investimenti!$D$6:$D$22,C_Investimenti!$C7,I_Investimenti!S$6:S$22)</f>
        <v>0</v>
      </c>
      <c r="Q7" s="57">
        <f>+SUMIF(I_Investimenti!$D$6:$D$22,C_Investimenti!$C7,I_Investimenti!T$6:T$22)</f>
        <v>0</v>
      </c>
      <c r="R7" s="57">
        <f>+SUMIF(I_Investimenti!$D$6:$D$22,C_Investimenti!$C7,I_Investimenti!U$6:U$22)</f>
        <v>0</v>
      </c>
      <c r="S7" s="57">
        <f>+SUMIF(I_Investimenti!$D$6:$D$22,C_Investimenti!$C7,I_Investimenti!V$6:V$22)</f>
        <v>0</v>
      </c>
      <c r="T7" s="57">
        <f>+SUMIF(I_Investimenti!$D$6:$D$22,C_Investimenti!$C7,I_Investimenti!W$6:W$22)</f>
        <v>0</v>
      </c>
      <c r="U7" s="57">
        <f>+SUMIF(I_Investimenti!$D$6:$D$22,C_Investimenti!$C7,I_Investimenti!X$6:X$22)</f>
        <v>0</v>
      </c>
      <c r="V7" s="57">
        <f>+SUMIF(I_Investimenti!$D$6:$D$22,C_Investimenti!$C7,I_Investimenti!Y$6:Y$22)</f>
        <v>0</v>
      </c>
      <c r="W7" s="57">
        <f>+SUMIF(I_Investimenti!$D$6:$D$22,C_Investimenti!$C7,I_Investimenti!Z$6:Z$22)</f>
        <v>0</v>
      </c>
      <c r="X7" s="57">
        <f>+SUMIF(I_Investimenti!$D$6:$D$22,C_Investimenti!$C7,I_Investimenti!AA$6:AA$22)</f>
        <v>0</v>
      </c>
      <c r="Y7" s="57">
        <f>+SUMIF(I_Investimenti!$D$6:$D$22,C_Investimenti!$C7,I_Investimenti!AB$6:AB$22)</f>
        <v>0</v>
      </c>
      <c r="Z7" s="57">
        <f>+SUMIF(I_Investimenti!$D$6:$D$22,C_Investimenti!$C7,I_Investimenti!AC$6:AC$22)</f>
        <v>0</v>
      </c>
      <c r="AA7" s="57">
        <f>+SUMIF(I_Investimenti!$D$6:$D$22,C_Investimenti!$C7,I_Investimenti!AD$6:AD$22)</f>
        <v>0</v>
      </c>
      <c r="AB7" s="57">
        <f>+SUMIF(I_Investimenti!$D$6:$D$22,C_Investimenti!$C7,I_Investimenti!AE$6:AE$22)</f>
        <v>0</v>
      </c>
      <c r="AC7" s="57">
        <f>+SUMIF(I_Investimenti!$D$6:$D$22,C_Investimenti!$C7,I_Investimenti!AF$6:AF$22)</f>
        <v>0</v>
      </c>
      <c r="AD7" s="57">
        <f>+SUMIF(I_Investimenti!$D$6:$D$22,C_Investimenti!$C7,I_Investimenti!AG$6:AG$22)</f>
        <v>0</v>
      </c>
      <c r="AE7" s="57">
        <f>+SUMIF(I_Investimenti!$D$6:$D$22,C_Investimenti!$C7,I_Investimenti!AH$6:AH$22)</f>
        <v>0</v>
      </c>
      <c r="AF7" s="57">
        <f>+SUMIF(I_Investimenti!$D$6:$D$22,C_Investimenti!$C7,I_Investimenti!AI$6:AI$22)</f>
        <v>0</v>
      </c>
      <c r="AG7" s="57">
        <f>+SUMIF(I_Investimenti!$D$6:$D$22,C_Investimenti!$C7,I_Investimenti!AJ$6:AJ$22)</f>
        <v>0</v>
      </c>
      <c r="AH7" s="57">
        <f>+SUMIF(I_Investimenti!$D$6:$D$22,C_Investimenti!$C7,I_Investimenti!AK$6:AK$22)</f>
        <v>0</v>
      </c>
      <c r="AI7" s="57">
        <f>+SUMIF(I_Investimenti!$D$6:$D$22,C_Investimenti!$C7,I_Investimenti!AL$6:AL$22)</f>
        <v>0</v>
      </c>
      <c r="AJ7" s="57">
        <f>+SUMIF(I_Investimenti!$D$6:$D$22,C_Investimenti!$C7,I_Investimenti!AM$6:AM$22)</f>
        <v>0</v>
      </c>
      <c r="AK7" s="57">
        <f>+SUMIF(I_Investimenti!$D$6:$D$22,C_Investimenti!$C7,I_Investimenti!AN$6:AN$22)</f>
        <v>0</v>
      </c>
      <c r="AL7" s="57">
        <f>+SUMIF(I_Investimenti!$D$6:$D$22,C_Investimenti!$C7,I_Investimenti!AO$6:AO$22)</f>
        <v>0</v>
      </c>
      <c r="AM7" s="57">
        <f>+SUMIF(I_Investimenti!$D$6:$D$22,C_Investimenti!$C7,I_Investimenti!AP$6:AP$22)</f>
        <v>0</v>
      </c>
      <c r="AN7" s="57">
        <f>+SUMIF(I_Investimenti!$D$6:$D$22,C_Investimenti!$C7,I_Investimenti!AQ$6:AQ$22)</f>
        <v>0</v>
      </c>
      <c r="AO7" s="57">
        <f>+SUMIF(I_Investimenti!$D$6:$D$22,C_Investimenti!$C7,I_Investimenti!AR$6:AR$22)</f>
        <v>0</v>
      </c>
      <c r="AP7" s="57">
        <f>+SUMIF(I_Investimenti!$D$6:$D$22,C_Investimenti!$C7,I_Investimenti!AS$6:AS$22)</f>
        <v>0</v>
      </c>
      <c r="AQ7" s="57">
        <f>+SUMIF(I_Investimenti!$D$6:$D$22,C_Investimenti!$C7,I_Investimenti!AT$6:AT$22)</f>
        <v>0</v>
      </c>
      <c r="AR7" s="57">
        <f>+SUMIF(I_Investimenti!$D$6:$D$22,C_Investimenti!$C7,I_Investimenti!AU$6:AU$22)</f>
        <v>0</v>
      </c>
      <c r="AS7" s="57">
        <f>+SUMIF(I_Investimenti!$D$6:$D$22,C_Investimenti!$C7,I_Investimenti!AV$6:AV$22)</f>
        <v>0</v>
      </c>
      <c r="AT7" s="57">
        <f>+SUMIF(I_Investimenti!$D$6:$D$22,C_Investimenti!$C7,I_Investimenti!AW$6:AW$22)</f>
        <v>0</v>
      </c>
      <c r="AU7" s="57">
        <f>+SUMIF(I_Investimenti!$D$6:$D$22,C_Investimenti!$C7,I_Investimenti!AX$6:AX$22)</f>
        <v>0</v>
      </c>
      <c r="AV7" s="57">
        <f>+SUMIF(I_Investimenti!$D$6:$D$22,C_Investimenti!$C7,I_Investimenti!AY$6:AY$22)</f>
        <v>0</v>
      </c>
      <c r="AW7" s="57">
        <f>+SUMIF(I_Investimenti!$D$6:$D$22,C_Investimenti!$C7,I_Investimenti!AZ$6:AZ$22)</f>
        <v>0</v>
      </c>
      <c r="AX7" s="57">
        <f>+SUMIF(I_Investimenti!$D$6:$D$22,C_Investimenti!$C7,I_Investimenti!BA$6:BA$22)</f>
        <v>0</v>
      </c>
      <c r="AY7" s="57">
        <f>+SUMIF(I_Investimenti!$D$6:$D$22,C_Investimenti!$C7,I_Investimenti!BB$6:BB$22)</f>
        <v>0</v>
      </c>
      <c r="AZ7" s="57">
        <f>+SUMIF(I_Investimenti!$D$6:$D$22,C_Investimenti!$C7,I_Investimenti!BC$6:BC$22)</f>
        <v>0</v>
      </c>
      <c r="BA7" s="57">
        <f>+SUMIF(I_Investimenti!$D$6:$D$22,C_Investimenti!$C7,I_Investimenti!BD$6:BD$22)</f>
        <v>0</v>
      </c>
      <c r="BB7" s="57">
        <f>+SUMIF(I_Investimenti!$D$6:$D$22,C_Investimenti!$C7,I_Investimenti!BE$6:BE$22)</f>
        <v>0</v>
      </c>
      <c r="BC7" s="57">
        <f>+SUMIF(I_Investimenti!$D$6:$D$22,C_Investimenti!$C7,I_Investimenti!BF$6:BF$22)</f>
        <v>0</v>
      </c>
      <c r="BD7" s="57">
        <f>+SUMIF(I_Investimenti!$D$6:$D$22,C_Investimenti!$C7,I_Investimenti!BG$6:BG$22)</f>
        <v>0</v>
      </c>
      <c r="BE7" s="57">
        <f>+SUMIF(I_Investimenti!$D$6:$D$22,C_Investimenti!$C7,I_Investimenti!BH$6:BH$22)</f>
        <v>0</v>
      </c>
      <c r="BF7" s="57">
        <f>+SUMIF(I_Investimenti!$D$6:$D$22,C_Investimenti!$C7,I_Investimenti!BI$6:BI$22)</f>
        <v>0</v>
      </c>
      <c r="BG7" s="57">
        <f>+SUMIF(I_Investimenti!$D$6:$D$22,C_Investimenti!$C7,I_Investimenti!BJ$6:BJ$22)</f>
        <v>0</v>
      </c>
      <c r="BH7" s="57">
        <f>+SUMIF(I_Investimenti!$D$6:$D$22,C_Investimenti!$C7,I_Investimenti!BK$6:BK$22)</f>
        <v>0</v>
      </c>
      <c r="BI7" s="57">
        <f>+SUMIF(I_Investimenti!$D$6:$D$22,C_Investimenti!$C7,I_Investimenti!BL$6:BL$22)</f>
        <v>0</v>
      </c>
      <c r="BJ7" s="57">
        <f>+SUMIF(I_Investimenti!$D$6:$D$22,C_Investimenti!$C7,I_Investimenti!BM$6:BM$22)</f>
        <v>0</v>
      </c>
      <c r="BK7" s="57">
        <f>+SUMIF(I_Investimenti!$D$6:$D$22,C_Investimenti!$C7,I_Investimenti!BN$6:BN$22)</f>
        <v>0</v>
      </c>
      <c r="BL7" s="57">
        <f>+SUMIF(I_Investimenti!$D$6:$D$22,C_Investimenti!$C7,I_Investimenti!BO$6:BO$22)</f>
        <v>0</v>
      </c>
      <c r="BM7" s="57">
        <f>+SUMIF(I_Investimenti!$D$6:$D$22,C_Investimenti!$C7,I_Investimenti!BP$6:BP$22)</f>
        <v>0</v>
      </c>
      <c r="BN7" s="57">
        <f>+SUMIF(I_Investimenti!$D$6:$D$22,C_Investimenti!$C7,I_Investimenti!BQ$6:BQ$22)</f>
        <v>0</v>
      </c>
      <c r="BO7" s="57">
        <f>+SUMIF(I_Investimenti!$D$6:$D$22,C_Investimenti!$C7,I_Investimenti!BR$6:BR$22)</f>
        <v>0</v>
      </c>
      <c r="BP7" s="57">
        <f>+SUMIF(I_Investimenti!$D$6:$D$22,C_Investimenti!$C7,I_Investimenti!BS$6:BS$22)</f>
        <v>0</v>
      </c>
      <c r="BQ7" s="57">
        <f>+SUMIF(I_Investimenti!$D$6:$D$22,C_Investimenti!$C7,I_Investimenti!BT$6:BT$22)</f>
        <v>0</v>
      </c>
      <c r="BR7" s="57">
        <f>+SUMIF(I_Investimenti!$D$6:$D$22,C_Investimenti!$C7,I_Investimenti!BU$6:BU$22)</f>
        <v>0</v>
      </c>
      <c r="BS7" s="57">
        <f>+SUMIF(I_Investimenti!$D$6:$D$22,C_Investimenti!$C7,I_Investimenti!BV$6:BV$22)</f>
        <v>0</v>
      </c>
      <c r="BT7" s="57">
        <f>+SUMIF(I_Investimenti!$D$6:$D$22,C_Investimenti!$C7,I_Investimenti!BW$6:BW$22)</f>
        <v>0</v>
      </c>
      <c r="BU7" s="57">
        <f>+SUMIF(I_Investimenti!$D$6:$D$22,C_Investimenti!$C7,I_Investimenti!BX$6:BX$22)</f>
        <v>0</v>
      </c>
      <c r="BV7" s="57">
        <f>+SUMIF(I_Investimenti!$D$6:$D$22,C_Investimenti!$C7,I_Investimenti!BY$6:BY$22)</f>
        <v>0</v>
      </c>
      <c r="BW7" s="57">
        <f>+SUMIF(I_Investimenti!$D$6:$D$22,C_Investimenti!$C7,I_Investimenti!BZ$6:BZ$22)</f>
        <v>0</v>
      </c>
      <c r="BX7" s="57">
        <f>+SUMIF(I_Investimenti!$D$6:$D$22,C_Investimenti!$C7,I_Investimenti!CA$6:CA$22)</f>
        <v>0</v>
      </c>
      <c r="BY7" s="57">
        <f>+SUMIF(I_Investimenti!$D$6:$D$22,C_Investimenti!$C7,I_Investimenti!CB$6:CB$22)</f>
        <v>0</v>
      </c>
      <c r="BZ7" s="57">
        <f>+SUMIF(I_Investimenti!$D$6:$D$22,C_Investimenti!$C7,I_Investimenti!CC$6:CC$22)</f>
        <v>0</v>
      </c>
      <c r="CA7" s="57">
        <f>+SUMIF(I_Investimenti!$D$6:$D$22,C_Investimenti!$C7,I_Investimenti!CD$6:CD$22)</f>
        <v>0</v>
      </c>
      <c r="CB7" s="57">
        <f>+SUMIF(I_Investimenti!$D$6:$D$22,C_Investimenti!$C7,I_Investimenti!CE$6:CE$22)</f>
        <v>0</v>
      </c>
      <c r="CC7" s="57">
        <f>+SUMIF(I_Investimenti!$D$6:$D$22,C_Investimenti!$C7,I_Investimenti!CF$6:CF$22)</f>
        <v>0</v>
      </c>
      <c r="CD7" s="57">
        <f>+SUMIF(I_Investimenti!$D$6:$D$22,C_Investimenti!$C7,I_Investimenti!CG$6:CG$22)</f>
        <v>0</v>
      </c>
      <c r="CE7" s="57">
        <f>+SUMIF(I_Investimenti!$D$6:$D$22,C_Investimenti!$C7,I_Investimenti!CH$6:CH$22)</f>
        <v>0</v>
      </c>
      <c r="CF7" s="57">
        <f>+SUMIF(I_Investimenti!$D$6:$D$22,C_Investimenti!$C7,I_Investimenti!CI$6:CI$22)</f>
        <v>0</v>
      </c>
      <c r="CG7" s="57">
        <f>+SUMIF(I_Investimenti!$D$6:$D$22,C_Investimenti!$C7,I_Investimenti!CJ$6:CJ$22)</f>
        <v>0</v>
      </c>
      <c r="CH7" s="57">
        <f>+SUMIF(I_Investimenti!$D$6:$D$22,C_Investimenti!$C7,I_Investimenti!CK$6:CK$22)</f>
        <v>0</v>
      </c>
      <c r="CI7" s="57">
        <f>+SUMIF(I_Investimenti!$D$6:$D$22,C_Investimenti!$C7,I_Investimenti!CL$6:CL$22)</f>
        <v>0</v>
      </c>
      <c r="CJ7" s="57">
        <f>+SUMIF(I_Investimenti!$D$6:$D$22,C_Investimenti!$C7,I_Investimenti!CM$6:CM$22)</f>
        <v>0</v>
      </c>
      <c r="CK7" s="57">
        <f>+SUMIF(I_Investimenti!$D$6:$D$22,C_Investimenti!$C7,I_Investimenti!CN$6:CN$22)</f>
        <v>0</v>
      </c>
      <c r="CL7" s="57">
        <f>+SUMIF(I_Investimenti!$D$6:$D$22,C_Investimenti!$C7,I_Investimenti!CO$6:CO$22)</f>
        <v>0</v>
      </c>
      <c r="CM7" s="57">
        <f>+SUMIF(I_Investimenti!$D$6:$D$22,C_Investimenti!$C7,I_Investimenti!CP$6:CP$22)</f>
        <v>0</v>
      </c>
      <c r="CN7" s="57">
        <f>+SUMIF(I_Investimenti!$D$6:$D$22,C_Investimenti!$C7,I_Investimenti!CQ$6:CQ$22)</f>
        <v>0</v>
      </c>
      <c r="CO7" s="57">
        <f>+SUMIF(I_Investimenti!$D$6:$D$22,C_Investimenti!$C7,I_Investimenti!CR$6:CR$22)</f>
        <v>0</v>
      </c>
      <c r="CP7" s="57">
        <f>+SUMIF(I_Investimenti!$D$6:$D$22,C_Investimenti!$C7,I_Investimenti!CS$6:CS$22)</f>
        <v>0</v>
      </c>
      <c r="CQ7" s="57">
        <f>+SUMIF(I_Investimenti!$D$6:$D$22,C_Investimenti!$C7,I_Investimenti!CT$6:CT$22)</f>
        <v>0</v>
      </c>
      <c r="CR7" s="57">
        <f>+SUMIF(I_Investimenti!$D$6:$D$22,C_Investimenti!$C7,I_Investimenti!CU$6:CU$22)</f>
        <v>0</v>
      </c>
      <c r="CS7" s="57">
        <f>+SUMIF(I_Investimenti!$D$6:$D$22,C_Investimenti!$C7,I_Investimenti!CV$6:CV$22)</f>
        <v>0</v>
      </c>
      <c r="CT7" s="57">
        <f>+SUMIF(I_Investimenti!$D$6:$D$22,C_Investimenti!$C7,I_Investimenti!CW$6:CW$22)</f>
        <v>0</v>
      </c>
      <c r="CU7" s="57">
        <f>+SUMIF(I_Investimenti!$D$6:$D$22,C_Investimenti!$C7,I_Investimenti!CX$6:CX$22)</f>
        <v>0</v>
      </c>
      <c r="CV7" s="57">
        <f>+SUMIF(I_Investimenti!$D$6:$D$22,C_Investimenti!$C7,I_Investimenti!CY$6:CY$22)</f>
        <v>0</v>
      </c>
      <c r="CW7" s="57">
        <f>+SUMIF(I_Investimenti!$D$6:$D$22,C_Investimenti!$C7,I_Investimenti!CZ$6:CZ$22)</f>
        <v>0</v>
      </c>
      <c r="CX7" s="57">
        <f>+SUMIF(I_Investimenti!$D$6:$D$22,C_Investimenti!$C7,I_Investimenti!DA$6:DA$22)</f>
        <v>0</v>
      </c>
      <c r="CY7" s="57">
        <f>+SUMIF(I_Investimenti!$D$6:$D$22,C_Investimenti!$C7,I_Investimenti!DB$6:DB$22)</f>
        <v>0</v>
      </c>
      <c r="CZ7" s="57">
        <f>+SUMIF(I_Investimenti!$D$6:$D$22,C_Investimenti!$C7,I_Investimenti!DC$6:DC$22)</f>
        <v>0</v>
      </c>
      <c r="DA7" s="57">
        <f>+SUMIF(I_Investimenti!$D$6:$D$22,C_Investimenti!$C7,I_Investimenti!DD$6:DD$22)</f>
        <v>0</v>
      </c>
      <c r="DB7" s="57">
        <f>+SUMIF(I_Investimenti!$D$6:$D$22,C_Investimenti!$C7,I_Investimenti!DE$6:DE$22)</f>
        <v>0</v>
      </c>
      <c r="DC7" s="57">
        <f>+SUMIF(I_Investimenti!$D$6:$D$22,C_Investimenti!$C7,I_Investimenti!DF$6:DF$22)</f>
        <v>0</v>
      </c>
      <c r="DD7" s="57">
        <f>+SUMIF(I_Investimenti!$D$6:$D$22,C_Investimenti!$C7,I_Investimenti!DG$6:DG$22)</f>
        <v>0</v>
      </c>
      <c r="DE7" s="57">
        <f>+SUMIF(I_Investimenti!$D$6:$D$22,C_Investimenti!$C7,I_Investimenti!DH$6:DH$22)</f>
        <v>0</v>
      </c>
      <c r="DF7" s="57">
        <f>+SUMIF(I_Investimenti!$D$6:$D$22,C_Investimenti!$C7,I_Investimenti!DI$6:DI$22)</f>
        <v>0</v>
      </c>
      <c r="DG7" s="57">
        <f>+SUMIF(I_Investimenti!$D$6:$D$22,C_Investimenti!$C7,I_Investimenti!DJ$6:DJ$22)</f>
        <v>0</v>
      </c>
      <c r="DH7" s="57">
        <f>+SUMIF(I_Investimenti!$D$6:$D$22,C_Investimenti!$C7,I_Investimenti!DK$6:DK$22)</f>
        <v>0</v>
      </c>
      <c r="DI7" s="57">
        <f>+SUMIF(I_Investimenti!$D$6:$D$22,C_Investimenti!$C7,I_Investimenti!DL$6:DL$22)</f>
        <v>0</v>
      </c>
      <c r="DJ7" s="57">
        <f>+SUMIF(I_Investimenti!$D$6:$D$22,C_Investimenti!$C7,I_Investimenti!DM$6:DM$22)</f>
        <v>0</v>
      </c>
      <c r="DK7" s="57">
        <f>+SUMIF(I_Investimenti!$D$6:$D$22,C_Investimenti!$C7,I_Investimenti!DN$6:DN$22)</f>
        <v>0</v>
      </c>
      <c r="DL7" s="57">
        <f>+SUMIF(I_Investimenti!$D$6:$D$22,C_Investimenti!$C7,I_Investimenti!DO$6:DO$22)</f>
        <v>0</v>
      </c>
      <c r="DM7" s="57">
        <f>+SUMIF(I_Investimenti!$D$6:$D$22,C_Investimenti!$C7,I_Investimenti!DP$6:DP$22)</f>
        <v>0</v>
      </c>
      <c r="DN7" s="57">
        <f>+SUMIF(I_Investimenti!$D$6:$D$22,C_Investimenti!$C7,I_Investimenti!DQ$6:DQ$22)</f>
        <v>0</v>
      </c>
      <c r="DO7" s="57">
        <f>+SUMIF(I_Investimenti!$D$6:$D$22,C_Investimenti!$C7,I_Investimenti!DR$6:DR$22)</f>
        <v>0</v>
      </c>
      <c r="DP7" s="57">
        <f>+SUMIF(I_Investimenti!$D$6:$D$22,C_Investimenti!$C7,I_Investimenti!DS$6:DS$22)</f>
        <v>0</v>
      </c>
      <c r="DQ7" s="57">
        <f>+SUMIF(I_Investimenti!$D$6:$D$22,C_Investimenti!$C7,I_Investimenti!DT$6:DT$22)</f>
        <v>0</v>
      </c>
      <c r="DR7" s="57">
        <f>+SUMIF(I_Investimenti!$D$6:$D$22,C_Investimenti!$C7,I_Investimenti!DU$6:DU$22)</f>
        <v>0</v>
      </c>
      <c r="DS7" s="57">
        <f>+SUMIF(I_Investimenti!$D$6:$D$22,C_Investimenti!$C7,I_Investimenti!DV$6:DV$22)</f>
        <v>0</v>
      </c>
      <c r="DT7" s="57">
        <f>+SUMIF(I_Investimenti!$D$6:$D$22,C_Investimenti!$C7,I_Investimenti!DW$6:DW$22)</f>
        <v>0</v>
      </c>
      <c r="DU7" s="57">
        <f>+SUMIF(I_Investimenti!$D$6:$D$22,C_Investimenti!$C7,I_Investimenti!DX$6:DX$22)</f>
        <v>0</v>
      </c>
    </row>
    <row r="8" spans="1:125" ht="16.5" thickTop="1" thickBot="1" x14ac:dyDescent="0.3">
      <c r="C8" s="114" t="s">
        <v>69</v>
      </c>
      <c r="D8" s="115"/>
      <c r="F8" s="57">
        <f>+SUMIF(I_Investimenti!$D$6:$D$22,C_Investimenti!$C8,I_Investimenti!I$6:I$22)</f>
        <v>0</v>
      </c>
      <c r="G8" s="57">
        <f>+SUMIF(I_Investimenti!$D$6:$D$22,C_Investimenti!$C8,I_Investimenti!J$6:J$22)</f>
        <v>0</v>
      </c>
      <c r="H8" s="57">
        <f>+SUMIF(I_Investimenti!$D$6:$D$22,C_Investimenti!$C8,I_Investimenti!K$6:K$22)</f>
        <v>0</v>
      </c>
      <c r="I8" s="57">
        <f>+SUMIF(I_Investimenti!$D$6:$D$22,C_Investimenti!$C8,I_Investimenti!L$6:L$22)</f>
        <v>0</v>
      </c>
      <c r="J8" s="57">
        <f>+SUMIF(I_Investimenti!$D$6:$D$22,C_Investimenti!$C8,I_Investimenti!M$6:M$22)</f>
        <v>0</v>
      </c>
      <c r="K8" s="57">
        <f>+SUMIF(I_Investimenti!$D$6:$D$22,C_Investimenti!$C8,I_Investimenti!N$6:N$22)</f>
        <v>0</v>
      </c>
      <c r="L8" s="57">
        <f>+SUMIF(I_Investimenti!$D$6:$D$22,C_Investimenti!$C8,I_Investimenti!O$6:O$22)</f>
        <v>0</v>
      </c>
      <c r="M8" s="57">
        <f>+SUMIF(I_Investimenti!$D$6:$D$22,C_Investimenti!$C8,I_Investimenti!P$6:P$22)</f>
        <v>0</v>
      </c>
      <c r="N8" s="57">
        <f>+SUMIF(I_Investimenti!$D$6:$D$22,C_Investimenti!$C8,I_Investimenti!Q$6:Q$22)</f>
        <v>0</v>
      </c>
      <c r="O8" s="57">
        <f>+SUMIF(I_Investimenti!$D$6:$D$22,C_Investimenti!$C8,I_Investimenti!R$6:R$22)</f>
        <v>0</v>
      </c>
      <c r="P8" s="57">
        <f>+SUMIF(I_Investimenti!$D$6:$D$22,C_Investimenti!$C8,I_Investimenti!S$6:S$22)</f>
        <v>0</v>
      </c>
      <c r="Q8" s="57">
        <f>+SUMIF(I_Investimenti!$D$6:$D$22,C_Investimenti!$C8,I_Investimenti!T$6:T$22)</f>
        <v>0</v>
      </c>
      <c r="R8" s="57">
        <f>+SUMIF(I_Investimenti!$D$6:$D$22,C_Investimenti!$C8,I_Investimenti!U$6:U$22)</f>
        <v>0</v>
      </c>
      <c r="S8" s="57">
        <f>+SUMIF(I_Investimenti!$D$6:$D$22,C_Investimenti!$C8,I_Investimenti!V$6:V$22)</f>
        <v>0</v>
      </c>
      <c r="T8" s="57">
        <f>+SUMIF(I_Investimenti!$D$6:$D$22,C_Investimenti!$C8,I_Investimenti!W$6:W$22)</f>
        <v>0</v>
      </c>
      <c r="U8" s="57">
        <f>+SUMIF(I_Investimenti!$D$6:$D$22,C_Investimenti!$C8,I_Investimenti!X$6:X$22)</f>
        <v>0</v>
      </c>
      <c r="V8" s="57">
        <f>+SUMIF(I_Investimenti!$D$6:$D$22,C_Investimenti!$C8,I_Investimenti!Y$6:Y$22)</f>
        <v>0</v>
      </c>
      <c r="W8" s="57">
        <f>+SUMIF(I_Investimenti!$D$6:$D$22,C_Investimenti!$C8,I_Investimenti!Z$6:Z$22)</f>
        <v>0</v>
      </c>
      <c r="X8" s="57">
        <f>+SUMIF(I_Investimenti!$D$6:$D$22,C_Investimenti!$C8,I_Investimenti!AA$6:AA$22)</f>
        <v>0</v>
      </c>
      <c r="Y8" s="57">
        <f>+SUMIF(I_Investimenti!$D$6:$D$22,C_Investimenti!$C8,I_Investimenti!AB$6:AB$22)</f>
        <v>0</v>
      </c>
      <c r="Z8" s="57">
        <f>+SUMIF(I_Investimenti!$D$6:$D$22,C_Investimenti!$C8,I_Investimenti!AC$6:AC$22)</f>
        <v>0</v>
      </c>
      <c r="AA8" s="57">
        <f>+SUMIF(I_Investimenti!$D$6:$D$22,C_Investimenti!$C8,I_Investimenti!AD$6:AD$22)</f>
        <v>0</v>
      </c>
      <c r="AB8" s="57">
        <f>+SUMIF(I_Investimenti!$D$6:$D$22,C_Investimenti!$C8,I_Investimenti!AE$6:AE$22)</f>
        <v>0</v>
      </c>
      <c r="AC8" s="57">
        <f>+SUMIF(I_Investimenti!$D$6:$D$22,C_Investimenti!$C8,I_Investimenti!AF$6:AF$22)</f>
        <v>0</v>
      </c>
      <c r="AD8" s="57">
        <f>+SUMIF(I_Investimenti!$D$6:$D$22,C_Investimenti!$C8,I_Investimenti!AG$6:AG$22)</f>
        <v>0</v>
      </c>
      <c r="AE8" s="57">
        <f>+SUMIF(I_Investimenti!$D$6:$D$22,C_Investimenti!$C8,I_Investimenti!AH$6:AH$22)</f>
        <v>0</v>
      </c>
      <c r="AF8" s="57">
        <f>+SUMIF(I_Investimenti!$D$6:$D$22,C_Investimenti!$C8,I_Investimenti!AI$6:AI$22)</f>
        <v>0</v>
      </c>
      <c r="AG8" s="57">
        <f>+SUMIF(I_Investimenti!$D$6:$D$22,C_Investimenti!$C8,I_Investimenti!AJ$6:AJ$22)</f>
        <v>0</v>
      </c>
      <c r="AH8" s="57">
        <f>+SUMIF(I_Investimenti!$D$6:$D$22,C_Investimenti!$C8,I_Investimenti!AK$6:AK$22)</f>
        <v>0</v>
      </c>
      <c r="AI8" s="57">
        <f>+SUMIF(I_Investimenti!$D$6:$D$22,C_Investimenti!$C8,I_Investimenti!AL$6:AL$22)</f>
        <v>0</v>
      </c>
      <c r="AJ8" s="57">
        <f>+SUMIF(I_Investimenti!$D$6:$D$22,C_Investimenti!$C8,I_Investimenti!AM$6:AM$22)</f>
        <v>0</v>
      </c>
      <c r="AK8" s="57">
        <f>+SUMIF(I_Investimenti!$D$6:$D$22,C_Investimenti!$C8,I_Investimenti!AN$6:AN$22)</f>
        <v>0</v>
      </c>
      <c r="AL8" s="57">
        <f>+SUMIF(I_Investimenti!$D$6:$D$22,C_Investimenti!$C8,I_Investimenti!AO$6:AO$22)</f>
        <v>0</v>
      </c>
      <c r="AM8" s="57">
        <f>+SUMIF(I_Investimenti!$D$6:$D$22,C_Investimenti!$C8,I_Investimenti!AP$6:AP$22)</f>
        <v>0</v>
      </c>
      <c r="AN8" s="57">
        <f>+SUMIF(I_Investimenti!$D$6:$D$22,C_Investimenti!$C8,I_Investimenti!AQ$6:AQ$22)</f>
        <v>0</v>
      </c>
      <c r="AO8" s="57">
        <f>+SUMIF(I_Investimenti!$D$6:$D$22,C_Investimenti!$C8,I_Investimenti!AR$6:AR$22)</f>
        <v>0</v>
      </c>
      <c r="AP8" s="57">
        <f>+SUMIF(I_Investimenti!$D$6:$D$22,C_Investimenti!$C8,I_Investimenti!AS$6:AS$22)</f>
        <v>0</v>
      </c>
      <c r="AQ8" s="57">
        <f>+SUMIF(I_Investimenti!$D$6:$D$22,C_Investimenti!$C8,I_Investimenti!AT$6:AT$22)</f>
        <v>0</v>
      </c>
      <c r="AR8" s="57">
        <f>+SUMIF(I_Investimenti!$D$6:$D$22,C_Investimenti!$C8,I_Investimenti!AU$6:AU$22)</f>
        <v>0</v>
      </c>
      <c r="AS8" s="57">
        <f>+SUMIF(I_Investimenti!$D$6:$D$22,C_Investimenti!$C8,I_Investimenti!AV$6:AV$22)</f>
        <v>0</v>
      </c>
      <c r="AT8" s="57">
        <f>+SUMIF(I_Investimenti!$D$6:$D$22,C_Investimenti!$C8,I_Investimenti!AW$6:AW$22)</f>
        <v>0</v>
      </c>
      <c r="AU8" s="57">
        <f>+SUMIF(I_Investimenti!$D$6:$D$22,C_Investimenti!$C8,I_Investimenti!AX$6:AX$22)</f>
        <v>0</v>
      </c>
      <c r="AV8" s="57">
        <f>+SUMIF(I_Investimenti!$D$6:$D$22,C_Investimenti!$C8,I_Investimenti!AY$6:AY$22)</f>
        <v>0</v>
      </c>
      <c r="AW8" s="57">
        <f>+SUMIF(I_Investimenti!$D$6:$D$22,C_Investimenti!$C8,I_Investimenti!AZ$6:AZ$22)</f>
        <v>0</v>
      </c>
      <c r="AX8" s="57">
        <f>+SUMIF(I_Investimenti!$D$6:$D$22,C_Investimenti!$C8,I_Investimenti!BA$6:BA$22)</f>
        <v>0</v>
      </c>
      <c r="AY8" s="57">
        <f>+SUMIF(I_Investimenti!$D$6:$D$22,C_Investimenti!$C8,I_Investimenti!BB$6:BB$22)</f>
        <v>0</v>
      </c>
      <c r="AZ8" s="57">
        <f>+SUMIF(I_Investimenti!$D$6:$D$22,C_Investimenti!$C8,I_Investimenti!BC$6:BC$22)</f>
        <v>0</v>
      </c>
      <c r="BA8" s="57">
        <f>+SUMIF(I_Investimenti!$D$6:$D$22,C_Investimenti!$C8,I_Investimenti!BD$6:BD$22)</f>
        <v>0</v>
      </c>
      <c r="BB8" s="57">
        <f>+SUMIF(I_Investimenti!$D$6:$D$22,C_Investimenti!$C8,I_Investimenti!BE$6:BE$22)</f>
        <v>0</v>
      </c>
      <c r="BC8" s="57">
        <f>+SUMIF(I_Investimenti!$D$6:$D$22,C_Investimenti!$C8,I_Investimenti!BF$6:BF$22)</f>
        <v>0</v>
      </c>
      <c r="BD8" s="57">
        <f>+SUMIF(I_Investimenti!$D$6:$D$22,C_Investimenti!$C8,I_Investimenti!BG$6:BG$22)</f>
        <v>0</v>
      </c>
      <c r="BE8" s="57">
        <f>+SUMIF(I_Investimenti!$D$6:$D$22,C_Investimenti!$C8,I_Investimenti!BH$6:BH$22)</f>
        <v>0</v>
      </c>
      <c r="BF8" s="57">
        <f>+SUMIF(I_Investimenti!$D$6:$D$22,C_Investimenti!$C8,I_Investimenti!BI$6:BI$22)</f>
        <v>0</v>
      </c>
      <c r="BG8" s="57">
        <f>+SUMIF(I_Investimenti!$D$6:$D$22,C_Investimenti!$C8,I_Investimenti!BJ$6:BJ$22)</f>
        <v>0</v>
      </c>
      <c r="BH8" s="57">
        <f>+SUMIF(I_Investimenti!$D$6:$D$22,C_Investimenti!$C8,I_Investimenti!BK$6:BK$22)</f>
        <v>0</v>
      </c>
      <c r="BI8" s="57">
        <f>+SUMIF(I_Investimenti!$D$6:$D$22,C_Investimenti!$C8,I_Investimenti!BL$6:BL$22)</f>
        <v>0</v>
      </c>
      <c r="BJ8" s="57">
        <f>+SUMIF(I_Investimenti!$D$6:$D$22,C_Investimenti!$C8,I_Investimenti!BM$6:BM$22)</f>
        <v>0</v>
      </c>
      <c r="BK8" s="57">
        <f>+SUMIF(I_Investimenti!$D$6:$D$22,C_Investimenti!$C8,I_Investimenti!BN$6:BN$22)</f>
        <v>0</v>
      </c>
      <c r="BL8" s="57">
        <f>+SUMIF(I_Investimenti!$D$6:$D$22,C_Investimenti!$C8,I_Investimenti!BO$6:BO$22)</f>
        <v>0</v>
      </c>
      <c r="BM8" s="57">
        <f>+SUMIF(I_Investimenti!$D$6:$D$22,C_Investimenti!$C8,I_Investimenti!BP$6:BP$22)</f>
        <v>0</v>
      </c>
      <c r="BN8" s="57">
        <f>+SUMIF(I_Investimenti!$D$6:$D$22,C_Investimenti!$C8,I_Investimenti!BQ$6:BQ$22)</f>
        <v>0</v>
      </c>
      <c r="BO8" s="57">
        <f>+SUMIF(I_Investimenti!$D$6:$D$22,C_Investimenti!$C8,I_Investimenti!BR$6:BR$22)</f>
        <v>0</v>
      </c>
      <c r="BP8" s="57">
        <f>+SUMIF(I_Investimenti!$D$6:$D$22,C_Investimenti!$C8,I_Investimenti!BS$6:BS$22)</f>
        <v>0</v>
      </c>
      <c r="BQ8" s="57">
        <f>+SUMIF(I_Investimenti!$D$6:$D$22,C_Investimenti!$C8,I_Investimenti!BT$6:BT$22)</f>
        <v>0</v>
      </c>
      <c r="BR8" s="57">
        <f>+SUMIF(I_Investimenti!$D$6:$D$22,C_Investimenti!$C8,I_Investimenti!BU$6:BU$22)</f>
        <v>0</v>
      </c>
      <c r="BS8" s="57">
        <f>+SUMIF(I_Investimenti!$D$6:$D$22,C_Investimenti!$C8,I_Investimenti!BV$6:BV$22)</f>
        <v>0</v>
      </c>
      <c r="BT8" s="57">
        <f>+SUMIF(I_Investimenti!$D$6:$D$22,C_Investimenti!$C8,I_Investimenti!BW$6:BW$22)</f>
        <v>0</v>
      </c>
      <c r="BU8" s="57">
        <f>+SUMIF(I_Investimenti!$D$6:$D$22,C_Investimenti!$C8,I_Investimenti!BX$6:BX$22)</f>
        <v>0</v>
      </c>
      <c r="BV8" s="57">
        <f>+SUMIF(I_Investimenti!$D$6:$D$22,C_Investimenti!$C8,I_Investimenti!BY$6:BY$22)</f>
        <v>0</v>
      </c>
      <c r="BW8" s="57">
        <f>+SUMIF(I_Investimenti!$D$6:$D$22,C_Investimenti!$C8,I_Investimenti!BZ$6:BZ$22)</f>
        <v>0</v>
      </c>
      <c r="BX8" s="57">
        <f>+SUMIF(I_Investimenti!$D$6:$D$22,C_Investimenti!$C8,I_Investimenti!CA$6:CA$22)</f>
        <v>0</v>
      </c>
      <c r="BY8" s="57">
        <f>+SUMIF(I_Investimenti!$D$6:$D$22,C_Investimenti!$C8,I_Investimenti!CB$6:CB$22)</f>
        <v>0</v>
      </c>
      <c r="BZ8" s="57">
        <f>+SUMIF(I_Investimenti!$D$6:$D$22,C_Investimenti!$C8,I_Investimenti!CC$6:CC$22)</f>
        <v>0</v>
      </c>
      <c r="CA8" s="57">
        <f>+SUMIF(I_Investimenti!$D$6:$D$22,C_Investimenti!$C8,I_Investimenti!CD$6:CD$22)</f>
        <v>0</v>
      </c>
      <c r="CB8" s="57">
        <f>+SUMIF(I_Investimenti!$D$6:$D$22,C_Investimenti!$C8,I_Investimenti!CE$6:CE$22)</f>
        <v>0</v>
      </c>
      <c r="CC8" s="57">
        <f>+SUMIF(I_Investimenti!$D$6:$D$22,C_Investimenti!$C8,I_Investimenti!CF$6:CF$22)</f>
        <v>0</v>
      </c>
      <c r="CD8" s="57">
        <f>+SUMIF(I_Investimenti!$D$6:$D$22,C_Investimenti!$C8,I_Investimenti!CG$6:CG$22)</f>
        <v>0</v>
      </c>
      <c r="CE8" s="57">
        <f>+SUMIF(I_Investimenti!$D$6:$D$22,C_Investimenti!$C8,I_Investimenti!CH$6:CH$22)</f>
        <v>0</v>
      </c>
      <c r="CF8" s="57">
        <f>+SUMIF(I_Investimenti!$D$6:$D$22,C_Investimenti!$C8,I_Investimenti!CI$6:CI$22)</f>
        <v>0</v>
      </c>
      <c r="CG8" s="57">
        <f>+SUMIF(I_Investimenti!$D$6:$D$22,C_Investimenti!$C8,I_Investimenti!CJ$6:CJ$22)</f>
        <v>0</v>
      </c>
      <c r="CH8" s="57">
        <f>+SUMIF(I_Investimenti!$D$6:$D$22,C_Investimenti!$C8,I_Investimenti!CK$6:CK$22)</f>
        <v>0</v>
      </c>
      <c r="CI8" s="57">
        <f>+SUMIF(I_Investimenti!$D$6:$D$22,C_Investimenti!$C8,I_Investimenti!CL$6:CL$22)</f>
        <v>0</v>
      </c>
      <c r="CJ8" s="57">
        <f>+SUMIF(I_Investimenti!$D$6:$D$22,C_Investimenti!$C8,I_Investimenti!CM$6:CM$22)</f>
        <v>0</v>
      </c>
      <c r="CK8" s="57">
        <f>+SUMIF(I_Investimenti!$D$6:$D$22,C_Investimenti!$C8,I_Investimenti!CN$6:CN$22)</f>
        <v>0</v>
      </c>
      <c r="CL8" s="57">
        <f>+SUMIF(I_Investimenti!$D$6:$D$22,C_Investimenti!$C8,I_Investimenti!CO$6:CO$22)</f>
        <v>0</v>
      </c>
      <c r="CM8" s="57">
        <f>+SUMIF(I_Investimenti!$D$6:$D$22,C_Investimenti!$C8,I_Investimenti!CP$6:CP$22)</f>
        <v>0</v>
      </c>
      <c r="CN8" s="57">
        <f>+SUMIF(I_Investimenti!$D$6:$D$22,C_Investimenti!$C8,I_Investimenti!CQ$6:CQ$22)</f>
        <v>0</v>
      </c>
      <c r="CO8" s="57">
        <f>+SUMIF(I_Investimenti!$D$6:$D$22,C_Investimenti!$C8,I_Investimenti!CR$6:CR$22)</f>
        <v>0</v>
      </c>
      <c r="CP8" s="57">
        <f>+SUMIF(I_Investimenti!$D$6:$D$22,C_Investimenti!$C8,I_Investimenti!CS$6:CS$22)</f>
        <v>0</v>
      </c>
      <c r="CQ8" s="57">
        <f>+SUMIF(I_Investimenti!$D$6:$D$22,C_Investimenti!$C8,I_Investimenti!CT$6:CT$22)</f>
        <v>0</v>
      </c>
      <c r="CR8" s="57">
        <f>+SUMIF(I_Investimenti!$D$6:$D$22,C_Investimenti!$C8,I_Investimenti!CU$6:CU$22)</f>
        <v>0</v>
      </c>
      <c r="CS8" s="57">
        <f>+SUMIF(I_Investimenti!$D$6:$D$22,C_Investimenti!$C8,I_Investimenti!CV$6:CV$22)</f>
        <v>0</v>
      </c>
      <c r="CT8" s="57">
        <f>+SUMIF(I_Investimenti!$D$6:$D$22,C_Investimenti!$C8,I_Investimenti!CW$6:CW$22)</f>
        <v>0</v>
      </c>
      <c r="CU8" s="57">
        <f>+SUMIF(I_Investimenti!$D$6:$D$22,C_Investimenti!$C8,I_Investimenti!CX$6:CX$22)</f>
        <v>0</v>
      </c>
      <c r="CV8" s="57">
        <f>+SUMIF(I_Investimenti!$D$6:$D$22,C_Investimenti!$C8,I_Investimenti!CY$6:CY$22)</f>
        <v>0</v>
      </c>
      <c r="CW8" s="57">
        <f>+SUMIF(I_Investimenti!$D$6:$D$22,C_Investimenti!$C8,I_Investimenti!CZ$6:CZ$22)</f>
        <v>0</v>
      </c>
      <c r="CX8" s="57">
        <f>+SUMIF(I_Investimenti!$D$6:$D$22,C_Investimenti!$C8,I_Investimenti!DA$6:DA$22)</f>
        <v>0</v>
      </c>
      <c r="CY8" s="57">
        <f>+SUMIF(I_Investimenti!$D$6:$D$22,C_Investimenti!$C8,I_Investimenti!DB$6:DB$22)</f>
        <v>0</v>
      </c>
      <c r="CZ8" s="57">
        <f>+SUMIF(I_Investimenti!$D$6:$D$22,C_Investimenti!$C8,I_Investimenti!DC$6:DC$22)</f>
        <v>0</v>
      </c>
      <c r="DA8" s="57">
        <f>+SUMIF(I_Investimenti!$D$6:$D$22,C_Investimenti!$C8,I_Investimenti!DD$6:DD$22)</f>
        <v>0</v>
      </c>
      <c r="DB8" s="57">
        <f>+SUMIF(I_Investimenti!$D$6:$D$22,C_Investimenti!$C8,I_Investimenti!DE$6:DE$22)</f>
        <v>0</v>
      </c>
      <c r="DC8" s="57">
        <f>+SUMIF(I_Investimenti!$D$6:$D$22,C_Investimenti!$C8,I_Investimenti!DF$6:DF$22)</f>
        <v>0</v>
      </c>
      <c r="DD8" s="57">
        <f>+SUMIF(I_Investimenti!$D$6:$D$22,C_Investimenti!$C8,I_Investimenti!DG$6:DG$22)</f>
        <v>0</v>
      </c>
      <c r="DE8" s="57">
        <f>+SUMIF(I_Investimenti!$D$6:$D$22,C_Investimenti!$C8,I_Investimenti!DH$6:DH$22)</f>
        <v>0</v>
      </c>
      <c r="DF8" s="57">
        <f>+SUMIF(I_Investimenti!$D$6:$D$22,C_Investimenti!$C8,I_Investimenti!DI$6:DI$22)</f>
        <v>0</v>
      </c>
      <c r="DG8" s="57">
        <f>+SUMIF(I_Investimenti!$D$6:$D$22,C_Investimenti!$C8,I_Investimenti!DJ$6:DJ$22)</f>
        <v>0</v>
      </c>
      <c r="DH8" s="57">
        <f>+SUMIF(I_Investimenti!$D$6:$D$22,C_Investimenti!$C8,I_Investimenti!DK$6:DK$22)</f>
        <v>0</v>
      </c>
      <c r="DI8" s="57">
        <f>+SUMIF(I_Investimenti!$D$6:$D$22,C_Investimenti!$C8,I_Investimenti!DL$6:DL$22)</f>
        <v>0</v>
      </c>
      <c r="DJ8" s="57">
        <f>+SUMIF(I_Investimenti!$D$6:$D$22,C_Investimenti!$C8,I_Investimenti!DM$6:DM$22)</f>
        <v>0</v>
      </c>
      <c r="DK8" s="57">
        <f>+SUMIF(I_Investimenti!$D$6:$D$22,C_Investimenti!$C8,I_Investimenti!DN$6:DN$22)</f>
        <v>0</v>
      </c>
      <c r="DL8" s="57">
        <f>+SUMIF(I_Investimenti!$D$6:$D$22,C_Investimenti!$C8,I_Investimenti!DO$6:DO$22)</f>
        <v>0</v>
      </c>
      <c r="DM8" s="57">
        <f>+SUMIF(I_Investimenti!$D$6:$D$22,C_Investimenti!$C8,I_Investimenti!DP$6:DP$22)</f>
        <v>0</v>
      </c>
      <c r="DN8" s="57">
        <f>+SUMIF(I_Investimenti!$D$6:$D$22,C_Investimenti!$C8,I_Investimenti!DQ$6:DQ$22)</f>
        <v>0</v>
      </c>
      <c r="DO8" s="57">
        <f>+SUMIF(I_Investimenti!$D$6:$D$22,C_Investimenti!$C8,I_Investimenti!DR$6:DR$22)</f>
        <v>0</v>
      </c>
      <c r="DP8" s="57">
        <f>+SUMIF(I_Investimenti!$D$6:$D$22,C_Investimenti!$C8,I_Investimenti!DS$6:DS$22)</f>
        <v>0</v>
      </c>
      <c r="DQ8" s="57">
        <f>+SUMIF(I_Investimenti!$D$6:$D$22,C_Investimenti!$C8,I_Investimenti!DT$6:DT$22)</f>
        <v>0</v>
      </c>
      <c r="DR8" s="57">
        <f>+SUMIF(I_Investimenti!$D$6:$D$22,C_Investimenti!$C8,I_Investimenti!DU$6:DU$22)</f>
        <v>0</v>
      </c>
      <c r="DS8" s="57">
        <f>+SUMIF(I_Investimenti!$D$6:$D$22,C_Investimenti!$C8,I_Investimenti!DV$6:DV$22)</f>
        <v>0</v>
      </c>
      <c r="DT8" s="57">
        <f>+SUMIF(I_Investimenti!$D$6:$D$22,C_Investimenti!$C8,I_Investimenti!DW$6:DW$22)</f>
        <v>0</v>
      </c>
      <c r="DU8" s="57">
        <f>+SUMIF(I_Investimenti!$D$6:$D$22,C_Investimenti!$C8,I_Investimenti!DX$6:DX$22)</f>
        <v>0</v>
      </c>
    </row>
    <row r="9" spans="1:125" ht="16.5" thickTop="1" thickBot="1" x14ac:dyDescent="0.3">
      <c r="C9" s="114" t="s">
        <v>70</v>
      </c>
      <c r="D9" s="115"/>
      <c r="F9" s="57">
        <f>+SUMIF(I_Investimenti!$D$6:$D$22,C_Investimenti!$C9,I_Investimenti!I$6:I$22)</f>
        <v>0</v>
      </c>
      <c r="G9" s="57">
        <f>+SUMIF(I_Investimenti!$D$6:$D$22,C_Investimenti!$C9,I_Investimenti!J$6:J$22)</f>
        <v>0</v>
      </c>
      <c r="H9" s="57">
        <f>+SUMIF(I_Investimenti!$D$6:$D$22,C_Investimenti!$C9,I_Investimenti!K$6:K$22)</f>
        <v>0</v>
      </c>
      <c r="I9" s="57">
        <f>+SUMIF(I_Investimenti!$D$6:$D$22,C_Investimenti!$C9,I_Investimenti!L$6:L$22)</f>
        <v>0</v>
      </c>
      <c r="J9" s="57">
        <f>+SUMIF(I_Investimenti!$D$6:$D$22,C_Investimenti!$C9,I_Investimenti!M$6:M$22)</f>
        <v>0</v>
      </c>
      <c r="K9" s="57">
        <f>+SUMIF(I_Investimenti!$D$6:$D$22,C_Investimenti!$C9,I_Investimenti!N$6:N$22)</f>
        <v>0</v>
      </c>
      <c r="L9" s="57">
        <f>+SUMIF(I_Investimenti!$D$6:$D$22,C_Investimenti!$C9,I_Investimenti!O$6:O$22)</f>
        <v>0</v>
      </c>
      <c r="M9" s="57">
        <f>+SUMIF(I_Investimenti!$D$6:$D$22,C_Investimenti!$C9,I_Investimenti!P$6:P$22)</f>
        <v>0</v>
      </c>
      <c r="N9" s="57">
        <f>+SUMIF(I_Investimenti!$D$6:$D$22,C_Investimenti!$C9,I_Investimenti!Q$6:Q$22)</f>
        <v>0</v>
      </c>
      <c r="O9" s="57">
        <f>+SUMIF(I_Investimenti!$D$6:$D$22,C_Investimenti!$C9,I_Investimenti!R$6:R$22)</f>
        <v>0</v>
      </c>
      <c r="P9" s="57">
        <f>+SUMIF(I_Investimenti!$D$6:$D$22,C_Investimenti!$C9,I_Investimenti!S$6:S$22)</f>
        <v>0</v>
      </c>
      <c r="Q9" s="57">
        <f>+SUMIF(I_Investimenti!$D$6:$D$22,C_Investimenti!$C9,I_Investimenti!T$6:T$22)</f>
        <v>0</v>
      </c>
      <c r="R9" s="57">
        <f>+SUMIF(I_Investimenti!$D$6:$D$22,C_Investimenti!$C9,I_Investimenti!U$6:U$22)</f>
        <v>0</v>
      </c>
      <c r="S9" s="57">
        <f>+SUMIF(I_Investimenti!$D$6:$D$22,C_Investimenti!$C9,I_Investimenti!V$6:V$22)</f>
        <v>0</v>
      </c>
      <c r="T9" s="57">
        <f>+SUMIF(I_Investimenti!$D$6:$D$22,C_Investimenti!$C9,I_Investimenti!W$6:W$22)</f>
        <v>0</v>
      </c>
      <c r="U9" s="57">
        <f>+SUMIF(I_Investimenti!$D$6:$D$22,C_Investimenti!$C9,I_Investimenti!X$6:X$22)</f>
        <v>0</v>
      </c>
      <c r="V9" s="57">
        <f>+SUMIF(I_Investimenti!$D$6:$D$22,C_Investimenti!$C9,I_Investimenti!Y$6:Y$22)</f>
        <v>0</v>
      </c>
      <c r="W9" s="57">
        <f>+SUMIF(I_Investimenti!$D$6:$D$22,C_Investimenti!$C9,I_Investimenti!Z$6:Z$22)</f>
        <v>0</v>
      </c>
      <c r="X9" s="57">
        <f>+SUMIF(I_Investimenti!$D$6:$D$22,C_Investimenti!$C9,I_Investimenti!AA$6:AA$22)</f>
        <v>0</v>
      </c>
      <c r="Y9" s="57">
        <f>+SUMIF(I_Investimenti!$D$6:$D$22,C_Investimenti!$C9,I_Investimenti!AB$6:AB$22)</f>
        <v>0</v>
      </c>
      <c r="Z9" s="57">
        <f>+SUMIF(I_Investimenti!$D$6:$D$22,C_Investimenti!$C9,I_Investimenti!AC$6:AC$22)</f>
        <v>0</v>
      </c>
      <c r="AA9" s="57">
        <f>+SUMIF(I_Investimenti!$D$6:$D$22,C_Investimenti!$C9,I_Investimenti!AD$6:AD$22)</f>
        <v>0</v>
      </c>
      <c r="AB9" s="57">
        <f>+SUMIF(I_Investimenti!$D$6:$D$22,C_Investimenti!$C9,I_Investimenti!AE$6:AE$22)</f>
        <v>0</v>
      </c>
      <c r="AC9" s="57">
        <f>+SUMIF(I_Investimenti!$D$6:$D$22,C_Investimenti!$C9,I_Investimenti!AF$6:AF$22)</f>
        <v>0</v>
      </c>
      <c r="AD9" s="57">
        <f>+SUMIF(I_Investimenti!$D$6:$D$22,C_Investimenti!$C9,I_Investimenti!AG$6:AG$22)</f>
        <v>0</v>
      </c>
      <c r="AE9" s="57">
        <f>+SUMIF(I_Investimenti!$D$6:$D$22,C_Investimenti!$C9,I_Investimenti!AH$6:AH$22)</f>
        <v>0</v>
      </c>
      <c r="AF9" s="57">
        <f>+SUMIF(I_Investimenti!$D$6:$D$22,C_Investimenti!$C9,I_Investimenti!AI$6:AI$22)</f>
        <v>0</v>
      </c>
      <c r="AG9" s="57">
        <f>+SUMIF(I_Investimenti!$D$6:$D$22,C_Investimenti!$C9,I_Investimenti!AJ$6:AJ$22)</f>
        <v>0</v>
      </c>
      <c r="AH9" s="57">
        <f>+SUMIF(I_Investimenti!$D$6:$D$22,C_Investimenti!$C9,I_Investimenti!AK$6:AK$22)</f>
        <v>0</v>
      </c>
      <c r="AI9" s="57">
        <f>+SUMIF(I_Investimenti!$D$6:$D$22,C_Investimenti!$C9,I_Investimenti!AL$6:AL$22)</f>
        <v>0</v>
      </c>
      <c r="AJ9" s="57">
        <f>+SUMIF(I_Investimenti!$D$6:$D$22,C_Investimenti!$C9,I_Investimenti!AM$6:AM$22)</f>
        <v>0</v>
      </c>
      <c r="AK9" s="57">
        <f>+SUMIF(I_Investimenti!$D$6:$D$22,C_Investimenti!$C9,I_Investimenti!AN$6:AN$22)</f>
        <v>0</v>
      </c>
      <c r="AL9" s="57">
        <f>+SUMIF(I_Investimenti!$D$6:$D$22,C_Investimenti!$C9,I_Investimenti!AO$6:AO$22)</f>
        <v>0</v>
      </c>
      <c r="AM9" s="57">
        <f>+SUMIF(I_Investimenti!$D$6:$D$22,C_Investimenti!$C9,I_Investimenti!AP$6:AP$22)</f>
        <v>0</v>
      </c>
      <c r="AN9" s="57">
        <f>+SUMIF(I_Investimenti!$D$6:$D$22,C_Investimenti!$C9,I_Investimenti!AQ$6:AQ$22)</f>
        <v>0</v>
      </c>
      <c r="AO9" s="57">
        <f>+SUMIF(I_Investimenti!$D$6:$D$22,C_Investimenti!$C9,I_Investimenti!AR$6:AR$22)</f>
        <v>0</v>
      </c>
      <c r="AP9" s="57">
        <f>+SUMIF(I_Investimenti!$D$6:$D$22,C_Investimenti!$C9,I_Investimenti!AS$6:AS$22)</f>
        <v>0</v>
      </c>
      <c r="AQ9" s="57">
        <f>+SUMIF(I_Investimenti!$D$6:$D$22,C_Investimenti!$C9,I_Investimenti!AT$6:AT$22)</f>
        <v>0</v>
      </c>
      <c r="AR9" s="57">
        <f>+SUMIF(I_Investimenti!$D$6:$D$22,C_Investimenti!$C9,I_Investimenti!AU$6:AU$22)</f>
        <v>0</v>
      </c>
      <c r="AS9" s="57">
        <f>+SUMIF(I_Investimenti!$D$6:$D$22,C_Investimenti!$C9,I_Investimenti!AV$6:AV$22)</f>
        <v>0</v>
      </c>
      <c r="AT9" s="57">
        <f>+SUMIF(I_Investimenti!$D$6:$D$22,C_Investimenti!$C9,I_Investimenti!AW$6:AW$22)</f>
        <v>0</v>
      </c>
      <c r="AU9" s="57">
        <f>+SUMIF(I_Investimenti!$D$6:$D$22,C_Investimenti!$C9,I_Investimenti!AX$6:AX$22)</f>
        <v>0</v>
      </c>
      <c r="AV9" s="57">
        <f>+SUMIF(I_Investimenti!$D$6:$D$22,C_Investimenti!$C9,I_Investimenti!AY$6:AY$22)</f>
        <v>0</v>
      </c>
      <c r="AW9" s="57">
        <f>+SUMIF(I_Investimenti!$D$6:$D$22,C_Investimenti!$C9,I_Investimenti!AZ$6:AZ$22)</f>
        <v>0</v>
      </c>
      <c r="AX9" s="57">
        <f>+SUMIF(I_Investimenti!$D$6:$D$22,C_Investimenti!$C9,I_Investimenti!BA$6:BA$22)</f>
        <v>0</v>
      </c>
      <c r="AY9" s="57">
        <f>+SUMIF(I_Investimenti!$D$6:$D$22,C_Investimenti!$C9,I_Investimenti!BB$6:BB$22)</f>
        <v>0</v>
      </c>
      <c r="AZ9" s="57">
        <f>+SUMIF(I_Investimenti!$D$6:$D$22,C_Investimenti!$C9,I_Investimenti!BC$6:BC$22)</f>
        <v>0</v>
      </c>
      <c r="BA9" s="57">
        <f>+SUMIF(I_Investimenti!$D$6:$D$22,C_Investimenti!$C9,I_Investimenti!BD$6:BD$22)</f>
        <v>0</v>
      </c>
      <c r="BB9" s="57">
        <f>+SUMIF(I_Investimenti!$D$6:$D$22,C_Investimenti!$C9,I_Investimenti!BE$6:BE$22)</f>
        <v>0</v>
      </c>
      <c r="BC9" s="57">
        <f>+SUMIF(I_Investimenti!$D$6:$D$22,C_Investimenti!$C9,I_Investimenti!BF$6:BF$22)</f>
        <v>0</v>
      </c>
      <c r="BD9" s="57">
        <f>+SUMIF(I_Investimenti!$D$6:$D$22,C_Investimenti!$C9,I_Investimenti!BG$6:BG$22)</f>
        <v>0</v>
      </c>
      <c r="BE9" s="57">
        <f>+SUMIF(I_Investimenti!$D$6:$D$22,C_Investimenti!$C9,I_Investimenti!BH$6:BH$22)</f>
        <v>0</v>
      </c>
      <c r="BF9" s="57">
        <f>+SUMIF(I_Investimenti!$D$6:$D$22,C_Investimenti!$C9,I_Investimenti!BI$6:BI$22)</f>
        <v>0</v>
      </c>
      <c r="BG9" s="57">
        <f>+SUMIF(I_Investimenti!$D$6:$D$22,C_Investimenti!$C9,I_Investimenti!BJ$6:BJ$22)</f>
        <v>0</v>
      </c>
      <c r="BH9" s="57">
        <f>+SUMIF(I_Investimenti!$D$6:$D$22,C_Investimenti!$C9,I_Investimenti!BK$6:BK$22)</f>
        <v>0</v>
      </c>
      <c r="BI9" s="57">
        <f>+SUMIF(I_Investimenti!$D$6:$D$22,C_Investimenti!$C9,I_Investimenti!BL$6:BL$22)</f>
        <v>0</v>
      </c>
      <c r="BJ9" s="57">
        <f>+SUMIF(I_Investimenti!$D$6:$D$22,C_Investimenti!$C9,I_Investimenti!BM$6:BM$22)</f>
        <v>0</v>
      </c>
      <c r="BK9" s="57">
        <f>+SUMIF(I_Investimenti!$D$6:$D$22,C_Investimenti!$C9,I_Investimenti!BN$6:BN$22)</f>
        <v>0</v>
      </c>
      <c r="BL9" s="57">
        <f>+SUMIF(I_Investimenti!$D$6:$D$22,C_Investimenti!$C9,I_Investimenti!BO$6:BO$22)</f>
        <v>0</v>
      </c>
      <c r="BM9" s="57">
        <f>+SUMIF(I_Investimenti!$D$6:$D$22,C_Investimenti!$C9,I_Investimenti!BP$6:BP$22)</f>
        <v>0</v>
      </c>
      <c r="BN9" s="57">
        <f>+SUMIF(I_Investimenti!$D$6:$D$22,C_Investimenti!$C9,I_Investimenti!BQ$6:BQ$22)</f>
        <v>0</v>
      </c>
      <c r="BO9" s="57">
        <f>+SUMIF(I_Investimenti!$D$6:$D$22,C_Investimenti!$C9,I_Investimenti!BR$6:BR$22)</f>
        <v>0</v>
      </c>
      <c r="BP9" s="57">
        <f>+SUMIF(I_Investimenti!$D$6:$D$22,C_Investimenti!$C9,I_Investimenti!BS$6:BS$22)</f>
        <v>0</v>
      </c>
      <c r="BQ9" s="57">
        <f>+SUMIF(I_Investimenti!$D$6:$D$22,C_Investimenti!$C9,I_Investimenti!BT$6:BT$22)</f>
        <v>0</v>
      </c>
      <c r="BR9" s="57">
        <f>+SUMIF(I_Investimenti!$D$6:$D$22,C_Investimenti!$C9,I_Investimenti!BU$6:BU$22)</f>
        <v>0</v>
      </c>
      <c r="BS9" s="57">
        <f>+SUMIF(I_Investimenti!$D$6:$D$22,C_Investimenti!$C9,I_Investimenti!BV$6:BV$22)</f>
        <v>0</v>
      </c>
      <c r="BT9" s="57">
        <f>+SUMIF(I_Investimenti!$D$6:$D$22,C_Investimenti!$C9,I_Investimenti!BW$6:BW$22)</f>
        <v>0</v>
      </c>
      <c r="BU9" s="57">
        <f>+SUMIF(I_Investimenti!$D$6:$D$22,C_Investimenti!$C9,I_Investimenti!BX$6:BX$22)</f>
        <v>0</v>
      </c>
      <c r="BV9" s="57">
        <f>+SUMIF(I_Investimenti!$D$6:$D$22,C_Investimenti!$C9,I_Investimenti!BY$6:BY$22)</f>
        <v>0</v>
      </c>
      <c r="BW9" s="57">
        <f>+SUMIF(I_Investimenti!$D$6:$D$22,C_Investimenti!$C9,I_Investimenti!BZ$6:BZ$22)</f>
        <v>0</v>
      </c>
      <c r="BX9" s="57">
        <f>+SUMIF(I_Investimenti!$D$6:$D$22,C_Investimenti!$C9,I_Investimenti!CA$6:CA$22)</f>
        <v>0</v>
      </c>
      <c r="BY9" s="57">
        <f>+SUMIF(I_Investimenti!$D$6:$D$22,C_Investimenti!$C9,I_Investimenti!CB$6:CB$22)</f>
        <v>0</v>
      </c>
      <c r="BZ9" s="57">
        <f>+SUMIF(I_Investimenti!$D$6:$D$22,C_Investimenti!$C9,I_Investimenti!CC$6:CC$22)</f>
        <v>0</v>
      </c>
      <c r="CA9" s="57">
        <f>+SUMIF(I_Investimenti!$D$6:$D$22,C_Investimenti!$C9,I_Investimenti!CD$6:CD$22)</f>
        <v>0</v>
      </c>
      <c r="CB9" s="57">
        <f>+SUMIF(I_Investimenti!$D$6:$D$22,C_Investimenti!$C9,I_Investimenti!CE$6:CE$22)</f>
        <v>0</v>
      </c>
      <c r="CC9" s="57">
        <f>+SUMIF(I_Investimenti!$D$6:$D$22,C_Investimenti!$C9,I_Investimenti!CF$6:CF$22)</f>
        <v>0</v>
      </c>
      <c r="CD9" s="57">
        <f>+SUMIF(I_Investimenti!$D$6:$D$22,C_Investimenti!$C9,I_Investimenti!CG$6:CG$22)</f>
        <v>0</v>
      </c>
      <c r="CE9" s="57">
        <f>+SUMIF(I_Investimenti!$D$6:$D$22,C_Investimenti!$C9,I_Investimenti!CH$6:CH$22)</f>
        <v>0</v>
      </c>
      <c r="CF9" s="57">
        <f>+SUMIF(I_Investimenti!$D$6:$D$22,C_Investimenti!$C9,I_Investimenti!CI$6:CI$22)</f>
        <v>0</v>
      </c>
      <c r="CG9" s="57">
        <f>+SUMIF(I_Investimenti!$D$6:$D$22,C_Investimenti!$C9,I_Investimenti!CJ$6:CJ$22)</f>
        <v>0</v>
      </c>
      <c r="CH9" s="57">
        <f>+SUMIF(I_Investimenti!$D$6:$D$22,C_Investimenti!$C9,I_Investimenti!CK$6:CK$22)</f>
        <v>0</v>
      </c>
      <c r="CI9" s="57">
        <f>+SUMIF(I_Investimenti!$D$6:$D$22,C_Investimenti!$C9,I_Investimenti!CL$6:CL$22)</f>
        <v>0</v>
      </c>
      <c r="CJ9" s="57">
        <f>+SUMIF(I_Investimenti!$D$6:$D$22,C_Investimenti!$C9,I_Investimenti!CM$6:CM$22)</f>
        <v>0</v>
      </c>
      <c r="CK9" s="57">
        <f>+SUMIF(I_Investimenti!$D$6:$D$22,C_Investimenti!$C9,I_Investimenti!CN$6:CN$22)</f>
        <v>0</v>
      </c>
      <c r="CL9" s="57">
        <f>+SUMIF(I_Investimenti!$D$6:$D$22,C_Investimenti!$C9,I_Investimenti!CO$6:CO$22)</f>
        <v>0</v>
      </c>
      <c r="CM9" s="57">
        <f>+SUMIF(I_Investimenti!$D$6:$D$22,C_Investimenti!$C9,I_Investimenti!CP$6:CP$22)</f>
        <v>0</v>
      </c>
      <c r="CN9" s="57">
        <f>+SUMIF(I_Investimenti!$D$6:$D$22,C_Investimenti!$C9,I_Investimenti!CQ$6:CQ$22)</f>
        <v>0</v>
      </c>
      <c r="CO9" s="57">
        <f>+SUMIF(I_Investimenti!$D$6:$D$22,C_Investimenti!$C9,I_Investimenti!CR$6:CR$22)</f>
        <v>0</v>
      </c>
      <c r="CP9" s="57">
        <f>+SUMIF(I_Investimenti!$D$6:$D$22,C_Investimenti!$C9,I_Investimenti!CS$6:CS$22)</f>
        <v>0</v>
      </c>
      <c r="CQ9" s="57">
        <f>+SUMIF(I_Investimenti!$D$6:$D$22,C_Investimenti!$C9,I_Investimenti!CT$6:CT$22)</f>
        <v>0</v>
      </c>
      <c r="CR9" s="57">
        <f>+SUMIF(I_Investimenti!$D$6:$D$22,C_Investimenti!$C9,I_Investimenti!CU$6:CU$22)</f>
        <v>0</v>
      </c>
      <c r="CS9" s="57">
        <f>+SUMIF(I_Investimenti!$D$6:$D$22,C_Investimenti!$C9,I_Investimenti!CV$6:CV$22)</f>
        <v>0</v>
      </c>
      <c r="CT9" s="57">
        <f>+SUMIF(I_Investimenti!$D$6:$D$22,C_Investimenti!$C9,I_Investimenti!CW$6:CW$22)</f>
        <v>0</v>
      </c>
      <c r="CU9" s="57">
        <f>+SUMIF(I_Investimenti!$D$6:$D$22,C_Investimenti!$C9,I_Investimenti!CX$6:CX$22)</f>
        <v>0</v>
      </c>
      <c r="CV9" s="57">
        <f>+SUMIF(I_Investimenti!$D$6:$D$22,C_Investimenti!$C9,I_Investimenti!CY$6:CY$22)</f>
        <v>0</v>
      </c>
      <c r="CW9" s="57">
        <f>+SUMIF(I_Investimenti!$D$6:$D$22,C_Investimenti!$C9,I_Investimenti!CZ$6:CZ$22)</f>
        <v>0</v>
      </c>
      <c r="CX9" s="57">
        <f>+SUMIF(I_Investimenti!$D$6:$D$22,C_Investimenti!$C9,I_Investimenti!DA$6:DA$22)</f>
        <v>0</v>
      </c>
      <c r="CY9" s="57">
        <f>+SUMIF(I_Investimenti!$D$6:$D$22,C_Investimenti!$C9,I_Investimenti!DB$6:DB$22)</f>
        <v>0</v>
      </c>
      <c r="CZ9" s="57">
        <f>+SUMIF(I_Investimenti!$D$6:$D$22,C_Investimenti!$C9,I_Investimenti!DC$6:DC$22)</f>
        <v>0</v>
      </c>
      <c r="DA9" s="57">
        <f>+SUMIF(I_Investimenti!$D$6:$D$22,C_Investimenti!$C9,I_Investimenti!DD$6:DD$22)</f>
        <v>0</v>
      </c>
      <c r="DB9" s="57">
        <f>+SUMIF(I_Investimenti!$D$6:$D$22,C_Investimenti!$C9,I_Investimenti!DE$6:DE$22)</f>
        <v>0</v>
      </c>
      <c r="DC9" s="57">
        <f>+SUMIF(I_Investimenti!$D$6:$D$22,C_Investimenti!$C9,I_Investimenti!DF$6:DF$22)</f>
        <v>0</v>
      </c>
      <c r="DD9" s="57">
        <f>+SUMIF(I_Investimenti!$D$6:$D$22,C_Investimenti!$C9,I_Investimenti!DG$6:DG$22)</f>
        <v>0</v>
      </c>
      <c r="DE9" s="57">
        <f>+SUMIF(I_Investimenti!$D$6:$D$22,C_Investimenti!$C9,I_Investimenti!DH$6:DH$22)</f>
        <v>0</v>
      </c>
      <c r="DF9" s="57">
        <f>+SUMIF(I_Investimenti!$D$6:$D$22,C_Investimenti!$C9,I_Investimenti!DI$6:DI$22)</f>
        <v>0</v>
      </c>
      <c r="DG9" s="57">
        <f>+SUMIF(I_Investimenti!$D$6:$D$22,C_Investimenti!$C9,I_Investimenti!DJ$6:DJ$22)</f>
        <v>0</v>
      </c>
      <c r="DH9" s="57">
        <f>+SUMIF(I_Investimenti!$D$6:$D$22,C_Investimenti!$C9,I_Investimenti!DK$6:DK$22)</f>
        <v>0</v>
      </c>
      <c r="DI9" s="57">
        <f>+SUMIF(I_Investimenti!$D$6:$D$22,C_Investimenti!$C9,I_Investimenti!DL$6:DL$22)</f>
        <v>0</v>
      </c>
      <c r="DJ9" s="57">
        <f>+SUMIF(I_Investimenti!$D$6:$D$22,C_Investimenti!$C9,I_Investimenti!DM$6:DM$22)</f>
        <v>0</v>
      </c>
      <c r="DK9" s="57">
        <f>+SUMIF(I_Investimenti!$D$6:$D$22,C_Investimenti!$C9,I_Investimenti!DN$6:DN$22)</f>
        <v>0</v>
      </c>
      <c r="DL9" s="57">
        <f>+SUMIF(I_Investimenti!$D$6:$D$22,C_Investimenti!$C9,I_Investimenti!DO$6:DO$22)</f>
        <v>0</v>
      </c>
      <c r="DM9" s="57">
        <f>+SUMIF(I_Investimenti!$D$6:$D$22,C_Investimenti!$C9,I_Investimenti!DP$6:DP$22)</f>
        <v>0</v>
      </c>
      <c r="DN9" s="57">
        <f>+SUMIF(I_Investimenti!$D$6:$D$22,C_Investimenti!$C9,I_Investimenti!DQ$6:DQ$22)</f>
        <v>0</v>
      </c>
      <c r="DO9" s="57">
        <f>+SUMIF(I_Investimenti!$D$6:$D$22,C_Investimenti!$C9,I_Investimenti!DR$6:DR$22)</f>
        <v>0</v>
      </c>
      <c r="DP9" s="57">
        <f>+SUMIF(I_Investimenti!$D$6:$D$22,C_Investimenti!$C9,I_Investimenti!DS$6:DS$22)</f>
        <v>0</v>
      </c>
      <c r="DQ9" s="57">
        <f>+SUMIF(I_Investimenti!$D$6:$D$22,C_Investimenti!$C9,I_Investimenti!DT$6:DT$22)</f>
        <v>0</v>
      </c>
      <c r="DR9" s="57">
        <f>+SUMIF(I_Investimenti!$D$6:$D$22,C_Investimenti!$C9,I_Investimenti!DU$6:DU$22)</f>
        <v>0</v>
      </c>
      <c r="DS9" s="57">
        <f>+SUMIF(I_Investimenti!$D$6:$D$22,C_Investimenti!$C9,I_Investimenti!DV$6:DV$22)</f>
        <v>0</v>
      </c>
      <c r="DT9" s="57">
        <f>+SUMIF(I_Investimenti!$D$6:$D$22,C_Investimenti!$C9,I_Investimenti!DW$6:DW$22)</f>
        <v>0</v>
      </c>
      <c r="DU9" s="57">
        <f>+SUMIF(I_Investimenti!$D$6:$D$22,C_Investimenti!$C9,I_Investimenti!DX$6:DX$22)</f>
        <v>0</v>
      </c>
    </row>
    <row r="10" spans="1:125" ht="16.5" thickTop="1" thickBot="1" x14ac:dyDescent="0.3">
      <c r="C10" s="114" t="s">
        <v>443</v>
      </c>
      <c r="D10" s="115"/>
      <c r="F10" s="57">
        <f>+SUMIF(I_Investimenti!$D$6:$D$22,C_Investimenti!$C10,I_Investimenti!I$6:I$22)</f>
        <v>0</v>
      </c>
      <c r="G10" s="57">
        <f>+SUMIF(I_Investimenti!$D$6:$D$22,C_Investimenti!$C10,I_Investimenti!J$6:J$22)</f>
        <v>0</v>
      </c>
      <c r="H10" s="57">
        <f>+SUMIF(I_Investimenti!$D$6:$D$22,C_Investimenti!$C10,I_Investimenti!K$6:K$22)</f>
        <v>0</v>
      </c>
      <c r="I10" s="57">
        <f>+SUMIF(I_Investimenti!$D$6:$D$22,C_Investimenti!$C10,I_Investimenti!L$6:L$22)</f>
        <v>0</v>
      </c>
      <c r="J10" s="57">
        <f>+SUMIF(I_Investimenti!$D$6:$D$22,C_Investimenti!$C10,I_Investimenti!M$6:M$22)</f>
        <v>0</v>
      </c>
      <c r="K10" s="57">
        <f>+SUMIF(I_Investimenti!$D$6:$D$22,C_Investimenti!$C10,I_Investimenti!N$6:N$22)</f>
        <v>0</v>
      </c>
      <c r="L10" s="57">
        <f>+SUMIF(I_Investimenti!$D$6:$D$22,C_Investimenti!$C10,I_Investimenti!O$6:O$22)</f>
        <v>0</v>
      </c>
      <c r="M10" s="57">
        <f>+SUMIF(I_Investimenti!$D$6:$D$22,C_Investimenti!$C10,I_Investimenti!P$6:P$22)</f>
        <v>0</v>
      </c>
      <c r="N10" s="57">
        <f>+SUMIF(I_Investimenti!$D$6:$D$22,C_Investimenti!$C10,I_Investimenti!Q$6:Q$22)</f>
        <v>0</v>
      </c>
      <c r="O10" s="57">
        <f>+SUMIF(I_Investimenti!$D$6:$D$22,C_Investimenti!$C10,I_Investimenti!R$6:R$22)</f>
        <v>0</v>
      </c>
      <c r="P10" s="57">
        <f>+SUMIF(I_Investimenti!$D$6:$D$22,C_Investimenti!$C10,I_Investimenti!S$6:S$22)</f>
        <v>0</v>
      </c>
      <c r="Q10" s="57">
        <f>+SUMIF(I_Investimenti!$D$6:$D$22,C_Investimenti!$C10,I_Investimenti!T$6:T$22)</f>
        <v>0</v>
      </c>
      <c r="R10" s="57">
        <f>+SUMIF(I_Investimenti!$D$6:$D$22,C_Investimenti!$C10,I_Investimenti!U$6:U$22)</f>
        <v>0</v>
      </c>
      <c r="S10" s="57">
        <f>+SUMIF(I_Investimenti!$D$6:$D$22,C_Investimenti!$C10,I_Investimenti!V$6:V$22)</f>
        <v>0</v>
      </c>
      <c r="T10" s="57">
        <f>+SUMIF(I_Investimenti!$D$6:$D$22,C_Investimenti!$C10,I_Investimenti!W$6:W$22)</f>
        <v>0</v>
      </c>
      <c r="U10" s="57">
        <f>+SUMIF(I_Investimenti!$D$6:$D$22,C_Investimenti!$C10,I_Investimenti!X$6:X$22)</f>
        <v>0</v>
      </c>
      <c r="V10" s="57">
        <f>+SUMIF(I_Investimenti!$D$6:$D$22,C_Investimenti!$C10,I_Investimenti!Y$6:Y$22)</f>
        <v>0</v>
      </c>
      <c r="W10" s="57">
        <f>+SUMIF(I_Investimenti!$D$6:$D$22,C_Investimenti!$C10,I_Investimenti!Z$6:Z$22)</f>
        <v>0</v>
      </c>
      <c r="X10" s="57">
        <f>+SUMIF(I_Investimenti!$D$6:$D$22,C_Investimenti!$C10,I_Investimenti!AA$6:AA$22)</f>
        <v>0</v>
      </c>
      <c r="Y10" s="57">
        <f>+SUMIF(I_Investimenti!$D$6:$D$22,C_Investimenti!$C10,I_Investimenti!AB$6:AB$22)</f>
        <v>0</v>
      </c>
      <c r="Z10" s="57">
        <f>+SUMIF(I_Investimenti!$D$6:$D$22,C_Investimenti!$C10,I_Investimenti!AC$6:AC$22)</f>
        <v>0</v>
      </c>
      <c r="AA10" s="57">
        <f>+SUMIF(I_Investimenti!$D$6:$D$22,C_Investimenti!$C10,I_Investimenti!AD$6:AD$22)</f>
        <v>0</v>
      </c>
      <c r="AB10" s="57">
        <f>+SUMIF(I_Investimenti!$D$6:$D$22,C_Investimenti!$C10,I_Investimenti!AE$6:AE$22)</f>
        <v>0</v>
      </c>
      <c r="AC10" s="57">
        <f>+SUMIF(I_Investimenti!$D$6:$D$22,C_Investimenti!$C10,I_Investimenti!AF$6:AF$22)</f>
        <v>0</v>
      </c>
      <c r="AD10" s="57">
        <f>+SUMIF(I_Investimenti!$D$6:$D$22,C_Investimenti!$C10,I_Investimenti!AG$6:AG$22)</f>
        <v>0</v>
      </c>
      <c r="AE10" s="57">
        <f>+SUMIF(I_Investimenti!$D$6:$D$22,C_Investimenti!$C10,I_Investimenti!AH$6:AH$22)</f>
        <v>0</v>
      </c>
      <c r="AF10" s="57">
        <f>+SUMIF(I_Investimenti!$D$6:$D$22,C_Investimenti!$C10,I_Investimenti!AI$6:AI$22)</f>
        <v>0</v>
      </c>
      <c r="AG10" s="57">
        <f>+SUMIF(I_Investimenti!$D$6:$D$22,C_Investimenti!$C10,I_Investimenti!AJ$6:AJ$22)</f>
        <v>0</v>
      </c>
      <c r="AH10" s="57">
        <f>+SUMIF(I_Investimenti!$D$6:$D$22,C_Investimenti!$C10,I_Investimenti!AK$6:AK$22)</f>
        <v>0</v>
      </c>
      <c r="AI10" s="57">
        <f>+SUMIF(I_Investimenti!$D$6:$D$22,C_Investimenti!$C10,I_Investimenti!AL$6:AL$22)</f>
        <v>0</v>
      </c>
      <c r="AJ10" s="57">
        <f>+SUMIF(I_Investimenti!$D$6:$D$22,C_Investimenti!$C10,I_Investimenti!AM$6:AM$22)</f>
        <v>0</v>
      </c>
      <c r="AK10" s="57">
        <f>+SUMIF(I_Investimenti!$D$6:$D$22,C_Investimenti!$C10,I_Investimenti!AN$6:AN$22)</f>
        <v>0</v>
      </c>
      <c r="AL10" s="57">
        <f>+SUMIF(I_Investimenti!$D$6:$D$22,C_Investimenti!$C10,I_Investimenti!AO$6:AO$22)</f>
        <v>0</v>
      </c>
      <c r="AM10" s="57">
        <f>+SUMIF(I_Investimenti!$D$6:$D$22,C_Investimenti!$C10,I_Investimenti!AP$6:AP$22)</f>
        <v>0</v>
      </c>
      <c r="AN10" s="57">
        <f>+SUMIF(I_Investimenti!$D$6:$D$22,C_Investimenti!$C10,I_Investimenti!AQ$6:AQ$22)</f>
        <v>0</v>
      </c>
      <c r="AO10" s="57">
        <f>+SUMIF(I_Investimenti!$D$6:$D$22,C_Investimenti!$C10,I_Investimenti!AR$6:AR$22)</f>
        <v>0</v>
      </c>
      <c r="AP10" s="57">
        <f>+SUMIF(I_Investimenti!$D$6:$D$22,C_Investimenti!$C10,I_Investimenti!AS$6:AS$22)</f>
        <v>0</v>
      </c>
      <c r="AQ10" s="57">
        <f>+SUMIF(I_Investimenti!$D$6:$D$22,C_Investimenti!$C10,I_Investimenti!AT$6:AT$22)</f>
        <v>0</v>
      </c>
      <c r="AR10" s="57">
        <f>+SUMIF(I_Investimenti!$D$6:$D$22,C_Investimenti!$C10,I_Investimenti!AU$6:AU$22)</f>
        <v>0</v>
      </c>
      <c r="AS10" s="57">
        <f>+SUMIF(I_Investimenti!$D$6:$D$22,C_Investimenti!$C10,I_Investimenti!AV$6:AV$22)</f>
        <v>0</v>
      </c>
      <c r="AT10" s="57">
        <f>+SUMIF(I_Investimenti!$D$6:$D$22,C_Investimenti!$C10,I_Investimenti!AW$6:AW$22)</f>
        <v>0</v>
      </c>
      <c r="AU10" s="57">
        <f>+SUMIF(I_Investimenti!$D$6:$D$22,C_Investimenti!$C10,I_Investimenti!AX$6:AX$22)</f>
        <v>0</v>
      </c>
      <c r="AV10" s="57">
        <f>+SUMIF(I_Investimenti!$D$6:$D$22,C_Investimenti!$C10,I_Investimenti!AY$6:AY$22)</f>
        <v>0</v>
      </c>
      <c r="AW10" s="57">
        <f>+SUMIF(I_Investimenti!$D$6:$D$22,C_Investimenti!$C10,I_Investimenti!AZ$6:AZ$22)</f>
        <v>0</v>
      </c>
      <c r="AX10" s="57">
        <f>+SUMIF(I_Investimenti!$D$6:$D$22,C_Investimenti!$C10,I_Investimenti!BA$6:BA$22)</f>
        <v>0</v>
      </c>
      <c r="AY10" s="57">
        <f>+SUMIF(I_Investimenti!$D$6:$D$22,C_Investimenti!$C10,I_Investimenti!BB$6:BB$22)</f>
        <v>0</v>
      </c>
      <c r="AZ10" s="57">
        <f>+SUMIF(I_Investimenti!$D$6:$D$22,C_Investimenti!$C10,I_Investimenti!BC$6:BC$22)</f>
        <v>0</v>
      </c>
      <c r="BA10" s="57">
        <f>+SUMIF(I_Investimenti!$D$6:$D$22,C_Investimenti!$C10,I_Investimenti!BD$6:BD$22)</f>
        <v>0</v>
      </c>
      <c r="BB10" s="57">
        <f>+SUMIF(I_Investimenti!$D$6:$D$22,C_Investimenti!$C10,I_Investimenti!BE$6:BE$22)</f>
        <v>0</v>
      </c>
      <c r="BC10" s="57">
        <f>+SUMIF(I_Investimenti!$D$6:$D$22,C_Investimenti!$C10,I_Investimenti!BF$6:BF$22)</f>
        <v>0</v>
      </c>
      <c r="BD10" s="57">
        <f>+SUMIF(I_Investimenti!$D$6:$D$22,C_Investimenti!$C10,I_Investimenti!BG$6:BG$22)</f>
        <v>0</v>
      </c>
      <c r="BE10" s="57">
        <f>+SUMIF(I_Investimenti!$D$6:$D$22,C_Investimenti!$C10,I_Investimenti!BH$6:BH$22)</f>
        <v>0</v>
      </c>
      <c r="BF10" s="57">
        <f>+SUMIF(I_Investimenti!$D$6:$D$22,C_Investimenti!$C10,I_Investimenti!BI$6:BI$22)</f>
        <v>0</v>
      </c>
      <c r="BG10" s="57">
        <f>+SUMIF(I_Investimenti!$D$6:$D$22,C_Investimenti!$C10,I_Investimenti!BJ$6:BJ$22)</f>
        <v>0</v>
      </c>
      <c r="BH10" s="57">
        <f>+SUMIF(I_Investimenti!$D$6:$D$22,C_Investimenti!$C10,I_Investimenti!BK$6:BK$22)</f>
        <v>0</v>
      </c>
      <c r="BI10" s="57">
        <f>+SUMIF(I_Investimenti!$D$6:$D$22,C_Investimenti!$C10,I_Investimenti!BL$6:BL$22)</f>
        <v>0</v>
      </c>
      <c r="BJ10" s="57">
        <f>+SUMIF(I_Investimenti!$D$6:$D$22,C_Investimenti!$C10,I_Investimenti!BM$6:BM$22)</f>
        <v>0</v>
      </c>
      <c r="BK10" s="57">
        <f>+SUMIF(I_Investimenti!$D$6:$D$22,C_Investimenti!$C10,I_Investimenti!BN$6:BN$22)</f>
        <v>0</v>
      </c>
      <c r="BL10" s="57">
        <f>+SUMIF(I_Investimenti!$D$6:$D$22,C_Investimenti!$C10,I_Investimenti!BO$6:BO$22)</f>
        <v>0</v>
      </c>
      <c r="BM10" s="57">
        <f>+SUMIF(I_Investimenti!$D$6:$D$22,C_Investimenti!$C10,I_Investimenti!BP$6:BP$22)</f>
        <v>0</v>
      </c>
      <c r="BN10" s="57">
        <f>+SUMIF(I_Investimenti!$D$6:$D$22,C_Investimenti!$C10,I_Investimenti!BQ$6:BQ$22)</f>
        <v>0</v>
      </c>
      <c r="BO10" s="57">
        <f>+SUMIF(I_Investimenti!$D$6:$D$22,C_Investimenti!$C10,I_Investimenti!BR$6:BR$22)</f>
        <v>0</v>
      </c>
      <c r="BP10" s="57">
        <f>+SUMIF(I_Investimenti!$D$6:$D$22,C_Investimenti!$C10,I_Investimenti!BS$6:BS$22)</f>
        <v>0</v>
      </c>
      <c r="BQ10" s="57">
        <f>+SUMIF(I_Investimenti!$D$6:$D$22,C_Investimenti!$C10,I_Investimenti!BT$6:BT$22)</f>
        <v>0</v>
      </c>
      <c r="BR10" s="57">
        <f>+SUMIF(I_Investimenti!$D$6:$D$22,C_Investimenti!$C10,I_Investimenti!BU$6:BU$22)</f>
        <v>0</v>
      </c>
      <c r="BS10" s="57">
        <f>+SUMIF(I_Investimenti!$D$6:$D$22,C_Investimenti!$C10,I_Investimenti!BV$6:BV$22)</f>
        <v>0</v>
      </c>
      <c r="BT10" s="57">
        <f>+SUMIF(I_Investimenti!$D$6:$D$22,C_Investimenti!$C10,I_Investimenti!BW$6:BW$22)</f>
        <v>0</v>
      </c>
      <c r="BU10" s="57">
        <f>+SUMIF(I_Investimenti!$D$6:$D$22,C_Investimenti!$C10,I_Investimenti!BX$6:BX$22)</f>
        <v>0</v>
      </c>
      <c r="BV10" s="57">
        <f>+SUMIF(I_Investimenti!$D$6:$D$22,C_Investimenti!$C10,I_Investimenti!BY$6:BY$22)</f>
        <v>0</v>
      </c>
      <c r="BW10" s="57">
        <f>+SUMIF(I_Investimenti!$D$6:$D$22,C_Investimenti!$C10,I_Investimenti!BZ$6:BZ$22)</f>
        <v>0</v>
      </c>
      <c r="BX10" s="57">
        <f>+SUMIF(I_Investimenti!$D$6:$D$22,C_Investimenti!$C10,I_Investimenti!CA$6:CA$22)</f>
        <v>0</v>
      </c>
      <c r="BY10" s="57">
        <f>+SUMIF(I_Investimenti!$D$6:$D$22,C_Investimenti!$C10,I_Investimenti!CB$6:CB$22)</f>
        <v>0</v>
      </c>
      <c r="BZ10" s="57">
        <f>+SUMIF(I_Investimenti!$D$6:$D$22,C_Investimenti!$C10,I_Investimenti!CC$6:CC$22)</f>
        <v>0</v>
      </c>
      <c r="CA10" s="57">
        <f>+SUMIF(I_Investimenti!$D$6:$D$22,C_Investimenti!$C10,I_Investimenti!CD$6:CD$22)</f>
        <v>0</v>
      </c>
      <c r="CB10" s="57">
        <f>+SUMIF(I_Investimenti!$D$6:$D$22,C_Investimenti!$C10,I_Investimenti!CE$6:CE$22)</f>
        <v>0</v>
      </c>
      <c r="CC10" s="57">
        <f>+SUMIF(I_Investimenti!$D$6:$D$22,C_Investimenti!$C10,I_Investimenti!CF$6:CF$22)</f>
        <v>0</v>
      </c>
      <c r="CD10" s="57">
        <f>+SUMIF(I_Investimenti!$D$6:$D$22,C_Investimenti!$C10,I_Investimenti!CG$6:CG$22)</f>
        <v>0</v>
      </c>
      <c r="CE10" s="57">
        <f>+SUMIF(I_Investimenti!$D$6:$D$22,C_Investimenti!$C10,I_Investimenti!CH$6:CH$22)</f>
        <v>0</v>
      </c>
      <c r="CF10" s="57">
        <f>+SUMIF(I_Investimenti!$D$6:$D$22,C_Investimenti!$C10,I_Investimenti!CI$6:CI$22)</f>
        <v>0</v>
      </c>
      <c r="CG10" s="57">
        <f>+SUMIF(I_Investimenti!$D$6:$D$22,C_Investimenti!$C10,I_Investimenti!CJ$6:CJ$22)</f>
        <v>0</v>
      </c>
      <c r="CH10" s="57">
        <f>+SUMIF(I_Investimenti!$D$6:$D$22,C_Investimenti!$C10,I_Investimenti!CK$6:CK$22)</f>
        <v>0</v>
      </c>
      <c r="CI10" s="57">
        <f>+SUMIF(I_Investimenti!$D$6:$D$22,C_Investimenti!$C10,I_Investimenti!CL$6:CL$22)</f>
        <v>0</v>
      </c>
      <c r="CJ10" s="57">
        <f>+SUMIF(I_Investimenti!$D$6:$D$22,C_Investimenti!$C10,I_Investimenti!CM$6:CM$22)</f>
        <v>0</v>
      </c>
      <c r="CK10" s="57">
        <f>+SUMIF(I_Investimenti!$D$6:$D$22,C_Investimenti!$C10,I_Investimenti!CN$6:CN$22)</f>
        <v>0</v>
      </c>
      <c r="CL10" s="57">
        <f>+SUMIF(I_Investimenti!$D$6:$D$22,C_Investimenti!$C10,I_Investimenti!CO$6:CO$22)</f>
        <v>0</v>
      </c>
      <c r="CM10" s="57">
        <f>+SUMIF(I_Investimenti!$D$6:$D$22,C_Investimenti!$C10,I_Investimenti!CP$6:CP$22)</f>
        <v>0</v>
      </c>
      <c r="CN10" s="57">
        <f>+SUMIF(I_Investimenti!$D$6:$D$22,C_Investimenti!$C10,I_Investimenti!CQ$6:CQ$22)</f>
        <v>0</v>
      </c>
      <c r="CO10" s="57">
        <f>+SUMIF(I_Investimenti!$D$6:$D$22,C_Investimenti!$C10,I_Investimenti!CR$6:CR$22)</f>
        <v>0</v>
      </c>
      <c r="CP10" s="57">
        <f>+SUMIF(I_Investimenti!$D$6:$D$22,C_Investimenti!$C10,I_Investimenti!CS$6:CS$22)</f>
        <v>0</v>
      </c>
      <c r="CQ10" s="57">
        <f>+SUMIF(I_Investimenti!$D$6:$D$22,C_Investimenti!$C10,I_Investimenti!CT$6:CT$22)</f>
        <v>0</v>
      </c>
      <c r="CR10" s="57">
        <f>+SUMIF(I_Investimenti!$D$6:$D$22,C_Investimenti!$C10,I_Investimenti!CU$6:CU$22)</f>
        <v>0</v>
      </c>
      <c r="CS10" s="57">
        <f>+SUMIF(I_Investimenti!$D$6:$D$22,C_Investimenti!$C10,I_Investimenti!CV$6:CV$22)</f>
        <v>0</v>
      </c>
      <c r="CT10" s="57">
        <f>+SUMIF(I_Investimenti!$D$6:$D$22,C_Investimenti!$C10,I_Investimenti!CW$6:CW$22)</f>
        <v>0</v>
      </c>
      <c r="CU10" s="57">
        <f>+SUMIF(I_Investimenti!$D$6:$D$22,C_Investimenti!$C10,I_Investimenti!CX$6:CX$22)</f>
        <v>0</v>
      </c>
      <c r="CV10" s="57">
        <f>+SUMIF(I_Investimenti!$D$6:$D$22,C_Investimenti!$C10,I_Investimenti!CY$6:CY$22)</f>
        <v>0</v>
      </c>
      <c r="CW10" s="57">
        <f>+SUMIF(I_Investimenti!$D$6:$D$22,C_Investimenti!$C10,I_Investimenti!CZ$6:CZ$22)</f>
        <v>0</v>
      </c>
      <c r="CX10" s="57">
        <f>+SUMIF(I_Investimenti!$D$6:$D$22,C_Investimenti!$C10,I_Investimenti!DA$6:DA$22)</f>
        <v>0</v>
      </c>
      <c r="CY10" s="57">
        <f>+SUMIF(I_Investimenti!$D$6:$D$22,C_Investimenti!$C10,I_Investimenti!DB$6:DB$22)</f>
        <v>0</v>
      </c>
      <c r="CZ10" s="57">
        <f>+SUMIF(I_Investimenti!$D$6:$D$22,C_Investimenti!$C10,I_Investimenti!DC$6:DC$22)</f>
        <v>0</v>
      </c>
      <c r="DA10" s="57">
        <f>+SUMIF(I_Investimenti!$D$6:$D$22,C_Investimenti!$C10,I_Investimenti!DD$6:DD$22)</f>
        <v>0</v>
      </c>
      <c r="DB10" s="57">
        <f>+SUMIF(I_Investimenti!$D$6:$D$22,C_Investimenti!$C10,I_Investimenti!DE$6:DE$22)</f>
        <v>0</v>
      </c>
      <c r="DC10" s="57">
        <f>+SUMIF(I_Investimenti!$D$6:$D$22,C_Investimenti!$C10,I_Investimenti!DF$6:DF$22)</f>
        <v>0</v>
      </c>
      <c r="DD10" s="57">
        <f>+SUMIF(I_Investimenti!$D$6:$D$22,C_Investimenti!$C10,I_Investimenti!DG$6:DG$22)</f>
        <v>0</v>
      </c>
      <c r="DE10" s="57">
        <f>+SUMIF(I_Investimenti!$D$6:$D$22,C_Investimenti!$C10,I_Investimenti!DH$6:DH$22)</f>
        <v>0</v>
      </c>
      <c r="DF10" s="57">
        <f>+SUMIF(I_Investimenti!$D$6:$D$22,C_Investimenti!$C10,I_Investimenti!DI$6:DI$22)</f>
        <v>0</v>
      </c>
      <c r="DG10" s="57">
        <f>+SUMIF(I_Investimenti!$D$6:$D$22,C_Investimenti!$C10,I_Investimenti!DJ$6:DJ$22)</f>
        <v>0</v>
      </c>
      <c r="DH10" s="57">
        <f>+SUMIF(I_Investimenti!$D$6:$D$22,C_Investimenti!$C10,I_Investimenti!DK$6:DK$22)</f>
        <v>0</v>
      </c>
      <c r="DI10" s="57">
        <f>+SUMIF(I_Investimenti!$D$6:$D$22,C_Investimenti!$C10,I_Investimenti!DL$6:DL$22)</f>
        <v>0</v>
      </c>
      <c r="DJ10" s="57">
        <f>+SUMIF(I_Investimenti!$D$6:$D$22,C_Investimenti!$C10,I_Investimenti!DM$6:DM$22)</f>
        <v>0</v>
      </c>
      <c r="DK10" s="57">
        <f>+SUMIF(I_Investimenti!$D$6:$D$22,C_Investimenti!$C10,I_Investimenti!DN$6:DN$22)</f>
        <v>0</v>
      </c>
      <c r="DL10" s="57">
        <f>+SUMIF(I_Investimenti!$D$6:$D$22,C_Investimenti!$C10,I_Investimenti!DO$6:DO$22)</f>
        <v>0</v>
      </c>
      <c r="DM10" s="57">
        <f>+SUMIF(I_Investimenti!$D$6:$D$22,C_Investimenti!$C10,I_Investimenti!DP$6:DP$22)</f>
        <v>0</v>
      </c>
      <c r="DN10" s="57">
        <f>+SUMIF(I_Investimenti!$D$6:$D$22,C_Investimenti!$C10,I_Investimenti!DQ$6:DQ$22)</f>
        <v>0</v>
      </c>
      <c r="DO10" s="57">
        <f>+SUMIF(I_Investimenti!$D$6:$D$22,C_Investimenti!$C10,I_Investimenti!DR$6:DR$22)</f>
        <v>0</v>
      </c>
      <c r="DP10" s="57">
        <f>+SUMIF(I_Investimenti!$D$6:$D$22,C_Investimenti!$C10,I_Investimenti!DS$6:DS$22)</f>
        <v>0</v>
      </c>
      <c r="DQ10" s="57">
        <f>+SUMIF(I_Investimenti!$D$6:$D$22,C_Investimenti!$C10,I_Investimenti!DT$6:DT$22)</f>
        <v>0</v>
      </c>
      <c r="DR10" s="57">
        <f>+SUMIF(I_Investimenti!$D$6:$D$22,C_Investimenti!$C10,I_Investimenti!DU$6:DU$22)</f>
        <v>0</v>
      </c>
      <c r="DS10" s="57">
        <f>+SUMIF(I_Investimenti!$D$6:$D$22,C_Investimenti!$C10,I_Investimenti!DV$6:DV$22)</f>
        <v>0</v>
      </c>
      <c r="DT10" s="57">
        <f>+SUMIF(I_Investimenti!$D$6:$D$22,C_Investimenti!$C10,I_Investimenti!DW$6:DW$22)</f>
        <v>0</v>
      </c>
      <c r="DU10" s="57">
        <f>+SUMIF(I_Investimenti!$D$6:$D$22,C_Investimenti!$C10,I_Investimenti!DX$6:DX$22)</f>
        <v>0</v>
      </c>
    </row>
    <row r="11" spans="1:125" ht="16.5" thickTop="1" thickBot="1" x14ac:dyDescent="0.3">
      <c r="C11" s="114" t="s">
        <v>72</v>
      </c>
      <c r="D11" s="115"/>
      <c r="F11" s="57">
        <f>+SUMIF(I_Investimenti!$D$6:$D$22,C_Investimenti!$C11,I_Investimenti!I$6:I$22)</f>
        <v>0</v>
      </c>
      <c r="G11" s="57">
        <f>+SUMIF(I_Investimenti!$D$6:$D$22,C_Investimenti!$C11,I_Investimenti!J$6:J$22)</f>
        <v>0</v>
      </c>
      <c r="H11" s="57">
        <f>+SUMIF(I_Investimenti!$D$6:$D$22,C_Investimenti!$C11,I_Investimenti!K$6:K$22)</f>
        <v>0</v>
      </c>
      <c r="I11" s="57">
        <f>+SUMIF(I_Investimenti!$D$6:$D$22,C_Investimenti!$C11,I_Investimenti!L$6:L$22)</f>
        <v>0</v>
      </c>
      <c r="J11" s="57">
        <f>+SUMIF(I_Investimenti!$D$6:$D$22,C_Investimenti!$C11,I_Investimenti!M$6:M$22)</f>
        <v>0</v>
      </c>
      <c r="K11" s="57">
        <f>+SUMIF(I_Investimenti!$D$6:$D$22,C_Investimenti!$C11,I_Investimenti!N$6:N$22)</f>
        <v>0</v>
      </c>
      <c r="L11" s="57">
        <f>+SUMIF(I_Investimenti!$D$6:$D$22,C_Investimenti!$C11,I_Investimenti!O$6:O$22)</f>
        <v>0</v>
      </c>
      <c r="M11" s="57">
        <f>+SUMIF(I_Investimenti!$D$6:$D$22,C_Investimenti!$C11,I_Investimenti!P$6:P$22)</f>
        <v>0</v>
      </c>
      <c r="N11" s="57">
        <f>+SUMIF(I_Investimenti!$D$6:$D$22,C_Investimenti!$C11,I_Investimenti!Q$6:Q$22)</f>
        <v>0</v>
      </c>
      <c r="O11" s="57">
        <f>+SUMIF(I_Investimenti!$D$6:$D$22,C_Investimenti!$C11,I_Investimenti!R$6:R$22)</f>
        <v>0</v>
      </c>
      <c r="P11" s="57">
        <f>+SUMIF(I_Investimenti!$D$6:$D$22,C_Investimenti!$C11,I_Investimenti!S$6:S$22)</f>
        <v>0</v>
      </c>
      <c r="Q11" s="57">
        <f>+SUMIF(I_Investimenti!$D$6:$D$22,C_Investimenti!$C11,I_Investimenti!T$6:T$22)</f>
        <v>0</v>
      </c>
      <c r="R11" s="57">
        <f>+SUMIF(I_Investimenti!$D$6:$D$22,C_Investimenti!$C11,I_Investimenti!U$6:U$22)</f>
        <v>0</v>
      </c>
      <c r="S11" s="57">
        <f>+SUMIF(I_Investimenti!$D$6:$D$22,C_Investimenti!$C11,I_Investimenti!V$6:V$22)</f>
        <v>0</v>
      </c>
      <c r="T11" s="57">
        <f>+SUMIF(I_Investimenti!$D$6:$D$22,C_Investimenti!$C11,I_Investimenti!W$6:W$22)</f>
        <v>0</v>
      </c>
      <c r="U11" s="57">
        <f>+SUMIF(I_Investimenti!$D$6:$D$22,C_Investimenti!$C11,I_Investimenti!X$6:X$22)</f>
        <v>0</v>
      </c>
      <c r="V11" s="57">
        <f>+SUMIF(I_Investimenti!$D$6:$D$22,C_Investimenti!$C11,I_Investimenti!Y$6:Y$22)</f>
        <v>0</v>
      </c>
      <c r="W11" s="57">
        <f>+SUMIF(I_Investimenti!$D$6:$D$22,C_Investimenti!$C11,I_Investimenti!Z$6:Z$22)</f>
        <v>0</v>
      </c>
      <c r="X11" s="57">
        <f>+SUMIF(I_Investimenti!$D$6:$D$22,C_Investimenti!$C11,I_Investimenti!AA$6:AA$22)</f>
        <v>0</v>
      </c>
      <c r="Y11" s="57">
        <f>+SUMIF(I_Investimenti!$D$6:$D$22,C_Investimenti!$C11,I_Investimenti!AB$6:AB$22)</f>
        <v>0</v>
      </c>
      <c r="Z11" s="57">
        <f>+SUMIF(I_Investimenti!$D$6:$D$22,C_Investimenti!$C11,I_Investimenti!AC$6:AC$22)</f>
        <v>0</v>
      </c>
      <c r="AA11" s="57">
        <f>+SUMIF(I_Investimenti!$D$6:$D$22,C_Investimenti!$C11,I_Investimenti!AD$6:AD$22)</f>
        <v>0</v>
      </c>
      <c r="AB11" s="57">
        <f>+SUMIF(I_Investimenti!$D$6:$D$22,C_Investimenti!$C11,I_Investimenti!AE$6:AE$22)</f>
        <v>0</v>
      </c>
      <c r="AC11" s="57">
        <f>+SUMIF(I_Investimenti!$D$6:$D$22,C_Investimenti!$C11,I_Investimenti!AF$6:AF$22)</f>
        <v>0</v>
      </c>
      <c r="AD11" s="57">
        <f>+SUMIF(I_Investimenti!$D$6:$D$22,C_Investimenti!$C11,I_Investimenti!AG$6:AG$22)</f>
        <v>0</v>
      </c>
      <c r="AE11" s="57">
        <f>+SUMIF(I_Investimenti!$D$6:$D$22,C_Investimenti!$C11,I_Investimenti!AH$6:AH$22)</f>
        <v>0</v>
      </c>
      <c r="AF11" s="57">
        <f>+SUMIF(I_Investimenti!$D$6:$D$22,C_Investimenti!$C11,I_Investimenti!AI$6:AI$22)</f>
        <v>0</v>
      </c>
      <c r="AG11" s="57">
        <f>+SUMIF(I_Investimenti!$D$6:$D$22,C_Investimenti!$C11,I_Investimenti!AJ$6:AJ$22)</f>
        <v>0</v>
      </c>
      <c r="AH11" s="57">
        <f>+SUMIF(I_Investimenti!$D$6:$D$22,C_Investimenti!$C11,I_Investimenti!AK$6:AK$22)</f>
        <v>0</v>
      </c>
      <c r="AI11" s="57">
        <f>+SUMIF(I_Investimenti!$D$6:$D$22,C_Investimenti!$C11,I_Investimenti!AL$6:AL$22)</f>
        <v>0</v>
      </c>
      <c r="AJ11" s="57">
        <f>+SUMIF(I_Investimenti!$D$6:$D$22,C_Investimenti!$C11,I_Investimenti!AM$6:AM$22)</f>
        <v>0</v>
      </c>
      <c r="AK11" s="57">
        <f>+SUMIF(I_Investimenti!$D$6:$D$22,C_Investimenti!$C11,I_Investimenti!AN$6:AN$22)</f>
        <v>0</v>
      </c>
      <c r="AL11" s="57">
        <f>+SUMIF(I_Investimenti!$D$6:$D$22,C_Investimenti!$C11,I_Investimenti!AO$6:AO$22)</f>
        <v>0</v>
      </c>
      <c r="AM11" s="57">
        <f>+SUMIF(I_Investimenti!$D$6:$D$22,C_Investimenti!$C11,I_Investimenti!AP$6:AP$22)</f>
        <v>0</v>
      </c>
      <c r="AN11" s="57">
        <f>+SUMIF(I_Investimenti!$D$6:$D$22,C_Investimenti!$C11,I_Investimenti!AQ$6:AQ$22)</f>
        <v>0</v>
      </c>
      <c r="AO11" s="57">
        <f>+SUMIF(I_Investimenti!$D$6:$D$22,C_Investimenti!$C11,I_Investimenti!AR$6:AR$22)</f>
        <v>0</v>
      </c>
      <c r="AP11" s="57">
        <f>+SUMIF(I_Investimenti!$D$6:$D$22,C_Investimenti!$C11,I_Investimenti!AS$6:AS$22)</f>
        <v>0</v>
      </c>
      <c r="AQ11" s="57">
        <f>+SUMIF(I_Investimenti!$D$6:$D$22,C_Investimenti!$C11,I_Investimenti!AT$6:AT$22)</f>
        <v>0</v>
      </c>
      <c r="AR11" s="57">
        <f>+SUMIF(I_Investimenti!$D$6:$D$22,C_Investimenti!$C11,I_Investimenti!AU$6:AU$22)</f>
        <v>0</v>
      </c>
      <c r="AS11" s="57">
        <f>+SUMIF(I_Investimenti!$D$6:$D$22,C_Investimenti!$C11,I_Investimenti!AV$6:AV$22)</f>
        <v>0</v>
      </c>
      <c r="AT11" s="57">
        <f>+SUMIF(I_Investimenti!$D$6:$D$22,C_Investimenti!$C11,I_Investimenti!AW$6:AW$22)</f>
        <v>0</v>
      </c>
      <c r="AU11" s="57">
        <f>+SUMIF(I_Investimenti!$D$6:$D$22,C_Investimenti!$C11,I_Investimenti!AX$6:AX$22)</f>
        <v>0</v>
      </c>
      <c r="AV11" s="57">
        <f>+SUMIF(I_Investimenti!$D$6:$D$22,C_Investimenti!$C11,I_Investimenti!AY$6:AY$22)</f>
        <v>0</v>
      </c>
      <c r="AW11" s="57">
        <f>+SUMIF(I_Investimenti!$D$6:$D$22,C_Investimenti!$C11,I_Investimenti!AZ$6:AZ$22)</f>
        <v>0</v>
      </c>
      <c r="AX11" s="57">
        <f>+SUMIF(I_Investimenti!$D$6:$D$22,C_Investimenti!$C11,I_Investimenti!BA$6:BA$22)</f>
        <v>0</v>
      </c>
      <c r="AY11" s="57">
        <f>+SUMIF(I_Investimenti!$D$6:$D$22,C_Investimenti!$C11,I_Investimenti!BB$6:BB$22)</f>
        <v>0</v>
      </c>
      <c r="AZ11" s="57">
        <f>+SUMIF(I_Investimenti!$D$6:$D$22,C_Investimenti!$C11,I_Investimenti!BC$6:BC$22)</f>
        <v>0</v>
      </c>
      <c r="BA11" s="57">
        <f>+SUMIF(I_Investimenti!$D$6:$D$22,C_Investimenti!$C11,I_Investimenti!BD$6:BD$22)</f>
        <v>0</v>
      </c>
      <c r="BB11" s="57">
        <f>+SUMIF(I_Investimenti!$D$6:$D$22,C_Investimenti!$C11,I_Investimenti!BE$6:BE$22)</f>
        <v>0</v>
      </c>
      <c r="BC11" s="57">
        <f>+SUMIF(I_Investimenti!$D$6:$D$22,C_Investimenti!$C11,I_Investimenti!BF$6:BF$22)</f>
        <v>0</v>
      </c>
      <c r="BD11" s="57">
        <f>+SUMIF(I_Investimenti!$D$6:$D$22,C_Investimenti!$C11,I_Investimenti!BG$6:BG$22)</f>
        <v>0</v>
      </c>
      <c r="BE11" s="57">
        <f>+SUMIF(I_Investimenti!$D$6:$D$22,C_Investimenti!$C11,I_Investimenti!BH$6:BH$22)</f>
        <v>0</v>
      </c>
      <c r="BF11" s="57">
        <f>+SUMIF(I_Investimenti!$D$6:$D$22,C_Investimenti!$C11,I_Investimenti!BI$6:BI$22)</f>
        <v>0</v>
      </c>
      <c r="BG11" s="57">
        <f>+SUMIF(I_Investimenti!$D$6:$D$22,C_Investimenti!$C11,I_Investimenti!BJ$6:BJ$22)</f>
        <v>0</v>
      </c>
      <c r="BH11" s="57">
        <f>+SUMIF(I_Investimenti!$D$6:$D$22,C_Investimenti!$C11,I_Investimenti!BK$6:BK$22)</f>
        <v>0</v>
      </c>
      <c r="BI11" s="57">
        <f>+SUMIF(I_Investimenti!$D$6:$D$22,C_Investimenti!$C11,I_Investimenti!BL$6:BL$22)</f>
        <v>0</v>
      </c>
      <c r="BJ11" s="57">
        <f>+SUMIF(I_Investimenti!$D$6:$D$22,C_Investimenti!$C11,I_Investimenti!BM$6:BM$22)</f>
        <v>0</v>
      </c>
      <c r="BK11" s="57">
        <f>+SUMIF(I_Investimenti!$D$6:$D$22,C_Investimenti!$C11,I_Investimenti!BN$6:BN$22)</f>
        <v>0</v>
      </c>
      <c r="BL11" s="57">
        <f>+SUMIF(I_Investimenti!$D$6:$D$22,C_Investimenti!$C11,I_Investimenti!BO$6:BO$22)</f>
        <v>0</v>
      </c>
      <c r="BM11" s="57">
        <f>+SUMIF(I_Investimenti!$D$6:$D$22,C_Investimenti!$C11,I_Investimenti!BP$6:BP$22)</f>
        <v>0</v>
      </c>
      <c r="BN11" s="57">
        <f>+SUMIF(I_Investimenti!$D$6:$D$22,C_Investimenti!$C11,I_Investimenti!BQ$6:BQ$22)</f>
        <v>0</v>
      </c>
      <c r="BO11" s="57">
        <f>+SUMIF(I_Investimenti!$D$6:$D$22,C_Investimenti!$C11,I_Investimenti!BR$6:BR$22)</f>
        <v>0</v>
      </c>
      <c r="BP11" s="57">
        <f>+SUMIF(I_Investimenti!$D$6:$D$22,C_Investimenti!$C11,I_Investimenti!BS$6:BS$22)</f>
        <v>0</v>
      </c>
      <c r="BQ11" s="57">
        <f>+SUMIF(I_Investimenti!$D$6:$D$22,C_Investimenti!$C11,I_Investimenti!BT$6:BT$22)</f>
        <v>0</v>
      </c>
      <c r="BR11" s="57">
        <f>+SUMIF(I_Investimenti!$D$6:$D$22,C_Investimenti!$C11,I_Investimenti!BU$6:BU$22)</f>
        <v>0</v>
      </c>
      <c r="BS11" s="57">
        <f>+SUMIF(I_Investimenti!$D$6:$D$22,C_Investimenti!$C11,I_Investimenti!BV$6:BV$22)</f>
        <v>0</v>
      </c>
      <c r="BT11" s="57">
        <f>+SUMIF(I_Investimenti!$D$6:$D$22,C_Investimenti!$C11,I_Investimenti!BW$6:BW$22)</f>
        <v>0</v>
      </c>
      <c r="BU11" s="57">
        <f>+SUMIF(I_Investimenti!$D$6:$D$22,C_Investimenti!$C11,I_Investimenti!BX$6:BX$22)</f>
        <v>0</v>
      </c>
      <c r="BV11" s="57">
        <f>+SUMIF(I_Investimenti!$D$6:$D$22,C_Investimenti!$C11,I_Investimenti!BY$6:BY$22)</f>
        <v>0</v>
      </c>
      <c r="BW11" s="57">
        <f>+SUMIF(I_Investimenti!$D$6:$D$22,C_Investimenti!$C11,I_Investimenti!BZ$6:BZ$22)</f>
        <v>0</v>
      </c>
      <c r="BX11" s="57">
        <f>+SUMIF(I_Investimenti!$D$6:$D$22,C_Investimenti!$C11,I_Investimenti!CA$6:CA$22)</f>
        <v>0</v>
      </c>
      <c r="BY11" s="57">
        <f>+SUMIF(I_Investimenti!$D$6:$D$22,C_Investimenti!$C11,I_Investimenti!CB$6:CB$22)</f>
        <v>0</v>
      </c>
      <c r="BZ11" s="57">
        <f>+SUMIF(I_Investimenti!$D$6:$D$22,C_Investimenti!$C11,I_Investimenti!CC$6:CC$22)</f>
        <v>0</v>
      </c>
      <c r="CA11" s="57">
        <f>+SUMIF(I_Investimenti!$D$6:$D$22,C_Investimenti!$C11,I_Investimenti!CD$6:CD$22)</f>
        <v>0</v>
      </c>
      <c r="CB11" s="57">
        <f>+SUMIF(I_Investimenti!$D$6:$D$22,C_Investimenti!$C11,I_Investimenti!CE$6:CE$22)</f>
        <v>0</v>
      </c>
      <c r="CC11" s="57">
        <f>+SUMIF(I_Investimenti!$D$6:$D$22,C_Investimenti!$C11,I_Investimenti!CF$6:CF$22)</f>
        <v>0</v>
      </c>
      <c r="CD11" s="57">
        <f>+SUMIF(I_Investimenti!$D$6:$D$22,C_Investimenti!$C11,I_Investimenti!CG$6:CG$22)</f>
        <v>0</v>
      </c>
      <c r="CE11" s="57">
        <f>+SUMIF(I_Investimenti!$D$6:$D$22,C_Investimenti!$C11,I_Investimenti!CH$6:CH$22)</f>
        <v>0</v>
      </c>
      <c r="CF11" s="57">
        <f>+SUMIF(I_Investimenti!$D$6:$D$22,C_Investimenti!$C11,I_Investimenti!CI$6:CI$22)</f>
        <v>0</v>
      </c>
      <c r="CG11" s="57">
        <f>+SUMIF(I_Investimenti!$D$6:$D$22,C_Investimenti!$C11,I_Investimenti!CJ$6:CJ$22)</f>
        <v>0</v>
      </c>
      <c r="CH11" s="57">
        <f>+SUMIF(I_Investimenti!$D$6:$D$22,C_Investimenti!$C11,I_Investimenti!CK$6:CK$22)</f>
        <v>0</v>
      </c>
      <c r="CI11" s="57">
        <f>+SUMIF(I_Investimenti!$D$6:$D$22,C_Investimenti!$C11,I_Investimenti!CL$6:CL$22)</f>
        <v>0</v>
      </c>
      <c r="CJ11" s="57">
        <f>+SUMIF(I_Investimenti!$D$6:$D$22,C_Investimenti!$C11,I_Investimenti!CM$6:CM$22)</f>
        <v>0</v>
      </c>
      <c r="CK11" s="57">
        <f>+SUMIF(I_Investimenti!$D$6:$D$22,C_Investimenti!$C11,I_Investimenti!CN$6:CN$22)</f>
        <v>0</v>
      </c>
      <c r="CL11" s="57">
        <f>+SUMIF(I_Investimenti!$D$6:$D$22,C_Investimenti!$C11,I_Investimenti!CO$6:CO$22)</f>
        <v>0</v>
      </c>
      <c r="CM11" s="57">
        <f>+SUMIF(I_Investimenti!$D$6:$D$22,C_Investimenti!$C11,I_Investimenti!CP$6:CP$22)</f>
        <v>0</v>
      </c>
      <c r="CN11" s="57">
        <f>+SUMIF(I_Investimenti!$D$6:$D$22,C_Investimenti!$C11,I_Investimenti!CQ$6:CQ$22)</f>
        <v>0</v>
      </c>
      <c r="CO11" s="57">
        <f>+SUMIF(I_Investimenti!$D$6:$D$22,C_Investimenti!$C11,I_Investimenti!CR$6:CR$22)</f>
        <v>0</v>
      </c>
      <c r="CP11" s="57">
        <f>+SUMIF(I_Investimenti!$D$6:$D$22,C_Investimenti!$C11,I_Investimenti!CS$6:CS$22)</f>
        <v>0</v>
      </c>
      <c r="CQ11" s="57">
        <f>+SUMIF(I_Investimenti!$D$6:$D$22,C_Investimenti!$C11,I_Investimenti!CT$6:CT$22)</f>
        <v>0</v>
      </c>
      <c r="CR11" s="57">
        <f>+SUMIF(I_Investimenti!$D$6:$D$22,C_Investimenti!$C11,I_Investimenti!CU$6:CU$22)</f>
        <v>0</v>
      </c>
      <c r="CS11" s="57">
        <f>+SUMIF(I_Investimenti!$D$6:$D$22,C_Investimenti!$C11,I_Investimenti!CV$6:CV$22)</f>
        <v>0</v>
      </c>
      <c r="CT11" s="57">
        <f>+SUMIF(I_Investimenti!$D$6:$D$22,C_Investimenti!$C11,I_Investimenti!CW$6:CW$22)</f>
        <v>0</v>
      </c>
      <c r="CU11" s="57">
        <f>+SUMIF(I_Investimenti!$D$6:$D$22,C_Investimenti!$C11,I_Investimenti!CX$6:CX$22)</f>
        <v>0</v>
      </c>
      <c r="CV11" s="57">
        <f>+SUMIF(I_Investimenti!$D$6:$D$22,C_Investimenti!$C11,I_Investimenti!CY$6:CY$22)</f>
        <v>0</v>
      </c>
      <c r="CW11" s="57">
        <f>+SUMIF(I_Investimenti!$D$6:$D$22,C_Investimenti!$C11,I_Investimenti!CZ$6:CZ$22)</f>
        <v>0</v>
      </c>
      <c r="CX11" s="57">
        <f>+SUMIF(I_Investimenti!$D$6:$D$22,C_Investimenti!$C11,I_Investimenti!DA$6:DA$22)</f>
        <v>0</v>
      </c>
      <c r="CY11" s="57">
        <f>+SUMIF(I_Investimenti!$D$6:$D$22,C_Investimenti!$C11,I_Investimenti!DB$6:DB$22)</f>
        <v>0</v>
      </c>
      <c r="CZ11" s="57">
        <f>+SUMIF(I_Investimenti!$D$6:$D$22,C_Investimenti!$C11,I_Investimenti!DC$6:DC$22)</f>
        <v>0</v>
      </c>
      <c r="DA11" s="57">
        <f>+SUMIF(I_Investimenti!$D$6:$D$22,C_Investimenti!$C11,I_Investimenti!DD$6:DD$22)</f>
        <v>0</v>
      </c>
      <c r="DB11" s="57">
        <f>+SUMIF(I_Investimenti!$D$6:$D$22,C_Investimenti!$C11,I_Investimenti!DE$6:DE$22)</f>
        <v>0</v>
      </c>
      <c r="DC11" s="57">
        <f>+SUMIF(I_Investimenti!$D$6:$D$22,C_Investimenti!$C11,I_Investimenti!DF$6:DF$22)</f>
        <v>0</v>
      </c>
      <c r="DD11" s="57">
        <f>+SUMIF(I_Investimenti!$D$6:$D$22,C_Investimenti!$C11,I_Investimenti!DG$6:DG$22)</f>
        <v>0</v>
      </c>
      <c r="DE11" s="57">
        <f>+SUMIF(I_Investimenti!$D$6:$D$22,C_Investimenti!$C11,I_Investimenti!DH$6:DH$22)</f>
        <v>0</v>
      </c>
      <c r="DF11" s="57">
        <f>+SUMIF(I_Investimenti!$D$6:$D$22,C_Investimenti!$C11,I_Investimenti!DI$6:DI$22)</f>
        <v>0</v>
      </c>
      <c r="DG11" s="57">
        <f>+SUMIF(I_Investimenti!$D$6:$D$22,C_Investimenti!$C11,I_Investimenti!DJ$6:DJ$22)</f>
        <v>0</v>
      </c>
      <c r="DH11" s="57">
        <f>+SUMIF(I_Investimenti!$D$6:$D$22,C_Investimenti!$C11,I_Investimenti!DK$6:DK$22)</f>
        <v>0</v>
      </c>
      <c r="DI11" s="57">
        <f>+SUMIF(I_Investimenti!$D$6:$D$22,C_Investimenti!$C11,I_Investimenti!DL$6:DL$22)</f>
        <v>0</v>
      </c>
      <c r="DJ11" s="57">
        <f>+SUMIF(I_Investimenti!$D$6:$D$22,C_Investimenti!$C11,I_Investimenti!DM$6:DM$22)</f>
        <v>0</v>
      </c>
      <c r="DK11" s="57">
        <f>+SUMIF(I_Investimenti!$D$6:$D$22,C_Investimenti!$C11,I_Investimenti!DN$6:DN$22)</f>
        <v>0</v>
      </c>
      <c r="DL11" s="57">
        <f>+SUMIF(I_Investimenti!$D$6:$D$22,C_Investimenti!$C11,I_Investimenti!DO$6:DO$22)</f>
        <v>0</v>
      </c>
      <c r="DM11" s="57">
        <f>+SUMIF(I_Investimenti!$D$6:$D$22,C_Investimenti!$C11,I_Investimenti!DP$6:DP$22)</f>
        <v>0</v>
      </c>
      <c r="DN11" s="57">
        <f>+SUMIF(I_Investimenti!$D$6:$D$22,C_Investimenti!$C11,I_Investimenti!DQ$6:DQ$22)</f>
        <v>0</v>
      </c>
      <c r="DO11" s="57">
        <f>+SUMIF(I_Investimenti!$D$6:$D$22,C_Investimenti!$C11,I_Investimenti!DR$6:DR$22)</f>
        <v>0</v>
      </c>
      <c r="DP11" s="57">
        <f>+SUMIF(I_Investimenti!$D$6:$D$22,C_Investimenti!$C11,I_Investimenti!DS$6:DS$22)</f>
        <v>0</v>
      </c>
      <c r="DQ11" s="57">
        <f>+SUMIF(I_Investimenti!$D$6:$D$22,C_Investimenti!$C11,I_Investimenti!DT$6:DT$22)</f>
        <v>0</v>
      </c>
      <c r="DR11" s="57">
        <f>+SUMIF(I_Investimenti!$D$6:$D$22,C_Investimenti!$C11,I_Investimenti!DU$6:DU$22)</f>
        <v>0</v>
      </c>
      <c r="DS11" s="57">
        <f>+SUMIF(I_Investimenti!$D$6:$D$22,C_Investimenti!$C11,I_Investimenti!DV$6:DV$22)</f>
        <v>0</v>
      </c>
      <c r="DT11" s="57">
        <f>+SUMIF(I_Investimenti!$D$6:$D$22,C_Investimenti!$C11,I_Investimenti!DW$6:DW$22)</f>
        <v>0</v>
      </c>
      <c r="DU11" s="57">
        <f>+SUMIF(I_Investimenti!$D$6:$D$22,C_Investimenti!$C11,I_Investimenti!DX$6:DX$22)</f>
        <v>0</v>
      </c>
    </row>
    <row r="12" spans="1:125" ht="15.75" thickTop="1" x14ac:dyDescent="0.25">
      <c r="C12" s="115"/>
      <c r="D12" s="115"/>
      <c r="E12" s="16" t="s">
        <v>184</v>
      </c>
      <c r="F12" s="119">
        <f>SUM(F6:F11)</f>
        <v>0</v>
      </c>
      <c r="G12" s="119">
        <f t="shared" ref="G12:BR12" si="0">SUM(G6:G11)</f>
        <v>0</v>
      </c>
      <c r="H12" s="119">
        <f t="shared" si="0"/>
        <v>0</v>
      </c>
      <c r="I12" s="119">
        <f t="shared" si="0"/>
        <v>0</v>
      </c>
      <c r="J12" s="119">
        <f t="shared" si="0"/>
        <v>0</v>
      </c>
      <c r="K12" s="119">
        <f t="shared" si="0"/>
        <v>0</v>
      </c>
      <c r="L12" s="119">
        <f t="shared" si="0"/>
        <v>0</v>
      </c>
      <c r="M12" s="119">
        <f t="shared" si="0"/>
        <v>0</v>
      </c>
      <c r="N12" s="119">
        <f t="shared" si="0"/>
        <v>0</v>
      </c>
      <c r="O12" s="119">
        <f t="shared" si="0"/>
        <v>0</v>
      </c>
      <c r="P12" s="119">
        <f t="shared" si="0"/>
        <v>0</v>
      </c>
      <c r="Q12" s="119">
        <f t="shared" si="0"/>
        <v>0</v>
      </c>
      <c r="R12" s="119">
        <f t="shared" si="0"/>
        <v>0</v>
      </c>
      <c r="S12" s="119">
        <f t="shared" si="0"/>
        <v>0</v>
      </c>
      <c r="T12" s="119">
        <f t="shared" si="0"/>
        <v>0</v>
      </c>
      <c r="U12" s="119">
        <f t="shared" si="0"/>
        <v>0</v>
      </c>
      <c r="V12" s="119">
        <f t="shared" si="0"/>
        <v>0</v>
      </c>
      <c r="W12" s="119">
        <f t="shared" si="0"/>
        <v>0</v>
      </c>
      <c r="X12" s="119">
        <f t="shared" si="0"/>
        <v>0</v>
      </c>
      <c r="Y12" s="119">
        <f t="shared" si="0"/>
        <v>0</v>
      </c>
      <c r="Z12" s="119">
        <f t="shared" si="0"/>
        <v>0</v>
      </c>
      <c r="AA12" s="119">
        <f t="shared" si="0"/>
        <v>0</v>
      </c>
      <c r="AB12" s="119">
        <f t="shared" si="0"/>
        <v>0</v>
      </c>
      <c r="AC12" s="119">
        <f t="shared" si="0"/>
        <v>0</v>
      </c>
      <c r="AD12" s="119">
        <f t="shared" si="0"/>
        <v>0</v>
      </c>
      <c r="AE12" s="119">
        <f t="shared" si="0"/>
        <v>0</v>
      </c>
      <c r="AF12" s="119">
        <f t="shared" si="0"/>
        <v>0</v>
      </c>
      <c r="AG12" s="119">
        <f t="shared" si="0"/>
        <v>0</v>
      </c>
      <c r="AH12" s="119">
        <f t="shared" si="0"/>
        <v>0</v>
      </c>
      <c r="AI12" s="119">
        <f t="shared" si="0"/>
        <v>0</v>
      </c>
      <c r="AJ12" s="119">
        <f t="shared" si="0"/>
        <v>0</v>
      </c>
      <c r="AK12" s="119">
        <f t="shared" si="0"/>
        <v>0</v>
      </c>
      <c r="AL12" s="119">
        <f t="shared" si="0"/>
        <v>0</v>
      </c>
      <c r="AM12" s="119">
        <f t="shared" si="0"/>
        <v>0</v>
      </c>
      <c r="AN12" s="119">
        <f t="shared" si="0"/>
        <v>0</v>
      </c>
      <c r="AO12" s="119">
        <f t="shared" si="0"/>
        <v>0</v>
      </c>
      <c r="AP12" s="119">
        <f t="shared" si="0"/>
        <v>0</v>
      </c>
      <c r="AQ12" s="119">
        <f t="shared" si="0"/>
        <v>0</v>
      </c>
      <c r="AR12" s="119">
        <f t="shared" si="0"/>
        <v>0</v>
      </c>
      <c r="AS12" s="119">
        <f t="shared" si="0"/>
        <v>0</v>
      </c>
      <c r="AT12" s="119">
        <f t="shared" si="0"/>
        <v>0</v>
      </c>
      <c r="AU12" s="119">
        <f t="shared" si="0"/>
        <v>0</v>
      </c>
      <c r="AV12" s="119">
        <f t="shared" si="0"/>
        <v>0</v>
      </c>
      <c r="AW12" s="119">
        <f t="shared" si="0"/>
        <v>0</v>
      </c>
      <c r="AX12" s="119">
        <f t="shared" si="0"/>
        <v>0</v>
      </c>
      <c r="AY12" s="119">
        <f t="shared" si="0"/>
        <v>0</v>
      </c>
      <c r="AZ12" s="119">
        <f t="shared" si="0"/>
        <v>0</v>
      </c>
      <c r="BA12" s="119">
        <f t="shared" si="0"/>
        <v>0</v>
      </c>
      <c r="BB12" s="119">
        <f t="shared" si="0"/>
        <v>0</v>
      </c>
      <c r="BC12" s="119">
        <f t="shared" si="0"/>
        <v>0</v>
      </c>
      <c r="BD12" s="119">
        <f t="shared" si="0"/>
        <v>0</v>
      </c>
      <c r="BE12" s="119">
        <f t="shared" si="0"/>
        <v>0</v>
      </c>
      <c r="BF12" s="119">
        <f t="shared" si="0"/>
        <v>0</v>
      </c>
      <c r="BG12" s="119">
        <f t="shared" si="0"/>
        <v>0</v>
      </c>
      <c r="BH12" s="119">
        <f t="shared" si="0"/>
        <v>0</v>
      </c>
      <c r="BI12" s="119">
        <f t="shared" si="0"/>
        <v>0</v>
      </c>
      <c r="BJ12" s="119">
        <f t="shared" si="0"/>
        <v>0</v>
      </c>
      <c r="BK12" s="119">
        <f t="shared" si="0"/>
        <v>0</v>
      </c>
      <c r="BL12" s="119">
        <f t="shared" si="0"/>
        <v>0</v>
      </c>
      <c r="BM12" s="119">
        <f t="shared" si="0"/>
        <v>0</v>
      </c>
      <c r="BN12" s="119">
        <f t="shared" si="0"/>
        <v>0</v>
      </c>
      <c r="BO12" s="119">
        <f t="shared" si="0"/>
        <v>0</v>
      </c>
      <c r="BP12" s="119">
        <f t="shared" si="0"/>
        <v>0</v>
      </c>
      <c r="BQ12" s="119">
        <f t="shared" si="0"/>
        <v>0</v>
      </c>
      <c r="BR12" s="119">
        <f t="shared" si="0"/>
        <v>0</v>
      </c>
      <c r="BS12" s="119">
        <f t="shared" ref="BS12:DU12" si="1">SUM(BS6:BS11)</f>
        <v>0</v>
      </c>
      <c r="BT12" s="119">
        <f t="shared" si="1"/>
        <v>0</v>
      </c>
      <c r="BU12" s="119">
        <f t="shared" si="1"/>
        <v>0</v>
      </c>
      <c r="BV12" s="119">
        <f t="shared" si="1"/>
        <v>0</v>
      </c>
      <c r="BW12" s="119">
        <f t="shared" si="1"/>
        <v>0</v>
      </c>
      <c r="BX12" s="119">
        <f t="shared" si="1"/>
        <v>0</v>
      </c>
      <c r="BY12" s="119">
        <f t="shared" si="1"/>
        <v>0</v>
      </c>
      <c r="BZ12" s="119">
        <f t="shared" si="1"/>
        <v>0</v>
      </c>
      <c r="CA12" s="119">
        <f t="shared" si="1"/>
        <v>0</v>
      </c>
      <c r="CB12" s="119">
        <f t="shared" si="1"/>
        <v>0</v>
      </c>
      <c r="CC12" s="119">
        <f t="shared" si="1"/>
        <v>0</v>
      </c>
      <c r="CD12" s="119">
        <f t="shared" si="1"/>
        <v>0</v>
      </c>
      <c r="CE12" s="119">
        <f t="shared" si="1"/>
        <v>0</v>
      </c>
      <c r="CF12" s="119">
        <f t="shared" si="1"/>
        <v>0</v>
      </c>
      <c r="CG12" s="119">
        <f t="shared" si="1"/>
        <v>0</v>
      </c>
      <c r="CH12" s="119">
        <f t="shared" si="1"/>
        <v>0</v>
      </c>
      <c r="CI12" s="119">
        <f t="shared" si="1"/>
        <v>0</v>
      </c>
      <c r="CJ12" s="119">
        <f t="shared" si="1"/>
        <v>0</v>
      </c>
      <c r="CK12" s="119">
        <f t="shared" si="1"/>
        <v>0</v>
      </c>
      <c r="CL12" s="119">
        <f t="shared" si="1"/>
        <v>0</v>
      </c>
      <c r="CM12" s="119">
        <f t="shared" si="1"/>
        <v>0</v>
      </c>
      <c r="CN12" s="119">
        <f t="shared" si="1"/>
        <v>0</v>
      </c>
      <c r="CO12" s="119">
        <f t="shared" si="1"/>
        <v>0</v>
      </c>
      <c r="CP12" s="119">
        <f t="shared" si="1"/>
        <v>0</v>
      </c>
      <c r="CQ12" s="119">
        <f t="shared" si="1"/>
        <v>0</v>
      </c>
      <c r="CR12" s="119">
        <f t="shared" si="1"/>
        <v>0</v>
      </c>
      <c r="CS12" s="119">
        <f t="shared" si="1"/>
        <v>0</v>
      </c>
      <c r="CT12" s="119">
        <f t="shared" si="1"/>
        <v>0</v>
      </c>
      <c r="CU12" s="119">
        <f t="shared" si="1"/>
        <v>0</v>
      </c>
      <c r="CV12" s="119">
        <f t="shared" si="1"/>
        <v>0</v>
      </c>
      <c r="CW12" s="119">
        <f t="shared" si="1"/>
        <v>0</v>
      </c>
      <c r="CX12" s="119">
        <f t="shared" si="1"/>
        <v>0</v>
      </c>
      <c r="CY12" s="119">
        <f t="shared" si="1"/>
        <v>0</v>
      </c>
      <c r="CZ12" s="119">
        <f t="shared" si="1"/>
        <v>0</v>
      </c>
      <c r="DA12" s="119">
        <f t="shared" si="1"/>
        <v>0</v>
      </c>
      <c r="DB12" s="119">
        <f t="shared" si="1"/>
        <v>0</v>
      </c>
      <c r="DC12" s="119">
        <f t="shared" si="1"/>
        <v>0</v>
      </c>
      <c r="DD12" s="119">
        <f t="shared" si="1"/>
        <v>0</v>
      </c>
      <c r="DE12" s="119">
        <f t="shared" si="1"/>
        <v>0</v>
      </c>
      <c r="DF12" s="119">
        <f t="shared" si="1"/>
        <v>0</v>
      </c>
      <c r="DG12" s="119">
        <f t="shared" si="1"/>
        <v>0</v>
      </c>
      <c r="DH12" s="119">
        <f t="shared" si="1"/>
        <v>0</v>
      </c>
      <c r="DI12" s="119">
        <f t="shared" si="1"/>
        <v>0</v>
      </c>
      <c r="DJ12" s="119">
        <f t="shared" si="1"/>
        <v>0</v>
      </c>
      <c r="DK12" s="119">
        <f t="shared" si="1"/>
        <v>0</v>
      </c>
      <c r="DL12" s="119">
        <f t="shared" si="1"/>
        <v>0</v>
      </c>
      <c r="DM12" s="119">
        <f t="shared" si="1"/>
        <v>0</v>
      </c>
      <c r="DN12" s="119">
        <f t="shared" si="1"/>
        <v>0</v>
      </c>
      <c r="DO12" s="119">
        <f t="shared" si="1"/>
        <v>0</v>
      </c>
      <c r="DP12" s="119">
        <f t="shared" si="1"/>
        <v>0</v>
      </c>
      <c r="DQ12" s="119">
        <f t="shared" si="1"/>
        <v>0</v>
      </c>
      <c r="DR12" s="119">
        <f t="shared" si="1"/>
        <v>0</v>
      </c>
      <c r="DS12" s="119">
        <f t="shared" si="1"/>
        <v>0</v>
      </c>
      <c r="DT12" s="119">
        <f t="shared" si="1"/>
        <v>0</v>
      </c>
      <c r="DU12" s="119">
        <f t="shared" si="1"/>
        <v>0</v>
      </c>
    </row>
    <row r="14" spans="1:125" x14ac:dyDescent="0.25">
      <c r="C14" s="116" t="s">
        <v>187</v>
      </c>
      <c r="E14" s="7" t="str">
        <f>+E3</f>
        <v>anno</v>
      </c>
      <c r="F14" s="54">
        <f>+F3</f>
        <v>0</v>
      </c>
      <c r="G14" s="54">
        <f t="shared" ref="G14:BR14" si="2">+G3</f>
        <v>0</v>
      </c>
      <c r="H14" s="54">
        <f t="shared" si="2"/>
        <v>0</v>
      </c>
      <c r="I14" s="54">
        <f t="shared" si="2"/>
        <v>0</v>
      </c>
      <c r="J14" s="54">
        <f t="shared" si="2"/>
        <v>0</v>
      </c>
      <c r="K14" s="54">
        <f t="shared" si="2"/>
        <v>0</v>
      </c>
      <c r="L14" s="54">
        <f t="shared" si="2"/>
        <v>0</v>
      </c>
      <c r="M14" s="54">
        <f t="shared" si="2"/>
        <v>0</v>
      </c>
      <c r="N14" s="54">
        <f t="shared" si="2"/>
        <v>0</v>
      </c>
      <c r="O14" s="54">
        <f t="shared" si="2"/>
        <v>0</v>
      </c>
      <c r="P14" s="54">
        <f t="shared" si="2"/>
        <v>0</v>
      </c>
      <c r="Q14" s="54">
        <f t="shared" si="2"/>
        <v>0</v>
      </c>
      <c r="R14" s="54">
        <f t="shared" si="2"/>
        <v>1</v>
      </c>
      <c r="S14" s="54">
        <f t="shared" si="2"/>
        <v>1</v>
      </c>
      <c r="T14" s="54">
        <f t="shared" si="2"/>
        <v>1</v>
      </c>
      <c r="U14" s="54">
        <f t="shared" si="2"/>
        <v>1</v>
      </c>
      <c r="V14" s="54">
        <f t="shared" si="2"/>
        <v>1</v>
      </c>
      <c r="W14" s="54">
        <f t="shared" si="2"/>
        <v>1</v>
      </c>
      <c r="X14" s="54">
        <f t="shared" si="2"/>
        <v>1</v>
      </c>
      <c r="Y14" s="54">
        <f t="shared" si="2"/>
        <v>1</v>
      </c>
      <c r="Z14" s="54">
        <f t="shared" si="2"/>
        <v>1</v>
      </c>
      <c r="AA14" s="54">
        <f t="shared" si="2"/>
        <v>1</v>
      </c>
      <c r="AB14" s="54">
        <f t="shared" si="2"/>
        <v>1</v>
      </c>
      <c r="AC14" s="54">
        <f t="shared" si="2"/>
        <v>1</v>
      </c>
      <c r="AD14" s="54">
        <f t="shared" si="2"/>
        <v>2</v>
      </c>
      <c r="AE14" s="54">
        <f t="shared" si="2"/>
        <v>2</v>
      </c>
      <c r="AF14" s="54">
        <f t="shared" si="2"/>
        <v>2</v>
      </c>
      <c r="AG14" s="54">
        <f t="shared" si="2"/>
        <v>2</v>
      </c>
      <c r="AH14" s="54">
        <f t="shared" si="2"/>
        <v>2</v>
      </c>
      <c r="AI14" s="54">
        <f t="shared" si="2"/>
        <v>2</v>
      </c>
      <c r="AJ14" s="54">
        <f t="shared" si="2"/>
        <v>2</v>
      </c>
      <c r="AK14" s="54">
        <f t="shared" si="2"/>
        <v>2</v>
      </c>
      <c r="AL14" s="54">
        <f t="shared" si="2"/>
        <v>2</v>
      </c>
      <c r="AM14" s="54">
        <f t="shared" si="2"/>
        <v>2</v>
      </c>
      <c r="AN14" s="54">
        <f t="shared" si="2"/>
        <v>2</v>
      </c>
      <c r="AO14" s="54">
        <f t="shared" si="2"/>
        <v>2</v>
      </c>
      <c r="AP14" s="54">
        <f t="shared" si="2"/>
        <v>3</v>
      </c>
      <c r="AQ14" s="54">
        <f t="shared" si="2"/>
        <v>3</v>
      </c>
      <c r="AR14" s="54">
        <f t="shared" si="2"/>
        <v>3</v>
      </c>
      <c r="AS14" s="54">
        <f t="shared" si="2"/>
        <v>3</v>
      </c>
      <c r="AT14" s="54">
        <f t="shared" si="2"/>
        <v>3</v>
      </c>
      <c r="AU14" s="54">
        <f t="shared" si="2"/>
        <v>3</v>
      </c>
      <c r="AV14" s="54">
        <f t="shared" si="2"/>
        <v>3</v>
      </c>
      <c r="AW14" s="54">
        <f t="shared" si="2"/>
        <v>3</v>
      </c>
      <c r="AX14" s="54">
        <f t="shared" si="2"/>
        <v>3</v>
      </c>
      <c r="AY14" s="54">
        <f t="shared" si="2"/>
        <v>3</v>
      </c>
      <c r="AZ14" s="54">
        <f t="shared" si="2"/>
        <v>3</v>
      </c>
      <c r="BA14" s="54">
        <f t="shared" si="2"/>
        <v>3</v>
      </c>
      <c r="BB14" s="54">
        <f t="shared" si="2"/>
        <v>4</v>
      </c>
      <c r="BC14" s="54">
        <f t="shared" si="2"/>
        <v>4</v>
      </c>
      <c r="BD14" s="54">
        <f t="shared" si="2"/>
        <v>4</v>
      </c>
      <c r="BE14" s="54">
        <f t="shared" si="2"/>
        <v>4</v>
      </c>
      <c r="BF14" s="54">
        <f t="shared" si="2"/>
        <v>4</v>
      </c>
      <c r="BG14" s="54">
        <f t="shared" si="2"/>
        <v>4</v>
      </c>
      <c r="BH14" s="54">
        <f t="shared" si="2"/>
        <v>4</v>
      </c>
      <c r="BI14" s="54">
        <f t="shared" si="2"/>
        <v>4</v>
      </c>
      <c r="BJ14" s="54">
        <f t="shared" si="2"/>
        <v>4</v>
      </c>
      <c r="BK14" s="54">
        <f t="shared" si="2"/>
        <v>4</v>
      </c>
      <c r="BL14" s="54">
        <f t="shared" si="2"/>
        <v>4</v>
      </c>
      <c r="BM14" s="54">
        <f t="shared" si="2"/>
        <v>4</v>
      </c>
      <c r="BN14" s="54">
        <f t="shared" si="2"/>
        <v>5</v>
      </c>
      <c r="BO14" s="54">
        <f t="shared" si="2"/>
        <v>5</v>
      </c>
      <c r="BP14" s="54">
        <f t="shared" si="2"/>
        <v>5</v>
      </c>
      <c r="BQ14" s="54">
        <f t="shared" si="2"/>
        <v>5</v>
      </c>
      <c r="BR14" s="54">
        <f t="shared" si="2"/>
        <v>5</v>
      </c>
      <c r="BS14" s="54">
        <f t="shared" ref="BS14:DU14" si="3">+BS3</f>
        <v>5</v>
      </c>
      <c r="BT14" s="54">
        <f t="shared" si="3"/>
        <v>5</v>
      </c>
      <c r="BU14" s="54">
        <f t="shared" si="3"/>
        <v>5</v>
      </c>
      <c r="BV14" s="54">
        <f t="shared" si="3"/>
        <v>5</v>
      </c>
      <c r="BW14" s="54">
        <f t="shared" si="3"/>
        <v>5</v>
      </c>
      <c r="BX14" s="54">
        <f t="shared" si="3"/>
        <v>5</v>
      </c>
      <c r="BY14" s="54">
        <f t="shared" si="3"/>
        <v>5</v>
      </c>
      <c r="BZ14" s="54">
        <f t="shared" si="3"/>
        <v>6</v>
      </c>
      <c r="CA14" s="54">
        <f t="shared" si="3"/>
        <v>6</v>
      </c>
      <c r="CB14" s="54">
        <f t="shared" si="3"/>
        <v>6</v>
      </c>
      <c r="CC14" s="54">
        <f t="shared" si="3"/>
        <v>6</v>
      </c>
      <c r="CD14" s="54">
        <f t="shared" si="3"/>
        <v>6</v>
      </c>
      <c r="CE14" s="54">
        <f t="shared" si="3"/>
        <v>6</v>
      </c>
      <c r="CF14" s="54">
        <f t="shared" si="3"/>
        <v>6</v>
      </c>
      <c r="CG14" s="54">
        <f t="shared" si="3"/>
        <v>6</v>
      </c>
      <c r="CH14" s="54">
        <f t="shared" si="3"/>
        <v>6</v>
      </c>
      <c r="CI14" s="54">
        <f t="shared" si="3"/>
        <v>6</v>
      </c>
      <c r="CJ14" s="54">
        <f t="shared" si="3"/>
        <v>6</v>
      </c>
      <c r="CK14" s="54">
        <f t="shared" si="3"/>
        <v>6</v>
      </c>
      <c r="CL14" s="54">
        <f t="shared" si="3"/>
        <v>7</v>
      </c>
      <c r="CM14" s="54">
        <f t="shared" si="3"/>
        <v>7</v>
      </c>
      <c r="CN14" s="54">
        <f t="shared" si="3"/>
        <v>7</v>
      </c>
      <c r="CO14" s="54">
        <f t="shared" si="3"/>
        <v>7</v>
      </c>
      <c r="CP14" s="54">
        <f t="shared" si="3"/>
        <v>7</v>
      </c>
      <c r="CQ14" s="54">
        <f t="shared" si="3"/>
        <v>7</v>
      </c>
      <c r="CR14" s="54">
        <f t="shared" si="3"/>
        <v>7</v>
      </c>
      <c r="CS14" s="54">
        <f t="shared" si="3"/>
        <v>7</v>
      </c>
      <c r="CT14" s="54">
        <f t="shared" si="3"/>
        <v>7</v>
      </c>
      <c r="CU14" s="54">
        <f t="shared" si="3"/>
        <v>7</v>
      </c>
      <c r="CV14" s="54">
        <f t="shared" si="3"/>
        <v>7</v>
      </c>
      <c r="CW14" s="54">
        <f t="shared" si="3"/>
        <v>7</v>
      </c>
      <c r="CX14" s="54">
        <f t="shared" si="3"/>
        <v>8</v>
      </c>
      <c r="CY14" s="54">
        <f t="shared" si="3"/>
        <v>8</v>
      </c>
      <c r="CZ14" s="54">
        <f t="shared" si="3"/>
        <v>8</v>
      </c>
      <c r="DA14" s="54">
        <f t="shared" si="3"/>
        <v>8</v>
      </c>
      <c r="DB14" s="54">
        <f t="shared" si="3"/>
        <v>8</v>
      </c>
      <c r="DC14" s="54">
        <f t="shared" si="3"/>
        <v>8</v>
      </c>
      <c r="DD14" s="54">
        <f t="shared" si="3"/>
        <v>8</v>
      </c>
      <c r="DE14" s="54">
        <f t="shared" si="3"/>
        <v>8</v>
      </c>
      <c r="DF14" s="54">
        <f t="shared" si="3"/>
        <v>8</v>
      </c>
      <c r="DG14" s="54">
        <f t="shared" si="3"/>
        <v>8</v>
      </c>
      <c r="DH14" s="54">
        <f t="shared" si="3"/>
        <v>8</v>
      </c>
      <c r="DI14" s="54">
        <f t="shared" si="3"/>
        <v>8</v>
      </c>
      <c r="DJ14" s="54">
        <f t="shared" si="3"/>
        <v>9</v>
      </c>
      <c r="DK14" s="54">
        <f t="shared" si="3"/>
        <v>9</v>
      </c>
      <c r="DL14" s="54">
        <f t="shared" si="3"/>
        <v>9</v>
      </c>
      <c r="DM14" s="54">
        <f t="shared" si="3"/>
        <v>9</v>
      </c>
      <c r="DN14" s="54">
        <f t="shared" si="3"/>
        <v>9</v>
      </c>
      <c r="DO14" s="54">
        <f t="shared" si="3"/>
        <v>9</v>
      </c>
      <c r="DP14" s="54">
        <f t="shared" si="3"/>
        <v>9</v>
      </c>
      <c r="DQ14" s="54">
        <f t="shared" si="3"/>
        <v>9</v>
      </c>
      <c r="DR14" s="54">
        <f t="shared" si="3"/>
        <v>9</v>
      </c>
      <c r="DS14" s="54">
        <f t="shared" si="3"/>
        <v>9</v>
      </c>
      <c r="DT14" s="54">
        <f t="shared" si="3"/>
        <v>9</v>
      </c>
      <c r="DU14" s="54">
        <f t="shared" si="3"/>
        <v>9</v>
      </c>
    </row>
    <row r="15" spans="1:125" ht="15.75" thickBot="1" x14ac:dyDescent="0.3">
      <c r="C15" s="16" t="s">
        <v>52</v>
      </c>
      <c r="D15" s="116" t="s">
        <v>17</v>
      </c>
      <c r="E15" s="7" t="str">
        <f>+E4</f>
        <v>mese</v>
      </c>
      <c r="F15" s="54" t="str">
        <f>+F4</f>
        <v>gen</v>
      </c>
      <c r="G15" s="54" t="str">
        <f t="shared" ref="G15:BR15" si="4">+G4</f>
        <v>feb</v>
      </c>
      <c r="H15" s="54" t="str">
        <f t="shared" si="4"/>
        <v>mar</v>
      </c>
      <c r="I15" s="54" t="str">
        <f t="shared" si="4"/>
        <v>apr</v>
      </c>
      <c r="J15" s="54" t="str">
        <f t="shared" si="4"/>
        <v>mag</v>
      </c>
      <c r="K15" s="54" t="str">
        <f t="shared" si="4"/>
        <v>giu</v>
      </c>
      <c r="L15" s="54" t="str">
        <f t="shared" si="4"/>
        <v>lug</v>
      </c>
      <c r="M15" s="54" t="str">
        <f t="shared" si="4"/>
        <v>ago</v>
      </c>
      <c r="N15" s="54" t="str">
        <f t="shared" si="4"/>
        <v>set</v>
      </c>
      <c r="O15" s="54" t="str">
        <f t="shared" si="4"/>
        <v>ott</v>
      </c>
      <c r="P15" s="54" t="str">
        <f t="shared" si="4"/>
        <v>nov</v>
      </c>
      <c r="Q15" s="54" t="str">
        <f t="shared" si="4"/>
        <v>dic</v>
      </c>
      <c r="R15" s="54" t="str">
        <f t="shared" si="4"/>
        <v>gen</v>
      </c>
      <c r="S15" s="54" t="str">
        <f t="shared" si="4"/>
        <v>feb</v>
      </c>
      <c r="T15" s="54" t="str">
        <f t="shared" si="4"/>
        <v>mar</v>
      </c>
      <c r="U15" s="54" t="str">
        <f t="shared" si="4"/>
        <v>apr</v>
      </c>
      <c r="V15" s="54" t="str">
        <f t="shared" si="4"/>
        <v>mag</v>
      </c>
      <c r="W15" s="54" t="str">
        <f t="shared" si="4"/>
        <v>giu</v>
      </c>
      <c r="X15" s="54" t="str">
        <f t="shared" si="4"/>
        <v>lug</v>
      </c>
      <c r="Y15" s="54" t="str">
        <f t="shared" si="4"/>
        <v>ago</v>
      </c>
      <c r="Z15" s="54" t="str">
        <f t="shared" si="4"/>
        <v>set</v>
      </c>
      <c r="AA15" s="54" t="str">
        <f t="shared" si="4"/>
        <v>ott</v>
      </c>
      <c r="AB15" s="54" t="str">
        <f t="shared" si="4"/>
        <v>nov</v>
      </c>
      <c r="AC15" s="54" t="str">
        <f t="shared" si="4"/>
        <v>dic</v>
      </c>
      <c r="AD15" s="54" t="str">
        <f t="shared" si="4"/>
        <v>gen</v>
      </c>
      <c r="AE15" s="54" t="str">
        <f t="shared" si="4"/>
        <v>feb</v>
      </c>
      <c r="AF15" s="54" t="str">
        <f t="shared" si="4"/>
        <v>mar</v>
      </c>
      <c r="AG15" s="54" t="str">
        <f t="shared" si="4"/>
        <v>apr</v>
      </c>
      <c r="AH15" s="54" t="str">
        <f t="shared" si="4"/>
        <v>mag</v>
      </c>
      <c r="AI15" s="54" t="str">
        <f t="shared" si="4"/>
        <v>giu</v>
      </c>
      <c r="AJ15" s="54" t="str">
        <f t="shared" si="4"/>
        <v>lug</v>
      </c>
      <c r="AK15" s="54" t="str">
        <f t="shared" si="4"/>
        <v>ago</v>
      </c>
      <c r="AL15" s="54" t="str">
        <f t="shared" si="4"/>
        <v>set</v>
      </c>
      <c r="AM15" s="54" t="str">
        <f t="shared" si="4"/>
        <v>ott</v>
      </c>
      <c r="AN15" s="54" t="str">
        <f t="shared" si="4"/>
        <v>nov</v>
      </c>
      <c r="AO15" s="54" t="str">
        <f t="shared" si="4"/>
        <v>dic</v>
      </c>
      <c r="AP15" s="54" t="str">
        <f t="shared" si="4"/>
        <v>gen</v>
      </c>
      <c r="AQ15" s="54" t="str">
        <f t="shared" si="4"/>
        <v>feb</v>
      </c>
      <c r="AR15" s="54" t="str">
        <f t="shared" si="4"/>
        <v>mar</v>
      </c>
      <c r="AS15" s="54" t="str">
        <f t="shared" si="4"/>
        <v>apr</v>
      </c>
      <c r="AT15" s="54" t="str">
        <f t="shared" si="4"/>
        <v>mag</v>
      </c>
      <c r="AU15" s="54" t="str">
        <f t="shared" si="4"/>
        <v>giu</v>
      </c>
      <c r="AV15" s="54" t="str">
        <f t="shared" si="4"/>
        <v>lug</v>
      </c>
      <c r="AW15" s="54" t="str">
        <f t="shared" si="4"/>
        <v>ago</v>
      </c>
      <c r="AX15" s="54" t="str">
        <f t="shared" si="4"/>
        <v>set</v>
      </c>
      <c r="AY15" s="54" t="str">
        <f t="shared" si="4"/>
        <v>ott</v>
      </c>
      <c r="AZ15" s="54" t="str">
        <f t="shared" si="4"/>
        <v>nov</v>
      </c>
      <c r="BA15" s="54" t="str">
        <f t="shared" si="4"/>
        <v>dic</v>
      </c>
      <c r="BB15" s="54" t="str">
        <f t="shared" si="4"/>
        <v>gen</v>
      </c>
      <c r="BC15" s="54" t="str">
        <f t="shared" si="4"/>
        <v>feb</v>
      </c>
      <c r="BD15" s="54" t="str">
        <f t="shared" si="4"/>
        <v>mar</v>
      </c>
      <c r="BE15" s="54" t="str">
        <f t="shared" si="4"/>
        <v>apr</v>
      </c>
      <c r="BF15" s="54" t="str">
        <f t="shared" si="4"/>
        <v>mag</v>
      </c>
      <c r="BG15" s="54" t="str">
        <f t="shared" si="4"/>
        <v>giu</v>
      </c>
      <c r="BH15" s="54" t="str">
        <f t="shared" si="4"/>
        <v>lug</v>
      </c>
      <c r="BI15" s="54" t="str">
        <f t="shared" si="4"/>
        <v>ago</v>
      </c>
      <c r="BJ15" s="54" t="str">
        <f t="shared" si="4"/>
        <v>set</v>
      </c>
      <c r="BK15" s="54" t="str">
        <f t="shared" si="4"/>
        <v>ott</v>
      </c>
      <c r="BL15" s="54" t="str">
        <f t="shared" si="4"/>
        <v>nov</v>
      </c>
      <c r="BM15" s="54" t="str">
        <f t="shared" si="4"/>
        <v>dic</v>
      </c>
      <c r="BN15" s="54" t="str">
        <f t="shared" si="4"/>
        <v>gen</v>
      </c>
      <c r="BO15" s="54" t="str">
        <f t="shared" si="4"/>
        <v>feb</v>
      </c>
      <c r="BP15" s="54" t="str">
        <f t="shared" si="4"/>
        <v>mar</v>
      </c>
      <c r="BQ15" s="54" t="str">
        <f t="shared" si="4"/>
        <v>apr</v>
      </c>
      <c r="BR15" s="54" t="str">
        <f t="shared" si="4"/>
        <v>mag</v>
      </c>
      <c r="BS15" s="54" t="str">
        <f t="shared" ref="BS15:DU15" si="5">+BS4</f>
        <v>giu</v>
      </c>
      <c r="BT15" s="54" t="str">
        <f t="shared" si="5"/>
        <v>lug</v>
      </c>
      <c r="BU15" s="54" t="str">
        <f t="shared" si="5"/>
        <v>ago</v>
      </c>
      <c r="BV15" s="54" t="str">
        <f t="shared" si="5"/>
        <v>set</v>
      </c>
      <c r="BW15" s="54" t="str">
        <f t="shared" si="5"/>
        <v>ott</v>
      </c>
      <c r="BX15" s="54" t="str">
        <f t="shared" si="5"/>
        <v>nov</v>
      </c>
      <c r="BY15" s="54" t="str">
        <f t="shared" si="5"/>
        <v>dic</v>
      </c>
      <c r="BZ15" s="54" t="str">
        <f t="shared" si="5"/>
        <v>gen</v>
      </c>
      <c r="CA15" s="54" t="str">
        <f t="shared" si="5"/>
        <v>feb</v>
      </c>
      <c r="CB15" s="54" t="str">
        <f t="shared" si="5"/>
        <v>mar</v>
      </c>
      <c r="CC15" s="54" t="str">
        <f t="shared" si="5"/>
        <v>apr</v>
      </c>
      <c r="CD15" s="54" t="str">
        <f t="shared" si="5"/>
        <v>mag</v>
      </c>
      <c r="CE15" s="54" t="str">
        <f t="shared" si="5"/>
        <v>giu</v>
      </c>
      <c r="CF15" s="54" t="str">
        <f t="shared" si="5"/>
        <v>lug</v>
      </c>
      <c r="CG15" s="54" t="str">
        <f t="shared" si="5"/>
        <v>ago</v>
      </c>
      <c r="CH15" s="54" t="str">
        <f t="shared" si="5"/>
        <v>set</v>
      </c>
      <c r="CI15" s="54" t="str">
        <f t="shared" si="5"/>
        <v>ott</v>
      </c>
      <c r="CJ15" s="54" t="str">
        <f t="shared" si="5"/>
        <v>nov</v>
      </c>
      <c r="CK15" s="54" t="str">
        <f t="shared" si="5"/>
        <v>dic</v>
      </c>
      <c r="CL15" s="54" t="str">
        <f t="shared" si="5"/>
        <v>gen</v>
      </c>
      <c r="CM15" s="54" t="str">
        <f t="shared" si="5"/>
        <v>feb</v>
      </c>
      <c r="CN15" s="54" t="str">
        <f t="shared" si="5"/>
        <v>mar</v>
      </c>
      <c r="CO15" s="54" t="str">
        <f t="shared" si="5"/>
        <v>apr</v>
      </c>
      <c r="CP15" s="54" t="str">
        <f t="shared" si="5"/>
        <v>mag</v>
      </c>
      <c r="CQ15" s="54" t="str">
        <f t="shared" si="5"/>
        <v>giu</v>
      </c>
      <c r="CR15" s="54" t="str">
        <f t="shared" si="5"/>
        <v>lug</v>
      </c>
      <c r="CS15" s="54" t="str">
        <f t="shared" si="5"/>
        <v>ago</v>
      </c>
      <c r="CT15" s="54" t="str">
        <f t="shared" si="5"/>
        <v>set</v>
      </c>
      <c r="CU15" s="54" t="str">
        <f t="shared" si="5"/>
        <v>ott</v>
      </c>
      <c r="CV15" s="54" t="str">
        <f t="shared" si="5"/>
        <v>nov</v>
      </c>
      <c r="CW15" s="54" t="str">
        <f t="shared" si="5"/>
        <v>dic</v>
      </c>
      <c r="CX15" s="54" t="str">
        <f t="shared" si="5"/>
        <v>gen</v>
      </c>
      <c r="CY15" s="54" t="str">
        <f t="shared" si="5"/>
        <v>feb</v>
      </c>
      <c r="CZ15" s="54" t="str">
        <f t="shared" si="5"/>
        <v>mar</v>
      </c>
      <c r="DA15" s="54" t="str">
        <f t="shared" si="5"/>
        <v>apr</v>
      </c>
      <c r="DB15" s="54" t="str">
        <f t="shared" si="5"/>
        <v>mag</v>
      </c>
      <c r="DC15" s="54" t="str">
        <f t="shared" si="5"/>
        <v>giu</v>
      </c>
      <c r="DD15" s="54" t="str">
        <f t="shared" si="5"/>
        <v>lug</v>
      </c>
      <c r="DE15" s="54" t="str">
        <f t="shared" si="5"/>
        <v>ago</v>
      </c>
      <c r="DF15" s="54" t="str">
        <f t="shared" si="5"/>
        <v>set</v>
      </c>
      <c r="DG15" s="54" t="str">
        <f t="shared" si="5"/>
        <v>ott</v>
      </c>
      <c r="DH15" s="54" t="str">
        <f t="shared" si="5"/>
        <v>nov</v>
      </c>
      <c r="DI15" s="54" t="str">
        <f t="shared" si="5"/>
        <v>dic</v>
      </c>
      <c r="DJ15" s="54" t="str">
        <f t="shared" si="5"/>
        <v>gen</v>
      </c>
      <c r="DK15" s="54" t="str">
        <f t="shared" si="5"/>
        <v>feb</v>
      </c>
      <c r="DL15" s="54" t="str">
        <f t="shared" si="5"/>
        <v>mar</v>
      </c>
      <c r="DM15" s="54" t="str">
        <f t="shared" si="5"/>
        <v>apr</v>
      </c>
      <c r="DN15" s="54" t="str">
        <f t="shared" si="5"/>
        <v>mag</v>
      </c>
      <c r="DO15" s="54" t="str">
        <f t="shared" si="5"/>
        <v>giu</v>
      </c>
      <c r="DP15" s="54" t="str">
        <f t="shared" si="5"/>
        <v>lug</v>
      </c>
      <c r="DQ15" s="54" t="str">
        <f t="shared" si="5"/>
        <v>ago</v>
      </c>
      <c r="DR15" s="54" t="str">
        <f t="shared" si="5"/>
        <v>set</v>
      </c>
      <c r="DS15" s="54" t="str">
        <f t="shared" si="5"/>
        <v>ott</v>
      </c>
      <c r="DT15" s="54" t="str">
        <f t="shared" si="5"/>
        <v>nov</v>
      </c>
      <c r="DU15" s="54" t="str">
        <f t="shared" si="5"/>
        <v>dic</v>
      </c>
    </row>
    <row r="16" spans="1:125" ht="16.5" thickTop="1" thickBot="1" x14ac:dyDescent="0.3">
      <c r="C16" s="117" t="str">
        <f>+I_Investimenti!C6</f>
        <v>Investimento 1</v>
      </c>
      <c r="D16" s="55">
        <f>+I_Investimenti!F6</f>
        <v>0</v>
      </c>
      <c r="F16" s="57">
        <f>+I_Investimenti!I6*I_Investimenti!$F6</f>
        <v>0</v>
      </c>
      <c r="G16" s="57">
        <f>+I_Investimenti!J6*I_Investimenti!$F6</f>
        <v>0</v>
      </c>
      <c r="H16" s="57">
        <f>+I_Investimenti!K6*I_Investimenti!$F6</f>
        <v>0</v>
      </c>
      <c r="I16" s="57">
        <f>+I_Investimenti!L6*I_Investimenti!$F6</f>
        <v>0</v>
      </c>
      <c r="J16" s="57">
        <f>+I_Investimenti!M6*I_Investimenti!$F6</f>
        <v>0</v>
      </c>
      <c r="K16" s="57">
        <f>+I_Investimenti!N6*I_Investimenti!$F6</f>
        <v>0</v>
      </c>
      <c r="L16" s="57">
        <f>+I_Investimenti!O6*I_Investimenti!$F6</f>
        <v>0</v>
      </c>
      <c r="M16" s="57">
        <f>+I_Investimenti!P6*I_Investimenti!$F6</f>
        <v>0</v>
      </c>
      <c r="N16" s="57">
        <f>+I_Investimenti!Q6*I_Investimenti!$F6</f>
        <v>0</v>
      </c>
      <c r="O16" s="57">
        <f>+I_Investimenti!R6*I_Investimenti!$F6</f>
        <v>0</v>
      </c>
      <c r="P16" s="57">
        <f>+I_Investimenti!S6*I_Investimenti!$F6</f>
        <v>0</v>
      </c>
      <c r="Q16" s="57">
        <f>+I_Investimenti!T6*I_Investimenti!$F6</f>
        <v>0</v>
      </c>
      <c r="R16" s="57">
        <f>+I_Investimenti!U6*I_Investimenti!$F6</f>
        <v>0</v>
      </c>
      <c r="S16" s="57">
        <f>+I_Investimenti!V6*I_Investimenti!$F6</f>
        <v>0</v>
      </c>
      <c r="T16" s="57">
        <f>+I_Investimenti!W6*I_Investimenti!$F6</f>
        <v>0</v>
      </c>
      <c r="U16" s="57">
        <f>+I_Investimenti!X6*I_Investimenti!$F6</f>
        <v>0</v>
      </c>
      <c r="V16" s="57">
        <f>+I_Investimenti!Y6*I_Investimenti!$F6</f>
        <v>0</v>
      </c>
      <c r="W16" s="57">
        <f>+I_Investimenti!Z6*I_Investimenti!$F6</f>
        <v>0</v>
      </c>
      <c r="X16" s="57">
        <f>+I_Investimenti!AA6*I_Investimenti!$F6</f>
        <v>0</v>
      </c>
      <c r="Y16" s="57">
        <f>+I_Investimenti!AB6*I_Investimenti!$F6</f>
        <v>0</v>
      </c>
      <c r="Z16" s="57">
        <f>+I_Investimenti!AC6*I_Investimenti!$F6</f>
        <v>0</v>
      </c>
      <c r="AA16" s="57">
        <f>+I_Investimenti!AD6*I_Investimenti!$F6</f>
        <v>0</v>
      </c>
      <c r="AB16" s="57">
        <f>+I_Investimenti!AE6*I_Investimenti!$F6</f>
        <v>0</v>
      </c>
      <c r="AC16" s="57">
        <f>+I_Investimenti!AF6*I_Investimenti!$F6</f>
        <v>0</v>
      </c>
      <c r="AD16" s="57">
        <f>+I_Investimenti!AG6*I_Investimenti!$F6</f>
        <v>0</v>
      </c>
      <c r="AE16" s="57">
        <f>+I_Investimenti!AH6*I_Investimenti!$F6</f>
        <v>0</v>
      </c>
      <c r="AF16" s="57">
        <f>+I_Investimenti!AI6*I_Investimenti!$F6</f>
        <v>0</v>
      </c>
      <c r="AG16" s="57">
        <f>+I_Investimenti!AJ6*I_Investimenti!$F6</f>
        <v>0</v>
      </c>
      <c r="AH16" s="57">
        <f>+I_Investimenti!AK6*I_Investimenti!$F6</f>
        <v>0</v>
      </c>
      <c r="AI16" s="57">
        <f>+I_Investimenti!AL6*I_Investimenti!$F6</f>
        <v>0</v>
      </c>
      <c r="AJ16" s="57">
        <f>+I_Investimenti!AM6*I_Investimenti!$F6</f>
        <v>0</v>
      </c>
      <c r="AK16" s="57">
        <f>+I_Investimenti!AN6*I_Investimenti!$F6</f>
        <v>0</v>
      </c>
      <c r="AL16" s="57">
        <f>+I_Investimenti!AO6*I_Investimenti!$F6</f>
        <v>0</v>
      </c>
      <c r="AM16" s="57">
        <f>+I_Investimenti!AP6*I_Investimenti!$F6</f>
        <v>0</v>
      </c>
      <c r="AN16" s="57">
        <f>+I_Investimenti!AQ6*I_Investimenti!$F6</f>
        <v>0</v>
      </c>
      <c r="AO16" s="57">
        <f>+I_Investimenti!AR6*I_Investimenti!$F6</f>
        <v>0</v>
      </c>
      <c r="AP16" s="57">
        <f>+I_Investimenti!AS6*I_Investimenti!$F6</f>
        <v>0</v>
      </c>
      <c r="AQ16" s="57">
        <f>+I_Investimenti!AT6*I_Investimenti!$F6</f>
        <v>0</v>
      </c>
      <c r="AR16" s="57">
        <f>+I_Investimenti!AU6*I_Investimenti!$F6</f>
        <v>0</v>
      </c>
      <c r="AS16" s="57">
        <f>+I_Investimenti!AV6*I_Investimenti!$F6</f>
        <v>0</v>
      </c>
      <c r="AT16" s="57">
        <f>+I_Investimenti!AW6*I_Investimenti!$F6</f>
        <v>0</v>
      </c>
      <c r="AU16" s="57">
        <f>+I_Investimenti!AX6*I_Investimenti!$F6</f>
        <v>0</v>
      </c>
      <c r="AV16" s="57">
        <f>+I_Investimenti!AY6*I_Investimenti!$F6</f>
        <v>0</v>
      </c>
      <c r="AW16" s="57">
        <f>+I_Investimenti!AZ6*I_Investimenti!$F6</f>
        <v>0</v>
      </c>
      <c r="AX16" s="57">
        <f>+I_Investimenti!BA6*I_Investimenti!$F6</f>
        <v>0</v>
      </c>
      <c r="AY16" s="57">
        <f>+I_Investimenti!BB6*I_Investimenti!$F6</f>
        <v>0</v>
      </c>
      <c r="AZ16" s="57">
        <f>+I_Investimenti!BC6*I_Investimenti!$F6</f>
        <v>0</v>
      </c>
      <c r="BA16" s="57">
        <f>+I_Investimenti!BD6*I_Investimenti!$F6</f>
        <v>0</v>
      </c>
      <c r="BB16" s="57">
        <f>+I_Investimenti!BE6*I_Investimenti!$F6</f>
        <v>0</v>
      </c>
      <c r="BC16" s="57">
        <f>+I_Investimenti!BF6*I_Investimenti!$F6</f>
        <v>0</v>
      </c>
      <c r="BD16" s="57">
        <f>+I_Investimenti!BG6*I_Investimenti!$F6</f>
        <v>0</v>
      </c>
      <c r="BE16" s="57">
        <f>+I_Investimenti!BH6*I_Investimenti!$F6</f>
        <v>0</v>
      </c>
      <c r="BF16" s="57">
        <f>+I_Investimenti!BI6*I_Investimenti!$F6</f>
        <v>0</v>
      </c>
      <c r="BG16" s="57">
        <f>+I_Investimenti!BJ6*I_Investimenti!$F6</f>
        <v>0</v>
      </c>
      <c r="BH16" s="57">
        <f>+I_Investimenti!BK6*I_Investimenti!$F6</f>
        <v>0</v>
      </c>
      <c r="BI16" s="57">
        <f>+I_Investimenti!BL6*I_Investimenti!$F6</f>
        <v>0</v>
      </c>
      <c r="BJ16" s="57">
        <f>+I_Investimenti!BM6*I_Investimenti!$F6</f>
        <v>0</v>
      </c>
      <c r="BK16" s="57">
        <f>+I_Investimenti!BN6*I_Investimenti!$F6</f>
        <v>0</v>
      </c>
      <c r="BL16" s="57">
        <f>+I_Investimenti!BO6*I_Investimenti!$F6</f>
        <v>0</v>
      </c>
      <c r="BM16" s="57">
        <f>+I_Investimenti!BP6*I_Investimenti!$F6</f>
        <v>0</v>
      </c>
      <c r="BN16" s="57">
        <f>+I_Investimenti!BQ6*I_Investimenti!$F6</f>
        <v>0</v>
      </c>
      <c r="BO16" s="57">
        <f>+I_Investimenti!BR6*I_Investimenti!$F6</f>
        <v>0</v>
      </c>
      <c r="BP16" s="57">
        <f>+I_Investimenti!BS6*I_Investimenti!$F6</f>
        <v>0</v>
      </c>
      <c r="BQ16" s="57">
        <f>+I_Investimenti!BT6*I_Investimenti!$F6</f>
        <v>0</v>
      </c>
      <c r="BR16" s="57">
        <f>+I_Investimenti!BU6*I_Investimenti!$F6</f>
        <v>0</v>
      </c>
      <c r="BS16" s="57">
        <f>+I_Investimenti!BV6*I_Investimenti!$F6</f>
        <v>0</v>
      </c>
      <c r="BT16" s="57">
        <f>+I_Investimenti!BW6*I_Investimenti!$F6</f>
        <v>0</v>
      </c>
      <c r="BU16" s="57">
        <f>+I_Investimenti!BX6*I_Investimenti!$F6</f>
        <v>0</v>
      </c>
      <c r="BV16" s="57">
        <f>+I_Investimenti!BY6*I_Investimenti!$F6</f>
        <v>0</v>
      </c>
      <c r="BW16" s="57">
        <f>+I_Investimenti!BZ6*I_Investimenti!$F6</f>
        <v>0</v>
      </c>
      <c r="BX16" s="57">
        <f>+I_Investimenti!CA6*I_Investimenti!$F6</f>
        <v>0</v>
      </c>
      <c r="BY16" s="57">
        <f>+I_Investimenti!CB6*I_Investimenti!$F6</f>
        <v>0</v>
      </c>
      <c r="BZ16" s="57">
        <f>+I_Investimenti!CC6*I_Investimenti!$F6</f>
        <v>0</v>
      </c>
      <c r="CA16" s="57">
        <f>+I_Investimenti!CD6*I_Investimenti!$F6</f>
        <v>0</v>
      </c>
      <c r="CB16" s="57">
        <f>+I_Investimenti!CE6*I_Investimenti!$F6</f>
        <v>0</v>
      </c>
      <c r="CC16" s="57">
        <f>+I_Investimenti!CF6*I_Investimenti!$F6</f>
        <v>0</v>
      </c>
      <c r="CD16" s="57">
        <f>+I_Investimenti!CG6*I_Investimenti!$F6</f>
        <v>0</v>
      </c>
      <c r="CE16" s="57">
        <f>+I_Investimenti!CH6*I_Investimenti!$F6</f>
        <v>0</v>
      </c>
      <c r="CF16" s="57">
        <f>+I_Investimenti!CI6*I_Investimenti!$F6</f>
        <v>0</v>
      </c>
      <c r="CG16" s="57">
        <f>+I_Investimenti!CJ6*I_Investimenti!$F6</f>
        <v>0</v>
      </c>
      <c r="CH16" s="57">
        <f>+I_Investimenti!CK6*I_Investimenti!$F6</f>
        <v>0</v>
      </c>
      <c r="CI16" s="57">
        <f>+I_Investimenti!CL6*I_Investimenti!$F6</f>
        <v>0</v>
      </c>
      <c r="CJ16" s="57">
        <f>+I_Investimenti!CM6*I_Investimenti!$F6</f>
        <v>0</v>
      </c>
      <c r="CK16" s="57">
        <f>+I_Investimenti!CN6*I_Investimenti!$F6</f>
        <v>0</v>
      </c>
      <c r="CL16" s="57">
        <f>+I_Investimenti!CO6*I_Investimenti!$F6</f>
        <v>0</v>
      </c>
      <c r="CM16" s="57">
        <f>+I_Investimenti!CP6*I_Investimenti!$F6</f>
        <v>0</v>
      </c>
      <c r="CN16" s="57">
        <f>+I_Investimenti!CQ6*I_Investimenti!$F6</f>
        <v>0</v>
      </c>
      <c r="CO16" s="57">
        <f>+I_Investimenti!CR6*I_Investimenti!$F6</f>
        <v>0</v>
      </c>
      <c r="CP16" s="57">
        <f>+I_Investimenti!CS6*I_Investimenti!$F6</f>
        <v>0</v>
      </c>
      <c r="CQ16" s="57">
        <f>+I_Investimenti!CT6*I_Investimenti!$F6</f>
        <v>0</v>
      </c>
      <c r="CR16" s="57">
        <f>+I_Investimenti!CU6*I_Investimenti!$F6</f>
        <v>0</v>
      </c>
      <c r="CS16" s="57">
        <f>+I_Investimenti!CV6*I_Investimenti!$F6</f>
        <v>0</v>
      </c>
      <c r="CT16" s="57">
        <f>+I_Investimenti!CW6*I_Investimenti!$F6</f>
        <v>0</v>
      </c>
      <c r="CU16" s="57">
        <f>+I_Investimenti!CX6*I_Investimenti!$F6</f>
        <v>0</v>
      </c>
      <c r="CV16" s="57">
        <f>+I_Investimenti!CY6*I_Investimenti!$F6</f>
        <v>0</v>
      </c>
      <c r="CW16" s="57">
        <f>+I_Investimenti!CZ6*I_Investimenti!$F6</f>
        <v>0</v>
      </c>
      <c r="CX16" s="57">
        <f>+I_Investimenti!DA6*I_Investimenti!$F6</f>
        <v>0</v>
      </c>
      <c r="CY16" s="57">
        <f>+I_Investimenti!DB6*I_Investimenti!$F6</f>
        <v>0</v>
      </c>
      <c r="CZ16" s="57">
        <f>+I_Investimenti!DC6*I_Investimenti!$F6</f>
        <v>0</v>
      </c>
      <c r="DA16" s="57">
        <f>+I_Investimenti!DD6*I_Investimenti!$F6</f>
        <v>0</v>
      </c>
      <c r="DB16" s="57">
        <f>+I_Investimenti!DE6*I_Investimenti!$F6</f>
        <v>0</v>
      </c>
      <c r="DC16" s="57">
        <f>+I_Investimenti!DF6*I_Investimenti!$F6</f>
        <v>0</v>
      </c>
      <c r="DD16" s="57">
        <f>+I_Investimenti!DG6*I_Investimenti!$F6</f>
        <v>0</v>
      </c>
      <c r="DE16" s="57">
        <f>+I_Investimenti!DH6*I_Investimenti!$F6</f>
        <v>0</v>
      </c>
      <c r="DF16" s="57">
        <f>+I_Investimenti!DI6*I_Investimenti!$F6</f>
        <v>0</v>
      </c>
      <c r="DG16" s="57">
        <f>+I_Investimenti!DJ6*I_Investimenti!$F6</f>
        <v>0</v>
      </c>
      <c r="DH16" s="57">
        <f>+I_Investimenti!DK6*I_Investimenti!$F6</f>
        <v>0</v>
      </c>
      <c r="DI16" s="57">
        <f>+I_Investimenti!DL6*I_Investimenti!$F6</f>
        <v>0</v>
      </c>
      <c r="DJ16" s="57">
        <f>+I_Investimenti!DM6*I_Investimenti!$F6</f>
        <v>0</v>
      </c>
      <c r="DK16" s="57">
        <f>+I_Investimenti!DN6*I_Investimenti!$F6</f>
        <v>0</v>
      </c>
      <c r="DL16" s="57">
        <f>+I_Investimenti!DO6*I_Investimenti!$F6</f>
        <v>0</v>
      </c>
      <c r="DM16" s="57">
        <f>+I_Investimenti!DP6*I_Investimenti!$F6</f>
        <v>0</v>
      </c>
      <c r="DN16" s="57">
        <f>+I_Investimenti!DQ6*I_Investimenti!$F6</f>
        <v>0</v>
      </c>
      <c r="DO16" s="57">
        <f>+I_Investimenti!DR6*I_Investimenti!$F6</f>
        <v>0</v>
      </c>
      <c r="DP16" s="57">
        <f>+I_Investimenti!DS6*I_Investimenti!$F6</f>
        <v>0</v>
      </c>
      <c r="DQ16" s="57">
        <f>+I_Investimenti!DT6*I_Investimenti!$F6</f>
        <v>0</v>
      </c>
      <c r="DR16" s="57">
        <f>+I_Investimenti!DU6*I_Investimenti!$F6</f>
        <v>0</v>
      </c>
      <c r="DS16" s="57">
        <f>+I_Investimenti!DV6*I_Investimenti!$F6</f>
        <v>0</v>
      </c>
      <c r="DT16" s="57">
        <f>+I_Investimenti!DW6*I_Investimenti!$F6</f>
        <v>0</v>
      </c>
      <c r="DU16" s="57">
        <f>+I_Investimenti!DX6*I_Investimenti!$F6</f>
        <v>0</v>
      </c>
    </row>
    <row r="17" spans="3:125" ht="16.5" thickTop="1" thickBot="1" x14ac:dyDescent="0.3">
      <c r="C17" s="117" t="str">
        <f>+I_Investimenti!C7</f>
        <v>Investimento 2</v>
      </c>
      <c r="D17" s="55">
        <f>+I_Investimenti!F7</f>
        <v>0</v>
      </c>
      <c r="F17" s="57">
        <f>+I_Investimenti!I7*I_Investimenti!$F7</f>
        <v>0</v>
      </c>
      <c r="G17" s="57">
        <f>+I_Investimenti!J7*I_Investimenti!$F7</f>
        <v>0</v>
      </c>
      <c r="H17" s="57">
        <f>+I_Investimenti!K7*I_Investimenti!$F7</f>
        <v>0</v>
      </c>
      <c r="I17" s="57">
        <f>+I_Investimenti!L7*I_Investimenti!$F7</f>
        <v>0</v>
      </c>
      <c r="J17" s="57">
        <f>+I_Investimenti!M7*I_Investimenti!$F7</f>
        <v>0</v>
      </c>
      <c r="K17" s="57">
        <f>+I_Investimenti!N7*I_Investimenti!$F7</f>
        <v>0</v>
      </c>
      <c r="L17" s="57">
        <f>+I_Investimenti!O7*I_Investimenti!$F7</f>
        <v>0</v>
      </c>
      <c r="M17" s="57">
        <f>+I_Investimenti!P7*I_Investimenti!$F7</f>
        <v>0</v>
      </c>
      <c r="N17" s="57">
        <f>+I_Investimenti!Q7*I_Investimenti!$F7</f>
        <v>0</v>
      </c>
      <c r="O17" s="57">
        <f>+I_Investimenti!R7*I_Investimenti!$F7</f>
        <v>0</v>
      </c>
      <c r="P17" s="57">
        <f>+I_Investimenti!S7*I_Investimenti!$F7</f>
        <v>0</v>
      </c>
      <c r="Q17" s="57">
        <f>+I_Investimenti!T7*I_Investimenti!$F7</f>
        <v>0</v>
      </c>
      <c r="R17" s="57">
        <f>+I_Investimenti!U7*I_Investimenti!$F7</f>
        <v>0</v>
      </c>
      <c r="S17" s="57">
        <f>+I_Investimenti!V7*I_Investimenti!$F7</f>
        <v>0</v>
      </c>
      <c r="T17" s="57">
        <f>+I_Investimenti!W7*I_Investimenti!$F7</f>
        <v>0</v>
      </c>
      <c r="U17" s="57">
        <f>+I_Investimenti!X7*I_Investimenti!$F7</f>
        <v>0</v>
      </c>
      <c r="V17" s="57">
        <f>+I_Investimenti!Y7*I_Investimenti!$F7</f>
        <v>0</v>
      </c>
      <c r="W17" s="57">
        <f>+I_Investimenti!Z7*I_Investimenti!$F7</f>
        <v>0</v>
      </c>
      <c r="X17" s="57">
        <f>+I_Investimenti!AA7*I_Investimenti!$F7</f>
        <v>0</v>
      </c>
      <c r="Y17" s="57">
        <f>+I_Investimenti!AB7*I_Investimenti!$F7</f>
        <v>0</v>
      </c>
      <c r="Z17" s="57">
        <f>+I_Investimenti!AC7*I_Investimenti!$F7</f>
        <v>0</v>
      </c>
      <c r="AA17" s="57">
        <f>+I_Investimenti!AD7*I_Investimenti!$F7</f>
        <v>0</v>
      </c>
      <c r="AB17" s="57">
        <f>+I_Investimenti!AE7*I_Investimenti!$F7</f>
        <v>0</v>
      </c>
      <c r="AC17" s="57">
        <f>+I_Investimenti!AF7*I_Investimenti!$F7</f>
        <v>0</v>
      </c>
      <c r="AD17" s="57">
        <f>+I_Investimenti!AG7*I_Investimenti!$F7</f>
        <v>0</v>
      </c>
      <c r="AE17" s="57">
        <f>+I_Investimenti!AH7*I_Investimenti!$F7</f>
        <v>0</v>
      </c>
      <c r="AF17" s="57">
        <f>+I_Investimenti!AI7*I_Investimenti!$F7</f>
        <v>0</v>
      </c>
      <c r="AG17" s="57">
        <f>+I_Investimenti!AJ7*I_Investimenti!$F7</f>
        <v>0</v>
      </c>
      <c r="AH17" s="57">
        <f>+I_Investimenti!AK7*I_Investimenti!$F7</f>
        <v>0</v>
      </c>
      <c r="AI17" s="57">
        <f>+I_Investimenti!AL7*I_Investimenti!$F7</f>
        <v>0</v>
      </c>
      <c r="AJ17" s="57">
        <f>+I_Investimenti!AM7*I_Investimenti!$F7</f>
        <v>0</v>
      </c>
      <c r="AK17" s="57">
        <f>+I_Investimenti!AN7*I_Investimenti!$F7</f>
        <v>0</v>
      </c>
      <c r="AL17" s="57">
        <f>+I_Investimenti!AO7*I_Investimenti!$F7</f>
        <v>0</v>
      </c>
      <c r="AM17" s="57">
        <f>+I_Investimenti!AP7*I_Investimenti!$F7</f>
        <v>0</v>
      </c>
      <c r="AN17" s="57">
        <f>+I_Investimenti!AQ7*I_Investimenti!$F7</f>
        <v>0</v>
      </c>
      <c r="AO17" s="57">
        <f>+I_Investimenti!AR7*I_Investimenti!$F7</f>
        <v>0</v>
      </c>
      <c r="AP17" s="57">
        <f>+I_Investimenti!AS7*I_Investimenti!$F7</f>
        <v>0</v>
      </c>
      <c r="AQ17" s="57">
        <f>+I_Investimenti!AT7*I_Investimenti!$F7</f>
        <v>0</v>
      </c>
      <c r="AR17" s="57">
        <f>+I_Investimenti!AU7*I_Investimenti!$F7</f>
        <v>0</v>
      </c>
      <c r="AS17" s="57">
        <f>+I_Investimenti!AV7*I_Investimenti!$F7</f>
        <v>0</v>
      </c>
      <c r="AT17" s="57">
        <f>+I_Investimenti!AW7*I_Investimenti!$F7</f>
        <v>0</v>
      </c>
      <c r="AU17" s="57">
        <f>+I_Investimenti!AX7*I_Investimenti!$F7</f>
        <v>0</v>
      </c>
      <c r="AV17" s="57">
        <f>+I_Investimenti!AY7*I_Investimenti!$F7</f>
        <v>0</v>
      </c>
      <c r="AW17" s="57">
        <f>+I_Investimenti!AZ7*I_Investimenti!$F7</f>
        <v>0</v>
      </c>
      <c r="AX17" s="57">
        <f>+I_Investimenti!BA7*I_Investimenti!$F7</f>
        <v>0</v>
      </c>
      <c r="AY17" s="57">
        <f>+I_Investimenti!BB7*I_Investimenti!$F7</f>
        <v>0</v>
      </c>
      <c r="AZ17" s="57">
        <f>+I_Investimenti!BC7*I_Investimenti!$F7</f>
        <v>0</v>
      </c>
      <c r="BA17" s="57">
        <f>+I_Investimenti!BD7*I_Investimenti!$F7</f>
        <v>0</v>
      </c>
      <c r="BB17" s="57">
        <f>+I_Investimenti!BE7*I_Investimenti!$F7</f>
        <v>0</v>
      </c>
      <c r="BC17" s="57">
        <f>+I_Investimenti!BF7*I_Investimenti!$F7</f>
        <v>0</v>
      </c>
      <c r="BD17" s="57">
        <f>+I_Investimenti!BG7*I_Investimenti!$F7</f>
        <v>0</v>
      </c>
      <c r="BE17" s="57">
        <f>+I_Investimenti!BH7*I_Investimenti!$F7</f>
        <v>0</v>
      </c>
      <c r="BF17" s="57">
        <f>+I_Investimenti!BI7*I_Investimenti!$F7</f>
        <v>0</v>
      </c>
      <c r="BG17" s="57">
        <f>+I_Investimenti!BJ7*I_Investimenti!$F7</f>
        <v>0</v>
      </c>
      <c r="BH17" s="57">
        <f>+I_Investimenti!BK7*I_Investimenti!$F7</f>
        <v>0</v>
      </c>
      <c r="BI17" s="57">
        <f>+I_Investimenti!BL7*I_Investimenti!$F7</f>
        <v>0</v>
      </c>
      <c r="BJ17" s="57">
        <f>+I_Investimenti!BM7*I_Investimenti!$F7</f>
        <v>0</v>
      </c>
      <c r="BK17" s="57">
        <f>+I_Investimenti!BN7*I_Investimenti!$F7</f>
        <v>0</v>
      </c>
      <c r="BL17" s="57">
        <f>+I_Investimenti!BO7*I_Investimenti!$F7</f>
        <v>0</v>
      </c>
      <c r="BM17" s="57">
        <f>+I_Investimenti!BP7*I_Investimenti!$F7</f>
        <v>0</v>
      </c>
      <c r="BN17" s="57">
        <f>+I_Investimenti!BQ7*I_Investimenti!$F7</f>
        <v>0</v>
      </c>
      <c r="BO17" s="57">
        <f>+I_Investimenti!BR7*I_Investimenti!$F7</f>
        <v>0</v>
      </c>
      <c r="BP17" s="57">
        <f>+I_Investimenti!BS7*I_Investimenti!$F7</f>
        <v>0</v>
      </c>
      <c r="BQ17" s="57">
        <f>+I_Investimenti!BT7*I_Investimenti!$F7</f>
        <v>0</v>
      </c>
      <c r="BR17" s="57">
        <f>+I_Investimenti!BU7*I_Investimenti!$F7</f>
        <v>0</v>
      </c>
      <c r="BS17" s="57">
        <f>+I_Investimenti!BV7*I_Investimenti!$F7</f>
        <v>0</v>
      </c>
      <c r="BT17" s="57">
        <f>+I_Investimenti!BW7*I_Investimenti!$F7</f>
        <v>0</v>
      </c>
      <c r="BU17" s="57">
        <f>+I_Investimenti!BX7*I_Investimenti!$F7</f>
        <v>0</v>
      </c>
      <c r="BV17" s="57">
        <f>+I_Investimenti!BY7*I_Investimenti!$F7</f>
        <v>0</v>
      </c>
      <c r="BW17" s="57">
        <f>+I_Investimenti!BZ7*I_Investimenti!$F7</f>
        <v>0</v>
      </c>
      <c r="BX17" s="57">
        <f>+I_Investimenti!CA7*I_Investimenti!$F7</f>
        <v>0</v>
      </c>
      <c r="BY17" s="57">
        <f>+I_Investimenti!CB7*I_Investimenti!$F7</f>
        <v>0</v>
      </c>
      <c r="BZ17" s="57">
        <f>+I_Investimenti!CC7*I_Investimenti!$F7</f>
        <v>0</v>
      </c>
      <c r="CA17" s="57">
        <f>+I_Investimenti!CD7*I_Investimenti!$F7</f>
        <v>0</v>
      </c>
      <c r="CB17" s="57">
        <f>+I_Investimenti!CE7*I_Investimenti!$F7</f>
        <v>0</v>
      </c>
      <c r="CC17" s="57">
        <f>+I_Investimenti!CF7*I_Investimenti!$F7</f>
        <v>0</v>
      </c>
      <c r="CD17" s="57">
        <f>+I_Investimenti!CG7*I_Investimenti!$F7</f>
        <v>0</v>
      </c>
      <c r="CE17" s="57">
        <f>+I_Investimenti!CH7*I_Investimenti!$F7</f>
        <v>0</v>
      </c>
      <c r="CF17" s="57">
        <f>+I_Investimenti!CI7*I_Investimenti!$F7</f>
        <v>0</v>
      </c>
      <c r="CG17" s="57">
        <f>+I_Investimenti!CJ7*I_Investimenti!$F7</f>
        <v>0</v>
      </c>
      <c r="CH17" s="57">
        <f>+I_Investimenti!CK7*I_Investimenti!$F7</f>
        <v>0</v>
      </c>
      <c r="CI17" s="57">
        <f>+I_Investimenti!CL7*I_Investimenti!$F7</f>
        <v>0</v>
      </c>
      <c r="CJ17" s="57">
        <f>+I_Investimenti!CM7*I_Investimenti!$F7</f>
        <v>0</v>
      </c>
      <c r="CK17" s="57">
        <f>+I_Investimenti!CN7*I_Investimenti!$F7</f>
        <v>0</v>
      </c>
      <c r="CL17" s="57">
        <f>+I_Investimenti!CO7*I_Investimenti!$F7</f>
        <v>0</v>
      </c>
      <c r="CM17" s="57">
        <f>+I_Investimenti!CP7*I_Investimenti!$F7</f>
        <v>0</v>
      </c>
      <c r="CN17" s="57">
        <f>+I_Investimenti!CQ7*I_Investimenti!$F7</f>
        <v>0</v>
      </c>
      <c r="CO17" s="57">
        <f>+I_Investimenti!CR7*I_Investimenti!$F7</f>
        <v>0</v>
      </c>
      <c r="CP17" s="57">
        <f>+I_Investimenti!CS7*I_Investimenti!$F7</f>
        <v>0</v>
      </c>
      <c r="CQ17" s="57">
        <f>+I_Investimenti!CT7*I_Investimenti!$F7</f>
        <v>0</v>
      </c>
      <c r="CR17" s="57">
        <f>+I_Investimenti!CU7*I_Investimenti!$F7</f>
        <v>0</v>
      </c>
      <c r="CS17" s="57">
        <f>+I_Investimenti!CV7*I_Investimenti!$F7</f>
        <v>0</v>
      </c>
      <c r="CT17" s="57">
        <f>+I_Investimenti!CW7*I_Investimenti!$F7</f>
        <v>0</v>
      </c>
      <c r="CU17" s="57">
        <f>+I_Investimenti!CX7*I_Investimenti!$F7</f>
        <v>0</v>
      </c>
      <c r="CV17" s="57">
        <f>+I_Investimenti!CY7*I_Investimenti!$F7</f>
        <v>0</v>
      </c>
      <c r="CW17" s="57">
        <f>+I_Investimenti!CZ7*I_Investimenti!$F7</f>
        <v>0</v>
      </c>
      <c r="CX17" s="57">
        <f>+I_Investimenti!DA7*I_Investimenti!$F7</f>
        <v>0</v>
      </c>
      <c r="CY17" s="57">
        <f>+I_Investimenti!DB7*I_Investimenti!$F7</f>
        <v>0</v>
      </c>
      <c r="CZ17" s="57">
        <f>+I_Investimenti!DC7*I_Investimenti!$F7</f>
        <v>0</v>
      </c>
      <c r="DA17" s="57">
        <f>+I_Investimenti!DD7*I_Investimenti!$F7</f>
        <v>0</v>
      </c>
      <c r="DB17" s="57">
        <f>+I_Investimenti!DE7*I_Investimenti!$F7</f>
        <v>0</v>
      </c>
      <c r="DC17" s="57">
        <f>+I_Investimenti!DF7*I_Investimenti!$F7</f>
        <v>0</v>
      </c>
      <c r="DD17" s="57">
        <f>+I_Investimenti!DG7*I_Investimenti!$F7</f>
        <v>0</v>
      </c>
      <c r="DE17" s="57">
        <f>+I_Investimenti!DH7*I_Investimenti!$F7</f>
        <v>0</v>
      </c>
      <c r="DF17" s="57">
        <f>+I_Investimenti!DI7*I_Investimenti!$F7</f>
        <v>0</v>
      </c>
      <c r="DG17" s="57">
        <f>+I_Investimenti!DJ7*I_Investimenti!$F7</f>
        <v>0</v>
      </c>
      <c r="DH17" s="57">
        <f>+I_Investimenti!DK7*I_Investimenti!$F7</f>
        <v>0</v>
      </c>
      <c r="DI17" s="57">
        <f>+I_Investimenti!DL7*I_Investimenti!$F7</f>
        <v>0</v>
      </c>
      <c r="DJ17" s="57">
        <f>+I_Investimenti!DM7*I_Investimenti!$F7</f>
        <v>0</v>
      </c>
      <c r="DK17" s="57">
        <f>+I_Investimenti!DN7*I_Investimenti!$F7</f>
        <v>0</v>
      </c>
      <c r="DL17" s="57">
        <f>+I_Investimenti!DO7*I_Investimenti!$F7</f>
        <v>0</v>
      </c>
      <c r="DM17" s="57">
        <f>+I_Investimenti!DP7*I_Investimenti!$F7</f>
        <v>0</v>
      </c>
      <c r="DN17" s="57">
        <f>+I_Investimenti!DQ7*I_Investimenti!$F7</f>
        <v>0</v>
      </c>
      <c r="DO17" s="57">
        <f>+I_Investimenti!DR7*I_Investimenti!$F7</f>
        <v>0</v>
      </c>
      <c r="DP17" s="57">
        <f>+I_Investimenti!DS7*I_Investimenti!$F7</f>
        <v>0</v>
      </c>
      <c r="DQ17" s="57">
        <f>+I_Investimenti!DT7*I_Investimenti!$F7</f>
        <v>0</v>
      </c>
      <c r="DR17" s="57">
        <f>+I_Investimenti!DU7*I_Investimenti!$F7</f>
        <v>0</v>
      </c>
      <c r="DS17" s="57">
        <f>+I_Investimenti!DV7*I_Investimenti!$F7</f>
        <v>0</v>
      </c>
      <c r="DT17" s="57">
        <f>+I_Investimenti!DW7*I_Investimenti!$F7</f>
        <v>0</v>
      </c>
      <c r="DU17" s="57">
        <f>+I_Investimenti!DX7*I_Investimenti!$F7</f>
        <v>0</v>
      </c>
    </row>
    <row r="18" spans="3:125" ht="16.5" thickTop="1" thickBot="1" x14ac:dyDescent="0.3">
      <c r="C18" s="117" t="str">
        <f>+I_Investimenti!C8</f>
        <v>Investimento 3</v>
      </c>
      <c r="D18" s="55">
        <f>+I_Investimenti!F8</f>
        <v>0</v>
      </c>
      <c r="F18" s="57">
        <f>+I_Investimenti!I8*I_Investimenti!$F8</f>
        <v>0</v>
      </c>
      <c r="G18" s="57">
        <f>+I_Investimenti!J8*I_Investimenti!$F8</f>
        <v>0</v>
      </c>
      <c r="H18" s="57">
        <f>+I_Investimenti!K8*I_Investimenti!$F8</f>
        <v>0</v>
      </c>
      <c r="I18" s="57">
        <f>+I_Investimenti!L8*I_Investimenti!$F8</f>
        <v>0</v>
      </c>
      <c r="J18" s="57">
        <f>+I_Investimenti!M8*I_Investimenti!$F8</f>
        <v>0</v>
      </c>
      <c r="K18" s="57">
        <f>+I_Investimenti!N8*I_Investimenti!$F8</f>
        <v>0</v>
      </c>
      <c r="L18" s="57">
        <f>+I_Investimenti!O8*I_Investimenti!$F8</f>
        <v>0</v>
      </c>
      <c r="M18" s="57">
        <f>+I_Investimenti!P8*I_Investimenti!$F8</f>
        <v>0</v>
      </c>
      <c r="N18" s="57">
        <f>+I_Investimenti!Q8*I_Investimenti!$F8</f>
        <v>0</v>
      </c>
      <c r="O18" s="57">
        <f>+I_Investimenti!R8*I_Investimenti!$F8</f>
        <v>0</v>
      </c>
      <c r="P18" s="57">
        <f>+I_Investimenti!S8*I_Investimenti!$F8</f>
        <v>0</v>
      </c>
      <c r="Q18" s="57">
        <f>+I_Investimenti!T8*I_Investimenti!$F8</f>
        <v>0</v>
      </c>
      <c r="R18" s="57">
        <f>+I_Investimenti!U8*I_Investimenti!$F8</f>
        <v>0</v>
      </c>
      <c r="S18" s="57">
        <f>+I_Investimenti!V8*I_Investimenti!$F8</f>
        <v>0</v>
      </c>
      <c r="T18" s="57">
        <f>+I_Investimenti!W8*I_Investimenti!$F8</f>
        <v>0</v>
      </c>
      <c r="U18" s="57">
        <f>+I_Investimenti!X8*I_Investimenti!$F8</f>
        <v>0</v>
      </c>
      <c r="V18" s="57">
        <f>+I_Investimenti!Y8*I_Investimenti!$F8</f>
        <v>0</v>
      </c>
      <c r="W18" s="57">
        <f>+I_Investimenti!Z8*I_Investimenti!$F8</f>
        <v>0</v>
      </c>
      <c r="X18" s="57">
        <f>+I_Investimenti!AA8*I_Investimenti!$F8</f>
        <v>0</v>
      </c>
      <c r="Y18" s="57">
        <f>+I_Investimenti!AB8*I_Investimenti!$F8</f>
        <v>0</v>
      </c>
      <c r="Z18" s="57">
        <f>+I_Investimenti!AC8*I_Investimenti!$F8</f>
        <v>0</v>
      </c>
      <c r="AA18" s="57">
        <f>+I_Investimenti!AD8*I_Investimenti!$F8</f>
        <v>0</v>
      </c>
      <c r="AB18" s="57">
        <f>+I_Investimenti!AE8*I_Investimenti!$F8</f>
        <v>0</v>
      </c>
      <c r="AC18" s="57">
        <f>+I_Investimenti!AF8*I_Investimenti!$F8</f>
        <v>0</v>
      </c>
      <c r="AD18" s="57">
        <f>+I_Investimenti!AG8*I_Investimenti!$F8</f>
        <v>0</v>
      </c>
      <c r="AE18" s="57">
        <f>+I_Investimenti!AH8*I_Investimenti!$F8</f>
        <v>0</v>
      </c>
      <c r="AF18" s="57">
        <f>+I_Investimenti!AI8*I_Investimenti!$F8</f>
        <v>0</v>
      </c>
      <c r="AG18" s="57">
        <f>+I_Investimenti!AJ8*I_Investimenti!$F8</f>
        <v>0</v>
      </c>
      <c r="AH18" s="57">
        <f>+I_Investimenti!AK8*I_Investimenti!$F8</f>
        <v>0</v>
      </c>
      <c r="AI18" s="57">
        <f>+I_Investimenti!AL8*I_Investimenti!$F8</f>
        <v>0</v>
      </c>
      <c r="AJ18" s="57">
        <f>+I_Investimenti!AM8*I_Investimenti!$F8</f>
        <v>0</v>
      </c>
      <c r="AK18" s="57">
        <f>+I_Investimenti!AN8*I_Investimenti!$F8</f>
        <v>0</v>
      </c>
      <c r="AL18" s="57">
        <f>+I_Investimenti!AO8*I_Investimenti!$F8</f>
        <v>0</v>
      </c>
      <c r="AM18" s="57">
        <f>+I_Investimenti!AP8*I_Investimenti!$F8</f>
        <v>0</v>
      </c>
      <c r="AN18" s="57">
        <f>+I_Investimenti!AQ8*I_Investimenti!$F8</f>
        <v>0</v>
      </c>
      <c r="AO18" s="57">
        <f>+I_Investimenti!AR8*I_Investimenti!$F8</f>
        <v>0</v>
      </c>
      <c r="AP18" s="57">
        <f>+I_Investimenti!AS8*I_Investimenti!$F8</f>
        <v>0</v>
      </c>
      <c r="AQ18" s="57">
        <f>+I_Investimenti!AT8*I_Investimenti!$F8</f>
        <v>0</v>
      </c>
      <c r="AR18" s="57">
        <f>+I_Investimenti!AU8*I_Investimenti!$F8</f>
        <v>0</v>
      </c>
      <c r="AS18" s="57">
        <f>+I_Investimenti!AV8*I_Investimenti!$F8</f>
        <v>0</v>
      </c>
      <c r="AT18" s="57">
        <f>+I_Investimenti!AW8*I_Investimenti!$F8</f>
        <v>0</v>
      </c>
      <c r="AU18" s="57">
        <f>+I_Investimenti!AX8*I_Investimenti!$F8</f>
        <v>0</v>
      </c>
      <c r="AV18" s="57">
        <f>+I_Investimenti!AY8*I_Investimenti!$F8</f>
        <v>0</v>
      </c>
      <c r="AW18" s="57">
        <f>+I_Investimenti!AZ8*I_Investimenti!$F8</f>
        <v>0</v>
      </c>
      <c r="AX18" s="57">
        <f>+I_Investimenti!BA8*I_Investimenti!$F8</f>
        <v>0</v>
      </c>
      <c r="AY18" s="57">
        <f>+I_Investimenti!BB8*I_Investimenti!$F8</f>
        <v>0</v>
      </c>
      <c r="AZ18" s="57">
        <f>+I_Investimenti!BC8*I_Investimenti!$F8</f>
        <v>0</v>
      </c>
      <c r="BA18" s="57">
        <f>+I_Investimenti!BD8*I_Investimenti!$F8</f>
        <v>0</v>
      </c>
      <c r="BB18" s="57">
        <f>+I_Investimenti!BE8*I_Investimenti!$F8</f>
        <v>0</v>
      </c>
      <c r="BC18" s="57">
        <f>+I_Investimenti!BF8*I_Investimenti!$F8</f>
        <v>0</v>
      </c>
      <c r="BD18" s="57">
        <f>+I_Investimenti!BG8*I_Investimenti!$F8</f>
        <v>0</v>
      </c>
      <c r="BE18" s="57">
        <f>+I_Investimenti!BH8*I_Investimenti!$F8</f>
        <v>0</v>
      </c>
      <c r="BF18" s="57">
        <f>+I_Investimenti!BI8*I_Investimenti!$F8</f>
        <v>0</v>
      </c>
      <c r="BG18" s="57">
        <f>+I_Investimenti!BJ8*I_Investimenti!$F8</f>
        <v>0</v>
      </c>
      <c r="BH18" s="57">
        <f>+I_Investimenti!BK8*I_Investimenti!$F8</f>
        <v>0</v>
      </c>
      <c r="BI18" s="57">
        <f>+I_Investimenti!BL8*I_Investimenti!$F8</f>
        <v>0</v>
      </c>
      <c r="BJ18" s="57">
        <f>+I_Investimenti!BM8*I_Investimenti!$F8</f>
        <v>0</v>
      </c>
      <c r="BK18" s="57">
        <f>+I_Investimenti!BN8*I_Investimenti!$F8</f>
        <v>0</v>
      </c>
      <c r="BL18" s="57">
        <f>+I_Investimenti!BO8*I_Investimenti!$F8</f>
        <v>0</v>
      </c>
      <c r="BM18" s="57">
        <f>+I_Investimenti!BP8*I_Investimenti!$F8</f>
        <v>0</v>
      </c>
      <c r="BN18" s="57">
        <f>+I_Investimenti!BQ8*I_Investimenti!$F8</f>
        <v>0</v>
      </c>
      <c r="BO18" s="57">
        <f>+I_Investimenti!BR8*I_Investimenti!$F8</f>
        <v>0</v>
      </c>
      <c r="BP18" s="57">
        <f>+I_Investimenti!BS8*I_Investimenti!$F8</f>
        <v>0</v>
      </c>
      <c r="BQ18" s="57">
        <f>+I_Investimenti!BT8*I_Investimenti!$F8</f>
        <v>0</v>
      </c>
      <c r="BR18" s="57">
        <f>+I_Investimenti!BU8*I_Investimenti!$F8</f>
        <v>0</v>
      </c>
      <c r="BS18" s="57">
        <f>+I_Investimenti!BV8*I_Investimenti!$F8</f>
        <v>0</v>
      </c>
      <c r="BT18" s="57">
        <f>+I_Investimenti!BW8*I_Investimenti!$F8</f>
        <v>0</v>
      </c>
      <c r="BU18" s="57">
        <f>+I_Investimenti!BX8*I_Investimenti!$F8</f>
        <v>0</v>
      </c>
      <c r="BV18" s="57">
        <f>+I_Investimenti!BY8*I_Investimenti!$F8</f>
        <v>0</v>
      </c>
      <c r="BW18" s="57">
        <f>+I_Investimenti!BZ8*I_Investimenti!$F8</f>
        <v>0</v>
      </c>
      <c r="BX18" s="57">
        <f>+I_Investimenti!CA8*I_Investimenti!$F8</f>
        <v>0</v>
      </c>
      <c r="BY18" s="57">
        <f>+I_Investimenti!CB8*I_Investimenti!$F8</f>
        <v>0</v>
      </c>
      <c r="BZ18" s="57">
        <f>+I_Investimenti!CC8*I_Investimenti!$F8</f>
        <v>0</v>
      </c>
      <c r="CA18" s="57">
        <f>+I_Investimenti!CD8*I_Investimenti!$F8</f>
        <v>0</v>
      </c>
      <c r="CB18" s="57">
        <f>+I_Investimenti!CE8*I_Investimenti!$F8</f>
        <v>0</v>
      </c>
      <c r="CC18" s="57">
        <f>+I_Investimenti!CF8*I_Investimenti!$F8</f>
        <v>0</v>
      </c>
      <c r="CD18" s="57">
        <f>+I_Investimenti!CG8*I_Investimenti!$F8</f>
        <v>0</v>
      </c>
      <c r="CE18" s="57">
        <f>+I_Investimenti!CH8*I_Investimenti!$F8</f>
        <v>0</v>
      </c>
      <c r="CF18" s="57">
        <f>+I_Investimenti!CI8*I_Investimenti!$F8</f>
        <v>0</v>
      </c>
      <c r="CG18" s="57">
        <f>+I_Investimenti!CJ8*I_Investimenti!$F8</f>
        <v>0</v>
      </c>
      <c r="CH18" s="57">
        <f>+I_Investimenti!CK8*I_Investimenti!$F8</f>
        <v>0</v>
      </c>
      <c r="CI18" s="57">
        <f>+I_Investimenti!CL8*I_Investimenti!$F8</f>
        <v>0</v>
      </c>
      <c r="CJ18" s="57">
        <f>+I_Investimenti!CM8*I_Investimenti!$F8</f>
        <v>0</v>
      </c>
      <c r="CK18" s="57">
        <f>+I_Investimenti!CN8*I_Investimenti!$F8</f>
        <v>0</v>
      </c>
      <c r="CL18" s="57">
        <f>+I_Investimenti!CO8*I_Investimenti!$F8</f>
        <v>0</v>
      </c>
      <c r="CM18" s="57">
        <f>+I_Investimenti!CP8*I_Investimenti!$F8</f>
        <v>0</v>
      </c>
      <c r="CN18" s="57">
        <f>+I_Investimenti!CQ8*I_Investimenti!$F8</f>
        <v>0</v>
      </c>
      <c r="CO18" s="57">
        <f>+I_Investimenti!CR8*I_Investimenti!$F8</f>
        <v>0</v>
      </c>
      <c r="CP18" s="57">
        <f>+I_Investimenti!CS8*I_Investimenti!$F8</f>
        <v>0</v>
      </c>
      <c r="CQ18" s="57">
        <f>+I_Investimenti!CT8*I_Investimenti!$F8</f>
        <v>0</v>
      </c>
      <c r="CR18" s="57">
        <f>+I_Investimenti!CU8*I_Investimenti!$F8</f>
        <v>0</v>
      </c>
      <c r="CS18" s="57">
        <f>+I_Investimenti!CV8*I_Investimenti!$F8</f>
        <v>0</v>
      </c>
      <c r="CT18" s="57">
        <f>+I_Investimenti!CW8*I_Investimenti!$F8</f>
        <v>0</v>
      </c>
      <c r="CU18" s="57">
        <f>+I_Investimenti!CX8*I_Investimenti!$F8</f>
        <v>0</v>
      </c>
      <c r="CV18" s="57">
        <f>+I_Investimenti!CY8*I_Investimenti!$F8</f>
        <v>0</v>
      </c>
      <c r="CW18" s="57">
        <f>+I_Investimenti!CZ8*I_Investimenti!$F8</f>
        <v>0</v>
      </c>
      <c r="CX18" s="57">
        <f>+I_Investimenti!DA8*I_Investimenti!$F8</f>
        <v>0</v>
      </c>
      <c r="CY18" s="57">
        <f>+I_Investimenti!DB8*I_Investimenti!$F8</f>
        <v>0</v>
      </c>
      <c r="CZ18" s="57">
        <f>+I_Investimenti!DC8*I_Investimenti!$F8</f>
        <v>0</v>
      </c>
      <c r="DA18" s="57">
        <f>+I_Investimenti!DD8*I_Investimenti!$F8</f>
        <v>0</v>
      </c>
      <c r="DB18" s="57">
        <f>+I_Investimenti!DE8*I_Investimenti!$F8</f>
        <v>0</v>
      </c>
      <c r="DC18" s="57">
        <f>+I_Investimenti!DF8*I_Investimenti!$F8</f>
        <v>0</v>
      </c>
      <c r="DD18" s="57">
        <f>+I_Investimenti!DG8*I_Investimenti!$F8</f>
        <v>0</v>
      </c>
      <c r="DE18" s="57">
        <f>+I_Investimenti!DH8*I_Investimenti!$F8</f>
        <v>0</v>
      </c>
      <c r="DF18" s="57">
        <f>+I_Investimenti!DI8*I_Investimenti!$F8</f>
        <v>0</v>
      </c>
      <c r="DG18" s="57">
        <f>+I_Investimenti!DJ8*I_Investimenti!$F8</f>
        <v>0</v>
      </c>
      <c r="DH18" s="57">
        <f>+I_Investimenti!DK8*I_Investimenti!$F8</f>
        <v>0</v>
      </c>
      <c r="DI18" s="57">
        <f>+I_Investimenti!DL8*I_Investimenti!$F8</f>
        <v>0</v>
      </c>
      <c r="DJ18" s="57">
        <f>+I_Investimenti!DM8*I_Investimenti!$F8</f>
        <v>0</v>
      </c>
      <c r="DK18" s="57">
        <f>+I_Investimenti!DN8*I_Investimenti!$F8</f>
        <v>0</v>
      </c>
      <c r="DL18" s="57">
        <f>+I_Investimenti!DO8*I_Investimenti!$F8</f>
        <v>0</v>
      </c>
      <c r="DM18" s="57">
        <f>+I_Investimenti!DP8*I_Investimenti!$F8</f>
        <v>0</v>
      </c>
      <c r="DN18" s="57">
        <f>+I_Investimenti!DQ8*I_Investimenti!$F8</f>
        <v>0</v>
      </c>
      <c r="DO18" s="57">
        <f>+I_Investimenti!DR8*I_Investimenti!$F8</f>
        <v>0</v>
      </c>
      <c r="DP18" s="57">
        <f>+I_Investimenti!DS8*I_Investimenti!$F8</f>
        <v>0</v>
      </c>
      <c r="DQ18" s="57">
        <f>+I_Investimenti!DT8*I_Investimenti!$F8</f>
        <v>0</v>
      </c>
      <c r="DR18" s="57">
        <f>+I_Investimenti!DU8*I_Investimenti!$F8</f>
        <v>0</v>
      </c>
      <c r="DS18" s="57">
        <f>+I_Investimenti!DV8*I_Investimenti!$F8</f>
        <v>0</v>
      </c>
      <c r="DT18" s="57">
        <f>+I_Investimenti!DW8*I_Investimenti!$F8</f>
        <v>0</v>
      </c>
      <c r="DU18" s="57">
        <f>+I_Investimenti!DX8*I_Investimenti!$F8</f>
        <v>0</v>
      </c>
    </row>
    <row r="19" spans="3:125" ht="16.5" thickTop="1" thickBot="1" x14ac:dyDescent="0.3">
      <c r="C19" s="117" t="str">
        <f>+I_Investimenti!C9</f>
        <v>Investimento 4</v>
      </c>
      <c r="D19" s="55">
        <f>+I_Investimenti!F9</f>
        <v>0</v>
      </c>
      <c r="F19" s="57">
        <f>+I_Investimenti!I9*I_Investimenti!$F9</f>
        <v>0</v>
      </c>
      <c r="G19" s="57">
        <f>+I_Investimenti!J9*I_Investimenti!$F9</f>
        <v>0</v>
      </c>
      <c r="H19" s="57">
        <f>+I_Investimenti!K9*I_Investimenti!$F9</f>
        <v>0</v>
      </c>
      <c r="I19" s="57">
        <f>+I_Investimenti!L9*I_Investimenti!$F9</f>
        <v>0</v>
      </c>
      <c r="J19" s="57">
        <f>+I_Investimenti!M9*I_Investimenti!$F9</f>
        <v>0</v>
      </c>
      <c r="K19" s="57">
        <f>+I_Investimenti!N9*I_Investimenti!$F9</f>
        <v>0</v>
      </c>
      <c r="L19" s="57">
        <f>+I_Investimenti!O9*I_Investimenti!$F9</f>
        <v>0</v>
      </c>
      <c r="M19" s="57">
        <f>+I_Investimenti!P9*I_Investimenti!$F9</f>
        <v>0</v>
      </c>
      <c r="N19" s="57">
        <f>+I_Investimenti!Q9*I_Investimenti!$F9</f>
        <v>0</v>
      </c>
      <c r="O19" s="57">
        <f>+I_Investimenti!R9*I_Investimenti!$F9</f>
        <v>0</v>
      </c>
      <c r="P19" s="57">
        <f>+I_Investimenti!S9*I_Investimenti!$F9</f>
        <v>0</v>
      </c>
      <c r="Q19" s="57">
        <f>+I_Investimenti!T9*I_Investimenti!$F9</f>
        <v>0</v>
      </c>
      <c r="R19" s="57">
        <f>+I_Investimenti!U9*I_Investimenti!$F9</f>
        <v>0</v>
      </c>
      <c r="S19" s="57">
        <f>+I_Investimenti!V9*I_Investimenti!$F9</f>
        <v>0</v>
      </c>
      <c r="T19" s="57">
        <f>+I_Investimenti!W9*I_Investimenti!$F9</f>
        <v>0</v>
      </c>
      <c r="U19" s="57">
        <f>+I_Investimenti!X9*I_Investimenti!$F9</f>
        <v>0</v>
      </c>
      <c r="V19" s="57">
        <f>+I_Investimenti!Y9*I_Investimenti!$F9</f>
        <v>0</v>
      </c>
      <c r="W19" s="57">
        <f>+I_Investimenti!Z9*I_Investimenti!$F9</f>
        <v>0</v>
      </c>
      <c r="X19" s="57">
        <f>+I_Investimenti!AA9*I_Investimenti!$F9</f>
        <v>0</v>
      </c>
      <c r="Y19" s="57">
        <f>+I_Investimenti!AB9*I_Investimenti!$F9</f>
        <v>0</v>
      </c>
      <c r="Z19" s="57">
        <f>+I_Investimenti!AC9*I_Investimenti!$F9</f>
        <v>0</v>
      </c>
      <c r="AA19" s="57">
        <f>+I_Investimenti!AD9*I_Investimenti!$F9</f>
        <v>0</v>
      </c>
      <c r="AB19" s="57">
        <f>+I_Investimenti!AE9*I_Investimenti!$F9</f>
        <v>0</v>
      </c>
      <c r="AC19" s="57">
        <f>+I_Investimenti!AF9*I_Investimenti!$F9</f>
        <v>0</v>
      </c>
      <c r="AD19" s="57">
        <f>+I_Investimenti!AG9*I_Investimenti!$F9</f>
        <v>0</v>
      </c>
      <c r="AE19" s="57">
        <f>+I_Investimenti!AH9*I_Investimenti!$F9</f>
        <v>0</v>
      </c>
      <c r="AF19" s="57">
        <f>+I_Investimenti!AI9*I_Investimenti!$F9</f>
        <v>0</v>
      </c>
      <c r="AG19" s="57">
        <f>+I_Investimenti!AJ9*I_Investimenti!$F9</f>
        <v>0</v>
      </c>
      <c r="AH19" s="57">
        <f>+I_Investimenti!AK9*I_Investimenti!$F9</f>
        <v>0</v>
      </c>
      <c r="AI19" s="57">
        <f>+I_Investimenti!AL9*I_Investimenti!$F9</f>
        <v>0</v>
      </c>
      <c r="AJ19" s="57">
        <f>+I_Investimenti!AM9*I_Investimenti!$F9</f>
        <v>0</v>
      </c>
      <c r="AK19" s="57">
        <f>+I_Investimenti!AN9*I_Investimenti!$F9</f>
        <v>0</v>
      </c>
      <c r="AL19" s="57">
        <f>+I_Investimenti!AO9*I_Investimenti!$F9</f>
        <v>0</v>
      </c>
      <c r="AM19" s="57">
        <f>+I_Investimenti!AP9*I_Investimenti!$F9</f>
        <v>0</v>
      </c>
      <c r="AN19" s="57">
        <f>+I_Investimenti!AQ9*I_Investimenti!$F9</f>
        <v>0</v>
      </c>
      <c r="AO19" s="57">
        <f>+I_Investimenti!AR9*I_Investimenti!$F9</f>
        <v>0</v>
      </c>
      <c r="AP19" s="57">
        <f>+I_Investimenti!AS9*I_Investimenti!$F9</f>
        <v>0</v>
      </c>
      <c r="AQ19" s="57">
        <f>+I_Investimenti!AT9*I_Investimenti!$F9</f>
        <v>0</v>
      </c>
      <c r="AR19" s="57">
        <f>+I_Investimenti!AU9*I_Investimenti!$F9</f>
        <v>0</v>
      </c>
      <c r="AS19" s="57">
        <f>+I_Investimenti!AV9*I_Investimenti!$F9</f>
        <v>0</v>
      </c>
      <c r="AT19" s="57">
        <f>+I_Investimenti!AW9*I_Investimenti!$F9</f>
        <v>0</v>
      </c>
      <c r="AU19" s="57">
        <f>+I_Investimenti!AX9*I_Investimenti!$F9</f>
        <v>0</v>
      </c>
      <c r="AV19" s="57">
        <f>+I_Investimenti!AY9*I_Investimenti!$F9</f>
        <v>0</v>
      </c>
      <c r="AW19" s="57">
        <f>+I_Investimenti!AZ9*I_Investimenti!$F9</f>
        <v>0</v>
      </c>
      <c r="AX19" s="57">
        <f>+I_Investimenti!BA9*I_Investimenti!$F9</f>
        <v>0</v>
      </c>
      <c r="AY19" s="57">
        <f>+I_Investimenti!BB9*I_Investimenti!$F9</f>
        <v>0</v>
      </c>
      <c r="AZ19" s="57">
        <f>+I_Investimenti!BC9*I_Investimenti!$F9</f>
        <v>0</v>
      </c>
      <c r="BA19" s="57">
        <f>+I_Investimenti!BD9*I_Investimenti!$F9</f>
        <v>0</v>
      </c>
      <c r="BB19" s="57">
        <f>+I_Investimenti!BE9*I_Investimenti!$F9</f>
        <v>0</v>
      </c>
      <c r="BC19" s="57">
        <f>+I_Investimenti!BF9*I_Investimenti!$F9</f>
        <v>0</v>
      </c>
      <c r="BD19" s="57">
        <f>+I_Investimenti!BG9*I_Investimenti!$F9</f>
        <v>0</v>
      </c>
      <c r="BE19" s="57">
        <f>+I_Investimenti!BH9*I_Investimenti!$F9</f>
        <v>0</v>
      </c>
      <c r="BF19" s="57">
        <f>+I_Investimenti!BI9*I_Investimenti!$F9</f>
        <v>0</v>
      </c>
      <c r="BG19" s="57">
        <f>+I_Investimenti!BJ9*I_Investimenti!$F9</f>
        <v>0</v>
      </c>
      <c r="BH19" s="57">
        <f>+I_Investimenti!BK9*I_Investimenti!$F9</f>
        <v>0</v>
      </c>
      <c r="BI19" s="57">
        <f>+I_Investimenti!BL9*I_Investimenti!$F9</f>
        <v>0</v>
      </c>
      <c r="BJ19" s="57">
        <f>+I_Investimenti!BM9*I_Investimenti!$F9</f>
        <v>0</v>
      </c>
      <c r="BK19" s="57">
        <f>+I_Investimenti!BN9*I_Investimenti!$F9</f>
        <v>0</v>
      </c>
      <c r="BL19" s="57">
        <f>+I_Investimenti!BO9*I_Investimenti!$F9</f>
        <v>0</v>
      </c>
      <c r="BM19" s="57">
        <f>+I_Investimenti!BP9*I_Investimenti!$F9</f>
        <v>0</v>
      </c>
      <c r="BN19" s="57">
        <f>+I_Investimenti!BQ9*I_Investimenti!$F9</f>
        <v>0</v>
      </c>
      <c r="BO19" s="57">
        <f>+I_Investimenti!BR9*I_Investimenti!$F9</f>
        <v>0</v>
      </c>
      <c r="BP19" s="57">
        <f>+I_Investimenti!BS9*I_Investimenti!$F9</f>
        <v>0</v>
      </c>
      <c r="BQ19" s="57">
        <f>+I_Investimenti!BT9*I_Investimenti!$F9</f>
        <v>0</v>
      </c>
      <c r="BR19" s="57">
        <f>+I_Investimenti!BU9*I_Investimenti!$F9</f>
        <v>0</v>
      </c>
      <c r="BS19" s="57">
        <f>+I_Investimenti!BV9*I_Investimenti!$F9</f>
        <v>0</v>
      </c>
      <c r="BT19" s="57">
        <f>+I_Investimenti!BW9*I_Investimenti!$F9</f>
        <v>0</v>
      </c>
      <c r="BU19" s="57">
        <f>+I_Investimenti!BX9*I_Investimenti!$F9</f>
        <v>0</v>
      </c>
      <c r="BV19" s="57">
        <f>+I_Investimenti!BY9*I_Investimenti!$F9</f>
        <v>0</v>
      </c>
      <c r="BW19" s="57">
        <f>+I_Investimenti!BZ9*I_Investimenti!$F9</f>
        <v>0</v>
      </c>
      <c r="BX19" s="57">
        <f>+I_Investimenti!CA9*I_Investimenti!$F9</f>
        <v>0</v>
      </c>
      <c r="BY19" s="57">
        <f>+I_Investimenti!CB9*I_Investimenti!$F9</f>
        <v>0</v>
      </c>
      <c r="BZ19" s="57">
        <f>+I_Investimenti!CC9*I_Investimenti!$F9</f>
        <v>0</v>
      </c>
      <c r="CA19" s="57">
        <f>+I_Investimenti!CD9*I_Investimenti!$F9</f>
        <v>0</v>
      </c>
      <c r="CB19" s="57">
        <f>+I_Investimenti!CE9*I_Investimenti!$F9</f>
        <v>0</v>
      </c>
      <c r="CC19" s="57">
        <f>+I_Investimenti!CF9*I_Investimenti!$F9</f>
        <v>0</v>
      </c>
      <c r="CD19" s="57">
        <f>+I_Investimenti!CG9*I_Investimenti!$F9</f>
        <v>0</v>
      </c>
      <c r="CE19" s="57">
        <f>+I_Investimenti!CH9*I_Investimenti!$F9</f>
        <v>0</v>
      </c>
      <c r="CF19" s="57">
        <f>+I_Investimenti!CI9*I_Investimenti!$F9</f>
        <v>0</v>
      </c>
      <c r="CG19" s="57">
        <f>+I_Investimenti!CJ9*I_Investimenti!$F9</f>
        <v>0</v>
      </c>
      <c r="CH19" s="57">
        <f>+I_Investimenti!CK9*I_Investimenti!$F9</f>
        <v>0</v>
      </c>
      <c r="CI19" s="57">
        <f>+I_Investimenti!CL9*I_Investimenti!$F9</f>
        <v>0</v>
      </c>
      <c r="CJ19" s="57">
        <f>+I_Investimenti!CM9*I_Investimenti!$F9</f>
        <v>0</v>
      </c>
      <c r="CK19" s="57">
        <f>+I_Investimenti!CN9*I_Investimenti!$F9</f>
        <v>0</v>
      </c>
      <c r="CL19" s="57">
        <f>+I_Investimenti!CO9*I_Investimenti!$F9</f>
        <v>0</v>
      </c>
      <c r="CM19" s="57">
        <f>+I_Investimenti!CP9*I_Investimenti!$F9</f>
        <v>0</v>
      </c>
      <c r="CN19" s="57">
        <f>+I_Investimenti!CQ9*I_Investimenti!$F9</f>
        <v>0</v>
      </c>
      <c r="CO19" s="57">
        <f>+I_Investimenti!CR9*I_Investimenti!$F9</f>
        <v>0</v>
      </c>
      <c r="CP19" s="57">
        <f>+I_Investimenti!CS9*I_Investimenti!$F9</f>
        <v>0</v>
      </c>
      <c r="CQ19" s="57">
        <f>+I_Investimenti!CT9*I_Investimenti!$F9</f>
        <v>0</v>
      </c>
      <c r="CR19" s="57">
        <f>+I_Investimenti!CU9*I_Investimenti!$F9</f>
        <v>0</v>
      </c>
      <c r="CS19" s="57">
        <f>+I_Investimenti!CV9*I_Investimenti!$F9</f>
        <v>0</v>
      </c>
      <c r="CT19" s="57">
        <f>+I_Investimenti!CW9*I_Investimenti!$F9</f>
        <v>0</v>
      </c>
      <c r="CU19" s="57">
        <f>+I_Investimenti!CX9*I_Investimenti!$F9</f>
        <v>0</v>
      </c>
      <c r="CV19" s="57">
        <f>+I_Investimenti!CY9*I_Investimenti!$F9</f>
        <v>0</v>
      </c>
      <c r="CW19" s="57">
        <f>+I_Investimenti!CZ9*I_Investimenti!$F9</f>
        <v>0</v>
      </c>
      <c r="CX19" s="57">
        <f>+I_Investimenti!DA9*I_Investimenti!$F9</f>
        <v>0</v>
      </c>
      <c r="CY19" s="57">
        <f>+I_Investimenti!DB9*I_Investimenti!$F9</f>
        <v>0</v>
      </c>
      <c r="CZ19" s="57">
        <f>+I_Investimenti!DC9*I_Investimenti!$F9</f>
        <v>0</v>
      </c>
      <c r="DA19" s="57">
        <f>+I_Investimenti!DD9*I_Investimenti!$F9</f>
        <v>0</v>
      </c>
      <c r="DB19" s="57">
        <f>+I_Investimenti!DE9*I_Investimenti!$F9</f>
        <v>0</v>
      </c>
      <c r="DC19" s="57">
        <f>+I_Investimenti!DF9*I_Investimenti!$F9</f>
        <v>0</v>
      </c>
      <c r="DD19" s="57">
        <f>+I_Investimenti!DG9*I_Investimenti!$F9</f>
        <v>0</v>
      </c>
      <c r="DE19" s="57">
        <f>+I_Investimenti!DH9*I_Investimenti!$F9</f>
        <v>0</v>
      </c>
      <c r="DF19" s="57">
        <f>+I_Investimenti!DI9*I_Investimenti!$F9</f>
        <v>0</v>
      </c>
      <c r="DG19" s="57">
        <f>+I_Investimenti!DJ9*I_Investimenti!$F9</f>
        <v>0</v>
      </c>
      <c r="DH19" s="57">
        <f>+I_Investimenti!DK9*I_Investimenti!$F9</f>
        <v>0</v>
      </c>
      <c r="DI19" s="57">
        <f>+I_Investimenti!DL9*I_Investimenti!$F9</f>
        <v>0</v>
      </c>
      <c r="DJ19" s="57">
        <f>+I_Investimenti!DM9*I_Investimenti!$F9</f>
        <v>0</v>
      </c>
      <c r="DK19" s="57">
        <f>+I_Investimenti!DN9*I_Investimenti!$F9</f>
        <v>0</v>
      </c>
      <c r="DL19" s="57">
        <f>+I_Investimenti!DO9*I_Investimenti!$F9</f>
        <v>0</v>
      </c>
      <c r="DM19" s="57">
        <f>+I_Investimenti!DP9*I_Investimenti!$F9</f>
        <v>0</v>
      </c>
      <c r="DN19" s="57">
        <f>+I_Investimenti!DQ9*I_Investimenti!$F9</f>
        <v>0</v>
      </c>
      <c r="DO19" s="57">
        <f>+I_Investimenti!DR9*I_Investimenti!$F9</f>
        <v>0</v>
      </c>
      <c r="DP19" s="57">
        <f>+I_Investimenti!DS9*I_Investimenti!$F9</f>
        <v>0</v>
      </c>
      <c r="DQ19" s="57">
        <f>+I_Investimenti!DT9*I_Investimenti!$F9</f>
        <v>0</v>
      </c>
      <c r="DR19" s="57">
        <f>+I_Investimenti!DU9*I_Investimenti!$F9</f>
        <v>0</v>
      </c>
      <c r="DS19" s="57">
        <f>+I_Investimenti!DV9*I_Investimenti!$F9</f>
        <v>0</v>
      </c>
      <c r="DT19" s="57">
        <f>+I_Investimenti!DW9*I_Investimenti!$F9</f>
        <v>0</v>
      </c>
      <c r="DU19" s="57">
        <f>+I_Investimenti!DX9*I_Investimenti!$F9</f>
        <v>0</v>
      </c>
    </row>
    <row r="20" spans="3:125" ht="16.5" thickTop="1" thickBot="1" x14ac:dyDescent="0.3">
      <c r="C20" s="117" t="str">
        <f>+I_Investimenti!C10</f>
        <v>Investimento 5</v>
      </c>
      <c r="D20" s="55">
        <f>+I_Investimenti!F10</f>
        <v>0</v>
      </c>
      <c r="F20" s="57">
        <f>+I_Investimenti!I10*I_Investimenti!$F10</f>
        <v>0</v>
      </c>
      <c r="G20" s="57">
        <f>+I_Investimenti!J10*I_Investimenti!$F10</f>
        <v>0</v>
      </c>
      <c r="H20" s="57">
        <f>+I_Investimenti!K10*I_Investimenti!$F10</f>
        <v>0</v>
      </c>
      <c r="I20" s="57">
        <f>+I_Investimenti!L10*I_Investimenti!$F10</f>
        <v>0</v>
      </c>
      <c r="J20" s="57">
        <f>+I_Investimenti!M10*I_Investimenti!$F10</f>
        <v>0</v>
      </c>
      <c r="K20" s="57">
        <f>+I_Investimenti!N10*I_Investimenti!$F10</f>
        <v>0</v>
      </c>
      <c r="L20" s="57">
        <f>+I_Investimenti!O10*I_Investimenti!$F10</f>
        <v>0</v>
      </c>
      <c r="M20" s="57">
        <f>+I_Investimenti!P10*I_Investimenti!$F10</f>
        <v>0</v>
      </c>
      <c r="N20" s="57">
        <f>+I_Investimenti!Q10*I_Investimenti!$F10</f>
        <v>0</v>
      </c>
      <c r="O20" s="57">
        <f>+I_Investimenti!R10*I_Investimenti!$F10</f>
        <v>0</v>
      </c>
      <c r="P20" s="57">
        <f>+I_Investimenti!S10*I_Investimenti!$F10</f>
        <v>0</v>
      </c>
      <c r="Q20" s="57">
        <f>+I_Investimenti!T10*I_Investimenti!$F10</f>
        <v>0</v>
      </c>
      <c r="R20" s="57">
        <f>+I_Investimenti!U10*I_Investimenti!$F10</f>
        <v>0</v>
      </c>
      <c r="S20" s="57">
        <f>+I_Investimenti!V10*I_Investimenti!$F10</f>
        <v>0</v>
      </c>
      <c r="T20" s="57">
        <f>+I_Investimenti!W10*I_Investimenti!$F10</f>
        <v>0</v>
      </c>
      <c r="U20" s="57">
        <f>+I_Investimenti!X10*I_Investimenti!$F10</f>
        <v>0</v>
      </c>
      <c r="V20" s="57">
        <f>+I_Investimenti!Y10*I_Investimenti!$F10</f>
        <v>0</v>
      </c>
      <c r="W20" s="57">
        <f>+I_Investimenti!Z10*I_Investimenti!$F10</f>
        <v>0</v>
      </c>
      <c r="X20" s="57">
        <f>+I_Investimenti!AA10*I_Investimenti!$F10</f>
        <v>0</v>
      </c>
      <c r="Y20" s="57">
        <f>+I_Investimenti!AB10*I_Investimenti!$F10</f>
        <v>0</v>
      </c>
      <c r="Z20" s="57">
        <f>+I_Investimenti!AC10*I_Investimenti!$F10</f>
        <v>0</v>
      </c>
      <c r="AA20" s="57">
        <f>+I_Investimenti!AD10*I_Investimenti!$F10</f>
        <v>0</v>
      </c>
      <c r="AB20" s="57">
        <f>+I_Investimenti!AE10*I_Investimenti!$F10</f>
        <v>0</v>
      </c>
      <c r="AC20" s="57">
        <f>+I_Investimenti!AF10*I_Investimenti!$F10</f>
        <v>0</v>
      </c>
      <c r="AD20" s="57">
        <f>+I_Investimenti!AG10*I_Investimenti!$F10</f>
        <v>0</v>
      </c>
      <c r="AE20" s="57">
        <f>+I_Investimenti!AH10*I_Investimenti!$F10</f>
        <v>0</v>
      </c>
      <c r="AF20" s="57">
        <f>+I_Investimenti!AI10*I_Investimenti!$F10</f>
        <v>0</v>
      </c>
      <c r="AG20" s="57">
        <f>+I_Investimenti!AJ10*I_Investimenti!$F10</f>
        <v>0</v>
      </c>
      <c r="AH20" s="57">
        <f>+I_Investimenti!AK10*I_Investimenti!$F10</f>
        <v>0</v>
      </c>
      <c r="AI20" s="57">
        <f>+I_Investimenti!AL10*I_Investimenti!$F10</f>
        <v>0</v>
      </c>
      <c r="AJ20" s="57">
        <f>+I_Investimenti!AM10*I_Investimenti!$F10</f>
        <v>0</v>
      </c>
      <c r="AK20" s="57">
        <f>+I_Investimenti!AN10*I_Investimenti!$F10</f>
        <v>0</v>
      </c>
      <c r="AL20" s="57">
        <f>+I_Investimenti!AO10*I_Investimenti!$F10</f>
        <v>0</v>
      </c>
      <c r="AM20" s="57">
        <f>+I_Investimenti!AP10*I_Investimenti!$F10</f>
        <v>0</v>
      </c>
      <c r="AN20" s="57">
        <f>+I_Investimenti!AQ10*I_Investimenti!$F10</f>
        <v>0</v>
      </c>
      <c r="AO20" s="57">
        <f>+I_Investimenti!AR10*I_Investimenti!$F10</f>
        <v>0</v>
      </c>
      <c r="AP20" s="57">
        <f>+I_Investimenti!AS10*I_Investimenti!$F10</f>
        <v>0</v>
      </c>
      <c r="AQ20" s="57">
        <f>+I_Investimenti!AT10*I_Investimenti!$F10</f>
        <v>0</v>
      </c>
      <c r="AR20" s="57">
        <f>+I_Investimenti!AU10*I_Investimenti!$F10</f>
        <v>0</v>
      </c>
      <c r="AS20" s="57">
        <f>+I_Investimenti!AV10*I_Investimenti!$F10</f>
        <v>0</v>
      </c>
      <c r="AT20" s="57">
        <f>+I_Investimenti!AW10*I_Investimenti!$F10</f>
        <v>0</v>
      </c>
      <c r="AU20" s="57">
        <f>+I_Investimenti!AX10*I_Investimenti!$F10</f>
        <v>0</v>
      </c>
      <c r="AV20" s="57">
        <f>+I_Investimenti!AY10*I_Investimenti!$F10</f>
        <v>0</v>
      </c>
      <c r="AW20" s="57">
        <f>+I_Investimenti!AZ10*I_Investimenti!$F10</f>
        <v>0</v>
      </c>
      <c r="AX20" s="57">
        <f>+I_Investimenti!BA10*I_Investimenti!$F10</f>
        <v>0</v>
      </c>
      <c r="AY20" s="57">
        <f>+I_Investimenti!BB10*I_Investimenti!$F10</f>
        <v>0</v>
      </c>
      <c r="AZ20" s="57">
        <f>+I_Investimenti!BC10*I_Investimenti!$F10</f>
        <v>0</v>
      </c>
      <c r="BA20" s="57">
        <f>+I_Investimenti!BD10*I_Investimenti!$F10</f>
        <v>0</v>
      </c>
      <c r="BB20" s="57">
        <f>+I_Investimenti!BE10*I_Investimenti!$F10</f>
        <v>0</v>
      </c>
      <c r="BC20" s="57">
        <f>+I_Investimenti!BF10*I_Investimenti!$F10</f>
        <v>0</v>
      </c>
      <c r="BD20" s="57">
        <f>+I_Investimenti!BG10*I_Investimenti!$F10</f>
        <v>0</v>
      </c>
      <c r="BE20" s="57">
        <f>+I_Investimenti!BH10*I_Investimenti!$F10</f>
        <v>0</v>
      </c>
      <c r="BF20" s="57">
        <f>+I_Investimenti!BI10*I_Investimenti!$F10</f>
        <v>0</v>
      </c>
      <c r="BG20" s="57">
        <f>+I_Investimenti!BJ10*I_Investimenti!$F10</f>
        <v>0</v>
      </c>
      <c r="BH20" s="57">
        <f>+I_Investimenti!BK10*I_Investimenti!$F10</f>
        <v>0</v>
      </c>
      <c r="BI20" s="57">
        <f>+I_Investimenti!BL10*I_Investimenti!$F10</f>
        <v>0</v>
      </c>
      <c r="BJ20" s="57">
        <f>+I_Investimenti!BM10*I_Investimenti!$F10</f>
        <v>0</v>
      </c>
      <c r="BK20" s="57">
        <f>+I_Investimenti!BN10*I_Investimenti!$F10</f>
        <v>0</v>
      </c>
      <c r="BL20" s="57">
        <f>+I_Investimenti!BO10*I_Investimenti!$F10</f>
        <v>0</v>
      </c>
      <c r="BM20" s="57">
        <f>+I_Investimenti!BP10*I_Investimenti!$F10</f>
        <v>0</v>
      </c>
      <c r="BN20" s="57">
        <f>+I_Investimenti!BQ10*I_Investimenti!$F10</f>
        <v>0</v>
      </c>
      <c r="BO20" s="57">
        <f>+I_Investimenti!BR10*I_Investimenti!$F10</f>
        <v>0</v>
      </c>
      <c r="BP20" s="57">
        <f>+I_Investimenti!BS10*I_Investimenti!$F10</f>
        <v>0</v>
      </c>
      <c r="BQ20" s="57">
        <f>+I_Investimenti!BT10*I_Investimenti!$F10</f>
        <v>0</v>
      </c>
      <c r="BR20" s="57">
        <f>+I_Investimenti!BU10*I_Investimenti!$F10</f>
        <v>0</v>
      </c>
      <c r="BS20" s="57">
        <f>+I_Investimenti!BV10*I_Investimenti!$F10</f>
        <v>0</v>
      </c>
      <c r="BT20" s="57">
        <f>+I_Investimenti!BW10*I_Investimenti!$F10</f>
        <v>0</v>
      </c>
      <c r="BU20" s="57">
        <f>+I_Investimenti!BX10*I_Investimenti!$F10</f>
        <v>0</v>
      </c>
      <c r="BV20" s="57">
        <f>+I_Investimenti!BY10*I_Investimenti!$F10</f>
        <v>0</v>
      </c>
      <c r="BW20" s="57">
        <f>+I_Investimenti!BZ10*I_Investimenti!$F10</f>
        <v>0</v>
      </c>
      <c r="BX20" s="57">
        <f>+I_Investimenti!CA10*I_Investimenti!$F10</f>
        <v>0</v>
      </c>
      <c r="BY20" s="57">
        <f>+I_Investimenti!CB10*I_Investimenti!$F10</f>
        <v>0</v>
      </c>
      <c r="BZ20" s="57">
        <f>+I_Investimenti!CC10*I_Investimenti!$F10</f>
        <v>0</v>
      </c>
      <c r="CA20" s="57">
        <f>+I_Investimenti!CD10*I_Investimenti!$F10</f>
        <v>0</v>
      </c>
      <c r="CB20" s="57">
        <f>+I_Investimenti!CE10*I_Investimenti!$F10</f>
        <v>0</v>
      </c>
      <c r="CC20" s="57">
        <f>+I_Investimenti!CF10*I_Investimenti!$F10</f>
        <v>0</v>
      </c>
      <c r="CD20" s="57">
        <f>+I_Investimenti!CG10*I_Investimenti!$F10</f>
        <v>0</v>
      </c>
      <c r="CE20" s="57">
        <f>+I_Investimenti!CH10*I_Investimenti!$F10</f>
        <v>0</v>
      </c>
      <c r="CF20" s="57">
        <f>+I_Investimenti!CI10*I_Investimenti!$F10</f>
        <v>0</v>
      </c>
      <c r="CG20" s="57">
        <f>+I_Investimenti!CJ10*I_Investimenti!$F10</f>
        <v>0</v>
      </c>
      <c r="CH20" s="57">
        <f>+I_Investimenti!CK10*I_Investimenti!$F10</f>
        <v>0</v>
      </c>
      <c r="CI20" s="57">
        <f>+I_Investimenti!CL10*I_Investimenti!$F10</f>
        <v>0</v>
      </c>
      <c r="CJ20" s="57">
        <f>+I_Investimenti!CM10*I_Investimenti!$F10</f>
        <v>0</v>
      </c>
      <c r="CK20" s="57">
        <f>+I_Investimenti!CN10*I_Investimenti!$F10</f>
        <v>0</v>
      </c>
      <c r="CL20" s="57">
        <f>+I_Investimenti!CO10*I_Investimenti!$F10</f>
        <v>0</v>
      </c>
      <c r="CM20" s="57">
        <f>+I_Investimenti!CP10*I_Investimenti!$F10</f>
        <v>0</v>
      </c>
      <c r="CN20" s="57">
        <f>+I_Investimenti!CQ10*I_Investimenti!$F10</f>
        <v>0</v>
      </c>
      <c r="CO20" s="57">
        <f>+I_Investimenti!CR10*I_Investimenti!$F10</f>
        <v>0</v>
      </c>
      <c r="CP20" s="57">
        <f>+I_Investimenti!CS10*I_Investimenti!$F10</f>
        <v>0</v>
      </c>
      <c r="CQ20" s="57">
        <f>+I_Investimenti!CT10*I_Investimenti!$F10</f>
        <v>0</v>
      </c>
      <c r="CR20" s="57">
        <f>+I_Investimenti!CU10*I_Investimenti!$F10</f>
        <v>0</v>
      </c>
      <c r="CS20" s="57">
        <f>+I_Investimenti!CV10*I_Investimenti!$F10</f>
        <v>0</v>
      </c>
      <c r="CT20" s="57">
        <f>+I_Investimenti!CW10*I_Investimenti!$F10</f>
        <v>0</v>
      </c>
      <c r="CU20" s="57">
        <f>+I_Investimenti!CX10*I_Investimenti!$F10</f>
        <v>0</v>
      </c>
      <c r="CV20" s="57">
        <f>+I_Investimenti!CY10*I_Investimenti!$F10</f>
        <v>0</v>
      </c>
      <c r="CW20" s="57">
        <f>+I_Investimenti!CZ10*I_Investimenti!$F10</f>
        <v>0</v>
      </c>
      <c r="CX20" s="57">
        <f>+I_Investimenti!DA10*I_Investimenti!$F10</f>
        <v>0</v>
      </c>
      <c r="CY20" s="57">
        <f>+I_Investimenti!DB10*I_Investimenti!$F10</f>
        <v>0</v>
      </c>
      <c r="CZ20" s="57">
        <f>+I_Investimenti!DC10*I_Investimenti!$F10</f>
        <v>0</v>
      </c>
      <c r="DA20" s="57">
        <f>+I_Investimenti!DD10*I_Investimenti!$F10</f>
        <v>0</v>
      </c>
      <c r="DB20" s="57">
        <f>+I_Investimenti!DE10*I_Investimenti!$F10</f>
        <v>0</v>
      </c>
      <c r="DC20" s="57">
        <f>+I_Investimenti!DF10*I_Investimenti!$F10</f>
        <v>0</v>
      </c>
      <c r="DD20" s="57">
        <f>+I_Investimenti!DG10*I_Investimenti!$F10</f>
        <v>0</v>
      </c>
      <c r="DE20" s="57">
        <f>+I_Investimenti!DH10*I_Investimenti!$F10</f>
        <v>0</v>
      </c>
      <c r="DF20" s="57">
        <f>+I_Investimenti!DI10*I_Investimenti!$F10</f>
        <v>0</v>
      </c>
      <c r="DG20" s="57">
        <f>+I_Investimenti!DJ10*I_Investimenti!$F10</f>
        <v>0</v>
      </c>
      <c r="DH20" s="57">
        <f>+I_Investimenti!DK10*I_Investimenti!$F10</f>
        <v>0</v>
      </c>
      <c r="DI20" s="57">
        <f>+I_Investimenti!DL10*I_Investimenti!$F10</f>
        <v>0</v>
      </c>
      <c r="DJ20" s="57">
        <f>+I_Investimenti!DM10*I_Investimenti!$F10</f>
        <v>0</v>
      </c>
      <c r="DK20" s="57">
        <f>+I_Investimenti!DN10*I_Investimenti!$F10</f>
        <v>0</v>
      </c>
      <c r="DL20" s="57">
        <f>+I_Investimenti!DO10*I_Investimenti!$F10</f>
        <v>0</v>
      </c>
      <c r="DM20" s="57">
        <f>+I_Investimenti!DP10*I_Investimenti!$F10</f>
        <v>0</v>
      </c>
      <c r="DN20" s="57">
        <f>+I_Investimenti!DQ10*I_Investimenti!$F10</f>
        <v>0</v>
      </c>
      <c r="DO20" s="57">
        <f>+I_Investimenti!DR10*I_Investimenti!$F10</f>
        <v>0</v>
      </c>
      <c r="DP20" s="57">
        <f>+I_Investimenti!DS10*I_Investimenti!$F10</f>
        <v>0</v>
      </c>
      <c r="DQ20" s="57">
        <f>+I_Investimenti!DT10*I_Investimenti!$F10</f>
        <v>0</v>
      </c>
      <c r="DR20" s="57">
        <f>+I_Investimenti!DU10*I_Investimenti!$F10</f>
        <v>0</v>
      </c>
      <c r="DS20" s="57">
        <f>+I_Investimenti!DV10*I_Investimenti!$F10</f>
        <v>0</v>
      </c>
      <c r="DT20" s="57">
        <f>+I_Investimenti!DW10*I_Investimenti!$F10</f>
        <v>0</v>
      </c>
      <c r="DU20" s="57">
        <f>+I_Investimenti!DX10*I_Investimenti!$F10</f>
        <v>0</v>
      </c>
    </row>
    <row r="21" spans="3:125" ht="16.5" thickTop="1" thickBot="1" x14ac:dyDescent="0.3">
      <c r="C21" s="117" t="str">
        <f>+I_Investimenti!C11</f>
        <v>Investimento 6</v>
      </c>
      <c r="D21" s="55">
        <f>+I_Investimenti!F11</f>
        <v>0</v>
      </c>
      <c r="F21" s="57">
        <f>+I_Investimenti!I11*I_Investimenti!$F11</f>
        <v>0</v>
      </c>
      <c r="G21" s="57">
        <f>+I_Investimenti!J11*I_Investimenti!$F11</f>
        <v>0</v>
      </c>
      <c r="H21" s="57">
        <f>+I_Investimenti!K11*I_Investimenti!$F11</f>
        <v>0</v>
      </c>
      <c r="I21" s="57">
        <f>+I_Investimenti!L11*I_Investimenti!$F11</f>
        <v>0</v>
      </c>
      <c r="J21" s="57">
        <f>+I_Investimenti!M11*I_Investimenti!$F11</f>
        <v>0</v>
      </c>
      <c r="K21" s="57">
        <f>+I_Investimenti!N11*I_Investimenti!$F11</f>
        <v>0</v>
      </c>
      <c r="L21" s="57">
        <f>+I_Investimenti!O11*I_Investimenti!$F11</f>
        <v>0</v>
      </c>
      <c r="M21" s="57">
        <f>+I_Investimenti!P11*I_Investimenti!$F11</f>
        <v>0</v>
      </c>
      <c r="N21" s="57">
        <f>+I_Investimenti!Q11*I_Investimenti!$F11</f>
        <v>0</v>
      </c>
      <c r="O21" s="57">
        <f>+I_Investimenti!R11*I_Investimenti!$F11</f>
        <v>0</v>
      </c>
      <c r="P21" s="57">
        <f>+I_Investimenti!S11*I_Investimenti!$F11</f>
        <v>0</v>
      </c>
      <c r="Q21" s="57">
        <f>+I_Investimenti!T11*I_Investimenti!$F11</f>
        <v>0</v>
      </c>
      <c r="R21" s="57">
        <f>+I_Investimenti!U11*I_Investimenti!$F11</f>
        <v>0</v>
      </c>
      <c r="S21" s="57">
        <f>+I_Investimenti!V11*I_Investimenti!$F11</f>
        <v>0</v>
      </c>
      <c r="T21" s="57">
        <f>+I_Investimenti!W11*I_Investimenti!$F11</f>
        <v>0</v>
      </c>
      <c r="U21" s="57">
        <f>+I_Investimenti!X11*I_Investimenti!$F11</f>
        <v>0</v>
      </c>
      <c r="V21" s="57">
        <f>+I_Investimenti!Y11*I_Investimenti!$F11</f>
        <v>0</v>
      </c>
      <c r="W21" s="57">
        <f>+I_Investimenti!Z11*I_Investimenti!$F11</f>
        <v>0</v>
      </c>
      <c r="X21" s="57">
        <f>+I_Investimenti!AA11*I_Investimenti!$F11</f>
        <v>0</v>
      </c>
      <c r="Y21" s="57">
        <f>+I_Investimenti!AB11*I_Investimenti!$F11</f>
        <v>0</v>
      </c>
      <c r="Z21" s="57">
        <f>+I_Investimenti!AC11*I_Investimenti!$F11</f>
        <v>0</v>
      </c>
      <c r="AA21" s="57">
        <f>+I_Investimenti!AD11*I_Investimenti!$F11</f>
        <v>0</v>
      </c>
      <c r="AB21" s="57">
        <f>+I_Investimenti!AE11*I_Investimenti!$F11</f>
        <v>0</v>
      </c>
      <c r="AC21" s="57">
        <f>+I_Investimenti!AF11*I_Investimenti!$F11</f>
        <v>0</v>
      </c>
      <c r="AD21" s="57">
        <f>+I_Investimenti!AG11*I_Investimenti!$F11</f>
        <v>0</v>
      </c>
      <c r="AE21" s="57">
        <f>+I_Investimenti!AH11*I_Investimenti!$F11</f>
        <v>0</v>
      </c>
      <c r="AF21" s="57">
        <f>+I_Investimenti!AI11*I_Investimenti!$F11</f>
        <v>0</v>
      </c>
      <c r="AG21" s="57">
        <f>+I_Investimenti!AJ11*I_Investimenti!$F11</f>
        <v>0</v>
      </c>
      <c r="AH21" s="57">
        <f>+I_Investimenti!AK11*I_Investimenti!$F11</f>
        <v>0</v>
      </c>
      <c r="AI21" s="57">
        <f>+I_Investimenti!AL11*I_Investimenti!$F11</f>
        <v>0</v>
      </c>
      <c r="AJ21" s="57">
        <f>+I_Investimenti!AM11*I_Investimenti!$F11</f>
        <v>0</v>
      </c>
      <c r="AK21" s="57">
        <f>+I_Investimenti!AN11*I_Investimenti!$F11</f>
        <v>0</v>
      </c>
      <c r="AL21" s="57">
        <f>+I_Investimenti!AO11*I_Investimenti!$F11</f>
        <v>0</v>
      </c>
      <c r="AM21" s="57">
        <f>+I_Investimenti!AP11*I_Investimenti!$F11</f>
        <v>0</v>
      </c>
      <c r="AN21" s="57">
        <f>+I_Investimenti!AQ11*I_Investimenti!$F11</f>
        <v>0</v>
      </c>
      <c r="AO21" s="57">
        <f>+I_Investimenti!AR11*I_Investimenti!$F11</f>
        <v>0</v>
      </c>
      <c r="AP21" s="57">
        <f>+I_Investimenti!AS11*I_Investimenti!$F11</f>
        <v>0</v>
      </c>
      <c r="AQ21" s="57">
        <f>+I_Investimenti!AT11*I_Investimenti!$F11</f>
        <v>0</v>
      </c>
      <c r="AR21" s="57">
        <f>+I_Investimenti!AU11*I_Investimenti!$F11</f>
        <v>0</v>
      </c>
      <c r="AS21" s="57">
        <f>+I_Investimenti!AV11*I_Investimenti!$F11</f>
        <v>0</v>
      </c>
      <c r="AT21" s="57">
        <f>+I_Investimenti!AW11*I_Investimenti!$F11</f>
        <v>0</v>
      </c>
      <c r="AU21" s="57">
        <f>+I_Investimenti!AX11*I_Investimenti!$F11</f>
        <v>0</v>
      </c>
      <c r="AV21" s="57">
        <f>+I_Investimenti!AY11*I_Investimenti!$F11</f>
        <v>0</v>
      </c>
      <c r="AW21" s="57">
        <f>+I_Investimenti!AZ11*I_Investimenti!$F11</f>
        <v>0</v>
      </c>
      <c r="AX21" s="57">
        <f>+I_Investimenti!BA11*I_Investimenti!$F11</f>
        <v>0</v>
      </c>
      <c r="AY21" s="57">
        <f>+I_Investimenti!BB11*I_Investimenti!$F11</f>
        <v>0</v>
      </c>
      <c r="AZ21" s="57">
        <f>+I_Investimenti!BC11*I_Investimenti!$F11</f>
        <v>0</v>
      </c>
      <c r="BA21" s="57">
        <f>+I_Investimenti!BD11*I_Investimenti!$F11</f>
        <v>0</v>
      </c>
      <c r="BB21" s="57">
        <f>+I_Investimenti!BE11*I_Investimenti!$F11</f>
        <v>0</v>
      </c>
      <c r="BC21" s="57">
        <f>+I_Investimenti!BF11*I_Investimenti!$F11</f>
        <v>0</v>
      </c>
      <c r="BD21" s="57">
        <f>+I_Investimenti!BG11*I_Investimenti!$F11</f>
        <v>0</v>
      </c>
      <c r="BE21" s="57">
        <f>+I_Investimenti!BH11*I_Investimenti!$F11</f>
        <v>0</v>
      </c>
      <c r="BF21" s="57">
        <f>+I_Investimenti!BI11*I_Investimenti!$F11</f>
        <v>0</v>
      </c>
      <c r="BG21" s="57">
        <f>+I_Investimenti!BJ11*I_Investimenti!$F11</f>
        <v>0</v>
      </c>
      <c r="BH21" s="57">
        <f>+I_Investimenti!BK11*I_Investimenti!$F11</f>
        <v>0</v>
      </c>
      <c r="BI21" s="57">
        <f>+I_Investimenti!BL11*I_Investimenti!$F11</f>
        <v>0</v>
      </c>
      <c r="BJ21" s="57">
        <f>+I_Investimenti!BM11*I_Investimenti!$F11</f>
        <v>0</v>
      </c>
      <c r="BK21" s="57">
        <f>+I_Investimenti!BN11*I_Investimenti!$F11</f>
        <v>0</v>
      </c>
      <c r="BL21" s="57">
        <f>+I_Investimenti!BO11*I_Investimenti!$F11</f>
        <v>0</v>
      </c>
      <c r="BM21" s="57">
        <f>+I_Investimenti!BP11*I_Investimenti!$F11</f>
        <v>0</v>
      </c>
      <c r="BN21" s="57">
        <f>+I_Investimenti!BQ11*I_Investimenti!$F11</f>
        <v>0</v>
      </c>
      <c r="BO21" s="57">
        <f>+I_Investimenti!BR11*I_Investimenti!$F11</f>
        <v>0</v>
      </c>
      <c r="BP21" s="57">
        <f>+I_Investimenti!BS11*I_Investimenti!$F11</f>
        <v>0</v>
      </c>
      <c r="BQ21" s="57">
        <f>+I_Investimenti!BT11*I_Investimenti!$F11</f>
        <v>0</v>
      </c>
      <c r="BR21" s="57">
        <f>+I_Investimenti!BU11*I_Investimenti!$F11</f>
        <v>0</v>
      </c>
      <c r="BS21" s="57">
        <f>+I_Investimenti!BV11*I_Investimenti!$F11</f>
        <v>0</v>
      </c>
      <c r="BT21" s="57">
        <f>+I_Investimenti!BW11*I_Investimenti!$F11</f>
        <v>0</v>
      </c>
      <c r="BU21" s="57">
        <f>+I_Investimenti!BX11*I_Investimenti!$F11</f>
        <v>0</v>
      </c>
      <c r="BV21" s="57">
        <f>+I_Investimenti!BY11*I_Investimenti!$F11</f>
        <v>0</v>
      </c>
      <c r="BW21" s="57">
        <f>+I_Investimenti!BZ11*I_Investimenti!$F11</f>
        <v>0</v>
      </c>
      <c r="BX21" s="57">
        <f>+I_Investimenti!CA11*I_Investimenti!$F11</f>
        <v>0</v>
      </c>
      <c r="BY21" s="57">
        <f>+I_Investimenti!CB11*I_Investimenti!$F11</f>
        <v>0</v>
      </c>
      <c r="BZ21" s="57">
        <f>+I_Investimenti!CC11*I_Investimenti!$F11</f>
        <v>0</v>
      </c>
      <c r="CA21" s="57">
        <f>+I_Investimenti!CD11*I_Investimenti!$F11</f>
        <v>0</v>
      </c>
      <c r="CB21" s="57">
        <f>+I_Investimenti!CE11*I_Investimenti!$F11</f>
        <v>0</v>
      </c>
      <c r="CC21" s="57">
        <f>+I_Investimenti!CF11*I_Investimenti!$F11</f>
        <v>0</v>
      </c>
      <c r="CD21" s="57">
        <f>+I_Investimenti!CG11*I_Investimenti!$F11</f>
        <v>0</v>
      </c>
      <c r="CE21" s="57">
        <f>+I_Investimenti!CH11*I_Investimenti!$F11</f>
        <v>0</v>
      </c>
      <c r="CF21" s="57">
        <f>+I_Investimenti!CI11*I_Investimenti!$F11</f>
        <v>0</v>
      </c>
      <c r="CG21" s="57">
        <f>+I_Investimenti!CJ11*I_Investimenti!$F11</f>
        <v>0</v>
      </c>
      <c r="CH21" s="57">
        <f>+I_Investimenti!CK11*I_Investimenti!$F11</f>
        <v>0</v>
      </c>
      <c r="CI21" s="57">
        <f>+I_Investimenti!CL11*I_Investimenti!$F11</f>
        <v>0</v>
      </c>
      <c r="CJ21" s="57">
        <f>+I_Investimenti!CM11*I_Investimenti!$F11</f>
        <v>0</v>
      </c>
      <c r="CK21" s="57">
        <f>+I_Investimenti!CN11*I_Investimenti!$F11</f>
        <v>0</v>
      </c>
      <c r="CL21" s="57">
        <f>+I_Investimenti!CO11*I_Investimenti!$F11</f>
        <v>0</v>
      </c>
      <c r="CM21" s="57">
        <f>+I_Investimenti!CP11*I_Investimenti!$F11</f>
        <v>0</v>
      </c>
      <c r="CN21" s="57">
        <f>+I_Investimenti!CQ11*I_Investimenti!$F11</f>
        <v>0</v>
      </c>
      <c r="CO21" s="57">
        <f>+I_Investimenti!CR11*I_Investimenti!$F11</f>
        <v>0</v>
      </c>
      <c r="CP21" s="57">
        <f>+I_Investimenti!CS11*I_Investimenti!$F11</f>
        <v>0</v>
      </c>
      <c r="CQ21" s="57">
        <f>+I_Investimenti!CT11*I_Investimenti!$F11</f>
        <v>0</v>
      </c>
      <c r="CR21" s="57">
        <f>+I_Investimenti!CU11*I_Investimenti!$F11</f>
        <v>0</v>
      </c>
      <c r="CS21" s="57">
        <f>+I_Investimenti!CV11*I_Investimenti!$F11</f>
        <v>0</v>
      </c>
      <c r="CT21" s="57">
        <f>+I_Investimenti!CW11*I_Investimenti!$F11</f>
        <v>0</v>
      </c>
      <c r="CU21" s="57">
        <f>+I_Investimenti!CX11*I_Investimenti!$F11</f>
        <v>0</v>
      </c>
      <c r="CV21" s="57">
        <f>+I_Investimenti!CY11*I_Investimenti!$F11</f>
        <v>0</v>
      </c>
      <c r="CW21" s="57">
        <f>+I_Investimenti!CZ11*I_Investimenti!$F11</f>
        <v>0</v>
      </c>
      <c r="CX21" s="57">
        <f>+I_Investimenti!DA11*I_Investimenti!$F11</f>
        <v>0</v>
      </c>
      <c r="CY21" s="57">
        <f>+I_Investimenti!DB11*I_Investimenti!$F11</f>
        <v>0</v>
      </c>
      <c r="CZ21" s="57">
        <f>+I_Investimenti!DC11*I_Investimenti!$F11</f>
        <v>0</v>
      </c>
      <c r="DA21" s="57">
        <f>+I_Investimenti!DD11*I_Investimenti!$F11</f>
        <v>0</v>
      </c>
      <c r="DB21" s="57">
        <f>+I_Investimenti!DE11*I_Investimenti!$F11</f>
        <v>0</v>
      </c>
      <c r="DC21" s="57">
        <f>+I_Investimenti!DF11*I_Investimenti!$F11</f>
        <v>0</v>
      </c>
      <c r="DD21" s="57">
        <f>+I_Investimenti!DG11*I_Investimenti!$F11</f>
        <v>0</v>
      </c>
      <c r="DE21" s="57">
        <f>+I_Investimenti!DH11*I_Investimenti!$F11</f>
        <v>0</v>
      </c>
      <c r="DF21" s="57">
        <f>+I_Investimenti!DI11*I_Investimenti!$F11</f>
        <v>0</v>
      </c>
      <c r="DG21" s="57">
        <f>+I_Investimenti!DJ11*I_Investimenti!$F11</f>
        <v>0</v>
      </c>
      <c r="DH21" s="57">
        <f>+I_Investimenti!DK11*I_Investimenti!$F11</f>
        <v>0</v>
      </c>
      <c r="DI21" s="57">
        <f>+I_Investimenti!DL11*I_Investimenti!$F11</f>
        <v>0</v>
      </c>
      <c r="DJ21" s="57">
        <f>+I_Investimenti!DM11*I_Investimenti!$F11</f>
        <v>0</v>
      </c>
      <c r="DK21" s="57">
        <f>+I_Investimenti!DN11*I_Investimenti!$F11</f>
        <v>0</v>
      </c>
      <c r="DL21" s="57">
        <f>+I_Investimenti!DO11*I_Investimenti!$F11</f>
        <v>0</v>
      </c>
      <c r="DM21" s="57">
        <f>+I_Investimenti!DP11*I_Investimenti!$F11</f>
        <v>0</v>
      </c>
      <c r="DN21" s="57">
        <f>+I_Investimenti!DQ11*I_Investimenti!$F11</f>
        <v>0</v>
      </c>
      <c r="DO21" s="57">
        <f>+I_Investimenti!DR11*I_Investimenti!$F11</f>
        <v>0</v>
      </c>
      <c r="DP21" s="57">
        <f>+I_Investimenti!DS11*I_Investimenti!$F11</f>
        <v>0</v>
      </c>
      <c r="DQ21" s="57">
        <f>+I_Investimenti!DT11*I_Investimenti!$F11</f>
        <v>0</v>
      </c>
      <c r="DR21" s="57">
        <f>+I_Investimenti!DU11*I_Investimenti!$F11</f>
        <v>0</v>
      </c>
      <c r="DS21" s="57">
        <f>+I_Investimenti!DV11*I_Investimenti!$F11</f>
        <v>0</v>
      </c>
      <c r="DT21" s="57">
        <f>+I_Investimenti!DW11*I_Investimenti!$F11</f>
        <v>0</v>
      </c>
      <c r="DU21" s="57">
        <f>+I_Investimenti!DX11*I_Investimenti!$F11</f>
        <v>0</v>
      </c>
    </row>
    <row r="22" spans="3:125" ht="16.5" thickTop="1" thickBot="1" x14ac:dyDescent="0.3">
      <c r="C22" s="117" t="str">
        <f>+I_Investimenti!C12</f>
        <v>Investimento 7</v>
      </c>
      <c r="D22" s="55">
        <f>+I_Investimenti!F12</f>
        <v>0</v>
      </c>
      <c r="F22" s="57">
        <f>+I_Investimenti!I12*I_Investimenti!$F12</f>
        <v>0</v>
      </c>
      <c r="G22" s="57">
        <f>+I_Investimenti!J12*I_Investimenti!$F12</f>
        <v>0</v>
      </c>
      <c r="H22" s="57">
        <f>+I_Investimenti!K12*I_Investimenti!$F12</f>
        <v>0</v>
      </c>
      <c r="I22" s="57">
        <f>+I_Investimenti!L12*I_Investimenti!$F12</f>
        <v>0</v>
      </c>
      <c r="J22" s="57">
        <f>+I_Investimenti!M12*I_Investimenti!$F12</f>
        <v>0</v>
      </c>
      <c r="K22" s="57">
        <f>+I_Investimenti!N12*I_Investimenti!$F12</f>
        <v>0</v>
      </c>
      <c r="L22" s="57">
        <f>+I_Investimenti!O12*I_Investimenti!$F12</f>
        <v>0</v>
      </c>
      <c r="M22" s="57">
        <f>+I_Investimenti!P12*I_Investimenti!$F12</f>
        <v>0</v>
      </c>
      <c r="N22" s="57">
        <f>+I_Investimenti!Q12*I_Investimenti!$F12</f>
        <v>0</v>
      </c>
      <c r="O22" s="57">
        <f>+I_Investimenti!R12*I_Investimenti!$F12</f>
        <v>0</v>
      </c>
      <c r="P22" s="57">
        <f>+I_Investimenti!S12*I_Investimenti!$F12</f>
        <v>0</v>
      </c>
      <c r="Q22" s="57">
        <f>+I_Investimenti!T12*I_Investimenti!$F12</f>
        <v>0</v>
      </c>
      <c r="R22" s="57">
        <f>+I_Investimenti!U12*I_Investimenti!$F12</f>
        <v>0</v>
      </c>
      <c r="S22" s="57">
        <f>+I_Investimenti!V12*I_Investimenti!$F12</f>
        <v>0</v>
      </c>
      <c r="T22" s="57">
        <f>+I_Investimenti!W12*I_Investimenti!$F12</f>
        <v>0</v>
      </c>
      <c r="U22" s="57">
        <f>+I_Investimenti!X12*I_Investimenti!$F12</f>
        <v>0</v>
      </c>
      <c r="V22" s="57">
        <f>+I_Investimenti!Y12*I_Investimenti!$F12</f>
        <v>0</v>
      </c>
      <c r="W22" s="57">
        <f>+I_Investimenti!Z12*I_Investimenti!$F12</f>
        <v>0</v>
      </c>
      <c r="X22" s="57">
        <f>+I_Investimenti!AA12*I_Investimenti!$F12</f>
        <v>0</v>
      </c>
      <c r="Y22" s="57">
        <f>+I_Investimenti!AB12*I_Investimenti!$F12</f>
        <v>0</v>
      </c>
      <c r="Z22" s="57">
        <f>+I_Investimenti!AC12*I_Investimenti!$F12</f>
        <v>0</v>
      </c>
      <c r="AA22" s="57">
        <f>+I_Investimenti!AD12*I_Investimenti!$F12</f>
        <v>0</v>
      </c>
      <c r="AB22" s="57">
        <f>+I_Investimenti!AE12*I_Investimenti!$F12</f>
        <v>0</v>
      </c>
      <c r="AC22" s="57">
        <f>+I_Investimenti!AF12*I_Investimenti!$F12</f>
        <v>0</v>
      </c>
      <c r="AD22" s="57">
        <f>+I_Investimenti!AG12*I_Investimenti!$F12</f>
        <v>0</v>
      </c>
      <c r="AE22" s="57">
        <f>+I_Investimenti!AH12*I_Investimenti!$F12</f>
        <v>0</v>
      </c>
      <c r="AF22" s="57">
        <f>+I_Investimenti!AI12*I_Investimenti!$F12</f>
        <v>0</v>
      </c>
      <c r="AG22" s="57">
        <f>+I_Investimenti!AJ12*I_Investimenti!$F12</f>
        <v>0</v>
      </c>
      <c r="AH22" s="57">
        <f>+I_Investimenti!AK12*I_Investimenti!$F12</f>
        <v>0</v>
      </c>
      <c r="AI22" s="57">
        <f>+I_Investimenti!AL12*I_Investimenti!$F12</f>
        <v>0</v>
      </c>
      <c r="AJ22" s="57">
        <f>+I_Investimenti!AM12*I_Investimenti!$F12</f>
        <v>0</v>
      </c>
      <c r="AK22" s="57">
        <f>+I_Investimenti!AN12*I_Investimenti!$F12</f>
        <v>0</v>
      </c>
      <c r="AL22" s="57">
        <f>+I_Investimenti!AO12*I_Investimenti!$F12</f>
        <v>0</v>
      </c>
      <c r="AM22" s="57">
        <f>+I_Investimenti!AP12*I_Investimenti!$F12</f>
        <v>0</v>
      </c>
      <c r="AN22" s="57">
        <f>+I_Investimenti!AQ12*I_Investimenti!$F12</f>
        <v>0</v>
      </c>
      <c r="AO22" s="57">
        <f>+I_Investimenti!AR12*I_Investimenti!$F12</f>
        <v>0</v>
      </c>
      <c r="AP22" s="57">
        <f>+I_Investimenti!AS12*I_Investimenti!$F12</f>
        <v>0</v>
      </c>
      <c r="AQ22" s="57">
        <f>+I_Investimenti!AT12*I_Investimenti!$F12</f>
        <v>0</v>
      </c>
      <c r="AR22" s="57">
        <f>+I_Investimenti!AU12*I_Investimenti!$F12</f>
        <v>0</v>
      </c>
      <c r="AS22" s="57">
        <f>+I_Investimenti!AV12*I_Investimenti!$F12</f>
        <v>0</v>
      </c>
      <c r="AT22" s="57">
        <f>+I_Investimenti!AW12*I_Investimenti!$F12</f>
        <v>0</v>
      </c>
      <c r="AU22" s="57">
        <f>+I_Investimenti!AX12*I_Investimenti!$F12</f>
        <v>0</v>
      </c>
      <c r="AV22" s="57">
        <f>+I_Investimenti!AY12*I_Investimenti!$F12</f>
        <v>0</v>
      </c>
      <c r="AW22" s="57">
        <f>+I_Investimenti!AZ12*I_Investimenti!$F12</f>
        <v>0</v>
      </c>
      <c r="AX22" s="57">
        <f>+I_Investimenti!BA12*I_Investimenti!$F12</f>
        <v>0</v>
      </c>
      <c r="AY22" s="57">
        <f>+I_Investimenti!BB12*I_Investimenti!$F12</f>
        <v>0</v>
      </c>
      <c r="AZ22" s="57">
        <f>+I_Investimenti!BC12*I_Investimenti!$F12</f>
        <v>0</v>
      </c>
      <c r="BA22" s="57">
        <f>+I_Investimenti!BD12*I_Investimenti!$F12</f>
        <v>0</v>
      </c>
      <c r="BB22" s="57">
        <f>+I_Investimenti!BE12*I_Investimenti!$F12</f>
        <v>0</v>
      </c>
      <c r="BC22" s="57">
        <f>+I_Investimenti!BF12*I_Investimenti!$F12</f>
        <v>0</v>
      </c>
      <c r="BD22" s="57">
        <f>+I_Investimenti!BG12*I_Investimenti!$F12</f>
        <v>0</v>
      </c>
      <c r="BE22" s="57">
        <f>+I_Investimenti!BH12*I_Investimenti!$F12</f>
        <v>0</v>
      </c>
      <c r="BF22" s="57">
        <f>+I_Investimenti!BI12*I_Investimenti!$F12</f>
        <v>0</v>
      </c>
      <c r="BG22" s="57">
        <f>+I_Investimenti!BJ12*I_Investimenti!$F12</f>
        <v>0</v>
      </c>
      <c r="BH22" s="57">
        <f>+I_Investimenti!BK12*I_Investimenti!$F12</f>
        <v>0</v>
      </c>
      <c r="BI22" s="57">
        <f>+I_Investimenti!BL12*I_Investimenti!$F12</f>
        <v>0</v>
      </c>
      <c r="BJ22" s="57">
        <f>+I_Investimenti!BM12*I_Investimenti!$F12</f>
        <v>0</v>
      </c>
      <c r="BK22" s="57">
        <f>+I_Investimenti!BN12*I_Investimenti!$F12</f>
        <v>0</v>
      </c>
      <c r="BL22" s="57">
        <f>+I_Investimenti!BO12*I_Investimenti!$F12</f>
        <v>0</v>
      </c>
      <c r="BM22" s="57">
        <f>+I_Investimenti!BP12*I_Investimenti!$F12</f>
        <v>0</v>
      </c>
      <c r="BN22" s="57">
        <f>+I_Investimenti!BQ12*I_Investimenti!$F12</f>
        <v>0</v>
      </c>
      <c r="BO22" s="57">
        <f>+I_Investimenti!BR12*I_Investimenti!$F12</f>
        <v>0</v>
      </c>
      <c r="BP22" s="57">
        <f>+I_Investimenti!BS12*I_Investimenti!$F12</f>
        <v>0</v>
      </c>
      <c r="BQ22" s="57">
        <f>+I_Investimenti!BT12*I_Investimenti!$F12</f>
        <v>0</v>
      </c>
      <c r="BR22" s="57">
        <f>+I_Investimenti!BU12*I_Investimenti!$F12</f>
        <v>0</v>
      </c>
      <c r="BS22" s="57">
        <f>+I_Investimenti!BV12*I_Investimenti!$F12</f>
        <v>0</v>
      </c>
      <c r="BT22" s="57">
        <f>+I_Investimenti!BW12*I_Investimenti!$F12</f>
        <v>0</v>
      </c>
      <c r="BU22" s="57">
        <f>+I_Investimenti!BX12*I_Investimenti!$F12</f>
        <v>0</v>
      </c>
      <c r="BV22" s="57">
        <f>+I_Investimenti!BY12*I_Investimenti!$F12</f>
        <v>0</v>
      </c>
      <c r="BW22" s="57">
        <f>+I_Investimenti!BZ12*I_Investimenti!$F12</f>
        <v>0</v>
      </c>
      <c r="BX22" s="57">
        <f>+I_Investimenti!CA12*I_Investimenti!$F12</f>
        <v>0</v>
      </c>
      <c r="BY22" s="57">
        <f>+I_Investimenti!CB12*I_Investimenti!$F12</f>
        <v>0</v>
      </c>
      <c r="BZ22" s="57">
        <f>+I_Investimenti!CC12*I_Investimenti!$F12</f>
        <v>0</v>
      </c>
      <c r="CA22" s="57">
        <f>+I_Investimenti!CD12*I_Investimenti!$F12</f>
        <v>0</v>
      </c>
      <c r="CB22" s="57">
        <f>+I_Investimenti!CE12*I_Investimenti!$F12</f>
        <v>0</v>
      </c>
      <c r="CC22" s="57">
        <f>+I_Investimenti!CF12*I_Investimenti!$F12</f>
        <v>0</v>
      </c>
      <c r="CD22" s="57">
        <f>+I_Investimenti!CG12*I_Investimenti!$F12</f>
        <v>0</v>
      </c>
      <c r="CE22" s="57">
        <f>+I_Investimenti!CH12*I_Investimenti!$F12</f>
        <v>0</v>
      </c>
      <c r="CF22" s="57">
        <f>+I_Investimenti!CI12*I_Investimenti!$F12</f>
        <v>0</v>
      </c>
      <c r="CG22" s="57">
        <f>+I_Investimenti!CJ12*I_Investimenti!$F12</f>
        <v>0</v>
      </c>
      <c r="CH22" s="57">
        <f>+I_Investimenti!CK12*I_Investimenti!$F12</f>
        <v>0</v>
      </c>
      <c r="CI22" s="57">
        <f>+I_Investimenti!CL12*I_Investimenti!$F12</f>
        <v>0</v>
      </c>
      <c r="CJ22" s="57">
        <f>+I_Investimenti!CM12*I_Investimenti!$F12</f>
        <v>0</v>
      </c>
      <c r="CK22" s="57">
        <f>+I_Investimenti!CN12*I_Investimenti!$F12</f>
        <v>0</v>
      </c>
      <c r="CL22" s="57">
        <f>+I_Investimenti!CO12*I_Investimenti!$F12</f>
        <v>0</v>
      </c>
      <c r="CM22" s="57">
        <f>+I_Investimenti!CP12*I_Investimenti!$F12</f>
        <v>0</v>
      </c>
      <c r="CN22" s="57">
        <f>+I_Investimenti!CQ12*I_Investimenti!$F12</f>
        <v>0</v>
      </c>
      <c r="CO22" s="57">
        <f>+I_Investimenti!CR12*I_Investimenti!$F12</f>
        <v>0</v>
      </c>
      <c r="CP22" s="57">
        <f>+I_Investimenti!CS12*I_Investimenti!$F12</f>
        <v>0</v>
      </c>
      <c r="CQ22" s="57">
        <f>+I_Investimenti!CT12*I_Investimenti!$F12</f>
        <v>0</v>
      </c>
      <c r="CR22" s="57">
        <f>+I_Investimenti!CU12*I_Investimenti!$F12</f>
        <v>0</v>
      </c>
      <c r="CS22" s="57">
        <f>+I_Investimenti!CV12*I_Investimenti!$F12</f>
        <v>0</v>
      </c>
      <c r="CT22" s="57">
        <f>+I_Investimenti!CW12*I_Investimenti!$F12</f>
        <v>0</v>
      </c>
      <c r="CU22" s="57">
        <f>+I_Investimenti!CX12*I_Investimenti!$F12</f>
        <v>0</v>
      </c>
      <c r="CV22" s="57">
        <f>+I_Investimenti!CY12*I_Investimenti!$F12</f>
        <v>0</v>
      </c>
      <c r="CW22" s="57">
        <f>+I_Investimenti!CZ12*I_Investimenti!$F12</f>
        <v>0</v>
      </c>
      <c r="CX22" s="57">
        <f>+I_Investimenti!DA12*I_Investimenti!$F12</f>
        <v>0</v>
      </c>
      <c r="CY22" s="57">
        <f>+I_Investimenti!DB12*I_Investimenti!$F12</f>
        <v>0</v>
      </c>
      <c r="CZ22" s="57">
        <f>+I_Investimenti!DC12*I_Investimenti!$F12</f>
        <v>0</v>
      </c>
      <c r="DA22" s="57">
        <f>+I_Investimenti!DD12*I_Investimenti!$F12</f>
        <v>0</v>
      </c>
      <c r="DB22" s="57">
        <f>+I_Investimenti!DE12*I_Investimenti!$F12</f>
        <v>0</v>
      </c>
      <c r="DC22" s="57">
        <f>+I_Investimenti!DF12*I_Investimenti!$F12</f>
        <v>0</v>
      </c>
      <c r="DD22" s="57">
        <f>+I_Investimenti!DG12*I_Investimenti!$F12</f>
        <v>0</v>
      </c>
      <c r="DE22" s="57">
        <f>+I_Investimenti!DH12*I_Investimenti!$F12</f>
        <v>0</v>
      </c>
      <c r="DF22" s="57">
        <f>+I_Investimenti!DI12*I_Investimenti!$F12</f>
        <v>0</v>
      </c>
      <c r="DG22" s="57">
        <f>+I_Investimenti!DJ12*I_Investimenti!$F12</f>
        <v>0</v>
      </c>
      <c r="DH22" s="57">
        <f>+I_Investimenti!DK12*I_Investimenti!$F12</f>
        <v>0</v>
      </c>
      <c r="DI22" s="57">
        <f>+I_Investimenti!DL12*I_Investimenti!$F12</f>
        <v>0</v>
      </c>
      <c r="DJ22" s="57">
        <f>+I_Investimenti!DM12*I_Investimenti!$F12</f>
        <v>0</v>
      </c>
      <c r="DK22" s="57">
        <f>+I_Investimenti!DN12*I_Investimenti!$F12</f>
        <v>0</v>
      </c>
      <c r="DL22" s="57">
        <f>+I_Investimenti!DO12*I_Investimenti!$F12</f>
        <v>0</v>
      </c>
      <c r="DM22" s="57">
        <f>+I_Investimenti!DP12*I_Investimenti!$F12</f>
        <v>0</v>
      </c>
      <c r="DN22" s="57">
        <f>+I_Investimenti!DQ12*I_Investimenti!$F12</f>
        <v>0</v>
      </c>
      <c r="DO22" s="57">
        <f>+I_Investimenti!DR12*I_Investimenti!$F12</f>
        <v>0</v>
      </c>
      <c r="DP22" s="57">
        <f>+I_Investimenti!DS12*I_Investimenti!$F12</f>
        <v>0</v>
      </c>
      <c r="DQ22" s="57">
        <f>+I_Investimenti!DT12*I_Investimenti!$F12</f>
        <v>0</v>
      </c>
      <c r="DR22" s="57">
        <f>+I_Investimenti!DU12*I_Investimenti!$F12</f>
        <v>0</v>
      </c>
      <c r="DS22" s="57">
        <f>+I_Investimenti!DV12*I_Investimenti!$F12</f>
        <v>0</v>
      </c>
      <c r="DT22" s="57">
        <f>+I_Investimenti!DW12*I_Investimenti!$F12</f>
        <v>0</v>
      </c>
      <c r="DU22" s="57">
        <f>+I_Investimenti!DX12*I_Investimenti!$F12</f>
        <v>0</v>
      </c>
    </row>
    <row r="23" spans="3:125" ht="16.5" thickTop="1" thickBot="1" x14ac:dyDescent="0.3">
      <c r="C23" s="117" t="str">
        <f>+I_Investimenti!C13</f>
        <v>Investimento 8</v>
      </c>
      <c r="D23" s="55">
        <f>+I_Investimenti!F13</f>
        <v>0</v>
      </c>
      <c r="F23" s="57">
        <f>+I_Investimenti!I13*I_Investimenti!$F13</f>
        <v>0</v>
      </c>
      <c r="G23" s="57">
        <f>+I_Investimenti!J13*I_Investimenti!$F13</f>
        <v>0</v>
      </c>
      <c r="H23" s="57">
        <f>+I_Investimenti!K13*I_Investimenti!$F13</f>
        <v>0</v>
      </c>
      <c r="I23" s="57">
        <f>+I_Investimenti!L13*I_Investimenti!$F13</f>
        <v>0</v>
      </c>
      <c r="J23" s="57">
        <f>+I_Investimenti!M13*I_Investimenti!$F13</f>
        <v>0</v>
      </c>
      <c r="K23" s="57">
        <f>+I_Investimenti!N13*I_Investimenti!$F13</f>
        <v>0</v>
      </c>
      <c r="L23" s="57">
        <f>+I_Investimenti!O13*I_Investimenti!$F13</f>
        <v>0</v>
      </c>
      <c r="M23" s="57">
        <f>+I_Investimenti!P13*I_Investimenti!$F13</f>
        <v>0</v>
      </c>
      <c r="N23" s="57">
        <f>+I_Investimenti!Q13*I_Investimenti!$F13</f>
        <v>0</v>
      </c>
      <c r="O23" s="57">
        <f>+I_Investimenti!R13*I_Investimenti!$F13</f>
        <v>0</v>
      </c>
      <c r="P23" s="57">
        <f>+I_Investimenti!S13*I_Investimenti!$F13</f>
        <v>0</v>
      </c>
      <c r="Q23" s="57">
        <f>+I_Investimenti!T13*I_Investimenti!$F13</f>
        <v>0</v>
      </c>
      <c r="R23" s="57">
        <f>+I_Investimenti!U13*I_Investimenti!$F13</f>
        <v>0</v>
      </c>
      <c r="S23" s="57">
        <f>+I_Investimenti!V13*I_Investimenti!$F13</f>
        <v>0</v>
      </c>
      <c r="T23" s="57">
        <f>+I_Investimenti!W13*I_Investimenti!$F13</f>
        <v>0</v>
      </c>
      <c r="U23" s="57">
        <f>+I_Investimenti!X13*I_Investimenti!$F13</f>
        <v>0</v>
      </c>
      <c r="V23" s="57">
        <f>+I_Investimenti!Y13*I_Investimenti!$F13</f>
        <v>0</v>
      </c>
      <c r="W23" s="57">
        <f>+I_Investimenti!Z13*I_Investimenti!$F13</f>
        <v>0</v>
      </c>
      <c r="X23" s="57">
        <f>+I_Investimenti!AA13*I_Investimenti!$F13</f>
        <v>0</v>
      </c>
      <c r="Y23" s="57">
        <f>+I_Investimenti!AB13*I_Investimenti!$F13</f>
        <v>0</v>
      </c>
      <c r="Z23" s="57">
        <f>+I_Investimenti!AC13*I_Investimenti!$F13</f>
        <v>0</v>
      </c>
      <c r="AA23" s="57">
        <f>+I_Investimenti!AD13*I_Investimenti!$F13</f>
        <v>0</v>
      </c>
      <c r="AB23" s="57">
        <f>+I_Investimenti!AE13*I_Investimenti!$F13</f>
        <v>0</v>
      </c>
      <c r="AC23" s="57">
        <f>+I_Investimenti!AF13*I_Investimenti!$F13</f>
        <v>0</v>
      </c>
      <c r="AD23" s="57">
        <f>+I_Investimenti!AG13*I_Investimenti!$F13</f>
        <v>0</v>
      </c>
      <c r="AE23" s="57">
        <f>+I_Investimenti!AH13*I_Investimenti!$F13</f>
        <v>0</v>
      </c>
      <c r="AF23" s="57">
        <f>+I_Investimenti!AI13*I_Investimenti!$F13</f>
        <v>0</v>
      </c>
      <c r="AG23" s="57">
        <f>+I_Investimenti!AJ13*I_Investimenti!$F13</f>
        <v>0</v>
      </c>
      <c r="AH23" s="57">
        <f>+I_Investimenti!AK13*I_Investimenti!$F13</f>
        <v>0</v>
      </c>
      <c r="AI23" s="57">
        <f>+I_Investimenti!AL13*I_Investimenti!$F13</f>
        <v>0</v>
      </c>
      <c r="AJ23" s="57">
        <f>+I_Investimenti!AM13*I_Investimenti!$F13</f>
        <v>0</v>
      </c>
      <c r="AK23" s="57">
        <f>+I_Investimenti!AN13*I_Investimenti!$F13</f>
        <v>0</v>
      </c>
      <c r="AL23" s="57">
        <f>+I_Investimenti!AO13*I_Investimenti!$F13</f>
        <v>0</v>
      </c>
      <c r="AM23" s="57">
        <f>+I_Investimenti!AP13*I_Investimenti!$F13</f>
        <v>0</v>
      </c>
      <c r="AN23" s="57">
        <f>+I_Investimenti!AQ13*I_Investimenti!$F13</f>
        <v>0</v>
      </c>
      <c r="AO23" s="57">
        <f>+I_Investimenti!AR13*I_Investimenti!$F13</f>
        <v>0</v>
      </c>
      <c r="AP23" s="57">
        <f>+I_Investimenti!AS13*I_Investimenti!$F13</f>
        <v>0</v>
      </c>
      <c r="AQ23" s="57">
        <f>+I_Investimenti!AT13*I_Investimenti!$F13</f>
        <v>0</v>
      </c>
      <c r="AR23" s="57">
        <f>+I_Investimenti!AU13*I_Investimenti!$F13</f>
        <v>0</v>
      </c>
      <c r="AS23" s="57">
        <f>+I_Investimenti!AV13*I_Investimenti!$F13</f>
        <v>0</v>
      </c>
      <c r="AT23" s="57">
        <f>+I_Investimenti!AW13*I_Investimenti!$F13</f>
        <v>0</v>
      </c>
      <c r="AU23" s="57">
        <f>+I_Investimenti!AX13*I_Investimenti!$F13</f>
        <v>0</v>
      </c>
      <c r="AV23" s="57">
        <f>+I_Investimenti!AY13*I_Investimenti!$F13</f>
        <v>0</v>
      </c>
      <c r="AW23" s="57">
        <f>+I_Investimenti!AZ13*I_Investimenti!$F13</f>
        <v>0</v>
      </c>
      <c r="AX23" s="57">
        <f>+I_Investimenti!BA13*I_Investimenti!$F13</f>
        <v>0</v>
      </c>
      <c r="AY23" s="57">
        <f>+I_Investimenti!BB13*I_Investimenti!$F13</f>
        <v>0</v>
      </c>
      <c r="AZ23" s="57">
        <f>+I_Investimenti!BC13*I_Investimenti!$F13</f>
        <v>0</v>
      </c>
      <c r="BA23" s="57">
        <f>+I_Investimenti!BD13*I_Investimenti!$F13</f>
        <v>0</v>
      </c>
      <c r="BB23" s="57">
        <f>+I_Investimenti!BE13*I_Investimenti!$F13</f>
        <v>0</v>
      </c>
      <c r="BC23" s="57">
        <f>+I_Investimenti!BF13*I_Investimenti!$F13</f>
        <v>0</v>
      </c>
      <c r="BD23" s="57">
        <f>+I_Investimenti!BG13*I_Investimenti!$F13</f>
        <v>0</v>
      </c>
      <c r="BE23" s="57">
        <f>+I_Investimenti!BH13*I_Investimenti!$F13</f>
        <v>0</v>
      </c>
      <c r="BF23" s="57">
        <f>+I_Investimenti!BI13*I_Investimenti!$F13</f>
        <v>0</v>
      </c>
      <c r="BG23" s="57">
        <f>+I_Investimenti!BJ13*I_Investimenti!$F13</f>
        <v>0</v>
      </c>
      <c r="BH23" s="57">
        <f>+I_Investimenti!BK13*I_Investimenti!$F13</f>
        <v>0</v>
      </c>
      <c r="BI23" s="57">
        <f>+I_Investimenti!BL13*I_Investimenti!$F13</f>
        <v>0</v>
      </c>
      <c r="BJ23" s="57">
        <f>+I_Investimenti!BM13*I_Investimenti!$F13</f>
        <v>0</v>
      </c>
      <c r="BK23" s="57">
        <f>+I_Investimenti!BN13*I_Investimenti!$F13</f>
        <v>0</v>
      </c>
      <c r="BL23" s="57">
        <f>+I_Investimenti!BO13*I_Investimenti!$F13</f>
        <v>0</v>
      </c>
      <c r="BM23" s="57">
        <f>+I_Investimenti!BP13*I_Investimenti!$F13</f>
        <v>0</v>
      </c>
      <c r="BN23" s="57">
        <f>+I_Investimenti!BQ13*I_Investimenti!$F13</f>
        <v>0</v>
      </c>
      <c r="BO23" s="57">
        <f>+I_Investimenti!BR13*I_Investimenti!$F13</f>
        <v>0</v>
      </c>
      <c r="BP23" s="57">
        <f>+I_Investimenti!BS13*I_Investimenti!$F13</f>
        <v>0</v>
      </c>
      <c r="BQ23" s="57">
        <f>+I_Investimenti!BT13*I_Investimenti!$F13</f>
        <v>0</v>
      </c>
      <c r="BR23" s="57">
        <f>+I_Investimenti!BU13*I_Investimenti!$F13</f>
        <v>0</v>
      </c>
      <c r="BS23" s="57">
        <f>+I_Investimenti!BV13*I_Investimenti!$F13</f>
        <v>0</v>
      </c>
      <c r="BT23" s="57">
        <f>+I_Investimenti!BW13*I_Investimenti!$F13</f>
        <v>0</v>
      </c>
      <c r="BU23" s="57">
        <f>+I_Investimenti!BX13*I_Investimenti!$F13</f>
        <v>0</v>
      </c>
      <c r="BV23" s="57">
        <f>+I_Investimenti!BY13*I_Investimenti!$F13</f>
        <v>0</v>
      </c>
      <c r="BW23" s="57">
        <f>+I_Investimenti!BZ13*I_Investimenti!$F13</f>
        <v>0</v>
      </c>
      <c r="BX23" s="57">
        <f>+I_Investimenti!CA13*I_Investimenti!$F13</f>
        <v>0</v>
      </c>
      <c r="BY23" s="57">
        <f>+I_Investimenti!CB13*I_Investimenti!$F13</f>
        <v>0</v>
      </c>
      <c r="BZ23" s="57">
        <f>+I_Investimenti!CC13*I_Investimenti!$F13</f>
        <v>0</v>
      </c>
      <c r="CA23" s="57">
        <f>+I_Investimenti!CD13*I_Investimenti!$F13</f>
        <v>0</v>
      </c>
      <c r="CB23" s="57">
        <f>+I_Investimenti!CE13*I_Investimenti!$F13</f>
        <v>0</v>
      </c>
      <c r="CC23" s="57">
        <f>+I_Investimenti!CF13*I_Investimenti!$F13</f>
        <v>0</v>
      </c>
      <c r="CD23" s="57">
        <f>+I_Investimenti!CG13*I_Investimenti!$F13</f>
        <v>0</v>
      </c>
      <c r="CE23" s="57">
        <f>+I_Investimenti!CH13*I_Investimenti!$F13</f>
        <v>0</v>
      </c>
      <c r="CF23" s="57">
        <f>+I_Investimenti!CI13*I_Investimenti!$F13</f>
        <v>0</v>
      </c>
      <c r="CG23" s="57">
        <f>+I_Investimenti!CJ13*I_Investimenti!$F13</f>
        <v>0</v>
      </c>
      <c r="CH23" s="57">
        <f>+I_Investimenti!CK13*I_Investimenti!$F13</f>
        <v>0</v>
      </c>
      <c r="CI23" s="57">
        <f>+I_Investimenti!CL13*I_Investimenti!$F13</f>
        <v>0</v>
      </c>
      <c r="CJ23" s="57">
        <f>+I_Investimenti!CM13*I_Investimenti!$F13</f>
        <v>0</v>
      </c>
      <c r="CK23" s="57">
        <f>+I_Investimenti!CN13*I_Investimenti!$F13</f>
        <v>0</v>
      </c>
      <c r="CL23" s="57">
        <f>+I_Investimenti!CO13*I_Investimenti!$F13</f>
        <v>0</v>
      </c>
      <c r="CM23" s="57">
        <f>+I_Investimenti!CP13*I_Investimenti!$F13</f>
        <v>0</v>
      </c>
      <c r="CN23" s="57">
        <f>+I_Investimenti!CQ13*I_Investimenti!$F13</f>
        <v>0</v>
      </c>
      <c r="CO23" s="57">
        <f>+I_Investimenti!CR13*I_Investimenti!$F13</f>
        <v>0</v>
      </c>
      <c r="CP23" s="57">
        <f>+I_Investimenti!CS13*I_Investimenti!$F13</f>
        <v>0</v>
      </c>
      <c r="CQ23" s="57">
        <f>+I_Investimenti!CT13*I_Investimenti!$F13</f>
        <v>0</v>
      </c>
      <c r="CR23" s="57">
        <f>+I_Investimenti!CU13*I_Investimenti!$F13</f>
        <v>0</v>
      </c>
      <c r="CS23" s="57">
        <f>+I_Investimenti!CV13*I_Investimenti!$F13</f>
        <v>0</v>
      </c>
      <c r="CT23" s="57">
        <f>+I_Investimenti!CW13*I_Investimenti!$F13</f>
        <v>0</v>
      </c>
      <c r="CU23" s="57">
        <f>+I_Investimenti!CX13*I_Investimenti!$F13</f>
        <v>0</v>
      </c>
      <c r="CV23" s="57">
        <f>+I_Investimenti!CY13*I_Investimenti!$F13</f>
        <v>0</v>
      </c>
      <c r="CW23" s="57">
        <f>+I_Investimenti!CZ13*I_Investimenti!$F13</f>
        <v>0</v>
      </c>
      <c r="CX23" s="57">
        <f>+I_Investimenti!DA13*I_Investimenti!$F13</f>
        <v>0</v>
      </c>
      <c r="CY23" s="57">
        <f>+I_Investimenti!DB13*I_Investimenti!$F13</f>
        <v>0</v>
      </c>
      <c r="CZ23" s="57">
        <f>+I_Investimenti!DC13*I_Investimenti!$F13</f>
        <v>0</v>
      </c>
      <c r="DA23" s="57">
        <f>+I_Investimenti!DD13*I_Investimenti!$F13</f>
        <v>0</v>
      </c>
      <c r="DB23" s="57">
        <f>+I_Investimenti!DE13*I_Investimenti!$F13</f>
        <v>0</v>
      </c>
      <c r="DC23" s="57">
        <f>+I_Investimenti!DF13*I_Investimenti!$F13</f>
        <v>0</v>
      </c>
      <c r="DD23" s="57">
        <f>+I_Investimenti!DG13*I_Investimenti!$F13</f>
        <v>0</v>
      </c>
      <c r="DE23" s="57">
        <f>+I_Investimenti!DH13*I_Investimenti!$F13</f>
        <v>0</v>
      </c>
      <c r="DF23" s="57">
        <f>+I_Investimenti!DI13*I_Investimenti!$F13</f>
        <v>0</v>
      </c>
      <c r="DG23" s="57">
        <f>+I_Investimenti!DJ13*I_Investimenti!$F13</f>
        <v>0</v>
      </c>
      <c r="DH23" s="57">
        <f>+I_Investimenti!DK13*I_Investimenti!$F13</f>
        <v>0</v>
      </c>
      <c r="DI23" s="57">
        <f>+I_Investimenti!DL13*I_Investimenti!$F13</f>
        <v>0</v>
      </c>
      <c r="DJ23" s="57">
        <f>+I_Investimenti!DM13*I_Investimenti!$F13</f>
        <v>0</v>
      </c>
      <c r="DK23" s="57">
        <f>+I_Investimenti!DN13*I_Investimenti!$F13</f>
        <v>0</v>
      </c>
      <c r="DL23" s="57">
        <f>+I_Investimenti!DO13*I_Investimenti!$F13</f>
        <v>0</v>
      </c>
      <c r="DM23" s="57">
        <f>+I_Investimenti!DP13*I_Investimenti!$F13</f>
        <v>0</v>
      </c>
      <c r="DN23" s="57">
        <f>+I_Investimenti!DQ13*I_Investimenti!$F13</f>
        <v>0</v>
      </c>
      <c r="DO23" s="57">
        <f>+I_Investimenti!DR13*I_Investimenti!$F13</f>
        <v>0</v>
      </c>
      <c r="DP23" s="57">
        <f>+I_Investimenti!DS13*I_Investimenti!$F13</f>
        <v>0</v>
      </c>
      <c r="DQ23" s="57">
        <f>+I_Investimenti!DT13*I_Investimenti!$F13</f>
        <v>0</v>
      </c>
      <c r="DR23" s="57">
        <f>+I_Investimenti!DU13*I_Investimenti!$F13</f>
        <v>0</v>
      </c>
      <c r="DS23" s="57">
        <f>+I_Investimenti!DV13*I_Investimenti!$F13</f>
        <v>0</v>
      </c>
      <c r="DT23" s="57">
        <f>+I_Investimenti!DW13*I_Investimenti!$F13</f>
        <v>0</v>
      </c>
      <c r="DU23" s="57">
        <f>+I_Investimenti!DX13*I_Investimenti!$F13</f>
        <v>0</v>
      </c>
    </row>
    <row r="24" spans="3:125" ht="16.5" thickTop="1" thickBot="1" x14ac:dyDescent="0.3">
      <c r="C24" s="117" t="str">
        <f>+I_Investimenti!C14</f>
        <v>Investimento 9</v>
      </c>
      <c r="D24" s="55">
        <f>+I_Investimenti!F14</f>
        <v>0</v>
      </c>
      <c r="F24" s="57">
        <f>+I_Investimenti!I14*I_Investimenti!$F14</f>
        <v>0</v>
      </c>
      <c r="G24" s="57">
        <f>+I_Investimenti!J14*I_Investimenti!$F14</f>
        <v>0</v>
      </c>
      <c r="H24" s="57">
        <f>+I_Investimenti!K14*I_Investimenti!$F14</f>
        <v>0</v>
      </c>
      <c r="I24" s="57">
        <f>+I_Investimenti!L14*I_Investimenti!$F14</f>
        <v>0</v>
      </c>
      <c r="J24" s="57">
        <f>+I_Investimenti!M14*I_Investimenti!$F14</f>
        <v>0</v>
      </c>
      <c r="K24" s="57">
        <f>+I_Investimenti!N14*I_Investimenti!$F14</f>
        <v>0</v>
      </c>
      <c r="L24" s="57">
        <f>+I_Investimenti!O14*I_Investimenti!$F14</f>
        <v>0</v>
      </c>
      <c r="M24" s="57">
        <f>+I_Investimenti!P14*I_Investimenti!$F14</f>
        <v>0</v>
      </c>
      <c r="N24" s="57">
        <f>+I_Investimenti!Q14*I_Investimenti!$F14</f>
        <v>0</v>
      </c>
      <c r="O24" s="57">
        <f>+I_Investimenti!R14*I_Investimenti!$F14</f>
        <v>0</v>
      </c>
      <c r="P24" s="57">
        <f>+I_Investimenti!S14*I_Investimenti!$F14</f>
        <v>0</v>
      </c>
      <c r="Q24" s="57">
        <f>+I_Investimenti!T14*I_Investimenti!$F14</f>
        <v>0</v>
      </c>
      <c r="R24" s="57">
        <f>+I_Investimenti!U14*I_Investimenti!$F14</f>
        <v>0</v>
      </c>
      <c r="S24" s="57">
        <f>+I_Investimenti!V14*I_Investimenti!$F14</f>
        <v>0</v>
      </c>
      <c r="T24" s="57">
        <f>+I_Investimenti!W14*I_Investimenti!$F14</f>
        <v>0</v>
      </c>
      <c r="U24" s="57">
        <f>+I_Investimenti!X14*I_Investimenti!$F14</f>
        <v>0</v>
      </c>
      <c r="V24" s="57">
        <f>+I_Investimenti!Y14*I_Investimenti!$F14</f>
        <v>0</v>
      </c>
      <c r="W24" s="57">
        <f>+I_Investimenti!Z14*I_Investimenti!$F14</f>
        <v>0</v>
      </c>
      <c r="X24" s="57">
        <f>+I_Investimenti!AA14*I_Investimenti!$F14</f>
        <v>0</v>
      </c>
      <c r="Y24" s="57">
        <f>+I_Investimenti!AB14*I_Investimenti!$F14</f>
        <v>0</v>
      </c>
      <c r="Z24" s="57">
        <f>+I_Investimenti!AC14*I_Investimenti!$F14</f>
        <v>0</v>
      </c>
      <c r="AA24" s="57">
        <f>+I_Investimenti!AD14*I_Investimenti!$F14</f>
        <v>0</v>
      </c>
      <c r="AB24" s="57">
        <f>+I_Investimenti!AE14*I_Investimenti!$F14</f>
        <v>0</v>
      </c>
      <c r="AC24" s="57">
        <f>+I_Investimenti!AF14*I_Investimenti!$F14</f>
        <v>0</v>
      </c>
      <c r="AD24" s="57">
        <f>+I_Investimenti!AG14*I_Investimenti!$F14</f>
        <v>0</v>
      </c>
      <c r="AE24" s="57">
        <f>+I_Investimenti!AH14*I_Investimenti!$F14</f>
        <v>0</v>
      </c>
      <c r="AF24" s="57">
        <f>+I_Investimenti!AI14*I_Investimenti!$F14</f>
        <v>0</v>
      </c>
      <c r="AG24" s="57">
        <f>+I_Investimenti!AJ14*I_Investimenti!$F14</f>
        <v>0</v>
      </c>
      <c r="AH24" s="57">
        <f>+I_Investimenti!AK14*I_Investimenti!$F14</f>
        <v>0</v>
      </c>
      <c r="AI24" s="57">
        <f>+I_Investimenti!AL14*I_Investimenti!$F14</f>
        <v>0</v>
      </c>
      <c r="AJ24" s="57">
        <f>+I_Investimenti!AM14*I_Investimenti!$F14</f>
        <v>0</v>
      </c>
      <c r="AK24" s="57">
        <f>+I_Investimenti!AN14*I_Investimenti!$F14</f>
        <v>0</v>
      </c>
      <c r="AL24" s="57">
        <f>+I_Investimenti!AO14*I_Investimenti!$F14</f>
        <v>0</v>
      </c>
      <c r="AM24" s="57">
        <f>+I_Investimenti!AP14*I_Investimenti!$F14</f>
        <v>0</v>
      </c>
      <c r="AN24" s="57">
        <f>+I_Investimenti!AQ14*I_Investimenti!$F14</f>
        <v>0</v>
      </c>
      <c r="AO24" s="57">
        <f>+I_Investimenti!AR14*I_Investimenti!$F14</f>
        <v>0</v>
      </c>
      <c r="AP24" s="57">
        <f>+I_Investimenti!AS14*I_Investimenti!$F14</f>
        <v>0</v>
      </c>
      <c r="AQ24" s="57">
        <f>+I_Investimenti!AT14*I_Investimenti!$F14</f>
        <v>0</v>
      </c>
      <c r="AR24" s="57">
        <f>+I_Investimenti!AU14*I_Investimenti!$F14</f>
        <v>0</v>
      </c>
      <c r="AS24" s="57">
        <f>+I_Investimenti!AV14*I_Investimenti!$F14</f>
        <v>0</v>
      </c>
      <c r="AT24" s="57">
        <f>+I_Investimenti!AW14*I_Investimenti!$F14</f>
        <v>0</v>
      </c>
      <c r="AU24" s="57">
        <f>+I_Investimenti!AX14*I_Investimenti!$F14</f>
        <v>0</v>
      </c>
      <c r="AV24" s="57">
        <f>+I_Investimenti!AY14*I_Investimenti!$F14</f>
        <v>0</v>
      </c>
      <c r="AW24" s="57">
        <f>+I_Investimenti!AZ14*I_Investimenti!$F14</f>
        <v>0</v>
      </c>
      <c r="AX24" s="57">
        <f>+I_Investimenti!BA14*I_Investimenti!$F14</f>
        <v>0</v>
      </c>
      <c r="AY24" s="57">
        <f>+I_Investimenti!BB14*I_Investimenti!$F14</f>
        <v>0</v>
      </c>
      <c r="AZ24" s="57">
        <f>+I_Investimenti!BC14*I_Investimenti!$F14</f>
        <v>0</v>
      </c>
      <c r="BA24" s="57">
        <f>+I_Investimenti!BD14*I_Investimenti!$F14</f>
        <v>0</v>
      </c>
      <c r="BB24" s="57">
        <f>+I_Investimenti!BE14*I_Investimenti!$F14</f>
        <v>0</v>
      </c>
      <c r="BC24" s="57">
        <f>+I_Investimenti!BF14*I_Investimenti!$F14</f>
        <v>0</v>
      </c>
      <c r="BD24" s="57">
        <f>+I_Investimenti!BG14*I_Investimenti!$F14</f>
        <v>0</v>
      </c>
      <c r="BE24" s="57">
        <f>+I_Investimenti!BH14*I_Investimenti!$F14</f>
        <v>0</v>
      </c>
      <c r="BF24" s="57">
        <f>+I_Investimenti!BI14*I_Investimenti!$F14</f>
        <v>0</v>
      </c>
      <c r="BG24" s="57">
        <f>+I_Investimenti!BJ14*I_Investimenti!$F14</f>
        <v>0</v>
      </c>
      <c r="BH24" s="57">
        <f>+I_Investimenti!BK14*I_Investimenti!$F14</f>
        <v>0</v>
      </c>
      <c r="BI24" s="57">
        <f>+I_Investimenti!BL14*I_Investimenti!$F14</f>
        <v>0</v>
      </c>
      <c r="BJ24" s="57">
        <f>+I_Investimenti!BM14*I_Investimenti!$F14</f>
        <v>0</v>
      </c>
      <c r="BK24" s="57">
        <f>+I_Investimenti!BN14*I_Investimenti!$F14</f>
        <v>0</v>
      </c>
      <c r="BL24" s="57">
        <f>+I_Investimenti!BO14*I_Investimenti!$F14</f>
        <v>0</v>
      </c>
      <c r="BM24" s="57">
        <f>+I_Investimenti!BP14*I_Investimenti!$F14</f>
        <v>0</v>
      </c>
      <c r="BN24" s="57">
        <f>+I_Investimenti!BQ14*I_Investimenti!$F14</f>
        <v>0</v>
      </c>
      <c r="BO24" s="57">
        <f>+I_Investimenti!BR14*I_Investimenti!$F14</f>
        <v>0</v>
      </c>
      <c r="BP24" s="57">
        <f>+I_Investimenti!BS14*I_Investimenti!$F14</f>
        <v>0</v>
      </c>
      <c r="BQ24" s="57">
        <f>+I_Investimenti!BT14*I_Investimenti!$F14</f>
        <v>0</v>
      </c>
      <c r="BR24" s="57">
        <f>+I_Investimenti!BU14*I_Investimenti!$F14</f>
        <v>0</v>
      </c>
      <c r="BS24" s="57">
        <f>+I_Investimenti!BV14*I_Investimenti!$F14</f>
        <v>0</v>
      </c>
      <c r="BT24" s="57">
        <f>+I_Investimenti!BW14*I_Investimenti!$F14</f>
        <v>0</v>
      </c>
      <c r="BU24" s="57">
        <f>+I_Investimenti!BX14*I_Investimenti!$F14</f>
        <v>0</v>
      </c>
      <c r="BV24" s="57">
        <f>+I_Investimenti!BY14*I_Investimenti!$F14</f>
        <v>0</v>
      </c>
      <c r="BW24" s="57">
        <f>+I_Investimenti!BZ14*I_Investimenti!$F14</f>
        <v>0</v>
      </c>
      <c r="BX24" s="57">
        <f>+I_Investimenti!CA14*I_Investimenti!$F14</f>
        <v>0</v>
      </c>
      <c r="BY24" s="57">
        <f>+I_Investimenti!CB14*I_Investimenti!$F14</f>
        <v>0</v>
      </c>
      <c r="BZ24" s="57">
        <f>+I_Investimenti!CC14*I_Investimenti!$F14</f>
        <v>0</v>
      </c>
      <c r="CA24" s="57">
        <f>+I_Investimenti!CD14*I_Investimenti!$F14</f>
        <v>0</v>
      </c>
      <c r="CB24" s="57">
        <f>+I_Investimenti!CE14*I_Investimenti!$F14</f>
        <v>0</v>
      </c>
      <c r="CC24" s="57">
        <f>+I_Investimenti!CF14*I_Investimenti!$F14</f>
        <v>0</v>
      </c>
      <c r="CD24" s="57">
        <f>+I_Investimenti!CG14*I_Investimenti!$F14</f>
        <v>0</v>
      </c>
      <c r="CE24" s="57">
        <f>+I_Investimenti!CH14*I_Investimenti!$F14</f>
        <v>0</v>
      </c>
      <c r="CF24" s="57">
        <f>+I_Investimenti!CI14*I_Investimenti!$F14</f>
        <v>0</v>
      </c>
      <c r="CG24" s="57">
        <f>+I_Investimenti!CJ14*I_Investimenti!$F14</f>
        <v>0</v>
      </c>
      <c r="CH24" s="57">
        <f>+I_Investimenti!CK14*I_Investimenti!$F14</f>
        <v>0</v>
      </c>
      <c r="CI24" s="57">
        <f>+I_Investimenti!CL14*I_Investimenti!$F14</f>
        <v>0</v>
      </c>
      <c r="CJ24" s="57">
        <f>+I_Investimenti!CM14*I_Investimenti!$F14</f>
        <v>0</v>
      </c>
      <c r="CK24" s="57">
        <f>+I_Investimenti!CN14*I_Investimenti!$F14</f>
        <v>0</v>
      </c>
      <c r="CL24" s="57">
        <f>+I_Investimenti!CO14*I_Investimenti!$F14</f>
        <v>0</v>
      </c>
      <c r="CM24" s="57">
        <f>+I_Investimenti!CP14*I_Investimenti!$F14</f>
        <v>0</v>
      </c>
      <c r="CN24" s="57">
        <f>+I_Investimenti!CQ14*I_Investimenti!$F14</f>
        <v>0</v>
      </c>
      <c r="CO24" s="57">
        <f>+I_Investimenti!CR14*I_Investimenti!$F14</f>
        <v>0</v>
      </c>
      <c r="CP24" s="57">
        <f>+I_Investimenti!CS14*I_Investimenti!$F14</f>
        <v>0</v>
      </c>
      <c r="CQ24" s="57">
        <f>+I_Investimenti!CT14*I_Investimenti!$F14</f>
        <v>0</v>
      </c>
      <c r="CR24" s="57">
        <f>+I_Investimenti!CU14*I_Investimenti!$F14</f>
        <v>0</v>
      </c>
      <c r="CS24" s="57">
        <f>+I_Investimenti!CV14*I_Investimenti!$F14</f>
        <v>0</v>
      </c>
      <c r="CT24" s="57">
        <f>+I_Investimenti!CW14*I_Investimenti!$F14</f>
        <v>0</v>
      </c>
      <c r="CU24" s="57">
        <f>+I_Investimenti!CX14*I_Investimenti!$F14</f>
        <v>0</v>
      </c>
      <c r="CV24" s="57">
        <f>+I_Investimenti!CY14*I_Investimenti!$F14</f>
        <v>0</v>
      </c>
      <c r="CW24" s="57">
        <f>+I_Investimenti!CZ14*I_Investimenti!$F14</f>
        <v>0</v>
      </c>
      <c r="CX24" s="57">
        <f>+I_Investimenti!DA14*I_Investimenti!$F14</f>
        <v>0</v>
      </c>
      <c r="CY24" s="57">
        <f>+I_Investimenti!DB14*I_Investimenti!$F14</f>
        <v>0</v>
      </c>
      <c r="CZ24" s="57">
        <f>+I_Investimenti!DC14*I_Investimenti!$F14</f>
        <v>0</v>
      </c>
      <c r="DA24" s="57">
        <f>+I_Investimenti!DD14*I_Investimenti!$F14</f>
        <v>0</v>
      </c>
      <c r="DB24" s="57">
        <f>+I_Investimenti!DE14*I_Investimenti!$F14</f>
        <v>0</v>
      </c>
      <c r="DC24" s="57">
        <f>+I_Investimenti!DF14*I_Investimenti!$F14</f>
        <v>0</v>
      </c>
      <c r="DD24" s="57">
        <f>+I_Investimenti!DG14*I_Investimenti!$F14</f>
        <v>0</v>
      </c>
      <c r="DE24" s="57">
        <f>+I_Investimenti!DH14*I_Investimenti!$F14</f>
        <v>0</v>
      </c>
      <c r="DF24" s="57">
        <f>+I_Investimenti!DI14*I_Investimenti!$F14</f>
        <v>0</v>
      </c>
      <c r="DG24" s="57">
        <f>+I_Investimenti!DJ14*I_Investimenti!$F14</f>
        <v>0</v>
      </c>
      <c r="DH24" s="57">
        <f>+I_Investimenti!DK14*I_Investimenti!$F14</f>
        <v>0</v>
      </c>
      <c r="DI24" s="57">
        <f>+I_Investimenti!DL14*I_Investimenti!$F14</f>
        <v>0</v>
      </c>
      <c r="DJ24" s="57">
        <f>+I_Investimenti!DM14*I_Investimenti!$F14</f>
        <v>0</v>
      </c>
      <c r="DK24" s="57">
        <f>+I_Investimenti!DN14*I_Investimenti!$F14</f>
        <v>0</v>
      </c>
      <c r="DL24" s="57">
        <f>+I_Investimenti!DO14*I_Investimenti!$F14</f>
        <v>0</v>
      </c>
      <c r="DM24" s="57">
        <f>+I_Investimenti!DP14*I_Investimenti!$F14</f>
        <v>0</v>
      </c>
      <c r="DN24" s="57">
        <f>+I_Investimenti!DQ14*I_Investimenti!$F14</f>
        <v>0</v>
      </c>
      <c r="DO24" s="57">
        <f>+I_Investimenti!DR14*I_Investimenti!$F14</f>
        <v>0</v>
      </c>
      <c r="DP24" s="57">
        <f>+I_Investimenti!DS14*I_Investimenti!$F14</f>
        <v>0</v>
      </c>
      <c r="DQ24" s="57">
        <f>+I_Investimenti!DT14*I_Investimenti!$F14</f>
        <v>0</v>
      </c>
      <c r="DR24" s="57">
        <f>+I_Investimenti!DU14*I_Investimenti!$F14</f>
        <v>0</v>
      </c>
      <c r="DS24" s="57">
        <f>+I_Investimenti!DV14*I_Investimenti!$F14</f>
        <v>0</v>
      </c>
      <c r="DT24" s="57">
        <f>+I_Investimenti!DW14*I_Investimenti!$F14</f>
        <v>0</v>
      </c>
      <c r="DU24" s="57">
        <f>+I_Investimenti!DX14*I_Investimenti!$F14</f>
        <v>0</v>
      </c>
    </row>
    <row r="25" spans="3:125" ht="16.5" thickTop="1" thickBot="1" x14ac:dyDescent="0.3">
      <c r="C25" s="117" t="str">
        <f>+I_Investimenti!C15</f>
        <v>Investimento 10</v>
      </c>
      <c r="D25" s="55">
        <f>+I_Investimenti!F15</f>
        <v>0</v>
      </c>
      <c r="F25" s="57">
        <f>+I_Investimenti!I15*I_Investimenti!$F15</f>
        <v>0</v>
      </c>
      <c r="G25" s="57">
        <f>+I_Investimenti!J15*I_Investimenti!$F15</f>
        <v>0</v>
      </c>
      <c r="H25" s="57">
        <f>+I_Investimenti!K15*I_Investimenti!$F15</f>
        <v>0</v>
      </c>
      <c r="I25" s="57">
        <f>+I_Investimenti!L15*I_Investimenti!$F15</f>
        <v>0</v>
      </c>
      <c r="J25" s="57">
        <f>+I_Investimenti!M15*I_Investimenti!$F15</f>
        <v>0</v>
      </c>
      <c r="K25" s="57">
        <f>+I_Investimenti!N15*I_Investimenti!$F15</f>
        <v>0</v>
      </c>
      <c r="L25" s="57">
        <f>+I_Investimenti!O15*I_Investimenti!$F15</f>
        <v>0</v>
      </c>
      <c r="M25" s="57">
        <f>+I_Investimenti!P15*I_Investimenti!$F15</f>
        <v>0</v>
      </c>
      <c r="N25" s="57">
        <f>+I_Investimenti!Q15*I_Investimenti!$F15</f>
        <v>0</v>
      </c>
      <c r="O25" s="57">
        <f>+I_Investimenti!R15*I_Investimenti!$F15</f>
        <v>0</v>
      </c>
      <c r="P25" s="57">
        <f>+I_Investimenti!S15*I_Investimenti!$F15</f>
        <v>0</v>
      </c>
      <c r="Q25" s="57">
        <f>+I_Investimenti!T15*I_Investimenti!$F15</f>
        <v>0</v>
      </c>
      <c r="R25" s="57">
        <f>+I_Investimenti!U15*I_Investimenti!$F15</f>
        <v>0</v>
      </c>
      <c r="S25" s="57">
        <f>+I_Investimenti!V15*I_Investimenti!$F15</f>
        <v>0</v>
      </c>
      <c r="T25" s="57">
        <f>+I_Investimenti!W15*I_Investimenti!$F15</f>
        <v>0</v>
      </c>
      <c r="U25" s="57">
        <f>+I_Investimenti!X15*I_Investimenti!$F15</f>
        <v>0</v>
      </c>
      <c r="V25" s="57">
        <f>+I_Investimenti!Y15*I_Investimenti!$F15</f>
        <v>0</v>
      </c>
      <c r="W25" s="57">
        <f>+I_Investimenti!Z15*I_Investimenti!$F15</f>
        <v>0</v>
      </c>
      <c r="X25" s="57">
        <f>+I_Investimenti!AA15*I_Investimenti!$F15</f>
        <v>0</v>
      </c>
      <c r="Y25" s="57">
        <f>+I_Investimenti!AB15*I_Investimenti!$F15</f>
        <v>0</v>
      </c>
      <c r="Z25" s="57">
        <f>+I_Investimenti!AC15*I_Investimenti!$F15</f>
        <v>0</v>
      </c>
      <c r="AA25" s="57">
        <f>+I_Investimenti!AD15*I_Investimenti!$F15</f>
        <v>0</v>
      </c>
      <c r="AB25" s="57">
        <f>+I_Investimenti!AE15*I_Investimenti!$F15</f>
        <v>0</v>
      </c>
      <c r="AC25" s="57">
        <f>+I_Investimenti!AF15*I_Investimenti!$F15</f>
        <v>0</v>
      </c>
      <c r="AD25" s="57">
        <f>+I_Investimenti!AG15*I_Investimenti!$F15</f>
        <v>0</v>
      </c>
      <c r="AE25" s="57">
        <f>+I_Investimenti!AH15*I_Investimenti!$F15</f>
        <v>0</v>
      </c>
      <c r="AF25" s="57">
        <f>+I_Investimenti!AI15*I_Investimenti!$F15</f>
        <v>0</v>
      </c>
      <c r="AG25" s="57">
        <f>+I_Investimenti!AJ15*I_Investimenti!$F15</f>
        <v>0</v>
      </c>
      <c r="AH25" s="57">
        <f>+I_Investimenti!AK15*I_Investimenti!$F15</f>
        <v>0</v>
      </c>
      <c r="AI25" s="57">
        <f>+I_Investimenti!AL15*I_Investimenti!$F15</f>
        <v>0</v>
      </c>
      <c r="AJ25" s="57">
        <f>+I_Investimenti!AM15*I_Investimenti!$F15</f>
        <v>0</v>
      </c>
      <c r="AK25" s="57">
        <f>+I_Investimenti!AN15*I_Investimenti!$F15</f>
        <v>0</v>
      </c>
      <c r="AL25" s="57">
        <f>+I_Investimenti!AO15*I_Investimenti!$F15</f>
        <v>0</v>
      </c>
      <c r="AM25" s="57">
        <f>+I_Investimenti!AP15*I_Investimenti!$F15</f>
        <v>0</v>
      </c>
      <c r="AN25" s="57">
        <f>+I_Investimenti!AQ15*I_Investimenti!$F15</f>
        <v>0</v>
      </c>
      <c r="AO25" s="57">
        <f>+I_Investimenti!AR15*I_Investimenti!$F15</f>
        <v>0</v>
      </c>
      <c r="AP25" s="57">
        <f>+I_Investimenti!AS15*I_Investimenti!$F15</f>
        <v>0</v>
      </c>
      <c r="AQ25" s="57">
        <f>+I_Investimenti!AT15*I_Investimenti!$F15</f>
        <v>0</v>
      </c>
      <c r="AR25" s="57">
        <f>+I_Investimenti!AU15*I_Investimenti!$F15</f>
        <v>0</v>
      </c>
      <c r="AS25" s="57">
        <f>+I_Investimenti!AV15*I_Investimenti!$F15</f>
        <v>0</v>
      </c>
      <c r="AT25" s="57">
        <f>+I_Investimenti!AW15*I_Investimenti!$F15</f>
        <v>0</v>
      </c>
      <c r="AU25" s="57">
        <f>+I_Investimenti!AX15*I_Investimenti!$F15</f>
        <v>0</v>
      </c>
      <c r="AV25" s="57">
        <f>+I_Investimenti!AY15*I_Investimenti!$F15</f>
        <v>0</v>
      </c>
      <c r="AW25" s="57">
        <f>+I_Investimenti!AZ15*I_Investimenti!$F15</f>
        <v>0</v>
      </c>
      <c r="AX25" s="57">
        <f>+I_Investimenti!BA15*I_Investimenti!$F15</f>
        <v>0</v>
      </c>
      <c r="AY25" s="57">
        <f>+I_Investimenti!BB15*I_Investimenti!$F15</f>
        <v>0</v>
      </c>
      <c r="AZ25" s="57">
        <f>+I_Investimenti!BC15*I_Investimenti!$F15</f>
        <v>0</v>
      </c>
      <c r="BA25" s="57">
        <f>+I_Investimenti!BD15*I_Investimenti!$F15</f>
        <v>0</v>
      </c>
      <c r="BB25" s="57">
        <f>+I_Investimenti!BE15*I_Investimenti!$F15</f>
        <v>0</v>
      </c>
      <c r="BC25" s="57">
        <f>+I_Investimenti!BF15*I_Investimenti!$F15</f>
        <v>0</v>
      </c>
      <c r="BD25" s="57">
        <f>+I_Investimenti!BG15*I_Investimenti!$F15</f>
        <v>0</v>
      </c>
      <c r="BE25" s="57">
        <f>+I_Investimenti!BH15*I_Investimenti!$F15</f>
        <v>0</v>
      </c>
      <c r="BF25" s="57">
        <f>+I_Investimenti!BI15*I_Investimenti!$F15</f>
        <v>0</v>
      </c>
      <c r="BG25" s="57">
        <f>+I_Investimenti!BJ15*I_Investimenti!$F15</f>
        <v>0</v>
      </c>
      <c r="BH25" s="57">
        <f>+I_Investimenti!BK15*I_Investimenti!$F15</f>
        <v>0</v>
      </c>
      <c r="BI25" s="57">
        <f>+I_Investimenti!BL15*I_Investimenti!$F15</f>
        <v>0</v>
      </c>
      <c r="BJ25" s="57">
        <f>+I_Investimenti!BM15*I_Investimenti!$F15</f>
        <v>0</v>
      </c>
      <c r="BK25" s="57">
        <f>+I_Investimenti!BN15*I_Investimenti!$F15</f>
        <v>0</v>
      </c>
      <c r="BL25" s="57">
        <f>+I_Investimenti!BO15*I_Investimenti!$F15</f>
        <v>0</v>
      </c>
      <c r="BM25" s="57">
        <f>+I_Investimenti!BP15*I_Investimenti!$F15</f>
        <v>0</v>
      </c>
      <c r="BN25" s="57">
        <f>+I_Investimenti!BQ15*I_Investimenti!$F15</f>
        <v>0</v>
      </c>
      <c r="BO25" s="57">
        <f>+I_Investimenti!BR15*I_Investimenti!$F15</f>
        <v>0</v>
      </c>
      <c r="BP25" s="57">
        <f>+I_Investimenti!BS15*I_Investimenti!$F15</f>
        <v>0</v>
      </c>
      <c r="BQ25" s="57">
        <f>+I_Investimenti!BT15*I_Investimenti!$F15</f>
        <v>0</v>
      </c>
      <c r="BR25" s="57">
        <f>+I_Investimenti!BU15*I_Investimenti!$F15</f>
        <v>0</v>
      </c>
      <c r="BS25" s="57">
        <f>+I_Investimenti!BV15*I_Investimenti!$F15</f>
        <v>0</v>
      </c>
      <c r="BT25" s="57">
        <f>+I_Investimenti!BW15*I_Investimenti!$F15</f>
        <v>0</v>
      </c>
      <c r="BU25" s="57">
        <f>+I_Investimenti!BX15*I_Investimenti!$F15</f>
        <v>0</v>
      </c>
      <c r="BV25" s="57">
        <f>+I_Investimenti!BY15*I_Investimenti!$F15</f>
        <v>0</v>
      </c>
      <c r="BW25" s="57">
        <f>+I_Investimenti!BZ15*I_Investimenti!$F15</f>
        <v>0</v>
      </c>
      <c r="BX25" s="57">
        <f>+I_Investimenti!CA15*I_Investimenti!$F15</f>
        <v>0</v>
      </c>
      <c r="BY25" s="57">
        <f>+I_Investimenti!CB15*I_Investimenti!$F15</f>
        <v>0</v>
      </c>
      <c r="BZ25" s="57">
        <f>+I_Investimenti!CC15*I_Investimenti!$F15</f>
        <v>0</v>
      </c>
      <c r="CA25" s="57">
        <f>+I_Investimenti!CD15*I_Investimenti!$F15</f>
        <v>0</v>
      </c>
      <c r="CB25" s="57">
        <f>+I_Investimenti!CE15*I_Investimenti!$F15</f>
        <v>0</v>
      </c>
      <c r="CC25" s="57">
        <f>+I_Investimenti!CF15*I_Investimenti!$F15</f>
        <v>0</v>
      </c>
      <c r="CD25" s="57">
        <f>+I_Investimenti!CG15*I_Investimenti!$F15</f>
        <v>0</v>
      </c>
      <c r="CE25" s="57">
        <f>+I_Investimenti!CH15*I_Investimenti!$F15</f>
        <v>0</v>
      </c>
      <c r="CF25" s="57">
        <f>+I_Investimenti!CI15*I_Investimenti!$F15</f>
        <v>0</v>
      </c>
      <c r="CG25" s="57">
        <f>+I_Investimenti!CJ15*I_Investimenti!$F15</f>
        <v>0</v>
      </c>
      <c r="CH25" s="57">
        <f>+I_Investimenti!CK15*I_Investimenti!$F15</f>
        <v>0</v>
      </c>
      <c r="CI25" s="57">
        <f>+I_Investimenti!CL15*I_Investimenti!$F15</f>
        <v>0</v>
      </c>
      <c r="CJ25" s="57">
        <f>+I_Investimenti!CM15*I_Investimenti!$F15</f>
        <v>0</v>
      </c>
      <c r="CK25" s="57">
        <f>+I_Investimenti!CN15*I_Investimenti!$F15</f>
        <v>0</v>
      </c>
      <c r="CL25" s="57">
        <f>+I_Investimenti!CO15*I_Investimenti!$F15</f>
        <v>0</v>
      </c>
      <c r="CM25" s="57">
        <f>+I_Investimenti!CP15*I_Investimenti!$F15</f>
        <v>0</v>
      </c>
      <c r="CN25" s="57">
        <f>+I_Investimenti!CQ15*I_Investimenti!$F15</f>
        <v>0</v>
      </c>
      <c r="CO25" s="57">
        <f>+I_Investimenti!CR15*I_Investimenti!$F15</f>
        <v>0</v>
      </c>
      <c r="CP25" s="57">
        <f>+I_Investimenti!CS15*I_Investimenti!$F15</f>
        <v>0</v>
      </c>
      <c r="CQ25" s="57">
        <f>+I_Investimenti!CT15*I_Investimenti!$F15</f>
        <v>0</v>
      </c>
      <c r="CR25" s="57">
        <f>+I_Investimenti!CU15*I_Investimenti!$F15</f>
        <v>0</v>
      </c>
      <c r="CS25" s="57">
        <f>+I_Investimenti!CV15*I_Investimenti!$F15</f>
        <v>0</v>
      </c>
      <c r="CT25" s="57">
        <f>+I_Investimenti!CW15*I_Investimenti!$F15</f>
        <v>0</v>
      </c>
      <c r="CU25" s="57">
        <f>+I_Investimenti!CX15*I_Investimenti!$F15</f>
        <v>0</v>
      </c>
      <c r="CV25" s="57">
        <f>+I_Investimenti!CY15*I_Investimenti!$F15</f>
        <v>0</v>
      </c>
      <c r="CW25" s="57">
        <f>+I_Investimenti!CZ15*I_Investimenti!$F15</f>
        <v>0</v>
      </c>
      <c r="CX25" s="57">
        <f>+I_Investimenti!DA15*I_Investimenti!$F15</f>
        <v>0</v>
      </c>
      <c r="CY25" s="57">
        <f>+I_Investimenti!DB15*I_Investimenti!$F15</f>
        <v>0</v>
      </c>
      <c r="CZ25" s="57">
        <f>+I_Investimenti!DC15*I_Investimenti!$F15</f>
        <v>0</v>
      </c>
      <c r="DA25" s="57">
        <f>+I_Investimenti!DD15*I_Investimenti!$F15</f>
        <v>0</v>
      </c>
      <c r="DB25" s="57">
        <f>+I_Investimenti!DE15*I_Investimenti!$F15</f>
        <v>0</v>
      </c>
      <c r="DC25" s="57">
        <f>+I_Investimenti!DF15*I_Investimenti!$F15</f>
        <v>0</v>
      </c>
      <c r="DD25" s="57">
        <f>+I_Investimenti!DG15*I_Investimenti!$F15</f>
        <v>0</v>
      </c>
      <c r="DE25" s="57">
        <f>+I_Investimenti!DH15*I_Investimenti!$F15</f>
        <v>0</v>
      </c>
      <c r="DF25" s="57">
        <f>+I_Investimenti!DI15*I_Investimenti!$F15</f>
        <v>0</v>
      </c>
      <c r="DG25" s="57">
        <f>+I_Investimenti!DJ15*I_Investimenti!$F15</f>
        <v>0</v>
      </c>
      <c r="DH25" s="57">
        <f>+I_Investimenti!DK15*I_Investimenti!$F15</f>
        <v>0</v>
      </c>
      <c r="DI25" s="57">
        <f>+I_Investimenti!DL15*I_Investimenti!$F15</f>
        <v>0</v>
      </c>
      <c r="DJ25" s="57">
        <f>+I_Investimenti!DM15*I_Investimenti!$F15</f>
        <v>0</v>
      </c>
      <c r="DK25" s="57">
        <f>+I_Investimenti!DN15*I_Investimenti!$F15</f>
        <v>0</v>
      </c>
      <c r="DL25" s="57">
        <f>+I_Investimenti!DO15*I_Investimenti!$F15</f>
        <v>0</v>
      </c>
      <c r="DM25" s="57">
        <f>+I_Investimenti!DP15*I_Investimenti!$F15</f>
        <v>0</v>
      </c>
      <c r="DN25" s="57">
        <f>+I_Investimenti!DQ15*I_Investimenti!$F15</f>
        <v>0</v>
      </c>
      <c r="DO25" s="57">
        <f>+I_Investimenti!DR15*I_Investimenti!$F15</f>
        <v>0</v>
      </c>
      <c r="DP25" s="57">
        <f>+I_Investimenti!DS15*I_Investimenti!$F15</f>
        <v>0</v>
      </c>
      <c r="DQ25" s="57">
        <f>+I_Investimenti!DT15*I_Investimenti!$F15</f>
        <v>0</v>
      </c>
      <c r="DR25" s="57">
        <f>+I_Investimenti!DU15*I_Investimenti!$F15</f>
        <v>0</v>
      </c>
      <c r="DS25" s="57">
        <f>+I_Investimenti!DV15*I_Investimenti!$F15</f>
        <v>0</v>
      </c>
      <c r="DT25" s="57">
        <f>+I_Investimenti!DW15*I_Investimenti!$F15</f>
        <v>0</v>
      </c>
      <c r="DU25" s="57">
        <f>+I_Investimenti!DX15*I_Investimenti!$F15</f>
        <v>0</v>
      </c>
    </row>
    <row r="26" spans="3:125" ht="16.5" thickTop="1" thickBot="1" x14ac:dyDescent="0.3">
      <c r="C26" s="117" t="str">
        <f>+I_Investimenti!C16</f>
        <v>Investimento 11</v>
      </c>
      <c r="D26" s="55">
        <f>+I_Investimenti!F16</f>
        <v>0</v>
      </c>
      <c r="F26" s="57">
        <f>+I_Investimenti!I16*I_Investimenti!$F16</f>
        <v>0</v>
      </c>
      <c r="G26" s="57">
        <f>+I_Investimenti!J16*I_Investimenti!$F16</f>
        <v>0</v>
      </c>
      <c r="H26" s="57">
        <f>+I_Investimenti!K16*I_Investimenti!$F16</f>
        <v>0</v>
      </c>
      <c r="I26" s="57">
        <f>+I_Investimenti!L16*I_Investimenti!$F16</f>
        <v>0</v>
      </c>
      <c r="J26" s="57">
        <f>+I_Investimenti!M16*I_Investimenti!$F16</f>
        <v>0</v>
      </c>
      <c r="K26" s="57">
        <f>+I_Investimenti!N16*I_Investimenti!$F16</f>
        <v>0</v>
      </c>
      <c r="L26" s="57">
        <f>+I_Investimenti!O16*I_Investimenti!$F16</f>
        <v>0</v>
      </c>
      <c r="M26" s="57">
        <f>+I_Investimenti!P16*I_Investimenti!$F16</f>
        <v>0</v>
      </c>
      <c r="N26" s="57">
        <f>+I_Investimenti!Q16*I_Investimenti!$F16</f>
        <v>0</v>
      </c>
      <c r="O26" s="57">
        <f>+I_Investimenti!R16*I_Investimenti!$F16</f>
        <v>0</v>
      </c>
      <c r="P26" s="57">
        <f>+I_Investimenti!S16*I_Investimenti!$F16</f>
        <v>0</v>
      </c>
      <c r="Q26" s="57">
        <f>+I_Investimenti!T16*I_Investimenti!$F16</f>
        <v>0</v>
      </c>
      <c r="R26" s="57">
        <f>+I_Investimenti!U16*I_Investimenti!$F16</f>
        <v>0</v>
      </c>
      <c r="S26" s="57">
        <f>+I_Investimenti!V16*I_Investimenti!$F16</f>
        <v>0</v>
      </c>
      <c r="T26" s="57">
        <f>+I_Investimenti!W16*I_Investimenti!$F16</f>
        <v>0</v>
      </c>
      <c r="U26" s="57">
        <f>+I_Investimenti!X16*I_Investimenti!$F16</f>
        <v>0</v>
      </c>
      <c r="V26" s="57">
        <f>+I_Investimenti!Y16*I_Investimenti!$F16</f>
        <v>0</v>
      </c>
      <c r="W26" s="57">
        <f>+I_Investimenti!Z16*I_Investimenti!$F16</f>
        <v>0</v>
      </c>
      <c r="X26" s="57">
        <f>+I_Investimenti!AA16*I_Investimenti!$F16</f>
        <v>0</v>
      </c>
      <c r="Y26" s="57">
        <f>+I_Investimenti!AB16*I_Investimenti!$F16</f>
        <v>0</v>
      </c>
      <c r="Z26" s="57">
        <f>+I_Investimenti!AC16*I_Investimenti!$F16</f>
        <v>0</v>
      </c>
      <c r="AA26" s="57">
        <f>+I_Investimenti!AD16*I_Investimenti!$F16</f>
        <v>0</v>
      </c>
      <c r="AB26" s="57">
        <f>+I_Investimenti!AE16*I_Investimenti!$F16</f>
        <v>0</v>
      </c>
      <c r="AC26" s="57">
        <f>+I_Investimenti!AF16*I_Investimenti!$F16</f>
        <v>0</v>
      </c>
      <c r="AD26" s="57">
        <f>+I_Investimenti!AG16*I_Investimenti!$F16</f>
        <v>0</v>
      </c>
      <c r="AE26" s="57">
        <f>+I_Investimenti!AH16*I_Investimenti!$F16</f>
        <v>0</v>
      </c>
      <c r="AF26" s="57">
        <f>+I_Investimenti!AI16*I_Investimenti!$F16</f>
        <v>0</v>
      </c>
      <c r="AG26" s="57">
        <f>+I_Investimenti!AJ16*I_Investimenti!$F16</f>
        <v>0</v>
      </c>
      <c r="AH26" s="57">
        <f>+I_Investimenti!AK16*I_Investimenti!$F16</f>
        <v>0</v>
      </c>
      <c r="AI26" s="57">
        <f>+I_Investimenti!AL16*I_Investimenti!$F16</f>
        <v>0</v>
      </c>
      <c r="AJ26" s="57">
        <f>+I_Investimenti!AM16*I_Investimenti!$F16</f>
        <v>0</v>
      </c>
      <c r="AK26" s="57">
        <f>+I_Investimenti!AN16*I_Investimenti!$F16</f>
        <v>0</v>
      </c>
      <c r="AL26" s="57">
        <f>+I_Investimenti!AO16*I_Investimenti!$F16</f>
        <v>0</v>
      </c>
      <c r="AM26" s="57">
        <f>+I_Investimenti!AP16*I_Investimenti!$F16</f>
        <v>0</v>
      </c>
      <c r="AN26" s="57">
        <f>+I_Investimenti!AQ16*I_Investimenti!$F16</f>
        <v>0</v>
      </c>
      <c r="AO26" s="57">
        <f>+I_Investimenti!AR16*I_Investimenti!$F16</f>
        <v>0</v>
      </c>
      <c r="AP26" s="57">
        <f>+I_Investimenti!AS16*I_Investimenti!$F16</f>
        <v>0</v>
      </c>
      <c r="AQ26" s="57">
        <f>+I_Investimenti!AT16*I_Investimenti!$F16</f>
        <v>0</v>
      </c>
      <c r="AR26" s="57">
        <f>+I_Investimenti!AU16*I_Investimenti!$F16</f>
        <v>0</v>
      </c>
      <c r="AS26" s="57">
        <f>+I_Investimenti!AV16*I_Investimenti!$F16</f>
        <v>0</v>
      </c>
      <c r="AT26" s="57">
        <f>+I_Investimenti!AW16*I_Investimenti!$F16</f>
        <v>0</v>
      </c>
      <c r="AU26" s="57">
        <f>+I_Investimenti!AX16*I_Investimenti!$F16</f>
        <v>0</v>
      </c>
      <c r="AV26" s="57">
        <f>+I_Investimenti!AY16*I_Investimenti!$F16</f>
        <v>0</v>
      </c>
      <c r="AW26" s="57">
        <f>+I_Investimenti!AZ16*I_Investimenti!$F16</f>
        <v>0</v>
      </c>
      <c r="AX26" s="57">
        <f>+I_Investimenti!BA16*I_Investimenti!$F16</f>
        <v>0</v>
      </c>
      <c r="AY26" s="57">
        <f>+I_Investimenti!BB16*I_Investimenti!$F16</f>
        <v>0</v>
      </c>
      <c r="AZ26" s="57">
        <f>+I_Investimenti!BC16*I_Investimenti!$F16</f>
        <v>0</v>
      </c>
      <c r="BA26" s="57">
        <f>+I_Investimenti!BD16*I_Investimenti!$F16</f>
        <v>0</v>
      </c>
      <c r="BB26" s="57">
        <f>+I_Investimenti!BE16*I_Investimenti!$F16</f>
        <v>0</v>
      </c>
      <c r="BC26" s="57">
        <f>+I_Investimenti!BF16*I_Investimenti!$F16</f>
        <v>0</v>
      </c>
      <c r="BD26" s="57">
        <f>+I_Investimenti!BG16*I_Investimenti!$F16</f>
        <v>0</v>
      </c>
      <c r="BE26" s="57">
        <f>+I_Investimenti!BH16*I_Investimenti!$F16</f>
        <v>0</v>
      </c>
      <c r="BF26" s="57">
        <f>+I_Investimenti!BI16*I_Investimenti!$F16</f>
        <v>0</v>
      </c>
      <c r="BG26" s="57">
        <f>+I_Investimenti!BJ16*I_Investimenti!$F16</f>
        <v>0</v>
      </c>
      <c r="BH26" s="57">
        <f>+I_Investimenti!BK16*I_Investimenti!$F16</f>
        <v>0</v>
      </c>
      <c r="BI26" s="57">
        <f>+I_Investimenti!BL16*I_Investimenti!$F16</f>
        <v>0</v>
      </c>
      <c r="BJ26" s="57">
        <f>+I_Investimenti!BM16*I_Investimenti!$F16</f>
        <v>0</v>
      </c>
      <c r="BK26" s="57">
        <f>+I_Investimenti!BN16*I_Investimenti!$F16</f>
        <v>0</v>
      </c>
      <c r="BL26" s="57">
        <f>+I_Investimenti!BO16*I_Investimenti!$F16</f>
        <v>0</v>
      </c>
      <c r="BM26" s="57">
        <f>+I_Investimenti!BP16*I_Investimenti!$F16</f>
        <v>0</v>
      </c>
      <c r="BN26" s="57">
        <f>+I_Investimenti!BQ16*I_Investimenti!$F16</f>
        <v>0</v>
      </c>
      <c r="BO26" s="57">
        <f>+I_Investimenti!BR16*I_Investimenti!$F16</f>
        <v>0</v>
      </c>
      <c r="BP26" s="57">
        <f>+I_Investimenti!BS16*I_Investimenti!$F16</f>
        <v>0</v>
      </c>
      <c r="BQ26" s="57">
        <f>+I_Investimenti!BT16*I_Investimenti!$F16</f>
        <v>0</v>
      </c>
      <c r="BR26" s="57">
        <f>+I_Investimenti!BU16*I_Investimenti!$F16</f>
        <v>0</v>
      </c>
      <c r="BS26" s="57">
        <f>+I_Investimenti!BV16*I_Investimenti!$F16</f>
        <v>0</v>
      </c>
      <c r="BT26" s="57">
        <f>+I_Investimenti!BW16*I_Investimenti!$F16</f>
        <v>0</v>
      </c>
      <c r="BU26" s="57">
        <f>+I_Investimenti!BX16*I_Investimenti!$F16</f>
        <v>0</v>
      </c>
      <c r="BV26" s="57">
        <f>+I_Investimenti!BY16*I_Investimenti!$F16</f>
        <v>0</v>
      </c>
      <c r="BW26" s="57">
        <f>+I_Investimenti!BZ16*I_Investimenti!$F16</f>
        <v>0</v>
      </c>
      <c r="BX26" s="57">
        <f>+I_Investimenti!CA16*I_Investimenti!$F16</f>
        <v>0</v>
      </c>
      <c r="BY26" s="57">
        <f>+I_Investimenti!CB16*I_Investimenti!$F16</f>
        <v>0</v>
      </c>
      <c r="BZ26" s="57">
        <f>+I_Investimenti!CC16*I_Investimenti!$F16</f>
        <v>0</v>
      </c>
      <c r="CA26" s="57">
        <f>+I_Investimenti!CD16*I_Investimenti!$F16</f>
        <v>0</v>
      </c>
      <c r="CB26" s="57">
        <f>+I_Investimenti!CE16*I_Investimenti!$F16</f>
        <v>0</v>
      </c>
      <c r="CC26" s="57">
        <f>+I_Investimenti!CF16*I_Investimenti!$F16</f>
        <v>0</v>
      </c>
      <c r="CD26" s="57">
        <f>+I_Investimenti!CG16*I_Investimenti!$F16</f>
        <v>0</v>
      </c>
      <c r="CE26" s="57">
        <f>+I_Investimenti!CH16*I_Investimenti!$F16</f>
        <v>0</v>
      </c>
      <c r="CF26" s="57">
        <f>+I_Investimenti!CI16*I_Investimenti!$F16</f>
        <v>0</v>
      </c>
      <c r="CG26" s="57">
        <f>+I_Investimenti!CJ16*I_Investimenti!$F16</f>
        <v>0</v>
      </c>
      <c r="CH26" s="57">
        <f>+I_Investimenti!CK16*I_Investimenti!$F16</f>
        <v>0</v>
      </c>
      <c r="CI26" s="57">
        <f>+I_Investimenti!CL16*I_Investimenti!$F16</f>
        <v>0</v>
      </c>
      <c r="CJ26" s="57">
        <f>+I_Investimenti!CM16*I_Investimenti!$F16</f>
        <v>0</v>
      </c>
      <c r="CK26" s="57">
        <f>+I_Investimenti!CN16*I_Investimenti!$F16</f>
        <v>0</v>
      </c>
      <c r="CL26" s="57">
        <f>+I_Investimenti!CO16*I_Investimenti!$F16</f>
        <v>0</v>
      </c>
      <c r="CM26" s="57">
        <f>+I_Investimenti!CP16*I_Investimenti!$F16</f>
        <v>0</v>
      </c>
      <c r="CN26" s="57">
        <f>+I_Investimenti!CQ16*I_Investimenti!$F16</f>
        <v>0</v>
      </c>
      <c r="CO26" s="57">
        <f>+I_Investimenti!CR16*I_Investimenti!$F16</f>
        <v>0</v>
      </c>
      <c r="CP26" s="57">
        <f>+I_Investimenti!CS16*I_Investimenti!$F16</f>
        <v>0</v>
      </c>
      <c r="CQ26" s="57">
        <f>+I_Investimenti!CT16*I_Investimenti!$F16</f>
        <v>0</v>
      </c>
      <c r="CR26" s="57">
        <f>+I_Investimenti!CU16*I_Investimenti!$F16</f>
        <v>0</v>
      </c>
      <c r="CS26" s="57">
        <f>+I_Investimenti!CV16*I_Investimenti!$F16</f>
        <v>0</v>
      </c>
      <c r="CT26" s="57">
        <f>+I_Investimenti!CW16*I_Investimenti!$F16</f>
        <v>0</v>
      </c>
      <c r="CU26" s="57">
        <f>+I_Investimenti!CX16*I_Investimenti!$F16</f>
        <v>0</v>
      </c>
      <c r="CV26" s="57">
        <f>+I_Investimenti!CY16*I_Investimenti!$F16</f>
        <v>0</v>
      </c>
      <c r="CW26" s="57">
        <f>+I_Investimenti!CZ16*I_Investimenti!$F16</f>
        <v>0</v>
      </c>
      <c r="CX26" s="57">
        <f>+I_Investimenti!DA16*I_Investimenti!$F16</f>
        <v>0</v>
      </c>
      <c r="CY26" s="57">
        <f>+I_Investimenti!DB16*I_Investimenti!$F16</f>
        <v>0</v>
      </c>
      <c r="CZ26" s="57">
        <f>+I_Investimenti!DC16*I_Investimenti!$F16</f>
        <v>0</v>
      </c>
      <c r="DA26" s="57">
        <f>+I_Investimenti!DD16*I_Investimenti!$F16</f>
        <v>0</v>
      </c>
      <c r="DB26" s="57">
        <f>+I_Investimenti!DE16*I_Investimenti!$F16</f>
        <v>0</v>
      </c>
      <c r="DC26" s="57">
        <f>+I_Investimenti!DF16*I_Investimenti!$F16</f>
        <v>0</v>
      </c>
      <c r="DD26" s="57">
        <f>+I_Investimenti!DG16*I_Investimenti!$F16</f>
        <v>0</v>
      </c>
      <c r="DE26" s="57">
        <f>+I_Investimenti!DH16*I_Investimenti!$F16</f>
        <v>0</v>
      </c>
      <c r="DF26" s="57">
        <f>+I_Investimenti!DI16*I_Investimenti!$F16</f>
        <v>0</v>
      </c>
      <c r="DG26" s="57">
        <f>+I_Investimenti!DJ16*I_Investimenti!$F16</f>
        <v>0</v>
      </c>
      <c r="DH26" s="57">
        <f>+I_Investimenti!DK16*I_Investimenti!$F16</f>
        <v>0</v>
      </c>
      <c r="DI26" s="57">
        <f>+I_Investimenti!DL16*I_Investimenti!$F16</f>
        <v>0</v>
      </c>
      <c r="DJ26" s="57">
        <f>+I_Investimenti!DM16*I_Investimenti!$F16</f>
        <v>0</v>
      </c>
      <c r="DK26" s="57">
        <f>+I_Investimenti!DN16*I_Investimenti!$F16</f>
        <v>0</v>
      </c>
      <c r="DL26" s="57">
        <f>+I_Investimenti!DO16*I_Investimenti!$F16</f>
        <v>0</v>
      </c>
      <c r="DM26" s="57">
        <f>+I_Investimenti!DP16*I_Investimenti!$F16</f>
        <v>0</v>
      </c>
      <c r="DN26" s="57">
        <f>+I_Investimenti!DQ16*I_Investimenti!$F16</f>
        <v>0</v>
      </c>
      <c r="DO26" s="57">
        <f>+I_Investimenti!DR16*I_Investimenti!$F16</f>
        <v>0</v>
      </c>
      <c r="DP26" s="57">
        <f>+I_Investimenti!DS16*I_Investimenti!$F16</f>
        <v>0</v>
      </c>
      <c r="DQ26" s="57">
        <f>+I_Investimenti!DT16*I_Investimenti!$F16</f>
        <v>0</v>
      </c>
      <c r="DR26" s="57">
        <f>+I_Investimenti!DU16*I_Investimenti!$F16</f>
        <v>0</v>
      </c>
      <c r="DS26" s="57">
        <f>+I_Investimenti!DV16*I_Investimenti!$F16</f>
        <v>0</v>
      </c>
      <c r="DT26" s="57">
        <f>+I_Investimenti!DW16*I_Investimenti!$F16</f>
        <v>0</v>
      </c>
      <c r="DU26" s="57">
        <f>+I_Investimenti!DX16*I_Investimenti!$F16</f>
        <v>0</v>
      </c>
    </row>
    <row r="27" spans="3:125" ht="16.5" thickTop="1" thickBot="1" x14ac:dyDescent="0.3">
      <c r="C27" s="117" t="str">
        <f>+I_Investimenti!C17</f>
        <v>Investimento 12</v>
      </c>
      <c r="D27" s="55">
        <f>+I_Investimenti!F17</f>
        <v>0</v>
      </c>
      <c r="F27" s="57">
        <f>+I_Investimenti!I17*I_Investimenti!$F17</f>
        <v>0</v>
      </c>
      <c r="G27" s="57">
        <f>+I_Investimenti!J17*I_Investimenti!$F17</f>
        <v>0</v>
      </c>
      <c r="H27" s="57">
        <f>+I_Investimenti!K17*I_Investimenti!$F17</f>
        <v>0</v>
      </c>
      <c r="I27" s="57">
        <f>+I_Investimenti!L17*I_Investimenti!$F17</f>
        <v>0</v>
      </c>
      <c r="J27" s="57">
        <f>+I_Investimenti!M17*I_Investimenti!$F17</f>
        <v>0</v>
      </c>
      <c r="K27" s="57">
        <f>+I_Investimenti!N17*I_Investimenti!$F17</f>
        <v>0</v>
      </c>
      <c r="L27" s="57">
        <f>+I_Investimenti!O17*I_Investimenti!$F17</f>
        <v>0</v>
      </c>
      <c r="M27" s="57">
        <f>+I_Investimenti!P17*I_Investimenti!$F17</f>
        <v>0</v>
      </c>
      <c r="N27" s="57">
        <f>+I_Investimenti!Q17*I_Investimenti!$F17</f>
        <v>0</v>
      </c>
      <c r="O27" s="57">
        <f>+I_Investimenti!R17*I_Investimenti!$F17</f>
        <v>0</v>
      </c>
      <c r="P27" s="57">
        <f>+I_Investimenti!S17*I_Investimenti!$F17</f>
        <v>0</v>
      </c>
      <c r="Q27" s="57">
        <f>+I_Investimenti!T17*I_Investimenti!$F17</f>
        <v>0</v>
      </c>
      <c r="R27" s="57">
        <f>+I_Investimenti!U17*I_Investimenti!$F17</f>
        <v>0</v>
      </c>
      <c r="S27" s="57">
        <f>+I_Investimenti!V17*I_Investimenti!$F17</f>
        <v>0</v>
      </c>
      <c r="T27" s="57">
        <f>+I_Investimenti!W17*I_Investimenti!$F17</f>
        <v>0</v>
      </c>
      <c r="U27" s="57">
        <f>+I_Investimenti!X17*I_Investimenti!$F17</f>
        <v>0</v>
      </c>
      <c r="V27" s="57">
        <f>+I_Investimenti!Y17*I_Investimenti!$F17</f>
        <v>0</v>
      </c>
      <c r="W27" s="57">
        <f>+I_Investimenti!Z17*I_Investimenti!$F17</f>
        <v>0</v>
      </c>
      <c r="X27" s="57">
        <f>+I_Investimenti!AA17*I_Investimenti!$F17</f>
        <v>0</v>
      </c>
      <c r="Y27" s="57">
        <f>+I_Investimenti!AB17*I_Investimenti!$F17</f>
        <v>0</v>
      </c>
      <c r="Z27" s="57">
        <f>+I_Investimenti!AC17*I_Investimenti!$F17</f>
        <v>0</v>
      </c>
      <c r="AA27" s="57">
        <f>+I_Investimenti!AD17*I_Investimenti!$F17</f>
        <v>0</v>
      </c>
      <c r="AB27" s="57">
        <f>+I_Investimenti!AE17*I_Investimenti!$F17</f>
        <v>0</v>
      </c>
      <c r="AC27" s="57">
        <f>+I_Investimenti!AF17*I_Investimenti!$F17</f>
        <v>0</v>
      </c>
      <c r="AD27" s="57">
        <f>+I_Investimenti!AG17*I_Investimenti!$F17</f>
        <v>0</v>
      </c>
      <c r="AE27" s="57">
        <f>+I_Investimenti!AH17*I_Investimenti!$F17</f>
        <v>0</v>
      </c>
      <c r="AF27" s="57">
        <f>+I_Investimenti!AI17*I_Investimenti!$F17</f>
        <v>0</v>
      </c>
      <c r="AG27" s="57">
        <f>+I_Investimenti!AJ17*I_Investimenti!$F17</f>
        <v>0</v>
      </c>
      <c r="AH27" s="57">
        <f>+I_Investimenti!AK17*I_Investimenti!$F17</f>
        <v>0</v>
      </c>
      <c r="AI27" s="57">
        <f>+I_Investimenti!AL17*I_Investimenti!$F17</f>
        <v>0</v>
      </c>
      <c r="AJ27" s="57">
        <f>+I_Investimenti!AM17*I_Investimenti!$F17</f>
        <v>0</v>
      </c>
      <c r="AK27" s="57">
        <f>+I_Investimenti!AN17*I_Investimenti!$F17</f>
        <v>0</v>
      </c>
      <c r="AL27" s="57">
        <f>+I_Investimenti!AO17*I_Investimenti!$F17</f>
        <v>0</v>
      </c>
      <c r="AM27" s="57">
        <f>+I_Investimenti!AP17*I_Investimenti!$F17</f>
        <v>0</v>
      </c>
      <c r="AN27" s="57">
        <f>+I_Investimenti!AQ17*I_Investimenti!$F17</f>
        <v>0</v>
      </c>
      <c r="AO27" s="57">
        <f>+I_Investimenti!AR17*I_Investimenti!$F17</f>
        <v>0</v>
      </c>
      <c r="AP27" s="57">
        <f>+I_Investimenti!AS17*I_Investimenti!$F17</f>
        <v>0</v>
      </c>
      <c r="AQ27" s="57">
        <f>+I_Investimenti!AT17*I_Investimenti!$F17</f>
        <v>0</v>
      </c>
      <c r="AR27" s="57">
        <f>+I_Investimenti!AU17*I_Investimenti!$F17</f>
        <v>0</v>
      </c>
      <c r="AS27" s="57">
        <f>+I_Investimenti!AV17*I_Investimenti!$F17</f>
        <v>0</v>
      </c>
      <c r="AT27" s="57">
        <f>+I_Investimenti!AW17*I_Investimenti!$F17</f>
        <v>0</v>
      </c>
      <c r="AU27" s="57">
        <f>+I_Investimenti!AX17*I_Investimenti!$F17</f>
        <v>0</v>
      </c>
      <c r="AV27" s="57">
        <f>+I_Investimenti!AY17*I_Investimenti!$F17</f>
        <v>0</v>
      </c>
      <c r="AW27" s="57">
        <f>+I_Investimenti!AZ17*I_Investimenti!$F17</f>
        <v>0</v>
      </c>
      <c r="AX27" s="57">
        <f>+I_Investimenti!BA17*I_Investimenti!$F17</f>
        <v>0</v>
      </c>
      <c r="AY27" s="57">
        <f>+I_Investimenti!BB17*I_Investimenti!$F17</f>
        <v>0</v>
      </c>
      <c r="AZ27" s="57">
        <f>+I_Investimenti!BC17*I_Investimenti!$F17</f>
        <v>0</v>
      </c>
      <c r="BA27" s="57">
        <f>+I_Investimenti!BD17*I_Investimenti!$F17</f>
        <v>0</v>
      </c>
      <c r="BB27" s="57">
        <f>+I_Investimenti!BE17*I_Investimenti!$F17</f>
        <v>0</v>
      </c>
      <c r="BC27" s="57">
        <f>+I_Investimenti!BF17*I_Investimenti!$F17</f>
        <v>0</v>
      </c>
      <c r="BD27" s="57">
        <f>+I_Investimenti!BG17*I_Investimenti!$F17</f>
        <v>0</v>
      </c>
      <c r="BE27" s="57">
        <f>+I_Investimenti!BH17*I_Investimenti!$F17</f>
        <v>0</v>
      </c>
      <c r="BF27" s="57">
        <f>+I_Investimenti!BI17*I_Investimenti!$F17</f>
        <v>0</v>
      </c>
      <c r="BG27" s="57">
        <f>+I_Investimenti!BJ17*I_Investimenti!$F17</f>
        <v>0</v>
      </c>
      <c r="BH27" s="57">
        <f>+I_Investimenti!BK17*I_Investimenti!$F17</f>
        <v>0</v>
      </c>
      <c r="BI27" s="57">
        <f>+I_Investimenti!BL17*I_Investimenti!$F17</f>
        <v>0</v>
      </c>
      <c r="BJ27" s="57">
        <f>+I_Investimenti!BM17*I_Investimenti!$F17</f>
        <v>0</v>
      </c>
      <c r="BK27" s="57">
        <f>+I_Investimenti!BN17*I_Investimenti!$F17</f>
        <v>0</v>
      </c>
      <c r="BL27" s="57">
        <f>+I_Investimenti!BO17*I_Investimenti!$F17</f>
        <v>0</v>
      </c>
      <c r="BM27" s="57">
        <f>+I_Investimenti!BP17*I_Investimenti!$F17</f>
        <v>0</v>
      </c>
      <c r="BN27" s="57">
        <f>+I_Investimenti!BQ17*I_Investimenti!$F17</f>
        <v>0</v>
      </c>
      <c r="BO27" s="57">
        <f>+I_Investimenti!BR17*I_Investimenti!$F17</f>
        <v>0</v>
      </c>
      <c r="BP27" s="57">
        <f>+I_Investimenti!BS17*I_Investimenti!$F17</f>
        <v>0</v>
      </c>
      <c r="BQ27" s="57">
        <f>+I_Investimenti!BT17*I_Investimenti!$F17</f>
        <v>0</v>
      </c>
      <c r="BR27" s="57">
        <f>+I_Investimenti!BU17*I_Investimenti!$F17</f>
        <v>0</v>
      </c>
      <c r="BS27" s="57">
        <f>+I_Investimenti!BV17*I_Investimenti!$F17</f>
        <v>0</v>
      </c>
      <c r="BT27" s="57">
        <f>+I_Investimenti!BW17*I_Investimenti!$F17</f>
        <v>0</v>
      </c>
      <c r="BU27" s="57">
        <f>+I_Investimenti!BX17*I_Investimenti!$F17</f>
        <v>0</v>
      </c>
      <c r="BV27" s="57">
        <f>+I_Investimenti!BY17*I_Investimenti!$F17</f>
        <v>0</v>
      </c>
      <c r="BW27" s="57">
        <f>+I_Investimenti!BZ17*I_Investimenti!$F17</f>
        <v>0</v>
      </c>
      <c r="BX27" s="57">
        <f>+I_Investimenti!CA17*I_Investimenti!$F17</f>
        <v>0</v>
      </c>
      <c r="BY27" s="57">
        <f>+I_Investimenti!CB17*I_Investimenti!$F17</f>
        <v>0</v>
      </c>
      <c r="BZ27" s="57">
        <f>+I_Investimenti!CC17*I_Investimenti!$F17</f>
        <v>0</v>
      </c>
      <c r="CA27" s="57">
        <f>+I_Investimenti!CD17*I_Investimenti!$F17</f>
        <v>0</v>
      </c>
      <c r="CB27" s="57">
        <f>+I_Investimenti!CE17*I_Investimenti!$F17</f>
        <v>0</v>
      </c>
      <c r="CC27" s="57">
        <f>+I_Investimenti!CF17*I_Investimenti!$F17</f>
        <v>0</v>
      </c>
      <c r="CD27" s="57">
        <f>+I_Investimenti!CG17*I_Investimenti!$F17</f>
        <v>0</v>
      </c>
      <c r="CE27" s="57">
        <f>+I_Investimenti!CH17*I_Investimenti!$F17</f>
        <v>0</v>
      </c>
      <c r="CF27" s="57">
        <f>+I_Investimenti!CI17*I_Investimenti!$F17</f>
        <v>0</v>
      </c>
      <c r="CG27" s="57">
        <f>+I_Investimenti!CJ17*I_Investimenti!$F17</f>
        <v>0</v>
      </c>
      <c r="CH27" s="57">
        <f>+I_Investimenti!CK17*I_Investimenti!$F17</f>
        <v>0</v>
      </c>
      <c r="CI27" s="57">
        <f>+I_Investimenti!CL17*I_Investimenti!$F17</f>
        <v>0</v>
      </c>
      <c r="CJ27" s="57">
        <f>+I_Investimenti!CM17*I_Investimenti!$F17</f>
        <v>0</v>
      </c>
      <c r="CK27" s="57">
        <f>+I_Investimenti!CN17*I_Investimenti!$F17</f>
        <v>0</v>
      </c>
      <c r="CL27" s="57">
        <f>+I_Investimenti!CO17*I_Investimenti!$F17</f>
        <v>0</v>
      </c>
      <c r="CM27" s="57">
        <f>+I_Investimenti!CP17*I_Investimenti!$F17</f>
        <v>0</v>
      </c>
      <c r="CN27" s="57">
        <f>+I_Investimenti!CQ17*I_Investimenti!$F17</f>
        <v>0</v>
      </c>
      <c r="CO27" s="57">
        <f>+I_Investimenti!CR17*I_Investimenti!$F17</f>
        <v>0</v>
      </c>
      <c r="CP27" s="57">
        <f>+I_Investimenti!CS17*I_Investimenti!$F17</f>
        <v>0</v>
      </c>
      <c r="CQ27" s="57">
        <f>+I_Investimenti!CT17*I_Investimenti!$F17</f>
        <v>0</v>
      </c>
      <c r="CR27" s="57">
        <f>+I_Investimenti!CU17*I_Investimenti!$F17</f>
        <v>0</v>
      </c>
      <c r="CS27" s="57">
        <f>+I_Investimenti!CV17*I_Investimenti!$F17</f>
        <v>0</v>
      </c>
      <c r="CT27" s="57">
        <f>+I_Investimenti!CW17*I_Investimenti!$F17</f>
        <v>0</v>
      </c>
      <c r="CU27" s="57">
        <f>+I_Investimenti!CX17*I_Investimenti!$F17</f>
        <v>0</v>
      </c>
      <c r="CV27" s="57">
        <f>+I_Investimenti!CY17*I_Investimenti!$F17</f>
        <v>0</v>
      </c>
      <c r="CW27" s="57">
        <f>+I_Investimenti!CZ17*I_Investimenti!$F17</f>
        <v>0</v>
      </c>
      <c r="CX27" s="57">
        <f>+I_Investimenti!DA17*I_Investimenti!$F17</f>
        <v>0</v>
      </c>
      <c r="CY27" s="57">
        <f>+I_Investimenti!DB17*I_Investimenti!$F17</f>
        <v>0</v>
      </c>
      <c r="CZ27" s="57">
        <f>+I_Investimenti!DC17*I_Investimenti!$F17</f>
        <v>0</v>
      </c>
      <c r="DA27" s="57">
        <f>+I_Investimenti!DD17*I_Investimenti!$F17</f>
        <v>0</v>
      </c>
      <c r="DB27" s="57">
        <f>+I_Investimenti!DE17*I_Investimenti!$F17</f>
        <v>0</v>
      </c>
      <c r="DC27" s="57">
        <f>+I_Investimenti!DF17*I_Investimenti!$F17</f>
        <v>0</v>
      </c>
      <c r="DD27" s="57">
        <f>+I_Investimenti!DG17*I_Investimenti!$F17</f>
        <v>0</v>
      </c>
      <c r="DE27" s="57">
        <f>+I_Investimenti!DH17*I_Investimenti!$F17</f>
        <v>0</v>
      </c>
      <c r="DF27" s="57">
        <f>+I_Investimenti!DI17*I_Investimenti!$F17</f>
        <v>0</v>
      </c>
      <c r="DG27" s="57">
        <f>+I_Investimenti!DJ17*I_Investimenti!$F17</f>
        <v>0</v>
      </c>
      <c r="DH27" s="57">
        <f>+I_Investimenti!DK17*I_Investimenti!$F17</f>
        <v>0</v>
      </c>
      <c r="DI27" s="57">
        <f>+I_Investimenti!DL17*I_Investimenti!$F17</f>
        <v>0</v>
      </c>
      <c r="DJ27" s="57">
        <f>+I_Investimenti!DM17*I_Investimenti!$F17</f>
        <v>0</v>
      </c>
      <c r="DK27" s="57">
        <f>+I_Investimenti!DN17*I_Investimenti!$F17</f>
        <v>0</v>
      </c>
      <c r="DL27" s="57">
        <f>+I_Investimenti!DO17*I_Investimenti!$F17</f>
        <v>0</v>
      </c>
      <c r="DM27" s="57">
        <f>+I_Investimenti!DP17*I_Investimenti!$F17</f>
        <v>0</v>
      </c>
      <c r="DN27" s="57">
        <f>+I_Investimenti!DQ17*I_Investimenti!$F17</f>
        <v>0</v>
      </c>
      <c r="DO27" s="57">
        <f>+I_Investimenti!DR17*I_Investimenti!$F17</f>
        <v>0</v>
      </c>
      <c r="DP27" s="57">
        <f>+I_Investimenti!DS17*I_Investimenti!$F17</f>
        <v>0</v>
      </c>
      <c r="DQ27" s="57">
        <f>+I_Investimenti!DT17*I_Investimenti!$F17</f>
        <v>0</v>
      </c>
      <c r="DR27" s="57">
        <f>+I_Investimenti!DU17*I_Investimenti!$F17</f>
        <v>0</v>
      </c>
      <c r="DS27" s="57">
        <f>+I_Investimenti!DV17*I_Investimenti!$F17</f>
        <v>0</v>
      </c>
      <c r="DT27" s="57">
        <f>+I_Investimenti!DW17*I_Investimenti!$F17</f>
        <v>0</v>
      </c>
      <c r="DU27" s="57">
        <f>+I_Investimenti!DX17*I_Investimenti!$F17</f>
        <v>0</v>
      </c>
    </row>
    <row r="28" spans="3:125" ht="16.5" thickTop="1" thickBot="1" x14ac:dyDescent="0.3">
      <c r="C28" s="117" t="str">
        <f>+I_Investimenti!C18</f>
        <v>Investimento 13</v>
      </c>
      <c r="D28" s="55">
        <f>+I_Investimenti!F18</f>
        <v>0</v>
      </c>
      <c r="F28" s="57">
        <f>+I_Investimenti!I18*I_Investimenti!$F18</f>
        <v>0</v>
      </c>
      <c r="G28" s="57">
        <f>+I_Investimenti!J18*I_Investimenti!$F18</f>
        <v>0</v>
      </c>
      <c r="H28" s="57">
        <f>+I_Investimenti!K18*I_Investimenti!$F18</f>
        <v>0</v>
      </c>
      <c r="I28" s="57">
        <f>+I_Investimenti!L18*I_Investimenti!$F18</f>
        <v>0</v>
      </c>
      <c r="J28" s="57">
        <f>+I_Investimenti!M18*I_Investimenti!$F18</f>
        <v>0</v>
      </c>
      <c r="K28" s="57">
        <f>+I_Investimenti!N18*I_Investimenti!$F18</f>
        <v>0</v>
      </c>
      <c r="L28" s="57">
        <f>+I_Investimenti!O18*I_Investimenti!$F18</f>
        <v>0</v>
      </c>
      <c r="M28" s="57">
        <f>+I_Investimenti!P18*I_Investimenti!$F18</f>
        <v>0</v>
      </c>
      <c r="N28" s="57">
        <f>+I_Investimenti!Q18*I_Investimenti!$F18</f>
        <v>0</v>
      </c>
      <c r="O28" s="57">
        <f>+I_Investimenti!R18*I_Investimenti!$F18</f>
        <v>0</v>
      </c>
      <c r="P28" s="57">
        <f>+I_Investimenti!S18*I_Investimenti!$F18</f>
        <v>0</v>
      </c>
      <c r="Q28" s="57">
        <f>+I_Investimenti!T18*I_Investimenti!$F18</f>
        <v>0</v>
      </c>
      <c r="R28" s="57">
        <f>+I_Investimenti!U18*I_Investimenti!$F18</f>
        <v>0</v>
      </c>
      <c r="S28" s="57">
        <f>+I_Investimenti!V18*I_Investimenti!$F18</f>
        <v>0</v>
      </c>
      <c r="T28" s="57">
        <f>+I_Investimenti!W18*I_Investimenti!$F18</f>
        <v>0</v>
      </c>
      <c r="U28" s="57">
        <f>+I_Investimenti!X18*I_Investimenti!$F18</f>
        <v>0</v>
      </c>
      <c r="V28" s="57">
        <f>+I_Investimenti!Y18*I_Investimenti!$F18</f>
        <v>0</v>
      </c>
      <c r="W28" s="57">
        <f>+I_Investimenti!Z18*I_Investimenti!$F18</f>
        <v>0</v>
      </c>
      <c r="X28" s="57">
        <f>+I_Investimenti!AA18*I_Investimenti!$F18</f>
        <v>0</v>
      </c>
      <c r="Y28" s="57">
        <f>+I_Investimenti!AB18*I_Investimenti!$F18</f>
        <v>0</v>
      </c>
      <c r="Z28" s="57">
        <f>+I_Investimenti!AC18*I_Investimenti!$F18</f>
        <v>0</v>
      </c>
      <c r="AA28" s="57">
        <f>+I_Investimenti!AD18*I_Investimenti!$F18</f>
        <v>0</v>
      </c>
      <c r="AB28" s="57">
        <f>+I_Investimenti!AE18*I_Investimenti!$F18</f>
        <v>0</v>
      </c>
      <c r="AC28" s="57">
        <f>+I_Investimenti!AF18*I_Investimenti!$F18</f>
        <v>0</v>
      </c>
      <c r="AD28" s="57">
        <f>+I_Investimenti!AG18*I_Investimenti!$F18</f>
        <v>0</v>
      </c>
      <c r="AE28" s="57">
        <f>+I_Investimenti!AH18*I_Investimenti!$F18</f>
        <v>0</v>
      </c>
      <c r="AF28" s="57">
        <f>+I_Investimenti!AI18*I_Investimenti!$F18</f>
        <v>0</v>
      </c>
      <c r="AG28" s="57">
        <f>+I_Investimenti!AJ18*I_Investimenti!$F18</f>
        <v>0</v>
      </c>
      <c r="AH28" s="57">
        <f>+I_Investimenti!AK18*I_Investimenti!$F18</f>
        <v>0</v>
      </c>
      <c r="AI28" s="57">
        <f>+I_Investimenti!AL18*I_Investimenti!$F18</f>
        <v>0</v>
      </c>
      <c r="AJ28" s="57">
        <f>+I_Investimenti!AM18*I_Investimenti!$F18</f>
        <v>0</v>
      </c>
      <c r="AK28" s="57">
        <f>+I_Investimenti!AN18*I_Investimenti!$F18</f>
        <v>0</v>
      </c>
      <c r="AL28" s="57">
        <f>+I_Investimenti!AO18*I_Investimenti!$F18</f>
        <v>0</v>
      </c>
      <c r="AM28" s="57">
        <f>+I_Investimenti!AP18*I_Investimenti!$F18</f>
        <v>0</v>
      </c>
      <c r="AN28" s="57">
        <f>+I_Investimenti!AQ18*I_Investimenti!$F18</f>
        <v>0</v>
      </c>
      <c r="AO28" s="57">
        <f>+I_Investimenti!AR18*I_Investimenti!$F18</f>
        <v>0</v>
      </c>
      <c r="AP28" s="57">
        <f>+I_Investimenti!AS18*I_Investimenti!$F18</f>
        <v>0</v>
      </c>
      <c r="AQ28" s="57">
        <f>+I_Investimenti!AT18*I_Investimenti!$F18</f>
        <v>0</v>
      </c>
      <c r="AR28" s="57">
        <f>+I_Investimenti!AU18*I_Investimenti!$F18</f>
        <v>0</v>
      </c>
      <c r="AS28" s="57">
        <f>+I_Investimenti!AV18*I_Investimenti!$F18</f>
        <v>0</v>
      </c>
      <c r="AT28" s="57">
        <f>+I_Investimenti!AW18*I_Investimenti!$F18</f>
        <v>0</v>
      </c>
      <c r="AU28" s="57">
        <f>+I_Investimenti!AX18*I_Investimenti!$F18</f>
        <v>0</v>
      </c>
      <c r="AV28" s="57">
        <f>+I_Investimenti!AY18*I_Investimenti!$F18</f>
        <v>0</v>
      </c>
      <c r="AW28" s="57">
        <f>+I_Investimenti!AZ18*I_Investimenti!$F18</f>
        <v>0</v>
      </c>
      <c r="AX28" s="57">
        <f>+I_Investimenti!BA18*I_Investimenti!$F18</f>
        <v>0</v>
      </c>
      <c r="AY28" s="57">
        <f>+I_Investimenti!BB18*I_Investimenti!$F18</f>
        <v>0</v>
      </c>
      <c r="AZ28" s="57">
        <f>+I_Investimenti!BC18*I_Investimenti!$F18</f>
        <v>0</v>
      </c>
      <c r="BA28" s="57">
        <f>+I_Investimenti!BD18*I_Investimenti!$F18</f>
        <v>0</v>
      </c>
      <c r="BB28" s="57">
        <f>+I_Investimenti!BE18*I_Investimenti!$F18</f>
        <v>0</v>
      </c>
      <c r="BC28" s="57">
        <f>+I_Investimenti!BF18*I_Investimenti!$F18</f>
        <v>0</v>
      </c>
      <c r="BD28" s="57">
        <f>+I_Investimenti!BG18*I_Investimenti!$F18</f>
        <v>0</v>
      </c>
      <c r="BE28" s="57">
        <f>+I_Investimenti!BH18*I_Investimenti!$F18</f>
        <v>0</v>
      </c>
      <c r="BF28" s="57">
        <f>+I_Investimenti!BI18*I_Investimenti!$F18</f>
        <v>0</v>
      </c>
      <c r="BG28" s="57">
        <f>+I_Investimenti!BJ18*I_Investimenti!$F18</f>
        <v>0</v>
      </c>
      <c r="BH28" s="57">
        <f>+I_Investimenti!BK18*I_Investimenti!$F18</f>
        <v>0</v>
      </c>
      <c r="BI28" s="57">
        <f>+I_Investimenti!BL18*I_Investimenti!$F18</f>
        <v>0</v>
      </c>
      <c r="BJ28" s="57">
        <f>+I_Investimenti!BM18*I_Investimenti!$F18</f>
        <v>0</v>
      </c>
      <c r="BK28" s="57">
        <f>+I_Investimenti!BN18*I_Investimenti!$F18</f>
        <v>0</v>
      </c>
      <c r="BL28" s="57">
        <f>+I_Investimenti!BO18*I_Investimenti!$F18</f>
        <v>0</v>
      </c>
      <c r="BM28" s="57">
        <f>+I_Investimenti!BP18*I_Investimenti!$F18</f>
        <v>0</v>
      </c>
      <c r="BN28" s="57">
        <f>+I_Investimenti!BQ18*I_Investimenti!$F18</f>
        <v>0</v>
      </c>
      <c r="BO28" s="57">
        <f>+I_Investimenti!BR18*I_Investimenti!$F18</f>
        <v>0</v>
      </c>
      <c r="BP28" s="57">
        <f>+I_Investimenti!BS18*I_Investimenti!$F18</f>
        <v>0</v>
      </c>
      <c r="BQ28" s="57">
        <f>+I_Investimenti!BT18*I_Investimenti!$F18</f>
        <v>0</v>
      </c>
      <c r="BR28" s="57">
        <f>+I_Investimenti!BU18*I_Investimenti!$F18</f>
        <v>0</v>
      </c>
      <c r="BS28" s="57">
        <f>+I_Investimenti!BV18*I_Investimenti!$F18</f>
        <v>0</v>
      </c>
      <c r="BT28" s="57">
        <f>+I_Investimenti!BW18*I_Investimenti!$F18</f>
        <v>0</v>
      </c>
      <c r="BU28" s="57">
        <f>+I_Investimenti!BX18*I_Investimenti!$F18</f>
        <v>0</v>
      </c>
      <c r="BV28" s="57">
        <f>+I_Investimenti!BY18*I_Investimenti!$F18</f>
        <v>0</v>
      </c>
      <c r="BW28" s="57">
        <f>+I_Investimenti!BZ18*I_Investimenti!$F18</f>
        <v>0</v>
      </c>
      <c r="BX28" s="57">
        <f>+I_Investimenti!CA18*I_Investimenti!$F18</f>
        <v>0</v>
      </c>
      <c r="BY28" s="57">
        <f>+I_Investimenti!CB18*I_Investimenti!$F18</f>
        <v>0</v>
      </c>
      <c r="BZ28" s="57">
        <f>+I_Investimenti!CC18*I_Investimenti!$F18</f>
        <v>0</v>
      </c>
      <c r="CA28" s="57">
        <f>+I_Investimenti!CD18*I_Investimenti!$F18</f>
        <v>0</v>
      </c>
      <c r="CB28" s="57">
        <f>+I_Investimenti!CE18*I_Investimenti!$F18</f>
        <v>0</v>
      </c>
      <c r="CC28" s="57">
        <f>+I_Investimenti!CF18*I_Investimenti!$F18</f>
        <v>0</v>
      </c>
      <c r="CD28" s="57">
        <f>+I_Investimenti!CG18*I_Investimenti!$F18</f>
        <v>0</v>
      </c>
      <c r="CE28" s="57">
        <f>+I_Investimenti!CH18*I_Investimenti!$F18</f>
        <v>0</v>
      </c>
      <c r="CF28" s="57">
        <f>+I_Investimenti!CI18*I_Investimenti!$F18</f>
        <v>0</v>
      </c>
      <c r="CG28" s="57">
        <f>+I_Investimenti!CJ18*I_Investimenti!$F18</f>
        <v>0</v>
      </c>
      <c r="CH28" s="57">
        <f>+I_Investimenti!CK18*I_Investimenti!$F18</f>
        <v>0</v>
      </c>
      <c r="CI28" s="57">
        <f>+I_Investimenti!CL18*I_Investimenti!$F18</f>
        <v>0</v>
      </c>
      <c r="CJ28" s="57">
        <f>+I_Investimenti!CM18*I_Investimenti!$F18</f>
        <v>0</v>
      </c>
      <c r="CK28" s="57">
        <f>+I_Investimenti!CN18*I_Investimenti!$F18</f>
        <v>0</v>
      </c>
      <c r="CL28" s="57">
        <f>+I_Investimenti!CO18*I_Investimenti!$F18</f>
        <v>0</v>
      </c>
      <c r="CM28" s="57">
        <f>+I_Investimenti!CP18*I_Investimenti!$F18</f>
        <v>0</v>
      </c>
      <c r="CN28" s="57">
        <f>+I_Investimenti!CQ18*I_Investimenti!$F18</f>
        <v>0</v>
      </c>
      <c r="CO28" s="57">
        <f>+I_Investimenti!CR18*I_Investimenti!$F18</f>
        <v>0</v>
      </c>
      <c r="CP28" s="57">
        <f>+I_Investimenti!CS18*I_Investimenti!$F18</f>
        <v>0</v>
      </c>
      <c r="CQ28" s="57">
        <f>+I_Investimenti!CT18*I_Investimenti!$F18</f>
        <v>0</v>
      </c>
      <c r="CR28" s="57">
        <f>+I_Investimenti!CU18*I_Investimenti!$F18</f>
        <v>0</v>
      </c>
      <c r="CS28" s="57">
        <f>+I_Investimenti!CV18*I_Investimenti!$F18</f>
        <v>0</v>
      </c>
      <c r="CT28" s="57">
        <f>+I_Investimenti!CW18*I_Investimenti!$F18</f>
        <v>0</v>
      </c>
      <c r="CU28" s="57">
        <f>+I_Investimenti!CX18*I_Investimenti!$F18</f>
        <v>0</v>
      </c>
      <c r="CV28" s="57">
        <f>+I_Investimenti!CY18*I_Investimenti!$F18</f>
        <v>0</v>
      </c>
      <c r="CW28" s="57">
        <f>+I_Investimenti!CZ18*I_Investimenti!$F18</f>
        <v>0</v>
      </c>
      <c r="CX28" s="57">
        <f>+I_Investimenti!DA18*I_Investimenti!$F18</f>
        <v>0</v>
      </c>
      <c r="CY28" s="57">
        <f>+I_Investimenti!DB18*I_Investimenti!$F18</f>
        <v>0</v>
      </c>
      <c r="CZ28" s="57">
        <f>+I_Investimenti!DC18*I_Investimenti!$F18</f>
        <v>0</v>
      </c>
      <c r="DA28" s="57">
        <f>+I_Investimenti!DD18*I_Investimenti!$F18</f>
        <v>0</v>
      </c>
      <c r="DB28" s="57">
        <f>+I_Investimenti!DE18*I_Investimenti!$F18</f>
        <v>0</v>
      </c>
      <c r="DC28" s="57">
        <f>+I_Investimenti!DF18*I_Investimenti!$F18</f>
        <v>0</v>
      </c>
      <c r="DD28" s="57">
        <f>+I_Investimenti!DG18*I_Investimenti!$F18</f>
        <v>0</v>
      </c>
      <c r="DE28" s="57">
        <f>+I_Investimenti!DH18*I_Investimenti!$F18</f>
        <v>0</v>
      </c>
      <c r="DF28" s="57">
        <f>+I_Investimenti!DI18*I_Investimenti!$F18</f>
        <v>0</v>
      </c>
      <c r="DG28" s="57">
        <f>+I_Investimenti!DJ18*I_Investimenti!$F18</f>
        <v>0</v>
      </c>
      <c r="DH28" s="57">
        <f>+I_Investimenti!DK18*I_Investimenti!$F18</f>
        <v>0</v>
      </c>
      <c r="DI28" s="57">
        <f>+I_Investimenti!DL18*I_Investimenti!$F18</f>
        <v>0</v>
      </c>
      <c r="DJ28" s="57">
        <f>+I_Investimenti!DM18*I_Investimenti!$F18</f>
        <v>0</v>
      </c>
      <c r="DK28" s="57">
        <f>+I_Investimenti!DN18*I_Investimenti!$F18</f>
        <v>0</v>
      </c>
      <c r="DL28" s="57">
        <f>+I_Investimenti!DO18*I_Investimenti!$F18</f>
        <v>0</v>
      </c>
      <c r="DM28" s="57">
        <f>+I_Investimenti!DP18*I_Investimenti!$F18</f>
        <v>0</v>
      </c>
      <c r="DN28" s="57">
        <f>+I_Investimenti!DQ18*I_Investimenti!$F18</f>
        <v>0</v>
      </c>
      <c r="DO28" s="57">
        <f>+I_Investimenti!DR18*I_Investimenti!$F18</f>
        <v>0</v>
      </c>
      <c r="DP28" s="57">
        <f>+I_Investimenti!DS18*I_Investimenti!$F18</f>
        <v>0</v>
      </c>
      <c r="DQ28" s="57">
        <f>+I_Investimenti!DT18*I_Investimenti!$F18</f>
        <v>0</v>
      </c>
      <c r="DR28" s="57">
        <f>+I_Investimenti!DU18*I_Investimenti!$F18</f>
        <v>0</v>
      </c>
      <c r="DS28" s="57">
        <f>+I_Investimenti!DV18*I_Investimenti!$F18</f>
        <v>0</v>
      </c>
      <c r="DT28" s="57">
        <f>+I_Investimenti!DW18*I_Investimenti!$F18</f>
        <v>0</v>
      </c>
      <c r="DU28" s="57">
        <f>+I_Investimenti!DX18*I_Investimenti!$F18</f>
        <v>0</v>
      </c>
    </row>
    <row r="29" spans="3:125" ht="16.5" thickTop="1" thickBot="1" x14ac:dyDescent="0.3">
      <c r="C29" s="117" t="str">
        <f>+I_Investimenti!C19</f>
        <v>Investimento 14</v>
      </c>
      <c r="D29" s="55">
        <f>+I_Investimenti!F19</f>
        <v>0</v>
      </c>
      <c r="F29" s="57">
        <f>+I_Investimenti!I19*I_Investimenti!$F19</f>
        <v>0</v>
      </c>
      <c r="G29" s="57">
        <f>+I_Investimenti!J19*I_Investimenti!$F19</f>
        <v>0</v>
      </c>
      <c r="H29" s="57">
        <f>+I_Investimenti!K19*I_Investimenti!$F19</f>
        <v>0</v>
      </c>
      <c r="I29" s="57">
        <f>+I_Investimenti!L19*I_Investimenti!$F19</f>
        <v>0</v>
      </c>
      <c r="J29" s="57">
        <f>+I_Investimenti!M19*I_Investimenti!$F19</f>
        <v>0</v>
      </c>
      <c r="K29" s="57">
        <f>+I_Investimenti!N19*I_Investimenti!$F19</f>
        <v>0</v>
      </c>
      <c r="L29" s="57">
        <f>+I_Investimenti!O19*I_Investimenti!$F19</f>
        <v>0</v>
      </c>
      <c r="M29" s="57">
        <f>+I_Investimenti!P19*I_Investimenti!$F19</f>
        <v>0</v>
      </c>
      <c r="N29" s="57">
        <f>+I_Investimenti!Q19*I_Investimenti!$F19</f>
        <v>0</v>
      </c>
      <c r="O29" s="57">
        <f>+I_Investimenti!R19*I_Investimenti!$F19</f>
        <v>0</v>
      </c>
      <c r="P29" s="57">
        <f>+I_Investimenti!S19*I_Investimenti!$F19</f>
        <v>0</v>
      </c>
      <c r="Q29" s="57">
        <f>+I_Investimenti!T19*I_Investimenti!$F19</f>
        <v>0</v>
      </c>
      <c r="R29" s="57">
        <f>+I_Investimenti!U19*I_Investimenti!$F19</f>
        <v>0</v>
      </c>
      <c r="S29" s="57">
        <f>+I_Investimenti!V19*I_Investimenti!$F19</f>
        <v>0</v>
      </c>
      <c r="T29" s="57">
        <f>+I_Investimenti!W19*I_Investimenti!$F19</f>
        <v>0</v>
      </c>
      <c r="U29" s="57">
        <f>+I_Investimenti!X19*I_Investimenti!$F19</f>
        <v>0</v>
      </c>
      <c r="V29" s="57">
        <f>+I_Investimenti!Y19*I_Investimenti!$F19</f>
        <v>0</v>
      </c>
      <c r="W29" s="57">
        <f>+I_Investimenti!Z19*I_Investimenti!$F19</f>
        <v>0</v>
      </c>
      <c r="X29" s="57">
        <f>+I_Investimenti!AA19*I_Investimenti!$F19</f>
        <v>0</v>
      </c>
      <c r="Y29" s="57">
        <f>+I_Investimenti!AB19*I_Investimenti!$F19</f>
        <v>0</v>
      </c>
      <c r="Z29" s="57">
        <f>+I_Investimenti!AC19*I_Investimenti!$F19</f>
        <v>0</v>
      </c>
      <c r="AA29" s="57">
        <f>+I_Investimenti!AD19*I_Investimenti!$F19</f>
        <v>0</v>
      </c>
      <c r="AB29" s="57">
        <f>+I_Investimenti!AE19*I_Investimenti!$F19</f>
        <v>0</v>
      </c>
      <c r="AC29" s="57">
        <f>+I_Investimenti!AF19*I_Investimenti!$F19</f>
        <v>0</v>
      </c>
      <c r="AD29" s="57">
        <f>+I_Investimenti!AG19*I_Investimenti!$F19</f>
        <v>0</v>
      </c>
      <c r="AE29" s="57">
        <f>+I_Investimenti!AH19*I_Investimenti!$F19</f>
        <v>0</v>
      </c>
      <c r="AF29" s="57">
        <f>+I_Investimenti!AI19*I_Investimenti!$F19</f>
        <v>0</v>
      </c>
      <c r="AG29" s="57">
        <f>+I_Investimenti!AJ19*I_Investimenti!$F19</f>
        <v>0</v>
      </c>
      <c r="AH29" s="57">
        <f>+I_Investimenti!AK19*I_Investimenti!$F19</f>
        <v>0</v>
      </c>
      <c r="AI29" s="57">
        <f>+I_Investimenti!AL19*I_Investimenti!$F19</f>
        <v>0</v>
      </c>
      <c r="AJ29" s="57">
        <f>+I_Investimenti!AM19*I_Investimenti!$F19</f>
        <v>0</v>
      </c>
      <c r="AK29" s="57">
        <f>+I_Investimenti!AN19*I_Investimenti!$F19</f>
        <v>0</v>
      </c>
      <c r="AL29" s="57">
        <f>+I_Investimenti!AO19*I_Investimenti!$F19</f>
        <v>0</v>
      </c>
      <c r="AM29" s="57">
        <f>+I_Investimenti!AP19*I_Investimenti!$F19</f>
        <v>0</v>
      </c>
      <c r="AN29" s="57">
        <f>+I_Investimenti!AQ19*I_Investimenti!$F19</f>
        <v>0</v>
      </c>
      <c r="AO29" s="57">
        <f>+I_Investimenti!AR19*I_Investimenti!$F19</f>
        <v>0</v>
      </c>
      <c r="AP29" s="57">
        <f>+I_Investimenti!AS19*I_Investimenti!$F19</f>
        <v>0</v>
      </c>
      <c r="AQ29" s="57">
        <f>+I_Investimenti!AT19*I_Investimenti!$F19</f>
        <v>0</v>
      </c>
      <c r="AR29" s="57">
        <f>+I_Investimenti!AU19*I_Investimenti!$F19</f>
        <v>0</v>
      </c>
      <c r="AS29" s="57">
        <f>+I_Investimenti!AV19*I_Investimenti!$F19</f>
        <v>0</v>
      </c>
      <c r="AT29" s="57">
        <f>+I_Investimenti!AW19*I_Investimenti!$F19</f>
        <v>0</v>
      </c>
      <c r="AU29" s="57">
        <f>+I_Investimenti!AX19*I_Investimenti!$F19</f>
        <v>0</v>
      </c>
      <c r="AV29" s="57">
        <f>+I_Investimenti!AY19*I_Investimenti!$F19</f>
        <v>0</v>
      </c>
      <c r="AW29" s="57">
        <f>+I_Investimenti!AZ19*I_Investimenti!$F19</f>
        <v>0</v>
      </c>
      <c r="AX29" s="57">
        <f>+I_Investimenti!BA19*I_Investimenti!$F19</f>
        <v>0</v>
      </c>
      <c r="AY29" s="57">
        <f>+I_Investimenti!BB19*I_Investimenti!$F19</f>
        <v>0</v>
      </c>
      <c r="AZ29" s="57">
        <f>+I_Investimenti!BC19*I_Investimenti!$F19</f>
        <v>0</v>
      </c>
      <c r="BA29" s="57">
        <f>+I_Investimenti!BD19*I_Investimenti!$F19</f>
        <v>0</v>
      </c>
      <c r="BB29" s="57">
        <f>+I_Investimenti!BE19*I_Investimenti!$F19</f>
        <v>0</v>
      </c>
      <c r="BC29" s="57">
        <f>+I_Investimenti!BF19*I_Investimenti!$F19</f>
        <v>0</v>
      </c>
      <c r="BD29" s="57">
        <f>+I_Investimenti!BG19*I_Investimenti!$F19</f>
        <v>0</v>
      </c>
      <c r="BE29" s="57">
        <f>+I_Investimenti!BH19*I_Investimenti!$F19</f>
        <v>0</v>
      </c>
      <c r="BF29" s="57">
        <f>+I_Investimenti!BI19*I_Investimenti!$F19</f>
        <v>0</v>
      </c>
      <c r="BG29" s="57">
        <f>+I_Investimenti!BJ19*I_Investimenti!$F19</f>
        <v>0</v>
      </c>
      <c r="BH29" s="57">
        <f>+I_Investimenti!BK19*I_Investimenti!$F19</f>
        <v>0</v>
      </c>
      <c r="BI29" s="57">
        <f>+I_Investimenti!BL19*I_Investimenti!$F19</f>
        <v>0</v>
      </c>
      <c r="BJ29" s="57">
        <f>+I_Investimenti!BM19*I_Investimenti!$F19</f>
        <v>0</v>
      </c>
      <c r="BK29" s="57">
        <f>+I_Investimenti!BN19*I_Investimenti!$F19</f>
        <v>0</v>
      </c>
      <c r="BL29" s="57">
        <f>+I_Investimenti!BO19*I_Investimenti!$F19</f>
        <v>0</v>
      </c>
      <c r="BM29" s="57">
        <f>+I_Investimenti!BP19*I_Investimenti!$F19</f>
        <v>0</v>
      </c>
      <c r="BN29" s="57">
        <f>+I_Investimenti!BQ19*I_Investimenti!$F19</f>
        <v>0</v>
      </c>
      <c r="BO29" s="57">
        <f>+I_Investimenti!BR19*I_Investimenti!$F19</f>
        <v>0</v>
      </c>
      <c r="BP29" s="57">
        <f>+I_Investimenti!BS19*I_Investimenti!$F19</f>
        <v>0</v>
      </c>
      <c r="BQ29" s="57">
        <f>+I_Investimenti!BT19*I_Investimenti!$F19</f>
        <v>0</v>
      </c>
      <c r="BR29" s="57">
        <f>+I_Investimenti!BU19*I_Investimenti!$F19</f>
        <v>0</v>
      </c>
      <c r="BS29" s="57">
        <f>+I_Investimenti!BV19*I_Investimenti!$F19</f>
        <v>0</v>
      </c>
      <c r="BT29" s="57">
        <f>+I_Investimenti!BW19*I_Investimenti!$F19</f>
        <v>0</v>
      </c>
      <c r="BU29" s="57">
        <f>+I_Investimenti!BX19*I_Investimenti!$F19</f>
        <v>0</v>
      </c>
      <c r="BV29" s="57">
        <f>+I_Investimenti!BY19*I_Investimenti!$F19</f>
        <v>0</v>
      </c>
      <c r="BW29" s="57">
        <f>+I_Investimenti!BZ19*I_Investimenti!$F19</f>
        <v>0</v>
      </c>
      <c r="BX29" s="57">
        <f>+I_Investimenti!CA19*I_Investimenti!$F19</f>
        <v>0</v>
      </c>
      <c r="BY29" s="57">
        <f>+I_Investimenti!CB19*I_Investimenti!$F19</f>
        <v>0</v>
      </c>
      <c r="BZ29" s="57">
        <f>+I_Investimenti!CC19*I_Investimenti!$F19</f>
        <v>0</v>
      </c>
      <c r="CA29" s="57">
        <f>+I_Investimenti!CD19*I_Investimenti!$F19</f>
        <v>0</v>
      </c>
      <c r="CB29" s="57">
        <f>+I_Investimenti!CE19*I_Investimenti!$F19</f>
        <v>0</v>
      </c>
      <c r="CC29" s="57">
        <f>+I_Investimenti!CF19*I_Investimenti!$F19</f>
        <v>0</v>
      </c>
      <c r="CD29" s="57">
        <f>+I_Investimenti!CG19*I_Investimenti!$F19</f>
        <v>0</v>
      </c>
      <c r="CE29" s="57">
        <f>+I_Investimenti!CH19*I_Investimenti!$F19</f>
        <v>0</v>
      </c>
      <c r="CF29" s="57">
        <f>+I_Investimenti!CI19*I_Investimenti!$F19</f>
        <v>0</v>
      </c>
      <c r="CG29" s="57">
        <f>+I_Investimenti!CJ19*I_Investimenti!$F19</f>
        <v>0</v>
      </c>
      <c r="CH29" s="57">
        <f>+I_Investimenti!CK19*I_Investimenti!$F19</f>
        <v>0</v>
      </c>
      <c r="CI29" s="57">
        <f>+I_Investimenti!CL19*I_Investimenti!$F19</f>
        <v>0</v>
      </c>
      <c r="CJ29" s="57">
        <f>+I_Investimenti!CM19*I_Investimenti!$F19</f>
        <v>0</v>
      </c>
      <c r="CK29" s="57">
        <f>+I_Investimenti!CN19*I_Investimenti!$F19</f>
        <v>0</v>
      </c>
      <c r="CL29" s="57">
        <f>+I_Investimenti!CO19*I_Investimenti!$F19</f>
        <v>0</v>
      </c>
      <c r="CM29" s="57">
        <f>+I_Investimenti!CP19*I_Investimenti!$F19</f>
        <v>0</v>
      </c>
      <c r="CN29" s="57">
        <f>+I_Investimenti!CQ19*I_Investimenti!$F19</f>
        <v>0</v>
      </c>
      <c r="CO29" s="57">
        <f>+I_Investimenti!CR19*I_Investimenti!$F19</f>
        <v>0</v>
      </c>
      <c r="CP29" s="57">
        <f>+I_Investimenti!CS19*I_Investimenti!$F19</f>
        <v>0</v>
      </c>
      <c r="CQ29" s="57">
        <f>+I_Investimenti!CT19*I_Investimenti!$F19</f>
        <v>0</v>
      </c>
      <c r="CR29" s="57">
        <f>+I_Investimenti!CU19*I_Investimenti!$F19</f>
        <v>0</v>
      </c>
      <c r="CS29" s="57">
        <f>+I_Investimenti!CV19*I_Investimenti!$F19</f>
        <v>0</v>
      </c>
      <c r="CT29" s="57">
        <f>+I_Investimenti!CW19*I_Investimenti!$F19</f>
        <v>0</v>
      </c>
      <c r="CU29" s="57">
        <f>+I_Investimenti!CX19*I_Investimenti!$F19</f>
        <v>0</v>
      </c>
      <c r="CV29" s="57">
        <f>+I_Investimenti!CY19*I_Investimenti!$F19</f>
        <v>0</v>
      </c>
      <c r="CW29" s="57">
        <f>+I_Investimenti!CZ19*I_Investimenti!$F19</f>
        <v>0</v>
      </c>
      <c r="CX29" s="57">
        <f>+I_Investimenti!DA19*I_Investimenti!$F19</f>
        <v>0</v>
      </c>
      <c r="CY29" s="57">
        <f>+I_Investimenti!DB19*I_Investimenti!$F19</f>
        <v>0</v>
      </c>
      <c r="CZ29" s="57">
        <f>+I_Investimenti!DC19*I_Investimenti!$F19</f>
        <v>0</v>
      </c>
      <c r="DA29" s="57">
        <f>+I_Investimenti!DD19*I_Investimenti!$F19</f>
        <v>0</v>
      </c>
      <c r="DB29" s="57">
        <f>+I_Investimenti!DE19*I_Investimenti!$F19</f>
        <v>0</v>
      </c>
      <c r="DC29" s="57">
        <f>+I_Investimenti!DF19*I_Investimenti!$F19</f>
        <v>0</v>
      </c>
      <c r="DD29" s="57">
        <f>+I_Investimenti!DG19*I_Investimenti!$F19</f>
        <v>0</v>
      </c>
      <c r="DE29" s="57">
        <f>+I_Investimenti!DH19*I_Investimenti!$F19</f>
        <v>0</v>
      </c>
      <c r="DF29" s="57">
        <f>+I_Investimenti!DI19*I_Investimenti!$F19</f>
        <v>0</v>
      </c>
      <c r="DG29" s="57">
        <f>+I_Investimenti!DJ19*I_Investimenti!$F19</f>
        <v>0</v>
      </c>
      <c r="DH29" s="57">
        <f>+I_Investimenti!DK19*I_Investimenti!$F19</f>
        <v>0</v>
      </c>
      <c r="DI29" s="57">
        <f>+I_Investimenti!DL19*I_Investimenti!$F19</f>
        <v>0</v>
      </c>
      <c r="DJ29" s="57">
        <f>+I_Investimenti!DM19*I_Investimenti!$F19</f>
        <v>0</v>
      </c>
      <c r="DK29" s="57">
        <f>+I_Investimenti!DN19*I_Investimenti!$F19</f>
        <v>0</v>
      </c>
      <c r="DL29" s="57">
        <f>+I_Investimenti!DO19*I_Investimenti!$F19</f>
        <v>0</v>
      </c>
      <c r="DM29" s="57">
        <f>+I_Investimenti!DP19*I_Investimenti!$F19</f>
        <v>0</v>
      </c>
      <c r="DN29" s="57">
        <f>+I_Investimenti!DQ19*I_Investimenti!$F19</f>
        <v>0</v>
      </c>
      <c r="DO29" s="57">
        <f>+I_Investimenti!DR19*I_Investimenti!$F19</f>
        <v>0</v>
      </c>
      <c r="DP29" s="57">
        <f>+I_Investimenti!DS19*I_Investimenti!$F19</f>
        <v>0</v>
      </c>
      <c r="DQ29" s="57">
        <f>+I_Investimenti!DT19*I_Investimenti!$F19</f>
        <v>0</v>
      </c>
      <c r="DR29" s="57">
        <f>+I_Investimenti!DU19*I_Investimenti!$F19</f>
        <v>0</v>
      </c>
      <c r="DS29" s="57">
        <f>+I_Investimenti!DV19*I_Investimenti!$F19</f>
        <v>0</v>
      </c>
      <c r="DT29" s="57">
        <f>+I_Investimenti!DW19*I_Investimenti!$F19</f>
        <v>0</v>
      </c>
      <c r="DU29" s="57">
        <f>+I_Investimenti!DX19*I_Investimenti!$F19</f>
        <v>0</v>
      </c>
    </row>
    <row r="30" spans="3:125" ht="16.5" thickTop="1" thickBot="1" x14ac:dyDescent="0.3">
      <c r="C30" s="117" t="str">
        <f>+I_Investimenti!C20</f>
        <v>Investimento 15</v>
      </c>
      <c r="D30" s="55">
        <f>+I_Investimenti!F20</f>
        <v>0</v>
      </c>
      <c r="F30" s="57">
        <f>+I_Investimenti!I20*I_Investimenti!$F20</f>
        <v>0</v>
      </c>
      <c r="G30" s="57">
        <f>+I_Investimenti!J20*I_Investimenti!$F20</f>
        <v>0</v>
      </c>
      <c r="H30" s="57">
        <f>+I_Investimenti!K20*I_Investimenti!$F20</f>
        <v>0</v>
      </c>
      <c r="I30" s="57">
        <f>+I_Investimenti!L20*I_Investimenti!$F20</f>
        <v>0</v>
      </c>
      <c r="J30" s="57">
        <f>+I_Investimenti!M20*I_Investimenti!$F20</f>
        <v>0</v>
      </c>
      <c r="K30" s="57">
        <f>+I_Investimenti!N20*I_Investimenti!$F20</f>
        <v>0</v>
      </c>
      <c r="L30" s="57">
        <f>+I_Investimenti!O20*I_Investimenti!$F20</f>
        <v>0</v>
      </c>
      <c r="M30" s="57">
        <f>+I_Investimenti!P20*I_Investimenti!$F20</f>
        <v>0</v>
      </c>
      <c r="N30" s="57">
        <f>+I_Investimenti!Q20*I_Investimenti!$F20</f>
        <v>0</v>
      </c>
      <c r="O30" s="57">
        <f>+I_Investimenti!R20*I_Investimenti!$F20</f>
        <v>0</v>
      </c>
      <c r="P30" s="57">
        <f>+I_Investimenti!S20*I_Investimenti!$F20</f>
        <v>0</v>
      </c>
      <c r="Q30" s="57">
        <f>+I_Investimenti!T20*I_Investimenti!$F20</f>
        <v>0</v>
      </c>
      <c r="R30" s="57">
        <f>+I_Investimenti!U20*I_Investimenti!$F20</f>
        <v>0</v>
      </c>
      <c r="S30" s="57">
        <f>+I_Investimenti!V20*I_Investimenti!$F20</f>
        <v>0</v>
      </c>
      <c r="T30" s="57">
        <f>+I_Investimenti!W20*I_Investimenti!$F20</f>
        <v>0</v>
      </c>
      <c r="U30" s="57">
        <f>+I_Investimenti!X20*I_Investimenti!$F20</f>
        <v>0</v>
      </c>
      <c r="V30" s="57">
        <f>+I_Investimenti!Y20*I_Investimenti!$F20</f>
        <v>0</v>
      </c>
      <c r="W30" s="57">
        <f>+I_Investimenti!Z20*I_Investimenti!$F20</f>
        <v>0</v>
      </c>
      <c r="X30" s="57">
        <f>+I_Investimenti!AA20*I_Investimenti!$F20</f>
        <v>0</v>
      </c>
      <c r="Y30" s="57">
        <f>+I_Investimenti!AB20*I_Investimenti!$F20</f>
        <v>0</v>
      </c>
      <c r="Z30" s="57">
        <f>+I_Investimenti!AC20*I_Investimenti!$F20</f>
        <v>0</v>
      </c>
      <c r="AA30" s="57">
        <f>+I_Investimenti!AD20*I_Investimenti!$F20</f>
        <v>0</v>
      </c>
      <c r="AB30" s="57">
        <f>+I_Investimenti!AE20*I_Investimenti!$F20</f>
        <v>0</v>
      </c>
      <c r="AC30" s="57">
        <f>+I_Investimenti!AF20*I_Investimenti!$F20</f>
        <v>0</v>
      </c>
      <c r="AD30" s="57">
        <f>+I_Investimenti!AG20*I_Investimenti!$F20</f>
        <v>0</v>
      </c>
      <c r="AE30" s="57">
        <f>+I_Investimenti!AH20*I_Investimenti!$F20</f>
        <v>0</v>
      </c>
      <c r="AF30" s="57">
        <f>+I_Investimenti!AI20*I_Investimenti!$F20</f>
        <v>0</v>
      </c>
      <c r="AG30" s="57">
        <f>+I_Investimenti!AJ20*I_Investimenti!$F20</f>
        <v>0</v>
      </c>
      <c r="AH30" s="57">
        <f>+I_Investimenti!AK20*I_Investimenti!$F20</f>
        <v>0</v>
      </c>
      <c r="AI30" s="57">
        <f>+I_Investimenti!AL20*I_Investimenti!$F20</f>
        <v>0</v>
      </c>
      <c r="AJ30" s="57">
        <f>+I_Investimenti!AM20*I_Investimenti!$F20</f>
        <v>0</v>
      </c>
      <c r="AK30" s="57">
        <f>+I_Investimenti!AN20*I_Investimenti!$F20</f>
        <v>0</v>
      </c>
      <c r="AL30" s="57">
        <f>+I_Investimenti!AO20*I_Investimenti!$F20</f>
        <v>0</v>
      </c>
      <c r="AM30" s="57">
        <f>+I_Investimenti!AP20*I_Investimenti!$F20</f>
        <v>0</v>
      </c>
      <c r="AN30" s="57">
        <f>+I_Investimenti!AQ20*I_Investimenti!$F20</f>
        <v>0</v>
      </c>
      <c r="AO30" s="57">
        <f>+I_Investimenti!AR20*I_Investimenti!$F20</f>
        <v>0</v>
      </c>
      <c r="AP30" s="57">
        <f>+I_Investimenti!AS20*I_Investimenti!$F20</f>
        <v>0</v>
      </c>
      <c r="AQ30" s="57">
        <f>+I_Investimenti!AT20*I_Investimenti!$F20</f>
        <v>0</v>
      </c>
      <c r="AR30" s="57">
        <f>+I_Investimenti!AU20*I_Investimenti!$F20</f>
        <v>0</v>
      </c>
      <c r="AS30" s="57">
        <f>+I_Investimenti!AV20*I_Investimenti!$F20</f>
        <v>0</v>
      </c>
      <c r="AT30" s="57">
        <f>+I_Investimenti!AW20*I_Investimenti!$F20</f>
        <v>0</v>
      </c>
      <c r="AU30" s="57">
        <f>+I_Investimenti!AX20*I_Investimenti!$F20</f>
        <v>0</v>
      </c>
      <c r="AV30" s="57">
        <f>+I_Investimenti!AY20*I_Investimenti!$F20</f>
        <v>0</v>
      </c>
      <c r="AW30" s="57">
        <f>+I_Investimenti!AZ20*I_Investimenti!$F20</f>
        <v>0</v>
      </c>
      <c r="AX30" s="57">
        <f>+I_Investimenti!BA20*I_Investimenti!$F20</f>
        <v>0</v>
      </c>
      <c r="AY30" s="57">
        <f>+I_Investimenti!BB20*I_Investimenti!$F20</f>
        <v>0</v>
      </c>
      <c r="AZ30" s="57">
        <f>+I_Investimenti!BC20*I_Investimenti!$F20</f>
        <v>0</v>
      </c>
      <c r="BA30" s="57">
        <f>+I_Investimenti!BD20*I_Investimenti!$F20</f>
        <v>0</v>
      </c>
      <c r="BB30" s="57">
        <f>+I_Investimenti!BE20*I_Investimenti!$F20</f>
        <v>0</v>
      </c>
      <c r="BC30" s="57">
        <f>+I_Investimenti!BF20*I_Investimenti!$F20</f>
        <v>0</v>
      </c>
      <c r="BD30" s="57">
        <f>+I_Investimenti!BG20*I_Investimenti!$F20</f>
        <v>0</v>
      </c>
      <c r="BE30" s="57">
        <f>+I_Investimenti!BH20*I_Investimenti!$F20</f>
        <v>0</v>
      </c>
      <c r="BF30" s="57">
        <f>+I_Investimenti!BI20*I_Investimenti!$F20</f>
        <v>0</v>
      </c>
      <c r="BG30" s="57">
        <f>+I_Investimenti!BJ20*I_Investimenti!$F20</f>
        <v>0</v>
      </c>
      <c r="BH30" s="57">
        <f>+I_Investimenti!BK20*I_Investimenti!$F20</f>
        <v>0</v>
      </c>
      <c r="BI30" s="57">
        <f>+I_Investimenti!BL20*I_Investimenti!$F20</f>
        <v>0</v>
      </c>
      <c r="BJ30" s="57">
        <f>+I_Investimenti!BM20*I_Investimenti!$F20</f>
        <v>0</v>
      </c>
      <c r="BK30" s="57">
        <f>+I_Investimenti!BN20*I_Investimenti!$F20</f>
        <v>0</v>
      </c>
      <c r="BL30" s="57">
        <f>+I_Investimenti!BO20*I_Investimenti!$F20</f>
        <v>0</v>
      </c>
      <c r="BM30" s="57">
        <f>+I_Investimenti!BP20*I_Investimenti!$F20</f>
        <v>0</v>
      </c>
      <c r="BN30" s="57">
        <f>+I_Investimenti!BQ20*I_Investimenti!$F20</f>
        <v>0</v>
      </c>
      <c r="BO30" s="57">
        <f>+I_Investimenti!BR20*I_Investimenti!$F20</f>
        <v>0</v>
      </c>
      <c r="BP30" s="57">
        <f>+I_Investimenti!BS20*I_Investimenti!$F20</f>
        <v>0</v>
      </c>
      <c r="BQ30" s="57">
        <f>+I_Investimenti!BT20*I_Investimenti!$F20</f>
        <v>0</v>
      </c>
      <c r="BR30" s="57">
        <f>+I_Investimenti!BU20*I_Investimenti!$F20</f>
        <v>0</v>
      </c>
      <c r="BS30" s="57">
        <f>+I_Investimenti!BV20*I_Investimenti!$F20</f>
        <v>0</v>
      </c>
      <c r="BT30" s="57">
        <f>+I_Investimenti!BW20*I_Investimenti!$F20</f>
        <v>0</v>
      </c>
      <c r="BU30" s="57">
        <f>+I_Investimenti!BX20*I_Investimenti!$F20</f>
        <v>0</v>
      </c>
      <c r="BV30" s="57">
        <f>+I_Investimenti!BY20*I_Investimenti!$F20</f>
        <v>0</v>
      </c>
      <c r="BW30" s="57">
        <f>+I_Investimenti!BZ20*I_Investimenti!$F20</f>
        <v>0</v>
      </c>
      <c r="BX30" s="57">
        <f>+I_Investimenti!CA20*I_Investimenti!$F20</f>
        <v>0</v>
      </c>
      <c r="BY30" s="57">
        <f>+I_Investimenti!CB20*I_Investimenti!$F20</f>
        <v>0</v>
      </c>
      <c r="BZ30" s="57">
        <f>+I_Investimenti!CC20*I_Investimenti!$F20</f>
        <v>0</v>
      </c>
      <c r="CA30" s="57">
        <f>+I_Investimenti!CD20*I_Investimenti!$F20</f>
        <v>0</v>
      </c>
      <c r="CB30" s="57">
        <f>+I_Investimenti!CE20*I_Investimenti!$F20</f>
        <v>0</v>
      </c>
      <c r="CC30" s="57">
        <f>+I_Investimenti!CF20*I_Investimenti!$F20</f>
        <v>0</v>
      </c>
      <c r="CD30" s="57">
        <f>+I_Investimenti!CG20*I_Investimenti!$F20</f>
        <v>0</v>
      </c>
      <c r="CE30" s="57">
        <f>+I_Investimenti!CH20*I_Investimenti!$F20</f>
        <v>0</v>
      </c>
      <c r="CF30" s="57">
        <f>+I_Investimenti!CI20*I_Investimenti!$F20</f>
        <v>0</v>
      </c>
      <c r="CG30" s="57">
        <f>+I_Investimenti!CJ20*I_Investimenti!$F20</f>
        <v>0</v>
      </c>
      <c r="CH30" s="57">
        <f>+I_Investimenti!CK20*I_Investimenti!$F20</f>
        <v>0</v>
      </c>
      <c r="CI30" s="57">
        <f>+I_Investimenti!CL20*I_Investimenti!$F20</f>
        <v>0</v>
      </c>
      <c r="CJ30" s="57">
        <f>+I_Investimenti!CM20*I_Investimenti!$F20</f>
        <v>0</v>
      </c>
      <c r="CK30" s="57">
        <f>+I_Investimenti!CN20*I_Investimenti!$F20</f>
        <v>0</v>
      </c>
      <c r="CL30" s="57">
        <f>+I_Investimenti!CO20*I_Investimenti!$F20</f>
        <v>0</v>
      </c>
      <c r="CM30" s="57">
        <f>+I_Investimenti!CP20*I_Investimenti!$F20</f>
        <v>0</v>
      </c>
      <c r="CN30" s="57">
        <f>+I_Investimenti!CQ20*I_Investimenti!$F20</f>
        <v>0</v>
      </c>
      <c r="CO30" s="57">
        <f>+I_Investimenti!CR20*I_Investimenti!$F20</f>
        <v>0</v>
      </c>
      <c r="CP30" s="57">
        <f>+I_Investimenti!CS20*I_Investimenti!$F20</f>
        <v>0</v>
      </c>
      <c r="CQ30" s="57">
        <f>+I_Investimenti!CT20*I_Investimenti!$F20</f>
        <v>0</v>
      </c>
      <c r="CR30" s="57">
        <f>+I_Investimenti!CU20*I_Investimenti!$F20</f>
        <v>0</v>
      </c>
      <c r="CS30" s="57">
        <f>+I_Investimenti!CV20*I_Investimenti!$F20</f>
        <v>0</v>
      </c>
      <c r="CT30" s="57">
        <f>+I_Investimenti!CW20*I_Investimenti!$F20</f>
        <v>0</v>
      </c>
      <c r="CU30" s="57">
        <f>+I_Investimenti!CX20*I_Investimenti!$F20</f>
        <v>0</v>
      </c>
      <c r="CV30" s="57">
        <f>+I_Investimenti!CY20*I_Investimenti!$F20</f>
        <v>0</v>
      </c>
      <c r="CW30" s="57">
        <f>+I_Investimenti!CZ20*I_Investimenti!$F20</f>
        <v>0</v>
      </c>
      <c r="CX30" s="57">
        <f>+I_Investimenti!DA20*I_Investimenti!$F20</f>
        <v>0</v>
      </c>
      <c r="CY30" s="57">
        <f>+I_Investimenti!DB20*I_Investimenti!$F20</f>
        <v>0</v>
      </c>
      <c r="CZ30" s="57">
        <f>+I_Investimenti!DC20*I_Investimenti!$F20</f>
        <v>0</v>
      </c>
      <c r="DA30" s="57">
        <f>+I_Investimenti!DD20*I_Investimenti!$F20</f>
        <v>0</v>
      </c>
      <c r="DB30" s="57">
        <f>+I_Investimenti!DE20*I_Investimenti!$F20</f>
        <v>0</v>
      </c>
      <c r="DC30" s="57">
        <f>+I_Investimenti!DF20*I_Investimenti!$F20</f>
        <v>0</v>
      </c>
      <c r="DD30" s="57">
        <f>+I_Investimenti!DG20*I_Investimenti!$F20</f>
        <v>0</v>
      </c>
      <c r="DE30" s="57">
        <f>+I_Investimenti!DH20*I_Investimenti!$F20</f>
        <v>0</v>
      </c>
      <c r="DF30" s="57">
        <f>+I_Investimenti!DI20*I_Investimenti!$F20</f>
        <v>0</v>
      </c>
      <c r="DG30" s="57">
        <f>+I_Investimenti!DJ20*I_Investimenti!$F20</f>
        <v>0</v>
      </c>
      <c r="DH30" s="57">
        <f>+I_Investimenti!DK20*I_Investimenti!$F20</f>
        <v>0</v>
      </c>
      <c r="DI30" s="57">
        <f>+I_Investimenti!DL20*I_Investimenti!$F20</f>
        <v>0</v>
      </c>
      <c r="DJ30" s="57">
        <f>+I_Investimenti!DM20*I_Investimenti!$F20</f>
        <v>0</v>
      </c>
      <c r="DK30" s="57">
        <f>+I_Investimenti!DN20*I_Investimenti!$F20</f>
        <v>0</v>
      </c>
      <c r="DL30" s="57">
        <f>+I_Investimenti!DO20*I_Investimenti!$F20</f>
        <v>0</v>
      </c>
      <c r="DM30" s="57">
        <f>+I_Investimenti!DP20*I_Investimenti!$F20</f>
        <v>0</v>
      </c>
      <c r="DN30" s="57">
        <f>+I_Investimenti!DQ20*I_Investimenti!$F20</f>
        <v>0</v>
      </c>
      <c r="DO30" s="57">
        <f>+I_Investimenti!DR20*I_Investimenti!$F20</f>
        <v>0</v>
      </c>
      <c r="DP30" s="57">
        <f>+I_Investimenti!DS20*I_Investimenti!$F20</f>
        <v>0</v>
      </c>
      <c r="DQ30" s="57">
        <f>+I_Investimenti!DT20*I_Investimenti!$F20</f>
        <v>0</v>
      </c>
      <c r="DR30" s="57">
        <f>+I_Investimenti!DU20*I_Investimenti!$F20</f>
        <v>0</v>
      </c>
      <c r="DS30" s="57">
        <f>+I_Investimenti!DV20*I_Investimenti!$F20</f>
        <v>0</v>
      </c>
      <c r="DT30" s="57">
        <f>+I_Investimenti!DW20*I_Investimenti!$F20</f>
        <v>0</v>
      </c>
      <c r="DU30" s="57">
        <f>+I_Investimenti!DX20*I_Investimenti!$F20</f>
        <v>0</v>
      </c>
    </row>
    <row r="31" spans="3:125" ht="16.5" thickTop="1" thickBot="1" x14ac:dyDescent="0.3">
      <c r="C31" s="117" t="str">
        <f>+I_Investimenti!C21</f>
        <v>Investimento 16</v>
      </c>
      <c r="D31" s="55">
        <f>+I_Investimenti!F21</f>
        <v>0</v>
      </c>
      <c r="F31" s="57">
        <f>+I_Investimenti!I21*I_Investimenti!$F21</f>
        <v>0</v>
      </c>
      <c r="G31" s="57">
        <f>+I_Investimenti!J21*I_Investimenti!$F21</f>
        <v>0</v>
      </c>
      <c r="H31" s="57">
        <f>+I_Investimenti!K21*I_Investimenti!$F21</f>
        <v>0</v>
      </c>
      <c r="I31" s="57">
        <f>+I_Investimenti!L21*I_Investimenti!$F21</f>
        <v>0</v>
      </c>
      <c r="J31" s="57">
        <f>+I_Investimenti!M21*I_Investimenti!$F21</f>
        <v>0</v>
      </c>
      <c r="K31" s="57">
        <f>+I_Investimenti!N21*I_Investimenti!$F21</f>
        <v>0</v>
      </c>
      <c r="L31" s="57">
        <f>+I_Investimenti!O21*I_Investimenti!$F21</f>
        <v>0</v>
      </c>
      <c r="M31" s="57">
        <f>+I_Investimenti!P21*I_Investimenti!$F21</f>
        <v>0</v>
      </c>
      <c r="N31" s="57">
        <f>+I_Investimenti!Q21*I_Investimenti!$F21</f>
        <v>0</v>
      </c>
      <c r="O31" s="57">
        <f>+I_Investimenti!R21*I_Investimenti!$F21</f>
        <v>0</v>
      </c>
      <c r="P31" s="57">
        <f>+I_Investimenti!S21*I_Investimenti!$F21</f>
        <v>0</v>
      </c>
      <c r="Q31" s="57">
        <f>+I_Investimenti!T21*I_Investimenti!$F21</f>
        <v>0</v>
      </c>
      <c r="R31" s="57">
        <f>+I_Investimenti!U21*I_Investimenti!$F21</f>
        <v>0</v>
      </c>
      <c r="S31" s="57">
        <f>+I_Investimenti!V21*I_Investimenti!$F21</f>
        <v>0</v>
      </c>
      <c r="T31" s="57">
        <f>+I_Investimenti!W21*I_Investimenti!$F21</f>
        <v>0</v>
      </c>
      <c r="U31" s="57">
        <f>+I_Investimenti!X21*I_Investimenti!$F21</f>
        <v>0</v>
      </c>
      <c r="V31" s="57">
        <f>+I_Investimenti!Y21*I_Investimenti!$F21</f>
        <v>0</v>
      </c>
      <c r="W31" s="57">
        <f>+I_Investimenti!Z21*I_Investimenti!$F21</f>
        <v>0</v>
      </c>
      <c r="X31" s="57">
        <f>+I_Investimenti!AA21*I_Investimenti!$F21</f>
        <v>0</v>
      </c>
      <c r="Y31" s="57">
        <f>+I_Investimenti!AB21*I_Investimenti!$F21</f>
        <v>0</v>
      </c>
      <c r="Z31" s="57">
        <f>+I_Investimenti!AC21*I_Investimenti!$F21</f>
        <v>0</v>
      </c>
      <c r="AA31" s="57">
        <f>+I_Investimenti!AD21*I_Investimenti!$F21</f>
        <v>0</v>
      </c>
      <c r="AB31" s="57">
        <f>+I_Investimenti!AE21*I_Investimenti!$F21</f>
        <v>0</v>
      </c>
      <c r="AC31" s="57">
        <f>+I_Investimenti!AF21*I_Investimenti!$F21</f>
        <v>0</v>
      </c>
      <c r="AD31" s="57">
        <f>+I_Investimenti!AG21*I_Investimenti!$F21</f>
        <v>0</v>
      </c>
      <c r="AE31" s="57">
        <f>+I_Investimenti!AH21*I_Investimenti!$F21</f>
        <v>0</v>
      </c>
      <c r="AF31" s="57">
        <f>+I_Investimenti!AI21*I_Investimenti!$F21</f>
        <v>0</v>
      </c>
      <c r="AG31" s="57">
        <f>+I_Investimenti!AJ21*I_Investimenti!$F21</f>
        <v>0</v>
      </c>
      <c r="AH31" s="57">
        <f>+I_Investimenti!AK21*I_Investimenti!$F21</f>
        <v>0</v>
      </c>
      <c r="AI31" s="57">
        <f>+I_Investimenti!AL21*I_Investimenti!$F21</f>
        <v>0</v>
      </c>
      <c r="AJ31" s="57">
        <f>+I_Investimenti!AM21*I_Investimenti!$F21</f>
        <v>0</v>
      </c>
      <c r="AK31" s="57">
        <f>+I_Investimenti!AN21*I_Investimenti!$F21</f>
        <v>0</v>
      </c>
      <c r="AL31" s="57">
        <f>+I_Investimenti!AO21*I_Investimenti!$F21</f>
        <v>0</v>
      </c>
      <c r="AM31" s="57">
        <f>+I_Investimenti!AP21*I_Investimenti!$F21</f>
        <v>0</v>
      </c>
      <c r="AN31" s="57">
        <f>+I_Investimenti!AQ21*I_Investimenti!$F21</f>
        <v>0</v>
      </c>
      <c r="AO31" s="57">
        <f>+I_Investimenti!AR21*I_Investimenti!$F21</f>
        <v>0</v>
      </c>
      <c r="AP31" s="57">
        <f>+I_Investimenti!AS21*I_Investimenti!$F21</f>
        <v>0</v>
      </c>
      <c r="AQ31" s="57">
        <f>+I_Investimenti!AT21*I_Investimenti!$F21</f>
        <v>0</v>
      </c>
      <c r="AR31" s="57">
        <f>+I_Investimenti!AU21*I_Investimenti!$F21</f>
        <v>0</v>
      </c>
      <c r="AS31" s="57">
        <f>+I_Investimenti!AV21*I_Investimenti!$F21</f>
        <v>0</v>
      </c>
      <c r="AT31" s="57">
        <f>+I_Investimenti!AW21*I_Investimenti!$F21</f>
        <v>0</v>
      </c>
      <c r="AU31" s="57">
        <f>+I_Investimenti!AX21*I_Investimenti!$F21</f>
        <v>0</v>
      </c>
      <c r="AV31" s="57">
        <f>+I_Investimenti!AY21*I_Investimenti!$F21</f>
        <v>0</v>
      </c>
      <c r="AW31" s="57">
        <f>+I_Investimenti!AZ21*I_Investimenti!$F21</f>
        <v>0</v>
      </c>
      <c r="AX31" s="57">
        <f>+I_Investimenti!BA21*I_Investimenti!$F21</f>
        <v>0</v>
      </c>
      <c r="AY31" s="57">
        <f>+I_Investimenti!BB21*I_Investimenti!$F21</f>
        <v>0</v>
      </c>
      <c r="AZ31" s="57">
        <f>+I_Investimenti!BC21*I_Investimenti!$F21</f>
        <v>0</v>
      </c>
      <c r="BA31" s="57">
        <f>+I_Investimenti!BD21*I_Investimenti!$F21</f>
        <v>0</v>
      </c>
      <c r="BB31" s="57">
        <f>+I_Investimenti!BE21*I_Investimenti!$F21</f>
        <v>0</v>
      </c>
      <c r="BC31" s="57">
        <f>+I_Investimenti!BF21*I_Investimenti!$F21</f>
        <v>0</v>
      </c>
      <c r="BD31" s="57">
        <f>+I_Investimenti!BG21*I_Investimenti!$F21</f>
        <v>0</v>
      </c>
      <c r="BE31" s="57">
        <f>+I_Investimenti!BH21*I_Investimenti!$F21</f>
        <v>0</v>
      </c>
      <c r="BF31" s="57">
        <f>+I_Investimenti!BI21*I_Investimenti!$F21</f>
        <v>0</v>
      </c>
      <c r="BG31" s="57">
        <f>+I_Investimenti!BJ21*I_Investimenti!$F21</f>
        <v>0</v>
      </c>
      <c r="BH31" s="57">
        <f>+I_Investimenti!BK21*I_Investimenti!$F21</f>
        <v>0</v>
      </c>
      <c r="BI31" s="57">
        <f>+I_Investimenti!BL21*I_Investimenti!$F21</f>
        <v>0</v>
      </c>
      <c r="BJ31" s="57">
        <f>+I_Investimenti!BM21*I_Investimenti!$F21</f>
        <v>0</v>
      </c>
      <c r="BK31" s="57">
        <f>+I_Investimenti!BN21*I_Investimenti!$F21</f>
        <v>0</v>
      </c>
      <c r="BL31" s="57">
        <f>+I_Investimenti!BO21*I_Investimenti!$F21</f>
        <v>0</v>
      </c>
      <c r="BM31" s="57">
        <f>+I_Investimenti!BP21*I_Investimenti!$F21</f>
        <v>0</v>
      </c>
      <c r="BN31" s="57">
        <f>+I_Investimenti!BQ21*I_Investimenti!$F21</f>
        <v>0</v>
      </c>
      <c r="BO31" s="57">
        <f>+I_Investimenti!BR21*I_Investimenti!$F21</f>
        <v>0</v>
      </c>
      <c r="BP31" s="57">
        <f>+I_Investimenti!BS21*I_Investimenti!$F21</f>
        <v>0</v>
      </c>
      <c r="BQ31" s="57">
        <f>+I_Investimenti!BT21*I_Investimenti!$F21</f>
        <v>0</v>
      </c>
      <c r="BR31" s="57">
        <f>+I_Investimenti!BU21*I_Investimenti!$F21</f>
        <v>0</v>
      </c>
      <c r="BS31" s="57">
        <f>+I_Investimenti!BV21*I_Investimenti!$F21</f>
        <v>0</v>
      </c>
      <c r="BT31" s="57">
        <f>+I_Investimenti!BW21*I_Investimenti!$F21</f>
        <v>0</v>
      </c>
      <c r="BU31" s="57">
        <f>+I_Investimenti!BX21*I_Investimenti!$F21</f>
        <v>0</v>
      </c>
      <c r="BV31" s="57">
        <f>+I_Investimenti!BY21*I_Investimenti!$F21</f>
        <v>0</v>
      </c>
      <c r="BW31" s="57">
        <f>+I_Investimenti!BZ21*I_Investimenti!$F21</f>
        <v>0</v>
      </c>
      <c r="BX31" s="57">
        <f>+I_Investimenti!CA21*I_Investimenti!$F21</f>
        <v>0</v>
      </c>
      <c r="BY31" s="57">
        <f>+I_Investimenti!CB21*I_Investimenti!$F21</f>
        <v>0</v>
      </c>
      <c r="BZ31" s="57">
        <f>+I_Investimenti!CC21*I_Investimenti!$F21</f>
        <v>0</v>
      </c>
      <c r="CA31" s="57">
        <f>+I_Investimenti!CD21*I_Investimenti!$F21</f>
        <v>0</v>
      </c>
      <c r="CB31" s="57">
        <f>+I_Investimenti!CE21*I_Investimenti!$F21</f>
        <v>0</v>
      </c>
      <c r="CC31" s="57">
        <f>+I_Investimenti!CF21*I_Investimenti!$F21</f>
        <v>0</v>
      </c>
      <c r="CD31" s="57">
        <f>+I_Investimenti!CG21*I_Investimenti!$F21</f>
        <v>0</v>
      </c>
      <c r="CE31" s="57">
        <f>+I_Investimenti!CH21*I_Investimenti!$F21</f>
        <v>0</v>
      </c>
      <c r="CF31" s="57">
        <f>+I_Investimenti!CI21*I_Investimenti!$F21</f>
        <v>0</v>
      </c>
      <c r="CG31" s="57">
        <f>+I_Investimenti!CJ21*I_Investimenti!$F21</f>
        <v>0</v>
      </c>
      <c r="CH31" s="57">
        <f>+I_Investimenti!CK21*I_Investimenti!$F21</f>
        <v>0</v>
      </c>
      <c r="CI31" s="57">
        <f>+I_Investimenti!CL21*I_Investimenti!$F21</f>
        <v>0</v>
      </c>
      <c r="CJ31" s="57">
        <f>+I_Investimenti!CM21*I_Investimenti!$F21</f>
        <v>0</v>
      </c>
      <c r="CK31" s="57">
        <f>+I_Investimenti!CN21*I_Investimenti!$F21</f>
        <v>0</v>
      </c>
      <c r="CL31" s="57">
        <f>+I_Investimenti!CO21*I_Investimenti!$F21</f>
        <v>0</v>
      </c>
      <c r="CM31" s="57">
        <f>+I_Investimenti!CP21*I_Investimenti!$F21</f>
        <v>0</v>
      </c>
      <c r="CN31" s="57">
        <f>+I_Investimenti!CQ21*I_Investimenti!$F21</f>
        <v>0</v>
      </c>
      <c r="CO31" s="57">
        <f>+I_Investimenti!CR21*I_Investimenti!$F21</f>
        <v>0</v>
      </c>
      <c r="CP31" s="57">
        <f>+I_Investimenti!CS21*I_Investimenti!$F21</f>
        <v>0</v>
      </c>
      <c r="CQ31" s="57">
        <f>+I_Investimenti!CT21*I_Investimenti!$F21</f>
        <v>0</v>
      </c>
      <c r="CR31" s="57">
        <f>+I_Investimenti!CU21*I_Investimenti!$F21</f>
        <v>0</v>
      </c>
      <c r="CS31" s="57">
        <f>+I_Investimenti!CV21*I_Investimenti!$F21</f>
        <v>0</v>
      </c>
      <c r="CT31" s="57">
        <f>+I_Investimenti!CW21*I_Investimenti!$F21</f>
        <v>0</v>
      </c>
      <c r="CU31" s="57">
        <f>+I_Investimenti!CX21*I_Investimenti!$F21</f>
        <v>0</v>
      </c>
      <c r="CV31" s="57">
        <f>+I_Investimenti!CY21*I_Investimenti!$F21</f>
        <v>0</v>
      </c>
      <c r="CW31" s="57">
        <f>+I_Investimenti!CZ21*I_Investimenti!$F21</f>
        <v>0</v>
      </c>
      <c r="CX31" s="57">
        <f>+I_Investimenti!DA21*I_Investimenti!$F21</f>
        <v>0</v>
      </c>
      <c r="CY31" s="57">
        <f>+I_Investimenti!DB21*I_Investimenti!$F21</f>
        <v>0</v>
      </c>
      <c r="CZ31" s="57">
        <f>+I_Investimenti!DC21*I_Investimenti!$F21</f>
        <v>0</v>
      </c>
      <c r="DA31" s="57">
        <f>+I_Investimenti!DD21*I_Investimenti!$F21</f>
        <v>0</v>
      </c>
      <c r="DB31" s="57">
        <f>+I_Investimenti!DE21*I_Investimenti!$F21</f>
        <v>0</v>
      </c>
      <c r="DC31" s="57">
        <f>+I_Investimenti!DF21*I_Investimenti!$F21</f>
        <v>0</v>
      </c>
      <c r="DD31" s="57">
        <f>+I_Investimenti!DG21*I_Investimenti!$F21</f>
        <v>0</v>
      </c>
      <c r="DE31" s="57">
        <f>+I_Investimenti!DH21*I_Investimenti!$F21</f>
        <v>0</v>
      </c>
      <c r="DF31" s="57">
        <f>+I_Investimenti!DI21*I_Investimenti!$F21</f>
        <v>0</v>
      </c>
      <c r="DG31" s="57">
        <f>+I_Investimenti!DJ21*I_Investimenti!$F21</f>
        <v>0</v>
      </c>
      <c r="DH31" s="57">
        <f>+I_Investimenti!DK21*I_Investimenti!$F21</f>
        <v>0</v>
      </c>
      <c r="DI31" s="57">
        <f>+I_Investimenti!DL21*I_Investimenti!$F21</f>
        <v>0</v>
      </c>
      <c r="DJ31" s="57">
        <f>+I_Investimenti!DM21*I_Investimenti!$F21</f>
        <v>0</v>
      </c>
      <c r="DK31" s="57">
        <f>+I_Investimenti!DN21*I_Investimenti!$F21</f>
        <v>0</v>
      </c>
      <c r="DL31" s="57">
        <f>+I_Investimenti!DO21*I_Investimenti!$F21</f>
        <v>0</v>
      </c>
      <c r="DM31" s="57">
        <f>+I_Investimenti!DP21*I_Investimenti!$F21</f>
        <v>0</v>
      </c>
      <c r="DN31" s="57">
        <f>+I_Investimenti!DQ21*I_Investimenti!$F21</f>
        <v>0</v>
      </c>
      <c r="DO31" s="57">
        <f>+I_Investimenti!DR21*I_Investimenti!$F21</f>
        <v>0</v>
      </c>
      <c r="DP31" s="57">
        <f>+I_Investimenti!DS21*I_Investimenti!$F21</f>
        <v>0</v>
      </c>
      <c r="DQ31" s="57">
        <f>+I_Investimenti!DT21*I_Investimenti!$F21</f>
        <v>0</v>
      </c>
      <c r="DR31" s="57">
        <f>+I_Investimenti!DU21*I_Investimenti!$F21</f>
        <v>0</v>
      </c>
      <c r="DS31" s="57">
        <f>+I_Investimenti!DV21*I_Investimenti!$F21</f>
        <v>0</v>
      </c>
      <c r="DT31" s="57">
        <f>+I_Investimenti!DW21*I_Investimenti!$F21</f>
        <v>0</v>
      </c>
      <c r="DU31" s="57">
        <f>+I_Investimenti!DX21*I_Investimenti!$F21</f>
        <v>0</v>
      </c>
    </row>
    <row r="32" spans="3:125" ht="16.5" thickTop="1" thickBot="1" x14ac:dyDescent="0.3">
      <c r="C32" s="117" t="str">
        <f>+I_Investimenti!C22</f>
        <v>Investimento 17</v>
      </c>
      <c r="D32" s="55">
        <f>+I_Investimenti!F22</f>
        <v>0</v>
      </c>
      <c r="F32" s="57">
        <f>+I_Investimenti!I22*I_Investimenti!$F22</f>
        <v>0</v>
      </c>
      <c r="G32" s="57">
        <f>+I_Investimenti!J22*I_Investimenti!$F22</f>
        <v>0</v>
      </c>
      <c r="H32" s="57">
        <f>+I_Investimenti!K22*I_Investimenti!$F22</f>
        <v>0</v>
      </c>
      <c r="I32" s="57">
        <f>+I_Investimenti!L22*I_Investimenti!$F22</f>
        <v>0</v>
      </c>
      <c r="J32" s="57">
        <f>+I_Investimenti!M22*I_Investimenti!$F22</f>
        <v>0</v>
      </c>
      <c r="K32" s="57">
        <f>+I_Investimenti!N22*I_Investimenti!$F22</f>
        <v>0</v>
      </c>
      <c r="L32" s="57">
        <f>+I_Investimenti!O22*I_Investimenti!$F22</f>
        <v>0</v>
      </c>
      <c r="M32" s="57">
        <f>+I_Investimenti!P22*I_Investimenti!$F22</f>
        <v>0</v>
      </c>
      <c r="N32" s="57">
        <f>+I_Investimenti!Q22*I_Investimenti!$F22</f>
        <v>0</v>
      </c>
      <c r="O32" s="57">
        <f>+I_Investimenti!R22*I_Investimenti!$F22</f>
        <v>0</v>
      </c>
      <c r="P32" s="57">
        <f>+I_Investimenti!S22*I_Investimenti!$F22</f>
        <v>0</v>
      </c>
      <c r="Q32" s="57">
        <f>+I_Investimenti!T22*I_Investimenti!$F22</f>
        <v>0</v>
      </c>
      <c r="R32" s="57">
        <f>+I_Investimenti!U22*I_Investimenti!$F22</f>
        <v>0</v>
      </c>
      <c r="S32" s="57">
        <f>+I_Investimenti!V22*I_Investimenti!$F22</f>
        <v>0</v>
      </c>
      <c r="T32" s="57">
        <f>+I_Investimenti!W22*I_Investimenti!$F22</f>
        <v>0</v>
      </c>
      <c r="U32" s="57">
        <f>+I_Investimenti!X22*I_Investimenti!$F22</f>
        <v>0</v>
      </c>
      <c r="V32" s="57">
        <f>+I_Investimenti!Y22*I_Investimenti!$F22</f>
        <v>0</v>
      </c>
      <c r="W32" s="57">
        <f>+I_Investimenti!Z22*I_Investimenti!$F22</f>
        <v>0</v>
      </c>
      <c r="X32" s="57">
        <f>+I_Investimenti!AA22*I_Investimenti!$F22</f>
        <v>0</v>
      </c>
      <c r="Y32" s="57">
        <f>+I_Investimenti!AB22*I_Investimenti!$F22</f>
        <v>0</v>
      </c>
      <c r="Z32" s="57">
        <f>+I_Investimenti!AC22*I_Investimenti!$F22</f>
        <v>0</v>
      </c>
      <c r="AA32" s="57">
        <f>+I_Investimenti!AD22*I_Investimenti!$F22</f>
        <v>0</v>
      </c>
      <c r="AB32" s="57">
        <f>+I_Investimenti!AE22*I_Investimenti!$F22</f>
        <v>0</v>
      </c>
      <c r="AC32" s="57">
        <f>+I_Investimenti!AF22*I_Investimenti!$F22</f>
        <v>0</v>
      </c>
      <c r="AD32" s="57">
        <f>+I_Investimenti!AG22*I_Investimenti!$F22</f>
        <v>0</v>
      </c>
      <c r="AE32" s="57">
        <f>+I_Investimenti!AH22*I_Investimenti!$F22</f>
        <v>0</v>
      </c>
      <c r="AF32" s="57">
        <f>+I_Investimenti!AI22*I_Investimenti!$F22</f>
        <v>0</v>
      </c>
      <c r="AG32" s="57">
        <f>+I_Investimenti!AJ22*I_Investimenti!$F22</f>
        <v>0</v>
      </c>
      <c r="AH32" s="57">
        <f>+I_Investimenti!AK22*I_Investimenti!$F22</f>
        <v>0</v>
      </c>
      <c r="AI32" s="57">
        <f>+I_Investimenti!AL22*I_Investimenti!$F22</f>
        <v>0</v>
      </c>
      <c r="AJ32" s="57">
        <f>+I_Investimenti!AM22*I_Investimenti!$F22</f>
        <v>0</v>
      </c>
      <c r="AK32" s="57">
        <f>+I_Investimenti!AN22*I_Investimenti!$F22</f>
        <v>0</v>
      </c>
      <c r="AL32" s="57">
        <f>+I_Investimenti!AO22*I_Investimenti!$F22</f>
        <v>0</v>
      </c>
      <c r="AM32" s="57">
        <f>+I_Investimenti!AP22*I_Investimenti!$F22</f>
        <v>0</v>
      </c>
      <c r="AN32" s="57">
        <f>+I_Investimenti!AQ22*I_Investimenti!$F22</f>
        <v>0</v>
      </c>
      <c r="AO32" s="57">
        <f>+I_Investimenti!AR22*I_Investimenti!$F22</f>
        <v>0</v>
      </c>
      <c r="AP32" s="57">
        <f>+I_Investimenti!AS22*I_Investimenti!$F22</f>
        <v>0</v>
      </c>
      <c r="AQ32" s="57">
        <f>+I_Investimenti!AT22*I_Investimenti!$F22</f>
        <v>0</v>
      </c>
      <c r="AR32" s="57">
        <f>+I_Investimenti!AU22*I_Investimenti!$F22</f>
        <v>0</v>
      </c>
      <c r="AS32" s="57">
        <f>+I_Investimenti!AV22*I_Investimenti!$F22</f>
        <v>0</v>
      </c>
      <c r="AT32" s="57">
        <f>+I_Investimenti!AW22*I_Investimenti!$F22</f>
        <v>0</v>
      </c>
      <c r="AU32" s="57">
        <f>+I_Investimenti!AX22*I_Investimenti!$F22</f>
        <v>0</v>
      </c>
      <c r="AV32" s="57">
        <f>+I_Investimenti!AY22*I_Investimenti!$F22</f>
        <v>0</v>
      </c>
      <c r="AW32" s="57">
        <f>+I_Investimenti!AZ22*I_Investimenti!$F22</f>
        <v>0</v>
      </c>
      <c r="AX32" s="57">
        <f>+I_Investimenti!BA22*I_Investimenti!$F22</f>
        <v>0</v>
      </c>
      <c r="AY32" s="57">
        <f>+I_Investimenti!BB22*I_Investimenti!$F22</f>
        <v>0</v>
      </c>
      <c r="AZ32" s="57">
        <f>+I_Investimenti!BC22*I_Investimenti!$F22</f>
        <v>0</v>
      </c>
      <c r="BA32" s="57">
        <f>+I_Investimenti!BD22*I_Investimenti!$F22</f>
        <v>0</v>
      </c>
      <c r="BB32" s="57">
        <f>+I_Investimenti!BE22*I_Investimenti!$F22</f>
        <v>0</v>
      </c>
      <c r="BC32" s="57">
        <f>+I_Investimenti!BF22*I_Investimenti!$F22</f>
        <v>0</v>
      </c>
      <c r="BD32" s="57">
        <f>+I_Investimenti!BG22*I_Investimenti!$F22</f>
        <v>0</v>
      </c>
      <c r="BE32" s="57">
        <f>+I_Investimenti!BH22*I_Investimenti!$F22</f>
        <v>0</v>
      </c>
      <c r="BF32" s="57">
        <f>+I_Investimenti!BI22*I_Investimenti!$F22</f>
        <v>0</v>
      </c>
      <c r="BG32" s="57">
        <f>+I_Investimenti!BJ22*I_Investimenti!$F22</f>
        <v>0</v>
      </c>
      <c r="BH32" s="57">
        <f>+I_Investimenti!BK22*I_Investimenti!$F22</f>
        <v>0</v>
      </c>
      <c r="BI32" s="57">
        <f>+I_Investimenti!BL22*I_Investimenti!$F22</f>
        <v>0</v>
      </c>
      <c r="BJ32" s="57">
        <f>+I_Investimenti!BM22*I_Investimenti!$F22</f>
        <v>0</v>
      </c>
      <c r="BK32" s="57">
        <f>+I_Investimenti!BN22*I_Investimenti!$F22</f>
        <v>0</v>
      </c>
      <c r="BL32" s="57">
        <f>+I_Investimenti!BO22*I_Investimenti!$F22</f>
        <v>0</v>
      </c>
      <c r="BM32" s="57">
        <f>+I_Investimenti!BP22*I_Investimenti!$F22</f>
        <v>0</v>
      </c>
      <c r="BN32" s="57">
        <f>+I_Investimenti!BQ22*I_Investimenti!$F22</f>
        <v>0</v>
      </c>
      <c r="BO32" s="57">
        <f>+I_Investimenti!BR22*I_Investimenti!$F22</f>
        <v>0</v>
      </c>
      <c r="BP32" s="57">
        <f>+I_Investimenti!BS22*I_Investimenti!$F22</f>
        <v>0</v>
      </c>
      <c r="BQ32" s="57">
        <f>+I_Investimenti!BT22*I_Investimenti!$F22</f>
        <v>0</v>
      </c>
      <c r="BR32" s="57">
        <f>+I_Investimenti!BU22*I_Investimenti!$F22</f>
        <v>0</v>
      </c>
      <c r="BS32" s="57">
        <f>+I_Investimenti!BV22*I_Investimenti!$F22</f>
        <v>0</v>
      </c>
      <c r="BT32" s="57">
        <f>+I_Investimenti!BW22*I_Investimenti!$F22</f>
        <v>0</v>
      </c>
      <c r="BU32" s="57">
        <f>+I_Investimenti!BX22*I_Investimenti!$F22</f>
        <v>0</v>
      </c>
      <c r="BV32" s="57">
        <f>+I_Investimenti!BY22*I_Investimenti!$F22</f>
        <v>0</v>
      </c>
      <c r="BW32" s="57">
        <f>+I_Investimenti!BZ22*I_Investimenti!$F22</f>
        <v>0</v>
      </c>
      <c r="BX32" s="57">
        <f>+I_Investimenti!CA22*I_Investimenti!$F22</f>
        <v>0</v>
      </c>
      <c r="BY32" s="57">
        <f>+I_Investimenti!CB22*I_Investimenti!$F22</f>
        <v>0</v>
      </c>
      <c r="BZ32" s="57">
        <f>+I_Investimenti!CC22*I_Investimenti!$F22</f>
        <v>0</v>
      </c>
      <c r="CA32" s="57">
        <f>+I_Investimenti!CD22*I_Investimenti!$F22</f>
        <v>0</v>
      </c>
      <c r="CB32" s="57">
        <f>+I_Investimenti!CE22*I_Investimenti!$F22</f>
        <v>0</v>
      </c>
      <c r="CC32" s="57">
        <f>+I_Investimenti!CF22*I_Investimenti!$F22</f>
        <v>0</v>
      </c>
      <c r="CD32" s="57">
        <f>+I_Investimenti!CG22*I_Investimenti!$F22</f>
        <v>0</v>
      </c>
      <c r="CE32" s="57">
        <f>+I_Investimenti!CH22*I_Investimenti!$F22</f>
        <v>0</v>
      </c>
      <c r="CF32" s="57">
        <f>+I_Investimenti!CI22*I_Investimenti!$F22</f>
        <v>0</v>
      </c>
      <c r="CG32" s="57">
        <f>+I_Investimenti!CJ22*I_Investimenti!$F22</f>
        <v>0</v>
      </c>
      <c r="CH32" s="57">
        <f>+I_Investimenti!CK22*I_Investimenti!$F22</f>
        <v>0</v>
      </c>
      <c r="CI32" s="57">
        <f>+I_Investimenti!CL22*I_Investimenti!$F22</f>
        <v>0</v>
      </c>
      <c r="CJ32" s="57">
        <f>+I_Investimenti!CM22*I_Investimenti!$F22</f>
        <v>0</v>
      </c>
      <c r="CK32" s="57">
        <f>+I_Investimenti!CN22*I_Investimenti!$F22</f>
        <v>0</v>
      </c>
      <c r="CL32" s="57">
        <f>+I_Investimenti!CO22*I_Investimenti!$F22</f>
        <v>0</v>
      </c>
      <c r="CM32" s="57">
        <f>+I_Investimenti!CP22*I_Investimenti!$F22</f>
        <v>0</v>
      </c>
      <c r="CN32" s="57">
        <f>+I_Investimenti!CQ22*I_Investimenti!$F22</f>
        <v>0</v>
      </c>
      <c r="CO32" s="57">
        <f>+I_Investimenti!CR22*I_Investimenti!$F22</f>
        <v>0</v>
      </c>
      <c r="CP32" s="57">
        <f>+I_Investimenti!CS22*I_Investimenti!$F22</f>
        <v>0</v>
      </c>
      <c r="CQ32" s="57">
        <f>+I_Investimenti!CT22*I_Investimenti!$F22</f>
        <v>0</v>
      </c>
      <c r="CR32" s="57">
        <f>+I_Investimenti!CU22*I_Investimenti!$F22</f>
        <v>0</v>
      </c>
      <c r="CS32" s="57">
        <f>+I_Investimenti!CV22*I_Investimenti!$F22</f>
        <v>0</v>
      </c>
      <c r="CT32" s="57">
        <f>+I_Investimenti!CW22*I_Investimenti!$F22</f>
        <v>0</v>
      </c>
      <c r="CU32" s="57">
        <f>+I_Investimenti!CX22*I_Investimenti!$F22</f>
        <v>0</v>
      </c>
      <c r="CV32" s="57">
        <f>+I_Investimenti!CY22*I_Investimenti!$F22</f>
        <v>0</v>
      </c>
      <c r="CW32" s="57">
        <f>+I_Investimenti!CZ22*I_Investimenti!$F22</f>
        <v>0</v>
      </c>
      <c r="CX32" s="57">
        <f>+I_Investimenti!DA22*I_Investimenti!$F22</f>
        <v>0</v>
      </c>
      <c r="CY32" s="57">
        <f>+I_Investimenti!DB22*I_Investimenti!$F22</f>
        <v>0</v>
      </c>
      <c r="CZ32" s="57">
        <f>+I_Investimenti!DC22*I_Investimenti!$F22</f>
        <v>0</v>
      </c>
      <c r="DA32" s="57">
        <f>+I_Investimenti!DD22*I_Investimenti!$F22</f>
        <v>0</v>
      </c>
      <c r="DB32" s="57">
        <f>+I_Investimenti!DE22*I_Investimenti!$F22</f>
        <v>0</v>
      </c>
      <c r="DC32" s="57">
        <f>+I_Investimenti!DF22*I_Investimenti!$F22</f>
        <v>0</v>
      </c>
      <c r="DD32" s="57">
        <f>+I_Investimenti!DG22*I_Investimenti!$F22</f>
        <v>0</v>
      </c>
      <c r="DE32" s="57">
        <f>+I_Investimenti!DH22*I_Investimenti!$F22</f>
        <v>0</v>
      </c>
      <c r="DF32" s="57">
        <f>+I_Investimenti!DI22*I_Investimenti!$F22</f>
        <v>0</v>
      </c>
      <c r="DG32" s="57">
        <f>+I_Investimenti!DJ22*I_Investimenti!$F22</f>
        <v>0</v>
      </c>
      <c r="DH32" s="57">
        <f>+I_Investimenti!DK22*I_Investimenti!$F22</f>
        <v>0</v>
      </c>
      <c r="DI32" s="57">
        <f>+I_Investimenti!DL22*I_Investimenti!$F22</f>
        <v>0</v>
      </c>
      <c r="DJ32" s="57">
        <f>+I_Investimenti!DM22*I_Investimenti!$F22</f>
        <v>0</v>
      </c>
      <c r="DK32" s="57">
        <f>+I_Investimenti!DN22*I_Investimenti!$F22</f>
        <v>0</v>
      </c>
      <c r="DL32" s="57">
        <f>+I_Investimenti!DO22*I_Investimenti!$F22</f>
        <v>0</v>
      </c>
      <c r="DM32" s="57">
        <f>+I_Investimenti!DP22*I_Investimenti!$F22</f>
        <v>0</v>
      </c>
      <c r="DN32" s="57">
        <f>+I_Investimenti!DQ22*I_Investimenti!$F22</f>
        <v>0</v>
      </c>
      <c r="DO32" s="57">
        <f>+I_Investimenti!DR22*I_Investimenti!$F22</f>
        <v>0</v>
      </c>
      <c r="DP32" s="57">
        <f>+I_Investimenti!DS22*I_Investimenti!$F22</f>
        <v>0</v>
      </c>
      <c r="DQ32" s="57">
        <f>+I_Investimenti!DT22*I_Investimenti!$F22</f>
        <v>0</v>
      </c>
      <c r="DR32" s="57">
        <f>+I_Investimenti!DU22*I_Investimenti!$F22</f>
        <v>0</v>
      </c>
      <c r="DS32" s="57">
        <f>+I_Investimenti!DV22*I_Investimenti!$F22</f>
        <v>0</v>
      </c>
      <c r="DT32" s="57">
        <f>+I_Investimenti!DW22*I_Investimenti!$F22</f>
        <v>0</v>
      </c>
      <c r="DU32" s="57">
        <f>+I_Investimenti!DX22*I_Investimenti!$F22</f>
        <v>0</v>
      </c>
    </row>
    <row r="33" spans="3:125" ht="15.75" thickTop="1" x14ac:dyDescent="0.25">
      <c r="E33" s="16" t="s">
        <v>184</v>
      </c>
      <c r="F33" s="91">
        <f>SUM(F16:F32)</f>
        <v>0</v>
      </c>
      <c r="G33" s="91">
        <f t="shared" ref="G33:BR33" si="6">SUM(G16:G32)</f>
        <v>0</v>
      </c>
      <c r="H33" s="91">
        <f t="shared" si="6"/>
        <v>0</v>
      </c>
      <c r="I33" s="91">
        <f t="shared" si="6"/>
        <v>0</v>
      </c>
      <c r="J33" s="91">
        <f t="shared" si="6"/>
        <v>0</v>
      </c>
      <c r="K33" s="91">
        <f t="shared" si="6"/>
        <v>0</v>
      </c>
      <c r="L33" s="91">
        <f t="shared" si="6"/>
        <v>0</v>
      </c>
      <c r="M33" s="91">
        <f t="shared" si="6"/>
        <v>0</v>
      </c>
      <c r="N33" s="91">
        <f t="shared" si="6"/>
        <v>0</v>
      </c>
      <c r="O33" s="91">
        <f t="shared" si="6"/>
        <v>0</v>
      </c>
      <c r="P33" s="91">
        <f t="shared" si="6"/>
        <v>0</v>
      </c>
      <c r="Q33" s="91">
        <f t="shared" si="6"/>
        <v>0</v>
      </c>
      <c r="R33" s="91">
        <f t="shared" si="6"/>
        <v>0</v>
      </c>
      <c r="S33" s="91">
        <f t="shared" si="6"/>
        <v>0</v>
      </c>
      <c r="T33" s="91">
        <f t="shared" si="6"/>
        <v>0</v>
      </c>
      <c r="U33" s="91">
        <f t="shared" si="6"/>
        <v>0</v>
      </c>
      <c r="V33" s="91">
        <f t="shared" si="6"/>
        <v>0</v>
      </c>
      <c r="W33" s="91">
        <f t="shared" si="6"/>
        <v>0</v>
      </c>
      <c r="X33" s="91">
        <f t="shared" si="6"/>
        <v>0</v>
      </c>
      <c r="Y33" s="91">
        <f t="shared" si="6"/>
        <v>0</v>
      </c>
      <c r="Z33" s="91">
        <f t="shared" si="6"/>
        <v>0</v>
      </c>
      <c r="AA33" s="91">
        <f t="shared" si="6"/>
        <v>0</v>
      </c>
      <c r="AB33" s="91">
        <f t="shared" si="6"/>
        <v>0</v>
      </c>
      <c r="AC33" s="91">
        <f t="shared" si="6"/>
        <v>0</v>
      </c>
      <c r="AD33" s="91">
        <f t="shared" si="6"/>
        <v>0</v>
      </c>
      <c r="AE33" s="91">
        <f t="shared" si="6"/>
        <v>0</v>
      </c>
      <c r="AF33" s="91">
        <f t="shared" si="6"/>
        <v>0</v>
      </c>
      <c r="AG33" s="91">
        <f t="shared" si="6"/>
        <v>0</v>
      </c>
      <c r="AH33" s="91">
        <f t="shared" si="6"/>
        <v>0</v>
      </c>
      <c r="AI33" s="91">
        <f t="shared" si="6"/>
        <v>0</v>
      </c>
      <c r="AJ33" s="91">
        <f t="shared" si="6"/>
        <v>0</v>
      </c>
      <c r="AK33" s="91">
        <f t="shared" si="6"/>
        <v>0</v>
      </c>
      <c r="AL33" s="91">
        <f t="shared" si="6"/>
        <v>0</v>
      </c>
      <c r="AM33" s="91">
        <f t="shared" si="6"/>
        <v>0</v>
      </c>
      <c r="AN33" s="91">
        <f t="shared" si="6"/>
        <v>0</v>
      </c>
      <c r="AO33" s="91">
        <f t="shared" si="6"/>
        <v>0</v>
      </c>
      <c r="AP33" s="91">
        <f t="shared" si="6"/>
        <v>0</v>
      </c>
      <c r="AQ33" s="91">
        <f t="shared" si="6"/>
        <v>0</v>
      </c>
      <c r="AR33" s="91">
        <f t="shared" si="6"/>
        <v>0</v>
      </c>
      <c r="AS33" s="91">
        <f t="shared" si="6"/>
        <v>0</v>
      </c>
      <c r="AT33" s="91">
        <f t="shared" si="6"/>
        <v>0</v>
      </c>
      <c r="AU33" s="91">
        <f t="shared" si="6"/>
        <v>0</v>
      </c>
      <c r="AV33" s="91">
        <f t="shared" si="6"/>
        <v>0</v>
      </c>
      <c r="AW33" s="91">
        <f t="shared" si="6"/>
        <v>0</v>
      </c>
      <c r="AX33" s="91">
        <f t="shared" si="6"/>
        <v>0</v>
      </c>
      <c r="AY33" s="91">
        <f t="shared" si="6"/>
        <v>0</v>
      </c>
      <c r="AZ33" s="91">
        <f t="shared" si="6"/>
        <v>0</v>
      </c>
      <c r="BA33" s="91">
        <f t="shared" si="6"/>
        <v>0</v>
      </c>
      <c r="BB33" s="91">
        <f t="shared" si="6"/>
        <v>0</v>
      </c>
      <c r="BC33" s="91">
        <f t="shared" si="6"/>
        <v>0</v>
      </c>
      <c r="BD33" s="91">
        <f t="shared" si="6"/>
        <v>0</v>
      </c>
      <c r="BE33" s="91">
        <f t="shared" si="6"/>
        <v>0</v>
      </c>
      <c r="BF33" s="91">
        <f t="shared" si="6"/>
        <v>0</v>
      </c>
      <c r="BG33" s="91">
        <f t="shared" si="6"/>
        <v>0</v>
      </c>
      <c r="BH33" s="91">
        <f t="shared" si="6"/>
        <v>0</v>
      </c>
      <c r="BI33" s="91">
        <f t="shared" si="6"/>
        <v>0</v>
      </c>
      <c r="BJ33" s="91">
        <f t="shared" si="6"/>
        <v>0</v>
      </c>
      <c r="BK33" s="91">
        <f t="shared" si="6"/>
        <v>0</v>
      </c>
      <c r="BL33" s="91">
        <f t="shared" si="6"/>
        <v>0</v>
      </c>
      <c r="BM33" s="91">
        <f t="shared" si="6"/>
        <v>0</v>
      </c>
      <c r="BN33" s="91">
        <f t="shared" si="6"/>
        <v>0</v>
      </c>
      <c r="BO33" s="91">
        <f t="shared" si="6"/>
        <v>0</v>
      </c>
      <c r="BP33" s="91">
        <f t="shared" si="6"/>
        <v>0</v>
      </c>
      <c r="BQ33" s="91">
        <f t="shared" si="6"/>
        <v>0</v>
      </c>
      <c r="BR33" s="91">
        <f t="shared" si="6"/>
        <v>0</v>
      </c>
      <c r="BS33" s="91">
        <f t="shared" ref="BS33:DU33" si="7">SUM(BS16:BS32)</f>
        <v>0</v>
      </c>
      <c r="BT33" s="91">
        <f t="shared" si="7"/>
        <v>0</v>
      </c>
      <c r="BU33" s="91">
        <f t="shared" si="7"/>
        <v>0</v>
      </c>
      <c r="BV33" s="91">
        <f t="shared" si="7"/>
        <v>0</v>
      </c>
      <c r="BW33" s="91">
        <f t="shared" si="7"/>
        <v>0</v>
      </c>
      <c r="BX33" s="91">
        <f t="shared" si="7"/>
        <v>0</v>
      </c>
      <c r="BY33" s="91">
        <f t="shared" si="7"/>
        <v>0</v>
      </c>
      <c r="BZ33" s="91">
        <f t="shared" si="7"/>
        <v>0</v>
      </c>
      <c r="CA33" s="91">
        <f t="shared" si="7"/>
        <v>0</v>
      </c>
      <c r="CB33" s="91">
        <f t="shared" si="7"/>
        <v>0</v>
      </c>
      <c r="CC33" s="91">
        <f t="shared" si="7"/>
        <v>0</v>
      </c>
      <c r="CD33" s="91">
        <f t="shared" si="7"/>
        <v>0</v>
      </c>
      <c r="CE33" s="91">
        <f t="shared" si="7"/>
        <v>0</v>
      </c>
      <c r="CF33" s="91">
        <f t="shared" si="7"/>
        <v>0</v>
      </c>
      <c r="CG33" s="91">
        <f t="shared" si="7"/>
        <v>0</v>
      </c>
      <c r="CH33" s="91">
        <f t="shared" si="7"/>
        <v>0</v>
      </c>
      <c r="CI33" s="91">
        <f t="shared" si="7"/>
        <v>0</v>
      </c>
      <c r="CJ33" s="91">
        <f t="shared" si="7"/>
        <v>0</v>
      </c>
      <c r="CK33" s="91">
        <f t="shared" si="7"/>
        <v>0</v>
      </c>
      <c r="CL33" s="91">
        <f t="shared" si="7"/>
        <v>0</v>
      </c>
      <c r="CM33" s="91">
        <f t="shared" si="7"/>
        <v>0</v>
      </c>
      <c r="CN33" s="91">
        <f t="shared" si="7"/>
        <v>0</v>
      </c>
      <c r="CO33" s="91">
        <f t="shared" si="7"/>
        <v>0</v>
      </c>
      <c r="CP33" s="91">
        <f t="shared" si="7"/>
        <v>0</v>
      </c>
      <c r="CQ33" s="91">
        <f t="shared" si="7"/>
        <v>0</v>
      </c>
      <c r="CR33" s="91">
        <f t="shared" si="7"/>
        <v>0</v>
      </c>
      <c r="CS33" s="91">
        <f t="shared" si="7"/>
        <v>0</v>
      </c>
      <c r="CT33" s="91">
        <f t="shared" si="7"/>
        <v>0</v>
      </c>
      <c r="CU33" s="91">
        <f t="shared" si="7"/>
        <v>0</v>
      </c>
      <c r="CV33" s="91">
        <f t="shared" si="7"/>
        <v>0</v>
      </c>
      <c r="CW33" s="91">
        <f t="shared" si="7"/>
        <v>0</v>
      </c>
      <c r="CX33" s="91">
        <f t="shared" si="7"/>
        <v>0</v>
      </c>
      <c r="CY33" s="91">
        <f t="shared" si="7"/>
        <v>0</v>
      </c>
      <c r="CZ33" s="91">
        <f t="shared" si="7"/>
        <v>0</v>
      </c>
      <c r="DA33" s="91">
        <f t="shared" si="7"/>
        <v>0</v>
      </c>
      <c r="DB33" s="91">
        <f t="shared" si="7"/>
        <v>0</v>
      </c>
      <c r="DC33" s="91">
        <f t="shared" si="7"/>
        <v>0</v>
      </c>
      <c r="DD33" s="91">
        <f t="shared" si="7"/>
        <v>0</v>
      </c>
      <c r="DE33" s="91">
        <f t="shared" si="7"/>
        <v>0</v>
      </c>
      <c r="DF33" s="91">
        <f t="shared" si="7"/>
        <v>0</v>
      </c>
      <c r="DG33" s="91">
        <f t="shared" si="7"/>
        <v>0</v>
      </c>
      <c r="DH33" s="91">
        <f t="shared" si="7"/>
        <v>0</v>
      </c>
      <c r="DI33" s="91">
        <f t="shared" si="7"/>
        <v>0</v>
      </c>
      <c r="DJ33" s="91">
        <f t="shared" si="7"/>
        <v>0</v>
      </c>
      <c r="DK33" s="91">
        <f t="shared" si="7"/>
        <v>0</v>
      </c>
      <c r="DL33" s="91">
        <f t="shared" si="7"/>
        <v>0</v>
      </c>
      <c r="DM33" s="91">
        <f t="shared" si="7"/>
        <v>0</v>
      </c>
      <c r="DN33" s="91">
        <f t="shared" si="7"/>
        <v>0</v>
      </c>
      <c r="DO33" s="91">
        <f t="shared" si="7"/>
        <v>0</v>
      </c>
      <c r="DP33" s="91">
        <f t="shared" si="7"/>
        <v>0</v>
      </c>
      <c r="DQ33" s="91">
        <f t="shared" si="7"/>
        <v>0</v>
      </c>
      <c r="DR33" s="91">
        <f t="shared" si="7"/>
        <v>0</v>
      </c>
      <c r="DS33" s="91">
        <f t="shared" si="7"/>
        <v>0</v>
      </c>
      <c r="DT33" s="91">
        <f t="shared" si="7"/>
        <v>0</v>
      </c>
      <c r="DU33" s="91">
        <f t="shared" si="7"/>
        <v>0</v>
      </c>
    </row>
    <row r="35" spans="3:125" x14ac:dyDescent="0.25">
      <c r="C35" s="116" t="s">
        <v>231</v>
      </c>
      <c r="E35" s="7" t="str">
        <f>+E3</f>
        <v>anno</v>
      </c>
      <c r="F35" s="54">
        <f t="shared" ref="F35:G35" si="8">+F3</f>
        <v>0</v>
      </c>
      <c r="G35" s="54">
        <f t="shared" si="8"/>
        <v>0</v>
      </c>
      <c r="H35" s="54">
        <f t="shared" ref="H35:BS35" si="9">+H3</f>
        <v>0</v>
      </c>
      <c r="I35" s="54">
        <f t="shared" si="9"/>
        <v>0</v>
      </c>
      <c r="J35" s="54">
        <f t="shared" si="9"/>
        <v>0</v>
      </c>
      <c r="K35" s="54">
        <f t="shared" si="9"/>
        <v>0</v>
      </c>
      <c r="L35" s="54">
        <f t="shared" si="9"/>
        <v>0</v>
      </c>
      <c r="M35" s="54">
        <f t="shared" si="9"/>
        <v>0</v>
      </c>
      <c r="N35" s="54">
        <f t="shared" si="9"/>
        <v>0</v>
      </c>
      <c r="O35" s="54">
        <f t="shared" si="9"/>
        <v>0</v>
      </c>
      <c r="P35" s="54">
        <f t="shared" si="9"/>
        <v>0</v>
      </c>
      <c r="Q35" s="54">
        <f t="shared" si="9"/>
        <v>0</v>
      </c>
      <c r="R35" s="54">
        <f t="shared" si="9"/>
        <v>1</v>
      </c>
      <c r="S35" s="54">
        <f t="shared" si="9"/>
        <v>1</v>
      </c>
      <c r="T35" s="54">
        <f t="shared" si="9"/>
        <v>1</v>
      </c>
      <c r="U35" s="54">
        <f t="shared" si="9"/>
        <v>1</v>
      </c>
      <c r="V35" s="54">
        <f t="shared" si="9"/>
        <v>1</v>
      </c>
      <c r="W35" s="54">
        <f t="shared" si="9"/>
        <v>1</v>
      </c>
      <c r="X35" s="54">
        <f t="shared" si="9"/>
        <v>1</v>
      </c>
      <c r="Y35" s="54">
        <f t="shared" si="9"/>
        <v>1</v>
      </c>
      <c r="Z35" s="54">
        <f t="shared" si="9"/>
        <v>1</v>
      </c>
      <c r="AA35" s="54">
        <f t="shared" si="9"/>
        <v>1</v>
      </c>
      <c r="AB35" s="54">
        <f t="shared" si="9"/>
        <v>1</v>
      </c>
      <c r="AC35" s="54">
        <f t="shared" si="9"/>
        <v>1</v>
      </c>
      <c r="AD35" s="54">
        <f t="shared" si="9"/>
        <v>2</v>
      </c>
      <c r="AE35" s="54">
        <f t="shared" si="9"/>
        <v>2</v>
      </c>
      <c r="AF35" s="54">
        <f t="shared" si="9"/>
        <v>2</v>
      </c>
      <c r="AG35" s="54">
        <f t="shared" si="9"/>
        <v>2</v>
      </c>
      <c r="AH35" s="54">
        <f t="shared" si="9"/>
        <v>2</v>
      </c>
      <c r="AI35" s="54">
        <f t="shared" si="9"/>
        <v>2</v>
      </c>
      <c r="AJ35" s="54">
        <f t="shared" si="9"/>
        <v>2</v>
      </c>
      <c r="AK35" s="54">
        <f t="shared" si="9"/>
        <v>2</v>
      </c>
      <c r="AL35" s="54">
        <f t="shared" si="9"/>
        <v>2</v>
      </c>
      <c r="AM35" s="54">
        <f t="shared" si="9"/>
        <v>2</v>
      </c>
      <c r="AN35" s="54">
        <f t="shared" si="9"/>
        <v>2</v>
      </c>
      <c r="AO35" s="54">
        <f t="shared" si="9"/>
        <v>2</v>
      </c>
      <c r="AP35" s="54">
        <f t="shared" si="9"/>
        <v>3</v>
      </c>
      <c r="AQ35" s="54">
        <f t="shared" si="9"/>
        <v>3</v>
      </c>
      <c r="AR35" s="54">
        <f t="shared" si="9"/>
        <v>3</v>
      </c>
      <c r="AS35" s="54">
        <f t="shared" si="9"/>
        <v>3</v>
      </c>
      <c r="AT35" s="54">
        <f t="shared" si="9"/>
        <v>3</v>
      </c>
      <c r="AU35" s="54">
        <f t="shared" si="9"/>
        <v>3</v>
      </c>
      <c r="AV35" s="54">
        <f t="shared" si="9"/>
        <v>3</v>
      </c>
      <c r="AW35" s="54">
        <f t="shared" si="9"/>
        <v>3</v>
      </c>
      <c r="AX35" s="54">
        <f t="shared" si="9"/>
        <v>3</v>
      </c>
      <c r="AY35" s="54">
        <f t="shared" si="9"/>
        <v>3</v>
      </c>
      <c r="AZ35" s="54">
        <f t="shared" si="9"/>
        <v>3</v>
      </c>
      <c r="BA35" s="54">
        <f t="shared" si="9"/>
        <v>3</v>
      </c>
      <c r="BB35" s="54">
        <f t="shared" si="9"/>
        <v>4</v>
      </c>
      <c r="BC35" s="54">
        <f t="shared" si="9"/>
        <v>4</v>
      </c>
      <c r="BD35" s="54">
        <f t="shared" si="9"/>
        <v>4</v>
      </c>
      <c r="BE35" s="54">
        <f t="shared" si="9"/>
        <v>4</v>
      </c>
      <c r="BF35" s="54">
        <f t="shared" si="9"/>
        <v>4</v>
      </c>
      <c r="BG35" s="54">
        <f t="shared" si="9"/>
        <v>4</v>
      </c>
      <c r="BH35" s="54">
        <f t="shared" si="9"/>
        <v>4</v>
      </c>
      <c r="BI35" s="54">
        <f t="shared" si="9"/>
        <v>4</v>
      </c>
      <c r="BJ35" s="54">
        <f t="shared" si="9"/>
        <v>4</v>
      </c>
      <c r="BK35" s="54">
        <f t="shared" si="9"/>
        <v>4</v>
      </c>
      <c r="BL35" s="54">
        <f t="shared" si="9"/>
        <v>4</v>
      </c>
      <c r="BM35" s="54">
        <f t="shared" si="9"/>
        <v>4</v>
      </c>
      <c r="BN35" s="54">
        <f t="shared" si="9"/>
        <v>5</v>
      </c>
      <c r="BO35" s="54">
        <f t="shared" si="9"/>
        <v>5</v>
      </c>
      <c r="BP35" s="54">
        <f t="shared" si="9"/>
        <v>5</v>
      </c>
      <c r="BQ35" s="54">
        <f t="shared" si="9"/>
        <v>5</v>
      </c>
      <c r="BR35" s="54">
        <f t="shared" si="9"/>
        <v>5</v>
      </c>
      <c r="BS35" s="54">
        <f t="shared" si="9"/>
        <v>5</v>
      </c>
      <c r="BT35" s="54">
        <f t="shared" ref="BT35:DU35" si="10">+BT3</f>
        <v>5</v>
      </c>
      <c r="BU35" s="54">
        <f t="shared" si="10"/>
        <v>5</v>
      </c>
      <c r="BV35" s="54">
        <f t="shared" si="10"/>
        <v>5</v>
      </c>
      <c r="BW35" s="54">
        <f t="shared" si="10"/>
        <v>5</v>
      </c>
      <c r="BX35" s="54">
        <f t="shared" si="10"/>
        <v>5</v>
      </c>
      <c r="BY35" s="54">
        <f t="shared" si="10"/>
        <v>5</v>
      </c>
      <c r="BZ35" s="54">
        <f t="shared" si="10"/>
        <v>6</v>
      </c>
      <c r="CA35" s="54">
        <f t="shared" si="10"/>
        <v>6</v>
      </c>
      <c r="CB35" s="54">
        <f t="shared" si="10"/>
        <v>6</v>
      </c>
      <c r="CC35" s="54">
        <f t="shared" si="10"/>
        <v>6</v>
      </c>
      <c r="CD35" s="54">
        <f t="shared" si="10"/>
        <v>6</v>
      </c>
      <c r="CE35" s="54">
        <f t="shared" si="10"/>
        <v>6</v>
      </c>
      <c r="CF35" s="54">
        <f t="shared" si="10"/>
        <v>6</v>
      </c>
      <c r="CG35" s="54">
        <f t="shared" si="10"/>
        <v>6</v>
      </c>
      <c r="CH35" s="54">
        <f t="shared" si="10"/>
        <v>6</v>
      </c>
      <c r="CI35" s="54">
        <f t="shared" si="10"/>
        <v>6</v>
      </c>
      <c r="CJ35" s="54">
        <f t="shared" si="10"/>
        <v>6</v>
      </c>
      <c r="CK35" s="54">
        <f t="shared" si="10"/>
        <v>6</v>
      </c>
      <c r="CL35" s="54">
        <f t="shared" si="10"/>
        <v>7</v>
      </c>
      <c r="CM35" s="54">
        <f t="shared" si="10"/>
        <v>7</v>
      </c>
      <c r="CN35" s="54">
        <f t="shared" si="10"/>
        <v>7</v>
      </c>
      <c r="CO35" s="54">
        <f t="shared" si="10"/>
        <v>7</v>
      </c>
      <c r="CP35" s="54">
        <f t="shared" si="10"/>
        <v>7</v>
      </c>
      <c r="CQ35" s="54">
        <f t="shared" si="10"/>
        <v>7</v>
      </c>
      <c r="CR35" s="54">
        <f t="shared" si="10"/>
        <v>7</v>
      </c>
      <c r="CS35" s="54">
        <f t="shared" si="10"/>
        <v>7</v>
      </c>
      <c r="CT35" s="54">
        <f t="shared" si="10"/>
        <v>7</v>
      </c>
      <c r="CU35" s="54">
        <f t="shared" si="10"/>
        <v>7</v>
      </c>
      <c r="CV35" s="54">
        <f t="shared" si="10"/>
        <v>7</v>
      </c>
      <c r="CW35" s="54">
        <f t="shared" si="10"/>
        <v>7</v>
      </c>
      <c r="CX35" s="54">
        <f t="shared" si="10"/>
        <v>8</v>
      </c>
      <c r="CY35" s="54">
        <f t="shared" si="10"/>
        <v>8</v>
      </c>
      <c r="CZ35" s="54">
        <f t="shared" si="10"/>
        <v>8</v>
      </c>
      <c r="DA35" s="54">
        <f t="shared" si="10"/>
        <v>8</v>
      </c>
      <c r="DB35" s="54">
        <f t="shared" si="10"/>
        <v>8</v>
      </c>
      <c r="DC35" s="54">
        <f t="shared" si="10"/>
        <v>8</v>
      </c>
      <c r="DD35" s="54">
        <f t="shared" si="10"/>
        <v>8</v>
      </c>
      <c r="DE35" s="54">
        <f t="shared" si="10"/>
        <v>8</v>
      </c>
      <c r="DF35" s="54">
        <f t="shared" si="10"/>
        <v>8</v>
      </c>
      <c r="DG35" s="54">
        <f t="shared" si="10"/>
        <v>8</v>
      </c>
      <c r="DH35" s="54">
        <f t="shared" si="10"/>
        <v>8</v>
      </c>
      <c r="DI35" s="54">
        <f t="shared" si="10"/>
        <v>8</v>
      </c>
      <c r="DJ35" s="54">
        <f t="shared" si="10"/>
        <v>9</v>
      </c>
      <c r="DK35" s="54">
        <f t="shared" si="10"/>
        <v>9</v>
      </c>
      <c r="DL35" s="54">
        <f t="shared" si="10"/>
        <v>9</v>
      </c>
      <c r="DM35" s="54">
        <f t="shared" si="10"/>
        <v>9</v>
      </c>
      <c r="DN35" s="54">
        <f t="shared" si="10"/>
        <v>9</v>
      </c>
      <c r="DO35" s="54">
        <f t="shared" si="10"/>
        <v>9</v>
      </c>
      <c r="DP35" s="54">
        <f t="shared" si="10"/>
        <v>9</v>
      </c>
      <c r="DQ35" s="54">
        <f t="shared" si="10"/>
        <v>9</v>
      </c>
      <c r="DR35" s="54">
        <f t="shared" si="10"/>
        <v>9</v>
      </c>
      <c r="DS35" s="54">
        <f t="shared" si="10"/>
        <v>9</v>
      </c>
      <c r="DT35" s="54">
        <f t="shared" si="10"/>
        <v>9</v>
      </c>
      <c r="DU35" s="54">
        <f t="shared" si="10"/>
        <v>9</v>
      </c>
    </row>
    <row r="36" spans="3:125" ht="15.75" thickBot="1" x14ac:dyDescent="0.3">
      <c r="C36" s="16" t="s">
        <v>52</v>
      </c>
      <c r="D36" s="116"/>
      <c r="E36" s="7" t="str">
        <f>+E4</f>
        <v>mese</v>
      </c>
      <c r="F36" s="54" t="str">
        <f t="shared" ref="F36:G36" si="11">+F4</f>
        <v>gen</v>
      </c>
      <c r="G36" s="54" t="str">
        <f t="shared" si="11"/>
        <v>feb</v>
      </c>
      <c r="H36" s="54" t="str">
        <f t="shared" ref="H36:BS36" si="12">+H4</f>
        <v>mar</v>
      </c>
      <c r="I36" s="54" t="str">
        <f t="shared" si="12"/>
        <v>apr</v>
      </c>
      <c r="J36" s="54" t="str">
        <f t="shared" si="12"/>
        <v>mag</v>
      </c>
      <c r="K36" s="54" t="str">
        <f t="shared" si="12"/>
        <v>giu</v>
      </c>
      <c r="L36" s="54" t="str">
        <f t="shared" si="12"/>
        <v>lug</v>
      </c>
      <c r="M36" s="54" t="str">
        <f t="shared" si="12"/>
        <v>ago</v>
      </c>
      <c r="N36" s="54" t="str">
        <f t="shared" si="12"/>
        <v>set</v>
      </c>
      <c r="O36" s="54" t="str">
        <f t="shared" si="12"/>
        <v>ott</v>
      </c>
      <c r="P36" s="54" t="str">
        <f t="shared" si="12"/>
        <v>nov</v>
      </c>
      <c r="Q36" s="54" t="str">
        <f t="shared" si="12"/>
        <v>dic</v>
      </c>
      <c r="R36" s="54" t="str">
        <f t="shared" si="12"/>
        <v>gen</v>
      </c>
      <c r="S36" s="54" t="str">
        <f t="shared" si="12"/>
        <v>feb</v>
      </c>
      <c r="T36" s="54" t="str">
        <f t="shared" si="12"/>
        <v>mar</v>
      </c>
      <c r="U36" s="54" t="str">
        <f t="shared" si="12"/>
        <v>apr</v>
      </c>
      <c r="V36" s="54" t="str">
        <f t="shared" si="12"/>
        <v>mag</v>
      </c>
      <c r="W36" s="54" t="str">
        <f t="shared" si="12"/>
        <v>giu</v>
      </c>
      <c r="X36" s="54" t="str">
        <f t="shared" si="12"/>
        <v>lug</v>
      </c>
      <c r="Y36" s="54" t="str">
        <f t="shared" si="12"/>
        <v>ago</v>
      </c>
      <c r="Z36" s="54" t="str">
        <f t="shared" si="12"/>
        <v>set</v>
      </c>
      <c r="AA36" s="54" t="str">
        <f t="shared" si="12"/>
        <v>ott</v>
      </c>
      <c r="AB36" s="54" t="str">
        <f t="shared" si="12"/>
        <v>nov</v>
      </c>
      <c r="AC36" s="54" t="str">
        <f t="shared" si="12"/>
        <v>dic</v>
      </c>
      <c r="AD36" s="54" t="str">
        <f t="shared" si="12"/>
        <v>gen</v>
      </c>
      <c r="AE36" s="54" t="str">
        <f t="shared" si="12"/>
        <v>feb</v>
      </c>
      <c r="AF36" s="54" t="str">
        <f t="shared" si="12"/>
        <v>mar</v>
      </c>
      <c r="AG36" s="54" t="str">
        <f t="shared" si="12"/>
        <v>apr</v>
      </c>
      <c r="AH36" s="54" t="str">
        <f t="shared" si="12"/>
        <v>mag</v>
      </c>
      <c r="AI36" s="54" t="str">
        <f t="shared" si="12"/>
        <v>giu</v>
      </c>
      <c r="AJ36" s="54" t="str">
        <f t="shared" si="12"/>
        <v>lug</v>
      </c>
      <c r="AK36" s="54" t="str">
        <f t="shared" si="12"/>
        <v>ago</v>
      </c>
      <c r="AL36" s="54" t="str">
        <f t="shared" si="12"/>
        <v>set</v>
      </c>
      <c r="AM36" s="54" t="str">
        <f t="shared" si="12"/>
        <v>ott</v>
      </c>
      <c r="AN36" s="54" t="str">
        <f t="shared" si="12"/>
        <v>nov</v>
      </c>
      <c r="AO36" s="54" t="str">
        <f t="shared" si="12"/>
        <v>dic</v>
      </c>
      <c r="AP36" s="54" t="str">
        <f t="shared" si="12"/>
        <v>gen</v>
      </c>
      <c r="AQ36" s="54" t="str">
        <f t="shared" si="12"/>
        <v>feb</v>
      </c>
      <c r="AR36" s="54" t="str">
        <f t="shared" si="12"/>
        <v>mar</v>
      </c>
      <c r="AS36" s="54" t="str">
        <f t="shared" si="12"/>
        <v>apr</v>
      </c>
      <c r="AT36" s="54" t="str">
        <f t="shared" si="12"/>
        <v>mag</v>
      </c>
      <c r="AU36" s="54" t="str">
        <f t="shared" si="12"/>
        <v>giu</v>
      </c>
      <c r="AV36" s="54" t="str">
        <f t="shared" si="12"/>
        <v>lug</v>
      </c>
      <c r="AW36" s="54" t="str">
        <f t="shared" si="12"/>
        <v>ago</v>
      </c>
      <c r="AX36" s="54" t="str">
        <f t="shared" si="12"/>
        <v>set</v>
      </c>
      <c r="AY36" s="54" t="str">
        <f t="shared" si="12"/>
        <v>ott</v>
      </c>
      <c r="AZ36" s="54" t="str">
        <f t="shared" si="12"/>
        <v>nov</v>
      </c>
      <c r="BA36" s="54" t="str">
        <f t="shared" si="12"/>
        <v>dic</v>
      </c>
      <c r="BB36" s="54" t="str">
        <f t="shared" si="12"/>
        <v>gen</v>
      </c>
      <c r="BC36" s="54" t="str">
        <f t="shared" si="12"/>
        <v>feb</v>
      </c>
      <c r="BD36" s="54" t="str">
        <f t="shared" si="12"/>
        <v>mar</v>
      </c>
      <c r="BE36" s="54" t="str">
        <f t="shared" si="12"/>
        <v>apr</v>
      </c>
      <c r="BF36" s="54" t="str">
        <f t="shared" si="12"/>
        <v>mag</v>
      </c>
      <c r="BG36" s="54" t="str">
        <f t="shared" si="12"/>
        <v>giu</v>
      </c>
      <c r="BH36" s="54" t="str">
        <f t="shared" si="12"/>
        <v>lug</v>
      </c>
      <c r="BI36" s="54" t="str">
        <f t="shared" si="12"/>
        <v>ago</v>
      </c>
      <c r="BJ36" s="54" t="str">
        <f t="shared" si="12"/>
        <v>set</v>
      </c>
      <c r="BK36" s="54" t="str">
        <f t="shared" si="12"/>
        <v>ott</v>
      </c>
      <c r="BL36" s="54" t="str">
        <f t="shared" si="12"/>
        <v>nov</v>
      </c>
      <c r="BM36" s="54" t="str">
        <f t="shared" si="12"/>
        <v>dic</v>
      </c>
      <c r="BN36" s="54" t="str">
        <f t="shared" si="12"/>
        <v>gen</v>
      </c>
      <c r="BO36" s="54" t="str">
        <f t="shared" si="12"/>
        <v>feb</v>
      </c>
      <c r="BP36" s="54" t="str">
        <f t="shared" si="12"/>
        <v>mar</v>
      </c>
      <c r="BQ36" s="54" t="str">
        <f t="shared" si="12"/>
        <v>apr</v>
      </c>
      <c r="BR36" s="54" t="str">
        <f t="shared" si="12"/>
        <v>mag</v>
      </c>
      <c r="BS36" s="54" t="str">
        <f t="shared" si="12"/>
        <v>giu</v>
      </c>
      <c r="BT36" s="54" t="str">
        <f t="shared" ref="BT36:DU36" si="13">+BT4</f>
        <v>lug</v>
      </c>
      <c r="BU36" s="54" t="str">
        <f t="shared" si="13"/>
        <v>ago</v>
      </c>
      <c r="BV36" s="54" t="str">
        <f t="shared" si="13"/>
        <v>set</v>
      </c>
      <c r="BW36" s="54" t="str">
        <f t="shared" si="13"/>
        <v>ott</v>
      </c>
      <c r="BX36" s="54" t="str">
        <f t="shared" si="13"/>
        <v>nov</v>
      </c>
      <c r="BY36" s="54" t="str">
        <f t="shared" si="13"/>
        <v>dic</v>
      </c>
      <c r="BZ36" s="54" t="str">
        <f t="shared" si="13"/>
        <v>gen</v>
      </c>
      <c r="CA36" s="54" t="str">
        <f t="shared" si="13"/>
        <v>feb</v>
      </c>
      <c r="CB36" s="54" t="str">
        <f t="shared" si="13"/>
        <v>mar</v>
      </c>
      <c r="CC36" s="54" t="str">
        <f t="shared" si="13"/>
        <v>apr</v>
      </c>
      <c r="CD36" s="54" t="str">
        <f t="shared" si="13"/>
        <v>mag</v>
      </c>
      <c r="CE36" s="54" t="str">
        <f t="shared" si="13"/>
        <v>giu</v>
      </c>
      <c r="CF36" s="54" t="str">
        <f t="shared" si="13"/>
        <v>lug</v>
      </c>
      <c r="CG36" s="54" t="str">
        <f t="shared" si="13"/>
        <v>ago</v>
      </c>
      <c r="CH36" s="54" t="str">
        <f t="shared" si="13"/>
        <v>set</v>
      </c>
      <c r="CI36" s="54" t="str">
        <f t="shared" si="13"/>
        <v>ott</v>
      </c>
      <c r="CJ36" s="54" t="str">
        <f t="shared" si="13"/>
        <v>nov</v>
      </c>
      <c r="CK36" s="54" t="str">
        <f t="shared" si="13"/>
        <v>dic</v>
      </c>
      <c r="CL36" s="54" t="str">
        <f t="shared" si="13"/>
        <v>gen</v>
      </c>
      <c r="CM36" s="54" t="str">
        <f t="shared" si="13"/>
        <v>feb</v>
      </c>
      <c r="CN36" s="54" t="str">
        <f t="shared" si="13"/>
        <v>mar</v>
      </c>
      <c r="CO36" s="54" t="str">
        <f t="shared" si="13"/>
        <v>apr</v>
      </c>
      <c r="CP36" s="54" t="str">
        <f t="shared" si="13"/>
        <v>mag</v>
      </c>
      <c r="CQ36" s="54" t="str">
        <f t="shared" si="13"/>
        <v>giu</v>
      </c>
      <c r="CR36" s="54" t="str">
        <f t="shared" si="13"/>
        <v>lug</v>
      </c>
      <c r="CS36" s="54" t="str">
        <f t="shared" si="13"/>
        <v>ago</v>
      </c>
      <c r="CT36" s="54" t="str">
        <f t="shared" si="13"/>
        <v>set</v>
      </c>
      <c r="CU36" s="54" t="str">
        <f t="shared" si="13"/>
        <v>ott</v>
      </c>
      <c r="CV36" s="54" t="str">
        <f t="shared" si="13"/>
        <v>nov</v>
      </c>
      <c r="CW36" s="54" t="str">
        <f t="shared" si="13"/>
        <v>dic</v>
      </c>
      <c r="CX36" s="54" t="str">
        <f t="shared" si="13"/>
        <v>gen</v>
      </c>
      <c r="CY36" s="54" t="str">
        <f t="shared" si="13"/>
        <v>feb</v>
      </c>
      <c r="CZ36" s="54" t="str">
        <f t="shared" si="13"/>
        <v>mar</v>
      </c>
      <c r="DA36" s="54" t="str">
        <f t="shared" si="13"/>
        <v>apr</v>
      </c>
      <c r="DB36" s="54" t="str">
        <f t="shared" si="13"/>
        <v>mag</v>
      </c>
      <c r="DC36" s="54" t="str">
        <f t="shared" si="13"/>
        <v>giu</v>
      </c>
      <c r="DD36" s="54" t="str">
        <f t="shared" si="13"/>
        <v>lug</v>
      </c>
      <c r="DE36" s="54" t="str">
        <f t="shared" si="13"/>
        <v>ago</v>
      </c>
      <c r="DF36" s="54" t="str">
        <f t="shared" si="13"/>
        <v>set</v>
      </c>
      <c r="DG36" s="54" t="str">
        <f t="shared" si="13"/>
        <v>ott</v>
      </c>
      <c r="DH36" s="54" t="str">
        <f t="shared" si="13"/>
        <v>nov</v>
      </c>
      <c r="DI36" s="54" t="str">
        <f t="shared" si="13"/>
        <v>dic</v>
      </c>
      <c r="DJ36" s="54" t="str">
        <f t="shared" si="13"/>
        <v>gen</v>
      </c>
      <c r="DK36" s="54" t="str">
        <f t="shared" si="13"/>
        <v>feb</v>
      </c>
      <c r="DL36" s="54" t="str">
        <f t="shared" si="13"/>
        <v>mar</v>
      </c>
      <c r="DM36" s="54" t="str">
        <f t="shared" si="13"/>
        <v>apr</v>
      </c>
      <c r="DN36" s="54" t="str">
        <f t="shared" si="13"/>
        <v>mag</v>
      </c>
      <c r="DO36" s="54" t="str">
        <f t="shared" si="13"/>
        <v>giu</v>
      </c>
      <c r="DP36" s="54" t="str">
        <f t="shared" si="13"/>
        <v>lug</v>
      </c>
      <c r="DQ36" s="54" t="str">
        <f t="shared" si="13"/>
        <v>ago</v>
      </c>
      <c r="DR36" s="54" t="str">
        <f t="shared" si="13"/>
        <v>set</v>
      </c>
      <c r="DS36" s="54" t="str">
        <f t="shared" si="13"/>
        <v>ott</v>
      </c>
      <c r="DT36" s="54" t="str">
        <f t="shared" si="13"/>
        <v>nov</v>
      </c>
      <c r="DU36" s="54" t="str">
        <f t="shared" si="13"/>
        <v>dic</v>
      </c>
    </row>
    <row r="37" spans="3:125" ht="16.5" thickTop="1" thickBot="1" x14ac:dyDescent="0.3">
      <c r="C37" s="117" t="str">
        <f>+C16</f>
        <v>Investimento 1</v>
      </c>
      <c r="F37" s="57">
        <f>+I_Investimenti!I26</f>
        <v>0</v>
      </c>
      <c r="G37" s="57">
        <f>+I_Investimenti!J26</f>
        <v>0</v>
      </c>
      <c r="H37" s="57">
        <f>+I_Investimenti!K26</f>
        <v>0</v>
      </c>
      <c r="I37" s="57">
        <f>+I_Investimenti!L26</f>
        <v>0</v>
      </c>
      <c r="J37" s="57">
        <f>+I_Investimenti!M26</f>
        <v>0</v>
      </c>
      <c r="K37" s="57">
        <f>+I_Investimenti!N26</f>
        <v>0</v>
      </c>
      <c r="L37" s="57">
        <f>+I_Investimenti!O26</f>
        <v>0</v>
      </c>
      <c r="M37" s="57">
        <f>+I_Investimenti!P26</f>
        <v>0</v>
      </c>
      <c r="N37" s="57">
        <f>+I_Investimenti!Q26</f>
        <v>0</v>
      </c>
      <c r="O37" s="57">
        <f>+I_Investimenti!R26</f>
        <v>0</v>
      </c>
      <c r="P37" s="57">
        <f>+I_Investimenti!S26</f>
        <v>0</v>
      </c>
      <c r="Q37" s="57">
        <f>+I_Investimenti!T26</f>
        <v>0</v>
      </c>
      <c r="R37" s="57">
        <f>+I_Investimenti!U26</f>
        <v>0</v>
      </c>
      <c r="S37" s="57">
        <f>+I_Investimenti!V26</f>
        <v>0</v>
      </c>
      <c r="T37" s="57">
        <f>+I_Investimenti!W26</f>
        <v>0</v>
      </c>
      <c r="U37" s="57">
        <f>+I_Investimenti!X26</f>
        <v>0</v>
      </c>
      <c r="V37" s="57">
        <f>+I_Investimenti!Y26</f>
        <v>0</v>
      </c>
      <c r="W37" s="57">
        <f>+I_Investimenti!Z26</f>
        <v>0</v>
      </c>
      <c r="X37" s="57">
        <f>+I_Investimenti!AA26</f>
        <v>0</v>
      </c>
      <c r="Y37" s="57">
        <f>+I_Investimenti!AB26</f>
        <v>0</v>
      </c>
      <c r="Z37" s="57">
        <f>+I_Investimenti!AC26</f>
        <v>0</v>
      </c>
      <c r="AA37" s="57">
        <f>+I_Investimenti!AD26</f>
        <v>0</v>
      </c>
      <c r="AB37" s="57">
        <f>+I_Investimenti!AE26</f>
        <v>0</v>
      </c>
      <c r="AC37" s="57">
        <f>+I_Investimenti!AF26</f>
        <v>0</v>
      </c>
      <c r="AD37" s="57">
        <f>+I_Investimenti!AG26</f>
        <v>0</v>
      </c>
      <c r="AE37" s="57">
        <f>+I_Investimenti!AH26</f>
        <v>0</v>
      </c>
      <c r="AF37" s="57">
        <f>+I_Investimenti!AI26</f>
        <v>0</v>
      </c>
      <c r="AG37" s="57">
        <f>+I_Investimenti!AJ26</f>
        <v>0</v>
      </c>
      <c r="AH37" s="57">
        <f>+I_Investimenti!AK26</f>
        <v>0</v>
      </c>
      <c r="AI37" s="57">
        <f>+I_Investimenti!AL26</f>
        <v>0</v>
      </c>
      <c r="AJ37" s="57">
        <f>+I_Investimenti!AM26</f>
        <v>0</v>
      </c>
      <c r="AK37" s="57">
        <f>+I_Investimenti!AN26</f>
        <v>0</v>
      </c>
      <c r="AL37" s="57">
        <f>+I_Investimenti!AO26</f>
        <v>0</v>
      </c>
      <c r="AM37" s="57">
        <f>+I_Investimenti!AP26</f>
        <v>0</v>
      </c>
      <c r="AN37" s="57">
        <f>+I_Investimenti!AQ26</f>
        <v>0</v>
      </c>
      <c r="AO37" s="57">
        <f>+I_Investimenti!AR26</f>
        <v>0</v>
      </c>
      <c r="AP37" s="57">
        <f>+I_Investimenti!AS26</f>
        <v>0</v>
      </c>
      <c r="AQ37" s="57">
        <f>+I_Investimenti!AT26</f>
        <v>0</v>
      </c>
      <c r="AR37" s="57">
        <f>+I_Investimenti!AU26</f>
        <v>0</v>
      </c>
      <c r="AS37" s="57">
        <f>+I_Investimenti!AV26</f>
        <v>0</v>
      </c>
      <c r="AT37" s="57">
        <f>+I_Investimenti!AW26</f>
        <v>0</v>
      </c>
      <c r="AU37" s="57">
        <f>+I_Investimenti!AX26</f>
        <v>0</v>
      </c>
      <c r="AV37" s="57">
        <f>+I_Investimenti!AY26</f>
        <v>0</v>
      </c>
      <c r="AW37" s="57">
        <f>+I_Investimenti!AZ26</f>
        <v>0</v>
      </c>
      <c r="AX37" s="57">
        <f>+I_Investimenti!BA26</f>
        <v>0</v>
      </c>
      <c r="AY37" s="57">
        <f>+I_Investimenti!BB26</f>
        <v>0</v>
      </c>
      <c r="AZ37" s="57">
        <f>+I_Investimenti!BC26</f>
        <v>0</v>
      </c>
      <c r="BA37" s="57">
        <f>+I_Investimenti!BD26</f>
        <v>0</v>
      </c>
      <c r="BB37" s="57">
        <f>+I_Investimenti!BE26</f>
        <v>0</v>
      </c>
      <c r="BC37" s="57">
        <f>+I_Investimenti!BF26</f>
        <v>0</v>
      </c>
      <c r="BD37" s="57">
        <f>+I_Investimenti!BG26</f>
        <v>0</v>
      </c>
      <c r="BE37" s="57">
        <f>+I_Investimenti!BH26</f>
        <v>0</v>
      </c>
      <c r="BF37" s="57">
        <f>+I_Investimenti!BI26</f>
        <v>0</v>
      </c>
      <c r="BG37" s="57">
        <f>+I_Investimenti!BJ26</f>
        <v>0</v>
      </c>
      <c r="BH37" s="57">
        <f>+I_Investimenti!BK26</f>
        <v>0</v>
      </c>
      <c r="BI37" s="57">
        <f>+I_Investimenti!BL26</f>
        <v>0</v>
      </c>
      <c r="BJ37" s="57">
        <f>+I_Investimenti!BM26</f>
        <v>0</v>
      </c>
      <c r="BK37" s="57">
        <f>+I_Investimenti!BN26</f>
        <v>0</v>
      </c>
      <c r="BL37" s="57">
        <f>+I_Investimenti!BO26</f>
        <v>0</v>
      </c>
      <c r="BM37" s="57">
        <f>+I_Investimenti!BP26</f>
        <v>0</v>
      </c>
      <c r="BN37" s="57">
        <f>+I_Investimenti!BQ26</f>
        <v>0</v>
      </c>
      <c r="BO37" s="57">
        <f>+I_Investimenti!BR26</f>
        <v>0</v>
      </c>
      <c r="BP37" s="57">
        <f>+I_Investimenti!BS26</f>
        <v>0</v>
      </c>
      <c r="BQ37" s="57">
        <f>+I_Investimenti!BT26</f>
        <v>0</v>
      </c>
      <c r="BR37" s="57">
        <f>+I_Investimenti!BU26</f>
        <v>0</v>
      </c>
      <c r="BS37" s="57">
        <f>+I_Investimenti!BV26</f>
        <v>0</v>
      </c>
      <c r="BT37" s="57">
        <f>+I_Investimenti!BW26</f>
        <v>0</v>
      </c>
      <c r="BU37" s="57">
        <f>+I_Investimenti!BX26</f>
        <v>0</v>
      </c>
      <c r="BV37" s="57">
        <f>+I_Investimenti!BY26</f>
        <v>0</v>
      </c>
      <c r="BW37" s="57">
        <f>+I_Investimenti!BZ26</f>
        <v>0</v>
      </c>
      <c r="BX37" s="57">
        <f>+I_Investimenti!CA26</f>
        <v>0</v>
      </c>
      <c r="BY37" s="57">
        <f>+I_Investimenti!CB26</f>
        <v>0</v>
      </c>
      <c r="BZ37" s="57">
        <f>+I_Investimenti!CC26</f>
        <v>0</v>
      </c>
      <c r="CA37" s="57">
        <f>+I_Investimenti!CD26</f>
        <v>0</v>
      </c>
      <c r="CB37" s="57">
        <f>+I_Investimenti!CE26</f>
        <v>0</v>
      </c>
      <c r="CC37" s="57">
        <f>+I_Investimenti!CF26</f>
        <v>0</v>
      </c>
      <c r="CD37" s="57">
        <f>+I_Investimenti!CG26</f>
        <v>0</v>
      </c>
      <c r="CE37" s="57">
        <f>+I_Investimenti!CH26</f>
        <v>0</v>
      </c>
      <c r="CF37" s="57">
        <f>+I_Investimenti!CI26</f>
        <v>0</v>
      </c>
      <c r="CG37" s="57">
        <f>+I_Investimenti!CJ26</f>
        <v>0</v>
      </c>
      <c r="CH37" s="57">
        <f>+I_Investimenti!CK26</f>
        <v>0</v>
      </c>
      <c r="CI37" s="57">
        <f>+I_Investimenti!CL26</f>
        <v>0</v>
      </c>
      <c r="CJ37" s="57">
        <f>+I_Investimenti!CM26</f>
        <v>0</v>
      </c>
      <c r="CK37" s="57">
        <f>+I_Investimenti!CN26</f>
        <v>0</v>
      </c>
      <c r="CL37" s="57">
        <f>+I_Investimenti!CO26</f>
        <v>0</v>
      </c>
      <c r="CM37" s="57">
        <f>+I_Investimenti!CP26</f>
        <v>0</v>
      </c>
      <c r="CN37" s="57">
        <f>+I_Investimenti!CQ26</f>
        <v>0</v>
      </c>
      <c r="CO37" s="57">
        <f>+I_Investimenti!CR26</f>
        <v>0</v>
      </c>
      <c r="CP37" s="57">
        <f>+I_Investimenti!CS26</f>
        <v>0</v>
      </c>
      <c r="CQ37" s="57">
        <f>+I_Investimenti!CT26</f>
        <v>0</v>
      </c>
      <c r="CR37" s="57">
        <f>+I_Investimenti!CU26</f>
        <v>0</v>
      </c>
      <c r="CS37" s="57">
        <f>+I_Investimenti!CV26</f>
        <v>0</v>
      </c>
      <c r="CT37" s="57">
        <f>+I_Investimenti!CW26</f>
        <v>0</v>
      </c>
      <c r="CU37" s="57">
        <f>+I_Investimenti!CX26</f>
        <v>0</v>
      </c>
      <c r="CV37" s="57">
        <f>+I_Investimenti!CY26</f>
        <v>0</v>
      </c>
      <c r="CW37" s="57">
        <f>+I_Investimenti!CZ26</f>
        <v>0</v>
      </c>
      <c r="CX37" s="57">
        <f>+I_Investimenti!DA26</f>
        <v>0</v>
      </c>
      <c r="CY37" s="57">
        <f>+I_Investimenti!DB26</f>
        <v>0</v>
      </c>
      <c r="CZ37" s="57">
        <f>+I_Investimenti!DC26</f>
        <v>0</v>
      </c>
      <c r="DA37" s="57">
        <f>+I_Investimenti!DD26</f>
        <v>0</v>
      </c>
      <c r="DB37" s="57">
        <f>+I_Investimenti!DE26</f>
        <v>0</v>
      </c>
      <c r="DC37" s="57">
        <f>+I_Investimenti!DF26</f>
        <v>0</v>
      </c>
      <c r="DD37" s="57">
        <f>+I_Investimenti!DG26</f>
        <v>0</v>
      </c>
      <c r="DE37" s="57">
        <f>+I_Investimenti!DH26</f>
        <v>0</v>
      </c>
      <c r="DF37" s="57">
        <f>+I_Investimenti!DI26</f>
        <v>0</v>
      </c>
      <c r="DG37" s="57">
        <f>+I_Investimenti!DJ26</f>
        <v>0</v>
      </c>
      <c r="DH37" s="57">
        <f>+I_Investimenti!DK26</f>
        <v>0</v>
      </c>
      <c r="DI37" s="57">
        <f>+I_Investimenti!DL26</f>
        <v>0</v>
      </c>
      <c r="DJ37" s="57">
        <f>+I_Investimenti!DM26</f>
        <v>0</v>
      </c>
      <c r="DK37" s="57">
        <f>+I_Investimenti!DN26</f>
        <v>0</v>
      </c>
      <c r="DL37" s="57">
        <f>+I_Investimenti!DO26</f>
        <v>0</v>
      </c>
      <c r="DM37" s="57">
        <f>+I_Investimenti!DP26</f>
        <v>0</v>
      </c>
      <c r="DN37" s="57">
        <f>+I_Investimenti!DQ26</f>
        <v>0</v>
      </c>
      <c r="DO37" s="57">
        <f>+I_Investimenti!DR26</f>
        <v>0</v>
      </c>
      <c r="DP37" s="57">
        <f>+I_Investimenti!DS26</f>
        <v>0</v>
      </c>
      <c r="DQ37" s="57">
        <f>+I_Investimenti!DT26</f>
        <v>0</v>
      </c>
      <c r="DR37" s="57">
        <f>+I_Investimenti!DU26</f>
        <v>0</v>
      </c>
      <c r="DS37" s="57">
        <f>+I_Investimenti!DV26</f>
        <v>0</v>
      </c>
      <c r="DT37" s="57">
        <f>+I_Investimenti!DW26</f>
        <v>0</v>
      </c>
      <c r="DU37" s="57">
        <f>+I_Investimenti!DX26</f>
        <v>0</v>
      </c>
    </row>
    <row r="38" spans="3:125" ht="16.5" thickTop="1" thickBot="1" x14ac:dyDescent="0.3">
      <c r="C38" s="117" t="str">
        <f t="shared" ref="C38:C52" si="14">+C17</f>
        <v>Investimento 2</v>
      </c>
      <c r="F38" s="57">
        <f>+I_Investimenti!I27</f>
        <v>0</v>
      </c>
      <c r="G38" s="57">
        <f>+I_Investimenti!J27</f>
        <v>0</v>
      </c>
      <c r="H38" s="57">
        <f>+I_Investimenti!K27</f>
        <v>0</v>
      </c>
      <c r="I38" s="57">
        <f>+I_Investimenti!L27</f>
        <v>0</v>
      </c>
      <c r="J38" s="57">
        <f>+I_Investimenti!M27</f>
        <v>0</v>
      </c>
      <c r="K38" s="57">
        <f>+I_Investimenti!N27</f>
        <v>0</v>
      </c>
      <c r="L38" s="57">
        <f>+I_Investimenti!O27</f>
        <v>0</v>
      </c>
      <c r="M38" s="57">
        <f>+I_Investimenti!P27</f>
        <v>0</v>
      </c>
      <c r="N38" s="57">
        <f>+I_Investimenti!Q27</f>
        <v>0</v>
      </c>
      <c r="O38" s="57">
        <f>+I_Investimenti!R27</f>
        <v>0</v>
      </c>
      <c r="P38" s="57">
        <f>+I_Investimenti!S27</f>
        <v>0</v>
      </c>
      <c r="Q38" s="57">
        <f>+I_Investimenti!T27</f>
        <v>0</v>
      </c>
      <c r="R38" s="57">
        <f>+I_Investimenti!U27</f>
        <v>0</v>
      </c>
      <c r="S38" s="57">
        <f>+I_Investimenti!V27</f>
        <v>0</v>
      </c>
      <c r="T38" s="57">
        <f>+I_Investimenti!W27</f>
        <v>0</v>
      </c>
      <c r="U38" s="57">
        <f>+I_Investimenti!X27</f>
        <v>0</v>
      </c>
      <c r="V38" s="57">
        <f>+I_Investimenti!Y27</f>
        <v>0</v>
      </c>
      <c r="W38" s="57">
        <f>+I_Investimenti!Z27</f>
        <v>0</v>
      </c>
      <c r="X38" s="57">
        <f>+I_Investimenti!AA27</f>
        <v>0</v>
      </c>
      <c r="Y38" s="57">
        <f>+I_Investimenti!AB27</f>
        <v>0</v>
      </c>
      <c r="Z38" s="57">
        <f>+I_Investimenti!AC27</f>
        <v>0</v>
      </c>
      <c r="AA38" s="57">
        <f>+I_Investimenti!AD27</f>
        <v>0</v>
      </c>
      <c r="AB38" s="57">
        <f>+I_Investimenti!AE27</f>
        <v>0</v>
      </c>
      <c r="AC38" s="57">
        <f>+I_Investimenti!AF27</f>
        <v>0</v>
      </c>
      <c r="AD38" s="57">
        <f>+I_Investimenti!AG27</f>
        <v>0</v>
      </c>
      <c r="AE38" s="57">
        <f>+I_Investimenti!AH27</f>
        <v>0</v>
      </c>
      <c r="AF38" s="57">
        <f>+I_Investimenti!AI27</f>
        <v>0</v>
      </c>
      <c r="AG38" s="57">
        <f>+I_Investimenti!AJ27</f>
        <v>0</v>
      </c>
      <c r="AH38" s="57">
        <f>+I_Investimenti!AK27</f>
        <v>0</v>
      </c>
      <c r="AI38" s="57">
        <f>+I_Investimenti!AL27</f>
        <v>0</v>
      </c>
      <c r="AJ38" s="57">
        <f>+I_Investimenti!AM27</f>
        <v>0</v>
      </c>
      <c r="AK38" s="57">
        <f>+I_Investimenti!AN27</f>
        <v>0</v>
      </c>
      <c r="AL38" s="57">
        <f>+I_Investimenti!AO27</f>
        <v>0</v>
      </c>
      <c r="AM38" s="57">
        <f>+I_Investimenti!AP27</f>
        <v>0</v>
      </c>
      <c r="AN38" s="57">
        <f>+I_Investimenti!AQ27</f>
        <v>0</v>
      </c>
      <c r="AO38" s="57">
        <f>+I_Investimenti!AR27</f>
        <v>0</v>
      </c>
      <c r="AP38" s="57">
        <f>+I_Investimenti!AS27</f>
        <v>0</v>
      </c>
      <c r="AQ38" s="57">
        <f>+I_Investimenti!AT27</f>
        <v>0</v>
      </c>
      <c r="AR38" s="57">
        <f>+I_Investimenti!AU27</f>
        <v>0</v>
      </c>
      <c r="AS38" s="57">
        <f>+I_Investimenti!AV27</f>
        <v>0</v>
      </c>
      <c r="AT38" s="57">
        <f>+I_Investimenti!AW27</f>
        <v>0</v>
      </c>
      <c r="AU38" s="57">
        <f>+I_Investimenti!AX27</f>
        <v>0</v>
      </c>
      <c r="AV38" s="57">
        <f>+I_Investimenti!AY27</f>
        <v>0</v>
      </c>
      <c r="AW38" s="57">
        <f>+I_Investimenti!AZ27</f>
        <v>0</v>
      </c>
      <c r="AX38" s="57">
        <f>+I_Investimenti!BA27</f>
        <v>0</v>
      </c>
      <c r="AY38" s="57">
        <f>+I_Investimenti!BB27</f>
        <v>0</v>
      </c>
      <c r="AZ38" s="57">
        <f>+I_Investimenti!BC27</f>
        <v>0</v>
      </c>
      <c r="BA38" s="57">
        <f>+I_Investimenti!BD27</f>
        <v>0</v>
      </c>
      <c r="BB38" s="57">
        <f>+I_Investimenti!BE27</f>
        <v>0</v>
      </c>
      <c r="BC38" s="57">
        <f>+I_Investimenti!BF27</f>
        <v>0</v>
      </c>
      <c r="BD38" s="57">
        <f>+I_Investimenti!BG27</f>
        <v>0</v>
      </c>
      <c r="BE38" s="57">
        <f>+I_Investimenti!BH27</f>
        <v>0</v>
      </c>
      <c r="BF38" s="57">
        <f>+I_Investimenti!BI27</f>
        <v>0</v>
      </c>
      <c r="BG38" s="57">
        <f>+I_Investimenti!BJ27</f>
        <v>0</v>
      </c>
      <c r="BH38" s="57">
        <f>+I_Investimenti!BK27</f>
        <v>0</v>
      </c>
      <c r="BI38" s="57">
        <f>+I_Investimenti!BL27</f>
        <v>0</v>
      </c>
      <c r="BJ38" s="57">
        <f>+I_Investimenti!BM27</f>
        <v>0</v>
      </c>
      <c r="BK38" s="57">
        <f>+I_Investimenti!BN27</f>
        <v>0</v>
      </c>
      <c r="BL38" s="57">
        <f>+I_Investimenti!BO27</f>
        <v>0</v>
      </c>
      <c r="BM38" s="57">
        <f>+I_Investimenti!BP27</f>
        <v>0</v>
      </c>
      <c r="BN38" s="57">
        <f>+I_Investimenti!BQ27</f>
        <v>0</v>
      </c>
      <c r="BO38" s="57">
        <f>+I_Investimenti!BR27</f>
        <v>0</v>
      </c>
      <c r="BP38" s="57">
        <f>+I_Investimenti!BS27</f>
        <v>0</v>
      </c>
      <c r="BQ38" s="57">
        <f>+I_Investimenti!BT27</f>
        <v>0</v>
      </c>
      <c r="BR38" s="57">
        <f>+I_Investimenti!BU27</f>
        <v>0</v>
      </c>
      <c r="BS38" s="57">
        <f>+I_Investimenti!BV27</f>
        <v>0</v>
      </c>
      <c r="BT38" s="57">
        <f>+I_Investimenti!BW27</f>
        <v>0</v>
      </c>
      <c r="BU38" s="57">
        <f>+I_Investimenti!BX27</f>
        <v>0</v>
      </c>
      <c r="BV38" s="57">
        <f>+I_Investimenti!BY27</f>
        <v>0</v>
      </c>
      <c r="BW38" s="57">
        <f>+I_Investimenti!BZ27</f>
        <v>0</v>
      </c>
      <c r="BX38" s="57">
        <f>+I_Investimenti!CA27</f>
        <v>0</v>
      </c>
      <c r="BY38" s="57">
        <f>+I_Investimenti!CB27</f>
        <v>0</v>
      </c>
      <c r="BZ38" s="57">
        <f>+I_Investimenti!CC27</f>
        <v>0</v>
      </c>
      <c r="CA38" s="57">
        <f>+I_Investimenti!CD27</f>
        <v>0</v>
      </c>
      <c r="CB38" s="57">
        <f>+I_Investimenti!CE27</f>
        <v>0</v>
      </c>
      <c r="CC38" s="57">
        <f>+I_Investimenti!CF27</f>
        <v>0</v>
      </c>
      <c r="CD38" s="57">
        <f>+I_Investimenti!CG27</f>
        <v>0</v>
      </c>
      <c r="CE38" s="57">
        <f>+I_Investimenti!CH27</f>
        <v>0</v>
      </c>
      <c r="CF38" s="57">
        <f>+I_Investimenti!CI27</f>
        <v>0</v>
      </c>
      <c r="CG38" s="57">
        <f>+I_Investimenti!CJ27</f>
        <v>0</v>
      </c>
      <c r="CH38" s="57">
        <f>+I_Investimenti!CK27</f>
        <v>0</v>
      </c>
      <c r="CI38" s="57">
        <f>+I_Investimenti!CL27</f>
        <v>0</v>
      </c>
      <c r="CJ38" s="57">
        <f>+I_Investimenti!CM27</f>
        <v>0</v>
      </c>
      <c r="CK38" s="57">
        <f>+I_Investimenti!CN27</f>
        <v>0</v>
      </c>
      <c r="CL38" s="57">
        <f>+I_Investimenti!CO27</f>
        <v>0</v>
      </c>
      <c r="CM38" s="57">
        <f>+I_Investimenti!CP27</f>
        <v>0</v>
      </c>
      <c r="CN38" s="57">
        <f>+I_Investimenti!CQ27</f>
        <v>0</v>
      </c>
      <c r="CO38" s="57">
        <f>+I_Investimenti!CR27</f>
        <v>0</v>
      </c>
      <c r="CP38" s="57">
        <f>+I_Investimenti!CS27</f>
        <v>0</v>
      </c>
      <c r="CQ38" s="57">
        <f>+I_Investimenti!CT27</f>
        <v>0</v>
      </c>
      <c r="CR38" s="57">
        <f>+I_Investimenti!CU27</f>
        <v>0</v>
      </c>
      <c r="CS38" s="57">
        <f>+I_Investimenti!CV27</f>
        <v>0</v>
      </c>
      <c r="CT38" s="57">
        <f>+I_Investimenti!CW27</f>
        <v>0</v>
      </c>
      <c r="CU38" s="57">
        <f>+I_Investimenti!CX27</f>
        <v>0</v>
      </c>
      <c r="CV38" s="57">
        <f>+I_Investimenti!CY27</f>
        <v>0</v>
      </c>
      <c r="CW38" s="57">
        <f>+I_Investimenti!CZ27</f>
        <v>0</v>
      </c>
      <c r="CX38" s="57">
        <f>+I_Investimenti!DA27</f>
        <v>0</v>
      </c>
      <c r="CY38" s="57">
        <f>+I_Investimenti!DB27</f>
        <v>0</v>
      </c>
      <c r="CZ38" s="57">
        <f>+I_Investimenti!DC27</f>
        <v>0</v>
      </c>
      <c r="DA38" s="57">
        <f>+I_Investimenti!DD27</f>
        <v>0</v>
      </c>
      <c r="DB38" s="57">
        <f>+I_Investimenti!DE27</f>
        <v>0</v>
      </c>
      <c r="DC38" s="57">
        <f>+I_Investimenti!DF27</f>
        <v>0</v>
      </c>
      <c r="DD38" s="57">
        <f>+I_Investimenti!DG27</f>
        <v>0</v>
      </c>
      <c r="DE38" s="57">
        <f>+I_Investimenti!DH27</f>
        <v>0</v>
      </c>
      <c r="DF38" s="57">
        <f>+I_Investimenti!DI27</f>
        <v>0</v>
      </c>
      <c r="DG38" s="57">
        <f>+I_Investimenti!DJ27</f>
        <v>0</v>
      </c>
      <c r="DH38" s="57">
        <f>+I_Investimenti!DK27</f>
        <v>0</v>
      </c>
      <c r="DI38" s="57">
        <f>+I_Investimenti!DL27</f>
        <v>0</v>
      </c>
      <c r="DJ38" s="57">
        <f>+I_Investimenti!DM27</f>
        <v>0</v>
      </c>
      <c r="DK38" s="57">
        <f>+I_Investimenti!DN27</f>
        <v>0</v>
      </c>
      <c r="DL38" s="57">
        <f>+I_Investimenti!DO27</f>
        <v>0</v>
      </c>
      <c r="DM38" s="57">
        <f>+I_Investimenti!DP27</f>
        <v>0</v>
      </c>
      <c r="DN38" s="57">
        <f>+I_Investimenti!DQ27</f>
        <v>0</v>
      </c>
      <c r="DO38" s="57">
        <f>+I_Investimenti!DR27</f>
        <v>0</v>
      </c>
      <c r="DP38" s="57">
        <f>+I_Investimenti!DS27</f>
        <v>0</v>
      </c>
      <c r="DQ38" s="57">
        <f>+I_Investimenti!DT27</f>
        <v>0</v>
      </c>
      <c r="DR38" s="57">
        <f>+I_Investimenti!DU27</f>
        <v>0</v>
      </c>
      <c r="DS38" s="57">
        <f>+I_Investimenti!DV27</f>
        <v>0</v>
      </c>
      <c r="DT38" s="57">
        <f>+I_Investimenti!DW27</f>
        <v>0</v>
      </c>
      <c r="DU38" s="57">
        <f>+I_Investimenti!DX27</f>
        <v>0</v>
      </c>
    </row>
    <row r="39" spans="3:125" ht="16.5" thickTop="1" thickBot="1" x14ac:dyDescent="0.3">
      <c r="C39" s="117" t="str">
        <f t="shared" si="14"/>
        <v>Investimento 3</v>
      </c>
      <c r="F39" s="57">
        <f>+I_Investimenti!I28</f>
        <v>0</v>
      </c>
      <c r="G39" s="57">
        <f>+I_Investimenti!J28</f>
        <v>0</v>
      </c>
      <c r="H39" s="57">
        <f>+I_Investimenti!K28</f>
        <v>0</v>
      </c>
      <c r="I39" s="57">
        <f>+I_Investimenti!L28</f>
        <v>0</v>
      </c>
      <c r="J39" s="57">
        <f>+I_Investimenti!M28</f>
        <v>0</v>
      </c>
      <c r="K39" s="57">
        <f>+I_Investimenti!N28</f>
        <v>0</v>
      </c>
      <c r="L39" s="57">
        <f>+I_Investimenti!O28</f>
        <v>0</v>
      </c>
      <c r="M39" s="57">
        <f>+I_Investimenti!P28</f>
        <v>0</v>
      </c>
      <c r="N39" s="57">
        <f>+I_Investimenti!Q28</f>
        <v>0</v>
      </c>
      <c r="O39" s="57">
        <f>+I_Investimenti!R28</f>
        <v>0</v>
      </c>
      <c r="P39" s="57">
        <f>+I_Investimenti!S28</f>
        <v>0</v>
      </c>
      <c r="Q39" s="57">
        <f>+I_Investimenti!T28</f>
        <v>0</v>
      </c>
      <c r="R39" s="57">
        <f>+I_Investimenti!U28</f>
        <v>0</v>
      </c>
      <c r="S39" s="57">
        <f>+I_Investimenti!V28</f>
        <v>0</v>
      </c>
      <c r="T39" s="57">
        <f>+I_Investimenti!W28</f>
        <v>0</v>
      </c>
      <c r="U39" s="57">
        <f>+I_Investimenti!X28</f>
        <v>0</v>
      </c>
      <c r="V39" s="57">
        <f>+I_Investimenti!Y28</f>
        <v>0</v>
      </c>
      <c r="W39" s="57">
        <f>+I_Investimenti!Z28</f>
        <v>0</v>
      </c>
      <c r="X39" s="57">
        <f>+I_Investimenti!AA28</f>
        <v>0</v>
      </c>
      <c r="Y39" s="57">
        <f>+I_Investimenti!AB28</f>
        <v>0</v>
      </c>
      <c r="Z39" s="57">
        <f>+I_Investimenti!AC28</f>
        <v>0</v>
      </c>
      <c r="AA39" s="57">
        <f>+I_Investimenti!AD28</f>
        <v>0</v>
      </c>
      <c r="AB39" s="57">
        <f>+I_Investimenti!AE28</f>
        <v>0</v>
      </c>
      <c r="AC39" s="57">
        <f>+I_Investimenti!AF28</f>
        <v>0</v>
      </c>
      <c r="AD39" s="57">
        <f>+I_Investimenti!AG28</f>
        <v>0</v>
      </c>
      <c r="AE39" s="57">
        <f>+I_Investimenti!AH28</f>
        <v>0</v>
      </c>
      <c r="AF39" s="57">
        <f>+I_Investimenti!AI28</f>
        <v>0</v>
      </c>
      <c r="AG39" s="57">
        <f>+I_Investimenti!AJ28</f>
        <v>0</v>
      </c>
      <c r="AH39" s="57">
        <f>+I_Investimenti!AK28</f>
        <v>0</v>
      </c>
      <c r="AI39" s="57">
        <f>+I_Investimenti!AL28</f>
        <v>0</v>
      </c>
      <c r="AJ39" s="57">
        <f>+I_Investimenti!AM28</f>
        <v>0</v>
      </c>
      <c r="AK39" s="57">
        <f>+I_Investimenti!AN28</f>
        <v>0</v>
      </c>
      <c r="AL39" s="57">
        <f>+I_Investimenti!AO28</f>
        <v>0</v>
      </c>
      <c r="AM39" s="57">
        <f>+I_Investimenti!AP28</f>
        <v>0</v>
      </c>
      <c r="AN39" s="57">
        <f>+I_Investimenti!AQ28</f>
        <v>0</v>
      </c>
      <c r="AO39" s="57">
        <f>+I_Investimenti!AR28</f>
        <v>0</v>
      </c>
      <c r="AP39" s="57">
        <f>+I_Investimenti!AS28</f>
        <v>0</v>
      </c>
      <c r="AQ39" s="57">
        <f>+I_Investimenti!AT28</f>
        <v>0</v>
      </c>
      <c r="AR39" s="57">
        <f>+I_Investimenti!AU28</f>
        <v>0</v>
      </c>
      <c r="AS39" s="57">
        <f>+I_Investimenti!AV28</f>
        <v>0</v>
      </c>
      <c r="AT39" s="57">
        <f>+I_Investimenti!AW28</f>
        <v>0</v>
      </c>
      <c r="AU39" s="57">
        <f>+I_Investimenti!AX28</f>
        <v>0</v>
      </c>
      <c r="AV39" s="57">
        <f>+I_Investimenti!AY28</f>
        <v>0</v>
      </c>
      <c r="AW39" s="57">
        <f>+I_Investimenti!AZ28</f>
        <v>0</v>
      </c>
      <c r="AX39" s="57">
        <f>+I_Investimenti!BA28</f>
        <v>0</v>
      </c>
      <c r="AY39" s="57">
        <f>+I_Investimenti!BB28</f>
        <v>0</v>
      </c>
      <c r="AZ39" s="57">
        <f>+I_Investimenti!BC28</f>
        <v>0</v>
      </c>
      <c r="BA39" s="57">
        <f>+I_Investimenti!BD28</f>
        <v>0</v>
      </c>
      <c r="BB39" s="57">
        <f>+I_Investimenti!BE28</f>
        <v>0</v>
      </c>
      <c r="BC39" s="57">
        <f>+I_Investimenti!BF28</f>
        <v>0</v>
      </c>
      <c r="BD39" s="57">
        <f>+I_Investimenti!BG28</f>
        <v>0</v>
      </c>
      <c r="BE39" s="57">
        <f>+I_Investimenti!BH28</f>
        <v>0</v>
      </c>
      <c r="BF39" s="57">
        <f>+I_Investimenti!BI28</f>
        <v>0</v>
      </c>
      <c r="BG39" s="57">
        <f>+I_Investimenti!BJ28</f>
        <v>0</v>
      </c>
      <c r="BH39" s="57">
        <f>+I_Investimenti!BK28</f>
        <v>0</v>
      </c>
      <c r="BI39" s="57">
        <f>+I_Investimenti!BL28</f>
        <v>0</v>
      </c>
      <c r="BJ39" s="57">
        <f>+I_Investimenti!BM28</f>
        <v>0</v>
      </c>
      <c r="BK39" s="57">
        <f>+I_Investimenti!BN28</f>
        <v>0</v>
      </c>
      <c r="BL39" s="57">
        <f>+I_Investimenti!BO28</f>
        <v>0</v>
      </c>
      <c r="BM39" s="57">
        <f>+I_Investimenti!BP28</f>
        <v>0</v>
      </c>
      <c r="BN39" s="57">
        <f>+I_Investimenti!BQ28</f>
        <v>0</v>
      </c>
      <c r="BO39" s="57">
        <f>+I_Investimenti!BR28</f>
        <v>0</v>
      </c>
      <c r="BP39" s="57">
        <f>+I_Investimenti!BS28</f>
        <v>0</v>
      </c>
      <c r="BQ39" s="57">
        <f>+I_Investimenti!BT28</f>
        <v>0</v>
      </c>
      <c r="BR39" s="57">
        <f>+I_Investimenti!BU28</f>
        <v>0</v>
      </c>
      <c r="BS39" s="57">
        <f>+I_Investimenti!BV28</f>
        <v>0</v>
      </c>
      <c r="BT39" s="57">
        <f>+I_Investimenti!BW28</f>
        <v>0</v>
      </c>
      <c r="BU39" s="57">
        <f>+I_Investimenti!BX28</f>
        <v>0</v>
      </c>
      <c r="BV39" s="57">
        <f>+I_Investimenti!BY28</f>
        <v>0</v>
      </c>
      <c r="BW39" s="57">
        <f>+I_Investimenti!BZ28</f>
        <v>0</v>
      </c>
      <c r="BX39" s="57">
        <f>+I_Investimenti!CA28</f>
        <v>0</v>
      </c>
      <c r="BY39" s="57">
        <f>+I_Investimenti!CB28</f>
        <v>0</v>
      </c>
      <c r="BZ39" s="57">
        <f>+I_Investimenti!CC28</f>
        <v>0</v>
      </c>
      <c r="CA39" s="57">
        <f>+I_Investimenti!CD28</f>
        <v>0</v>
      </c>
      <c r="CB39" s="57">
        <f>+I_Investimenti!CE28</f>
        <v>0</v>
      </c>
      <c r="CC39" s="57">
        <f>+I_Investimenti!CF28</f>
        <v>0</v>
      </c>
      <c r="CD39" s="57">
        <f>+I_Investimenti!CG28</f>
        <v>0</v>
      </c>
      <c r="CE39" s="57">
        <f>+I_Investimenti!CH28</f>
        <v>0</v>
      </c>
      <c r="CF39" s="57">
        <f>+I_Investimenti!CI28</f>
        <v>0</v>
      </c>
      <c r="CG39" s="57">
        <f>+I_Investimenti!CJ28</f>
        <v>0</v>
      </c>
      <c r="CH39" s="57">
        <f>+I_Investimenti!CK28</f>
        <v>0</v>
      </c>
      <c r="CI39" s="57">
        <f>+I_Investimenti!CL28</f>
        <v>0</v>
      </c>
      <c r="CJ39" s="57">
        <f>+I_Investimenti!CM28</f>
        <v>0</v>
      </c>
      <c r="CK39" s="57">
        <f>+I_Investimenti!CN28</f>
        <v>0</v>
      </c>
      <c r="CL39" s="57">
        <f>+I_Investimenti!CO28</f>
        <v>0</v>
      </c>
      <c r="CM39" s="57">
        <f>+I_Investimenti!CP28</f>
        <v>0</v>
      </c>
      <c r="CN39" s="57">
        <f>+I_Investimenti!CQ28</f>
        <v>0</v>
      </c>
      <c r="CO39" s="57">
        <f>+I_Investimenti!CR28</f>
        <v>0</v>
      </c>
      <c r="CP39" s="57">
        <f>+I_Investimenti!CS28</f>
        <v>0</v>
      </c>
      <c r="CQ39" s="57">
        <f>+I_Investimenti!CT28</f>
        <v>0</v>
      </c>
      <c r="CR39" s="57">
        <f>+I_Investimenti!CU28</f>
        <v>0</v>
      </c>
      <c r="CS39" s="57">
        <f>+I_Investimenti!CV28</f>
        <v>0</v>
      </c>
      <c r="CT39" s="57">
        <f>+I_Investimenti!CW28</f>
        <v>0</v>
      </c>
      <c r="CU39" s="57">
        <f>+I_Investimenti!CX28</f>
        <v>0</v>
      </c>
      <c r="CV39" s="57">
        <f>+I_Investimenti!CY28</f>
        <v>0</v>
      </c>
      <c r="CW39" s="57">
        <f>+I_Investimenti!CZ28</f>
        <v>0</v>
      </c>
      <c r="CX39" s="57">
        <f>+I_Investimenti!DA28</f>
        <v>0</v>
      </c>
      <c r="CY39" s="57">
        <f>+I_Investimenti!DB28</f>
        <v>0</v>
      </c>
      <c r="CZ39" s="57">
        <f>+I_Investimenti!DC28</f>
        <v>0</v>
      </c>
      <c r="DA39" s="57">
        <f>+I_Investimenti!DD28</f>
        <v>0</v>
      </c>
      <c r="DB39" s="57">
        <f>+I_Investimenti!DE28</f>
        <v>0</v>
      </c>
      <c r="DC39" s="57">
        <f>+I_Investimenti!DF28</f>
        <v>0</v>
      </c>
      <c r="DD39" s="57">
        <f>+I_Investimenti!DG28</f>
        <v>0</v>
      </c>
      <c r="DE39" s="57">
        <f>+I_Investimenti!DH28</f>
        <v>0</v>
      </c>
      <c r="DF39" s="57">
        <f>+I_Investimenti!DI28</f>
        <v>0</v>
      </c>
      <c r="DG39" s="57">
        <f>+I_Investimenti!DJ28</f>
        <v>0</v>
      </c>
      <c r="DH39" s="57">
        <f>+I_Investimenti!DK28</f>
        <v>0</v>
      </c>
      <c r="DI39" s="57">
        <f>+I_Investimenti!DL28</f>
        <v>0</v>
      </c>
      <c r="DJ39" s="57">
        <f>+I_Investimenti!DM28</f>
        <v>0</v>
      </c>
      <c r="DK39" s="57">
        <f>+I_Investimenti!DN28</f>
        <v>0</v>
      </c>
      <c r="DL39" s="57">
        <f>+I_Investimenti!DO28</f>
        <v>0</v>
      </c>
      <c r="DM39" s="57">
        <f>+I_Investimenti!DP28</f>
        <v>0</v>
      </c>
      <c r="DN39" s="57">
        <f>+I_Investimenti!DQ28</f>
        <v>0</v>
      </c>
      <c r="DO39" s="57">
        <f>+I_Investimenti!DR28</f>
        <v>0</v>
      </c>
      <c r="DP39" s="57">
        <f>+I_Investimenti!DS28</f>
        <v>0</v>
      </c>
      <c r="DQ39" s="57">
        <f>+I_Investimenti!DT28</f>
        <v>0</v>
      </c>
      <c r="DR39" s="57">
        <f>+I_Investimenti!DU28</f>
        <v>0</v>
      </c>
      <c r="DS39" s="57">
        <f>+I_Investimenti!DV28</f>
        <v>0</v>
      </c>
      <c r="DT39" s="57">
        <f>+I_Investimenti!DW28</f>
        <v>0</v>
      </c>
      <c r="DU39" s="57">
        <f>+I_Investimenti!DX28</f>
        <v>0</v>
      </c>
    </row>
    <row r="40" spans="3:125" ht="16.5" thickTop="1" thickBot="1" x14ac:dyDescent="0.3">
      <c r="C40" s="117" t="str">
        <f t="shared" si="14"/>
        <v>Investimento 4</v>
      </c>
      <c r="F40" s="57">
        <f>+I_Investimenti!I29</f>
        <v>0</v>
      </c>
      <c r="G40" s="57">
        <f>+I_Investimenti!J29</f>
        <v>0</v>
      </c>
      <c r="H40" s="57">
        <f>+I_Investimenti!K29</f>
        <v>0</v>
      </c>
      <c r="I40" s="57">
        <f>+I_Investimenti!L29</f>
        <v>0</v>
      </c>
      <c r="J40" s="57">
        <f>+I_Investimenti!M29</f>
        <v>0</v>
      </c>
      <c r="K40" s="57">
        <f>+I_Investimenti!N29</f>
        <v>0</v>
      </c>
      <c r="L40" s="57">
        <f>+I_Investimenti!O29</f>
        <v>0</v>
      </c>
      <c r="M40" s="57">
        <f>+I_Investimenti!P29</f>
        <v>0</v>
      </c>
      <c r="N40" s="57">
        <f>+I_Investimenti!Q29</f>
        <v>0</v>
      </c>
      <c r="O40" s="57">
        <f>+I_Investimenti!R29</f>
        <v>0</v>
      </c>
      <c r="P40" s="57">
        <f>+I_Investimenti!S29</f>
        <v>0</v>
      </c>
      <c r="Q40" s="57">
        <f>+I_Investimenti!T29</f>
        <v>0</v>
      </c>
      <c r="R40" s="57">
        <f>+I_Investimenti!U29</f>
        <v>0</v>
      </c>
      <c r="S40" s="57">
        <f>+I_Investimenti!V29</f>
        <v>0</v>
      </c>
      <c r="T40" s="57">
        <f>+I_Investimenti!W29</f>
        <v>0</v>
      </c>
      <c r="U40" s="57">
        <f>+I_Investimenti!X29</f>
        <v>0</v>
      </c>
      <c r="V40" s="57">
        <f>+I_Investimenti!Y29</f>
        <v>0</v>
      </c>
      <c r="W40" s="57">
        <f>+I_Investimenti!Z29</f>
        <v>0</v>
      </c>
      <c r="X40" s="57">
        <f>+I_Investimenti!AA29</f>
        <v>0</v>
      </c>
      <c r="Y40" s="57">
        <f>+I_Investimenti!AB29</f>
        <v>0</v>
      </c>
      <c r="Z40" s="57">
        <f>+I_Investimenti!AC29</f>
        <v>0</v>
      </c>
      <c r="AA40" s="57">
        <f>+I_Investimenti!AD29</f>
        <v>0</v>
      </c>
      <c r="AB40" s="57">
        <f>+I_Investimenti!AE29</f>
        <v>0</v>
      </c>
      <c r="AC40" s="57">
        <f>+I_Investimenti!AF29</f>
        <v>0</v>
      </c>
      <c r="AD40" s="57">
        <f>+I_Investimenti!AG29</f>
        <v>0</v>
      </c>
      <c r="AE40" s="57">
        <f>+I_Investimenti!AH29</f>
        <v>0</v>
      </c>
      <c r="AF40" s="57">
        <f>+I_Investimenti!AI29</f>
        <v>0</v>
      </c>
      <c r="AG40" s="57">
        <f>+I_Investimenti!AJ29</f>
        <v>0</v>
      </c>
      <c r="AH40" s="57">
        <f>+I_Investimenti!AK29</f>
        <v>0</v>
      </c>
      <c r="AI40" s="57">
        <f>+I_Investimenti!AL29</f>
        <v>0</v>
      </c>
      <c r="AJ40" s="57">
        <f>+I_Investimenti!AM29</f>
        <v>0</v>
      </c>
      <c r="AK40" s="57">
        <f>+I_Investimenti!AN29</f>
        <v>0</v>
      </c>
      <c r="AL40" s="57">
        <f>+I_Investimenti!AO29</f>
        <v>0</v>
      </c>
      <c r="AM40" s="57">
        <f>+I_Investimenti!AP29</f>
        <v>0</v>
      </c>
      <c r="AN40" s="57">
        <f>+I_Investimenti!AQ29</f>
        <v>0</v>
      </c>
      <c r="AO40" s="57">
        <f>+I_Investimenti!AR29</f>
        <v>0</v>
      </c>
      <c r="AP40" s="57">
        <f>+I_Investimenti!AS29</f>
        <v>0</v>
      </c>
      <c r="AQ40" s="57">
        <f>+I_Investimenti!AT29</f>
        <v>0</v>
      </c>
      <c r="AR40" s="57">
        <f>+I_Investimenti!AU29</f>
        <v>0</v>
      </c>
      <c r="AS40" s="57">
        <f>+I_Investimenti!AV29</f>
        <v>0</v>
      </c>
      <c r="AT40" s="57">
        <f>+I_Investimenti!AW29</f>
        <v>0</v>
      </c>
      <c r="AU40" s="57">
        <f>+I_Investimenti!AX29</f>
        <v>0</v>
      </c>
      <c r="AV40" s="57">
        <f>+I_Investimenti!AY29</f>
        <v>0</v>
      </c>
      <c r="AW40" s="57">
        <f>+I_Investimenti!AZ29</f>
        <v>0</v>
      </c>
      <c r="AX40" s="57">
        <f>+I_Investimenti!BA29</f>
        <v>0</v>
      </c>
      <c r="AY40" s="57">
        <f>+I_Investimenti!BB29</f>
        <v>0</v>
      </c>
      <c r="AZ40" s="57">
        <f>+I_Investimenti!BC29</f>
        <v>0</v>
      </c>
      <c r="BA40" s="57">
        <f>+I_Investimenti!BD29</f>
        <v>0</v>
      </c>
      <c r="BB40" s="57">
        <f>+I_Investimenti!BE29</f>
        <v>0</v>
      </c>
      <c r="BC40" s="57">
        <f>+I_Investimenti!BF29</f>
        <v>0</v>
      </c>
      <c r="BD40" s="57">
        <f>+I_Investimenti!BG29</f>
        <v>0</v>
      </c>
      <c r="BE40" s="57">
        <f>+I_Investimenti!BH29</f>
        <v>0</v>
      </c>
      <c r="BF40" s="57">
        <f>+I_Investimenti!BI29</f>
        <v>0</v>
      </c>
      <c r="BG40" s="57">
        <f>+I_Investimenti!BJ29</f>
        <v>0</v>
      </c>
      <c r="BH40" s="57">
        <f>+I_Investimenti!BK29</f>
        <v>0</v>
      </c>
      <c r="BI40" s="57">
        <f>+I_Investimenti!BL29</f>
        <v>0</v>
      </c>
      <c r="BJ40" s="57">
        <f>+I_Investimenti!BM29</f>
        <v>0</v>
      </c>
      <c r="BK40" s="57">
        <f>+I_Investimenti!BN29</f>
        <v>0</v>
      </c>
      <c r="BL40" s="57">
        <f>+I_Investimenti!BO29</f>
        <v>0</v>
      </c>
      <c r="BM40" s="57">
        <f>+I_Investimenti!BP29</f>
        <v>0</v>
      </c>
      <c r="BN40" s="57">
        <f>+I_Investimenti!BQ29</f>
        <v>0</v>
      </c>
      <c r="BO40" s="57">
        <f>+I_Investimenti!BR29</f>
        <v>0</v>
      </c>
      <c r="BP40" s="57">
        <f>+I_Investimenti!BS29</f>
        <v>0</v>
      </c>
      <c r="BQ40" s="57">
        <f>+I_Investimenti!BT29</f>
        <v>0</v>
      </c>
      <c r="BR40" s="57">
        <f>+I_Investimenti!BU29</f>
        <v>0</v>
      </c>
      <c r="BS40" s="57">
        <f>+I_Investimenti!BV29</f>
        <v>0</v>
      </c>
      <c r="BT40" s="57">
        <f>+I_Investimenti!BW29</f>
        <v>0</v>
      </c>
      <c r="BU40" s="57">
        <f>+I_Investimenti!BX29</f>
        <v>0</v>
      </c>
      <c r="BV40" s="57">
        <f>+I_Investimenti!BY29</f>
        <v>0</v>
      </c>
      <c r="BW40" s="57">
        <f>+I_Investimenti!BZ29</f>
        <v>0</v>
      </c>
      <c r="BX40" s="57">
        <f>+I_Investimenti!CA29</f>
        <v>0</v>
      </c>
      <c r="BY40" s="57">
        <f>+I_Investimenti!CB29</f>
        <v>0</v>
      </c>
      <c r="BZ40" s="57">
        <f>+I_Investimenti!CC29</f>
        <v>0</v>
      </c>
      <c r="CA40" s="57">
        <f>+I_Investimenti!CD29</f>
        <v>0</v>
      </c>
      <c r="CB40" s="57">
        <f>+I_Investimenti!CE29</f>
        <v>0</v>
      </c>
      <c r="CC40" s="57">
        <f>+I_Investimenti!CF29</f>
        <v>0</v>
      </c>
      <c r="CD40" s="57">
        <f>+I_Investimenti!CG29</f>
        <v>0</v>
      </c>
      <c r="CE40" s="57">
        <f>+I_Investimenti!CH29</f>
        <v>0</v>
      </c>
      <c r="CF40" s="57">
        <f>+I_Investimenti!CI29</f>
        <v>0</v>
      </c>
      <c r="CG40" s="57">
        <f>+I_Investimenti!CJ29</f>
        <v>0</v>
      </c>
      <c r="CH40" s="57">
        <f>+I_Investimenti!CK29</f>
        <v>0</v>
      </c>
      <c r="CI40" s="57">
        <f>+I_Investimenti!CL29</f>
        <v>0</v>
      </c>
      <c r="CJ40" s="57">
        <f>+I_Investimenti!CM29</f>
        <v>0</v>
      </c>
      <c r="CK40" s="57">
        <f>+I_Investimenti!CN29</f>
        <v>0</v>
      </c>
      <c r="CL40" s="57">
        <f>+I_Investimenti!CO29</f>
        <v>0</v>
      </c>
      <c r="CM40" s="57">
        <f>+I_Investimenti!CP29</f>
        <v>0</v>
      </c>
      <c r="CN40" s="57">
        <f>+I_Investimenti!CQ29</f>
        <v>0</v>
      </c>
      <c r="CO40" s="57">
        <f>+I_Investimenti!CR29</f>
        <v>0</v>
      </c>
      <c r="CP40" s="57">
        <f>+I_Investimenti!CS29</f>
        <v>0</v>
      </c>
      <c r="CQ40" s="57">
        <f>+I_Investimenti!CT29</f>
        <v>0</v>
      </c>
      <c r="CR40" s="57">
        <f>+I_Investimenti!CU29</f>
        <v>0</v>
      </c>
      <c r="CS40" s="57">
        <f>+I_Investimenti!CV29</f>
        <v>0</v>
      </c>
      <c r="CT40" s="57">
        <f>+I_Investimenti!CW29</f>
        <v>0</v>
      </c>
      <c r="CU40" s="57">
        <f>+I_Investimenti!CX29</f>
        <v>0</v>
      </c>
      <c r="CV40" s="57">
        <f>+I_Investimenti!CY29</f>
        <v>0</v>
      </c>
      <c r="CW40" s="57">
        <f>+I_Investimenti!CZ29</f>
        <v>0</v>
      </c>
      <c r="CX40" s="57">
        <f>+I_Investimenti!DA29</f>
        <v>0</v>
      </c>
      <c r="CY40" s="57">
        <f>+I_Investimenti!DB29</f>
        <v>0</v>
      </c>
      <c r="CZ40" s="57">
        <f>+I_Investimenti!DC29</f>
        <v>0</v>
      </c>
      <c r="DA40" s="57">
        <f>+I_Investimenti!DD29</f>
        <v>0</v>
      </c>
      <c r="DB40" s="57">
        <f>+I_Investimenti!DE29</f>
        <v>0</v>
      </c>
      <c r="DC40" s="57">
        <f>+I_Investimenti!DF29</f>
        <v>0</v>
      </c>
      <c r="DD40" s="57">
        <f>+I_Investimenti!DG29</f>
        <v>0</v>
      </c>
      <c r="DE40" s="57">
        <f>+I_Investimenti!DH29</f>
        <v>0</v>
      </c>
      <c r="DF40" s="57">
        <f>+I_Investimenti!DI29</f>
        <v>0</v>
      </c>
      <c r="DG40" s="57">
        <f>+I_Investimenti!DJ29</f>
        <v>0</v>
      </c>
      <c r="DH40" s="57">
        <f>+I_Investimenti!DK29</f>
        <v>0</v>
      </c>
      <c r="DI40" s="57">
        <f>+I_Investimenti!DL29</f>
        <v>0</v>
      </c>
      <c r="DJ40" s="57">
        <f>+I_Investimenti!DM29</f>
        <v>0</v>
      </c>
      <c r="DK40" s="57">
        <f>+I_Investimenti!DN29</f>
        <v>0</v>
      </c>
      <c r="DL40" s="57">
        <f>+I_Investimenti!DO29</f>
        <v>0</v>
      </c>
      <c r="DM40" s="57">
        <f>+I_Investimenti!DP29</f>
        <v>0</v>
      </c>
      <c r="DN40" s="57">
        <f>+I_Investimenti!DQ29</f>
        <v>0</v>
      </c>
      <c r="DO40" s="57">
        <f>+I_Investimenti!DR29</f>
        <v>0</v>
      </c>
      <c r="DP40" s="57">
        <f>+I_Investimenti!DS29</f>
        <v>0</v>
      </c>
      <c r="DQ40" s="57">
        <f>+I_Investimenti!DT29</f>
        <v>0</v>
      </c>
      <c r="DR40" s="57">
        <f>+I_Investimenti!DU29</f>
        <v>0</v>
      </c>
      <c r="DS40" s="57">
        <f>+I_Investimenti!DV29</f>
        <v>0</v>
      </c>
      <c r="DT40" s="57">
        <f>+I_Investimenti!DW29</f>
        <v>0</v>
      </c>
      <c r="DU40" s="57">
        <f>+I_Investimenti!DX29</f>
        <v>0</v>
      </c>
    </row>
    <row r="41" spans="3:125" ht="16.5" thickTop="1" thickBot="1" x14ac:dyDescent="0.3">
      <c r="C41" s="117" t="str">
        <f t="shared" si="14"/>
        <v>Investimento 5</v>
      </c>
      <c r="F41" s="57">
        <f>+I_Investimenti!I30</f>
        <v>0</v>
      </c>
      <c r="G41" s="57">
        <f>+I_Investimenti!J30</f>
        <v>0</v>
      </c>
      <c r="H41" s="57">
        <f>+I_Investimenti!K30</f>
        <v>0</v>
      </c>
      <c r="I41" s="57">
        <f>+I_Investimenti!L30</f>
        <v>0</v>
      </c>
      <c r="J41" s="57">
        <f>+I_Investimenti!M30</f>
        <v>0</v>
      </c>
      <c r="K41" s="57">
        <f>+I_Investimenti!N30</f>
        <v>0</v>
      </c>
      <c r="L41" s="57">
        <f>+I_Investimenti!O30</f>
        <v>0</v>
      </c>
      <c r="M41" s="57">
        <f>+I_Investimenti!P30</f>
        <v>0</v>
      </c>
      <c r="N41" s="57">
        <f>+I_Investimenti!Q30</f>
        <v>0</v>
      </c>
      <c r="O41" s="57">
        <f>+I_Investimenti!R30</f>
        <v>0</v>
      </c>
      <c r="P41" s="57">
        <f>+I_Investimenti!S30</f>
        <v>0</v>
      </c>
      <c r="Q41" s="57">
        <f>+I_Investimenti!T30</f>
        <v>0</v>
      </c>
      <c r="R41" s="57">
        <f>+I_Investimenti!U30</f>
        <v>0</v>
      </c>
      <c r="S41" s="57">
        <f>+I_Investimenti!V30</f>
        <v>0</v>
      </c>
      <c r="T41" s="57">
        <f>+I_Investimenti!W30</f>
        <v>0</v>
      </c>
      <c r="U41" s="57">
        <f>+I_Investimenti!X30</f>
        <v>0</v>
      </c>
      <c r="V41" s="57">
        <f>+I_Investimenti!Y30</f>
        <v>0</v>
      </c>
      <c r="W41" s="57">
        <f>+I_Investimenti!Z30</f>
        <v>0</v>
      </c>
      <c r="X41" s="57">
        <f>+I_Investimenti!AA30</f>
        <v>0</v>
      </c>
      <c r="Y41" s="57">
        <f>+I_Investimenti!AB30</f>
        <v>0</v>
      </c>
      <c r="Z41" s="57">
        <f>+I_Investimenti!AC30</f>
        <v>0</v>
      </c>
      <c r="AA41" s="57">
        <f>+I_Investimenti!AD30</f>
        <v>0</v>
      </c>
      <c r="AB41" s="57">
        <f>+I_Investimenti!AE30</f>
        <v>0</v>
      </c>
      <c r="AC41" s="57">
        <f>+I_Investimenti!AF30</f>
        <v>0</v>
      </c>
      <c r="AD41" s="57">
        <f>+I_Investimenti!AG30</f>
        <v>0</v>
      </c>
      <c r="AE41" s="57">
        <f>+I_Investimenti!AH30</f>
        <v>0</v>
      </c>
      <c r="AF41" s="57">
        <f>+I_Investimenti!AI30</f>
        <v>0</v>
      </c>
      <c r="AG41" s="57">
        <f>+I_Investimenti!AJ30</f>
        <v>0</v>
      </c>
      <c r="AH41" s="57">
        <f>+I_Investimenti!AK30</f>
        <v>0</v>
      </c>
      <c r="AI41" s="57">
        <f>+I_Investimenti!AL30</f>
        <v>0</v>
      </c>
      <c r="AJ41" s="57">
        <f>+I_Investimenti!AM30</f>
        <v>0</v>
      </c>
      <c r="AK41" s="57">
        <f>+I_Investimenti!AN30</f>
        <v>0</v>
      </c>
      <c r="AL41" s="57">
        <f>+I_Investimenti!AO30</f>
        <v>0</v>
      </c>
      <c r="AM41" s="57">
        <f>+I_Investimenti!AP30</f>
        <v>0</v>
      </c>
      <c r="AN41" s="57">
        <f>+I_Investimenti!AQ30</f>
        <v>0</v>
      </c>
      <c r="AO41" s="57">
        <f>+I_Investimenti!AR30</f>
        <v>0</v>
      </c>
      <c r="AP41" s="57">
        <f>+I_Investimenti!AS30</f>
        <v>0</v>
      </c>
      <c r="AQ41" s="57">
        <f>+I_Investimenti!AT30</f>
        <v>0</v>
      </c>
      <c r="AR41" s="57">
        <f>+I_Investimenti!AU30</f>
        <v>0</v>
      </c>
      <c r="AS41" s="57">
        <f>+I_Investimenti!AV30</f>
        <v>0</v>
      </c>
      <c r="AT41" s="57">
        <f>+I_Investimenti!AW30</f>
        <v>0</v>
      </c>
      <c r="AU41" s="57">
        <f>+I_Investimenti!AX30</f>
        <v>0</v>
      </c>
      <c r="AV41" s="57">
        <f>+I_Investimenti!AY30</f>
        <v>0</v>
      </c>
      <c r="AW41" s="57">
        <f>+I_Investimenti!AZ30</f>
        <v>0</v>
      </c>
      <c r="AX41" s="57">
        <f>+I_Investimenti!BA30</f>
        <v>0</v>
      </c>
      <c r="AY41" s="57">
        <f>+I_Investimenti!BB30</f>
        <v>0</v>
      </c>
      <c r="AZ41" s="57">
        <f>+I_Investimenti!BC30</f>
        <v>0</v>
      </c>
      <c r="BA41" s="57">
        <f>+I_Investimenti!BD30</f>
        <v>0</v>
      </c>
      <c r="BB41" s="57">
        <f>+I_Investimenti!BE30</f>
        <v>0</v>
      </c>
      <c r="BC41" s="57">
        <f>+I_Investimenti!BF30</f>
        <v>0</v>
      </c>
      <c r="BD41" s="57">
        <f>+I_Investimenti!BG30</f>
        <v>0</v>
      </c>
      <c r="BE41" s="57">
        <f>+I_Investimenti!BH30</f>
        <v>0</v>
      </c>
      <c r="BF41" s="57">
        <f>+I_Investimenti!BI30</f>
        <v>0</v>
      </c>
      <c r="BG41" s="57">
        <f>+I_Investimenti!BJ30</f>
        <v>0</v>
      </c>
      <c r="BH41" s="57">
        <f>+I_Investimenti!BK30</f>
        <v>0</v>
      </c>
      <c r="BI41" s="57">
        <f>+I_Investimenti!BL30</f>
        <v>0</v>
      </c>
      <c r="BJ41" s="57">
        <f>+I_Investimenti!BM30</f>
        <v>0</v>
      </c>
      <c r="BK41" s="57">
        <f>+I_Investimenti!BN30</f>
        <v>0</v>
      </c>
      <c r="BL41" s="57">
        <f>+I_Investimenti!BO30</f>
        <v>0</v>
      </c>
      <c r="BM41" s="57">
        <f>+I_Investimenti!BP30</f>
        <v>0</v>
      </c>
      <c r="BN41" s="57">
        <f>+I_Investimenti!BQ30</f>
        <v>0</v>
      </c>
      <c r="BO41" s="57">
        <f>+I_Investimenti!BR30</f>
        <v>0</v>
      </c>
      <c r="BP41" s="57">
        <f>+I_Investimenti!BS30</f>
        <v>0</v>
      </c>
      <c r="BQ41" s="57">
        <f>+I_Investimenti!BT30</f>
        <v>0</v>
      </c>
      <c r="BR41" s="57">
        <f>+I_Investimenti!BU30</f>
        <v>0</v>
      </c>
      <c r="BS41" s="57">
        <f>+I_Investimenti!BV30</f>
        <v>0</v>
      </c>
      <c r="BT41" s="57">
        <f>+I_Investimenti!BW30</f>
        <v>0</v>
      </c>
      <c r="BU41" s="57">
        <f>+I_Investimenti!BX30</f>
        <v>0</v>
      </c>
      <c r="BV41" s="57">
        <f>+I_Investimenti!BY30</f>
        <v>0</v>
      </c>
      <c r="BW41" s="57">
        <f>+I_Investimenti!BZ30</f>
        <v>0</v>
      </c>
      <c r="BX41" s="57">
        <f>+I_Investimenti!CA30</f>
        <v>0</v>
      </c>
      <c r="BY41" s="57">
        <f>+I_Investimenti!CB30</f>
        <v>0</v>
      </c>
      <c r="BZ41" s="57">
        <f>+I_Investimenti!CC30</f>
        <v>0</v>
      </c>
      <c r="CA41" s="57">
        <f>+I_Investimenti!CD30</f>
        <v>0</v>
      </c>
      <c r="CB41" s="57">
        <f>+I_Investimenti!CE30</f>
        <v>0</v>
      </c>
      <c r="CC41" s="57">
        <f>+I_Investimenti!CF30</f>
        <v>0</v>
      </c>
      <c r="CD41" s="57">
        <f>+I_Investimenti!CG30</f>
        <v>0</v>
      </c>
      <c r="CE41" s="57">
        <f>+I_Investimenti!CH30</f>
        <v>0</v>
      </c>
      <c r="CF41" s="57">
        <f>+I_Investimenti!CI30</f>
        <v>0</v>
      </c>
      <c r="CG41" s="57">
        <f>+I_Investimenti!CJ30</f>
        <v>0</v>
      </c>
      <c r="CH41" s="57">
        <f>+I_Investimenti!CK30</f>
        <v>0</v>
      </c>
      <c r="CI41" s="57">
        <f>+I_Investimenti!CL30</f>
        <v>0</v>
      </c>
      <c r="CJ41" s="57">
        <f>+I_Investimenti!CM30</f>
        <v>0</v>
      </c>
      <c r="CK41" s="57">
        <f>+I_Investimenti!CN30</f>
        <v>0</v>
      </c>
      <c r="CL41" s="57">
        <f>+I_Investimenti!CO30</f>
        <v>0</v>
      </c>
      <c r="CM41" s="57">
        <f>+I_Investimenti!CP30</f>
        <v>0</v>
      </c>
      <c r="CN41" s="57">
        <f>+I_Investimenti!CQ30</f>
        <v>0</v>
      </c>
      <c r="CO41" s="57">
        <f>+I_Investimenti!CR30</f>
        <v>0</v>
      </c>
      <c r="CP41" s="57">
        <f>+I_Investimenti!CS30</f>
        <v>0</v>
      </c>
      <c r="CQ41" s="57">
        <f>+I_Investimenti!CT30</f>
        <v>0</v>
      </c>
      <c r="CR41" s="57">
        <f>+I_Investimenti!CU30</f>
        <v>0</v>
      </c>
      <c r="CS41" s="57">
        <f>+I_Investimenti!CV30</f>
        <v>0</v>
      </c>
      <c r="CT41" s="57">
        <f>+I_Investimenti!CW30</f>
        <v>0</v>
      </c>
      <c r="CU41" s="57">
        <f>+I_Investimenti!CX30</f>
        <v>0</v>
      </c>
      <c r="CV41" s="57">
        <f>+I_Investimenti!CY30</f>
        <v>0</v>
      </c>
      <c r="CW41" s="57">
        <f>+I_Investimenti!CZ30</f>
        <v>0</v>
      </c>
      <c r="CX41" s="57">
        <f>+I_Investimenti!DA30</f>
        <v>0</v>
      </c>
      <c r="CY41" s="57">
        <f>+I_Investimenti!DB30</f>
        <v>0</v>
      </c>
      <c r="CZ41" s="57">
        <f>+I_Investimenti!DC30</f>
        <v>0</v>
      </c>
      <c r="DA41" s="57">
        <f>+I_Investimenti!DD30</f>
        <v>0</v>
      </c>
      <c r="DB41" s="57">
        <f>+I_Investimenti!DE30</f>
        <v>0</v>
      </c>
      <c r="DC41" s="57">
        <f>+I_Investimenti!DF30</f>
        <v>0</v>
      </c>
      <c r="DD41" s="57">
        <f>+I_Investimenti!DG30</f>
        <v>0</v>
      </c>
      <c r="DE41" s="57">
        <f>+I_Investimenti!DH30</f>
        <v>0</v>
      </c>
      <c r="DF41" s="57">
        <f>+I_Investimenti!DI30</f>
        <v>0</v>
      </c>
      <c r="DG41" s="57">
        <f>+I_Investimenti!DJ30</f>
        <v>0</v>
      </c>
      <c r="DH41" s="57">
        <f>+I_Investimenti!DK30</f>
        <v>0</v>
      </c>
      <c r="DI41" s="57">
        <f>+I_Investimenti!DL30</f>
        <v>0</v>
      </c>
      <c r="DJ41" s="57">
        <f>+I_Investimenti!DM30</f>
        <v>0</v>
      </c>
      <c r="DK41" s="57">
        <f>+I_Investimenti!DN30</f>
        <v>0</v>
      </c>
      <c r="DL41" s="57">
        <f>+I_Investimenti!DO30</f>
        <v>0</v>
      </c>
      <c r="DM41" s="57">
        <f>+I_Investimenti!DP30</f>
        <v>0</v>
      </c>
      <c r="DN41" s="57">
        <f>+I_Investimenti!DQ30</f>
        <v>0</v>
      </c>
      <c r="DO41" s="57">
        <f>+I_Investimenti!DR30</f>
        <v>0</v>
      </c>
      <c r="DP41" s="57">
        <f>+I_Investimenti!DS30</f>
        <v>0</v>
      </c>
      <c r="DQ41" s="57">
        <f>+I_Investimenti!DT30</f>
        <v>0</v>
      </c>
      <c r="DR41" s="57">
        <f>+I_Investimenti!DU30</f>
        <v>0</v>
      </c>
      <c r="DS41" s="57">
        <f>+I_Investimenti!DV30</f>
        <v>0</v>
      </c>
      <c r="DT41" s="57">
        <f>+I_Investimenti!DW30</f>
        <v>0</v>
      </c>
      <c r="DU41" s="57">
        <f>+I_Investimenti!DX30</f>
        <v>0</v>
      </c>
    </row>
    <row r="42" spans="3:125" ht="16.5" thickTop="1" thickBot="1" x14ac:dyDescent="0.3">
      <c r="C42" s="117" t="str">
        <f t="shared" si="14"/>
        <v>Investimento 6</v>
      </c>
      <c r="F42" s="57">
        <f>+I_Investimenti!I31</f>
        <v>0</v>
      </c>
      <c r="G42" s="57">
        <f>+I_Investimenti!J31</f>
        <v>0</v>
      </c>
      <c r="H42" s="57">
        <f>+I_Investimenti!K31</f>
        <v>0</v>
      </c>
      <c r="I42" s="57">
        <f>+I_Investimenti!L31</f>
        <v>0</v>
      </c>
      <c r="J42" s="57">
        <f>+I_Investimenti!M31</f>
        <v>0</v>
      </c>
      <c r="K42" s="57">
        <f>+I_Investimenti!N31</f>
        <v>0</v>
      </c>
      <c r="L42" s="57">
        <f>+I_Investimenti!O31</f>
        <v>0</v>
      </c>
      <c r="M42" s="57">
        <f>+I_Investimenti!P31</f>
        <v>0</v>
      </c>
      <c r="N42" s="57">
        <f>+I_Investimenti!Q31</f>
        <v>0</v>
      </c>
      <c r="O42" s="57">
        <f>+I_Investimenti!R31</f>
        <v>0</v>
      </c>
      <c r="P42" s="57">
        <f>+I_Investimenti!S31</f>
        <v>0</v>
      </c>
      <c r="Q42" s="57">
        <f>+I_Investimenti!T31</f>
        <v>0</v>
      </c>
      <c r="R42" s="57">
        <f>+I_Investimenti!U31</f>
        <v>0</v>
      </c>
      <c r="S42" s="57">
        <f>+I_Investimenti!V31</f>
        <v>0</v>
      </c>
      <c r="T42" s="57">
        <f>+I_Investimenti!W31</f>
        <v>0</v>
      </c>
      <c r="U42" s="57">
        <f>+I_Investimenti!X31</f>
        <v>0</v>
      </c>
      <c r="V42" s="57">
        <f>+I_Investimenti!Y31</f>
        <v>0</v>
      </c>
      <c r="W42" s="57">
        <f>+I_Investimenti!Z31</f>
        <v>0</v>
      </c>
      <c r="X42" s="57">
        <f>+I_Investimenti!AA31</f>
        <v>0</v>
      </c>
      <c r="Y42" s="57">
        <f>+I_Investimenti!AB31</f>
        <v>0</v>
      </c>
      <c r="Z42" s="57">
        <f>+I_Investimenti!AC31</f>
        <v>0</v>
      </c>
      <c r="AA42" s="57">
        <f>+I_Investimenti!AD31</f>
        <v>0</v>
      </c>
      <c r="AB42" s="57">
        <f>+I_Investimenti!AE31</f>
        <v>0</v>
      </c>
      <c r="AC42" s="57">
        <f>+I_Investimenti!AF31</f>
        <v>0</v>
      </c>
      <c r="AD42" s="57">
        <f>+I_Investimenti!AG31</f>
        <v>0</v>
      </c>
      <c r="AE42" s="57">
        <f>+I_Investimenti!AH31</f>
        <v>0</v>
      </c>
      <c r="AF42" s="57">
        <f>+I_Investimenti!AI31</f>
        <v>0</v>
      </c>
      <c r="AG42" s="57">
        <f>+I_Investimenti!AJ31</f>
        <v>0</v>
      </c>
      <c r="AH42" s="57">
        <f>+I_Investimenti!AK31</f>
        <v>0</v>
      </c>
      <c r="AI42" s="57">
        <f>+I_Investimenti!AL31</f>
        <v>0</v>
      </c>
      <c r="AJ42" s="57">
        <f>+I_Investimenti!AM31</f>
        <v>0</v>
      </c>
      <c r="AK42" s="57">
        <f>+I_Investimenti!AN31</f>
        <v>0</v>
      </c>
      <c r="AL42" s="57">
        <f>+I_Investimenti!AO31</f>
        <v>0</v>
      </c>
      <c r="AM42" s="57">
        <f>+I_Investimenti!AP31</f>
        <v>0</v>
      </c>
      <c r="AN42" s="57">
        <f>+I_Investimenti!AQ31</f>
        <v>0</v>
      </c>
      <c r="AO42" s="57">
        <f>+I_Investimenti!AR31</f>
        <v>0</v>
      </c>
      <c r="AP42" s="57">
        <f>+I_Investimenti!AS31</f>
        <v>0</v>
      </c>
      <c r="AQ42" s="57">
        <f>+I_Investimenti!AT31</f>
        <v>0</v>
      </c>
      <c r="AR42" s="57">
        <f>+I_Investimenti!AU31</f>
        <v>0</v>
      </c>
      <c r="AS42" s="57">
        <f>+I_Investimenti!AV31</f>
        <v>0</v>
      </c>
      <c r="AT42" s="57">
        <f>+I_Investimenti!AW31</f>
        <v>0</v>
      </c>
      <c r="AU42" s="57">
        <f>+I_Investimenti!AX31</f>
        <v>0</v>
      </c>
      <c r="AV42" s="57">
        <f>+I_Investimenti!AY31</f>
        <v>0</v>
      </c>
      <c r="AW42" s="57">
        <f>+I_Investimenti!AZ31</f>
        <v>0</v>
      </c>
      <c r="AX42" s="57">
        <f>+I_Investimenti!BA31</f>
        <v>0</v>
      </c>
      <c r="AY42" s="57">
        <f>+I_Investimenti!BB31</f>
        <v>0</v>
      </c>
      <c r="AZ42" s="57">
        <f>+I_Investimenti!BC31</f>
        <v>0</v>
      </c>
      <c r="BA42" s="57">
        <f>+I_Investimenti!BD31</f>
        <v>0</v>
      </c>
      <c r="BB42" s="57">
        <f>+I_Investimenti!BE31</f>
        <v>0</v>
      </c>
      <c r="BC42" s="57">
        <f>+I_Investimenti!BF31</f>
        <v>0</v>
      </c>
      <c r="BD42" s="57">
        <f>+I_Investimenti!BG31</f>
        <v>0</v>
      </c>
      <c r="BE42" s="57">
        <f>+I_Investimenti!BH31</f>
        <v>0</v>
      </c>
      <c r="BF42" s="57">
        <f>+I_Investimenti!BI31</f>
        <v>0</v>
      </c>
      <c r="BG42" s="57">
        <f>+I_Investimenti!BJ31</f>
        <v>0</v>
      </c>
      <c r="BH42" s="57">
        <f>+I_Investimenti!BK31</f>
        <v>0</v>
      </c>
      <c r="BI42" s="57">
        <f>+I_Investimenti!BL31</f>
        <v>0</v>
      </c>
      <c r="BJ42" s="57">
        <f>+I_Investimenti!BM31</f>
        <v>0</v>
      </c>
      <c r="BK42" s="57">
        <f>+I_Investimenti!BN31</f>
        <v>0</v>
      </c>
      <c r="BL42" s="57">
        <f>+I_Investimenti!BO31</f>
        <v>0</v>
      </c>
      <c r="BM42" s="57">
        <f>+I_Investimenti!BP31</f>
        <v>0</v>
      </c>
      <c r="BN42" s="57">
        <f>+I_Investimenti!BQ31</f>
        <v>0</v>
      </c>
      <c r="BO42" s="57">
        <f>+I_Investimenti!BR31</f>
        <v>0</v>
      </c>
      <c r="BP42" s="57">
        <f>+I_Investimenti!BS31</f>
        <v>0</v>
      </c>
      <c r="BQ42" s="57">
        <f>+I_Investimenti!BT31</f>
        <v>0</v>
      </c>
      <c r="BR42" s="57">
        <f>+I_Investimenti!BU31</f>
        <v>0</v>
      </c>
      <c r="BS42" s="57">
        <f>+I_Investimenti!BV31</f>
        <v>0</v>
      </c>
      <c r="BT42" s="57">
        <f>+I_Investimenti!BW31</f>
        <v>0</v>
      </c>
      <c r="BU42" s="57">
        <f>+I_Investimenti!BX31</f>
        <v>0</v>
      </c>
      <c r="BV42" s="57">
        <f>+I_Investimenti!BY31</f>
        <v>0</v>
      </c>
      <c r="BW42" s="57">
        <f>+I_Investimenti!BZ31</f>
        <v>0</v>
      </c>
      <c r="BX42" s="57">
        <f>+I_Investimenti!CA31</f>
        <v>0</v>
      </c>
      <c r="BY42" s="57">
        <f>+I_Investimenti!CB31</f>
        <v>0</v>
      </c>
      <c r="BZ42" s="57">
        <f>+I_Investimenti!CC31</f>
        <v>0</v>
      </c>
      <c r="CA42" s="57">
        <f>+I_Investimenti!CD31</f>
        <v>0</v>
      </c>
      <c r="CB42" s="57">
        <f>+I_Investimenti!CE31</f>
        <v>0</v>
      </c>
      <c r="CC42" s="57">
        <f>+I_Investimenti!CF31</f>
        <v>0</v>
      </c>
      <c r="CD42" s="57">
        <f>+I_Investimenti!CG31</f>
        <v>0</v>
      </c>
      <c r="CE42" s="57">
        <f>+I_Investimenti!CH31</f>
        <v>0</v>
      </c>
      <c r="CF42" s="57">
        <f>+I_Investimenti!CI31</f>
        <v>0</v>
      </c>
      <c r="CG42" s="57">
        <f>+I_Investimenti!CJ31</f>
        <v>0</v>
      </c>
      <c r="CH42" s="57">
        <f>+I_Investimenti!CK31</f>
        <v>0</v>
      </c>
      <c r="CI42" s="57">
        <f>+I_Investimenti!CL31</f>
        <v>0</v>
      </c>
      <c r="CJ42" s="57">
        <f>+I_Investimenti!CM31</f>
        <v>0</v>
      </c>
      <c r="CK42" s="57">
        <f>+I_Investimenti!CN31</f>
        <v>0</v>
      </c>
      <c r="CL42" s="57">
        <f>+I_Investimenti!CO31</f>
        <v>0</v>
      </c>
      <c r="CM42" s="57">
        <f>+I_Investimenti!CP31</f>
        <v>0</v>
      </c>
      <c r="CN42" s="57">
        <f>+I_Investimenti!CQ31</f>
        <v>0</v>
      </c>
      <c r="CO42" s="57">
        <f>+I_Investimenti!CR31</f>
        <v>0</v>
      </c>
      <c r="CP42" s="57">
        <f>+I_Investimenti!CS31</f>
        <v>0</v>
      </c>
      <c r="CQ42" s="57">
        <f>+I_Investimenti!CT31</f>
        <v>0</v>
      </c>
      <c r="CR42" s="57">
        <f>+I_Investimenti!CU31</f>
        <v>0</v>
      </c>
      <c r="CS42" s="57">
        <f>+I_Investimenti!CV31</f>
        <v>0</v>
      </c>
      <c r="CT42" s="57">
        <f>+I_Investimenti!CW31</f>
        <v>0</v>
      </c>
      <c r="CU42" s="57">
        <f>+I_Investimenti!CX31</f>
        <v>0</v>
      </c>
      <c r="CV42" s="57">
        <f>+I_Investimenti!CY31</f>
        <v>0</v>
      </c>
      <c r="CW42" s="57">
        <f>+I_Investimenti!CZ31</f>
        <v>0</v>
      </c>
      <c r="CX42" s="57">
        <f>+I_Investimenti!DA31</f>
        <v>0</v>
      </c>
      <c r="CY42" s="57">
        <f>+I_Investimenti!DB31</f>
        <v>0</v>
      </c>
      <c r="CZ42" s="57">
        <f>+I_Investimenti!DC31</f>
        <v>0</v>
      </c>
      <c r="DA42" s="57">
        <f>+I_Investimenti!DD31</f>
        <v>0</v>
      </c>
      <c r="DB42" s="57">
        <f>+I_Investimenti!DE31</f>
        <v>0</v>
      </c>
      <c r="DC42" s="57">
        <f>+I_Investimenti!DF31</f>
        <v>0</v>
      </c>
      <c r="DD42" s="57">
        <f>+I_Investimenti!DG31</f>
        <v>0</v>
      </c>
      <c r="DE42" s="57">
        <f>+I_Investimenti!DH31</f>
        <v>0</v>
      </c>
      <c r="DF42" s="57">
        <f>+I_Investimenti!DI31</f>
        <v>0</v>
      </c>
      <c r="DG42" s="57">
        <f>+I_Investimenti!DJ31</f>
        <v>0</v>
      </c>
      <c r="DH42" s="57">
        <f>+I_Investimenti!DK31</f>
        <v>0</v>
      </c>
      <c r="DI42" s="57">
        <f>+I_Investimenti!DL31</f>
        <v>0</v>
      </c>
      <c r="DJ42" s="57">
        <f>+I_Investimenti!DM31</f>
        <v>0</v>
      </c>
      <c r="DK42" s="57">
        <f>+I_Investimenti!DN31</f>
        <v>0</v>
      </c>
      <c r="DL42" s="57">
        <f>+I_Investimenti!DO31</f>
        <v>0</v>
      </c>
      <c r="DM42" s="57">
        <f>+I_Investimenti!DP31</f>
        <v>0</v>
      </c>
      <c r="DN42" s="57">
        <f>+I_Investimenti!DQ31</f>
        <v>0</v>
      </c>
      <c r="DO42" s="57">
        <f>+I_Investimenti!DR31</f>
        <v>0</v>
      </c>
      <c r="DP42" s="57">
        <f>+I_Investimenti!DS31</f>
        <v>0</v>
      </c>
      <c r="DQ42" s="57">
        <f>+I_Investimenti!DT31</f>
        <v>0</v>
      </c>
      <c r="DR42" s="57">
        <f>+I_Investimenti!DU31</f>
        <v>0</v>
      </c>
      <c r="DS42" s="57">
        <f>+I_Investimenti!DV31</f>
        <v>0</v>
      </c>
      <c r="DT42" s="57">
        <f>+I_Investimenti!DW31</f>
        <v>0</v>
      </c>
      <c r="DU42" s="57">
        <f>+I_Investimenti!DX31</f>
        <v>0</v>
      </c>
    </row>
    <row r="43" spans="3:125" ht="16.5" thickTop="1" thickBot="1" x14ac:dyDescent="0.3">
      <c r="C43" s="117" t="str">
        <f t="shared" si="14"/>
        <v>Investimento 7</v>
      </c>
      <c r="F43" s="57">
        <f>+I_Investimenti!I32</f>
        <v>0</v>
      </c>
      <c r="G43" s="57">
        <f>+I_Investimenti!J32</f>
        <v>0</v>
      </c>
      <c r="H43" s="57">
        <f>+I_Investimenti!K32</f>
        <v>0</v>
      </c>
      <c r="I43" s="57">
        <f>+I_Investimenti!L32</f>
        <v>0</v>
      </c>
      <c r="J43" s="57">
        <f>+I_Investimenti!M32</f>
        <v>0</v>
      </c>
      <c r="K43" s="57">
        <f>+I_Investimenti!N32</f>
        <v>0</v>
      </c>
      <c r="L43" s="57">
        <f>+I_Investimenti!O32</f>
        <v>0</v>
      </c>
      <c r="M43" s="57">
        <f>+I_Investimenti!P32</f>
        <v>0</v>
      </c>
      <c r="N43" s="57">
        <f>+I_Investimenti!Q32</f>
        <v>0</v>
      </c>
      <c r="O43" s="57">
        <f>+I_Investimenti!R32</f>
        <v>0</v>
      </c>
      <c r="P43" s="57">
        <f>+I_Investimenti!S32</f>
        <v>0</v>
      </c>
      <c r="Q43" s="57">
        <f>+I_Investimenti!T32</f>
        <v>0</v>
      </c>
      <c r="R43" s="57">
        <f>+I_Investimenti!U32</f>
        <v>0</v>
      </c>
      <c r="S43" s="57">
        <f>+I_Investimenti!V32</f>
        <v>0</v>
      </c>
      <c r="T43" s="57">
        <f>+I_Investimenti!W32</f>
        <v>0</v>
      </c>
      <c r="U43" s="57">
        <f>+I_Investimenti!X32</f>
        <v>0</v>
      </c>
      <c r="V43" s="57">
        <f>+I_Investimenti!Y32</f>
        <v>0</v>
      </c>
      <c r="W43" s="57">
        <f>+I_Investimenti!Z32</f>
        <v>0</v>
      </c>
      <c r="X43" s="57">
        <f>+I_Investimenti!AA32</f>
        <v>0</v>
      </c>
      <c r="Y43" s="57">
        <f>+I_Investimenti!AB32</f>
        <v>0</v>
      </c>
      <c r="Z43" s="57">
        <f>+I_Investimenti!AC32</f>
        <v>0</v>
      </c>
      <c r="AA43" s="57">
        <f>+I_Investimenti!AD32</f>
        <v>0</v>
      </c>
      <c r="AB43" s="57">
        <f>+I_Investimenti!AE32</f>
        <v>0</v>
      </c>
      <c r="AC43" s="57">
        <f>+I_Investimenti!AF32</f>
        <v>0</v>
      </c>
      <c r="AD43" s="57">
        <f>+I_Investimenti!AG32</f>
        <v>0</v>
      </c>
      <c r="AE43" s="57">
        <f>+I_Investimenti!AH32</f>
        <v>0</v>
      </c>
      <c r="AF43" s="57">
        <f>+I_Investimenti!AI32</f>
        <v>0</v>
      </c>
      <c r="AG43" s="57">
        <f>+I_Investimenti!AJ32</f>
        <v>0</v>
      </c>
      <c r="AH43" s="57">
        <f>+I_Investimenti!AK32</f>
        <v>0</v>
      </c>
      <c r="AI43" s="57">
        <f>+I_Investimenti!AL32</f>
        <v>0</v>
      </c>
      <c r="AJ43" s="57">
        <f>+I_Investimenti!AM32</f>
        <v>0</v>
      </c>
      <c r="AK43" s="57">
        <f>+I_Investimenti!AN32</f>
        <v>0</v>
      </c>
      <c r="AL43" s="57">
        <f>+I_Investimenti!AO32</f>
        <v>0</v>
      </c>
      <c r="AM43" s="57">
        <f>+I_Investimenti!AP32</f>
        <v>0</v>
      </c>
      <c r="AN43" s="57">
        <f>+I_Investimenti!AQ32</f>
        <v>0</v>
      </c>
      <c r="AO43" s="57">
        <f>+I_Investimenti!AR32</f>
        <v>0</v>
      </c>
      <c r="AP43" s="57">
        <f>+I_Investimenti!AS32</f>
        <v>0</v>
      </c>
      <c r="AQ43" s="57">
        <f>+I_Investimenti!AT32</f>
        <v>0</v>
      </c>
      <c r="AR43" s="57">
        <f>+I_Investimenti!AU32</f>
        <v>0</v>
      </c>
      <c r="AS43" s="57">
        <f>+I_Investimenti!AV32</f>
        <v>0</v>
      </c>
      <c r="AT43" s="57">
        <f>+I_Investimenti!AW32</f>
        <v>0</v>
      </c>
      <c r="AU43" s="57">
        <f>+I_Investimenti!AX32</f>
        <v>0</v>
      </c>
      <c r="AV43" s="57">
        <f>+I_Investimenti!AY32</f>
        <v>0</v>
      </c>
      <c r="AW43" s="57">
        <f>+I_Investimenti!AZ32</f>
        <v>0</v>
      </c>
      <c r="AX43" s="57">
        <f>+I_Investimenti!BA32</f>
        <v>0</v>
      </c>
      <c r="AY43" s="57">
        <f>+I_Investimenti!BB32</f>
        <v>0</v>
      </c>
      <c r="AZ43" s="57">
        <f>+I_Investimenti!BC32</f>
        <v>0</v>
      </c>
      <c r="BA43" s="57">
        <f>+I_Investimenti!BD32</f>
        <v>0</v>
      </c>
      <c r="BB43" s="57">
        <f>+I_Investimenti!BE32</f>
        <v>0</v>
      </c>
      <c r="BC43" s="57">
        <f>+I_Investimenti!BF32</f>
        <v>0</v>
      </c>
      <c r="BD43" s="57">
        <f>+I_Investimenti!BG32</f>
        <v>0</v>
      </c>
      <c r="BE43" s="57">
        <f>+I_Investimenti!BH32</f>
        <v>0</v>
      </c>
      <c r="BF43" s="57">
        <f>+I_Investimenti!BI32</f>
        <v>0</v>
      </c>
      <c r="BG43" s="57">
        <f>+I_Investimenti!BJ32</f>
        <v>0</v>
      </c>
      <c r="BH43" s="57">
        <f>+I_Investimenti!BK32</f>
        <v>0</v>
      </c>
      <c r="BI43" s="57">
        <f>+I_Investimenti!BL32</f>
        <v>0</v>
      </c>
      <c r="BJ43" s="57">
        <f>+I_Investimenti!BM32</f>
        <v>0</v>
      </c>
      <c r="BK43" s="57">
        <f>+I_Investimenti!BN32</f>
        <v>0</v>
      </c>
      <c r="BL43" s="57">
        <f>+I_Investimenti!BO32</f>
        <v>0</v>
      </c>
      <c r="BM43" s="57">
        <f>+I_Investimenti!BP32</f>
        <v>0</v>
      </c>
      <c r="BN43" s="57">
        <f>+I_Investimenti!BQ32</f>
        <v>0</v>
      </c>
      <c r="BO43" s="57">
        <f>+I_Investimenti!BR32</f>
        <v>0</v>
      </c>
      <c r="BP43" s="57">
        <f>+I_Investimenti!BS32</f>
        <v>0</v>
      </c>
      <c r="BQ43" s="57">
        <f>+I_Investimenti!BT32</f>
        <v>0</v>
      </c>
      <c r="BR43" s="57">
        <f>+I_Investimenti!BU32</f>
        <v>0</v>
      </c>
      <c r="BS43" s="57">
        <f>+I_Investimenti!BV32</f>
        <v>0</v>
      </c>
      <c r="BT43" s="57">
        <f>+I_Investimenti!BW32</f>
        <v>0</v>
      </c>
      <c r="BU43" s="57">
        <f>+I_Investimenti!BX32</f>
        <v>0</v>
      </c>
      <c r="BV43" s="57">
        <f>+I_Investimenti!BY32</f>
        <v>0</v>
      </c>
      <c r="BW43" s="57">
        <f>+I_Investimenti!BZ32</f>
        <v>0</v>
      </c>
      <c r="BX43" s="57">
        <f>+I_Investimenti!CA32</f>
        <v>0</v>
      </c>
      <c r="BY43" s="57">
        <f>+I_Investimenti!CB32</f>
        <v>0</v>
      </c>
      <c r="BZ43" s="57">
        <f>+I_Investimenti!CC32</f>
        <v>0</v>
      </c>
      <c r="CA43" s="57">
        <f>+I_Investimenti!CD32</f>
        <v>0</v>
      </c>
      <c r="CB43" s="57">
        <f>+I_Investimenti!CE32</f>
        <v>0</v>
      </c>
      <c r="CC43" s="57">
        <f>+I_Investimenti!CF32</f>
        <v>0</v>
      </c>
      <c r="CD43" s="57">
        <f>+I_Investimenti!CG32</f>
        <v>0</v>
      </c>
      <c r="CE43" s="57">
        <f>+I_Investimenti!CH32</f>
        <v>0</v>
      </c>
      <c r="CF43" s="57">
        <f>+I_Investimenti!CI32</f>
        <v>0</v>
      </c>
      <c r="CG43" s="57">
        <f>+I_Investimenti!CJ32</f>
        <v>0</v>
      </c>
      <c r="CH43" s="57">
        <f>+I_Investimenti!CK32</f>
        <v>0</v>
      </c>
      <c r="CI43" s="57">
        <f>+I_Investimenti!CL32</f>
        <v>0</v>
      </c>
      <c r="CJ43" s="57">
        <f>+I_Investimenti!CM32</f>
        <v>0</v>
      </c>
      <c r="CK43" s="57">
        <f>+I_Investimenti!CN32</f>
        <v>0</v>
      </c>
      <c r="CL43" s="57">
        <f>+I_Investimenti!CO32</f>
        <v>0</v>
      </c>
      <c r="CM43" s="57">
        <f>+I_Investimenti!CP32</f>
        <v>0</v>
      </c>
      <c r="CN43" s="57">
        <f>+I_Investimenti!CQ32</f>
        <v>0</v>
      </c>
      <c r="CO43" s="57">
        <f>+I_Investimenti!CR32</f>
        <v>0</v>
      </c>
      <c r="CP43" s="57">
        <f>+I_Investimenti!CS32</f>
        <v>0</v>
      </c>
      <c r="CQ43" s="57">
        <f>+I_Investimenti!CT32</f>
        <v>0</v>
      </c>
      <c r="CR43" s="57">
        <f>+I_Investimenti!CU32</f>
        <v>0</v>
      </c>
      <c r="CS43" s="57">
        <f>+I_Investimenti!CV32</f>
        <v>0</v>
      </c>
      <c r="CT43" s="57">
        <f>+I_Investimenti!CW32</f>
        <v>0</v>
      </c>
      <c r="CU43" s="57">
        <f>+I_Investimenti!CX32</f>
        <v>0</v>
      </c>
      <c r="CV43" s="57">
        <f>+I_Investimenti!CY32</f>
        <v>0</v>
      </c>
      <c r="CW43" s="57">
        <f>+I_Investimenti!CZ32</f>
        <v>0</v>
      </c>
      <c r="CX43" s="57">
        <f>+I_Investimenti!DA32</f>
        <v>0</v>
      </c>
      <c r="CY43" s="57">
        <f>+I_Investimenti!DB32</f>
        <v>0</v>
      </c>
      <c r="CZ43" s="57">
        <f>+I_Investimenti!DC32</f>
        <v>0</v>
      </c>
      <c r="DA43" s="57">
        <f>+I_Investimenti!DD32</f>
        <v>0</v>
      </c>
      <c r="DB43" s="57">
        <f>+I_Investimenti!DE32</f>
        <v>0</v>
      </c>
      <c r="DC43" s="57">
        <f>+I_Investimenti!DF32</f>
        <v>0</v>
      </c>
      <c r="DD43" s="57">
        <f>+I_Investimenti!DG32</f>
        <v>0</v>
      </c>
      <c r="DE43" s="57">
        <f>+I_Investimenti!DH32</f>
        <v>0</v>
      </c>
      <c r="DF43" s="57">
        <f>+I_Investimenti!DI32</f>
        <v>0</v>
      </c>
      <c r="DG43" s="57">
        <f>+I_Investimenti!DJ32</f>
        <v>0</v>
      </c>
      <c r="DH43" s="57">
        <f>+I_Investimenti!DK32</f>
        <v>0</v>
      </c>
      <c r="DI43" s="57">
        <f>+I_Investimenti!DL32</f>
        <v>0</v>
      </c>
      <c r="DJ43" s="57">
        <f>+I_Investimenti!DM32</f>
        <v>0</v>
      </c>
      <c r="DK43" s="57">
        <f>+I_Investimenti!DN32</f>
        <v>0</v>
      </c>
      <c r="DL43" s="57">
        <f>+I_Investimenti!DO32</f>
        <v>0</v>
      </c>
      <c r="DM43" s="57">
        <f>+I_Investimenti!DP32</f>
        <v>0</v>
      </c>
      <c r="DN43" s="57">
        <f>+I_Investimenti!DQ32</f>
        <v>0</v>
      </c>
      <c r="DO43" s="57">
        <f>+I_Investimenti!DR32</f>
        <v>0</v>
      </c>
      <c r="DP43" s="57">
        <f>+I_Investimenti!DS32</f>
        <v>0</v>
      </c>
      <c r="DQ43" s="57">
        <f>+I_Investimenti!DT32</f>
        <v>0</v>
      </c>
      <c r="DR43" s="57">
        <f>+I_Investimenti!DU32</f>
        <v>0</v>
      </c>
      <c r="DS43" s="57">
        <f>+I_Investimenti!DV32</f>
        <v>0</v>
      </c>
      <c r="DT43" s="57">
        <f>+I_Investimenti!DW32</f>
        <v>0</v>
      </c>
      <c r="DU43" s="57">
        <f>+I_Investimenti!DX32</f>
        <v>0</v>
      </c>
    </row>
    <row r="44" spans="3:125" ht="16.5" thickTop="1" thickBot="1" x14ac:dyDescent="0.3">
      <c r="C44" s="117" t="str">
        <f t="shared" si="14"/>
        <v>Investimento 8</v>
      </c>
      <c r="F44" s="57">
        <f>+I_Investimenti!I33</f>
        <v>0</v>
      </c>
      <c r="G44" s="57">
        <f>+I_Investimenti!J33</f>
        <v>0</v>
      </c>
      <c r="H44" s="57">
        <f>+I_Investimenti!K33</f>
        <v>0</v>
      </c>
      <c r="I44" s="57">
        <f>+I_Investimenti!L33</f>
        <v>0</v>
      </c>
      <c r="J44" s="57">
        <f>+I_Investimenti!M33</f>
        <v>0</v>
      </c>
      <c r="K44" s="57">
        <f>+I_Investimenti!N33</f>
        <v>0</v>
      </c>
      <c r="L44" s="57">
        <f>+I_Investimenti!O33</f>
        <v>0</v>
      </c>
      <c r="M44" s="57">
        <f>+I_Investimenti!P33</f>
        <v>0</v>
      </c>
      <c r="N44" s="57">
        <f>+I_Investimenti!Q33</f>
        <v>0</v>
      </c>
      <c r="O44" s="57">
        <f>+I_Investimenti!R33</f>
        <v>0</v>
      </c>
      <c r="P44" s="57">
        <f>+I_Investimenti!S33</f>
        <v>0</v>
      </c>
      <c r="Q44" s="57">
        <f>+I_Investimenti!T33</f>
        <v>0</v>
      </c>
      <c r="R44" s="57">
        <f>+I_Investimenti!U33</f>
        <v>0</v>
      </c>
      <c r="S44" s="57">
        <f>+I_Investimenti!V33</f>
        <v>0</v>
      </c>
      <c r="T44" s="57">
        <f>+I_Investimenti!W33</f>
        <v>0</v>
      </c>
      <c r="U44" s="57">
        <f>+I_Investimenti!X33</f>
        <v>0</v>
      </c>
      <c r="V44" s="57">
        <f>+I_Investimenti!Y33</f>
        <v>0</v>
      </c>
      <c r="W44" s="57">
        <f>+I_Investimenti!Z33</f>
        <v>0</v>
      </c>
      <c r="X44" s="57">
        <f>+I_Investimenti!AA33</f>
        <v>0</v>
      </c>
      <c r="Y44" s="57">
        <f>+I_Investimenti!AB33</f>
        <v>0</v>
      </c>
      <c r="Z44" s="57">
        <f>+I_Investimenti!AC33</f>
        <v>0</v>
      </c>
      <c r="AA44" s="57">
        <f>+I_Investimenti!AD33</f>
        <v>0</v>
      </c>
      <c r="AB44" s="57">
        <f>+I_Investimenti!AE33</f>
        <v>0</v>
      </c>
      <c r="AC44" s="57">
        <f>+I_Investimenti!AF33</f>
        <v>0</v>
      </c>
      <c r="AD44" s="57">
        <f>+I_Investimenti!AG33</f>
        <v>0</v>
      </c>
      <c r="AE44" s="57">
        <f>+I_Investimenti!AH33</f>
        <v>0</v>
      </c>
      <c r="AF44" s="57">
        <f>+I_Investimenti!AI33</f>
        <v>0</v>
      </c>
      <c r="AG44" s="57">
        <f>+I_Investimenti!AJ33</f>
        <v>0</v>
      </c>
      <c r="AH44" s="57">
        <f>+I_Investimenti!AK33</f>
        <v>0</v>
      </c>
      <c r="AI44" s="57">
        <f>+I_Investimenti!AL33</f>
        <v>0</v>
      </c>
      <c r="AJ44" s="57">
        <f>+I_Investimenti!AM33</f>
        <v>0</v>
      </c>
      <c r="AK44" s="57">
        <f>+I_Investimenti!AN33</f>
        <v>0</v>
      </c>
      <c r="AL44" s="57">
        <f>+I_Investimenti!AO33</f>
        <v>0</v>
      </c>
      <c r="AM44" s="57">
        <f>+I_Investimenti!AP33</f>
        <v>0</v>
      </c>
      <c r="AN44" s="57">
        <f>+I_Investimenti!AQ33</f>
        <v>0</v>
      </c>
      <c r="AO44" s="57">
        <f>+I_Investimenti!AR33</f>
        <v>0</v>
      </c>
      <c r="AP44" s="57">
        <f>+I_Investimenti!AS33</f>
        <v>0</v>
      </c>
      <c r="AQ44" s="57">
        <f>+I_Investimenti!AT33</f>
        <v>0</v>
      </c>
      <c r="AR44" s="57">
        <f>+I_Investimenti!AU33</f>
        <v>0</v>
      </c>
      <c r="AS44" s="57">
        <f>+I_Investimenti!AV33</f>
        <v>0</v>
      </c>
      <c r="AT44" s="57">
        <f>+I_Investimenti!AW33</f>
        <v>0</v>
      </c>
      <c r="AU44" s="57">
        <f>+I_Investimenti!AX33</f>
        <v>0</v>
      </c>
      <c r="AV44" s="57">
        <f>+I_Investimenti!AY33</f>
        <v>0</v>
      </c>
      <c r="AW44" s="57">
        <f>+I_Investimenti!AZ33</f>
        <v>0</v>
      </c>
      <c r="AX44" s="57">
        <f>+I_Investimenti!BA33</f>
        <v>0</v>
      </c>
      <c r="AY44" s="57">
        <f>+I_Investimenti!BB33</f>
        <v>0</v>
      </c>
      <c r="AZ44" s="57">
        <f>+I_Investimenti!BC33</f>
        <v>0</v>
      </c>
      <c r="BA44" s="57">
        <f>+I_Investimenti!BD33</f>
        <v>0</v>
      </c>
      <c r="BB44" s="57">
        <f>+I_Investimenti!BE33</f>
        <v>0</v>
      </c>
      <c r="BC44" s="57">
        <f>+I_Investimenti!BF33</f>
        <v>0</v>
      </c>
      <c r="BD44" s="57">
        <f>+I_Investimenti!BG33</f>
        <v>0</v>
      </c>
      <c r="BE44" s="57">
        <f>+I_Investimenti!BH33</f>
        <v>0</v>
      </c>
      <c r="BF44" s="57">
        <f>+I_Investimenti!BI33</f>
        <v>0</v>
      </c>
      <c r="BG44" s="57">
        <f>+I_Investimenti!BJ33</f>
        <v>0</v>
      </c>
      <c r="BH44" s="57">
        <f>+I_Investimenti!BK33</f>
        <v>0</v>
      </c>
      <c r="BI44" s="57">
        <f>+I_Investimenti!BL33</f>
        <v>0</v>
      </c>
      <c r="BJ44" s="57">
        <f>+I_Investimenti!BM33</f>
        <v>0</v>
      </c>
      <c r="BK44" s="57">
        <f>+I_Investimenti!BN33</f>
        <v>0</v>
      </c>
      <c r="BL44" s="57">
        <f>+I_Investimenti!BO33</f>
        <v>0</v>
      </c>
      <c r="BM44" s="57">
        <f>+I_Investimenti!BP33</f>
        <v>0</v>
      </c>
      <c r="BN44" s="57">
        <f>+I_Investimenti!BQ33</f>
        <v>0</v>
      </c>
      <c r="BO44" s="57">
        <f>+I_Investimenti!BR33</f>
        <v>0</v>
      </c>
      <c r="BP44" s="57">
        <f>+I_Investimenti!BS33</f>
        <v>0</v>
      </c>
      <c r="BQ44" s="57">
        <f>+I_Investimenti!BT33</f>
        <v>0</v>
      </c>
      <c r="BR44" s="57">
        <f>+I_Investimenti!BU33</f>
        <v>0</v>
      </c>
      <c r="BS44" s="57">
        <f>+I_Investimenti!BV33</f>
        <v>0</v>
      </c>
      <c r="BT44" s="57">
        <f>+I_Investimenti!BW33</f>
        <v>0</v>
      </c>
      <c r="BU44" s="57">
        <f>+I_Investimenti!BX33</f>
        <v>0</v>
      </c>
      <c r="BV44" s="57">
        <f>+I_Investimenti!BY33</f>
        <v>0</v>
      </c>
      <c r="BW44" s="57">
        <f>+I_Investimenti!BZ33</f>
        <v>0</v>
      </c>
      <c r="BX44" s="57">
        <f>+I_Investimenti!CA33</f>
        <v>0</v>
      </c>
      <c r="BY44" s="57">
        <f>+I_Investimenti!CB33</f>
        <v>0</v>
      </c>
      <c r="BZ44" s="57">
        <f>+I_Investimenti!CC33</f>
        <v>0</v>
      </c>
      <c r="CA44" s="57">
        <f>+I_Investimenti!CD33</f>
        <v>0</v>
      </c>
      <c r="CB44" s="57">
        <f>+I_Investimenti!CE33</f>
        <v>0</v>
      </c>
      <c r="CC44" s="57">
        <f>+I_Investimenti!CF33</f>
        <v>0</v>
      </c>
      <c r="CD44" s="57">
        <f>+I_Investimenti!CG33</f>
        <v>0</v>
      </c>
      <c r="CE44" s="57">
        <f>+I_Investimenti!CH33</f>
        <v>0</v>
      </c>
      <c r="CF44" s="57">
        <f>+I_Investimenti!CI33</f>
        <v>0</v>
      </c>
      <c r="CG44" s="57">
        <f>+I_Investimenti!CJ33</f>
        <v>0</v>
      </c>
      <c r="CH44" s="57">
        <f>+I_Investimenti!CK33</f>
        <v>0</v>
      </c>
      <c r="CI44" s="57">
        <f>+I_Investimenti!CL33</f>
        <v>0</v>
      </c>
      <c r="CJ44" s="57">
        <f>+I_Investimenti!CM33</f>
        <v>0</v>
      </c>
      <c r="CK44" s="57">
        <f>+I_Investimenti!CN33</f>
        <v>0</v>
      </c>
      <c r="CL44" s="57">
        <f>+I_Investimenti!CO33</f>
        <v>0</v>
      </c>
      <c r="CM44" s="57">
        <f>+I_Investimenti!CP33</f>
        <v>0</v>
      </c>
      <c r="CN44" s="57">
        <f>+I_Investimenti!CQ33</f>
        <v>0</v>
      </c>
      <c r="CO44" s="57">
        <f>+I_Investimenti!CR33</f>
        <v>0</v>
      </c>
      <c r="CP44" s="57">
        <f>+I_Investimenti!CS33</f>
        <v>0</v>
      </c>
      <c r="CQ44" s="57">
        <f>+I_Investimenti!CT33</f>
        <v>0</v>
      </c>
      <c r="CR44" s="57">
        <f>+I_Investimenti!CU33</f>
        <v>0</v>
      </c>
      <c r="CS44" s="57">
        <f>+I_Investimenti!CV33</f>
        <v>0</v>
      </c>
      <c r="CT44" s="57">
        <f>+I_Investimenti!CW33</f>
        <v>0</v>
      </c>
      <c r="CU44" s="57">
        <f>+I_Investimenti!CX33</f>
        <v>0</v>
      </c>
      <c r="CV44" s="57">
        <f>+I_Investimenti!CY33</f>
        <v>0</v>
      </c>
      <c r="CW44" s="57">
        <f>+I_Investimenti!CZ33</f>
        <v>0</v>
      </c>
      <c r="CX44" s="57">
        <f>+I_Investimenti!DA33</f>
        <v>0</v>
      </c>
      <c r="CY44" s="57">
        <f>+I_Investimenti!DB33</f>
        <v>0</v>
      </c>
      <c r="CZ44" s="57">
        <f>+I_Investimenti!DC33</f>
        <v>0</v>
      </c>
      <c r="DA44" s="57">
        <f>+I_Investimenti!DD33</f>
        <v>0</v>
      </c>
      <c r="DB44" s="57">
        <f>+I_Investimenti!DE33</f>
        <v>0</v>
      </c>
      <c r="DC44" s="57">
        <f>+I_Investimenti!DF33</f>
        <v>0</v>
      </c>
      <c r="DD44" s="57">
        <f>+I_Investimenti!DG33</f>
        <v>0</v>
      </c>
      <c r="DE44" s="57">
        <f>+I_Investimenti!DH33</f>
        <v>0</v>
      </c>
      <c r="DF44" s="57">
        <f>+I_Investimenti!DI33</f>
        <v>0</v>
      </c>
      <c r="DG44" s="57">
        <f>+I_Investimenti!DJ33</f>
        <v>0</v>
      </c>
      <c r="DH44" s="57">
        <f>+I_Investimenti!DK33</f>
        <v>0</v>
      </c>
      <c r="DI44" s="57">
        <f>+I_Investimenti!DL33</f>
        <v>0</v>
      </c>
      <c r="DJ44" s="57">
        <f>+I_Investimenti!DM33</f>
        <v>0</v>
      </c>
      <c r="DK44" s="57">
        <f>+I_Investimenti!DN33</f>
        <v>0</v>
      </c>
      <c r="DL44" s="57">
        <f>+I_Investimenti!DO33</f>
        <v>0</v>
      </c>
      <c r="DM44" s="57">
        <f>+I_Investimenti!DP33</f>
        <v>0</v>
      </c>
      <c r="DN44" s="57">
        <f>+I_Investimenti!DQ33</f>
        <v>0</v>
      </c>
      <c r="DO44" s="57">
        <f>+I_Investimenti!DR33</f>
        <v>0</v>
      </c>
      <c r="DP44" s="57">
        <f>+I_Investimenti!DS33</f>
        <v>0</v>
      </c>
      <c r="DQ44" s="57">
        <f>+I_Investimenti!DT33</f>
        <v>0</v>
      </c>
      <c r="DR44" s="57">
        <f>+I_Investimenti!DU33</f>
        <v>0</v>
      </c>
      <c r="DS44" s="57">
        <f>+I_Investimenti!DV33</f>
        <v>0</v>
      </c>
      <c r="DT44" s="57">
        <f>+I_Investimenti!DW33</f>
        <v>0</v>
      </c>
      <c r="DU44" s="57">
        <f>+I_Investimenti!DX33</f>
        <v>0</v>
      </c>
    </row>
    <row r="45" spans="3:125" ht="16.5" thickTop="1" thickBot="1" x14ac:dyDescent="0.3">
      <c r="C45" s="117" t="str">
        <f t="shared" si="14"/>
        <v>Investimento 9</v>
      </c>
      <c r="F45" s="57">
        <f>+I_Investimenti!I34</f>
        <v>0</v>
      </c>
      <c r="G45" s="57">
        <f>+I_Investimenti!J34</f>
        <v>0</v>
      </c>
      <c r="H45" s="57">
        <f>+I_Investimenti!K34</f>
        <v>0</v>
      </c>
      <c r="I45" s="57">
        <f>+I_Investimenti!L34</f>
        <v>0</v>
      </c>
      <c r="J45" s="57">
        <f>+I_Investimenti!M34</f>
        <v>0</v>
      </c>
      <c r="K45" s="57">
        <f>+I_Investimenti!N34</f>
        <v>0</v>
      </c>
      <c r="L45" s="57">
        <f>+I_Investimenti!O34</f>
        <v>0</v>
      </c>
      <c r="M45" s="57">
        <f>+I_Investimenti!P34</f>
        <v>0</v>
      </c>
      <c r="N45" s="57">
        <f>+I_Investimenti!Q34</f>
        <v>0</v>
      </c>
      <c r="O45" s="57">
        <f>+I_Investimenti!R34</f>
        <v>0</v>
      </c>
      <c r="P45" s="57">
        <f>+I_Investimenti!S34</f>
        <v>0</v>
      </c>
      <c r="Q45" s="57">
        <f>+I_Investimenti!T34</f>
        <v>0</v>
      </c>
      <c r="R45" s="57">
        <f>+I_Investimenti!U34</f>
        <v>0</v>
      </c>
      <c r="S45" s="57">
        <f>+I_Investimenti!V34</f>
        <v>0</v>
      </c>
      <c r="T45" s="57">
        <f>+I_Investimenti!W34</f>
        <v>0</v>
      </c>
      <c r="U45" s="57">
        <f>+I_Investimenti!X34</f>
        <v>0</v>
      </c>
      <c r="V45" s="57">
        <f>+I_Investimenti!Y34</f>
        <v>0</v>
      </c>
      <c r="W45" s="57">
        <f>+I_Investimenti!Z34</f>
        <v>0</v>
      </c>
      <c r="X45" s="57">
        <f>+I_Investimenti!AA34</f>
        <v>0</v>
      </c>
      <c r="Y45" s="57">
        <f>+I_Investimenti!AB34</f>
        <v>0</v>
      </c>
      <c r="Z45" s="57">
        <f>+I_Investimenti!AC34</f>
        <v>0</v>
      </c>
      <c r="AA45" s="57">
        <f>+I_Investimenti!AD34</f>
        <v>0</v>
      </c>
      <c r="AB45" s="57">
        <f>+I_Investimenti!AE34</f>
        <v>0</v>
      </c>
      <c r="AC45" s="57">
        <f>+I_Investimenti!AF34</f>
        <v>0</v>
      </c>
      <c r="AD45" s="57">
        <f>+I_Investimenti!AG34</f>
        <v>0</v>
      </c>
      <c r="AE45" s="57">
        <f>+I_Investimenti!AH34</f>
        <v>0</v>
      </c>
      <c r="AF45" s="57">
        <f>+I_Investimenti!AI34</f>
        <v>0</v>
      </c>
      <c r="AG45" s="57">
        <f>+I_Investimenti!AJ34</f>
        <v>0</v>
      </c>
      <c r="AH45" s="57">
        <f>+I_Investimenti!AK34</f>
        <v>0</v>
      </c>
      <c r="AI45" s="57">
        <f>+I_Investimenti!AL34</f>
        <v>0</v>
      </c>
      <c r="AJ45" s="57">
        <f>+I_Investimenti!AM34</f>
        <v>0</v>
      </c>
      <c r="AK45" s="57">
        <f>+I_Investimenti!AN34</f>
        <v>0</v>
      </c>
      <c r="AL45" s="57">
        <f>+I_Investimenti!AO34</f>
        <v>0</v>
      </c>
      <c r="AM45" s="57">
        <f>+I_Investimenti!AP34</f>
        <v>0</v>
      </c>
      <c r="AN45" s="57">
        <f>+I_Investimenti!AQ34</f>
        <v>0</v>
      </c>
      <c r="AO45" s="57">
        <f>+I_Investimenti!AR34</f>
        <v>0</v>
      </c>
      <c r="AP45" s="57">
        <f>+I_Investimenti!AS34</f>
        <v>0</v>
      </c>
      <c r="AQ45" s="57">
        <f>+I_Investimenti!AT34</f>
        <v>0</v>
      </c>
      <c r="AR45" s="57">
        <f>+I_Investimenti!AU34</f>
        <v>0</v>
      </c>
      <c r="AS45" s="57">
        <f>+I_Investimenti!AV34</f>
        <v>0</v>
      </c>
      <c r="AT45" s="57">
        <f>+I_Investimenti!AW34</f>
        <v>0</v>
      </c>
      <c r="AU45" s="57">
        <f>+I_Investimenti!AX34</f>
        <v>0</v>
      </c>
      <c r="AV45" s="57">
        <f>+I_Investimenti!AY34</f>
        <v>0</v>
      </c>
      <c r="AW45" s="57">
        <f>+I_Investimenti!AZ34</f>
        <v>0</v>
      </c>
      <c r="AX45" s="57">
        <f>+I_Investimenti!BA34</f>
        <v>0</v>
      </c>
      <c r="AY45" s="57">
        <f>+I_Investimenti!BB34</f>
        <v>0</v>
      </c>
      <c r="AZ45" s="57">
        <f>+I_Investimenti!BC34</f>
        <v>0</v>
      </c>
      <c r="BA45" s="57">
        <f>+I_Investimenti!BD34</f>
        <v>0</v>
      </c>
      <c r="BB45" s="57">
        <f>+I_Investimenti!BE34</f>
        <v>0</v>
      </c>
      <c r="BC45" s="57">
        <f>+I_Investimenti!BF34</f>
        <v>0</v>
      </c>
      <c r="BD45" s="57">
        <f>+I_Investimenti!BG34</f>
        <v>0</v>
      </c>
      <c r="BE45" s="57">
        <f>+I_Investimenti!BH34</f>
        <v>0</v>
      </c>
      <c r="BF45" s="57">
        <f>+I_Investimenti!BI34</f>
        <v>0</v>
      </c>
      <c r="BG45" s="57">
        <f>+I_Investimenti!BJ34</f>
        <v>0</v>
      </c>
      <c r="BH45" s="57">
        <f>+I_Investimenti!BK34</f>
        <v>0</v>
      </c>
      <c r="BI45" s="57">
        <f>+I_Investimenti!BL34</f>
        <v>0</v>
      </c>
      <c r="BJ45" s="57">
        <f>+I_Investimenti!BM34</f>
        <v>0</v>
      </c>
      <c r="BK45" s="57">
        <f>+I_Investimenti!BN34</f>
        <v>0</v>
      </c>
      <c r="BL45" s="57">
        <f>+I_Investimenti!BO34</f>
        <v>0</v>
      </c>
      <c r="BM45" s="57">
        <f>+I_Investimenti!BP34</f>
        <v>0</v>
      </c>
      <c r="BN45" s="57">
        <f>+I_Investimenti!BQ34</f>
        <v>0</v>
      </c>
      <c r="BO45" s="57">
        <f>+I_Investimenti!BR34</f>
        <v>0</v>
      </c>
      <c r="BP45" s="57">
        <f>+I_Investimenti!BS34</f>
        <v>0</v>
      </c>
      <c r="BQ45" s="57">
        <f>+I_Investimenti!BT34</f>
        <v>0</v>
      </c>
      <c r="BR45" s="57">
        <f>+I_Investimenti!BU34</f>
        <v>0</v>
      </c>
      <c r="BS45" s="57">
        <f>+I_Investimenti!BV34</f>
        <v>0</v>
      </c>
      <c r="BT45" s="57">
        <f>+I_Investimenti!BW34</f>
        <v>0</v>
      </c>
      <c r="BU45" s="57">
        <f>+I_Investimenti!BX34</f>
        <v>0</v>
      </c>
      <c r="BV45" s="57">
        <f>+I_Investimenti!BY34</f>
        <v>0</v>
      </c>
      <c r="BW45" s="57">
        <f>+I_Investimenti!BZ34</f>
        <v>0</v>
      </c>
      <c r="BX45" s="57">
        <f>+I_Investimenti!CA34</f>
        <v>0</v>
      </c>
      <c r="BY45" s="57">
        <f>+I_Investimenti!CB34</f>
        <v>0</v>
      </c>
      <c r="BZ45" s="57">
        <f>+I_Investimenti!CC34</f>
        <v>0</v>
      </c>
      <c r="CA45" s="57">
        <f>+I_Investimenti!CD34</f>
        <v>0</v>
      </c>
      <c r="CB45" s="57">
        <f>+I_Investimenti!CE34</f>
        <v>0</v>
      </c>
      <c r="CC45" s="57">
        <f>+I_Investimenti!CF34</f>
        <v>0</v>
      </c>
      <c r="CD45" s="57">
        <f>+I_Investimenti!CG34</f>
        <v>0</v>
      </c>
      <c r="CE45" s="57">
        <f>+I_Investimenti!CH34</f>
        <v>0</v>
      </c>
      <c r="CF45" s="57">
        <f>+I_Investimenti!CI34</f>
        <v>0</v>
      </c>
      <c r="CG45" s="57">
        <f>+I_Investimenti!CJ34</f>
        <v>0</v>
      </c>
      <c r="CH45" s="57">
        <f>+I_Investimenti!CK34</f>
        <v>0</v>
      </c>
      <c r="CI45" s="57">
        <f>+I_Investimenti!CL34</f>
        <v>0</v>
      </c>
      <c r="CJ45" s="57">
        <f>+I_Investimenti!CM34</f>
        <v>0</v>
      </c>
      <c r="CK45" s="57">
        <f>+I_Investimenti!CN34</f>
        <v>0</v>
      </c>
      <c r="CL45" s="57">
        <f>+I_Investimenti!CO34</f>
        <v>0</v>
      </c>
      <c r="CM45" s="57">
        <f>+I_Investimenti!CP34</f>
        <v>0</v>
      </c>
      <c r="CN45" s="57">
        <f>+I_Investimenti!CQ34</f>
        <v>0</v>
      </c>
      <c r="CO45" s="57">
        <f>+I_Investimenti!CR34</f>
        <v>0</v>
      </c>
      <c r="CP45" s="57">
        <f>+I_Investimenti!CS34</f>
        <v>0</v>
      </c>
      <c r="CQ45" s="57">
        <f>+I_Investimenti!CT34</f>
        <v>0</v>
      </c>
      <c r="CR45" s="57">
        <f>+I_Investimenti!CU34</f>
        <v>0</v>
      </c>
      <c r="CS45" s="57">
        <f>+I_Investimenti!CV34</f>
        <v>0</v>
      </c>
      <c r="CT45" s="57">
        <f>+I_Investimenti!CW34</f>
        <v>0</v>
      </c>
      <c r="CU45" s="57">
        <f>+I_Investimenti!CX34</f>
        <v>0</v>
      </c>
      <c r="CV45" s="57">
        <f>+I_Investimenti!CY34</f>
        <v>0</v>
      </c>
      <c r="CW45" s="57">
        <f>+I_Investimenti!CZ34</f>
        <v>0</v>
      </c>
      <c r="CX45" s="57">
        <f>+I_Investimenti!DA34</f>
        <v>0</v>
      </c>
      <c r="CY45" s="57">
        <f>+I_Investimenti!DB34</f>
        <v>0</v>
      </c>
      <c r="CZ45" s="57">
        <f>+I_Investimenti!DC34</f>
        <v>0</v>
      </c>
      <c r="DA45" s="57">
        <f>+I_Investimenti!DD34</f>
        <v>0</v>
      </c>
      <c r="DB45" s="57">
        <f>+I_Investimenti!DE34</f>
        <v>0</v>
      </c>
      <c r="DC45" s="57">
        <f>+I_Investimenti!DF34</f>
        <v>0</v>
      </c>
      <c r="DD45" s="57">
        <f>+I_Investimenti!DG34</f>
        <v>0</v>
      </c>
      <c r="DE45" s="57">
        <f>+I_Investimenti!DH34</f>
        <v>0</v>
      </c>
      <c r="DF45" s="57">
        <f>+I_Investimenti!DI34</f>
        <v>0</v>
      </c>
      <c r="DG45" s="57">
        <f>+I_Investimenti!DJ34</f>
        <v>0</v>
      </c>
      <c r="DH45" s="57">
        <f>+I_Investimenti!DK34</f>
        <v>0</v>
      </c>
      <c r="DI45" s="57">
        <f>+I_Investimenti!DL34</f>
        <v>0</v>
      </c>
      <c r="DJ45" s="57">
        <f>+I_Investimenti!DM34</f>
        <v>0</v>
      </c>
      <c r="DK45" s="57">
        <f>+I_Investimenti!DN34</f>
        <v>0</v>
      </c>
      <c r="DL45" s="57">
        <f>+I_Investimenti!DO34</f>
        <v>0</v>
      </c>
      <c r="DM45" s="57">
        <f>+I_Investimenti!DP34</f>
        <v>0</v>
      </c>
      <c r="DN45" s="57">
        <f>+I_Investimenti!DQ34</f>
        <v>0</v>
      </c>
      <c r="DO45" s="57">
        <f>+I_Investimenti!DR34</f>
        <v>0</v>
      </c>
      <c r="DP45" s="57">
        <f>+I_Investimenti!DS34</f>
        <v>0</v>
      </c>
      <c r="DQ45" s="57">
        <f>+I_Investimenti!DT34</f>
        <v>0</v>
      </c>
      <c r="DR45" s="57">
        <f>+I_Investimenti!DU34</f>
        <v>0</v>
      </c>
      <c r="DS45" s="57">
        <f>+I_Investimenti!DV34</f>
        <v>0</v>
      </c>
      <c r="DT45" s="57">
        <f>+I_Investimenti!DW34</f>
        <v>0</v>
      </c>
      <c r="DU45" s="57">
        <f>+I_Investimenti!DX34</f>
        <v>0</v>
      </c>
    </row>
    <row r="46" spans="3:125" ht="16.5" thickTop="1" thickBot="1" x14ac:dyDescent="0.3">
      <c r="C46" s="117" t="str">
        <f t="shared" si="14"/>
        <v>Investimento 10</v>
      </c>
      <c r="F46" s="57">
        <f>+I_Investimenti!I35</f>
        <v>0</v>
      </c>
      <c r="G46" s="57">
        <f>+I_Investimenti!J35</f>
        <v>0</v>
      </c>
      <c r="H46" s="57">
        <f>+I_Investimenti!K35</f>
        <v>0</v>
      </c>
      <c r="I46" s="57">
        <f>+I_Investimenti!L35</f>
        <v>0</v>
      </c>
      <c r="J46" s="57">
        <f>+I_Investimenti!M35</f>
        <v>0</v>
      </c>
      <c r="K46" s="57">
        <f>+I_Investimenti!N35</f>
        <v>0</v>
      </c>
      <c r="L46" s="57">
        <f>+I_Investimenti!O35</f>
        <v>0</v>
      </c>
      <c r="M46" s="57">
        <f>+I_Investimenti!P35</f>
        <v>0</v>
      </c>
      <c r="N46" s="57">
        <f>+I_Investimenti!Q35</f>
        <v>0</v>
      </c>
      <c r="O46" s="57">
        <f>+I_Investimenti!R35</f>
        <v>0</v>
      </c>
      <c r="P46" s="57">
        <f>+I_Investimenti!S35</f>
        <v>0</v>
      </c>
      <c r="Q46" s="57">
        <f>+I_Investimenti!T35</f>
        <v>0</v>
      </c>
      <c r="R46" s="57">
        <f>+I_Investimenti!U35</f>
        <v>0</v>
      </c>
      <c r="S46" s="57">
        <f>+I_Investimenti!V35</f>
        <v>0</v>
      </c>
      <c r="T46" s="57">
        <f>+I_Investimenti!W35</f>
        <v>0</v>
      </c>
      <c r="U46" s="57">
        <f>+I_Investimenti!X35</f>
        <v>0</v>
      </c>
      <c r="V46" s="57">
        <f>+I_Investimenti!Y35</f>
        <v>0</v>
      </c>
      <c r="W46" s="57">
        <f>+I_Investimenti!Z35</f>
        <v>0</v>
      </c>
      <c r="X46" s="57">
        <f>+I_Investimenti!AA35</f>
        <v>0</v>
      </c>
      <c r="Y46" s="57">
        <f>+I_Investimenti!AB35</f>
        <v>0</v>
      </c>
      <c r="Z46" s="57">
        <f>+I_Investimenti!AC35</f>
        <v>0</v>
      </c>
      <c r="AA46" s="57">
        <f>+I_Investimenti!AD35</f>
        <v>0</v>
      </c>
      <c r="AB46" s="57">
        <f>+I_Investimenti!AE35</f>
        <v>0</v>
      </c>
      <c r="AC46" s="57">
        <f>+I_Investimenti!AF35</f>
        <v>0</v>
      </c>
      <c r="AD46" s="57">
        <f>+I_Investimenti!AG35</f>
        <v>0</v>
      </c>
      <c r="AE46" s="57">
        <f>+I_Investimenti!AH35</f>
        <v>0</v>
      </c>
      <c r="AF46" s="57">
        <f>+I_Investimenti!AI35</f>
        <v>0</v>
      </c>
      <c r="AG46" s="57">
        <f>+I_Investimenti!AJ35</f>
        <v>0</v>
      </c>
      <c r="AH46" s="57">
        <f>+I_Investimenti!AK35</f>
        <v>0</v>
      </c>
      <c r="AI46" s="57">
        <f>+I_Investimenti!AL35</f>
        <v>0</v>
      </c>
      <c r="AJ46" s="57">
        <f>+I_Investimenti!AM35</f>
        <v>0</v>
      </c>
      <c r="AK46" s="57">
        <f>+I_Investimenti!AN35</f>
        <v>0</v>
      </c>
      <c r="AL46" s="57">
        <f>+I_Investimenti!AO35</f>
        <v>0</v>
      </c>
      <c r="AM46" s="57">
        <f>+I_Investimenti!AP35</f>
        <v>0</v>
      </c>
      <c r="AN46" s="57">
        <f>+I_Investimenti!AQ35</f>
        <v>0</v>
      </c>
      <c r="AO46" s="57">
        <f>+I_Investimenti!AR35</f>
        <v>0</v>
      </c>
      <c r="AP46" s="57">
        <f>+I_Investimenti!AS35</f>
        <v>0</v>
      </c>
      <c r="AQ46" s="57">
        <f>+I_Investimenti!AT35</f>
        <v>0</v>
      </c>
      <c r="AR46" s="57">
        <f>+I_Investimenti!AU35</f>
        <v>0</v>
      </c>
      <c r="AS46" s="57">
        <f>+I_Investimenti!AV35</f>
        <v>0</v>
      </c>
      <c r="AT46" s="57">
        <f>+I_Investimenti!AW35</f>
        <v>0</v>
      </c>
      <c r="AU46" s="57">
        <f>+I_Investimenti!AX35</f>
        <v>0</v>
      </c>
      <c r="AV46" s="57">
        <f>+I_Investimenti!AY35</f>
        <v>0</v>
      </c>
      <c r="AW46" s="57">
        <f>+I_Investimenti!AZ35</f>
        <v>0</v>
      </c>
      <c r="AX46" s="57">
        <f>+I_Investimenti!BA35</f>
        <v>0</v>
      </c>
      <c r="AY46" s="57">
        <f>+I_Investimenti!BB35</f>
        <v>0</v>
      </c>
      <c r="AZ46" s="57">
        <f>+I_Investimenti!BC35</f>
        <v>0</v>
      </c>
      <c r="BA46" s="57">
        <f>+I_Investimenti!BD35</f>
        <v>0</v>
      </c>
      <c r="BB46" s="57">
        <f>+I_Investimenti!BE35</f>
        <v>0</v>
      </c>
      <c r="BC46" s="57">
        <f>+I_Investimenti!BF35</f>
        <v>0</v>
      </c>
      <c r="BD46" s="57">
        <f>+I_Investimenti!BG35</f>
        <v>0</v>
      </c>
      <c r="BE46" s="57">
        <f>+I_Investimenti!BH35</f>
        <v>0</v>
      </c>
      <c r="BF46" s="57">
        <f>+I_Investimenti!BI35</f>
        <v>0</v>
      </c>
      <c r="BG46" s="57">
        <f>+I_Investimenti!BJ35</f>
        <v>0</v>
      </c>
      <c r="BH46" s="57">
        <f>+I_Investimenti!BK35</f>
        <v>0</v>
      </c>
      <c r="BI46" s="57">
        <f>+I_Investimenti!BL35</f>
        <v>0</v>
      </c>
      <c r="BJ46" s="57">
        <f>+I_Investimenti!BM35</f>
        <v>0</v>
      </c>
      <c r="BK46" s="57">
        <f>+I_Investimenti!BN35</f>
        <v>0</v>
      </c>
      <c r="BL46" s="57">
        <f>+I_Investimenti!BO35</f>
        <v>0</v>
      </c>
      <c r="BM46" s="57">
        <f>+I_Investimenti!BP35</f>
        <v>0</v>
      </c>
      <c r="BN46" s="57">
        <f>+I_Investimenti!BQ35</f>
        <v>0</v>
      </c>
      <c r="BO46" s="57">
        <f>+I_Investimenti!BR35</f>
        <v>0</v>
      </c>
      <c r="BP46" s="57">
        <f>+I_Investimenti!BS35</f>
        <v>0</v>
      </c>
      <c r="BQ46" s="57">
        <f>+I_Investimenti!BT35</f>
        <v>0</v>
      </c>
      <c r="BR46" s="57">
        <f>+I_Investimenti!BU35</f>
        <v>0</v>
      </c>
      <c r="BS46" s="57">
        <f>+I_Investimenti!BV35</f>
        <v>0</v>
      </c>
      <c r="BT46" s="57">
        <f>+I_Investimenti!BW35</f>
        <v>0</v>
      </c>
      <c r="BU46" s="57">
        <f>+I_Investimenti!BX35</f>
        <v>0</v>
      </c>
      <c r="BV46" s="57">
        <f>+I_Investimenti!BY35</f>
        <v>0</v>
      </c>
      <c r="BW46" s="57">
        <f>+I_Investimenti!BZ35</f>
        <v>0</v>
      </c>
      <c r="BX46" s="57">
        <f>+I_Investimenti!CA35</f>
        <v>0</v>
      </c>
      <c r="BY46" s="57">
        <f>+I_Investimenti!CB35</f>
        <v>0</v>
      </c>
      <c r="BZ46" s="57">
        <f>+I_Investimenti!CC35</f>
        <v>0</v>
      </c>
      <c r="CA46" s="57">
        <f>+I_Investimenti!CD35</f>
        <v>0</v>
      </c>
      <c r="CB46" s="57">
        <f>+I_Investimenti!CE35</f>
        <v>0</v>
      </c>
      <c r="CC46" s="57">
        <f>+I_Investimenti!CF35</f>
        <v>0</v>
      </c>
      <c r="CD46" s="57">
        <f>+I_Investimenti!CG35</f>
        <v>0</v>
      </c>
      <c r="CE46" s="57">
        <f>+I_Investimenti!CH35</f>
        <v>0</v>
      </c>
      <c r="CF46" s="57">
        <f>+I_Investimenti!CI35</f>
        <v>0</v>
      </c>
      <c r="CG46" s="57">
        <f>+I_Investimenti!CJ35</f>
        <v>0</v>
      </c>
      <c r="CH46" s="57">
        <f>+I_Investimenti!CK35</f>
        <v>0</v>
      </c>
      <c r="CI46" s="57">
        <f>+I_Investimenti!CL35</f>
        <v>0</v>
      </c>
      <c r="CJ46" s="57">
        <f>+I_Investimenti!CM35</f>
        <v>0</v>
      </c>
      <c r="CK46" s="57">
        <f>+I_Investimenti!CN35</f>
        <v>0</v>
      </c>
      <c r="CL46" s="57">
        <f>+I_Investimenti!CO35</f>
        <v>0</v>
      </c>
      <c r="CM46" s="57">
        <f>+I_Investimenti!CP35</f>
        <v>0</v>
      </c>
      <c r="CN46" s="57">
        <f>+I_Investimenti!CQ35</f>
        <v>0</v>
      </c>
      <c r="CO46" s="57">
        <f>+I_Investimenti!CR35</f>
        <v>0</v>
      </c>
      <c r="CP46" s="57">
        <f>+I_Investimenti!CS35</f>
        <v>0</v>
      </c>
      <c r="CQ46" s="57">
        <f>+I_Investimenti!CT35</f>
        <v>0</v>
      </c>
      <c r="CR46" s="57">
        <f>+I_Investimenti!CU35</f>
        <v>0</v>
      </c>
      <c r="CS46" s="57">
        <f>+I_Investimenti!CV35</f>
        <v>0</v>
      </c>
      <c r="CT46" s="57">
        <f>+I_Investimenti!CW35</f>
        <v>0</v>
      </c>
      <c r="CU46" s="57">
        <f>+I_Investimenti!CX35</f>
        <v>0</v>
      </c>
      <c r="CV46" s="57">
        <f>+I_Investimenti!CY35</f>
        <v>0</v>
      </c>
      <c r="CW46" s="57">
        <f>+I_Investimenti!CZ35</f>
        <v>0</v>
      </c>
      <c r="CX46" s="57">
        <f>+I_Investimenti!DA35</f>
        <v>0</v>
      </c>
      <c r="CY46" s="57">
        <f>+I_Investimenti!DB35</f>
        <v>0</v>
      </c>
      <c r="CZ46" s="57">
        <f>+I_Investimenti!DC35</f>
        <v>0</v>
      </c>
      <c r="DA46" s="57">
        <f>+I_Investimenti!DD35</f>
        <v>0</v>
      </c>
      <c r="DB46" s="57">
        <f>+I_Investimenti!DE35</f>
        <v>0</v>
      </c>
      <c r="DC46" s="57">
        <f>+I_Investimenti!DF35</f>
        <v>0</v>
      </c>
      <c r="DD46" s="57">
        <f>+I_Investimenti!DG35</f>
        <v>0</v>
      </c>
      <c r="DE46" s="57">
        <f>+I_Investimenti!DH35</f>
        <v>0</v>
      </c>
      <c r="DF46" s="57">
        <f>+I_Investimenti!DI35</f>
        <v>0</v>
      </c>
      <c r="DG46" s="57">
        <f>+I_Investimenti!DJ35</f>
        <v>0</v>
      </c>
      <c r="DH46" s="57">
        <f>+I_Investimenti!DK35</f>
        <v>0</v>
      </c>
      <c r="DI46" s="57">
        <f>+I_Investimenti!DL35</f>
        <v>0</v>
      </c>
      <c r="DJ46" s="57">
        <f>+I_Investimenti!DM35</f>
        <v>0</v>
      </c>
      <c r="DK46" s="57">
        <f>+I_Investimenti!DN35</f>
        <v>0</v>
      </c>
      <c r="DL46" s="57">
        <f>+I_Investimenti!DO35</f>
        <v>0</v>
      </c>
      <c r="DM46" s="57">
        <f>+I_Investimenti!DP35</f>
        <v>0</v>
      </c>
      <c r="DN46" s="57">
        <f>+I_Investimenti!DQ35</f>
        <v>0</v>
      </c>
      <c r="DO46" s="57">
        <f>+I_Investimenti!DR35</f>
        <v>0</v>
      </c>
      <c r="DP46" s="57">
        <f>+I_Investimenti!DS35</f>
        <v>0</v>
      </c>
      <c r="DQ46" s="57">
        <f>+I_Investimenti!DT35</f>
        <v>0</v>
      </c>
      <c r="DR46" s="57">
        <f>+I_Investimenti!DU35</f>
        <v>0</v>
      </c>
      <c r="DS46" s="57">
        <f>+I_Investimenti!DV35</f>
        <v>0</v>
      </c>
      <c r="DT46" s="57">
        <f>+I_Investimenti!DW35</f>
        <v>0</v>
      </c>
      <c r="DU46" s="57">
        <f>+I_Investimenti!DX35</f>
        <v>0</v>
      </c>
    </row>
    <row r="47" spans="3:125" ht="16.5" thickTop="1" thickBot="1" x14ac:dyDescent="0.3">
      <c r="C47" s="117" t="str">
        <f t="shared" si="14"/>
        <v>Investimento 11</v>
      </c>
      <c r="F47" s="57">
        <f>+I_Investimenti!I36</f>
        <v>0</v>
      </c>
      <c r="G47" s="57">
        <f>+I_Investimenti!J36</f>
        <v>0</v>
      </c>
      <c r="H47" s="57">
        <f>+I_Investimenti!K36</f>
        <v>0</v>
      </c>
      <c r="I47" s="57">
        <f>+I_Investimenti!L36</f>
        <v>0</v>
      </c>
      <c r="J47" s="57">
        <f>+I_Investimenti!M36</f>
        <v>0</v>
      </c>
      <c r="K47" s="57">
        <f>+I_Investimenti!N36</f>
        <v>0</v>
      </c>
      <c r="L47" s="57">
        <f>+I_Investimenti!O36</f>
        <v>0</v>
      </c>
      <c r="M47" s="57">
        <f>+I_Investimenti!P36</f>
        <v>0</v>
      </c>
      <c r="N47" s="57">
        <f>+I_Investimenti!Q36</f>
        <v>0</v>
      </c>
      <c r="O47" s="57">
        <f>+I_Investimenti!R36</f>
        <v>0</v>
      </c>
      <c r="P47" s="57">
        <f>+I_Investimenti!S36</f>
        <v>0</v>
      </c>
      <c r="Q47" s="57">
        <f>+I_Investimenti!T36</f>
        <v>0</v>
      </c>
      <c r="R47" s="57">
        <f>+I_Investimenti!U36</f>
        <v>0</v>
      </c>
      <c r="S47" s="57">
        <f>+I_Investimenti!V36</f>
        <v>0</v>
      </c>
      <c r="T47" s="57">
        <f>+I_Investimenti!W36</f>
        <v>0</v>
      </c>
      <c r="U47" s="57">
        <f>+I_Investimenti!X36</f>
        <v>0</v>
      </c>
      <c r="V47" s="57">
        <f>+I_Investimenti!Y36</f>
        <v>0</v>
      </c>
      <c r="W47" s="57">
        <f>+I_Investimenti!Z36</f>
        <v>0</v>
      </c>
      <c r="X47" s="57">
        <f>+I_Investimenti!AA36</f>
        <v>0</v>
      </c>
      <c r="Y47" s="57">
        <f>+I_Investimenti!AB36</f>
        <v>0</v>
      </c>
      <c r="Z47" s="57">
        <f>+I_Investimenti!AC36</f>
        <v>0</v>
      </c>
      <c r="AA47" s="57">
        <f>+I_Investimenti!AD36</f>
        <v>0</v>
      </c>
      <c r="AB47" s="57">
        <f>+I_Investimenti!AE36</f>
        <v>0</v>
      </c>
      <c r="AC47" s="57">
        <f>+I_Investimenti!AF36</f>
        <v>0</v>
      </c>
      <c r="AD47" s="57">
        <f>+I_Investimenti!AG36</f>
        <v>0</v>
      </c>
      <c r="AE47" s="57">
        <f>+I_Investimenti!AH36</f>
        <v>0</v>
      </c>
      <c r="AF47" s="57">
        <f>+I_Investimenti!AI36</f>
        <v>0</v>
      </c>
      <c r="AG47" s="57">
        <f>+I_Investimenti!AJ36</f>
        <v>0</v>
      </c>
      <c r="AH47" s="57">
        <f>+I_Investimenti!AK36</f>
        <v>0</v>
      </c>
      <c r="AI47" s="57">
        <f>+I_Investimenti!AL36</f>
        <v>0</v>
      </c>
      <c r="AJ47" s="57">
        <f>+I_Investimenti!AM36</f>
        <v>0</v>
      </c>
      <c r="AK47" s="57">
        <f>+I_Investimenti!AN36</f>
        <v>0</v>
      </c>
      <c r="AL47" s="57">
        <f>+I_Investimenti!AO36</f>
        <v>0</v>
      </c>
      <c r="AM47" s="57">
        <f>+I_Investimenti!AP36</f>
        <v>0</v>
      </c>
      <c r="AN47" s="57">
        <f>+I_Investimenti!AQ36</f>
        <v>0</v>
      </c>
      <c r="AO47" s="57">
        <f>+I_Investimenti!AR36</f>
        <v>0</v>
      </c>
      <c r="AP47" s="57">
        <f>+I_Investimenti!AS36</f>
        <v>0</v>
      </c>
      <c r="AQ47" s="57">
        <f>+I_Investimenti!AT36</f>
        <v>0</v>
      </c>
      <c r="AR47" s="57">
        <f>+I_Investimenti!AU36</f>
        <v>0</v>
      </c>
      <c r="AS47" s="57">
        <f>+I_Investimenti!AV36</f>
        <v>0</v>
      </c>
      <c r="AT47" s="57">
        <f>+I_Investimenti!AW36</f>
        <v>0</v>
      </c>
      <c r="AU47" s="57">
        <f>+I_Investimenti!AX36</f>
        <v>0</v>
      </c>
      <c r="AV47" s="57">
        <f>+I_Investimenti!AY36</f>
        <v>0</v>
      </c>
      <c r="AW47" s="57">
        <f>+I_Investimenti!AZ36</f>
        <v>0</v>
      </c>
      <c r="AX47" s="57">
        <f>+I_Investimenti!BA36</f>
        <v>0</v>
      </c>
      <c r="AY47" s="57">
        <f>+I_Investimenti!BB36</f>
        <v>0</v>
      </c>
      <c r="AZ47" s="57">
        <f>+I_Investimenti!BC36</f>
        <v>0</v>
      </c>
      <c r="BA47" s="57">
        <f>+I_Investimenti!BD36</f>
        <v>0</v>
      </c>
      <c r="BB47" s="57">
        <f>+I_Investimenti!BE36</f>
        <v>0</v>
      </c>
      <c r="BC47" s="57">
        <f>+I_Investimenti!BF36</f>
        <v>0</v>
      </c>
      <c r="BD47" s="57">
        <f>+I_Investimenti!BG36</f>
        <v>0</v>
      </c>
      <c r="BE47" s="57">
        <f>+I_Investimenti!BH36</f>
        <v>0</v>
      </c>
      <c r="BF47" s="57">
        <f>+I_Investimenti!BI36</f>
        <v>0</v>
      </c>
      <c r="BG47" s="57">
        <f>+I_Investimenti!BJ36</f>
        <v>0</v>
      </c>
      <c r="BH47" s="57">
        <f>+I_Investimenti!BK36</f>
        <v>0</v>
      </c>
      <c r="BI47" s="57">
        <f>+I_Investimenti!BL36</f>
        <v>0</v>
      </c>
      <c r="BJ47" s="57">
        <f>+I_Investimenti!BM36</f>
        <v>0</v>
      </c>
      <c r="BK47" s="57">
        <f>+I_Investimenti!BN36</f>
        <v>0</v>
      </c>
      <c r="BL47" s="57">
        <f>+I_Investimenti!BO36</f>
        <v>0</v>
      </c>
      <c r="BM47" s="57">
        <f>+I_Investimenti!BP36</f>
        <v>0</v>
      </c>
      <c r="BN47" s="57">
        <f>+I_Investimenti!BQ36</f>
        <v>0</v>
      </c>
      <c r="BO47" s="57">
        <f>+I_Investimenti!BR36</f>
        <v>0</v>
      </c>
      <c r="BP47" s="57">
        <f>+I_Investimenti!BS36</f>
        <v>0</v>
      </c>
      <c r="BQ47" s="57">
        <f>+I_Investimenti!BT36</f>
        <v>0</v>
      </c>
      <c r="BR47" s="57">
        <f>+I_Investimenti!BU36</f>
        <v>0</v>
      </c>
      <c r="BS47" s="57">
        <f>+I_Investimenti!BV36</f>
        <v>0</v>
      </c>
      <c r="BT47" s="57">
        <f>+I_Investimenti!BW36</f>
        <v>0</v>
      </c>
      <c r="BU47" s="57">
        <f>+I_Investimenti!BX36</f>
        <v>0</v>
      </c>
      <c r="BV47" s="57">
        <f>+I_Investimenti!BY36</f>
        <v>0</v>
      </c>
      <c r="BW47" s="57">
        <f>+I_Investimenti!BZ36</f>
        <v>0</v>
      </c>
      <c r="BX47" s="57">
        <f>+I_Investimenti!CA36</f>
        <v>0</v>
      </c>
      <c r="BY47" s="57">
        <f>+I_Investimenti!CB36</f>
        <v>0</v>
      </c>
      <c r="BZ47" s="57">
        <f>+I_Investimenti!CC36</f>
        <v>0</v>
      </c>
      <c r="CA47" s="57">
        <f>+I_Investimenti!CD36</f>
        <v>0</v>
      </c>
      <c r="CB47" s="57">
        <f>+I_Investimenti!CE36</f>
        <v>0</v>
      </c>
      <c r="CC47" s="57">
        <f>+I_Investimenti!CF36</f>
        <v>0</v>
      </c>
      <c r="CD47" s="57">
        <f>+I_Investimenti!CG36</f>
        <v>0</v>
      </c>
      <c r="CE47" s="57">
        <f>+I_Investimenti!CH36</f>
        <v>0</v>
      </c>
      <c r="CF47" s="57">
        <f>+I_Investimenti!CI36</f>
        <v>0</v>
      </c>
      <c r="CG47" s="57">
        <f>+I_Investimenti!CJ36</f>
        <v>0</v>
      </c>
      <c r="CH47" s="57">
        <f>+I_Investimenti!CK36</f>
        <v>0</v>
      </c>
      <c r="CI47" s="57">
        <f>+I_Investimenti!CL36</f>
        <v>0</v>
      </c>
      <c r="CJ47" s="57">
        <f>+I_Investimenti!CM36</f>
        <v>0</v>
      </c>
      <c r="CK47" s="57">
        <f>+I_Investimenti!CN36</f>
        <v>0</v>
      </c>
      <c r="CL47" s="57">
        <f>+I_Investimenti!CO36</f>
        <v>0</v>
      </c>
      <c r="CM47" s="57">
        <f>+I_Investimenti!CP36</f>
        <v>0</v>
      </c>
      <c r="CN47" s="57">
        <f>+I_Investimenti!CQ36</f>
        <v>0</v>
      </c>
      <c r="CO47" s="57">
        <f>+I_Investimenti!CR36</f>
        <v>0</v>
      </c>
      <c r="CP47" s="57">
        <f>+I_Investimenti!CS36</f>
        <v>0</v>
      </c>
      <c r="CQ47" s="57">
        <f>+I_Investimenti!CT36</f>
        <v>0</v>
      </c>
      <c r="CR47" s="57">
        <f>+I_Investimenti!CU36</f>
        <v>0</v>
      </c>
      <c r="CS47" s="57">
        <f>+I_Investimenti!CV36</f>
        <v>0</v>
      </c>
      <c r="CT47" s="57">
        <f>+I_Investimenti!CW36</f>
        <v>0</v>
      </c>
      <c r="CU47" s="57">
        <f>+I_Investimenti!CX36</f>
        <v>0</v>
      </c>
      <c r="CV47" s="57">
        <f>+I_Investimenti!CY36</f>
        <v>0</v>
      </c>
      <c r="CW47" s="57">
        <f>+I_Investimenti!CZ36</f>
        <v>0</v>
      </c>
      <c r="CX47" s="57">
        <f>+I_Investimenti!DA36</f>
        <v>0</v>
      </c>
      <c r="CY47" s="57">
        <f>+I_Investimenti!DB36</f>
        <v>0</v>
      </c>
      <c r="CZ47" s="57">
        <f>+I_Investimenti!DC36</f>
        <v>0</v>
      </c>
      <c r="DA47" s="57">
        <f>+I_Investimenti!DD36</f>
        <v>0</v>
      </c>
      <c r="DB47" s="57">
        <f>+I_Investimenti!DE36</f>
        <v>0</v>
      </c>
      <c r="DC47" s="57">
        <f>+I_Investimenti!DF36</f>
        <v>0</v>
      </c>
      <c r="DD47" s="57">
        <f>+I_Investimenti!DG36</f>
        <v>0</v>
      </c>
      <c r="DE47" s="57">
        <f>+I_Investimenti!DH36</f>
        <v>0</v>
      </c>
      <c r="DF47" s="57">
        <f>+I_Investimenti!DI36</f>
        <v>0</v>
      </c>
      <c r="DG47" s="57">
        <f>+I_Investimenti!DJ36</f>
        <v>0</v>
      </c>
      <c r="DH47" s="57">
        <f>+I_Investimenti!DK36</f>
        <v>0</v>
      </c>
      <c r="DI47" s="57">
        <f>+I_Investimenti!DL36</f>
        <v>0</v>
      </c>
      <c r="DJ47" s="57">
        <f>+I_Investimenti!DM36</f>
        <v>0</v>
      </c>
      <c r="DK47" s="57">
        <f>+I_Investimenti!DN36</f>
        <v>0</v>
      </c>
      <c r="DL47" s="57">
        <f>+I_Investimenti!DO36</f>
        <v>0</v>
      </c>
      <c r="DM47" s="57">
        <f>+I_Investimenti!DP36</f>
        <v>0</v>
      </c>
      <c r="DN47" s="57">
        <f>+I_Investimenti!DQ36</f>
        <v>0</v>
      </c>
      <c r="DO47" s="57">
        <f>+I_Investimenti!DR36</f>
        <v>0</v>
      </c>
      <c r="DP47" s="57">
        <f>+I_Investimenti!DS36</f>
        <v>0</v>
      </c>
      <c r="DQ47" s="57">
        <f>+I_Investimenti!DT36</f>
        <v>0</v>
      </c>
      <c r="DR47" s="57">
        <f>+I_Investimenti!DU36</f>
        <v>0</v>
      </c>
      <c r="DS47" s="57">
        <f>+I_Investimenti!DV36</f>
        <v>0</v>
      </c>
      <c r="DT47" s="57">
        <f>+I_Investimenti!DW36</f>
        <v>0</v>
      </c>
      <c r="DU47" s="57">
        <f>+I_Investimenti!DX36</f>
        <v>0</v>
      </c>
    </row>
    <row r="48" spans="3:125" ht="16.5" thickTop="1" thickBot="1" x14ac:dyDescent="0.3">
      <c r="C48" s="117" t="str">
        <f t="shared" si="14"/>
        <v>Investimento 12</v>
      </c>
      <c r="F48" s="57">
        <f>+I_Investimenti!I37</f>
        <v>0</v>
      </c>
      <c r="G48" s="57">
        <f>+I_Investimenti!J37</f>
        <v>0</v>
      </c>
      <c r="H48" s="57">
        <f>+I_Investimenti!K37</f>
        <v>0</v>
      </c>
      <c r="I48" s="57">
        <f>+I_Investimenti!L37</f>
        <v>0</v>
      </c>
      <c r="J48" s="57">
        <f>+I_Investimenti!M37</f>
        <v>0</v>
      </c>
      <c r="K48" s="57">
        <f>+I_Investimenti!N37</f>
        <v>0</v>
      </c>
      <c r="L48" s="57">
        <f>+I_Investimenti!O37</f>
        <v>0</v>
      </c>
      <c r="M48" s="57">
        <f>+I_Investimenti!P37</f>
        <v>0</v>
      </c>
      <c r="N48" s="57">
        <f>+I_Investimenti!Q37</f>
        <v>0</v>
      </c>
      <c r="O48" s="57">
        <f>+I_Investimenti!R37</f>
        <v>0</v>
      </c>
      <c r="P48" s="57">
        <f>+I_Investimenti!S37</f>
        <v>0</v>
      </c>
      <c r="Q48" s="57">
        <f>+I_Investimenti!T37</f>
        <v>0</v>
      </c>
      <c r="R48" s="57">
        <f>+I_Investimenti!U37</f>
        <v>0</v>
      </c>
      <c r="S48" s="57">
        <f>+I_Investimenti!V37</f>
        <v>0</v>
      </c>
      <c r="T48" s="57">
        <f>+I_Investimenti!W37</f>
        <v>0</v>
      </c>
      <c r="U48" s="57">
        <f>+I_Investimenti!X37</f>
        <v>0</v>
      </c>
      <c r="V48" s="57">
        <f>+I_Investimenti!Y37</f>
        <v>0</v>
      </c>
      <c r="W48" s="57">
        <f>+I_Investimenti!Z37</f>
        <v>0</v>
      </c>
      <c r="X48" s="57">
        <f>+I_Investimenti!AA37</f>
        <v>0</v>
      </c>
      <c r="Y48" s="57">
        <f>+I_Investimenti!AB37</f>
        <v>0</v>
      </c>
      <c r="Z48" s="57">
        <f>+I_Investimenti!AC37</f>
        <v>0</v>
      </c>
      <c r="AA48" s="57">
        <f>+I_Investimenti!AD37</f>
        <v>0</v>
      </c>
      <c r="AB48" s="57">
        <f>+I_Investimenti!AE37</f>
        <v>0</v>
      </c>
      <c r="AC48" s="57">
        <f>+I_Investimenti!AF37</f>
        <v>0</v>
      </c>
      <c r="AD48" s="57">
        <f>+I_Investimenti!AG37</f>
        <v>0</v>
      </c>
      <c r="AE48" s="57">
        <f>+I_Investimenti!AH37</f>
        <v>0</v>
      </c>
      <c r="AF48" s="57">
        <f>+I_Investimenti!AI37</f>
        <v>0</v>
      </c>
      <c r="AG48" s="57">
        <f>+I_Investimenti!AJ37</f>
        <v>0</v>
      </c>
      <c r="AH48" s="57">
        <f>+I_Investimenti!AK37</f>
        <v>0</v>
      </c>
      <c r="AI48" s="57">
        <f>+I_Investimenti!AL37</f>
        <v>0</v>
      </c>
      <c r="AJ48" s="57">
        <f>+I_Investimenti!AM37</f>
        <v>0</v>
      </c>
      <c r="AK48" s="57">
        <f>+I_Investimenti!AN37</f>
        <v>0</v>
      </c>
      <c r="AL48" s="57">
        <f>+I_Investimenti!AO37</f>
        <v>0</v>
      </c>
      <c r="AM48" s="57">
        <f>+I_Investimenti!AP37</f>
        <v>0</v>
      </c>
      <c r="AN48" s="57">
        <f>+I_Investimenti!AQ37</f>
        <v>0</v>
      </c>
      <c r="AO48" s="57">
        <f>+I_Investimenti!AR37</f>
        <v>0</v>
      </c>
      <c r="AP48" s="57">
        <f>+I_Investimenti!AS37</f>
        <v>0</v>
      </c>
      <c r="AQ48" s="57">
        <f>+I_Investimenti!AT37</f>
        <v>0</v>
      </c>
      <c r="AR48" s="57">
        <f>+I_Investimenti!AU37</f>
        <v>0</v>
      </c>
      <c r="AS48" s="57">
        <f>+I_Investimenti!AV37</f>
        <v>0</v>
      </c>
      <c r="AT48" s="57">
        <f>+I_Investimenti!AW37</f>
        <v>0</v>
      </c>
      <c r="AU48" s="57">
        <f>+I_Investimenti!AX37</f>
        <v>0</v>
      </c>
      <c r="AV48" s="57">
        <f>+I_Investimenti!AY37</f>
        <v>0</v>
      </c>
      <c r="AW48" s="57">
        <f>+I_Investimenti!AZ37</f>
        <v>0</v>
      </c>
      <c r="AX48" s="57">
        <f>+I_Investimenti!BA37</f>
        <v>0</v>
      </c>
      <c r="AY48" s="57">
        <f>+I_Investimenti!BB37</f>
        <v>0</v>
      </c>
      <c r="AZ48" s="57">
        <f>+I_Investimenti!BC37</f>
        <v>0</v>
      </c>
      <c r="BA48" s="57">
        <f>+I_Investimenti!BD37</f>
        <v>0</v>
      </c>
      <c r="BB48" s="57">
        <f>+I_Investimenti!BE37</f>
        <v>0</v>
      </c>
      <c r="BC48" s="57">
        <f>+I_Investimenti!BF37</f>
        <v>0</v>
      </c>
      <c r="BD48" s="57">
        <f>+I_Investimenti!BG37</f>
        <v>0</v>
      </c>
      <c r="BE48" s="57">
        <f>+I_Investimenti!BH37</f>
        <v>0</v>
      </c>
      <c r="BF48" s="57">
        <f>+I_Investimenti!BI37</f>
        <v>0</v>
      </c>
      <c r="BG48" s="57">
        <f>+I_Investimenti!BJ37</f>
        <v>0</v>
      </c>
      <c r="BH48" s="57">
        <f>+I_Investimenti!BK37</f>
        <v>0</v>
      </c>
      <c r="BI48" s="57">
        <f>+I_Investimenti!BL37</f>
        <v>0</v>
      </c>
      <c r="BJ48" s="57">
        <f>+I_Investimenti!BM37</f>
        <v>0</v>
      </c>
      <c r="BK48" s="57">
        <f>+I_Investimenti!BN37</f>
        <v>0</v>
      </c>
      <c r="BL48" s="57">
        <f>+I_Investimenti!BO37</f>
        <v>0</v>
      </c>
      <c r="BM48" s="57">
        <f>+I_Investimenti!BP37</f>
        <v>0</v>
      </c>
      <c r="BN48" s="57">
        <f>+I_Investimenti!BQ37</f>
        <v>0</v>
      </c>
      <c r="BO48" s="57">
        <f>+I_Investimenti!BR37</f>
        <v>0</v>
      </c>
      <c r="BP48" s="57">
        <f>+I_Investimenti!BS37</f>
        <v>0</v>
      </c>
      <c r="BQ48" s="57">
        <f>+I_Investimenti!BT37</f>
        <v>0</v>
      </c>
      <c r="BR48" s="57">
        <f>+I_Investimenti!BU37</f>
        <v>0</v>
      </c>
      <c r="BS48" s="57">
        <f>+I_Investimenti!BV37</f>
        <v>0</v>
      </c>
      <c r="BT48" s="57">
        <f>+I_Investimenti!BW37</f>
        <v>0</v>
      </c>
      <c r="BU48" s="57">
        <f>+I_Investimenti!BX37</f>
        <v>0</v>
      </c>
      <c r="BV48" s="57">
        <f>+I_Investimenti!BY37</f>
        <v>0</v>
      </c>
      <c r="BW48" s="57">
        <f>+I_Investimenti!BZ37</f>
        <v>0</v>
      </c>
      <c r="BX48" s="57">
        <f>+I_Investimenti!CA37</f>
        <v>0</v>
      </c>
      <c r="BY48" s="57">
        <f>+I_Investimenti!CB37</f>
        <v>0</v>
      </c>
      <c r="BZ48" s="57">
        <f>+I_Investimenti!CC37</f>
        <v>0</v>
      </c>
      <c r="CA48" s="57">
        <f>+I_Investimenti!CD37</f>
        <v>0</v>
      </c>
      <c r="CB48" s="57">
        <f>+I_Investimenti!CE37</f>
        <v>0</v>
      </c>
      <c r="CC48" s="57">
        <f>+I_Investimenti!CF37</f>
        <v>0</v>
      </c>
      <c r="CD48" s="57">
        <f>+I_Investimenti!CG37</f>
        <v>0</v>
      </c>
      <c r="CE48" s="57">
        <f>+I_Investimenti!CH37</f>
        <v>0</v>
      </c>
      <c r="CF48" s="57">
        <f>+I_Investimenti!CI37</f>
        <v>0</v>
      </c>
      <c r="CG48" s="57">
        <f>+I_Investimenti!CJ37</f>
        <v>0</v>
      </c>
      <c r="CH48" s="57">
        <f>+I_Investimenti!CK37</f>
        <v>0</v>
      </c>
      <c r="CI48" s="57">
        <f>+I_Investimenti!CL37</f>
        <v>0</v>
      </c>
      <c r="CJ48" s="57">
        <f>+I_Investimenti!CM37</f>
        <v>0</v>
      </c>
      <c r="CK48" s="57">
        <f>+I_Investimenti!CN37</f>
        <v>0</v>
      </c>
      <c r="CL48" s="57">
        <f>+I_Investimenti!CO37</f>
        <v>0</v>
      </c>
      <c r="CM48" s="57">
        <f>+I_Investimenti!CP37</f>
        <v>0</v>
      </c>
      <c r="CN48" s="57">
        <f>+I_Investimenti!CQ37</f>
        <v>0</v>
      </c>
      <c r="CO48" s="57">
        <f>+I_Investimenti!CR37</f>
        <v>0</v>
      </c>
      <c r="CP48" s="57">
        <f>+I_Investimenti!CS37</f>
        <v>0</v>
      </c>
      <c r="CQ48" s="57">
        <f>+I_Investimenti!CT37</f>
        <v>0</v>
      </c>
      <c r="CR48" s="57">
        <f>+I_Investimenti!CU37</f>
        <v>0</v>
      </c>
      <c r="CS48" s="57">
        <f>+I_Investimenti!CV37</f>
        <v>0</v>
      </c>
      <c r="CT48" s="57">
        <f>+I_Investimenti!CW37</f>
        <v>0</v>
      </c>
      <c r="CU48" s="57">
        <f>+I_Investimenti!CX37</f>
        <v>0</v>
      </c>
      <c r="CV48" s="57">
        <f>+I_Investimenti!CY37</f>
        <v>0</v>
      </c>
      <c r="CW48" s="57">
        <f>+I_Investimenti!CZ37</f>
        <v>0</v>
      </c>
      <c r="CX48" s="57">
        <f>+I_Investimenti!DA37</f>
        <v>0</v>
      </c>
      <c r="CY48" s="57">
        <f>+I_Investimenti!DB37</f>
        <v>0</v>
      </c>
      <c r="CZ48" s="57">
        <f>+I_Investimenti!DC37</f>
        <v>0</v>
      </c>
      <c r="DA48" s="57">
        <f>+I_Investimenti!DD37</f>
        <v>0</v>
      </c>
      <c r="DB48" s="57">
        <f>+I_Investimenti!DE37</f>
        <v>0</v>
      </c>
      <c r="DC48" s="57">
        <f>+I_Investimenti!DF37</f>
        <v>0</v>
      </c>
      <c r="DD48" s="57">
        <f>+I_Investimenti!DG37</f>
        <v>0</v>
      </c>
      <c r="DE48" s="57">
        <f>+I_Investimenti!DH37</f>
        <v>0</v>
      </c>
      <c r="DF48" s="57">
        <f>+I_Investimenti!DI37</f>
        <v>0</v>
      </c>
      <c r="DG48" s="57">
        <f>+I_Investimenti!DJ37</f>
        <v>0</v>
      </c>
      <c r="DH48" s="57">
        <f>+I_Investimenti!DK37</f>
        <v>0</v>
      </c>
      <c r="DI48" s="57">
        <f>+I_Investimenti!DL37</f>
        <v>0</v>
      </c>
      <c r="DJ48" s="57">
        <f>+I_Investimenti!DM37</f>
        <v>0</v>
      </c>
      <c r="DK48" s="57">
        <f>+I_Investimenti!DN37</f>
        <v>0</v>
      </c>
      <c r="DL48" s="57">
        <f>+I_Investimenti!DO37</f>
        <v>0</v>
      </c>
      <c r="DM48" s="57">
        <f>+I_Investimenti!DP37</f>
        <v>0</v>
      </c>
      <c r="DN48" s="57">
        <f>+I_Investimenti!DQ37</f>
        <v>0</v>
      </c>
      <c r="DO48" s="57">
        <f>+I_Investimenti!DR37</f>
        <v>0</v>
      </c>
      <c r="DP48" s="57">
        <f>+I_Investimenti!DS37</f>
        <v>0</v>
      </c>
      <c r="DQ48" s="57">
        <f>+I_Investimenti!DT37</f>
        <v>0</v>
      </c>
      <c r="DR48" s="57">
        <f>+I_Investimenti!DU37</f>
        <v>0</v>
      </c>
      <c r="DS48" s="57">
        <f>+I_Investimenti!DV37</f>
        <v>0</v>
      </c>
      <c r="DT48" s="57">
        <f>+I_Investimenti!DW37</f>
        <v>0</v>
      </c>
      <c r="DU48" s="57">
        <f>+I_Investimenti!DX37</f>
        <v>0</v>
      </c>
    </row>
    <row r="49" spans="3:125" ht="16.5" thickTop="1" thickBot="1" x14ac:dyDescent="0.3">
      <c r="C49" s="117" t="str">
        <f t="shared" si="14"/>
        <v>Investimento 13</v>
      </c>
      <c r="F49" s="57">
        <f>+I_Investimenti!I38</f>
        <v>0</v>
      </c>
      <c r="G49" s="57">
        <f>+I_Investimenti!J38</f>
        <v>0</v>
      </c>
      <c r="H49" s="57">
        <f>+I_Investimenti!K38</f>
        <v>0</v>
      </c>
      <c r="I49" s="57">
        <f>+I_Investimenti!L38</f>
        <v>0</v>
      </c>
      <c r="J49" s="57">
        <f>+I_Investimenti!M38</f>
        <v>0</v>
      </c>
      <c r="K49" s="57">
        <f>+I_Investimenti!N38</f>
        <v>0</v>
      </c>
      <c r="L49" s="57">
        <f>+I_Investimenti!O38</f>
        <v>0</v>
      </c>
      <c r="M49" s="57">
        <f>+I_Investimenti!P38</f>
        <v>0</v>
      </c>
      <c r="N49" s="57">
        <f>+I_Investimenti!Q38</f>
        <v>0</v>
      </c>
      <c r="O49" s="57">
        <f>+I_Investimenti!R38</f>
        <v>0</v>
      </c>
      <c r="P49" s="57">
        <f>+I_Investimenti!S38</f>
        <v>0</v>
      </c>
      <c r="Q49" s="57">
        <f>+I_Investimenti!T38</f>
        <v>0</v>
      </c>
      <c r="R49" s="57">
        <f>+I_Investimenti!U38</f>
        <v>0</v>
      </c>
      <c r="S49" s="57">
        <f>+I_Investimenti!V38</f>
        <v>0</v>
      </c>
      <c r="T49" s="57">
        <f>+I_Investimenti!W38</f>
        <v>0</v>
      </c>
      <c r="U49" s="57">
        <f>+I_Investimenti!X38</f>
        <v>0</v>
      </c>
      <c r="V49" s="57">
        <f>+I_Investimenti!Y38</f>
        <v>0</v>
      </c>
      <c r="W49" s="57">
        <f>+I_Investimenti!Z38</f>
        <v>0</v>
      </c>
      <c r="X49" s="57">
        <f>+I_Investimenti!AA38</f>
        <v>0</v>
      </c>
      <c r="Y49" s="57">
        <f>+I_Investimenti!AB38</f>
        <v>0</v>
      </c>
      <c r="Z49" s="57">
        <f>+I_Investimenti!AC38</f>
        <v>0</v>
      </c>
      <c r="AA49" s="57">
        <f>+I_Investimenti!AD38</f>
        <v>0</v>
      </c>
      <c r="AB49" s="57">
        <f>+I_Investimenti!AE38</f>
        <v>0</v>
      </c>
      <c r="AC49" s="57">
        <f>+I_Investimenti!AF38</f>
        <v>0</v>
      </c>
      <c r="AD49" s="57">
        <f>+I_Investimenti!AG38</f>
        <v>0</v>
      </c>
      <c r="AE49" s="57">
        <f>+I_Investimenti!AH38</f>
        <v>0</v>
      </c>
      <c r="AF49" s="57">
        <f>+I_Investimenti!AI38</f>
        <v>0</v>
      </c>
      <c r="AG49" s="57">
        <f>+I_Investimenti!AJ38</f>
        <v>0</v>
      </c>
      <c r="AH49" s="57">
        <f>+I_Investimenti!AK38</f>
        <v>0</v>
      </c>
      <c r="AI49" s="57">
        <f>+I_Investimenti!AL38</f>
        <v>0</v>
      </c>
      <c r="AJ49" s="57">
        <f>+I_Investimenti!AM38</f>
        <v>0</v>
      </c>
      <c r="AK49" s="57">
        <f>+I_Investimenti!AN38</f>
        <v>0</v>
      </c>
      <c r="AL49" s="57">
        <f>+I_Investimenti!AO38</f>
        <v>0</v>
      </c>
      <c r="AM49" s="57">
        <f>+I_Investimenti!AP38</f>
        <v>0</v>
      </c>
      <c r="AN49" s="57">
        <f>+I_Investimenti!AQ38</f>
        <v>0</v>
      </c>
      <c r="AO49" s="57">
        <f>+I_Investimenti!AR38</f>
        <v>0</v>
      </c>
      <c r="AP49" s="57">
        <f>+I_Investimenti!AS38</f>
        <v>0</v>
      </c>
      <c r="AQ49" s="57">
        <f>+I_Investimenti!AT38</f>
        <v>0</v>
      </c>
      <c r="AR49" s="57">
        <f>+I_Investimenti!AU38</f>
        <v>0</v>
      </c>
      <c r="AS49" s="57">
        <f>+I_Investimenti!AV38</f>
        <v>0</v>
      </c>
      <c r="AT49" s="57">
        <f>+I_Investimenti!AW38</f>
        <v>0</v>
      </c>
      <c r="AU49" s="57">
        <f>+I_Investimenti!AX38</f>
        <v>0</v>
      </c>
      <c r="AV49" s="57">
        <f>+I_Investimenti!AY38</f>
        <v>0</v>
      </c>
      <c r="AW49" s="57">
        <f>+I_Investimenti!AZ38</f>
        <v>0</v>
      </c>
      <c r="AX49" s="57">
        <f>+I_Investimenti!BA38</f>
        <v>0</v>
      </c>
      <c r="AY49" s="57">
        <f>+I_Investimenti!BB38</f>
        <v>0</v>
      </c>
      <c r="AZ49" s="57">
        <f>+I_Investimenti!BC38</f>
        <v>0</v>
      </c>
      <c r="BA49" s="57">
        <f>+I_Investimenti!BD38</f>
        <v>0</v>
      </c>
      <c r="BB49" s="57">
        <f>+I_Investimenti!BE38</f>
        <v>0</v>
      </c>
      <c r="BC49" s="57">
        <f>+I_Investimenti!BF38</f>
        <v>0</v>
      </c>
      <c r="BD49" s="57">
        <f>+I_Investimenti!BG38</f>
        <v>0</v>
      </c>
      <c r="BE49" s="57">
        <f>+I_Investimenti!BH38</f>
        <v>0</v>
      </c>
      <c r="BF49" s="57">
        <f>+I_Investimenti!BI38</f>
        <v>0</v>
      </c>
      <c r="BG49" s="57">
        <f>+I_Investimenti!BJ38</f>
        <v>0</v>
      </c>
      <c r="BH49" s="57">
        <f>+I_Investimenti!BK38</f>
        <v>0</v>
      </c>
      <c r="BI49" s="57">
        <f>+I_Investimenti!BL38</f>
        <v>0</v>
      </c>
      <c r="BJ49" s="57">
        <f>+I_Investimenti!BM38</f>
        <v>0</v>
      </c>
      <c r="BK49" s="57">
        <f>+I_Investimenti!BN38</f>
        <v>0</v>
      </c>
      <c r="BL49" s="57">
        <f>+I_Investimenti!BO38</f>
        <v>0</v>
      </c>
      <c r="BM49" s="57">
        <f>+I_Investimenti!BP38</f>
        <v>0</v>
      </c>
      <c r="BN49" s="57">
        <f>+I_Investimenti!BQ38</f>
        <v>0</v>
      </c>
      <c r="BO49" s="57">
        <f>+I_Investimenti!BR38</f>
        <v>0</v>
      </c>
      <c r="BP49" s="57">
        <f>+I_Investimenti!BS38</f>
        <v>0</v>
      </c>
      <c r="BQ49" s="57">
        <f>+I_Investimenti!BT38</f>
        <v>0</v>
      </c>
      <c r="BR49" s="57">
        <f>+I_Investimenti!BU38</f>
        <v>0</v>
      </c>
      <c r="BS49" s="57">
        <f>+I_Investimenti!BV38</f>
        <v>0</v>
      </c>
      <c r="BT49" s="57">
        <f>+I_Investimenti!BW38</f>
        <v>0</v>
      </c>
      <c r="BU49" s="57">
        <f>+I_Investimenti!BX38</f>
        <v>0</v>
      </c>
      <c r="BV49" s="57">
        <f>+I_Investimenti!BY38</f>
        <v>0</v>
      </c>
      <c r="BW49" s="57">
        <f>+I_Investimenti!BZ38</f>
        <v>0</v>
      </c>
      <c r="BX49" s="57">
        <f>+I_Investimenti!CA38</f>
        <v>0</v>
      </c>
      <c r="BY49" s="57">
        <f>+I_Investimenti!CB38</f>
        <v>0</v>
      </c>
      <c r="BZ49" s="57">
        <f>+I_Investimenti!CC38</f>
        <v>0</v>
      </c>
      <c r="CA49" s="57">
        <f>+I_Investimenti!CD38</f>
        <v>0</v>
      </c>
      <c r="CB49" s="57">
        <f>+I_Investimenti!CE38</f>
        <v>0</v>
      </c>
      <c r="CC49" s="57">
        <f>+I_Investimenti!CF38</f>
        <v>0</v>
      </c>
      <c r="CD49" s="57">
        <f>+I_Investimenti!CG38</f>
        <v>0</v>
      </c>
      <c r="CE49" s="57">
        <f>+I_Investimenti!CH38</f>
        <v>0</v>
      </c>
      <c r="CF49" s="57">
        <f>+I_Investimenti!CI38</f>
        <v>0</v>
      </c>
      <c r="CG49" s="57">
        <f>+I_Investimenti!CJ38</f>
        <v>0</v>
      </c>
      <c r="CH49" s="57">
        <f>+I_Investimenti!CK38</f>
        <v>0</v>
      </c>
      <c r="CI49" s="57">
        <f>+I_Investimenti!CL38</f>
        <v>0</v>
      </c>
      <c r="CJ49" s="57">
        <f>+I_Investimenti!CM38</f>
        <v>0</v>
      </c>
      <c r="CK49" s="57">
        <f>+I_Investimenti!CN38</f>
        <v>0</v>
      </c>
      <c r="CL49" s="57">
        <f>+I_Investimenti!CO38</f>
        <v>0</v>
      </c>
      <c r="CM49" s="57">
        <f>+I_Investimenti!CP38</f>
        <v>0</v>
      </c>
      <c r="CN49" s="57">
        <f>+I_Investimenti!CQ38</f>
        <v>0</v>
      </c>
      <c r="CO49" s="57">
        <f>+I_Investimenti!CR38</f>
        <v>0</v>
      </c>
      <c r="CP49" s="57">
        <f>+I_Investimenti!CS38</f>
        <v>0</v>
      </c>
      <c r="CQ49" s="57">
        <f>+I_Investimenti!CT38</f>
        <v>0</v>
      </c>
      <c r="CR49" s="57">
        <f>+I_Investimenti!CU38</f>
        <v>0</v>
      </c>
      <c r="CS49" s="57">
        <f>+I_Investimenti!CV38</f>
        <v>0</v>
      </c>
      <c r="CT49" s="57">
        <f>+I_Investimenti!CW38</f>
        <v>0</v>
      </c>
      <c r="CU49" s="57">
        <f>+I_Investimenti!CX38</f>
        <v>0</v>
      </c>
      <c r="CV49" s="57">
        <f>+I_Investimenti!CY38</f>
        <v>0</v>
      </c>
      <c r="CW49" s="57">
        <f>+I_Investimenti!CZ38</f>
        <v>0</v>
      </c>
      <c r="CX49" s="57">
        <f>+I_Investimenti!DA38</f>
        <v>0</v>
      </c>
      <c r="CY49" s="57">
        <f>+I_Investimenti!DB38</f>
        <v>0</v>
      </c>
      <c r="CZ49" s="57">
        <f>+I_Investimenti!DC38</f>
        <v>0</v>
      </c>
      <c r="DA49" s="57">
        <f>+I_Investimenti!DD38</f>
        <v>0</v>
      </c>
      <c r="DB49" s="57">
        <f>+I_Investimenti!DE38</f>
        <v>0</v>
      </c>
      <c r="DC49" s="57">
        <f>+I_Investimenti!DF38</f>
        <v>0</v>
      </c>
      <c r="DD49" s="57">
        <f>+I_Investimenti!DG38</f>
        <v>0</v>
      </c>
      <c r="DE49" s="57">
        <f>+I_Investimenti!DH38</f>
        <v>0</v>
      </c>
      <c r="DF49" s="57">
        <f>+I_Investimenti!DI38</f>
        <v>0</v>
      </c>
      <c r="DG49" s="57">
        <f>+I_Investimenti!DJ38</f>
        <v>0</v>
      </c>
      <c r="DH49" s="57">
        <f>+I_Investimenti!DK38</f>
        <v>0</v>
      </c>
      <c r="DI49" s="57">
        <f>+I_Investimenti!DL38</f>
        <v>0</v>
      </c>
      <c r="DJ49" s="57">
        <f>+I_Investimenti!DM38</f>
        <v>0</v>
      </c>
      <c r="DK49" s="57">
        <f>+I_Investimenti!DN38</f>
        <v>0</v>
      </c>
      <c r="DL49" s="57">
        <f>+I_Investimenti!DO38</f>
        <v>0</v>
      </c>
      <c r="DM49" s="57">
        <f>+I_Investimenti!DP38</f>
        <v>0</v>
      </c>
      <c r="DN49" s="57">
        <f>+I_Investimenti!DQ38</f>
        <v>0</v>
      </c>
      <c r="DO49" s="57">
        <f>+I_Investimenti!DR38</f>
        <v>0</v>
      </c>
      <c r="DP49" s="57">
        <f>+I_Investimenti!DS38</f>
        <v>0</v>
      </c>
      <c r="DQ49" s="57">
        <f>+I_Investimenti!DT38</f>
        <v>0</v>
      </c>
      <c r="DR49" s="57">
        <f>+I_Investimenti!DU38</f>
        <v>0</v>
      </c>
      <c r="DS49" s="57">
        <f>+I_Investimenti!DV38</f>
        <v>0</v>
      </c>
      <c r="DT49" s="57">
        <f>+I_Investimenti!DW38</f>
        <v>0</v>
      </c>
      <c r="DU49" s="57">
        <f>+I_Investimenti!DX38</f>
        <v>0</v>
      </c>
    </row>
    <row r="50" spans="3:125" ht="16.5" thickTop="1" thickBot="1" x14ac:dyDescent="0.3">
      <c r="C50" s="117" t="str">
        <f t="shared" si="14"/>
        <v>Investimento 14</v>
      </c>
      <c r="F50" s="57">
        <f>+I_Investimenti!I39</f>
        <v>0</v>
      </c>
      <c r="G50" s="57">
        <f>+I_Investimenti!J39</f>
        <v>0</v>
      </c>
      <c r="H50" s="57">
        <f>+I_Investimenti!K39</f>
        <v>0</v>
      </c>
      <c r="I50" s="57">
        <f>+I_Investimenti!L39</f>
        <v>0</v>
      </c>
      <c r="J50" s="57">
        <f>+I_Investimenti!M39</f>
        <v>0</v>
      </c>
      <c r="K50" s="57">
        <f>+I_Investimenti!N39</f>
        <v>0</v>
      </c>
      <c r="L50" s="57">
        <f>+I_Investimenti!O39</f>
        <v>0</v>
      </c>
      <c r="M50" s="57">
        <f>+I_Investimenti!P39</f>
        <v>0</v>
      </c>
      <c r="N50" s="57">
        <f>+I_Investimenti!Q39</f>
        <v>0</v>
      </c>
      <c r="O50" s="57">
        <f>+I_Investimenti!R39</f>
        <v>0</v>
      </c>
      <c r="P50" s="57">
        <f>+I_Investimenti!S39</f>
        <v>0</v>
      </c>
      <c r="Q50" s="57">
        <f>+I_Investimenti!T39</f>
        <v>0</v>
      </c>
      <c r="R50" s="57">
        <f>+I_Investimenti!U39</f>
        <v>0</v>
      </c>
      <c r="S50" s="57">
        <f>+I_Investimenti!V39</f>
        <v>0</v>
      </c>
      <c r="T50" s="57">
        <f>+I_Investimenti!W39</f>
        <v>0</v>
      </c>
      <c r="U50" s="57">
        <f>+I_Investimenti!X39</f>
        <v>0</v>
      </c>
      <c r="V50" s="57">
        <f>+I_Investimenti!Y39</f>
        <v>0</v>
      </c>
      <c r="W50" s="57">
        <f>+I_Investimenti!Z39</f>
        <v>0</v>
      </c>
      <c r="X50" s="57">
        <f>+I_Investimenti!AA39</f>
        <v>0</v>
      </c>
      <c r="Y50" s="57">
        <f>+I_Investimenti!AB39</f>
        <v>0</v>
      </c>
      <c r="Z50" s="57">
        <f>+I_Investimenti!AC39</f>
        <v>0</v>
      </c>
      <c r="AA50" s="57">
        <f>+I_Investimenti!AD39</f>
        <v>0</v>
      </c>
      <c r="AB50" s="57">
        <f>+I_Investimenti!AE39</f>
        <v>0</v>
      </c>
      <c r="AC50" s="57">
        <f>+I_Investimenti!AF39</f>
        <v>0</v>
      </c>
      <c r="AD50" s="57">
        <f>+I_Investimenti!AG39</f>
        <v>0</v>
      </c>
      <c r="AE50" s="57">
        <f>+I_Investimenti!AH39</f>
        <v>0</v>
      </c>
      <c r="AF50" s="57">
        <f>+I_Investimenti!AI39</f>
        <v>0</v>
      </c>
      <c r="AG50" s="57">
        <f>+I_Investimenti!AJ39</f>
        <v>0</v>
      </c>
      <c r="AH50" s="57">
        <f>+I_Investimenti!AK39</f>
        <v>0</v>
      </c>
      <c r="AI50" s="57">
        <f>+I_Investimenti!AL39</f>
        <v>0</v>
      </c>
      <c r="AJ50" s="57">
        <f>+I_Investimenti!AM39</f>
        <v>0</v>
      </c>
      <c r="AK50" s="57">
        <f>+I_Investimenti!AN39</f>
        <v>0</v>
      </c>
      <c r="AL50" s="57">
        <f>+I_Investimenti!AO39</f>
        <v>0</v>
      </c>
      <c r="AM50" s="57">
        <f>+I_Investimenti!AP39</f>
        <v>0</v>
      </c>
      <c r="AN50" s="57">
        <f>+I_Investimenti!AQ39</f>
        <v>0</v>
      </c>
      <c r="AO50" s="57">
        <f>+I_Investimenti!AR39</f>
        <v>0</v>
      </c>
      <c r="AP50" s="57">
        <f>+I_Investimenti!AS39</f>
        <v>0</v>
      </c>
      <c r="AQ50" s="57">
        <f>+I_Investimenti!AT39</f>
        <v>0</v>
      </c>
      <c r="AR50" s="57">
        <f>+I_Investimenti!AU39</f>
        <v>0</v>
      </c>
      <c r="AS50" s="57">
        <f>+I_Investimenti!AV39</f>
        <v>0</v>
      </c>
      <c r="AT50" s="57">
        <f>+I_Investimenti!AW39</f>
        <v>0</v>
      </c>
      <c r="AU50" s="57">
        <f>+I_Investimenti!AX39</f>
        <v>0</v>
      </c>
      <c r="AV50" s="57">
        <f>+I_Investimenti!AY39</f>
        <v>0</v>
      </c>
      <c r="AW50" s="57">
        <f>+I_Investimenti!AZ39</f>
        <v>0</v>
      </c>
      <c r="AX50" s="57">
        <f>+I_Investimenti!BA39</f>
        <v>0</v>
      </c>
      <c r="AY50" s="57">
        <f>+I_Investimenti!BB39</f>
        <v>0</v>
      </c>
      <c r="AZ50" s="57">
        <f>+I_Investimenti!BC39</f>
        <v>0</v>
      </c>
      <c r="BA50" s="57">
        <f>+I_Investimenti!BD39</f>
        <v>0</v>
      </c>
      <c r="BB50" s="57">
        <f>+I_Investimenti!BE39</f>
        <v>0</v>
      </c>
      <c r="BC50" s="57">
        <f>+I_Investimenti!BF39</f>
        <v>0</v>
      </c>
      <c r="BD50" s="57">
        <f>+I_Investimenti!BG39</f>
        <v>0</v>
      </c>
      <c r="BE50" s="57">
        <f>+I_Investimenti!BH39</f>
        <v>0</v>
      </c>
      <c r="BF50" s="57">
        <f>+I_Investimenti!BI39</f>
        <v>0</v>
      </c>
      <c r="BG50" s="57">
        <f>+I_Investimenti!BJ39</f>
        <v>0</v>
      </c>
      <c r="BH50" s="57">
        <f>+I_Investimenti!BK39</f>
        <v>0</v>
      </c>
      <c r="BI50" s="57">
        <f>+I_Investimenti!BL39</f>
        <v>0</v>
      </c>
      <c r="BJ50" s="57">
        <f>+I_Investimenti!BM39</f>
        <v>0</v>
      </c>
      <c r="BK50" s="57">
        <f>+I_Investimenti!BN39</f>
        <v>0</v>
      </c>
      <c r="BL50" s="57">
        <f>+I_Investimenti!BO39</f>
        <v>0</v>
      </c>
      <c r="BM50" s="57">
        <f>+I_Investimenti!BP39</f>
        <v>0</v>
      </c>
      <c r="BN50" s="57">
        <f>+I_Investimenti!BQ39</f>
        <v>0</v>
      </c>
      <c r="BO50" s="57">
        <f>+I_Investimenti!BR39</f>
        <v>0</v>
      </c>
      <c r="BP50" s="57">
        <f>+I_Investimenti!BS39</f>
        <v>0</v>
      </c>
      <c r="BQ50" s="57">
        <f>+I_Investimenti!BT39</f>
        <v>0</v>
      </c>
      <c r="BR50" s="57">
        <f>+I_Investimenti!BU39</f>
        <v>0</v>
      </c>
      <c r="BS50" s="57">
        <f>+I_Investimenti!BV39</f>
        <v>0</v>
      </c>
      <c r="BT50" s="57">
        <f>+I_Investimenti!BW39</f>
        <v>0</v>
      </c>
      <c r="BU50" s="57">
        <f>+I_Investimenti!BX39</f>
        <v>0</v>
      </c>
      <c r="BV50" s="57">
        <f>+I_Investimenti!BY39</f>
        <v>0</v>
      </c>
      <c r="BW50" s="57">
        <f>+I_Investimenti!BZ39</f>
        <v>0</v>
      </c>
      <c r="BX50" s="57">
        <f>+I_Investimenti!CA39</f>
        <v>0</v>
      </c>
      <c r="BY50" s="57">
        <f>+I_Investimenti!CB39</f>
        <v>0</v>
      </c>
      <c r="BZ50" s="57">
        <f>+I_Investimenti!CC39</f>
        <v>0</v>
      </c>
      <c r="CA50" s="57">
        <f>+I_Investimenti!CD39</f>
        <v>0</v>
      </c>
      <c r="CB50" s="57">
        <f>+I_Investimenti!CE39</f>
        <v>0</v>
      </c>
      <c r="CC50" s="57">
        <f>+I_Investimenti!CF39</f>
        <v>0</v>
      </c>
      <c r="CD50" s="57">
        <f>+I_Investimenti!CG39</f>
        <v>0</v>
      </c>
      <c r="CE50" s="57">
        <f>+I_Investimenti!CH39</f>
        <v>0</v>
      </c>
      <c r="CF50" s="57">
        <f>+I_Investimenti!CI39</f>
        <v>0</v>
      </c>
      <c r="CG50" s="57">
        <f>+I_Investimenti!CJ39</f>
        <v>0</v>
      </c>
      <c r="CH50" s="57">
        <f>+I_Investimenti!CK39</f>
        <v>0</v>
      </c>
      <c r="CI50" s="57">
        <f>+I_Investimenti!CL39</f>
        <v>0</v>
      </c>
      <c r="CJ50" s="57">
        <f>+I_Investimenti!CM39</f>
        <v>0</v>
      </c>
      <c r="CK50" s="57">
        <f>+I_Investimenti!CN39</f>
        <v>0</v>
      </c>
      <c r="CL50" s="57">
        <f>+I_Investimenti!CO39</f>
        <v>0</v>
      </c>
      <c r="CM50" s="57">
        <f>+I_Investimenti!CP39</f>
        <v>0</v>
      </c>
      <c r="CN50" s="57">
        <f>+I_Investimenti!CQ39</f>
        <v>0</v>
      </c>
      <c r="CO50" s="57">
        <f>+I_Investimenti!CR39</f>
        <v>0</v>
      </c>
      <c r="CP50" s="57">
        <f>+I_Investimenti!CS39</f>
        <v>0</v>
      </c>
      <c r="CQ50" s="57">
        <f>+I_Investimenti!CT39</f>
        <v>0</v>
      </c>
      <c r="CR50" s="57">
        <f>+I_Investimenti!CU39</f>
        <v>0</v>
      </c>
      <c r="CS50" s="57">
        <f>+I_Investimenti!CV39</f>
        <v>0</v>
      </c>
      <c r="CT50" s="57">
        <f>+I_Investimenti!CW39</f>
        <v>0</v>
      </c>
      <c r="CU50" s="57">
        <f>+I_Investimenti!CX39</f>
        <v>0</v>
      </c>
      <c r="CV50" s="57">
        <f>+I_Investimenti!CY39</f>
        <v>0</v>
      </c>
      <c r="CW50" s="57">
        <f>+I_Investimenti!CZ39</f>
        <v>0</v>
      </c>
      <c r="CX50" s="57">
        <f>+I_Investimenti!DA39</f>
        <v>0</v>
      </c>
      <c r="CY50" s="57">
        <f>+I_Investimenti!DB39</f>
        <v>0</v>
      </c>
      <c r="CZ50" s="57">
        <f>+I_Investimenti!DC39</f>
        <v>0</v>
      </c>
      <c r="DA50" s="57">
        <f>+I_Investimenti!DD39</f>
        <v>0</v>
      </c>
      <c r="DB50" s="57">
        <f>+I_Investimenti!DE39</f>
        <v>0</v>
      </c>
      <c r="DC50" s="57">
        <f>+I_Investimenti!DF39</f>
        <v>0</v>
      </c>
      <c r="DD50" s="57">
        <f>+I_Investimenti!DG39</f>
        <v>0</v>
      </c>
      <c r="DE50" s="57">
        <f>+I_Investimenti!DH39</f>
        <v>0</v>
      </c>
      <c r="DF50" s="57">
        <f>+I_Investimenti!DI39</f>
        <v>0</v>
      </c>
      <c r="DG50" s="57">
        <f>+I_Investimenti!DJ39</f>
        <v>0</v>
      </c>
      <c r="DH50" s="57">
        <f>+I_Investimenti!DK39</f>
        <v>0</v>
      </c>
      <c r="DI50" s="57">
        <f>+I_Investimenti!DL39</f>
        <v>0</v>
      </c>
      <c r="DJ50" s="57">
        <f>+I_Investimenti!DM39</f>
        <v>0</v>
      </c>
      <c r="DK50" s="57">
        <f>+I_Investimenti!DN39</f>
        <v>0</v>
      </c>
      <c r="DL50" s="57">
        <f>+I_Investimenti!DO39</f>
        <v>0</v>
      </c>
      <c r="DM50" s="57">
        <f>+I_Investimenti!DP39</f>
        <v>0</v>
      </c>
      <c r="DN50" s="57">
        <f>+I_Investimenti!DQ39</f>
        <v>0</v>
      </c>
      <c r="DO50" s="57">
        <f>+I_Investimenti!DR39</f>
        <v>0</v>
      </c>
      <c r="DP50" s="57">
        <f>+I_Investimenti!DS39</f>
        <v>0</v>
      </c>
      <c r="DQ50" s="57">
        <f>+I_Investimenti!DT39</f>
        <v>0</v>
      </c>
      <c r="DR50" s="57">
        <f>+I_Investimenti!DU39</f>
        <v>0</v>
      </c>
      <c r="DS50" s="57">
        <f>+I_Investimenti!DV39</f>
        <v>0</v>
      </c>
      <c r="DT50" s="57">
        <f>+I_Investimenti!DW39</f>
        <v>0</v>
      </c>
      <c r="DU50" s="57">
        <f>+I_Investimenti!DX39</f>
        <v>0</v>
      </c>
    </row>
    <row r="51" spans="3:125" ht="16.5" thickTop="1" thickBot="1" x14ac:dyDescent="0.3">
      <c r="C51" s="117" t="str">
        <f t="shared" si="14"/>
        <v>Investimento 15</v>
      </c>
      <c r="F51" s="57">
        <f>+I_Investimenti!I40</f>
        <v>0</v>
      </c>
      <c r="G51" s="57">
        <f>+I_Investimenti!J40</f>
        <v>0</v>
      </c>
      <c r="H51" s="57">
        <f>+I_Investimenti!K40</f>
        <v>0</v>
      </c>
      <c r="I51" s="57">
        <f>+I_Investimenti!L40</f>
        <v>0</v>
      </c>
      <c r="J51" s="57">
        <f>+I_Investimenti!M40</f>
        <v>0</v>
      </c>
      <c r="K51" s="57">
        <f>+I_Investimenti!N40</f>
        <v>0</v>
      </c>
      <c r="L51" s="57">
        <f>+I_Investimenti!O40</f>
        <v>0</v>
      </c>
      <c r="M51" s="57">
        <f>+I_Investimenti!P40</f>
        <v>0</v>
      </c>
      <c r="N51" s="57">
        <f>+I_Investimenti!Q40</f>
        <v>0</v>
      </c>
      <c r="O51" s="57">
        <f>+I_Investimenti!R40</f>
        <v>0</v>
      </c>
      <c r="P51" s="57">
        <f>+I_Investimenti!S40</f>
        <v>0</v>
      </c>
      <c r="Q51" s="57">
        <f>+I_Investimenti!T40</f>
        <v>0</v>
      </c>
      <c r="R51" s="57">
        <f>+I_Investimenti!U40</f>
        <v>0</v>
      </c>
      <c r="S51" s="57">
        <f>+I_Investimenti!V40</f>
        <v>0</v>
      </c>
      <c r="T51" s="57">
        <f>+I_Investimenti!W40</f>
        <v>0</v>
      </c>
      <c r="U51" s="57">
        <f>+I_Investimenti!X40</f>
        <v>0</v>
      </c>
      <c r="V51" s="57">
        <f>+I_Investimenti!Y40</f>
        <v>0</v>
      </c>
      <c r="W51" s="57">
        <f>+I_Investimenti!Z40</f>
        <v>0</v>
      </c>
      <c r="X51" s="57">
        <f>+I_Investimenti!AA40</f>
        <v>0</v>
      </c>
      <c r="Y51" s="57">
        <f>+I_Investimenti!AB40</f>
        <v>0</v>
      </c>
      <c r="Z51" s="57">
        <f>+I_Investimenti!AC40</f>
        <v>0</v>
      </c>
      <c r="AA51" s="57">
        <f>+I_Investimenti!AD40</f>
        <v>0</v>
      </c>
      <c r="AB51" s="57">
        <f>+I_Investimenti!AE40</f>
        <v>0</v>
      </c>
      <c r="AC51" s="57">
        <f>+I_Investimenti!AF40</f>
        <v>0</v>
      </c>
      <c r="AD51" s="57">
        <f>+I_Investimenti!AG40</f>
        <v>0</v>
      </c>
      <c r="AE51" s="57">
        <f>+I_Investimenti!AH40</f>
        <v>0</v>
      </c>
      <c r="AF51" s="57">
        <f>+I_Investimenti!AI40</f>
        <v>0</v>
      </c>
      <c r="AG51" s="57">
        <f>+I_Investimenti!AJ40</f>
        <v>0</v>
      </c>
      <c r="AH51" s="57">
        <f>+I_Investimenti!AK40</f>
        <v>0</v>
      </c>
      <c r="AI51" s="57">
        <f>+I_Investimenti!AL40</f>
        <v>0</v>
      </c>
      <c r="AJ51" s="57">
        <f>+I_Investimenti!AM40</f>
        <v>0</v>
      </c>
      <c r="AK51" s="57">
        <f>+I_Investimenti!AN40</f>
        <v>0</v>
      </c>
      <c r="AL51" s="57">
        <f>+I_Investimenti!AO40</f>
        <v>0</v>
      </c>
      <c r="AM51" s="57">
        <f>+I_Investimenti!AP40</f>
        <v>0</v>
      </c>
      <c r="AN51" s="57">
        <f>+I_Investimenti!AQ40</f>
        <v>0</v>
      </c>
      <c r="AO51" s="57">
        <f>+I_Investimenti!AR40</f>
        <v>0</v>
      </c>
      <c r="AP51" s="57">
        <f>+I_Investimenti!AS40</f>
        <v>0</v>
      </c>
      <c r="AQ51" s="57">
        <f>+I_Investimenti!AT40</f>
        <v>0</v>
      </c>
      <c r="AR51" s="57">
        <f>+I_Investimenti!AU40</f>
        <v>0</v>
      </c>
      <c r="AS51" s="57">
        <f>+I_Investimenti!AV40</f>
        <v>0</v>
      </c>
      <c r="AT51" s="57">
        <f>+I_Investimenti!AW40</f>
        <v>0</v>
      </c>
      <c r="AU51" s="57">
        <f>+I_Investimenti!AX40</f>
        <v>0</v>
      </c>
      <c r="AV51" s="57">
        <f>+I_Investimenti!AY40</f>
        <v>0</v>
      </c>
      <c r="AW51" s="57">
        <f>+I_Investimenti!AZ40</f>
        <v>0</v>
      </c>
      <c r="AX51" s="57">
        <f>+I_Investimenti!BA40</f>
        <v>0</v>
      </c>
      <c r="AY51" s="57">
        <f>+I_Investimenti!BB40</f>
        <v>0</v>
      </c>
      <c r="AZ51" s="57">
        <f>+I_Investimenti!BC40</f>
        <v>0</v>
      </c>
      <c r="BA51" s="57">
        <f>+I_Investimenti!BD40</f>
        <v>0</v>
      </c>
      <c r="BB51" s="57">
        <f>+I_Investimenti!BE40</f>
        <v>0</v>
      </c>
      <c r="BC51" s="57">
        <f>+I_Investimenti!BF40</f>
        <v>0</v>
      </c>
      <c r="BD51" s="57">
        <f>+I_Investimenti!BG40</f>
        <v>0</v>
      </c>
      <c r="BE51" s="57">
        <f>+I_Investimenti!BH40</f>
        <v>0</v>
      </c>
      <c r="BF51" s="57">
        <f>+I_Investimenti!BI40</f>
        <v>0</v>
      </c>
      <c r="BG51" s="57">
        <f>+I_Investimenti!BJ40</f>
        <v>0</v>
      </c>
      <c r="BH51" s="57">
        <f>+I_Investimenti!BK40</f>
        <v>0</v>
      </c>
      <c r="BI51" s="57">
        <f>+I_Investimenti!BL40</f>
        <v>0</v>
      </c>
      <c r="BJ51" s="57">
        <f>+I_Investimenti!BM40</f>
        <v>0</v>
      </c>
      <c r="BK51" s="57">
        <f>+I_Investimenti!BN40</f>
        <v>0</v>
      </c>
      <c r="BL51" s="57">
        <f>+I_Investimenti!BO40</f>
        <v>0</v>
      </c>
      <c r="BM51" s="57">
        <f>+I_Investimenti!BP40</f>
        <v>0</v>
      </c>
      <c r="BN51" s="57">
        <f>+I_Investimenti!BQ40</f>
        <v>0</v>
      </c>
      <c r="BO51" s="57">
        <f>+I_Investimenti!BR40</f>
        <v>0</v>
      </c>
      <c r="BP51" s="57">
        <f>+I_Investimenti!BS40</f>
        <v>0</v>
      </c>
      <c r="BQ51" s="57">
        <f>+I_Investimenti!BT40</f>
        <v>0</v>
      </c>
      <c r="BR51" s="57">
        <f>+I_Investimenti!BU40</f>
        <v>0</v>
      </c>
      <c r="BS51" s="57">
        <f>+I_Investimenti!BV40</f>
        <v>0</v>
      </c>
      <c r="BT51" s="57">
        <f>+I_Investimenti!BW40</f>
        <v>0</v>
      </c>
      <c r="BU51" s="57">
        <f>+I_Investimenti!BX40</f>
        <v>0</v>
      </c>
      <c r="BV51" s="57">
        <f>+I_Investimenti!BY40</f>
        <v>0</v>
      </c>
      <c r="BW51" s="57">
        <f>+I_Investimenti!BZ40</f>
        <v>0</v>
      </c>
      <c r="BX51" s="57">
        <f>+I_Investimenti!CA40</f>
        <v>0</v>
      </c>
      <c r="BY51" s="57">
        <f>+I_Investimenti!CB40</f>
        <v>0</v>
      </c>
      <c r="BZ51" s="57">
        <f>+I_Investimenti!CC40</f>
        <v>0</v>
      </c>
      <c r="CA51" s="57">
        <f>+I_Investimenti!CD40</f>
        <v>0</v>
      </c>
      <c r="CB51" s="57">
        <f>+I_Investimenti!CE40</f>
        <v>0</v>
      </c>
      <c r="CC51" s="57">
        <f>+I_Investimenti!CF40</f>
        <v>0</v>
      </c>
      <c r="CD51" s="57">
        <f>+I_Investimenti!CG40</f>
        <v>0</v>
      </c>
      <c r="CE51" s="57">
        <f>+I_Investimenti!CH40</f>
        <v>0</v>
      </c>
      <c r="CF51" s="57">
        <f>+I_Investimenti!CI40</f>
        <v>0</v>
      </c>
      <c r="CG51" s="57">
        <f>+I_Investimenti!CJ40</f>
        <v>0</v>
      </c>
      <c r="CH51" s="57">
        <f>+I_Investimenti!CK40</f>
        <v>0</v>
      </c>
      <c r="CI51" s="57">
        <f>+I_Investimenti!CL40</f>
        <v>0</v>
      </c>
      <c r="CJ51" s="57">
        <f>+I_Investimenti!CM40</f>
        <v>0</v>
      </c>
      <c r="CK51" s="57">
        <f>+I_Investimenti!CN40</f>
        <v>0</v>
      </c>
      <c r="CL51" s="57">
        <f>+I_Investimenti!CO40</f>
        <v>0</v>
      </c>
      <c r="CM51" s="57">
        <f>+I_Investimenti!CP40</f>
        <v>0</v>
      </c>
      <c r="CN51" s="57">
        <f>+I_Investimenti!CQ40</f>
        <v>0</v>
      </c>
      <c r="CO51" s="57">
        <f>+I_Investimenti!CR40</f>
        <v>0</v>
      </c>
      <c r="CP51" s="57">
        <f>+I_Investimenti!CS40</f>
        <v>0</v>
      </c>
      <c r="CQ51" s="57">
        <f>+I_Investimenti!CT40</f>
        <v>0</v>
      </c>
      <c r="CR51" s="57">
        <f>+I_Investimenti!CU40</f>
        <v>0</v>
      </c>
      <c r="CS51" s="57">
        <f>+I_Investimenti!CV40</f>
        <v>0</v>
      </c>
      <c r="CT51" s="57">
        <f>+I_Investimenti!CW40</f>
        <v>0</v>
      </c>
      <c r="CU51" s="57">
        <f>+I_Investimenti!CX40</f>
        <v>0</v>
      </c>
      <c r="CV51" s="57">
        <f>+I_Investimenti!CY40</f>
        <v>0</v>
      </c>
      <c r="CW51" s="57">
        <f>+I_Investimenti!CZ40</f>
        <v>0</v>
      </c>
      <c r="CX51" s="57">
        <f>+I_Investimenti!DA40</f>
        <v>0</v>
      </c>
      <c r="CY51" s="57">
        <f>+I_Investimenti!DB40</f>
        <v>0</v>
      </c>
      <c r="CZ51" s="57">
        <f>+I_Investimenti!DC40</f>
        <v>0</v>
      </c>
      <c r="DA51" s="57">
        <f>+I_Investimenti!DD40</f>
        <v>0</v>
      </c>
      <c r="DB51" s="57">
        <f>+I_Investimenti!DE40</f>
        <v>0</v>
      </c>
      <c r="DC51" s="57">
        <f>+I_Investimenti!DF40</f>
        <v>0</v>
      </c>
      <c r="DD51" s="57">
        <f>+I_Investimenti!DG40</f>
        <v>0</v>
      </c>
      <c r="DE51" s="57">
        <f>+I_Investimenti!DH40</f>
        <v>0</v>
      </c>
      <c r="DF51" s="57">
        <f>+I_Investimenti!DI40</f>
        <v>0</v>
      </c>
      <c r="DG51" s="57">
        <f>+I_Investimenti!DJ40</f>
        <v>0</v>
      </c>
      <c r="DH51" s="57">
        <f>+I_Investimenti!DK40</f>
        <v>0</v>
      </c>
      <c r="DI51" s="57">
        <f>+I_Investimenti!DL40</f>
        <v>0</v>
      </c>
      <c r="DJ51" s="57">
        <f>+I_Investimenti!DM40</f>
        <v>0</v>
      </c>
      <c r="DK51" s="57">
        <f>+I_Investimenti!DN40</f>
        <v>0</v>
      </c>
      <c r="DL51" s="57">
        <f>+I_Investimenti!DO40</f>
        <v>0</v>
      </c>
      <c r="DM51" s="57">
        <f>+I_Investimenti!DP40</f>
        <v>0</v>
      </c>
      <c r="DN51" s="57">
        <f>+I_Investimenti!DQ40</f>
        <v>0</v>
      </c>
      <c r="DO51" s="57">
        <f>+I_Investimenti!DR40</f>
        <v>0</v>
      </c>
      <c r="DP51" s="57">
        <f>+I_Investimenti!DS40</f>
        <v>0</v>
      </c>
      <c r="DQ51" s="57">
        <f>+I_Investimenti!DT40</f>
        <v>0</v>
      </c>
      <c r="DR51" s="57">
        <f>+I_Investimenti!DU40</f>
        <v>0</v>
      </c>
      <c r="DS51" s="57">
        <f>+I_Investimenti!DV40</f>
        <v>0</v>
      </c>
      <c r="DT51" s="57">
        <f>+I_Investimenti!DW40</f>
        <v>0</v>
      </c>
      <c r="DU51" s="57">
        <f>+I_Investimenti!DX40</f>
        <v>0</v>
      </c>
    </row>
    <row r="52" spans="3:125" ht="16.5" thickTop="1" thickBot="1" x14ac:dyDescent="0.3">
      <c r="C52" s="117" t="str">
        <f t="shared" si="14"/>
        <v>Investimento 16</v>
      </c>
      <c r="F52" s="57">
        <f>+I_Investimenti!I41</f>
        <v>0</v>
      </c>
      <c r="G52" s="57">
        <f>+I_Investimenti!J41</f>
        <v>0</v>
      </c>
      <c r="H52" s="57">
        <f>+I_Investimenti!K41</f>
        <v>0</v>
      </c>
      <c r="I52" s="57">
        <f>+I_Investimenti!L41</f>
        <v>0</v>
      </c>
      <c r="J52" s="57">
        <f>+I_Investimenti!M41</f>
        <v>0</v>
      </c>
      <c r="K52" s="57">
        <f>+I_Investimenti!N41</f>
        <v>0</v>
      </c>
      <c r="L52" s="57">
        <f>+I_Investimenti!O41</f>
        <v>0</v>
      </c>
      <c r="M52" s="57">
        <f>+I_Investimenti!P41</f>
        <v>0</v>
      </c>
      <c r="N52" s="57">
        <f>+I_Investimenti!Q41</f>
        <v>0</v>
      </c>
      <c r="O52" s="57">
        <f>+I_Investimenti!R41</f>
        <v>0</v>
      </c>
      <c r="P52" s="57">
        <f>+I_Investimenti!S41</f>
        <v>0</v>
      </c>
      <c r="Q52" s="57">
        <f>+I_Investimenti!T41</f>
        <v>0</v>
      </c>
      <c r="R52" s="57">
        <f>+I_Investimenti!U41</f>
        <v>0</v>
      </c>
      <c r="S52" s="57">
        <f>+I_Investimenti!V41</f>
        <v>0</v>
      </c>
      <c r="T52" s="57">
        <f>+I_Investimenti!W41</f>
        <v>0</v>
      </c>
      <c r="U52" s="57">
        <f>+I_Investimenti!X41</f>
        <v>0</v>
      </c>
      <c r="V52" s="57">
        <f>+I_Investimenti!Y41</f>
        <v>0</v>
      </c>
      <c r="W52" s="57">
        <f>+I_Investimenti!Z41</f>
        <v>0</v>
      </c>
      <c r="X52" s="57">
        <f>+I_Investimenti!AA41</f>
        <v>0</v>
      </c>
      <c r="Y52" s="57">
        <f>+I_Investimenti!AB41</f>
        <v>0</v>
      </c>
      <c r="Z52" s="57">
        <f>+I_Investimenti!AC41</f>
        <v>0</v>
      </c>
      <c r="AA52" s="57">
        <f>+I_Investimenti!AD41</f>
        <v>0</v>
      </c>
      <c r="AB52" s="57">
        <f>+I_Investimenti!AE41</f>
        <v>0</v>
      </c>
      <c r="AC52" s="57">
        <f>+I_Investimenti!AF41</f>
        <v>0</v>
      </c>
      <c r="AD52" s="57">
        <f>+I_Investimenti!AG41</f>
        <v>0</v>
      </c>
      <c r="AE52" s="57">
        <f>+I_Investimenti!AH41</f>
        <v>0</v>
      </c>
      <c r="AF52" s="57">
        <f>+I_Investimenti!AI41</f>
        <v>0</v>
      </c>
      <c r="AG52" s="57">
        <f>+I_Investimenti!AJ41</f>
        <v>0</v>
      </c>
      <c r="AH52" s="57">
        <f>+I_Investimenti!AK41</f>
        <v>0</v>
      </c>
      <c r="AI52" s="57">
        <f>+I_Investimenti!AL41</f>
        <v>0</v>
      </c>
      <c r="AJ52" s="57">
        <f>+I_Investimenti!AM41</f>
        <v>0</v>
      </c>
      <c r="AK52" s="57">
        <f>+I_Investimenti!AN41</f>
        <v>0</v>
      </c>
      <c r="AL52" s="57">
        <f>+I_Investimenti!AO41</f>
        <v>0</v>
      </c>
      <c r="AM52" s="57">
        <f>+I_Investimenti!AP41</f>
        <v>0</v>
      </c>
      <c r="AN52" s="57">
        <f>+I_Investimenti!AQ41</f>
        <v>0</v>
      </c>
      <c r="AO52" s="57">
        <f>+I_Investimenti!AR41</f>
        <v>0</v>
      </c>
      <c r="AP52" s="57">
        <f>+I_Investimenti!AS41</f>
        <v>0</v>
      </c>
      <c r="AQ52" s="57">
        <f>+I_Investimenti!AT41</f>
        <v>0</v>
      </c>
      <c r="AR52" s="57">
        <f>+I_Investimenti!AU41</f>
        <v>0</v>
      </c>
      <c r="AS52" s="57">
        <f>+I_Investimenti!AV41</f>
        <v>0</v>
      </c>
      <c r="AT52" s="57">
        <f>+I_Investimenti!AW41</f>
        <v>0</v>
      </c>
      <c r="AU52" s="57">
        <f>+I_Investimenti!AX41</f>
        <v>0</v>
      </c>
      <c r="AV52" s="57">
        <f>+I_Investimenti!AY41</f>
        <v>0</v>
      </c>
      <c r="AW52" s="57">
        <f>+I_Investimenti!AZ41</f>
        <v>0</v>
      </c>
      <c r="AX52" s="57">
        <f>+I_Investimenti!BA41</f>
        <v>0</v>
      </c>
      <c r="AY52" s="57">
        <f>+I_Investimenti!BB41</f>
        <v>0</v>
      </c>
      <c r="AZ52" s="57">
        <f>+I_Investimenti!BC41</f>
        <v>0</v>
      </c>
      <c r="BA52" s="57">
        <f>+I_Investimenti!BD41</f>
        <v>0</v>
      </c>
      <c r="BB52" s="57">
        <f>+I_Investimenti!BE41</f>
        <v>0</v>
      </c>
      <c r="BC52" s="57">
        <f>+I_Investimenti!BF41</f>
        <v>0</v>
      </c>
      <c r="BD52" s="57">
        <f>+I_Investimenti!BG41</f>
        <v>0</v>
      </c>
      <c r="BE52" s="57">
        <f>+I_Investimenti!BH41</f>
        <v>0</v>
      </c>
      <c r="BF52" s="57">
        <f>+I_Investimenti!BI41</f>
        <v>0</v>
      </c>
      <c r="BG52" s="57">
        <f>+I_Investimenti!BJ41</f>
        <v>0</v>
      </c>
      <c r="BH52" s="57">
        <f>+I_Investimenti!BK41</f>
        <v>0</v>
      </c>
      <c r="BI52" s="57">
        <f>+I_Investimenti!BL41</f>
        <v>0</v>
      </c>
      <c r="BJ52" s="57">
        <f>+I_Investimenti!BM41</f>
        <v>0</v>
      </c>
      <c r="BK52" s="57">
        <f>+I_Investimenti!BN41</f>
        <v>0</v>
      </c>
      <c r="BL52" s="57">
        <f>+I_Investimenti!BO41</f>
        <v>0</v>
      </c>
      <c r="BM52" s="57">
        <f>+I_Investimenti!BP41</f>
        <v>0</v>
      </c>
      <c r="BN52" s="57">
        <f>+I_Investimenti!BQ41</f>
        <v>0</v>
      </c>
      <c r="BO52" s="57">
        <f>+I_Investimenti!BR41</f>
        <v>0</v>
      </c>
      <c r="BP52" s="57">
        <f>+I_Investimenti!BS41</f>
        <v>0</v>
      </c>
      <c r="BQ52" s="57">
        <f>+I_Investimenti!BT41</f>
        <v>0</v>
      </c>
      <c r="BR52" s="57">
        <f>+I_Investimenti!BU41</f>
        <v>0</v>
      </c>
      <c r="BS52" s="57">
        <f>+I_Investimenti!BV41</f>
        <v>0</v>
      </c>
      <c r="BT52" s="57">
        <f>+I_Investimenti!BW41</f>
        <v>0</v>
      </c>
      <c r="BU52" s="57">
        <f>+I_Investimenti!BX41</f>
        <v>0</v>
      </c>
      <c r="BV52" s="57">
        <f>+I_Investimenti!BY41</f>
        <v>0</v>
      </c>
      <c r="BW52" s="57">
        <f>+I_Investimenti!BZ41</f>
        <v>0</v>
      </c>
      <c r="BX52" s="57">
        <f>+I_Investimenti!CA41</f>
        <v>0</v>
      </c>
      <c r="BY52" s="57">
        <f>+I_Investimenti!CB41</f>
        <v>0</v>
      </c>
      <c r="BZ52" s="57">
        <f>+I_Investimenti!CC41</f>
        <v>0</v>
      </c>
      <c r="CA52" s="57">
        <f>+I_Investimenti!CD41</f>
        <v>0</v>
      </c>
      <c r="CB52" s="57">
        <f>+I_Investimenti!CE41</f>
        <v>0</v>
      </c>
      <c r="CC52" s="57">
        <f>+I_Investimenti!CF41</f>
        <v>0</v>
      </c>
      <c r="CD52" s="57">
        <f>+I_Investimenti!CG41</f>
        <v>0</v>
      </c>
      <c r="CE52" s="57">
        <f>+I_Investimenti!CH41</f>
        <v>0</v>
      </c>
      <c r="CF52" s="57">
        <f>+I_Investimenti!CI41</f>
        <v>0</v>
      </c>
      <c r="CG52" s="57">
        <f>+I_Investimenti!CJ41</f>
        <v>0</v>
      </c>
      <c r="CH52" s="57">
        <f>+I_Investimenti!CK41</f>
        <v>0</v>
      </c>
      <c r="CI52" s="57">
        <f>+I_Investimenti!CL41</f>
        <v>0</v>
      </c>
      <c r="CJ52" s="57">
        <f>+I_Investimenti!CM41</f>
        <v>0</v>
      </c>
      <c r="CK52" s="57">
        <f>+I_Investimenti!CN41</f>
        <v>0</v>
      </c>
      <c r="CL52" s="57">
        <f>+I_Investimenti!CO41</f>
        <v>0</v>
      </c>
      <c r="CM52" s="57">
        <f>+I_Investimenti!CP41</f>
        <v>0</v>
      </c>
      <c r="CN52" s="57">
        <f>+I_Investimenti!CQ41</f>
        <v>0</v>
      </c>
      <c r="CO52" s="57">
        <f>+I_Investimenti!CR41</f>
        <v>0</v>
      </c>
      <c r="CP52" s="57">
        <f>+I_Investimenti!CS41</f>
        <v>0</v>
      </c>
      <c r="CQ52" s="57">
        <f>+I_Investimenti!CT41</f>
        <v>0</v>
      </c>
      <c r="CR52" s="57">
        <f>+I_Investimenti!CU41</f>
        <v>0</v>
      </c>
      <c r="CS52" s="57">
        <f>+I_Investimenti!CV41</f>
        <v>0</v>
      </c>
      <c r="CT52" s="57">
        <f>+I_Investimenti!CW41</f>
        <v>0</v>
      </c>
      <c r="CU52" s="57">
        <f>+I_Investimenti!CX41</f>
        <v>0</v>
      </c>
      <c r="CV52" s="57">
        <f>+I_Investimenti!CY41</f>
        <v>0</v>
      </c>
      <c r="CW52" s="57">
        <f>+I_Investimenti!CZ41</f>
        <v>0</v>
      </c>
      <c r="CX52" s="57">
        <f>+I_Investimenti!DA41</f>
        <v>0</v>
      </c>
      <c r="CY52" s="57">
        <f>+I_Investimenti!DB41</f>
        <v>0</v>
      </c>
      <c r="CZ52" s="57">
        <f>+I_Investimenti!DC41</f>
        <v>0</v>
      </c>
      <c r="DA52" s="57">
        <f>+I_Investimenti!DD41</f>
        <v>0</v>
      </c>
      <c r="DB52" s="57">
        <f>+I_Investimenti!DE41</f>
        <v>0</v>
      </c>
      <c r="DC52" s="57">
        <f>+I_Investimenti!DF41</f>
        <v>0</v>
      </c>
      <c r="DD52" s="57">
        <f>+I_Investimenti!DG41</f>
        <v>0</v>
      </c>
      <c r="DE52" s="57">
        <f>+I_Investimenti!DH41</f>
        <v>0</v>
      </c>
      <c r="DF52" s="57">
        <f>+I_Investimenti!DI41</f>
        <v>0</v>
      </c>
      <c r="DG52" s="57">
        <f>+I_Investimenti!DJ41</f>
        <v>0</v>
      </c>
      <c r="DH52" s="57">
        <f>+I_Investimenti!DK41</f>
        <v>0</v>
      </c>
      <c r="DI52" s="57">
        <f>+I_Investimenti!DL41</f>
        <v>0</v>
      </c>
      <c r="DJ52" s="57">
        <f>+I_Investimenti!DM41</f>
        <v>0</v>
      </c>
      <c r="DK52" s="57">
        <f>+I_Investimenti!DN41</f>
        <v>0</v>
      </c>
      <c r="DL52" s="57">
        <f>+I_Investimenti!DO41</f>
        <v>0</v>
      </c>
      <c r="DM52" s="57">
        <f>+I_Investimenti!DP41</f>
        <v>0</v>
      </c>
      <c r="DN52" s="57">
        <f>+I_Investimenti!DQ41</f>
        <v>0</v>
      </c>
      <c r="DO52" s="57">
        <f>+I_Investimenti!DR41</f>
        <v>0</v>
      </c>
      <c r="DP52" s="57">
        <f>+I_Investimenti!DS41</f>
        <v>0</v>
      </c>
      <c r="DQ52" s="57">
        <f>+I_Investimenti!DT41</f>
        <v>0</v>
      </c>
      <c r="DR52" s="57">
        <f>+I_Investimenti!DU41</f>
        <v>0</v>
      </c>
      <c r="DS52" s="57">
        <f>+I_Investimenti!DV41</f>
        <v>0</v>
      </c>
      <c r="DT52" s="57">
        <f>+I_Investimenti!DW41</f>
        <v>0</v>
      </c>
      <c r="DU52" s="57">
        <f>+I_Investimenti!DX41</f>
        <v>0</v>
      </c>
    </row>
    <row r="53" spans="3:125" ht="16.5" thickTop="1" thickBot="1" x14ac:dyDescent="0.3">
      <c r="C53" s="117" t="str">
        <f>+C32</f>
        <v>Investimento 17</v>
      </c>
      <c r="F53" s="57">
        <f>+I_Investimenti!I42</f>
        <v>0</v>
      </c>
      <c r="G53" s="57">
        <f>+I_Investimenti!J42</f>
        <v>0</v>
      </c>
      <c r="H53" s="57">
        <f>+I_Investimenti!K42</f>
        <v>0</v>
      </c>
      <c r="I53" s="57">
        <f>+I_Investimenti!L42</f>
        <v>0</v>
      </c>
      <c r="J53" s="57">
        <f>+I_Investimenti!M42</f>
        <v>0</v>
      </c>
      <c r="K53" s="57">
        <f>+I_Investimenti!N42</f>
        <v>0</v>
      </c>
      <c r="L53" s="57">
        <f>+I_Investimenti!O42</f>
        <v>0</v>
      </c>
      <c r="M53" s="57">
        <f>+I_Investimenti!P42</f>
        <v>0</v>
      </c>
      <c r="N53" s="57">
        <f>+I_Investimenti!Q42</f>
        <v>0</v>
      </c>
      <c r="O53" s="57">
        <f>+I_Investimenti!R42</f>
        <v>0</v>
      </c>
      <c r="P53" s="57">
        <f>+I_Investimenti!S42</f>
        <v>0</v>
      </c>
      <c r="Q53" s="57">
        <f>+I_Investimenti!T42</f>
        <v>0</v>
      </c>
      <c r="R53" s="57">
        <f>+I_Investimenti!U42</f>
        <v>0</v>
      </c>
      <c r="S53" s="57">
        <f>+I_Investimenti!V42</f>
        <v>0</v>
      </c>
      <c r="T53" s="57">
        <f>+I_Investimenti!W42</f>
        <v>0</v>
      </c>
      <c r="U53" s="57">
        <f>+I_Investimenti!X42</f>
        <v>0</v>
      </c>
      <c r="V53" s="57">
        <f>+I_Investimenti!Y42</f>
        <v>0</v>
      </c>
      <c r="W53" s="57">
        <f>+I_Investimenti!Z42</f>
        <v>0</v>
      </c>
      <c r="X53" s="57">
        <f>+I_Investimenti!AA42</f>
        <v>0</v>
      </c>
      <c r="Y53" s="57">
        <f>+I_Investimenti!AB42</f>
        <v>0</v>
      </c>
      <c r="Z53" s="57">
        <f>+I_Investimenti!AC42</f>
        <v>0</v>
      </c>
      <c r="AA53" s="57">
        <f>+I_Investimenti!AD42</f>
        <v>0</v>
      </c>
      <c r="AB53" s="57">
        <f>+I_Investimenti!AE42</f>
        <v>0</v>
      </c>
      <c r="AC53" s="57">
        <f>+I_Investimenti!AF42</f>
        <v>0</v>
      </c>
      <c r="AD53" s="57">
        <f>+I_Investimenti!AG42</f>
        <v>0</v>
      </c>
      <c r="AE53" s="57">
        <f>+I_Investimenti!AH42</f>
        <v>0</v>
      </c>
      <c r="AF53" s="57">
        <f>+I_Investimenti!AI42</f>
        <v>0</v>
      </c>
      <c r="AG53" s="57">
        <f>+I_Investimenti!AJ42</f>
        <v>0</v>
      </c>
      <c r="AH53" s="57">
        <f>+I_Investimenti!AK42</f>
        <v>0</v>
      </c>
      <c r="AI53" s="57">
        <f>+I_Investimenti!AL42</f>
        <v>0</v>
      </c>
      <c r="AJ53" s="57">
        <f>+I_Investimenti!AM42</f>
        <v>0</v>
      </c>
      <c r="AK53" s="57">
        <f>+I_Investimenti!AN42</f>
        <v>0</v>
      </c>
      <c r="AL53" s="57">
        <f>+I_Investimenti!AO42</f>
        <v>0</v>
      </c>
      <c r="AM53" s="57">
        <f>+I_Investimenti!AP42</f>
        <v>0</v>
      </c>
      <c r="AN53" s="57">
        <f>+I_Investimenti!AQ42</f>
        <v>0</v>
      </c>
      <c r="AO53" s="57">
        <f>+I_Investimenti!AR42</f>
        <v>0</v>
      </c>
      <c r="AP53" s="57">
        <f>+I_Investimenti!AS42</f>
        <v>0</v>
      </c>
      <c r="AQ53" s="57">
        <f>+I_Investimenti!AT42</f>
        <v>0</v>
      </c>
      <c r="AR53" s="57">
        <f>+I_Investimenti!AU42</f>
        <v>0</v>
      </c>
      <c r="AS53" s="57">
        <f>+I_Investimenti!AV42</f>
        <v>0</v>
      </c>
      <c r="AT53" s="57">
        <f>+I_Investimenti!AW42</f>
        <v>0</v>
      </c>
      <c r="AU53" s="57">
        <f>+I_Investimenti!AX42</f>
        <v>0</v>
      </c>
      <c r="AV53" s="57">
        <f>+I_Investimenti!AY42</f>
        <v>0</v>
      </c>
      <c r="AW53" s="57">
        <f>+I_Investimenti!AZ42</f>
        <v>0</v>
      </c>
      <c r="AX53" s="57">
        <f>+I_Investimenti!BA42</f>
        <v>0</v>
      </c>
      <c r="AY53" s="57">
        <f>+I_Investimenti!BB42</f>
        <v>0</v>
      </c>
      <c r="AZ53" s="57">
        <f>+I_Investimenti!BC42</f>
        <v>0</v>
      </c>
      <c r="BA53" s="57">
        <f>+I_Investimenti!BD42</f>
        <v>0</v>
      </c>
      <c r="BB53" s="57">
        <f>+I_Investimenti!BE42</f>
        <v>0</v>
      </c>
      <c r="BC53" s="57">
        <f>+I_Investimenti!BF42</f>
        <v>0</v>
      </c>
      <c r="BD53" s="57">
        <f>+I_Investimenti!BG42</f>
        <v>0</v>
      </c>
      <c r="BE53" s="57">
        <f>+I_Investimenti!BH42</f>
        <v>0</v>
      </c>
      <c r="BF53" s="57">
        <f>+I_Investimenti!BI42</f>
        <v>0</v>
      </c>
      <c r="BG53" s="57">
        <f>+I_Investimenti!BJ42</f>
        <v>0</v>
      </c>
      <c r="BH53" s="57">
        <f>+I_Investimenti!BK42</f>
        <v>0</v>
      </c>
      <c r="BI53" s="57">
        <f>+I_Investimenti!BL42</f>
        <v>0</v>
      </c>
      <c r="BJ53" s="57">
        <f>+I_Investimenti!BM42</f>
        <v>0</v>
      </c>
      <c r="BK53" s="57">
        <f>+I_Investimenti!BN42</f>
        <v>0</v>
      </c>
      <c r="BL53" s="57">
        <f>+I_Investimenti!BO42</f>
        <v>0</v>
      </c>
      <c r="BM53" s="57">
        <f>+I_Investimenti!BP42</f>
        <v>0</v>
      </c>
      <c r="BN53" s="57">
        <f>+I_Investimenti!BQ42</f>
        <v>0</v>
      </c>
      <c r="BO53" s="57">
        <f>+I_Investimenti!BR42</f>
        <v>0</v>
      </c>
      <c r="BP53" s="57">
        <f>+I_Investimenti!BS42</f>
        <v>0</v>
      </c>
      <c r="BQ53" s="57">
        <f>+I_Investimenti!BT42</f>
        <v>0</v>
      </c>
      <c r="BR53" s="57">
        <f>+I_Investimenti!BU42</f>
        <v>0</v>
      </c>
      <c r="BS53" s="57">
        <f>+I_Investimenti!BV42</f>
        <v>0</v>
      </c>
      <c r="BT53" s="57">
        <f>+I_Investimenti!BW42</f>
        <v>0</v>
      </c>
      <c r="BU53" s="57">
        <f>+I_Investimenti!BX42</f>
        <v>0</v>
      </c>
      <c r="BV53" s="57">
        <f>+I_Investimenti!BY42</f>
        <v>0</v>
      </c>
      <c r="BW53" s="57">
        <f>+I_Investimenti!BZ42</f>
        <v>0</v>
      </c>
      <c r="BX53" s="57">
        <f>+I_Investimenti!CA42</f>
        <v>0</v>
      </c>
      <c r="BY53" s="57">
        <f>+I_Investimenti!CB42</f>
        <v>0</v>
      </c>
      <c r="BZ53" s="57">
        <f>+I_Investimenti!CC42</f>
        <v>0</v>
      </c>
      <c r="CA53" s="57">
        <f>+I_Investimenti!CD42</f>
        <v>0</v>
      </c>
      <c r="CB53" s="57">
        <f>+I_Investimenti!CE42</f>
        <v>0</v>
      </c>
      <c r="CC53" s="57">
        <f>+I_Investimenti!CF42</f>
        <v>0</v>
      </c>
      <c r="CD53" s="57">
        <f>+I_Investimenti!CG42</f>
        <v>0</v>
      </c>
      <c r="CE53" s="57">
        <f>+I_Investimenti!CH42</f>
        <v>0</v>
      </c>
      <c r="CF53" s="57">
        <f>+I_Investimenti!CI42</f>
        <v>0</v>
      </c>
      <c r="CG53" s="57">
        <f>+I_Investimenti!CJ42</f>
        <v>0</v>
      </c>
      <c r="CH53" s="57">
        <f>+I_Investimenti!CK42</f>
        <v>0</v>
      </c>
      <c r="CI53" s="57">
        <f>+I_Investimenti!CL42</f>
        <v>0</v>
      </c>
      <c r="CJ53" s="57">
        <f>+I_Investimenti!CM42</f>
        <v>0</v>
      </c>
      <c r="CK53" s="57">
        <f>+I_Investimenti!CN42</f>
        <v>0</v>
      </c>
      <c r="CL53" s="57">
        <f>+I_Investimenti!CO42</f>
        <v>0</v>
      </c>
      <c r="CM53" s="57">
        <f>+I_Investimenti!CP42</f>
        <v>0</v>
      </c>
      <c r="CN53" s="57">
        <f>+I_Investimenti!CQ42</f>
        <v>0</v>
      </c>
      <c r="CO53" s="57">
        <f>+I_Investimenti!CR42</f>
        <v>0</v>
      </c>
      <c r="CP53" s="57">
        <f>+I_Investimenti!CS42</f>
        <v>0</v>
      </c>
      <c r="CQ53" s="57">
        <f>+I_Investimenti!CT42</f>
        <v>0</v>
      </c>
      <c r="CR53" s="57">
        <f>+I_Investimenti!CU42</f>
        <v>0</v>
      </c>
      <c r="CS53" s="57">
        <f>+I_Investimenti!CV42</f>
        <v>0</v>
      </c>
      <c r="CT53" s="57">
        <f>+I_Investimenti!CW42</f>
        <v>0</v>
      </c>
      <c r="CU53" s="57">
        <f>+I_Investimenti!CX42</f>
        <v>0</v>
      </c>
      <c r="CV53" s="57">
        <f>+I_Investimenti!CY42</f>
        <v>0</v>
      </c>
      <c r="CW53" s="57">
        <f>+I_Investimenti!CZ42</f>
        <v>0</v>
      </c>
      <c r="CX53" s="57">
        <f>+I_Investimenti!DA42</f>
        <v>0</v>
      </c>
      <c r="CY53" s="57">
        <f>+I_Investimenti!DB42</f>
        <v>0</v>
      </c>
      <c r="CZ53" s="57">
        <f>+I_Investimenti!DC42</f>
        <v>0</v>
      </c>
      <c r="DA53" s="57">
        <f>+I_Investimenti!DD42</f>
        <v>0</v>
      </c>
      <c r="DB53" s="57">
        <f>+I_Investimenti!DE42</f>
        <v>0</v>
      </c>
      <c r="DC53" s="57">
        <f>+I_Investimenti!DF42</f>
        <v>0</v>
      </c>
      <c r="DD53" s="57">
        <f>+I_Investimenti!DG42</f>
        <v>0</v>
      </c>
      <c r="DE53" s="57">
        <f>+I_Investimenti!DH42</f>
        <v>0</v>
      </c>
      <c r="DF53" s="57">
        <f>+I_Investimenti!DI42</f>
        <v>0</v>
      </c>
      <c r="DG53" s="57">
        <f>+I_Investimenti!DJ42</f>
        <v>0</v>
      </c>
      <c r="DH53" s="57">
        <f>+I_Investimenti!DK42</f>
        <v>0</v>
      </c>
      <c r="DI53" s="57">
        <f>+I_Investimenti!DL42</f>
        <v>0</v>
      </c>
      <c r="DJ53" s="57">
        <f>+I_Investimenti!DM42</f>
        <v>0</v>
      </c>
      <c r="DK53" s="57">
        <f>+I_Investimenti!DN42</f>
        <v>0</v>
      </c>
      <c r="DL53" s="57">
        <f>+I_Investimenti!DO42</f>
        <v>0</v>
      </c>
      <c r="DM53" s="57">
        <f>+I_Investimenti!DP42</f>
        <v>0</v>
      </c>
      <c r="DN53" s="57">
        <f>+I_Investimenti!DQ42</f>
        <v>0</v>
      </c>
      <c r="DO53" s="57">
        <f>+I_Investimenti!DR42</f>
        <v>0</v>
      </c>
      <c r="DP53" s="57">
        <f>+I_Investimenti!DS42</f>
        <v>0</v>
      </c>
      <c r="DQ53" s="57">
        <f>+I_Investimenti!DT42</f>
        <v>0</v>
      </c>
      <c r="DR53" s="57">
        <f>+I_Investimenti!DU42</f>
        <v>0</v>
      </c>
      <c r="DS53" s="57">
        <f>+I_Investimenti!DV42</f>
        <v>0</v>
      </c>
      <c r="DT53" s="57">
        <f>+I_Investimenti!DW42</f>
        <v>0</v>
      </c>
      <c r="DU53" s="57">
        <f>+I_Investimenti!DX42</f>
        <v>0</v>
      </c>
    </row>
    <row r="54" spans="3:125" ht="15.75" thickTop="1" x14ac:dyDescent="0.25">
      <c r="C54" s="118"/>
      <c r="E54" s="16" t="s">
        <v>184</v>
      </c>
      <c r="F54" s="91">
        <f>SUM(F37:F53)</f>
        <v>0</v>
      </c>
      <c r="G54" s="91">
        <f t="shared" ref="G54:BR54" si="15">SUM(G37:G53)</f>
        <v>0</v>
      </c>
      <c r="H54" s="91">
        <f t="shared" si="15"/>
        <v>0</v>
      </c>
      <c r="I54" s="91">
        <f t="shared" si="15"/>
        <v>0</v>
      </c>
      <c r="J54" s="91">
        <f t="shared" si="15"/>
        <v>0</v>
      </c>
      <c r="K54" s="91">
        <f t="shared" si="15"/>
        <v>0</v>
      </c>
      <c r="L54" s="91">
        <f t="shared" si="15"/>
        <v>0</v>
      </c>
      <c r="M54" s="91">
        <f t="shared" si="15"/>
        <v>0</v>
      </c>
      <c r="N54" s="91">
        <f t="shared" si="15"/>
        <v>0</v>
      </c>
      <c r="O54" s="91">
        <f t="shared" si="15"/>
        <v>0</v>
      </c>
      <c r="P54" s="91">
        <f t="shared" si="15"/>
        <v>0</v>
      </c>
      <c r="Q54" s="91">
        <f t="shared" si="15"/>
        <v>0</v>
      </c>
      <c r="R54" s="91">
        <f t="shared" si="15"/>
        <v>0</v>
      </c>
      <c r="S54" s="91">
        <f t="shared" si="15"/>
        <v>0</v>
      </c>
      <c r="T54" s="91">
        <f t="shared" si="15"/>
        <v>0</v>
      </c>
      <c r="U54" s="91">
        <f t="shared" si="15"/>
        <v>0</v>
      </c>
      <c r="V54" s="91">
        <f t="shared" si="15"/>
        <v>0</v>
      </c>
      <c r="W54" s="91">
        <f t="shared" si="15"/>
        <v>0</v>
      </c>
      <c r="X54" s="91">
        <f t="shared" si="15"/>
        <v>0</v>
      </c>
      <c r="Y54" s="91">
        <f t="shared" si="15"/>
        <v>0</v>
      </c>
      <c r="Z54" s="91">
        <f t="shared" si="15"/>
        <v>0</v>
      </c>
      <c r="AA54" s="91">
        <f t="shared" si="15"/>
        <v>0</v>
      </c>
      <c r="AB54" s="91">
        <f t="shared" si="15"/>
        <v>0</v>
      </c>
      <c r="AC54" s="91">
        <f t="shared" si="15"/>
        <v>0</v>
      </c>
      <c r="AD54" s="91">
        <f t="shared" si="15"/>
        <v>0</v>
      </c>
      <c r="AE54" s="91">
        <f t="shared" si="15"/>
        <v>0</v>
      </c>
      <c r="AF54" s="91">
        <f t="shared" si="15"/>
        <v>0</v>
      </c>
      <c r="AG54" s="91">
        <f t="shared" si="15"/>
        <v>0</v>
      </c>
      <c r="AH54" s="91">
        <f t="shared" si="15"/>
        <v>0</v>
      </c>
      <c r="AI54" s="91">
        <f t="shared" si="15"/>
        <v>0</v>
      </c>
      <c r="AJ54" s="91">
        <f t="shared" si="15"/>
        <v>0</v>
      </c>
      <c r="AK54" s="91">
        <f t="shared" si="15"/>
        <v>0</v>
      </c>
      <c r="AL54" s="91">
        <f t="shared" si="15"/>
        <v>0</v>
      </c>
      <c r="AM54" s="91">
        <f t="shared" si="15"/>
        <v>0</v>
      </c>
      <c r="AN54" s="91">
        <f t="shared" si="15"/>
        <v>0</v>
      </c>
      <c r="AO54" s="91">
        <f t="shared" si="15"/>
        <v>0</v>
      </c>
      <c r="AP54" s="91">
        <f t="shared" si="15"/>
        <v>0</v>
      </c>
      <c r="AQ54" s="91">
        <f t="shared" si="15"/>
        <v>0</v>
      </c>
      <c r="AR54" s="91">
        <f t="shared" si="15"/>
        <v>0</v>
      </c>
      <c r="AS54" s="91">
        <f t="shared" si="15"/>
        <v>0</v>
      </c>
      <c r="AT54" s="91">
        <f t="shared" si="15"/>
        <v>0</v>
      </c>
      <c r="AU54" s="91">
        <f t="shared" si="15"/>
        <v>0</v>
      </c>
      <c r="AV54" s="91">
        <f t="shared" si="15"/>
        <v>0</v>
      </c>
      <c r="AW54" s="91">
        <f t="shared" si="15"/>
        <v>0</v>
      </c>
      <c r="AX54" s="91">
        <f t="shared" si="15"/>
        <v>0</v>
      </c>
      <c r="AY54" s="91">
        <f t="shared" si="15"/>
        <v>0</v>
      </c>
      <c r="AZ54" s="91">
        <f t="shared" si="15"/>
        <v>0</v>
      </c>
      <c r="BA54" s="91">
        <f t="shared" si="15"/>
        <v>0</v>
      </c>
      <c r="BB54" s="91">
        <f t="shared" si="15"/>
        <v>0</v>
      </c>
      <c r="BC54" s="91">
        <f t="shared" si="15"/>
        <v>0</v>
      </c>
      <c r="BD54" s="91">
        <f t="shared" si="15"/>
        <v>0</v>
      </c>
      <c r="BE54" s="91">
        <f t="shared" si="15"/>
        <v>0</v>
      </c>
      <c r="BF54" s="91">
        <f t="shared" si="15"/>
        <v>0</v>
      </c>
      <c r="BG54" s="91">
        <f t="shared" si="15"/>
        <v>0</v>
      </c>
      <c r="BH54" s="91">
        <f t="shared" si="15"/>
        <v>0</v>
      </c>
      <c r="BI54" s="91">
        <f t="shared" si="15"/>
        <v>0</v>
      </c>
      <c r="BJ54" s="91">
        <f t="shared" si="15"/>
        <v>0</v>
      </c>
      <c r="BK54" s="91">
        <f t="shared" si="15"/>
        <v>0</v>
      </c>
      <c r="BL54" s="91">
        <f t="shared" si="15"/>
        <v>0</v>
      </c>
      <c r="BM54" s="91">
        <f t="shared" si="15"/>
        <v>0</v>
      </c>
      <c r="BN54" s="91">
        <f t="shared" si="15"/>
        <v>0</v>
      </c>
      <c r="BO54" s="91">
        <f t="shared" si="15"/>
        <v>0</v>
      </c>
      <c r="BP54" s="91">
        <f t="shared" si="15"/>
        <v>0</v>
      </c>
      <c r="BQ54" s="91">
        <f t="shared" si="15"/>
        <v>0</v>
      </c>
      <c r="BR54" s="91">
        <f t="shared" si="15"/>
        <v>0</v>
      </c>
      <c r="BS54" s="91">
        <f t="shared" ref="BS54:DU54" si="16">SUM(BS37:BS53)</f>
        <v>0</v>
      </c>
      <c r="BT54" s="91">
        <f t="shared" si="16"/>
        <v>0</v>
      </c>
      <c r="BU54" s="91">
        <f t="shared" si="16"/>
        <v>0</v>
      </c>
      <c r="BV54" s="91">
        <f t="shared" si="16"/>
        <v>0</v>
      </c>
      <c r="BW54" s="91">
        <f t="shared" si="16"/>
        <v>0</v>
      </c>
      <c r="BX54" s="91">
        <f t="shared" si="16"/>
        <v>0</v>
      </c>
      <c r="BY54" s="91">
        <f t="shared" si="16"/>
        <v>0</v>
      </c>
      <c r="BZ54" s="91">
        <f t="shared" si="16"/>
        <v>0</v>
      </c>
      <c r="CA54" s="91">
        <f t="shared" si="16"/>
        <v>0</v>
      </c>
      <c r="CB54" s="91">
        <f t="shared" si="16"/>
        <v>0</v>
      </c>
      <c r="CC54" s="91">
        <f t="shared" si="16"/>
        <v>0</v>
      </c>
      <c r="CD54" s="91">
        <f t="shared" si="16"/>
        <v>0</v>
      </c>
      <c r="CE54" s="91">
        <f t="shared" si="16"/>
        <v>0</v>
      </c>
      <c r="CF54" s="91">
        <f t="shared" si="16"/>
        <v>0</v>
      </c>
      <c r="CG54" s="91">
        <f t="shared" si="16"/>
        <v>0</v>
      </c>
      <c r="CH54" s="91">
        <f t="shared" si="16"/>
        <v>0</v>
      </c>
      <c r="CI54" s="91">
        <f t="shared" si="16"/>
        <v>0</v>
      </c>
      <c r="CJ54" s="91">
        <f t="shared" si="16"/>
        <v>0</v>
      </c>
      <c r="CK54" s="91">
        <f t="shared" si="16"/>
        <v>0</v>
      </c>
      <c r="CL54" s="91">
        <f t="shared" si="16"/>
        <v>0</v>
      </c>
      <c r="CM54" s="91">
        <f t="shared" si="16"/>
        <v>0</v>
      </c>
      <c r="CN54" s="91">
        <f t="shared" si="16"/>
        <v>0</v>
      </c>
      <c r="CO54" s="91">
        <f t="shared" si="16"/>
        <v>0</v>
      </c>
      <c r="CP54" s="91">
        <f t="shared" si="16"/>
        <v>0</v>
      </c>
      <c r="CQ54" s="91">
        <f t="shared" si="16"/>
        <v>0</v>
      </c>
      <c r="CR54" s="91">
        <f t="shared" si="16"/>
        <v>0</v>
      </c>
      <c r="CS54" s="91">
        <f t="shared" si="16"/>
        <v>0</v>
      </c>
      <c r="CT54" s="91">
        <f t="shared" si="16"/>
        <v>0</v>
      </c>
      <c r="CU54" s="91">
        <f t="shared" si="16"/>
        <v>0</v>
      </c>
      <c r="CV54" s="91">
        <f t="shared" si="16"/>
        <v>0</v>
      </c>
      <c r="CW54" s="91">
        <f t="shared" si="16"/>
        <v>0</v>
      </c>
      <c r="CX54" s="91">
        <f t="shared" si="16"/>
        <v>0</v>
      </c>
      <c r="CY54" s="91">
        <f t="shared" si="16"/>
        <v>0</v>
      </c>
      <c r="CZ54" s="91">
        <f t="shared" si="16"/>
        <v>0</v>
      </c>
      <c r="DA54" s="91">
        <f t="shared" si="16"/>
        <v>0</v>
      </c>
      <c r="DB54" s="91">
        <f t="shared" si="16"/>
        <v>0</v>
      </c>
      <c r="DC54" s="91">
        <f t="shared" si="16"/>
        <v>0</v>
      </c>
      <c r="DD54" s="91">
        <f t="shared" si="16"/>
        <v>0</v>
      </c>
      <c r="DE54" s="91">
        <f t="shared" si="16"/>
        <v>0</v>
      </c>
      <c r="DF54" s="91">
        <f t="shared" si="16"/>
        <v>0</v>
      </c>
      <c r="DG54" s="91">
        <f t="shared" si="16"/>
        <v>0</v>
      </c>
      <c r="DH54" s="91">
        <f t="shared" si="16"/>
        <v>0</v>
      </c>
      <c r="DI54" s="91">
        <f t="shared" si="16"/>
        <v>0</v>
      </c>
      <c r="DJ54" s="91">
        <f t="shared" si="16"/>
        <v>0</v>
      </c>
      <c r="DK54" s="91">
        <f t="shared" si="16"/>
        <v>0</v>
      </c>
      <c r="DL54" s="91">
        <f t="shared" si="16"/>
        <v>0</v>
      </c>
      <c r="DM54" s="91">
        <f t="shared" si="16"/>
        <v>0</v>
      </c>
      <c r="DN54" s="91">
        <f t="shared" si="16"/>
        <v>0</v>
      </c>
      <c r="DO54" s="91">
        <f t="shared" si="16"/>
        <v>0</v>
      </c>
      <c r="DP54" s="91">
        <f t="shared" si="16"/>
        <v>0</v>
      </c>
      <c r="DQ54" s="91">
        <f t="shared" si="16"/>
        <v>0</v>
      </c>
      <c r="DR54" s="91">
        <f t="shared" si="16"/>
        <v>0</v>
      </c>
      <c r="DS54" s="91">
        <f t="shared" si="16"/>
        <v>0</v>
      </c>
      <c r="DT54" s="91">
        <f t="shared" si="16"/>
        <v>0</v>
      </c>
      <c r="DU54" s="91">
        <f t="shared" si="16"/>
        <v>0</v>
      </c>
    </row>
    <row r="55" spans="3:125" x14ac:dyDescent="0.25">
      <c r="C55" s="120"/>
    </row>
    <row r="56" spans="3:125" x14ac:dyDescent="0.25">
      <c r="C56" s="116" t="s">
        <v>235</v>
      </c>
      <c r="E56" s="7" t="str">
        <f>+E3</f>
        <v>anno</v>
      </c>
      <c r="F56" s="54">
        <f>+F3</f>
        <v>0</v>
      </c>
      <c r="G56" s="54">
        <f t="shared" ref="G56:BR56" si="17">+G3</f>
        <v>0</v>
      </c>
      <c r="H56" s="54">
        <f t="shared" si="17"/>
        <v>0</v>
      </c>
      <c r="I56" s="54">
        <f t="shared" si="17"/>
        <v>0</v>
      </c>
      <c r="J56" s="54">
        <f t="shared" si="17"/>
        <v>0</v>
      </c>
      <c r="K56" s="54">
        <f t="shared" si="17"/>
        <v>0</v>
      </c>
      <c r="L56" s="54">
        <f t="shared" si="17"/>
        <v>0</v>
      </c>
      <c r="M56" s="54">
        <f t="shared" si="17"/>
        <v>0</v>
      </c>
      <c r="N56" s="54">
        <f t="shared" si="17"/>
        <v>0</v>
      </c>
      <c r="O56" s="54">
        <f t="shared" si="17"/>
        <v>0</v>
      </c>
      <c r="P56" s="54">
        <f t="shared" si="17"/>
        <v>0</v>
      </c>
      <c r="Q56" s="54">
        <f t="shared" si="17"/>
        <v>0</v>
      </c>
      <c r="R56" s="54">
        <f t="shared" si="17"/>
        <v>1</v>
      </c>
      <c r="S56" s="54">
        <f t="shared" si="17"/>
        <v>1</v>
      </c>
      <c r="T56" s="54">
        <f t="shared" si="17"/>
        <v>1</v>
      </c>
      <c r="U56" s="54">
        <f t="shared" si="17"/>
        <v>1</v>
      </c>
      <c r="V56" s="54">
        <f t="shared" si="17"/>
        <v>1</v>
      </c>
      <c r="W56" s="54">
        <f t="shared" si="17"/>
        <v>1</v>
      </c>
      <c r="X56" s="54">
        <f t="shared" si="17"/>
        <v>1</v>
      </c>
      <c r="Y56" s="54">
        <f t="shared" si="17"/>
        <v>1</v>
      </c>
      <c r="Z56" s="54">
        <f t="shared" si="17"/>
        <v>1</v>
      </c>
      <c r="AA56" s="54">
        <f t="shared" si="17"/>
        <v>1</v>
      </c>
      <c r="AB56" s="54">
        <f t="shared" si="17"/>
        <v>1</v>
      </c>
      <c r="AC56" s="54">
        <f t="shared" si="17"/>
        <v>1</v>
      </c>
      <c r="AD56" s="54">
        <f t="shared" si="17"/>
        <v>2</v>
      </c>
      <c r="AE56" s="54">
        <f t="shared" si="17"/>
        <v>2</v>
      </c>
      <c r="AF56" s="54">
        <f t="shared" si="17"/>
        <v>2</v>
      </c>
      <c r="AG56" s="54">
        <f t="shared" si="17"/>
        <v>2</v>
      </c>
      <c r="AH56" s="54">
        <f t="shared" si="17"/>
        <v>2</v>
      </c>
      <c r="AI56" s="54">
        <f t="shared" si="17"/>
        <v>2</v>
      </c>
      <c r="AJ56" s="54">
        <f t="shared" si="17"/>
        <v>2</v>
      </c>
      <c r="AK56" s="54">
        <f t="shared" si="17"/>
        <v>2</v>
      </c>
      <c r="AL56" s="54">
        <f t="shared" si="17"/>
        <v>2</v>
      </c>
      <c r="AM56" s="54">
        <f t="shared" si="17"/>
        <v>2</v>
      </c>
      <c r="AN56" s="54">
        <f t="shared" si="17"/>
        <v>2</v>
      </c>
      <c r="AO56" s="54">
        <f t="shared" si="17"/>
        <v>2</v>
      </c>
      <c r="AP56" s="54">
        <f t="shared" si="17"/>
        <v>3</v>
      </c>
      <c r="AQ56" s="54">
        <f t="shared" si="17"/>
        <v>3</v>
      </c>
      <c r="AR56" s="54">
        <f t="shared" si="17"/>
        <v>3</v>
      </c>
      <c r="AS56" s="54">
        <f t="shared" si="17"/>
        <v>3</v>
      </c>
      <c r="AT56" s="54">
        <f t="shared" si="17"/>
        <v>3</v>
      </c>
      <c r="AU56" s="54">
        <f t="shared" si="17"/>
        <v>3</v>
      </c>
      <c r="AV56" s="54">
        <f t="shared" si="17"/>
        <v>3</v>
      </c>
      <c r="AW56" s="54">
        <f t="shared" si="17"/>
        <v>3</v>
      </c>
      <c r="AX56" s="54">
        <f t="shared" si="17"/>
        <v>3</v>
      </c>
      <c r="AY56" s="54">
        <f t="shared" si="17"/>
        <v>3</v>
      </c>
      <c r="AZ56" s="54">
        <f t="shared" si="17"/>
        <v>3</v>
      </c>
      <c r="BA56" s="54">
        <f t="shared" si="17"/>
        <v>3</v>
      </c>
      <c r="BB56" s="54">
        <f t="shared" si="17"/>
        <v>4</v>
      </c>
      <c r="BC56" s="54">
        <f t="shared" si="17"/>
        <v>4</v>
      </c>
      <c r="BD56" s="54">
        <f t="shared" si="17"/>
        <v>4</v>
      </c>
      <c r="BE56" s="54">
        <f t="shared" si="17"/>
        <v>4</v>
      </c>
      <c r="BF56" s="54">
        <f t="shared" si="17"/>
        <v>4</v>
      </c>
      <c r="BG56" s="54">
        <f t="shared" si="17"/>
        <v>4</v>
      </c>
      <c r="BH56" s="54">
        <f t="shared" si="17"/>
        <v>4</v>
      </c>
      <c r="BI56" s="54">
        <f t="shared" si="17"/>
        <v>4</v>
      </c>
      <c r="BJ56" s="54">
        <f t="shared" si="17"/>
        <v>4</v>
      </c>
      <c r="BK56" s="54">
        <f t="shared" si="17"/>
        <v>4</v>
      </c>
      <c r="BL56" s="54">
        <f t="shared" si="17"/>
        <v>4</v>
      </c>
      <c r="BM56" s="54">
        <f t="shared" si="17"/>
        <v>4</v>
      </c>
      <c r="BN56" s="54">
        <f t="shared" si="17"/>
        <v>5</v>
      </c>
      <c r="BO56" s="54">
        <f t="shared" si="17"/>
        <v>5</v>
      </c>
      <c r="BP56" s="54">
        <f t="shared" si="17"/>
        <v>5</v>
      </c>
      <c r="BQ56" s="54">
        <f t="shared" si="17"/>
        <v>5</v>
      </c>
      <c r="BR56" s="54">
        <f t="shared" si="17"/>
        <v>5</v>
      </c>
      <c r="BS56" s="54">
        <f t="shared" ref="BS56:DU56" si="18">+BS3</f>
        <v>5</v>
      </c>
      <c r="BT56" s="54">
        <f t="shared" si="18"/>
        <v>5</v>
      </c>
      <c r="BU56" s="54">
        <f t="shared" si="18"/>
        <v>5</v>
      </c>
      <c r="BV56" s="54">
        <f t="shared" si="18"/>
        <v>5</v>
      </c>
      <c r="BW56" s="54">
        <f t="shared" si="18"/>
        <v>5</v>
      </c>
      <c r="BX56" s="54">
        <f t="shared" si="18"/>
        <v>5</v>
      </c>
      <c r="BY56" s="54">
        <f t="shared" si="18"/>
        <v>5</v>
      </c>
      <c r="BZ56" s="54">
        <f t="shared" si="18"/>
        <v>6</v>
      </c>
      <c r="CA56" s="54">
        <f t="shared" si="18"/>
        <v>6</v>
      </c>
      <c r="CB56" s="54">
        <f t="shared" si="18"/>
        <v>6</v>
      </c>
      <c r="CC56" s="54">
        <f t="shared" si="18"/>
        <v>6</v>
      </c>
      <c r="CD56" s="54">
        <f t="shared" si="18"/>
        <v>6</v>
      </c>
      <c r="CE56" s="54">
        <f t="shared" si="18"/>
        <v>6</v>
      </c>
      <c r="CF56" s="54">
        <f t="shared" si="18"/>
        <v>6</v>
      </c>
      <c r="CG56" s="54">
        <f t="shared" si="18"/>
        <v>6</v>
      </c>
      <c r="CH56" s="54">
        <f t="shared" si="18"/>
        <v>6</v>
      </c>
      <c r="CI56" s="54">
        <f t="shared" si="18"/>
        <v>6</v>
      </c>
      <c r="CJ56" s="54">
        <f t="shared" si="18"/>
        <v>6</v>
      </c>
      <c r="CK56" s="54">
        <f t="shared" si="18"/>
        <v>6</v>
      </c>
      <c r="CL56" s="54">
        <f t="shared" si="18"/>
        <v>7</v>
      </c>
      <c r="CM56" s="54">
        <f t="shared" si="18"/>
        <v>7</v>
      </c>
      <c r="CN56" s="54">
        <f t="shared" si="18"/>
        <v>7</v>
      </c>
      <c r="CO56" s="54">
        <f t="shared" si="18"/>
        <v>7</v>
      </c>
      <c r="CP56" s="54">
        <f t="shared" si="18"/>
        <v>7</v>
      </c>
      <c r="CQ56" s="54">
        <f t="shared" si="18"/>
        <v>7</v>
      </c>
      <c r="CR56" s="54">
        <f t="shared" si="18"/>
        <v>7</v>
      </c>
      <c r="CS56" s="54">
        <f t="shared" si="18"/>
        <v>7</v>
      </c>
      <c r="CT56" s="54">
        <f t="shared" si="18"/>
        <v>7</v>
      </c>
      <c r="CU56" s="54">
        <f t="shared" si="18"/>
        <v>7</v>
      </c>
      <c r="CV56" s="54">
        <f t="shared" si="18"/>
        <v>7</v>
      </c>
      <c r="CW56" s="54">
        <f t="shared" si="18"/>
        <v>7</v>
      </c>
      <c r="CX56" s="54">
        <f t="shared" si="18"/>
        <v>8</v>
      </c>
      <c r="CY56" s="54">
        <f t="shared" si="18"/>
        <v>8</v>
      </c>
      <c r="CZ56" s="54">
        <f t="shared" si="18"/>
        <v>8</v>
      </c>
      <c r="DA56" s="54">
        <f t="shared" si="18"/>
        <v>8</v>
      </c>
      <c r="DB56" s="54">
        <f t="shared" si="18"/>
        <v>8</v>
      </c>
      <c r="DC56" s="54">
        <f t="shared" si="18"/>
        <v>8</v>
      </c>
      <c r="DD56" s="54">
        <f t="shared" si="18"/>
        <v>8</v>
      </c>
      <c r="DE56" s="54">
        <f t="shared" si="18"/>
        <v>8</v>
      </c>
      <c r="DF56" s="54">
        <f t="shared" si="18"/>
        <v>8</v>
      </c>
      <c r="DG56" s="54">
        <f t="shared" si="18"/>
        <v>8</v>
      </c>
      <c r="DH56" s="54">
        <f t="shared" si="18"/>
        <v>8</v>
      </c>
      <c r="DI56" s="54">
        <f t="shared" si="18"/>
        <v>8</v>
      </c>
      <c r="DJ56" s="54">
        <f t="shared" si="18"/>
        <v>9</v>
      </c>
      <c r="DK56" s="54">
        <f t="shared" si="18"/>
        <v>9</v>
      </c>
      <c r="DL56" s="54">
        <f t="shared" si="18"/>
        <v>9</v>
      </c>
      <c r="DM56" s="54">
        <f t="shared" si="18"/>
        <v>9</v>
      </c>
      <c r="DN56" s="54">
        <f t="shared" si="18"/>
        <v>9</v>
      </c>
      <c r="DO56" s="54">
        <f t="shared" si="18"/>
        <v>9</v>
      </c>
      <c r="DP56" s="54">
        <f t="shared" si="18"/>
        <v>9</v>
      </c>
      <c r="DQ56" s="54">
        <f t="shared" si="18"/>
        <v>9</v>
      </c>
      <c r="DR56" s="54">
        <f t="shared" si="18"/>
        <v>9</v>
      </c>
      <c r="DS56" s="54">
        <f t="shared" si="18"/>
        <v>9</v>
      </c>
      <c r="DT56" s="54">
        <f t="shared" si="18"/>
        <v>9</v>
      </c>
      <c r="DU56" s="54">
        <f t="shared" si="18"/>
        <v>9</v>
      </c>
    </row>
    <row r="57" spans="3:125" ht="15.75" thickBot="1" x14ac:dyDescent="0.3">
      <c r="C57" s="116" t="s">
        <v>52</v>
      </c>
      <c r="E57" s="7" t="str">
        <f>+E4</f>
        <v>mese</v>
      </c>
      <c r="F57" s="54" t="str">
        <f>+F4</f>
        <v>gen</v>
      </c>
      <c r="G57" s="54" t="str">
        <f t="shared" ref="G57:BR57" si="19">+G4</f>
        <v>feb</v>
      </c>
      <c r="H57" s="54" t="str">
        <f t="shared" si="19"/>
        <v>mar</v>
      </c>
      <c r="I57" s="54" t="str">
        <f t="shared" si="19"/>
        <v>apr</v>
      </c>
      <c r="J57" s="54" t="str">
        <f t="shared" si="19"/>
        <v>mag</v>
      </c>
      <c r="K57" s="54" t="str">
        <f t="shared" si="19"/>
        <v>giu</v>
      </c>
      <c r="L57" s="54" t="str">
        <f t="shared" si="19"/>
        <v>lug</v>
      </c>
      <c r="M57" s="54" t="str">
        <f t="shared" si="19"/>
        <v>ago</v>
      </c>
      <c r="N57" s="54" t="str">
        <f t="shared" si="19"/>
        <v>set</v>
      </c>
      <c r="O57" s="54" t="str">
        <f t="shared" si="19"/>
        <v>ott</v>
      </c>
      <c r="P57" s="54" t="str">
        <f t="shared" si="19"/>
        <v>nov</v>
      </c>
      <c r="Q57" s="54" t="str">
        <f t="shared" si="19"/>
        <v>dic</v>
      </c>
      <c r="R57" s="54" t="str">
        <f t="shared" si="19"/>
        <v>gen</v>
      </c>
      <c r="S57" s="54" t="str">
        <f t="shared" si="19"/>
        <v>feb</v>
      </c>
      <c r="T57" s="54" t="str">
        <f t="shared" si="19"/>
        <v>mar</v>
      </c>
      <c r="U57" s="54" t="str">
        <f t="shared" si="19"/>
        <v>apr</v>
      </c>
      <c r="V57" s="54" t="str">
        <f t="shared" si="19"/>
        <v>mag</v>
      </c>
      <c r="W57" s="54" t="str">
        <f t="shared" si="19"/>
        <v>giu</v>
      </c>
      <c r="X57" s="54" t="str">
        <f t="shared" si="19"/>
        <v>lug</v>
      </c>
      <c r="Y57" s="54" t="str">
        <f t="shared" si="19"/>
        <v>ago</v>
      </c>
      <c r="Z57" s="54" t="str">
        <f t="shared" si="19"/>
        <v>set</v>
      </c>
      <c r="AA57" s="54" t="str">
        <f t="shared" si="19"/>
        <v>ott</v>
      </c>
      <c r="AB57" s="54" t="str">
        <f t="shared" si="19"/>
        <v>nov</v>
      </c>
      <c r="AC57" s="54" t="str">
        <f t="shared" si="19"/>
        <v>dic</v>
      </c>
      <c r="AD57" s="54" t="str">
        <f t="shared" si="19"/>
        <v>gen</v>
      </c>
      <c r="AE57" s="54" t="str">
        <f t="shared" si="19"/>
        <v>feb</v>
      </c>
      <c r="AF57" s="54" t="str">
        <f t="shared" si="19"/>
        <v>mar</v>
      </c>
      <c r="AG57" s="54" t="str">
        <f t="shared" si="19"/>
        <v>apr</v>
      </c>
      <c r="AH57" s="54" t="str">
        <f t="shared" si="19"/>
        <v>mag</v>
      </c>
      <c r="AI57" s="54" t="str">
        <f t="shared" si="19"/>
        <v>giu</v>
      </c>
      <c r="AJ57" s="54" t="str">
        <f t="shared" si="19"/>
        <v>lug</v>
      </c>
      <c r="AK57" s="54" t="str">
        <f t="shared" si="19"/>
        <v>ago</v>
      </c>
      <c r="AL57" s="54" t="str">
        <f t="shared" si="19"/>
        <v>set</v>
      </c>
      <c r="AM57" s="54" t="str">
        <f t="shared" si="19"/>
        <v>ott</v>
      </c>
      <c r="AN57" s="54" t="str">
        <f t="shared" si="19"/>
        <v>nov</v>
      </c>
      <c r="AO57" s="54" t="str">
        <f t="shared" si="19"/>
        <v>dic</v>
      </c>
      <c r="AP57" s="54" t="str">
        <f t="shared" si="19"/>
        <v>gen</v>
      </c>
      <c r="AQ57" s="54" t="str">
        <f t="shared" si="19"/>
        <v>feb</v>
      </c>
      <c r="AR57" s="54" t="str">
        <f t="shared" si="19"/>
        <v>mar</v>
      </c>
      <c r="AS57" s="54" t="str">
        <f t="shared" si="19"/>
        <v>apr</v>
      </c>
      <c r="AT57" s="54" t="str">
        <f t="shared" si="19"/>
        <v>mag</v>
      </c>
      <c r="AU57" s="54" t="str">
        <f t="shared" si="19"/>
        <v>giu</v>
      </c>
      <c r="AV57" s="54" t="str">
        <f t="shared" si="19"/>
        <v>lug</v>
      </c>
      <c r="AW57" s="54" t="str">
        <f t="shared" si="19"/>
        <v>ago</v>
      </c>
      <c r="AX57" s="54" t="str">
        <f t="shared" si="19"/>
        <v>set</v>
      </c>
      <c r="AY57" s="54" t="str">
        <f t="shared" si="19"/>
        <v>ott</v>
      </c>
      <c r="AZ57" s="54" t="str">
        <f t="shared" si="19"/>
        <v>nov</v>
      </c>
      <c r="BA57" s="54" t="str">
        <f t="shared" si="19"/>
        <v>dic</v>
      </c>
      <c r="BB57" s="54" t="str">
        <f t="shared" si="19"/>
        <v>gen</v>
      </c>
      <c r="BC57" s="54" t="str">
        <f t="shared" si="19"/>
        <v>feb</v>
      </c>
      <c r="BD57" s="54" t="str">
        <f t="shared" si="19"/>
        <v>mar</v>
      </c>
      <c r="BE57" s="54" t="str">
        <f t="shared" si="19"/>
        <v>apr</v>
      </c>
      <c r="BF57" s="54" t="str">
        <f t="shared" si="19"/>
        <v>mag</v>
      </c>
      <c r="BG57" s="54" t="str">
        <f t="shared" si="19"/>
        <v>giu</v>
      </c>
      <c r="BH57" s="54" t="str">
        <f t="shared" si="19"/>
        <v>lug</v>
      </c>
      <c r="BI57" s="54" t="str">
        <f t="shared" si="19"/>
        <v>ago</v>
      </c>
      <c r="BJ57" s="54" t="str">
        <f t="shared" si="19"/>
        <v>set</v>
      </c>
      <c r="BK57" s="54" t="str">
        <f t="shared" si="19"/>
        <v>ott</v>
      </c>
      <c r="BL57" s="54" t="str">
        <f t="shared" si="19"/>
        <v>nov</v>
      </c>
      <c r="BM57" s="54" t="str">
        <f t="shared" si="19"/>
        <v>dic</v>
      </c>
      <c r="BN57" s="54" t="str">
        <f t="shared" si="19"/>
        <v>gen</v>
      </c>
      <c r="BO57" s="54" t="str">
        <f t="shared" si="19"/>
        <v>feb</v>
      </c>
      <c r="BP57" s="54" t="str">
        <f t="shared" si="19"/>
        <v>mar</v>
      </c>
      <c r="BQ57" s="54" t="str">
        <f t="shared" si="19"/>
        <v>apr</v>
      </c>
      <c r="BR57" s="54" t="str">
        <f t="shared" si="19"/>
        <v>mag</v>
      </c>
      <c r="BS57" s="54" t="str">
        <f t="shared" ref="BS57:DU57" si="20">+BS4</f>
        <v>giu</v>
      </c>
      <c r="BT57" s="54" t="str">
        <f t="shared" si="20"/>
        <v>lug</v>
      </c>
      <c r="BU57" s="54" t="str">
        <f t="shared" si="20"/>
        <v>ago</v>
      </c>
      <c r="BV57" s="54" t="str">
        <f t="shared" si="20"/>
        <v>set</v>
      </c>
      <c r="BW57" s="54" t="str">
        <f t="shared" si="20"/>
        <v>ott</v>
      </c>
      <c r="BX57" s="54" t="str">
        <f t="shared" si="20"/>
        <v>nov</v>
      </c>
      <c r="BY57" s="54" t="str">
        <f t="shared" si="20"/>
        <v>dic</v>
      </c>
      <c r="BZ57" s="54" t="str">
        <f t="shared" si="20"/>
        <v>gen</v>
      </c>
      <c r="CA57" s="54" t="str">
        <f t="shared" si="20"/>
        <v>feb</v>
      </c>
      <c r="CB57" s="54" t="str">
        <f t="shared" si="20"/>
        <v>mar</v>
      </c>
      <c r="CC57" s="54" t="str">
        <f t="shared" si="20"/>
        <v>apr</v>
      </c>
      <c r="CD57" s="54" t="str">
        <f t="shared" si="20"/>
        <v>mag</v>
      </c>
      <c r="CE57" s="54" t="str">
        <f t="shared" si="20"/>
        <v>giu</v>
      </c>
      <c r="CF57" s="54" t="str">
        <f t="shared" si="20"/>
        <v>lug</v>
      </c>
      <c r="CG57" s="54" t="str">
        <f t="shared" si="20"/>
        <v>ago</v>
      </c>
      <c r="CH57" s="54" t="str">
        <f t="shared" si="20"/>
        <v>set</v>
      </c>
      <c r="CI57" s="54" t="str">
        <f t="shared" si="20"/>
        <v>ott</v>
      </c>
      <c r="CJ57" s="54" t="str">
        <f t="shared" si="20"/>
        <v>nov</v>
      </c>
      <c r="CK57" s="54" t="str">
        <f t="shared" si="20"/>
        <v>dic</v>
      </c>
      <c r="CL57" s="54" t="str">
        <f t="shared" si="20"/>
        <v>gen</v>
      </c>
      <c r="CM57" s="54" t="str">
        <f t="shared" si="20"/>
        <v>feb</v>
      </c>
      <c r="CN57" s="54" t="str">
        <f t="shared" si="20"/>
        <v>mar</v>
      </c>
      <c r="CO57" s="54" t="str">
        <f t="shared" si="20"/>
        <v>apr</v>
      </c>
      <c r="CP57" s="54" t="str">
        <f t="shared" si="20"/>
        <v>mag</v>
      </c>
      <c r="CQ57" s="54" t="str">
        <f t="shared" si="20"/>
        <v>giu</v>
      </c>
      <c r="CR57" s="54" t="str">
        <f t="shared" si="20"/>
        <v>lug</v>
      </c>
      <c r="CS57" s="54" t="str">
        <f t="shared" si="20"/>
        <v>ago</v>
      </c>
      <c r="CT57" s="54" t="str">
        <f t="shared" si="20"/>
        <v>set</v>
      </c>
      <c r="CU57" s="54" t="str">
        <f t="shared" si="20"/>
        <v>ott</v>
      </c>
      <c r="CV57" s="54" t="str">
        <f t="shared" si="20"/>
        <v>nov</v>
      </c>
      <c r="CW57" s="54" t="str">
        <f t="shared" si="20"/>
        <v>dic</v>
      </c>
      <c r="CX57" s="54" t="str">
        <f t="shared" si="20"/>
        <v>gen</v>
      </c>
      <c r="CY57" s="54" t="str">
        <f t="shared" si="20"/>
        <v>feb</v>
      </c>
      <c r="CZ57" s="54" t="str">
        <f t="shared" si="20"/>
        <v>mar</v>
      </c>
      <c r="DA57" s="54" t="str">
        <f t="shared" si="20"/>
        <v>apr</v>
      </c>
      <c r="DB57" s="54" t="str">
        <f t="shared" si="20"/>
        <v>mag</v>
      </c>
      <c r="DC57" s="54" t="str">
        <f t="shared" si="20"/>
        <v>giu</v>
      </c>
      <c r="DD57" s="54" t="str">
        <f t="shared" si="20"/>
        <v>lug</v>
      </c>
      <c r="DE57" s="54" t="str">
        <f t="shared" si="20"/>
        <v>ago</v>
      </c>
      <c r="DF57" s="54" t="str">
        <f t="shared" si="20"/>
        <v>set</v>
      </c>
      <c r="DG57" s="54" t="str">
        <f t="shared" si="20"/>
        <v>ott</v>
      </c>
      <c r="DH57" s="54" t="str">
        <f t="shared" si="20"/>
        <v>nov</v>
      </c>
      <c r="DI57" s="54" t="str">
        <f t="shared" si="20"/>
        <v>dic</v>
      </c>
      <c r="DJ57" s="54" t="str">
        <f t="shared" si="20"/>
        <v>gen</v>
      </c>
      <c r="DK57" s="54" t="str">
        <f t="shared" si="20"/>
        <v>feb</v>
      </c>
      <c r="DL57" s="54" t="str">
        <f t="shared" si="20"/>
        <v>mar</v>
      </c>
      <c r="DM57" s="54" t="str">
        <f t="shared" si="20"/>
        <v>apr</v>
      </c>
      <c r="DN57" s="54" t="str">
        <f t="shared" si="20"/>
        <v>mag</v>
      </c>
      <c r="DO57" s="54" t="str">
        <f t="shared" si="20"/>
        <v>giu</v>
      </c>
      <c r="DP57" s="54" t="str">
        <f t="shared" si="20"/>
        <v>lug</v>
      </c>
      <c r="DQ57" s="54" t="str">
        <f t="shared" si="20"/>
        <v>ago</v>
      </c>
      <c r="DR57" s="54" t="str">
        <f t="shared" si="20"/>
        <v>set</v>
      </c>
      <c r="DS57" s="54" t="str">
        <f t="shared" si="20"/>
        <v>ott</v>
      </c>
      <c r="DT57" s="54" t="str">
        <f t="shared" si="20"/>
        <v>nov</v>
      </c>
      <c r="DU57" s="54" t="str">
        <f t="shared" si="20"/>
        <v>dic</v>
      </c>
    </row>
    <row r="58" spans="3:125" ht="16.5" thickTop="1" thickBot="1" x14ac:dyDescent="0.3">
      <c r="C58" s="117" t="str">
        <f t="shared" ref="C58:C74" si="21">+C37</f>
        <v>Investimento 1</v>
      </c>
      <c r="F58" s="57">
        <f>+I_Investimenti!I6+C_Investimenti!F16-C_Investimenti!F37</f>
        <v>0</v>
      </c>
      <c r="G58" s="57">
        <f>+I_Investimenti!J6+C_Investimenti!G16-C_Investimenti!G37</f>
        <v>0</v>
      </c>
      <c r="H58" s="57">
        <f>+I_Investimenti!K6+C_Investimenti!H16-C_Investimenti!H37</f>
        <v>0</v>
      </c>
      <c r="I58" s="57">
        <f>+I_Investimenti!L6+C_Investimenti!I16-C_Investimenti!I37</f>
        <v>0</v>
      </c>
      <c r="J58" s="57">
        <f>+I_Investimenti!M6+C_Investimenti!J16-C_Investimenti!J37</f>
        <v>0</v>
      </c>
      <c r="K58" s="57">
        <f>+I_Investimenti!N6+C_Investimenti!K16-C_Investimenti!K37</f>
        <v>0</v>
      </c>
      <c r="L58" s="57">
        <f>+I_Investimenti!O6+C_Investimenti!L16-C_Investimenti!L37</f>
        <v>0</v>
      </c>
      <c r="M58" s="57">
        <f>+I_Investimenti!P6+C_Investimenti!M16-C_Investimenti!M37</f>
        <v>0</v>
      </c>
      <c r="N58" s="57">
        <f>+I_Investimenti!Q6+C_Investimenti!N16-C_Investimenti!N37</f>
        <v>0</v>
      </c>
      <c r="O58" s="57">
        <f>+I_Investimenti!R6+C_Investimenti!O16-C_Investimenti!O37</f>
        <v>0</v>
      </c>
      <c r="P58" s="57">
        <f>+I_Investimenti!S6+C_Investimenti!P16-C_Investimenti!P37</f>
        <v>0</v>
      </c>
      <c r="Q58" s="57">
        <f>+I_Investimenti!T6+C_Investimenti!Q16-C_Investimenti!Q37</f>
        <v>0</v>
      </c>
      <c r="R58" s="57">
        <f>+I_Investimenti!U6+C_Investimenti!R16-C_Investimenti!R37</f>
        <v>0</v>
      </c>
      <c r="S58" s="57">
        <f>+I_Investimenti!V6+C_Investimenti!S16-C_Investimenti!S37</f>
        <v>0</v>
      </c>
      <c r="T58" s="57">
        <f>+I_Investimenti!W6+C_Investimenti!T16-C_Investimenti!T37</f>
        <v>0</v>
      </c>
      <c r="U58" s="57">
        <f>+I_Investimenti!X6+C_Investimenti!U16-C_Investimenti!U37</f>
        <v>0</v>
      </c>
      <c r="V58" s="57">
        <f>+I_Investimenti!Y6+C_Investimenti!V16-C_Investimenti!V37</f>
        <v>0</v>
      </c>
      <c r="W58" s="57">
        <f>+I_Investimenti!Z6+C_Investimenti!W16-C_Investimenti!W37</f>
        <v>0</v>
      </c>
      <c r="X58" s="57">
        <f>+I_Investimenti!AA6+C_Investimenti!X16-C_Investimenti!X37</f>
        <v>0</v>
      </c>
      <c r="Y58" s="57">
        <f>+I_Investimenti!AB6+C_Investimenti!Y16-C_Investimenti!Y37</f>
        <v>0</v>
      </c>
      <c r="Z58" s="57">
        <f>+I_Investimenti!AC6+C_Investimenti!Z16-C_Investimenti!Z37</f>
        <v>0</v>
      </c>
      <c r="AA58" s="57">
        <f>+I_Investimenti!AD6+C_Investimenti!AA16-C_Investimenti!AA37</f>
        <v>0</v>
      </c>
      <c r="AB58" s="57">
        <f>+I_Investimenti!AE6+C_Investimenti!AB16-C_Investimenti!AB37</f>
        <v>0</v>
      </c>
      <c r="AC58" s="57">
        <f>+I_Investimenti!AF6+C_Investimenti!AC16-C_Investimenti!AC37</f>
        <v>0</v>
      </c>
      <c r="AD58" s="57">
        <f>+I_Investimenti!AG6+C_Investimenti!AD16-C_Investimenti!AD37</f>
        <v>0</v>
      </c>
      <c r="AE58" s="57">
        <f>+I_Investimenti!AH6+C_Investimenti!AE16-C_Investimenti!AE37</f>
        <v>0</v>
      </c>
      <c r="AF58" s="57">
        <f>+I_Investimenti!AI6+C_Investimenti!AF16-C_Investimenti!AF37</f>
        <v>0</v>
      </c>
      <c r="AG58" s="57">
        <f>+I_Investimenti!AJ6+C_Investimenti!AG16-C_Investimenti!AG37</f>
        <v>0</v>
      </c>
      <c r="AH58" s="57">
        <f>+I_Investimenti!AK6+C_Investimenti!AH16-C_Investimenti!AH37</f>
        <v>0</v>
      </c>
      <c r="AI58" s="57">
        <f>+I_Investimenti!AL6+C_Investimenti!AI16-C_Investimenti!AI37</f>
        <v>0</v>
      </c>
      <c r="AJ58" s="57">
        <f>+I_Investimenti!AM6+C_Investimenti!AJ16-C_Investimenti!AJ37</f>
        <v>0</v>
      </c>
      <c r="AK58" s="57">
        <f>+I_Investimenti!AN6+C_Investimenti!AK16-C_Investimenti!AK37</f>
        <v>0</v>
      </c>
      <c r="AL58" s="57">
        <f>+I_Investimenti!AO6+C_Investimenti!AL16-C_Investimenti!AL37</f>
        <v>0</v>
      </c>
      <c r="AM58" s="57">
        <f>+I_Investimenti!AP6+C_Investimenti!AM16-C_Investimenti!AM37</f>
        <v>0</v>
      </c>
      <c r="AN58" s="57">
        <f>+I_Investimenti!AQ6+C_Investimenti!AN16-C_Investimenti!AN37</f>
        <v>0</v>
      </c>
      <c r="AO58" s="57">
        <f>+I_Investimenti!AR6+C_Investimenti!AO16-C_Investimenti!AO37</f>
        <v>0</v>
      </c>
      <c r="AP58" s="57">
        <f>+I_Investimenti!AS6+C_Investimenti!AP16-C_Investimenti!AP37</f>
        <v>0</v>
      </c>
      <c r="AQ58" s="57">
        <f>+I_Investimenti!AT6+C_Investimenti!AQ16-C_Investimenti!AQ37</f>
        <v>0</v>
      </c>
      <c r="AR58" s="57">
        <f>+I_Investimenti!AU6+C_Investimenti!AR16-C_Investimenti!AR37</f>
        <v>0</v>
      </c>
      <c r="AS58" s="57">
        <f>+I_Investimenti!AV6+C_Investimenti!AS16-C_Investimenti!AS37</f>
        <v>0</v>
      </c>
      <c r="AT58" s="57">
        <f>+I_Investimenti!AW6+C_Investimenti!AT16-C_Investimenti!AT37</f>
        <v>0</v>
      </c>
      <c r="AU58" s="57">
        <f>+I_Investimenti!AX6+C_Investimenti!AU16-C_Investimenti!AU37</f>
        <v>0</v>
      </c>
      <c r="AV58" s="57">
        <f>+I_Investimenti!AY6+C_Investimenti!AV16-C_Investimenti!AV37</f>
        <v>0</v>
      </c>
      <c r="AW58" s="57">
        <f>+I_Investimenti!AZ6+C_Investimenti!AW16-C_Investimenti!AW37</f>
        <v>0</v>
      </c>
      <c r="AX58" s="57">
        <f>+I_Investimenti!BA6+C_Investimenti!AX16-C_Investimenti!AX37</f>
        <v>0</v>
      </c>
      <c r="AY58" s="57">
        <f>+I_Investimenti!BB6+C_Investimenti!AY16-C_Investimenti!AY37</f>
        <v>0</v>
      </c>
      <c r="AZ58" s="57">
        <f>+I_Investimenti!BC6+C_Investimenti!AZ16-C_Investimenti!AZ37</f>
        <v>0</v>
      </c>
      <c r="BA58" s="57">
        <f>+I_Investimenti!BD6+C_Investimenti!BA16-C_Investimenti!BA37</f>
        <v>0</v>
      </c>
      <c r="BB58" s="57">
        <f>+I_Investimenti!BE6+C_Investimenti!BB16-C_Investimenti!BB37</f>
        <v>0</v>
      </c>
      <c r="BC58" s="57">
        <f>+I_Investimenti!BF6+C_Investimenti!BC16-C_Investimenti!BC37</f>
        <v>0</v>
      </c>
      <c r="BD58" s="57">
        <f>+I_Investimenti!BG6+C_Investimenti!BD16-C_Investimenti!BD37</f>
        <v>0</v>
      </c>
      <c r="BE58" s="57">
        <f>+I_Investimenti!BH6+C_Investimenti!BE16-C_Investimenti!BE37</f>
        <v>0</v>
      </c>
      <c r="BF58" s="57">
        <f>+I_Investimenti!BI6+C_Investimenti!BF16-C_Investimenti!BF37</f>
        <v>0</v>
      </c>
      <c r="BG58" s="57">
        <f>+I_Investimenti!BJ6+C_Investimenti!BG16-C_Investimenti!BG37</f>
        <v>0</v>
      </c>
      <c r="BH58" s="57">
        <f>+I_Investimenti!BK6+C_Investimenti!BH16-C_Investimenti!BH37</f>
        <v>0</v>
      </c>
      <c r="BI58" s="57">
        <f>+I_Investimenti!BL6+C_Investimenti!BI16-C_Investimenti!BI37</f>
        <v>0</v>
      </c>
      <c r="BJ58" s="57">
        <f>+I_Investimenti!BM6+C_Investimenti!BJ16-C_Investimenti!BJ37</f>
        <v>0</v>
      </c>
      <c r="BK58" s="57">
        <f>+I_Investimenti!BN6+C_Investimenti!BK16-C_Investimenti!BK37</f>
        <v>0</v>
      </c>
      <c r="BL58" s="57">
        <f>+I_Investimenti!BO6+C_Investimenti!BL16-C_Investimenti!BL37</f>
        <v>0</v>
      </c>
      <c r="BM58" s="57">
        <f>+I_Investimenti!BP6+C_Investimenti!BM16-C_Investimenti!BM37</f>
        <v>0</v>
      </c>
      <c r="BN58" s="57">
        <f>+I_Investimenti!BQ6+C_Investimenti!BN16-C_Investimenti!BN37</f>
        <v>0</v>
      </c>
      <c r="BO58" s="57">
        <f>+I_Investimenti!BR6+C_Investimenti!BO16-C_Investimenti!BO37</f>
        <v>0</v>
      </c>
      <c r="BP58" s="57">
        <f>+I_Investimenti!BS6+C_Investimenti!BP16-C_Investimenti!BP37</f>
        <v>0</v>
      </c>
      <c r="BQ58" s="57">
        <f>+I_Investimenti!BT6+C_Investimenti!BQ16-C_Investimenti!BQ37</f>
        <v>0</v>
      </c>
      <c r="BR58" s="57">
        <f>+I_Investimenti!BU6+C_Investimenti!BR16-C_Investimenti!BR37</f>
        <v>0</v>
      </c>
      <c r="BS58" s="57">
        <f>+I_Investimenti!BV6+C_Investimenti!BS16-C_Investimenti!BS37</f>
        <v>0</v>
      </c>
      <c r="BT58" s="57">
        <f>+I_Investimenti!BW6+C_Investimenti!BT16-C_Investimenti!BT37</f>
        <v>0</v>
      </c>
      <c r="BU58" s="57">
        <f>+I_Investimenti!BX6+C_Investimenti!BU16-C_Investimenti!BU37</f>
        <v>0</v>
      </c>
      <c r="BV58" s="57">
        <f>+I_Investimenti!BY6+C_Investimenti!BV16-C_Investimenti!BV37</f>
        <v>0</v>
      </c>
      <c r="BW58" s="57">
        <f>+I_Investimenti!BZ6+C_Investimenti!BW16-C_Investimenti!BW37</f>
        <v>0</v>
      </c>
      <c r="BX58" s="57">
        <f>+I_Investimenti!CA6+C_Investimenti!BX16-C_Investimenti!BX37</f>
        <v>0</v>
      </c>
      <c r="BY58" s="57">
        <f>+I_Investimenti!CB6+C_Investimenti!BY16-C_Investimenti!BY37</f>
        <v>0</v>
      </c>
      <c r="BZ58" s="57">
        <f>+I_Investimenti!CC6+C_Investimenti!BZ16-C_Investimenti!BZ37</f>
        <v>0</v>
      </c>
      <c r="CA58" s="57">
        <f>+I_Investimenti!CD6+C_Investimenti!CA16-C_Investimenti!CA37</f>
        <v>0</v>
      </c>
      <c r="CB58" s="57">
        <f>+I_Investimenti!CE6+C_Investimenti!CB16-C_Investimenti!CB37</f>
        <v>0</v>
      </c>
      <c r="CC58" s="57">
        <f>+I_Investimenti!CF6+C_Investimenti!CC16-C_Investimenti!CC37</f>
        <v>0</v>
      </c>
      <c r="CD58" s="57">
        <f>+I_Investimenti!CG6+C_Investimenti!CD16-C_Investimenti!CD37</f>
        <v>0</v>
      </c>
      <c r="CE58" s="57">
        <f>+I_Investimenti!CH6+C_Investimenti!CE16-C_Investimenti!CE37</f>
        <v>0</v>
      </c>
      <c r="CF58" s="57">
        <f>+I_Investimenti!CI6+C_Investimenti!CF16-C_Investimenti!CF37</f>
        <v>0</v>
      </c>
      <c r="CG58" s="57">
        <f>+I_Investimenti!CJ6+C_Investimenti!CG16-C_Investimenti!CG37</f>
        <v>0</v>
      </c>
      <c r="CH58" s="57">
        <f>+I_Investimenti!CK6+C_Investimenti!CH16-C_Investimenti!CH37</f>
        <v>0</v>
      </c>
      <c r="CI58" s="57">
        <f>+I_Investimenti!CL6+C_Investimenti!CI16-C_Investimenti!CI37</f>
        <v>0</v>
      </c>
      <c r="CJ58" s="57">
        <f>+I_Investimenti!CM6+C_Investimenti!CJ16-C_Investimenti!CJ37</f>
        <v>0</v>
      </c>
      <c r="CK58" s="57">
        <f>+I_Investimenti!CN6+C_Investimenti!CK16-C_Investimenti!CK37</f>
        <v>0</v>
      </c>
      <c r="CL58" s="57">
        <f>+I_Investimenti!CO6+C_Investimenti!CL16-C_Investimenti!CL37</f>
        <v>0</v>
      </c>
      <c r="CM58" s="57">
        <f>+I_Investimenti!CP6+C_Investimenti!CM16-C_Investimenti!CM37</f>
        <v>0</v>
      </c>
      <c r="CN58" s="57">
        <f>+I_Investimenti!CQ6+C_Investimenti!CN16-C_Investimenti!CN37</f>
        <v>0</v>
      </c>
      <c r="CO58" s="57">
        <f>+I_Investimenti!CR6+C_Investimenti!CO16-C_Investimenti!CO37</f>
        <v>0</v>
      </c>
      <c r="CP58" s="57">
        <f>+I_Investimenti!CS6+C_Investimenti!CP16-C_Investimenti!CP37</f>
        <v>0</v>
      </c>
      <c r="CQ58" s="57">
        <f>+I_Investimenti!CT6+C_Investimenti!CQ16-C_Investimenti!CQ37</f>
        <v>0</v>
      </c>
      <c r="CR58" s="57">
        <f>+I_Investimenti!CU6+C_Investimenti!CR16-C_Investimenti!CR37</f>
        <v>0</v>
      </c>
      <c r="CS58" s="57">
        <f>+I_Investimenti!CV6+C_Investimenti!CS16-C_Investimenti!CS37</f>
        <v>0</v>
      </c>
      <c r="CT58" s="57">
        <f>+I_Investimenti!CW6+C_Investimenti!CT16-C_Investimenti!CT37</f>
        <v>0</v>
      </c>
      <c r="CU58" s="57">
        <f>+I_Investimenti!CX6+C_Investimenti!CU16-C_Investimenti!CU37</f>
        <v>0</v>
      </c>
      <c r="CV58" s="57">
        <f>+I_Investimenti!CY6+C_Investimenti!CV16-C_Investimenti!CV37</f>
        <v>0</v>
      </c>
      <c r="CW58" s="57">
        <f>+I_Investimenti!CZ6+C_Investimenti!CW16-C_Investimenti!CW37</f>
        <v>0</v>
      </c>
      <c r="CX58" s="57">
        <f>+I_Investimenti!DA6+C_Investimenti!CX16-C_Investimenti!CX37</f>
        <v>0</v>
      </c>
      <c r="CY58" s="57">
        <f>+I_Investimenti!DB6+C_Investimenti!CY16-C_Investimenti!CY37</f>
        <v>0</v>
      </c>
      <c r="CZ58" s="57">
        <f>+I_Investimenti!DC6+C_Investimenti!CZ16-C_Investimenti!CZ37</f>
        <v>0</v>
      </c>
      <c r="DA58" s="57">
        <f>+I_Investimenti!DD6+C_Investimenti!DA16-C_Investimenti!DA37</f>
        <v>0</v>
      </c>
      <c r="DB58" s="57">
        <f>+I_Investimenti!DE6+C_Investimenti!DB16-C_Investimenti!DB37</f>
        <v>0</v>
      </c>
      <c r="DC58" s="57">
        <f>+I_Investimenti!DF6+C_Investimenti!DC16-C_Investimenti!DC37</f>
        <v>0</v>
      </c>
      <c r="DD58" s="57">
        <f>+I_Investimenti!DG6+C_Investimenti!DD16-C_Investimenti!DD37</f>
        <v>0</v>
      </c>
      <c r="DE58" s="57">
        <f>+I_Investimenti!DH6+C_Investimenti!DE16-C_Investimenti!DE37</f>
        <v>0</v>
      </c>
      <c r="DF58" s="57">
        <f>+I_Investimenti!DI6+C_Investimenti!DF16-C_Investimenti!DF37</f>
        <v>0</v>
      </c>
      <c r="DG58" s="57">
        <f>+I_Investimenti!DJ6+C_Investimenti!DG16-C_Investimenti!DG37</f>
        <v>0</v>
      </c>
      <c r="DH58" s="57">
        <f>+I_Investimenti!DK6+C_Investimenti!DH16-C_Investimenti!DH37</f>
        <v>0</v>
      </c>
      <c r="DI58" s="57">
        <f>+I_Investimenti!DL6+C_Investimenti!DI16-C_Investimenti!DI37</f>
        <v>0</v>
      </c>
      <c r="DJ58" s="57">
        <f>+I_Investimenti!DM6+C_Investimenti!DJ16-C_Investimenti!DJ37</f>
        <v>0</v>
      </c>
      <c r="DK58" s="57">
        <f>+I_Investimenti!DN6+C_Investimenti!DK16-C_Investimenti!DK37</f>
        <v>0</v>
      </c>
      <c r="DL58" s="57">
        <f>+I_Investimenti!DO6+C_Investimenti!DL16-C_Investimenti!DL37</f>
        <v>0</v>
      </c>
      <c r="DM58" s="57">
        <f>+I_Investimenti!DP6+C_Investimenti!DM16-C_Investimenti!DM37</f>
        <v>0</v>
      </c>
      <c r="DN58" s="57">
        <f>+I_Investimenti!DQ6+C_Investimenti!DN16-C_Investimenti!DN37</f>
        <v>0</v>
      </c>
      <c r="DO58" s="57">
        <f>+I_Investimenti!DR6+C_Investimenti!DO16-C_Investimenti!DO37</f>
        <v>0</v>
      </c>
      <c r="DP58" s="57">
        <f>+I_Investimenti!DS6+C_Investimenti!DP16-C_Investimenti!DP37</f>
        <v>0</v>
      </c>
      <c r="DQ58" s="57">
        <f>+I_Investimenti!DT6+C_Investimenti!DQ16-C_Investimenti!DQ37</f>
        <v>0</v>
      </c>
      <c r="DR58" s="57">
        <f>+I_Investimenti!DU6+C_Investimenti!DR16-C_Investimenti!DR37</f>
        <v>0</v>
      </c>
      <c r="DS58" s="57">
        <f>+I_Investimenti!DV6+C_Investimenti!DS16-C_Investimenti!DS37</f>
        <v>0</v>
      </c>
      <c r="DT58" s="57">
        <f>+I_Investimenti!DW6+C_Investimenti!DT16-C_Investimenti!DT37</f>
        <v>0</v>
      </c>
      <c r="DU58" s="57">
        <f>+I_Investimenti!DX6+C_Investimenti!DU16-C_Investimenti!DU37</f>
        <v>0</v>
      </c>
    </row>
    <row r="59" spans="3:125" ht="16.5" thickTop="1" thickBot="1" x14ac:dyDescent="0.3">
      <c r="C59" s="117" t="str">
        <f t="shared" si="21"/>
        <v>Investimento 2</v>
      </c>
      <c r="F59" s="57">
        <f>+I_Investimenti!I7+C_Investimenti!F17-C_Investimenti!F38</f>
        <v>0</v>
      </c>
      <c r="G59" s="57">
        <f>+I_Investimenti!J7+C_Investimenti!G17-C_Investimenti!G38</f>
        <v>0</v>
      </c>
      <c r="H59" s="57">
        <f>+I_Investimenti!K7+C_Investimenti!H17-C_Investimenti!H38</f>
        <v>0</v>
      </c>
      <c r="I59" s="57">
        <f>+I_Investimenti!L7+C_Investimenti!I17-C_Investimenti!I38</f>
        <v>0</v>
      </c>
      <c r="J59" s="57">
        <f>+I_Investimenti!M7+C_Investimenti!J17-C_Investimenti!J38</f>
        <v>0</v>
      </c>
      <c r="K59" s="57">
        <f>+I_Investimenti!N7+C_Investimenti!K17-C_Investimenti!K38</f>
        <v>0</v>
      </c>
      <c r="L59" s="57">
        <f>+I_Investimenti!O7+C_Investimenti!L17-C_Investimenti!L38</f>
        <v>0</v>
      </c>
      <c r="M59" s="57">
        <f>+I_Investimenti!P7+C_Investimenti!M17-C_Investimenti!M38</f>
        <v>0</v>
      </c>
      <c r="N59" s="57">
        <f>+I_Investimenti!Q7+C_Investimenti!N17-C_Investimenti!N38</f>
        <v>0</v>
      </c>
      <c r="O59" s="57">
        <f>+I_Investimenti!R7+C_Investimenti!O17-C_Investimenti!O38</f>
        <v>0</v>
      </c>
      <c r="P59" s="57">
        <f>+I_Investimenti!S7+C_Investimenti!P17-C_Investimenti!P38</f>
        <v>0</v>
      </c>
      <c r="Q59" s="57">
        <f>+I_Investimenti!T7+C_Investimenti!Q17-C_Investimenti!Q38</f>
        <v>0</v>
      </c>
      <c r="R59" s="57">
        <f>+I_Investimenti!U7+C_Investimenti!R17-C_Investimenti!R38</f>
        <v>0</v>
      </c>
      <c r="S59" s="57">
        <f>+I_Investimenti!V7+C_Investimenti!S17-C_Investimenti!S38</f>
        <v>0</v>
      </c>
      <c r="T59" s="57">
        <f>+I_Investimenti!W7+C_Investimenti!T17-C_Investimenti!T38</f>
        <v>0</v>
      </c>
      <c r="U59" s="57">
        <f>+I_Investimenti!X7+C_Investimenti!U17-C_Investimenti!U38</f>
        <v>0</v>
      </c>
      <c r="V59" s="57">
        <f>+I_Investimenti!Y7+C_Investimenti!V17-C_Investimenti!V38</f>
        <v>0</v>
      </c>
      <c r="W59" s="57">
        <f>+I_Investimenti!Z7+C_Investimenti!W17-C_Investimenti!W38</f>
        <v>0</v>
      </c>
      <c r="X59" s="57">
        <f>+I_Investimenti!AA7+C_Investimenti!X17-C_Investimenti!X38</f>
        <v>0</v>
      </c>
      <c r="Y59" s="57">
        <f>+I_Investimenti!AB7+C_Investimenti!Y17-C_Investimenti!Y38</f>
        <v>0</v>
      </c>
      <c r="Z59" s="57">
        <f>+I_Investimenti!AC7+C_Investimenti!Z17-C_Investimenti!Z38</f>
        <v>0</v>
      </c>
      <c r="AA59" s="57">
        <f>+I_Investimenti!AD7+C_Investimenti!AA17-C_Investimenti!AA38</f>
        <v>0</v>
      </c>
      <c r="AB59" s="57">
        <f>+I_Investimenti!AE7+C_Investimenti!AB17-C_Investimenti!AB38</f>
        <v>0</v>
      </c>
      <c r="AC59" s="57">
        <f>+I_Investimenti!AF7+C_Investimenti!AC17-C_Investimenti!AC38</f>
        <v>0</v>
      </c>
      <c r="AD59" s="57">
        <f>+I_Investimenti!AG7+C_Investimenti!AD17-C_Investimenti!AD38</f>
        <v>0</v>
      </c>
      <c r="AE59" s="57">
        <f>+I_Investimenti!AH7+C_Investimenti!AE17-C_Investimenti!AE38</f>
        <v>0</v>
      </c>
      <c r="AF59" s="57">
        <f>+I_Investimenti!AI7+C_Investimenti!AF17-C_Investimenti!AF38</f>
        <v>0</v>
      </c>
      <c r="AG59" s="57">
        <f>+I_Investimenti!AJ7+C_Investimenti!AG17-C_Investimenti!AG38</f>
        <v>0</v>
      </c>
      <c r="AH59" s="57">
        <f>+I_Investimenti!AK7+C_Investimenti!AH17-C_Investimenti!AH38</f>
        <v>0</v>
      </c>
      <c r="AI59" s="57">
        <f>+I_Investimenti!AL7+C_Investimenti!AI17-C_Investimenti!AI38</f>
        <v>0</v>
      </c>
      <c r="AJ59" s="57">
        <f>+I_Investimenti!AM7+C_Investimenti!AJ17-C_Investimenti!AJ38</f>
        <v>0</v>
      </c>
      <c r="AK59" s="57">
        <f>+I_Investimenti!AN7+C_Investimenti!AK17-C_Investimenti!AK38</f>
        <v>0</v>
      </c>
      <c r="AL59" s="57">
        <f>+I_Investimenti!AO7+C_Investimenti!AL17-C_Investimenti!AL38</f>
        <v>0</v>
      </c>
      <c r="AM59" s="57">
        <f>+I_Investimenti!AP7+C_Investimenti!AM17-C_Investimenti!AM38</f>
        <v>0</v>
      </c>
      <c r="AN59" s="57">
        <f>+I_Investimenti!AQ7+C_Investimenti!AN17-C_Investimenti!AN38</f>
        <v>0</v>
      </c>
      <c r="AO59" s="57">
        <f>+I_Investimenti!AR7+C_Investimenti!AO17-C_Investimenti!AO38</f>
        <v>0</v>
      </c>
      <c r="AP59" s="57">
        <f>+I_Investimenti!AS7+C_Investimenti!AP17-C_Investimenti!AP38</f>
        <v>0</v>
      </c>
      <c r="AQ59" s="57">
        <f>+I_Investimenti!AT7+C_Investimenti!AQ17-C_Investimenti!AQ38</f>
        <v>0</v>
      </c>
      <c r="AR59" s="57">
        <f>+I_Investimenti!AU7+C_Investimenti!AR17-C_Investimenti!AR38</f>
        <v>0</v>
      </c>
      <c r="AS59" s="57">
        <f>+I_Investimenti!AV7+C_Investimenti!AS17-C_Investimenti!AS38</f>
        <v>0</v>
      </c>
      <c r="AT59" s="57">
        <f>+I_Investimenti!AW7+C_Investimenti!AT17-C_Investimenti!AT38</f>
        <v>0</v>
      </c>
      <c r="AU59" s="57">
        <f>+I_Investimenti!AX7+C_Investimenti!AU17-C_Investimenti!AU38</f>
        <v>0</v>
      </c>
      <c r="AV59" s="57">
        <f>+I_Investimenti!AY7+C_Investimenti!AV17-C_Investimenti!AV38</f>
        <v>0</v>
      </c>
      <c r="AW59" s="57">
        <f>+I_Investimenti!AZ7+C_Investimenti!AW17-C_Investimenti!AW38</f>
        <v>0</v>
      </c>
      <c r="AX59" s="57">
        <f>+I_Investimenti!BA7+C_Investimenti!AX17-C_Investimenti!AX38</f>
        <v>0</v>
      </c>
      <c r="AY59" s="57">
        <f>+I_Investimenti!BB7+C_Investimenti!AY17-C_Investimenti!AY38</f>
        <v>0</v>
      </c>
      <c r="AZ59" s="57">
        <f>+I_Investimenti!BC7+C_Investimenti!AZ17-C_Investimenti!AZ38</f>
        <v>0</v>
      </c>
      <c r="BA59" s="57">
        <f>+I_Investimenti!BD7+C_Investimenti!BA17-C_Investimenti!BA38</f>
        <v>0</v>
      </c>
      <c r="BB59" s="57">
        <f>+I_Investimenti!BE7+C_Investimenti!BB17-C_Investimenti!BB38</f>
        <v>0</v>
      </c>
      <c r="BC59" s="57">
        <f>+I_Investimenti!BF7+C_Investimenti!BC17-C_Investimenti!BC38</f>
        <v>0</v>
      </c>
      <c r="BD59" s="57">
        <f>+I_Investimenti!BG7+C_Investimenti!BD17-C_Investimenti!BD38</f>
        <v>0</v>
      </c>
      <c r="BE59" s="57">
        <f>+I_Investimenti!BH7+C_Investimenti!BE17-C_Investimenti!BE38</f>
        <v>0</v>
      </c>
      <c r="BF59" s="57">
        <f>+I_Investimenti!BI7+C_Investimenti!BF17-C_Investimenti!BF38</f>
        <v>0</v>
      </c>
      <c r="BG59" s="57">
        <f>+I_Investimenti!BJ7+C_Investimenti!BG17-C_Investimenti!BG38</f>
        <v>0</v>
      </c>
      <c r="BH59" s="57">
        <f>+I_Investimenti!BK7+C_Investimenti!BH17-C_Investimenti!BH38</f>
        <v>0</v>
      </c>
      <c r="BI59" s="57">
        <f>+I_Investimenti!BL7+C_Investimenti!BI17-C_Investimenti!BI38</f>
        <v>0</v>
      </c>
      <c r="BJ59" s="57">
        <f>+I_Investimenti!BM7+C_Investimenti!BJ17-C_Investimenti!BJ38</f>
        <v>0</v>
      </c>
      <c r="BK59" s="57">
        <f>+I_Investimenti!BN7+C_Investimenti!BK17-C_Investimenti!BK38</f>
        <v>0</v>
      </c>
      <c r="BL59" s="57">
        <f>+I_Investimenti!BO7+C_Investimenti!BL17-C_Investimenti!BL38</f>
        <v>0</v>
      </c>
      <c r="BM59" s="57">
        <f>+I_Investimenti!BP7+C_Investimenti!BM17-C_Investimenti!BM38</f>
        <v>0</v>
      </c>
      <c r="BN59" s="57">
        <f>+I_Investimenti!BQ7+C_Investimenti!BN17-C_Investimenti!BN38</f>
        <v>0</v>
      </c>
      <c r="BO59" s="57">
        <f>+I_Investimenti!BR7+C_Investimenti!BO17-C_Investimenti!BO38</f>
        <v>0</v>
      </c>
      <c r="BP59" s="57">
        <f>+I_Investimenti!BS7+C_Investimenti!BP17-C_Investimenti!BP38</f>
        <v>0</v>
      </c>
      <c r="BQ59" s="57">
        <f>+I_Investimenti!BT7+C_Investimenti!BQ17-C_Investimenti!BQ38</f>
        <v>0</v>
      </c>
      <c r="BR59" s="57">
        <f>+I_Investimenti!BU7+C_Investimenti!BR17-C_Investimenti!BR38</f>
        <v>0</v>
      </c>
      <c r="BS59" s="57">
        <f>+I_Investimenti!BV7+C_Investimenti!BS17-C_Investimenti!BS38</f>
        <v>0</v>
      </c>
      <c r="BT59" s="57">
        <f>+I_Investimenti!BW7+C_Investimenti!BT17-C_Investimenti!BT38</f>
        <v>0</v>
      </c>
      <c r="BU59" s="57">
        <f>+I_Investimenti!BX7+C_Investimenti!BU17-C_Investimenti!BU38</f>
        <v>0</v>
      </c>
      <c r="BV59" s="57">
        <f>+I_Investimenti!BY7+C_Investimenti!BV17-C_Investimenti!BV38</f>
        <v>0</v>
      </c>
      <c r="BW59" s="57">
        <f>+I_Investimenti!BZ7+C_Investimenti!BW17-C_Investimenti!BW38</f>
        <v>0</v>
      </c>
      <c r="BX59" s="57">
        <f>+I_Investimenti!CA7+C_Investimenti!BX17-C_Investimenti!BX38</f>
        <v>0</v>
      </c>
      <c r="BY59" s="57">
        <f>+I_Investimenti!CB7+C_Investimenti!BY17-C_Investimenti!BY38</f>
        <v>0</v>
      </c>
      <c r="BZ59" s="57">
        <f>+I_Investimenti!CC7+C_Investimenti!BZ17-C_Investimenti!BZ38</f>
        <v>0</v>
      </c>
      <c r="CA59" s="57">
        <f>+I_Investimenti!CD7+C_Investimenti!CA17-C_Investimenti!CA38</f>
        <v>0</v>
      </c>
      <c r="CB59" s="57">
        <f>+I_Investimenti!CE7+C_Investimenti!CB17-C_Investimenti!CB38</f>
        <v>0</v>
      </c>
      <c r="CC59" s="57">
        <f>+I_Investimenti!CF7+C_Investimenti!CC17-C_Investimenti!CC38</f>
        <v>0</v>
      </c>
      <c r="CD59" s="57">
        <f>+I_Investimenti!CG7+C_Investimenti!CD17-C_Investimenti!CD38</f>
        <v>0</v>
      </c>
      <c r="CE59" s="57">
        <f>+I_Investimenti!CH7+C_Investimenti!CE17-C_Investimenti!CE38</f>
        <v>0</v>
      </c>
      <c r="CF59" s="57">
        <f>+I_Investimenti!CI7+C_Investimenti!CF17-C_Investimenti!CF38</f>
        <v>0</v>
      </c>
      <c r="CG59" s="57">
        <f>+I_Investimenti!CJ7+C_Investimenti!CG17-C_Investimenti!CG38</f>
        <v>0</v>
      </c>
      <c r="CH59" s="57">
        <f>+I_Investimenti!CK7+C_Investimenti!CH17-C_Investimenti!CH38</f>
        <v>0</v>
      </c>
      <c r="CI59" s="57">
        <f>+I_Investimenti!CL7+C_Investimenti!CI17-C_Investimenti!CI38</f>
        <v>0</v>
      </c>
      <c r="CJ59" s="57">
        <f>+I_Investimenti!CM7+C_Investimenti!CJ17-C_Investimenti!CJ38</f>
        <v>0</v>
      </c>
      <c r="CK59" s="57">
        <f>+I_Investimenti!CN7+C_Investimenti!CK17-C_Investimenti!CK38</f>
        <v>0</v>
      </c>
      <c r="CL59" s="57">
        <f>+I_Investimenti!CO7+C_Investimenti!CL17-C_Investimenti!CL38</f>
        <v>0</v>
      </c>
      <c r="CM59" s="57">
        <f>+I_Investimenti!CP7+C_Investimenti!CM17-C_Investimenti!CM38</f>
        <v>0</v>
      </c>
      <c r="CN59" s="57">
        <f>+I_Investimenti!CQ7+C_Investimenti!CN17-C_Investimenti!CN38</f>
        <v>0</v>
      </c>
      <c r="CO59" s="57">
        <f>+I_Investimenti!CR7+C_Investimenti!CO17-C_Investimenti!CO38</f>
        <v>0</v>
      </c>
      <c r="CP59" s="57">
        <f>+I_Investimenti!CS7+C_Investimenti!CP17-C_Investimenti!CP38</f>
        <v>0</v>
      </c>
      <c r="CQ59" s="57">
        <f>+I_Investimenti!CT7+C_Investimenti!CQ17-C_Investimenti!CQ38</f>
        <v>0</v>
      </c>
      <c r="CR59" s="57">
        <f>+I_Investimenti!CU7+C_Investimenti!CR17-C_Investimenti!CR38</f>
        <v>0</v>
      </c>
      <c r="CS59" s="57">
        <f>+I_Investimenti!CV7+C_Investimenti!CS17-C_Investimenti!CS38</f>
        <v>0</v>
      </c>
      <c r="CT59" s="57">
        <f>+I_Investimenti!CW7+C_Investimenti!CT17-C_Investimenti!CT38</f>
        <v>0</v>
      </c>
      <c r="CU59" s="57">
        <f>+I_Investimenti!CX7+C_Investimenti!CU17-C_Investimenti!CU38</f>
        <v>0</v>
      </c>
      <c r="CV59" s="57">
        <f>+I_Investimenti!CY7+C_Investimenti!CV17-C_Investimenti!CV38</f>
        <v>0</v>
      </c>
      <c r="CW59" s="57">
        <f>+I_Investimenti!CZ7+C_Investimenti!CW17-C_Investimenti!CW38</f>
        <v>0</v>
      </c>
      <c r="CX59" s="57">
        <f>+I_Investimenti!DA7+C_Investimenti!CX17-C_Investimenti!CX38</f>
        <v>0</v>
      </c>
      <c r="CY59" s="57">
        <f>+I_Investimenti!DB7+C_Investimenti!CY17-C_Investimenti!CY38</f>
        <v>0</v>
      </c>
      <c r="CZ59" s="57">
        <f>+I_Investimenti!DC7+C_Investimenti!CZ17-C_Investimenti!CZ38</f>
        <v>0</v>
      </c>
      <c r="DA59" s="57">
        <f>+I_Investimenti!DD7+C_Investimenti!DA17-C_Investimenti!DA38</f>
        <v>0</v>
      </c>
      <c r="DB59" s="57">
        <f>+I_Investimenti!DE7+C_Investimenti!DB17-C_Investimenti!DB38</f>
        <v>0</v>
      </c>
      <c r="DC59" s="57">
        <f>+I_Investimenti!DF7+C_Investimenti!DC17-C_Investimenti!DC38</f>
        <v>0</v>
      </c>
      <c r="DD59" s="57">
        <f>+I_Investimenti!DG7+C_Investimenti!DD17-C_Investimenti!DD38</f>
        <v>0</v>
      </c>
      <c r="DE59" s="57">
        <f>+I_Investimenti!DH7+C_Investimenti!DE17-C_Investimenti!DE38</f>
        <v>0</v>
      </c>
      <c r="DF59" s="57">
        <f>+I_Investimenti!DI7+C_Investimenti!DF17-C_Investimenti!DF38</f>
        <v>0</v>
      </c>
      <c r="DG59" s="57">
        <f>+I_Investimenti!DJ7+C_Investimenti!DG17-C_Investimenti!DG38</f>
        <v>0</v>
      </c>
      <c r="DH59" s="57">
        <f>+I_Investimenti!DK7+C_Investimenti!DH17-C_Investimenti!DH38</f>
        <v>0</v>
      </c>
      <c r="DI59" s="57">
        <f>+I_Investimenti!DL7+C_Investimenti!DI17-C_Investimenti!DI38</f>
        <v>0</v>
      </c>
      <c r="DJ59" s="57">
        <f>+I_Investimenti!DM7+C_Investimenti!DJ17-C_Investimenti!DJ38</f>
        <v>0</v>
      </c>
      <c r="DK59" s="57">
        <f>+I_Investimenti!DN7+C_Investimenti!DK17-C_Investimenti!DK38</f>
        <v>0</v>
      </c>
      <c r="DL59" s="57">
        <f>+I_Investimenti!DO7+C_Investimenti!DL17-C_Investimenti!DL38</f>
        <v>0</v>
      </c>
      <c r="DM59" s="57">
        <f>+I_Investimenti!DP7+C_Investimenti!DM17-C_Investimenti!DM38</f>
        <v>0</v>
      </c>
      <c r="DN59" s="57">
        <f>+I_Investimenti!DQ7+C_Investimenti!DN17-C_Investimenti!DN38</f>
        <v>0</v>
      </c>
      <c r="DO59" s="57">
        <f>+I_Investimenti!DR7+C_Investimenti!DO17-C_Investimenti!DO38</f>
        <v>0</v>
      </c>
      <c r="DP59" s="57">
        <f>+I_Investimenti!DS7+C_Investimenti!DP17-C_Investimenti!DP38</f>
        <v>0</v>
      </c>
      <c r="DQ59" s="57">
        <f>+I_Investimenti!DT7+C_Investimenti!DQ17-C_Investimenti!DQ38</f>
        <v>0</v>
      </c>
      <c r="DR59" s="57">
        <f>+I_Investimenti!DU7+C_Investimenti!DR17-C_Investimenti!DR38</f>
        <v>0</v>
      </c>
      <c r="DS59" s="57">
        <f>+I_Investimenti!DV7+C_Investimenti!DS17-C_Investimenti!DS38</f>
        <v>0</v>
      </c>
      <c r="DT59" s="57">
        <f>+I_Investimenti!DW7+C_Investimenti!DT17-C_Investimenti!DT38</f>
        <v>0</v>
      </c>
      <c r="DU59" s="57">
        <f>+I_Investimenti!DX7+C_Investimenti!DU17-C_Investimenti!DU38</f>
        <v>0</v>
      </c>
    </row>
    <row r="60" spans="3:125" ht="16.5" thickTop="1" thickBot="1" x14ac:dyDescent="0.3">
      <c r="C60" s="117" t="str">
        <f t="shared" si="21"/>
        <v>Investimento 3</v>
      </c>
      <c r="F60" s="57">
        <f>+I_Investimenti!I8+C_Investimenti!F18-C_Investimenti!F39</f>
        <v>0</v>
      </c>
      <c r="G60" s="57">
        <f>+I_Investimenti!J8+C_Investimenti!G18-C_Investimenti!G39</f>
        <v>0</v>
      </c>
      <c r="H60" s="57">
        <f>+I_Investimenti!K8+C_Investimenti!H18-C_Investimenti!H39</f>
        <v>0</v>
      </c>
      <c r="I60" s="57">
        <f>+I_Investimenti!L8+C_Investimenti!I18-C_Investimenti!I39</f>
        <v>0</v>
      </c>
      <c r="J60" s="57">
        <f>+I_Investimenti!M8+C_Investimenti!J18-C_Investimenti!J39</f>
        <v>0</v>
      </c>
      <c r="K60" s="57">
        <f>+I_Investimenti!N8+C_Investimenti!K18-C_Investimenti!K39</f>
        <v>0</v>
      </c>
      <c r="L60" s="57">
        <f>+I_Investimenti!O8+C_Investimenti!L18-C_Investimenti!L39</f>
        <v>0</v>
      </c>
      <c r="M60" s="57">
        <f>+I_Investimenti!P8+C_Investimenti!M18-C_Investimenti!M39</f>
        <v>0</v>
      </c>
      <c r="N60" s="57">
        <f>+I_Investimenti!Q8+C_Investimenti!N18-C_Investimenti!N39</f>
        <v>0</v>
      </c>
      <c r="O60" s="57">
        <f>+I_Investimenti!R8+C_Investimenti!O18-C_Investimenti!O39</f>
        <v>0</v>
      </c>
      <c r="P60" s="57">
        <f>+I_Investimenti!S8+C_Investimenti!P18-C_Investimenti!P39</f>
        <v>0</v>
      </c>
      <c r="Q60" s="57">
        <f>+I_Investimenti!T8+C_Investimenti!Q18-C_Investimenti!Q39</f>
        <v>0</v>
      </c>
      <c r="R60" s="57">
        <f>+I_Investimenti!U8+C_Investimenti!R18-C_Investimenti!R39</f>
        <v>0</v>
      </c>
      <c r="S60" s="57">
        <f>+I_Investimenti!V8+C_Investimenti!S18-C_Investimenti!S39</f>
        <v>0</v>
      </c>
      <c r="T60" s="57">
        <f>+I_Investimenti!W8+C_Investimenti!T18-C_Investimenti!T39</f>
        <v>0</v>
      </c>
      <c r="U60" s="57">
        <f>+I_Investimenti!X8+C_Investimenti!U18-C_Investimenti!U39</f>
        <v>0</v>
      </c>
      <c r="V60" s="57">
        <f>+I_Investimenti!Y8+C_Investimenti!V18-C_Investimenti!V39</f>
        <v>0</v>
      </c>
      <c r="W60" s="57">
        <f>+I_Investimenti!Z8+C_Investimenti!W18-C_Investimenti!W39</f>
        <v>0</v>
      </c>
      <c r="X60" s="57">
        <f>+I_Investimenti!AA8+C_Investimenti!X18-C_Investimenti!X39</f>
        <v>0</v>
      </c>
      <c r="Y60" s="57">
        <f>+I_Investimenti!AB8+C_Investimenti!Y18-C_Investimenti!Y39</f>
        <v>0</v>
      </c>
      <c r="Z60" s="57">
        <f>+I_Investimenti!AC8+C_Investimenti!Z18-C_Investimenti!Z39</f>
        <v>0</v>
      </c>
      <c r="AA60" s="57">
        <f>+I_Investimenti!AD8+C_Investimenti!AA18-C_Investimenti!AA39</f>
        <v>0</v>
      </c>
      <c r="AB60" s="57">
        <f>+I_Investimenti!AE8+C_Investimenti!AB18-C_Investimenti!AB39</f>
        <v>0</v>
      </c>
      <c r="AC60" s="57">
        <f>+I_Investimenti!AF8+C_Investimenti!AC18-C_Investimenti!AC39</f>
        <v>0</v>
      </c>
      <c r="AD60" s="57">
        <f>+I_Investimenti!AG8+C_Investimenti!AD18-C_Investimenti!AD39</f>
        <v>0</v>
      </c>
      <c r="AE60" s="57">
        <f>+I_Investimenti!AH8+C_Investimenti!AE18-C_Investimenti!AE39</f>
        <v>0</v>
      </c>
      <c r="AF60" s="57">
        <f>+I_Investimenti!AI8+C_Investimenti!AF18-C_Investimenti!AF39</f>
        <v>0</v>
      </c>
      <c r="AG60" s="57">
        <f>+I_Investimenti!AJ8+C_Investimenti!AG18-C_Investimenti!AG39</f>
        <v>0</v>
      </c>
      <c r="AH60" s="57">
        <f>+I_Investimenti!AK8+C_Investimenti!AH18-C_Investimenti!AH39</f>
        <v>0</v>
      </c>
      <c r="AI60" s="57">
        <f>+I_Investimenti!AL8+C_Investimenti!AI18-C_Investimenti!AI39</f>
        <v>0</v>
      </c>
      <c r="AJ60" s="57">
        <f>+I_Investimenti!AM8+C_Investimenti!AJ18-C_Investimenti!AJ39</f>
        <v>0</v>
      </c>
      <c r="AK60" s="57">
        <f>+I_Investimenti!AN8+C_Investimenti!AK18-C_Investimenti!AK39</f>
        <v>0</v>
      </c>
      <c r="AL60" s="57">
        <f>+I_Investimenti!AO8+C_Investimenti!AL18-C_Investimenti!AL39</f>
        <v>0</v>
      </c>
      <c r="AM60" s="57">
        <f>+I_Investimenti!AP8+C_Investimenti!AM18-C_Investimenti!AM39</f>
        <v>0</v>
      </c>
      <c r="AN60" s="57">
        <f>+I_Investimenti!AQ8+C_Investimenti!AN18-C_Investimenti!AN39</f>
        <v>0</v>
      </c>
      <c r="AO60" s="57">
        <f>+I_Investimenti!AR8+C_Investimenti!AO18-C_Investimenti!AO39</f>
        <v>0</v>
      </c>
      <c r="AP60" s="57">
        <f>+I_Investimenti!AS8+C_Investimenti!AP18-C_Investimenti!AP39</f>
        <v>0</v>
      </c>
      <c r="AQ60" s="57">
        <f>+I_Investimenti!AT8+C_Investimenti!AQ18-C_Investimenti!AQ39</f>
        <v>0</v>
      </c>
      <c r="AR60" s="57">
        <f>+I_Investimenti!AU8+C_Investimenti!AR18-C_Investimenti!AR39</f>
        <v>0</v>
      </c>
      <c r="AS60" s="57">
        <f>+I_Investimenti!AV8+C_Investimenti!AS18-C_Investimenti!AS39</f>
        <v>0</v>
      </c>
      <c r="AT60" s="57">
        <f>+I_Investimenti!AW8+C_Investimenti!AT18-C_Investimenti!AT39</f>
        <v>0</v>
      </c>
      <c r="AU60" s="57">
        <f>+I_Investimenti!AX8+C_Investimenti!AU18-C_Investimenti!AU39</f>
        <v>0</v>
      </c>
      <c r="AV60" s="57">
        <f>+I_Investimenti!AY8+C_Investimenti!AV18-C_Investimenti!AV39</f>
        <v>0</v>
      </c>
      <c r="AW60" s="57">
        <f>+I_Investimenti!AZ8+C_Investimenti!AW18-C_Investimenti!AW39</f>
        <v>0</v>
      </c>
      <c r="AX60" s="57">
        <f>+I_Investimenti!BA8+C_Investimenti!AX18-C_Investimenti!AX39</f>
        <v>0</v>
      </c>
      <c r="AY60" s="57">
        <f>+I_Investimenti!BB8+C_Investimenti!AY18-C_Investimenti!AY39</f>
        <v>0</v>
      </c>
      <c r="AZ60" s="57">
        <f>+I_Investimenti!BC8+C_Investimenti!AZ18-C_Investimenti!AZ39</f>
        <v>0</v>
      </c>
      <c r="BA60" s="57">
        <f>+I_Investimenti!BD8+C_Investimenti!BA18-C_Investimenti!BA39</f>
        <v>0</v>
      </c>
      <c r="BB60" s="57">
        <f>+I_Investimenti!BE8+C_Investimenti!BB18-C_Investimenti!BB39</f>
        <v>0</v>
      </c>
      <c r="BC60" s="57">
        <f>+I_Investimenti!BF8+C_Investimenti!BC18-C_Investimenti!BC39</f>
        <v>0</v>
      </c>
      <c r="BD60" s="57">
        <f>+I_Investimenti!BG8+C_Investimenti!BD18-C_Investimenti!BD39</f>
        <v>0</v>
      </c>
      <c r="BE60" s="57">
        <f>+I_Investimenti!BH8+C_Investimenti!BE18-C_Investimenti!BE39</f>
        <v>0</v>
      </c>
      <c r="BF60" s="57">
        <f>+I_Investimenti!BI8+C_Investimenti!BF18-C_Investimenti!BF39</f>
        <v>0</v>
      </c>
      <c r="BG60" s="57">
        <f>+I_Investimenti!BJ8+C_Investimenti!BG18-C_Investimenti!BG39</f>
        <v>0</v>
      </c>
      <c r="BH60" s="57">
        <f>+I_Investimenti!BK8+C_Investimenti!BH18-C_Investimenti!BH39</f>
        <v>0</v>
      </c>
      <c r="BI60" s="57">
        <f>+I_Investimenti!BL8+C_Investimenti!BI18-C_Investimenti!BI39</f>
        <v>0</v>
      </c>
      <c r="BJ60" s="57">
        <f>+I_Investimenti!BM8+C_Investimenti!BJ18-C_Investimenti!BJ39</f>
        <v>0</v>
      </c>
      <c r="BK60" s="57">
        <f>+I_Investimenti!BN8+C_Investimenti!BK18-C_Investimenti!BK39</f>
        <v>0</v>
      </c>
      <c r="BL60" s="57">
        <f>+I_Investimenti!BO8+C_Investimenti!BL18-C_Investimenti!BL39</f>
        <v>0</v>
      </c>
      <c r="BM60" s="57">
        <f>+I_Investimenti!BP8+C_Investimenti!BM18-C_Investimenti!BM39</f>
        <v>0</v>
      </c>
      <c r="BN60" s="57">
        <f>+I_Investimenti!BQ8+C_Investimenti!BN18-C_Investimenti!BN39</f>
        <v>0</v>
      </c>
      <c r="BO60" s="57">
        <f>+I_Investimenti!BR8+C_Investimenti!BO18-C_Investimenti!BO39</f>
        <v>0</v>
      </c>
      <c r="BP60" s="57">
        <f>+I_Investimenti!BS8+C_Investimenti!BP18-C_Investimenti!BP39</f>
        <v>0</v>
      </c>
      <c r="BQ60" s="57">
        <f>+I_Investimenti!BT8+C_Investimenti!BQ18-C_Investimenti!BQ39</f>
        <v>0</v>
      </c>
      <c r="BR60" s="57">
        <f>+I_Investimenti!BU8+C_Investimenti!BR18-C_Investimenti!BR39</f>
        <v>0</v>
      </c>
      <c r="BS60" s="57">
        <f>+I_Investimenti!BV8+C_Investimenti!BS18-C_Investimenti!BS39</f>
        <v>0</v>
      </c>
      <c r="BT60" s="57">
        <f>+I_Investimenti!BW8+C_Investimenti!BT18-C_Investimenti!BT39</f>
        <v>0</v>
      </c>
      <c r="BU60" s="57">
        <f>+I_Investimenti!BX8+C_Investimenti!BU18-C_Investimenti!BU39</f>
        <v>0</v>
      </c>
      <c r="BV60" s="57">
        <f>+I_Investimenti!BY8+C_Investimenti!BV18-C_Investimenti!BV39</f>
        <v>0</v>
      </c>
      <c r="BW60" s="57">
        <f>+I_Investimenti!BZ8+C_Investimenti!BW18-C_Investimenti!BW39</f>
        <v>0</v>
      </c>
      <c r="BX60" s="57">
        <f>+I_Investimenti!CA8+C_Investimenti!BX18-C_Investimenti!BX39</f>
        <v>0</v>
      </c>
      <c r="BY60" s="57">
        <f>+I_Investimenti!CB8+C_Investimenti!BY18-C_Investimenti!BY39</f>
        <v>0</v>
      </c>
      <c r="BZ60" s="57">
        <f>+I_Investimenti!CC8+C_Investimenti!BZ18-C_Investimenti!BZ39</f>
        <v>0</v>
      </c>
      <c r="CA60" s="57">
        <f>+I_Investimenti!CD8+C_Investimenti!CA18-C_Investimenti!CA39</f>
        <v>0</v>
      </c>
      <c r="CB60" s="57">
        <f>+I_Investimenti!CE8+C_Investimenti!CB18-C_Investimenti!CB39</f>
        <v>0</v>
      </c>
      <c r="CC60" s="57">
        <f>+I_Investimenti!CF8+C_Investimenti!CC18-C_Investimenti!CC39</f>
        <v>0</v>
      </c>
      <c r="CD60" s="57">
        <f>+I_Investimenti!CG8+C_Investimenti!CD18-C_Investimenti!CD39</f>
        <v>0</v>
      </c>
      <c r="CE60" s="57">
        <f>+I_Investimenti!CH8+C_Investimenti!CE18-C_Investimenti!CE39</f>
        <v>0</v>
      </c>
      <c r="CF60" s="57">
        <f>+I_Investimenti!CI8+C_Investimenti!CF18-C_Investimenti!CF39</f>
        <v>0</v>
      </c>
      <c r="CG60" s="57">
        <f>+I_Investimenti!CJ8+C_Investimenti!CG18-C_Investimenti!CG39</f>
        <v>0</v>
      </c>
      <c r="CH60" s="57">
        <f>+I_Investimenti!CK8+C_Investimenti!CH18-C_Investimenti!CH39</f>
        <v>0</v>
      </c>
      <c r="CI60" s="57">
        <f>+I_Investimenti!CL8+C_Investimenti!CI18-C_Investimenti!CI39</f>
        <v>0</v>
      </c>
      <c r="CJ60" s="57">
        <f>+I_Investimenti!CM8+C_Investimenti!CJ18-C_Investimenti!CJ39</f>
        <v>0</v>
      </c>
      <c r="CK60" s="57">
        <f>+I_Investimenti!CN8+C_Investimenti!CK18-C_Investimenti!CK39</f>
        <v>0</v>
      </c>
      <c r="CL60" s="57">
        <f>+I_Investimenti!CO8+C_Investimenti!CL18-C_Investimenti!CL39</f>
        <v>0</v>
      </c>
      <c r="CM60" s="57">
        <f>+I_Investimenti!CP8+C_Investimenti!CM18-C_Investimenti!CM39</f>
        <v>0</v>
      </c>
      <c r="CN60" s="57">
        <f>+I_Investimenti!CQ8+C_Investimenti!CN18-C_Investimenti!CN39</f>
        <v>0</v>
      </c>
      <c r="CO60" s="57">
        <f>+I_Investimenti!CR8+C_Investimenti!CO18-C_Investimenti!CO39</f>
        <v>0</v>
      </c>
      <c r="CP60" s="57">
        <f>+I_Investimenti!CS8+C_Investimenti!CP18-C_Investimenti!CP39</f>
        <v>0</v>
      </c>
      <c r="CQ60" s="57">
        <f>+I_Investimenti!CT8+C_Investimenti!CQ18-C_Investimenti!CQ39</f>
        <v>0</v>
      </c>
      <c r="CR60" s="57">
        <f>+I_Investimenti!CU8+C_Investimenti!CR18-C_Investimenti!CR39</f>
        <v>0</v>
      </c>
      <c r="CS60" s="57">
        <f>+I_Investimenti!CV8+C_Investimenti!CS18-C_Investimenti!CS39</f>
        <v>0</v>
      </c>
      <c r="CT60" s="57">
        <f>+I_Investimenti!CW8+C_Investimenti!CT18-C_Investimenti!CT39</f>
        <v>0</v>
      </c>
      <c r="CU60" s="57">
        <f>+I_Investimenti!CX8+C_Investimenti!CU18-C_Investimenti!CU39</f>
        <v>0</v>
      </c>
      <c r="CV60" s="57">
        <f>+I_Investimenti!CY8+C_Investimenti!CV18-C_Investimenti!CV39</f>
        <v>0</v>
      </c>
      <c r="CW60" s="57">
        <f>+I_Investimenti!CZ8+C_Investimenti!CW18-C_Investimenti!CW39</f>
        <v>0</v>
      </c>
      <c r="CX60" s="57">
        <f>+I_Investimenti!DA8+C_Investimenti!CX18-C_Investimenti!CX39</f>
        <v>0</v>
      </c>
      <c r="CY60" s="57">
        <f>+I_Investimenti!DB8+C_Investimenti!CY18-C_Investimenti!CY39</f>
        <v>0</v>
      </c>
      <c r="CZ60" s="57">
        <f>+I_Investimenti!DC8+C_Investimenti!CZ18-C_Investimenti!CZ39</f>
        <v>0</v>
      </c>
      <c r="DA60" s="57">
        <f>+I_Investimenti!DD8+C_Investimenti!DA18-C_Investimenti!DA39</f>
        <v>0</v>
      </c>
      <c r="DB60" s="57">
        <f>+I_Investimenti!DE8+C_Investimenti!DB18-C_Investimenti!DB39</f>
        <v>0</v>
      </c>
      <c r="DC60" s="57">
        <f>+I_Investimenti!DF8+C_Investimenti!DC18-C_Investimenti!DC39</f>
        <v>0</v>
      </c>
      <c r="DD60" s="57">
        <f>+I_Investimenti!DG8+C_Investimenti!DD18-C_Investimenti!DD39</f>
        <v>0</v>
      </c>
      <c r="DE60" s="57">
        <f>+I_Investimenti!DH8+C_Investimenti!DE18-C_Investimenti!DE39</f>
        <v>0</v>
      </c>
      <c r="DF60" s="57">
        <f>+I_Investimenti!DI8+C_Investimenti!DF18-C_Investimenti!DF39</f>
        <v>0</v>
      </c>
      <c r="DG60" s="57">
        <f>+I_Investimenti!DJ8+C_Investimenti!DG18-C_Investimenti!DG39</f>
        <v>0</v>
      </c>
      <c r="DH60" s="57">
        <f>+I_Investimenti!DK8+C_Investimenti!DH18-C_Investimenti!DH39</f>
        <v>0</v>
      </c>
      <c r="DI60" s="57">
        <f>+I_Investimenti!DL8+C_Investimenti!DI18-C_Investimenti!DI39</f>
        <v>0</v>
      </c>
      <c r="DJ60" s="57">
        <f>+I_Investimenti!DM8+C_Investimenti!DJ18-C_Investimenti!DJ39</f>
        <v>0</v>
      </c>
      <c r="DK60" s="57">
        <f>+I_Investimenti!DN8+C_Investimenti!DK18-C_Investimenti!DK39</f>
        <v>0</v>
      </c>
      <c r="DL60" s="57">
        <f>+I_Investimenti!DO8+C_Investimenti!DL18-C_Investimenti!DL39</f>
        <v>0</v>
      </c>
      <c r="DM60" s="57">
        <f>+I_Investimenti!DP8+C_Investimenti!DM18-C_Investimenti!DM39</f>
        <v>0</v>
      </c>
      <c r="DN60" s="57">
        <f>+I_Investimenti!DQ8+C_Investimenti!DN18-C_Investimenti!DN39</f>
        <v>0</v>
      </c>
      <c r="DO60" s="57">
        <f>+I_Investimenti!DR8+C_Investimenti!DO18-C_Investimenti!DO39</f>
        <v>0</v>
      </c>
      <c r="DP60" s="57">
        <f>+I_Investimenti!DS8+C_Investimenti!DP18-C_Investimenti!DP39</f>
        <v>0</v>
      </c>
      <c r="DQ60" s="57">
        <f>+I_Investimenti!DT8+C_Investimenti!DQ18-C_Investimenti!DQ39</f>
        <v>0</v>
      </c>
      <c r="DR60" s="57">
        <f>+I_Investimenti!DU8+C_Investimenti!DR18-C_Investimenti!DR39</f>
        <v>0</v>
      </c>
      <c r="DS60" s="57">
        <f>+I_Investimenti!DV8+C_Investimenti!DS18-C_Investimenti!DS39</f>
        <v>0</v>
      </c>
      <c r="DT60" s="57">
        <f>+I_Investimenti!DW8+C_Investimenti!DT18-C_Investimenti!DT39</f>
        <v>0</v>
      </c>
      <c r="DU60" s="57">
        <f>+I_Investimenti!DX8+C_Investimenti!DU18-C_Investimenti!DU39</f>
        <v>0</v>
      </c>
    </row>
    <row r="61" spans="3:125" ht="16.5" thickTop="1" thickBot="1" x14ac:dyDescent="0.3">
      <c r="C61" s="117" t="str">
        <f t="shared" si="21"/>
        <v>Investimento 4</v>
      </c>
      <c r="F61" s="57">
        <f>+I_Investimenti!I9+C_Investimenti!F19-C_Investimenti!F40</f>
        <v>0</v>
      </c>
      <c r="G61" s="57">
        <f>+I_Investimenti!J9+C_Investimenti!G19-C_Investimenti!G40</f>
        <v>0</v>
      </c>
      <c r="H61" s="57">
        <f>+I_Investimenti!K9+C_Investimenti!H19-C_Investimenti!H40</f>
        <v>0</v>
      </c>
      <c r="I61" s="57">
        <f>+I_Investimenti!L9+C_Investimenti!I19-C_Investimenti!I40</f>
        <v>0</v>
      </c>
      <c r="J61" s="57">
        <f>+I_Investimenti!M9+C_Investimenti!J19-C_Investimenti!J40</f>
        <v>0</v>
      </c>
      <c r="K61" s="57">
        <f>+I_Investimenti!N9+C_Investimenti!K19-C_Investimenti!K40</f>
        <v>0</v>
      </c>
      <c r="L61" s="57">
        <f>+I_Investimenti!O9+C_Investimenti!L19-C_Investimenti!L40</f>
        <v>0</v>
      </c>
      <c r="M61" s="57">
        <f>+I_Investimenti!P9+C_Investimenti!M19-C_Investimenti!M40</f>
        <v>0</v>
      </c>
      <c r="N61" s="57">
        <f>+I_Investimenti!Q9+C_Investimenti!N19-C_Investimenti!N40</f>
        <v>0</v>
      </c>
      <c r="O61" s="57">
        <f>+I_Investimenti!R9+C_Investimenti!O19-C_Investimenti!O40</f>
        <v>0</v>
      </c>
      <c r="P61" s="57">
        <f>+I_Investimenti!S9+C_Investimenti!P19-C_Investimenti!P40</f>
        <v>0</v>
      </c>
      <c r="Q61" s="57">
        <f>+I_Investimenti!T9+C_Investimenti!Q19-C_Investimenti!Q40</f>
        <v>0</v>
      </c>
      <c r="R61" s="57">
        <f>+I_Investimenti!U9+C_Investimenti!R19-C_Investimenti!R40</f>
        <v>0</v>
      </c>
      <c r="S61" s="57">
        <f>+I_Investimenti!V9+C_Investimenti!S19-C_Investimenti!S40</f>
        <v>0</v>
      </c>
      <c r="T61" s="57">
        <f>+I_Investimenti!W9+C_Investimenti!T19-C_Investimenti!T40</f>
        <v>0</v>
      </c>
      <c r="U61" s="57">
        <f>+I_Investimenti!X9+C_Investimenti!U19-C_Investimenti!U40</f>
        <v>0</v>
      </c>
      <c r="V61" s="57">
        <f>+I_Investimenti!Y9+C_Investimenti!V19-C_Investimenti!V40</f>
        <v>0</v>
      </c>
      <c r="W61" s="57">
        <f>+I_Investimenti!Z9+C_Investimenti!W19-C_Investimenti!W40</f>
        <v>0</v>
      </c>
      <c r="X61" s="57">
        <f>+I_Investimenti!AA9+C_Investimenti!X19-C_Investimenti!X40</f>
        <v>0</v>
      </c>
      <c r="Y61" s="57">
        <f>+I_Investimenti!AB9+C_Investimenti!Y19-C_Investimenti!Y40</f>
        <v>0</v>
      </c>
      <c r="Z61" s="57">
        <f>+I_Investimenti!AC9+C_Investimenti!Z19-C_Investimenti!Z40</f>
        <v>0</v>
      </c>
      <c r="AA61" s="57">
        <f>+I_Investimenti!AD9+C_Investimenti!AA19-C_Investimenti!AA40</f>
        <v>0</v>
      </c>
      <c r="AB61" s="57">
        <f>+I_Investimenti!AE9+C_Investimenti!AB19-C_Investimenti!AB40</f>
        <v>0</v>
      </c>
      <c r="AC61" s="57">
        <f>+I_Investimenti!AF9+C_Investimenti!AC19-C_Investimenti!AC40</f>
        <v>0</v>
      </c>
      <c r="AD61" s="57">
        <f>+I_Investimenti!AG9+C_Investimenti!AD19-C_Investimenti!AD40</f>
        <v>0</v>
      </c>
      <c r="AE61" s="57">
        <f>+I_Investimenti!AH9+C_Investimenti!AE19-C_Investimenti!AE40</f>
        <v>0</v>
      </c>
      <c r="AF61" s="57">
        <f>+I_Investimenti!AI9+C_Investimenti!AF19-C_Investimenti!AF40</f>
        <v>0</v>
      </c>
      <c r="AG61" s="57">
        <f>+I_Investimenti!AJ9+C_Investimenti!AG19-C_Investimenti!AG40</f>
        <v>0</v>
      </c>
      <c r="AH61" s="57">
        <f>+I_Investimenti!AK9+C_Investimenti!AH19-C_Investimenti!AH40</f>
        <v>0</v>
      </c>
      <c r="AI61" s="57">
        <f>+I_Investimenti!AL9+C_Investimenti!AI19-C_Investimenti!AI40</f>
        <v>0</v>
      </c>
      <c r="AJ61" s="57">
        <f>+I_Investimenti!AM9+C_Investimenti!AJ19-C_Investimenti!AJ40</f>
        <v>0</v>
      </c>
      <c r="AK61" s="57">
        <f>+I_Investimenti!AN9+C_Investimenti!AK19-C_Investimenti!AK40</f>
        <v>0</v>
      </c>
      <c r="AL61" s="57">
        <f>+I_Investimenti!AO9+C_Investimenti!AL19-C_Investimenti!AL40</f>
        <v>0</v>
      </c>
      <c r="AM61" s="57">
        <f>+I_Investimenti!AP9+C_Investimenti!AM19-C_Investimenti!AM40</f>
        <v>0</v>
      </c>
      <c r="AN61" s="57">
        <f>+I_Investimenti!AQ9+C_Investimenti!AN19-C_Investimenti!AN40</f>
        <v>0</v>
      </c>
      <c r="AO61" s="57">
        <f>+I_Investimenti!AR9+C_Investimenti!AO19-C_Investimenti!AO40</f>
        <v>0</v>
      </c>
      <c r="AP61" s="57">
        <f>+I_Investimenti!AS9+C_Investimenti!AP19-C_Investimenti!AP40</f>
        <v>0</v>
      </c>
      <c r="AQ61" s="57">
        <f>+I_Investimenti!AT9+C_Investimenti!AQ19-C_Investimenti!AQ40</f>
        <v>0</v>
      </c>
      <c r="AR61" s="57">
        <f>+I_Investimenti!AU9+C_Investimenti!AR19-C_Investimenti!AR40</f>
        <v>0</v>
      </c>
      <c r="AS61" s="57">
        <f>+I_Investimenti!AV9+C_Investimenti!AS19-C_Investimenti!AS40</f>
        <v>0</v>
      </c>
      <c r="AT61" s="57">
        <f>+I_Investimenti!AW9+C_Investimenti!AT19-C_Investimenti!AT40</f>
        <v>0</v>
      </c>
      <c r="AU61" s="57">
        <f>+I_Investimenti!AX9+C_Investimenti!AU19-C_Investimenti!AU40</f>
        <v>0</v>
      </c>
      <c r="AV61" s="57">
        <f>+I_Investimenti!AY9+C_Investimenti!AV19-C_Investimenti!AV40</f>
        <v>0</v>
      </c>
      <c r="AW61" s="57">
        <f>+I_Investimenti!AZ9+C_Investimenti!AW19-C_Investimenti!AW40</f>
        <v>0</v>
      </c>
      <c r="AX61" s="57">
        <f>+I_Investimenti!BA9+C_Investimenti!AX19-C_Investimenti!AX40</f>
        <v>0</v>
      </c>
      <c r="AY61" s="57">
        <f>+I_Investimenti!BB9+C_Investimenti!AY19-C_Investimenti!AY40</f>
        <v>0</v>
      </c>
      <c r="AZ61" s="57">
        <f>+I_Investimenti!BC9+C_Investimenti!AZ19-C_Investimenti!AZ40</f>
        <v>0</v>
      </c>
      <c r="BA61" s="57">
        <f>+I_Investimenti!BD9+C_Investimenti!BA19-C_Investimenti!BA40</f>
        <v>0</v>
      </c>
      <c r="BB61" s="57">
        <f>+I_Investimenti!BE9+C_Investimenti!BB19-C_Investimenti!BB40</f>
        <v>0</v>
      </c>
      <c r="BC61" s="57">
        <f>+I_Investimenti!BF9+C_Investimenti!BC19-C_Investimenti!BC40</f>
        <v>0</v>
      </c>
      <c r="BD61" s="57">
        <f>+I_Investimenti!BG9+C_Investimenti!BD19-C_Investimenti!BD40</f>
        <v>0</v>
      </c>
      <c r="BE61" s="57">
        <f>+I_Investimenti!BH9+C_Investimenti!BE19-C_Investimenti!BE40</f>
        <v>0</v>
      </c>
      <c r="BF61" s="57">
        <f>+I_Investimenti!BI9+C_Investimenti!BF19-C_Investimenti!BF40</f>
        <v>0</v>
      </c>
      <c r="BG61" s="57">
        <f>+I_Investimenti!BJ9+C_Investimenti!BG19-C_Investimenti!BG40</f>
        <v>0</v>
      </c>
      <c r="BH61" s="57">
        <f>+I_Investimenti!BK9+C_Investimenti!BH19-C_Investimenti!BH40</f>
        <v>0</v>
      </c>
      <c r="BI61" s="57">
        <f>+I_Investimenti!BL9+C_Investimenti!BI19-C_Investimenti!BI40</f>
        <v>0</v>
      </c>
      <c r="BJ61" s="57">
        <f>+I_Investimenti!BM9+C_Investimenti!BJ19-C_Investimenti!BJ40</f>
        <v>0</v>
      </c>
      <c r="BK61" s="57">
        <f>+I_Investimenti!BN9+C_Investimenti!BK19-C_Investimenti!BK40</f>
        <v>0</v>
      </c>
      <c r="BL61" s="57">
        <f>+I_Investimenti!BO9+C_Investimenti!BL19-C_Investimenti!BL40</f>
        <v>0</v>
      </c>
      <c r="BM61" s="57">
        <f>+I_Investimenti!BP9+C_Investimenti!BM19-C_Investimenti!BM40</f>
        <v>0</v>
      </c>
      <c r="BN61" s="57">
        <f>+I_Investimenti!BQ9+C_Investimenti!BN19-C_Investimenti!BN40</f>
        <v>0</v>
      </c>
      <c r="BO61" s="57">
        <f>+I_Investimenti!BR9+C_Investimenti!BO19-C_Investimenti!BO40</f>
        <v>0</v>
      </c>
      <c r="BP61" s="57">
        <f>+I_Investimenti!BS9+C_Investimenti!BP19-C_Investimenti!BP40</f>
        <v>0</v>
      </c>
      <c r="BQ61" s="57">
        <f>+I_Investimenti!BT9+C_Investimenti!BQ19-C_Investimenti!BQ40</f>
        <v>0</v>
      </c>
      <c r="BR61" s="57">
        <f>+I_Investimenti!BU9+C_Investimenti!BR19-C_Investimenti!BR40</f>
        <v>0</v>
      </c>
      <c r="BS61" s="57">
        <f>+I_Investimenti!BV9+C_Investimenti!BS19-C_Investimenti!BS40</f>
        <v>0</v>
      </c>
      <c r="BT61" s="57">
        <f>+I_Investimenti!BW9+C_Investimenti!BT19-C_Investimenti!BT40</f>
        <v>0</v>
      </c>
      <c r="BU61" s="57">
        <f>+I_Investimenti!BX9+C_Investimenti!BU19-C_Investimenti!BU40</f>
        <v>0</v>
      </c>
      <c r="BV61" s="57">
        <f>+I_Investimenti!BY9+C_Investimenti!BV19-C_Investimenti!BV40</f>
        <v>0</v>
      </c>
      <c r="BW61" s="57">
        <f>+I_Investimenti!BZ9+C_Investimenti!BW19-C_Investimenti!BW40</f>
        <v>0</v>
      </c>
      <c r="BX61" s="57">
        <f>+I_Investimenti!CA9+C_Investimenti!BX19-C_Investimenti!BX40</f>
        <v>0</v>
      </c>
      <c r="BY61" s="57">
        <f>+I_Investimenti!CB9+C_Investimenti!BY19-C_Investimenti!BY40</f>
        <v>0</v>
      </c>
      <c r="BZ61" s="57">
        <f>+I_Investimenti!CC9+C_Investimenti!BZ19-C_Investimenti!BZ40</f>
        <v>0</v>
      </c>
      <c r="CA61" s="57">
        <f>+I_Investimenti!CD9+C_Investimenti!CA19-C_Investimenti!CA40</f>
        <v>0</v>
      </c>
      <c r="CB61" s="57">
        <f>+I_Investimenti!CE9+C_Investimenti!CB19-C_Investimenti!CB40</f>
        <v>0</v>
      </c>
      <c r="CC61" s="57">
        <f>+I_Investimenti!CF9+C_Investimenti!CC19-C_Investimenti!CC40</f>
        <v>0</v>
      </c>
      <c r="CD61" s="57">
        <f>+I_Investimenti!CG9+C_Investimenti!CD19-C_Investimenti!CD40</f>
        <v>0</v>
      </c>
      <c r="CE61" s="57">
        <f>+I_Investimenti!CH9+C_Investimenti!CE19-C_Investimenti!CE40</f>
        <v>0</v>
      </c>
      <c r="CF61" s="57">
        <f>+I_Investimenti!CI9+C_Investimenti!CF19-C_Investimenti!CF40</f>
        <v>0</v>
      </c>
      <c r="CG61" s="57">
        <f>+I_Investimenti!CJ9+C_Investimenti!CG19-C_Investimenti!CG40</f>
        <v>0</v>
      </c>
      <c r="CH61" s="57">
        <f>+I_Investimenti!CK9+C_Investimenti!CH19-C_Investimenti!CH40</f>
        <v>0</v>
      </c>
      <c r="CI61" s="57">
        <f>+I_Investimenti!CL9+C_Investimenti!CI19-C_Investimenti!CI40</f>
        <v>0</v>
      </c>
      <c r="CJ61" s="57">
        <f>+I_Investimenti!CM9+C_Investimenti!CJ19-C_Investimenti!CJ40</f>
        <v>0</v>
      </c>
      <c r="CK61" s="57">
        <f>+I_Investimenti!CN9+C_Investimenti!CK19-C_Investimenti!CK40</f>
        <v>0</v>
      </c>
      <c r="CL61" s="57">
        <f>+I_Investimenti!CO9+C_Investimenti!CL19-C_Investimenti!CL40</f>
        <v>0</v>
      </c>
      <c r="CM61" s="57">
        <f>+I_Investimenti!CP9+C_Investimenti!CM19-C_Investimenti!CM40</f>
        <v>0</v>
      </c>
      <c r="CN61" s="57">
        <f>+I_Investimenti!CQ9+C_Investimenti!CN19-C_Investimenti!CN40</f>
        <v>0</v>
      </c>
      <c r="CO61" s="57">
        <f>+I_Investimenti!CR9+C_Investimenti!CO19-C_Investimenti!CO40</f>
        <v>0</v>
      </c>
      <c r="CP61" s="57">
        <f>+I_Investimenti!CS9+C_Investimenti!CP19-C_Investimenti!CP40</f>
        <v>0</v>
      </c>
      <c r="CQ61" s="57">
        <f>+I_Investimenti!CT9+C_Investimenti!CQ19-C_Investimenti!CQ40</f>
        <v>0</v>
      </c>
      <c r="CR61" s="57">
        <f>+I_Investimenti!CU9+C_Investimenti!CR19-C_Investimenti!CR40</f>
        <v>0</v>
      </c>
      <c r="CS61" s="57">
        <f>+I_Investimenti!CV9+C_Investimenti!CS19-C_Investimenti!CS40</f>
        <v>0</v>
      </c>
      <c r="CT61" s="57">
        <f>+I_Investimenti!CW9+C_Investimenti!CT19-C_Investimenti!CT40</f>
        <v>0</v>
      </c>
      <c r="CU61" s="57">
        <f>+I_Investimenti!CX9+C_Investimenti!CU19-C_Investimenti!CU40</f>
        <v>0</v>
      </c>
      <c r="CV61" s="57">
        <f>+I_Investimenti!CY9+C_Investimenti!CV19-C_Investimenti!CV40</f>
        <v>0</v>
      </c>
      <c r="CW61" s="57">
        <f>+I_Investimenti!CZ9+C_Investimenti!CW19-C_Investimenti!CW40</f>
        <v>0</v>
      </c>
      <c r="CX61" s="57">
        <f>+I_Investimenti!DA9+C_Investimenti!CX19-C_Investimenti!CX40</f>
        <v>0</v>
      </c>
      <c r="CY61" s="57">
        <f>+I_Investimenti!DB9+C_Investimenti!CY19-C_Investimenti!CY40</f>
        <v>0</v>
      </c>
      <c r="CZ61" s="57">
        <f>+I_Investimenti!DC9+C_Investimenti!CZ19-C_Investimenti!CZ40</f>
        <v>0</v>
      </c>
      <c r="DA61" s="57">
        <f>+I_Investimenti!DD9+C_Investimenti!DA19-C_Investimenti!DA40</f>
        <v>0</v>
      </c>
      <c r="DB61" s="57">
        <f>+I_Investimenti!DE9+C_Investimenti!DB19-C_Investimenti!DB40</f>
        <v>0</v>
      </c>
      <c r="DC61" s="57">
        <f>+I_Investimenti!DF9+C_Investimenti!DC19-C_Investimenti!DC40</f>
        <v>0</v>
      </c>
      <c r="DD61" s="57">
        <f>+I_Investimenti!DG9+C_Investimenti!DD19-C_Investimenti!DD40</f>
        <v>0</v>
      </c>
      <c r="DE61" s="57">
        <f>+I_Investimenti!DH9+C_Investimenti!DE19-C_Investimenti!DE40</f>
        <v>0</v>
      </c>
      <c r="DF61" s="57">
        <f>+I_Investimenti!DI9+C_Investimenti!DF19-C_Investimenti!DF40</f>
        <v>0</v>
      </c>
      <c r="DG61" s="57">
        <f>+I_Investimenti!DJ9+C_Investimenti!DG19-C_Investimenti!DG40</f>
        <v>0</v>
      </c>
      <c r="DH61" s="57">
        <f>+I_Investimenti!DK9+C_Investimenti!DH19-C_Investimenti!DH40</f>
        <v>0</v>
      </c>
      <c r="DI61" s="57">
        <f>+I_Investimenti!DL9+C_Investimenti!DI19-C_Investimenti!DI40</f>
        <v>0</v>
      </c>
      <c r="DJ61" s="57">
        <f>+I_Investimenti!DM9+C_Investimenti!DJ19-C_Investimenti!DJ40</f>
        <v>0</v>
      </c>
      <c r="DK61" s="57">
        <f>+I_Investimenti!DN9+C_Investimenti!DK19-C_Investimenti!DK40</f>
        <v>0</v>
      </c>
      <c r="DL61" s="57">
        <f>+I_Investimenti!DO9+C_Investimenti!DL19-C_Investimenti!DL40</f>
        <v>0</v>
      </c>
      <c r="DM61" s="57">
        <f>+I_Investimenti!DP9+C_Investimenti!DM19-C_Investimenti!DM40</f>
        <v>0</v>
      </c>
      <c r="DN61" s="57">
        <f>+I_Investimenti!DQ9+C_Investimenti!DN19-C_Investimenti!DN40</f>
        <v>0</v>
      </c>
      <c r="DO61" s="57">
        <f>+I_Investimenti!DR9+C_Investimenti!DO19-C_Investimenti!DO40</f>
        <v>0</v>
      </c>
      <c r="DP61" s="57">
        <f>+I_Investimenti!DS9+C_Investimenti!DP19-C_Investimenti!DP40</f>
        <v>0</v>
      </c>
      <c r="DQ61" s="57">
        <f>+I_Investimenti!DT9+C_Investimenti!DQ19-C_Investimenti!DQ40</f>
        <v>0</v>
      </c>
      <c r="DR61" s="57">
        <f>+I_Investimenti!DU9+C_Investimenti!DR19-C_Investimenti!DR40</f>
        <v>0</v>
      </c>
      <c r="DS61" s="57">
        <f>+I_Investimenti!DV9+C_Investimenti!DS19-C_Investimenti!DS40</f>
        <v>0</v>
      </c>
      <c r="DT61" s="57">
        <f>+I_Investimenti!DW9+C_Investimenti!DT19-C_Investimenti!DT40</f>
        <v>0</v>
      </c>
      <c r="DU61" s="57">
        <f>+I_Investimenti!DX9+C_Investimenti!DU19-C_Investimenti!DU40</f>
        <v>0</v>
      </c>
    </row>
    <row r="62" spans="3:125" ht="16.5" thickTop="1" thickBot="1" x14ac:dyDescent="0.3">
      <c r="C62" s="117" t="str">
        <f t="shared" si="21"/>
        <v>Investimento 5</v>
      </c>
      <c r="F62" s="57">
        <f>+I_Investimenti!I10+C_Investimenti!F20-C_Investimenti!F41</f>
        <v>0</v>
      </c>
      <c r="G62" s="57">
        <f>+I_Investimenti!J10+C_Investimenti!G20-C_Investimenti!G41</f>
        <v>0</v>
      </c>
      <c r="H62" s="57">
        <f>+I_Investimenti!K10+C_Investimenti!H20-C_Investimenti!H41</f>
        <v>0</v>
      </c>
      <c r="I62" s="57">
        <f>+I_Investimenti!L10+C_Investimenti!I20-C_Investimenti!I41</f>
        <v>0</v>
      </c>
      <c r="J62" s="57">
        <f>+I_Investimenti!M10+C_Investimenti!J20-C_Investimenti!J41</f>
        <v>0</v>
      </c>
      <c r="K62" s="57">
        <f>+I_Investimenti!N10+C_Investimenti!K20-C_Investimenti!K41</f>
        <v>0</v>
      </c>
      <c r="L62" s="57">
        <f>+I_Investimenti!O10+C_Investimenti!L20-C_Investimenti!L41</f>
        <v>0</v>
      </c>
      <c r="M62" s="57">
        <f>+I_Investimenti!P10+C_Investimenti!M20-C_Investimenti!M41</f>
        <v>0</v>
      </c>
      <c r="N62" s="57">
        <f>+I_Investimenti!Q10+C_Investimenti!N20-C_Investimenti!N41</f>
        <v>0</v>
      </c>
      <c r="O62" s="57">
        <f>+I_Investimenti!R10+C_Investimenti!O20-C_Investimenti!O41</f>
        <v>0</v>
      </c>
      <c r="P62" s="57">
        <f>+I_Investimenti!S10+C_Investimenti!P20-C_Investimenti!P41</f>
        <v>0</v>
      </c>
      <c r="Q62" s="57">
        <f>+I_Investimenti!T10+C_Investimenti!Q20-C_Investimenti!Q41</f>
        <v>0</v>
      </c>
      <c r="R62" s="57">
        <f>+I_Investimenti!U10+C_Investimenti!R20-C_Investimenti!R41</f>
        <v>0</v>
      </c>
      <c r="S62" s="57">
        <f>+I_Investimenti!V10+C_Investimenti!S20-C_Investimenti!S41</f>
        <v>0</v>
      </c>
      <c r="T62" s="57">
        <f>+I_Investimenti!W10+C_Investimenti!T20-C_Investimenti!T41</f>
        <v>0</v>
      </c>
      <c r="U62" s="57">
        <f>+I_Investimenti!X10+C_Investimenti!U20-C_Investimenti!U41</f>
        <v>0</v>
      </c>
      <c r="V62" s="57">
        <f>+I_Investimenti!Y10+C_Investimenti!V20-C_Investimenti!V41</f>
        <v>0</v>
      </c>
      <c r="W62" s="57">
        <f>+I_Investimenti!Z10+C_Investimenti!W20-C_Investimenti!W41</f>
        <v>0</v>
      </c>
      <c r="X62" s="57">
        <f>+I_Investimenti!AA10+C_Investimenti!X20-C_Investimenti!X41</f>
        <v>0</v>
      </c>
      <c r="Y62" s="57">
        <f>+I_Investimenti!AB10+C_Investimenti!Y20-C_Investimenti!Y41</f>
        <v>0</v>
      </c>
      <c r="Z62" s="57">
        <f>+I_Investimenti!AC10+C_Investimenti!Z20-C_Investimenti!Z41</f>
        <v>0</v>
      </c>
      <c r="AA62" s="57">
        <f>+I_Investimenti!AD10+C_Investimenti!AA20-C_Investimenti!AA41</f>
        <v>0</v>
      </c>
      <c r="AB62" s="57">
        <f>+I_Investimenti!AE10+C_Investimenti!AB20-C_Investimenti!AB41</f>
        <v>0</v>
      </c>
      <c r="AC62" s="57">
        <f>+I_Investimenti!AF10+C_Investimenti!AC20-C_Investimenti!AC41</f>
        <v>0</v>
      </c>
      <c r="AD62" s="57">
        <f>+I_Investimenti!AG10+C_Investimenti!AD20-C_Investimenti!AD41</f>
        <v>0</v>
      </c>
      <c r="AE62" s="57">
        <f>+I_Investimenti!AH10+C_Investimenti!AE20-C_Investimenti!AE41</f>
        <v>0</v>
      </c>
      <c r="AF62" s="57">
        <f>+I_Investimenti!AI10+C_Investimenti!AF20-C_Investimenti!AF41</f>
        <v>0</v>
      </c>
      <c r="AG62" s="57">
        <f>+I_Investimenti!AJ10+C_Investimenti!AG20-C_Investimenti!AG41</f>
        <v>0</v>
      </c>
      <c r="AH62" s="57">
        <f>+I_Investimenti!AK10+C_Investimenti!AH20-C_Investimenti!AH41</f>
        <v>0</v>
      </c>
      <c r="AI62" s="57">
        <f>+I_Investimenti!AL10+C_Investimenti!AI20-C_Investimenti!AI41</f>
        <v>0</v>
      </c>
      <c r="AJ62" s="57">
        <f>+I_Investimenti!AM10+C_Investimenti!AJ20-C_Investimenti!AJ41</f>
        <v>0</v>
      </c>
      <c r="AK62" s="57">
        <f>+I_Investimenti!AN10+C_Investimenti!AK20-C_Investimenti!AK41</f>
        <v>0</v>
      </c>
      <c r="AL62" s="57">
        <f>+I_Investimenti!AO10+C_Investimenti!AL20-C_Investimenti!AL41</f>
        <v>0</v>
      </c>
      <c r="AM62" s="57">
        <f>+I_Investimenti!AP10+C_Investimenti!AM20-C_Investimenti!AM41</f>
        <v>0</v>
      </c>
      <c r="AN62" s="57">
        <f>+I_Investimenti!AQ10+C_Investimenti!AN20-C_Investimenti!AN41</f>
        <v>0</v>
      </c>
      <c r="AO62" s="57">
        <f>+I_Investimenti!AR10+C_Investimenti!AO20-C_Investimenti!AO41</f>
        <v>0</v>
      </c>
      <c r="AP62" s="57">
        <f>+I_Investimenti!AS10+C_Investimenti!AP20-C_Investimenti!AP41</f>
        <v>0</v>
      </c>
      <c r="AQ62" s="57">
        <f>+I_Investimenti!AT10+C_Investimenti!AQ20-C_Investimenti!AQ41</f>
        <v>0</v>
      </c>
      <c r="AR62" s="57">
        <f>+I_Investimenti!AU10+C_Investimenti!AR20-C_Investimenti!AR41</f>
        <v>0</v>
      </c>
      <c r="AS62" s="57">
        <f>+I_Investimenti!AV10+C_Investimenti!AS20-C_Investimenti!AS41</f>
        <v>0</v>
      </c>
      <c r="AT62" s="57">
        <f>+I_Investimenti!AW10+C_Investimenti!AT20-C_Investimenti!AT41</f>
        <v>0</v>
      </c>
      <c r="AU62" s="57">
        <f>+I_Investimenti!AX10+C_Investimenti!AU20-C_Investimenti!AU41</f>
        <v>0</v>
      </c>
      <c r="AV62" s="57">
        <f>+I_Investimenti!AY10+C_Investimenti!AV20-C_Investimenti!AV41</f>
        <v>0</v>
      </c>
      <c r="AW62" s="57">
        <f>+I_Investimenti!AZ10+C_Investimenti!AW20-C_Investimenti!AW41</f>
        <v>0</v>
      </c>
      <c r="AX62" s="57">
        <f>+I_Investimenti!BA10+C_Investimenti!AX20-C_Investimenti!AX41</f>
        <v>0</v>
      </c>
      <c r="AY62" s="57">
        <f>+I_Investimenti!BB10+C_Investimenti!AY20-C_Investimenti!AY41</f>
        <v>0</v>
      </c>
      <c r="AZ62" s="57">
        <f>+I_Investimenti!BC10+C_Investimenti!AZ20-C_Investimenti!AZ41</f>
        <v>0</v>
      </c>
      <c r="BA62" s="57">
        <f>+I_Investimenti!BD10+C_Investimenti!BA20-C_Investimenti!BA41</f>
        <v>0</v>
      </c>
      <c r="BB62" s="57">
        <f>+I_Investimenti!BE10+C_Investimenti!BB20-C_Investimenti!BB41</f>
        <v>0</v>
      </c>
      <c r="BC62" s="57">
        <f>+I_Investimenti!BF10+C_Investimenti!BC20-C_Investimenti!BC41</f>
        <v>0</v>
      </c>
      <c r="BD62" s="57">
        <f>+I_Investimenti!BG10+C_Investimenti!BD20-C_Investimenti!BD41</f>
        <v>0</v>
      </c>
      <c r="BE62" s="57">
        <f>+I_Investimenti!BH10+C_Investimenti!BE20-C_Investimenti!BE41</f>
        <v>0</v>
      </c>
      <c r="BF62" s="57">
        <f>+I_Investimenti!BI10+C_Investimenti!BF20-C_Investimenti!BF41</f>
        <v>0</v>
      </c>
      <c r="BG62" s="57">
        <f>+I_Investimenti!BJ10+C_Investimenti!BG20-C_Investimenti!BG41</f>
        <v>0</v>
      </c>
      <c r="BH62" s="57">
        <f>+I_Investimenti!BK10+C_Investimenti!BH20-C_Investimenti!BH41</f>
        <v>0</v>
      </c>
      <c r="BI62" s="57">
        <f>+I_Investimenti!BL10+C_Investimenti!BI20-C_Investimenti!BI41</f>
        <v>0</v>
      </c>
      <c r="BJ62" s="57">
        <f>+I_Investimenti!BM10+C_Investimenti!BJ20-C_Investimenti!BJ41</f>
        <v>0</v>
      </c>
      <c r="BK62" s="57">
        <f>+I_Investimenti!BN10+C_Investimenti!BK20-C_Investimenti!BK41</f>
        <v>0</v>
      </c>
      <c r="BL62" s="57">
        <f>+I_Investimenti!BO10+C_Investimenti!BL20-C_Investimenti!BL41</f>
        <v>0</v>
      </c>
      <c r="BM62" s="57">
        <f>+I_Investimenti!BP10+C_Investimenti!BM20-C_Investimenti!BM41</f>
        <v>0</v>
      </c>
      <c r="BN62" s="57">
        <f>+I_Investimenti!BQ10+C_Investimenti!BN20-C_Investimenti!BN41</f>
        <v>0</v>
      </c>
      <c r="BO62" s="57">
        <f>+I_Investimenti!BR10+C_Investimenti!BO20-C_Investimenti!BO41</f>
        <v>0</v>
      </c>
      <c r="BP62" s="57">
        <f>+I_Investimenti!BS10+C_Investimenti!BP20-C_Investimenti!BP41</f>
        <v>0</v>
      </c>
      <c r="BQ62" s="57">
        <f>+I_Investimenti!BT10+C_Investimenti!BQ20-C_Investimenti!BQ41</f>
        <v>0</v>
      </c>
      <c r="BR62" s="57">
        <f>+I_Investimenti!BU10+C_Investimenti!BR20-C_Investimenti!BR41</f>
        <v>0</v>
      </c>
      <c r="BS62" s="57">
        <f>+I_Investimenti!BV10+C_Investimenti!BS20-C_Investimenti!BS41</f>
        <v>0</v>
      </c>
      <c r="BT62" s="57">
        <f>+I_Investimenti!BW10+C_Investimenti!BT20-C_Investimenti!BT41</f>
        <v>0</v>
      </c>
      <c r="BU62" s="57">
        <f>+I_Investimenti!BX10+C_Investimenti!BU20-C_Investimenti!BU41</f>
        <v>0</v>
      </c>
      <c r="BV62" s="57">
        <f>+I_Investimenti!BY10+C_Investimenti!BV20-C_Investimenti!BV41</f>
        <v>0</v>
      </c>
      <c r="BW62" s="57">
        <f>+I_Investimenti!BZ10+C_Investimenti!BW20-C_Investimenti!BW41</f>
        <v>0</v>
      </c>
      <c r="BX62" s="57">
        <f>+I_Investimenti!CA10+C_Investimenti!BX20-C_Investimenti!BX41</f>
        <v>0</v>
      </c>
      <c r="BY62" s="57">
        <f>+I_Investimenti!CB10+C_Investimenti!BY20-C_Investimenti!BY41</f>
        <v>0</v>
      </c>
      <c r="BZ62" s="57">
        <f>+I_Investimenti!CC10+C_Investimenti!BZ20-C_Investimenti!BZ41</f>
        <v>0</v>
      </c>
      <c r="CA62" s="57">
        <f>+I_Investimenti!CD10+C_Investimenti!CA20-C_Investimenti!CA41</f>
        <v>0</v>
      </c>
      <c r="CB62" s="57">
        <f>+I_Investimenti!CE10+C_Investimenti!CB20-C_Investimenti!CB41</f>
        <v>0</v>
      </c>
      <c r="CC62" s="57">
        <f>+I_Investimenti!CF10+C_Investimenti!CC20-C_Investimenti!CC41</f>
        <v>0</v>
      </c>
      <c r="CD62" s="57">
        <f>+I_Investimenti!CG10+C_Investimenti!CD20-C_Investimenti!CD41</f>
        <v>0</v>
      </c>
      <c r="CE62" s="57">
        <f>+I_Investimenti!CH10+C_Investimenti!CE20-C_Investimenti!CE41</f>
        <v>0</v>
      </c>
      <c r="CF62" s="57">
        <f>+I_Investimenti!CI10+C_Investimenti!CF20-C_Investimenti!CF41</f>
        <v>0</v>
      </c>
      <c r="CG62" s="57">
        <f>+I_Investimenti!CJ10+C_Investimenti!CG20-C_Investimenti!CG41</f>
        <v>0</v>
      </c>
      <c r="CH62" s="57">
        <f>+I_Investimenti!CK10+C_Investimenti!CH20-C_Investimenti!CH41</f>
        <v>0</v>
      </c>
      <c r="CI62" s="57">
        <f>+I_Investimenti!CL10+C_Investimenti!CI20-C_Investimenti!CI41</f>
        <v>0</v>
      </c>
      <c r="CJ62" s="57">
        <f>+I_Investimenti!CM10+C_Investimenti!CJ20-C_Investimenti!CJ41</f>
        <v>0</v>
      </c>
      <c r="CK62" s="57">
        <f>+I_Investimenti!CN10+C_Investimenti!CK20-C_Investimenti!CK41</f>
        <v>0</v>
      </c>
      <c r="CL62" s="57">
        <f>+I_Investimenti!CO10+C_Investimenti!CL20-C_Investimenti!CL41</f>
        <v>0</v>
      </c>
      <c r="CM62" s="57">
        <f>+I_Investimenti!CP10+C_Investimenti!CM20-C_Investimenti!CM41</f>
        <v>0</v>
      </c>
      <c r="CN62" s="57">
        <f>+I_Investimenti!CQ10+C_Investimenti!CN20-C_Investimenti!CN41</f>
        <v>0</v>
      </c>
      <c r="CO62" s="57">
        <f>+I_Investimenti!CR10+C_Investimenti!CO20-C_Investimenti!CO41</f>
        <v>0</v>
      </c>
      <c r="CP62" s="57">
        <f>+I_Investimenti!CS10+C_Investimenti!CP20-C_Investimenti!CP41</f>
        <v>0</v>
      </c>
      <c r="CQ62" s="57">
        <f>+I_Investimenti!CT10+C_Investimenti!CQ20-C_Investimenti!CQ41</f>
        <v>0</v>
      </c>
      <c r="CR62" s="57">
        <f>+I_Investimenti!CU10+C_Investimenti!CR20-C_Investimenti!CR41</f>
        <v>0</v>
      </c>
      <c r="CS62" s="57">
        <f>+I_Investimenti!CV10+C_Investimenti!CS20-C_Investimenti!CS41</f>
        <v>0</v>
      </c>
      <c r="CT62" s="57">
        <f>+I_Investimenti!CW10+C_Investimenti!CT20-C_Investimenti!CT41</f>
        <v>0</v>
      </c>
      <c r="CU62" s="57">
        <f>+I_Investimenti!CX10+C_Investimenti!CU20-C_Investimenti!CU41</f>
        <v>0</v>
      </c>
      <c r="CV62" s="57">
        <f>+I_Investimenti!CY10+C_Investimenti!CV20-C_Investimenti!CV41</f>
        <v>0</v>
      </c>
      <c r="CW62" s="57">
        <f>+I_Investimenti!CZ10+C_Investimenti!CW20-C_Investimenti!CW41</f>
        <v>0</v>
      </c>
      <c r="CX62" s="57">
        <f>+I_Investimenti!DA10+C_Investimenti!CX20-C_Investimenti!CX41</f>
        <v>0</v>
      </c>
      <c r="CY62" s="57">
        <f>+I_Investimenti!DB10+C_Investimenti!CY20-C_Investimenti!CY41</f>
        <v>0</v>
      </c>
      <c r="CZ62" s="57">
        <f>+I_Investimenti!DC10+C_Investimenti!CZ20-C_Investimenti!CZ41</f>
        <v>0</v>
      </c>
      <c r="DA62" s="57">
        <f>+I_Investimenti!DD10+C_Investimenti!DA20-C_Investimenti!DA41</f>
        <v>0</v>
      </c>
      <c r="DB62" s="57">
        <f>+I_Investimenti!DE10+C_Investimenti!DB20-C_Investimenti!DB41</f>
        <v>0</v>
      </c>
      <c r="DC62" s="57">
        <f>+I_Investimenti!DF10+C_Investimenti!DC20-C_Investimenti!DC41</f>
        <v>0</v>
      </c>
      <c r="DD62" s="57">
        <f>+I_Investimenti!DG10+C_Investimenti!DD20-C_Investimenti!DD41</f>
        <v>0</v>
      </c>
      <c r="DE62" s="57">
        <f>+I_Investimenti!DH10+C_Investimenti!DE20-C_Investimenti!DE41</f>
        <v>0</v>
      </c>
      <c r="DF62" s="57">
        <f>+I_Investimenti!DI10+C_Investimenti!DF20-C_Investimenti!DF41</f>
        <v>0</v>
      </c>
      <c r="DG62" s="57">
        <f>+I_Investimenti!DJ10+C_Investimenti!DG20-C_Investimenti!DG41</f>
        <v>0</v>
      </c>
      <c r="DH62" s="57">
        <f>+I_Investimenti!DK10+C_Investimenti!DH20-C_Investimenti!DH41</f>
        <v>0</v>
      </c>
      <c r="DI62" s="57">
        <f>+I_Investimenti!DL10+C_Investimenti!DI20-C_Investimenti!DI41</f>
        <v>0</v>
      </c>
      <c r="DJ62" s="57">
        <f>+I_Investimenti!DM10+C_Investimenti!DJ20-C_Investimenti!DJ41</f>
        <v>0</v>
      </c>
      <c r="DK62" s="57">
        <f>+I_Investimenti!DN10+C_Investimenti!DK20-C_Investimenti!DK41</f>
        <v>0</v>
      </c>
      <c r="DL62" s="57">
        <f>+I_Investimenti!DO10+C_Investimenti!DL20-C_Investimenti!DL41</f>
        <v>0</v>
      </c>
      <c r="DM62" s="57">
        <f>+I_Investimenti!DP10+C_Investimenti!DM20-C_Investimenti!DM41</f>
        <v>0</v>
      </c>
      <c r="DN62" s="57">
        <f>+I_Investimenti!DQ10+C_Investimenti!DN20-C_Investimenti!DN41</f>
        <v>0</v>
      </c>
      <c r="DO62" s="57">
        <f>+I_Investimenti!DR10+C_Investimenti!DO20-C_Investimenti!DO41</f>
        <v>0</v>
      </c>
      <c r="DP62" s="57">
        <f>+I_Investimenti!DS10+C_Investimenti!DP20-C_Investimenti!DP41</f>
        <v>0</v>
      </c>
      <c r="DQ62" s="57">
        <f>+I_Investimenti!DT10+C_Investimenti!DQ20-C_Investimenti!DQ41</f>
        <v>0</v>
      </c>
      <c r="DR62" s="57">
        <f>+I_Investimenti!DU10+C_Investimenti!DR20-C_Investimenti!DR41</f>
        <v>0</v>
      </c>
      <c r="DS62" s="57">
        <f>+I_Investimenti!DV10+C_Investimenti!DS20-C_Investimenti!DS41</f>
        <v>0</v>
      </c>
      <c r="DT62" s="57">
        <f>+I_Investimenti!DW10+C_Investimenti!DT20-C_Investimenti!DT41</f>
        <v>0</v>
      </c>
      <c r="DU62" s="57">
        <f>+I_Investimenti!DX10+C_Investimenti!DU20-C_Investimenti!DU41</f>
        <v>0</v>
      </c>
    </row>
    <row r="63" spans="3:125" ht="16.5" thickTop="1" thickBot="1" x14ac:dyDescent="0.3">
      <c r="C63" s="117" t="str">
        <f t="shared" si="21"/>
        <v>Investimento 6</v>
      </c>
      <c r="F63" s="57">
        <f>+I_Investimenti!I11+C_Investimenti!F21-C_Investimenti!F42</f>
        <v>0</v>
      </c>
      <c r="G63" s="57">
        <f>+I_Investimenti!J11+C_Investimenti!G21-C_Investimenti!G42</f>
        <v>0</v>
      </c>
      <c r="H63" s="57">
        <f>+I_Investimenti!K11+C_Investimenti!H21-C_Investimenti!H42</f>
        <v>0</v>
      </c>
      <c r="I63" s="57">
        <f>+I_Investimenti!L11+C_Investimenti!I21-C_Investimenti!I42</f>
        <v>0</v>
      </c>
      <c r="J63" s="57">
        <f>+I_Investimenti!M11+C_Investimenti!J21-C_Investimenti!J42</f>
        <v>0</v>
      </c>
      <c r="K63" s="57">
        <f>+I_Investimenti!N11+C_Investimenti!K21-C_Investimenti!K42</f>
        <v>0</v>
      </c>
      <c r="L63" s="57">
        <f>+I_Investimenti!O11+C_Investimenti!L21-C_Investimenti!L42</f>
        <v>0</v>
      </c>
      <c r="M63" s="57">
        <f>+I_Investimenti!P11+C_Investimenti!M21-C_Investimenti!M42</f>
        <v>0</v>
      </c>
      <c r="N63" s="57">
        <f>+I_Investimenti!Q11+C_Investimenti!N21-C_Investimenti!N42</f>
        <v>0</v>
      </c>
      <c r="O63" s="57">
        <f>+I_Investimenti!R11+C_Investimenti!O21-C_Investimenti!O42</f>
        <v>0</v>
      </c>
      <c r="P63" s="57">
        <f>+I_Investimenti!S11+C_Investimenti!P21-C_Investimenti!P42</f>
        <v>0</v>
      </c>
      <c r="Q63" s="57">
        <f>+I_Investimenti!T11+C_Investimenti!Q21-C_Investimenti!Q42</f>
        <v>0</v>
      </c>
      <c r="R63" s="57">
        <f>+I_Investimenti!U11+C_Investimenti!R21-C_Investimenti!R42</f>
        <v>0</v>
      </c>
      <c r="S63" s="57">
        <f>+I_Investimenti!V11+C_Investimenti!S21-C_Investimenti!S42</f>
        <v>0</v>
      </c>
      <c r="T63" s="57">
        <f>+I_Investimenti!W11+C_Investimenti!T21-C_Investimenti!T42</f>
        <v>0</v>
      </c>
      <c r="U63" s="57">
        <f>+I_Investimenti!X11+C_Investimenti!U21-C_Investimenti!U42</f>
        <v>0</v>
      </c>
      <c r="V63" s="57">
        <f>+I_Investimenti!Y11+C_Investimenti!V21-C_Investimenti!V42</f>
        <v>0</v>
      </c>
      <c r="W63" s="57">
        <f>+I_Investimenti!Z11+C_Investimenti!W21-C_Investimenti!W42</f>
        <v>0</v>
      </c>
      <c r="X63" s="57">
        <f>+I_Investimenti!AA11+C_Investimenti!X21-C_Investimenti!X42</f>
        <v>0</v>
      </c>
      <c r="Y63" s="57">
        <f>+I_Investimenti!AB11+C_Investimenti!Y21-C_Investimenti!Y42</f>
        <v>0</v>
      </c>
      <c r="Z63" s="57">
        <f>+I_Investimenti!AC11+C_Investimenti!Z21-C_Investimenti!Z42</f>
        <v>0</v>
      </c>
      <c r="AA63" s="57">
        <f>+I_Investimenti!AD11+C_Investimenti!AA21-C_Investimenti!AA42</f>
        <v>0</v>
      </c>
      <c r="AB63" s="57">
        <f>+I_Investimenti!AE11+C_Investimenti!AB21-C_Investimenti!AB42</f>
        <v>0</v>
      </c>
      <c r="AC63" s="57">
        <f>+I_Investimenti!AF11+C_Investimenti!AC21-C_Investimenti!AC42</f>
        <v>0</v>
      </c>
      <c r="AD63" s="57">
        <f>+I_Investimenti!AG11+C_Investimenti!AD21-C_Investimenti!AD42</f>
        <v>0</v>
      </c>
      <c r="AE63" s="57">
        <f>+I_Investimenti!AH11+C_Investimenti!AE21-C_Investimenti!AE42</f>
        <v>0</v>
      </c>
      <c r="AF63" s="57">
        <f>+I_Investimenti!AI11+C_Investimenti!AF21-C_Investimenti!AF42</f>
        <v>0</v>
      </c>
      <c r="AG63" s="57">
        <f>+I_Investimenti!AJ11+C_Investimenti!AG21-C_Investimenti!AG42</f>
        <v>0</v>
      </c>
      <c r="AH63" s="57">
        <f>+I_Investimenti!AK11+C_Investimenti!AH21-C_Investimenti!AH42</f>
        <v>0</v>
      </c>
      <c r="AI63" s="57">
        <f>+I_Investimenti!AL11+C_Investimenti!AI21-C_Investimenti!AI42</f>
        <v>0</v>
      </c>
      <c r="AJ63" s="57">
        <f>+I_Investimenti!AM11+C_Investimenti!AJ21-C_Investimenti!AJ42</f>
        <v>0</v>
      </c>
      <c r="AK63" s="57">
        <f>+I_Investimenti!AN11+C_Investimenti!AK21-C_Investimenti!AK42</f>
        <v>0</v>
      </c>
      <c r="AL63" s="57">
        <f>+I_Investimenti!AO11+C_Investimenti!AL21-C_Investimenti!AL42</f>
        <v>0</v>
      </c>
      <c r="AM63" s="57">
        <f>+I_Investimenti!AP11+C_Investimenti!AM21-C_Investimenti!AM42</f>
        <v>0</v>
      </c>
      <c r="AN63" s="57">
        <f>+I_Investimenti!AQ11+C_Investimenti!AN21-C_Investimenti!AN42</f>
        <v>0</v>
      </c>
      <c r="AO63" s="57">
        <f>+I_Investimenti!AR11+C_Investimenti!AO21-C_Investimenti!AO42</f>
        <v>0</v>
      </c>
      <c r="AP63" s="57">
        <f>+I_Investimenti!AS11+C_Investimenti!AP21-C_Investimenti!AP42</f>
        <v>0</v>
      </c>
      <c r="AQ63" s="57">
        <f>+I_Investimenti!AT11+C_Investimenti!AQ21-C_Investimenti!AQ42</f>
        <v>0</v>
      </c>
      <c r="AR63" s="57">
        <f>+I_Investimenti!AU11+C_Investimenti!AR21-C_Investimenti!AR42</f>
        <v>0</v>
      </c>
      <c r="AS63" s="57">
        <f>+I_Investimenti!AV11+C_Investimenti!AS21-C_Investimenti!AS42</f>
        <v>0</v>
      </c>
      <c r="AT63" s="57">
        <f>+I_Investimenti!AW11+C_Investimenti!AT21-C_Investimenti!AT42</f>
        <v>0</v>
      </c>
      <c r="AU63" s="57">
        <f>+I_Investimenti!AX11+C_Investimenti!AU21-C_Investimenti!AU42</f>
        <v>0</v>
      </c>
      <c r="AV63" s="57">
        <f>+I_Investimenti!AY11+C_Investimenti!AV21-C_Investimenti!AV42</f>
        <v>0</v>
      </c>
      <c r="AW63" s="57">
        <f>+I_Investimenti!AZ11+C_Investimenti!AW21-C_Investimenti!AW42</f>
        <v>0</v>
      </c>
      <c r="AX63" s="57">
        <f>+I_Investimenti!BA11+C_Investimenti!AX21-C_Investimenti!AX42</f>
        <v>0</v>
      </c>
      <c r="AY63" s="57">
        <f>+I_Investimenti!BB11+C_Investimenti!AY21-C_Investimenti!AY42</f>
        <v>0</v>
      </c>
      <c r="AZ63" s="57">
        <f>+I_Investimenti!BC11+C_Investimenti!AZ21-C_Investimenti!AZ42</f>
        <v>0</v>
      </c>
      <c r="BA63" s="57">
        <f>+I_Investimenti!BD11+C_Investimenti!BA21-C_Investimenti!BA42</f>
        <v>0</v>
      </c>
      <c r="BB63" s="57">
        <f>+I_Investimenti!BE11+C_Investimenti!BB21-C_Investimenti!BB42</f>
        <v>0</v>
      </c>
      <c r="BC63" s="57">
        <f>+I_Investimenti!BF11+C_Investimenti!BC21-C_Investimenti!BC42</f>
        <v>0</v>
      </c>
      <c r="BD63" s="57">
        <f>+I_Investimenti!BG11+C_Investimenti!BD21-C_Investimenti!BD42</f>
        <v>0</v>
      </c>
      <c r="BE63" s="57">
        <f>+I_Investimenti!BH11+C_Investimenti!BE21-C_Investimenti!BE42</f>
        <v>0</v>
      </c>
      <c r="BF63" s="57">
        <f>+I_Investimenti!BI11+C_Investimenti!BF21-C_Investimenti!BF42</f>
        <v>0</v>
      </c>
      <c r="BG63" s="57">
        <f>+I_Investimenti!BJ11+C_Investimenti!BG21-C_Investimenti!BG42</f>
        <v>0</v>
      </c>
      <c r="BH63" s="57">
        <f>+I_Investimenti!BK11+C_Investimenti!BH21-C_Investimenti!BH42</f>
        <v>0</v>
      </c>
      <c r="BI63" s="57">
        <f>+I_Investimenti!BL11+C_Investimenti!BI21-C_Investimenti!BI42</f>
        <v>0</v>
      </c>
      <c r="BJ63" s="57">
        <f>+I_Investimenti!BM11+C_Investimenti!BJ21-C_Investimenti!BJ42</f>
        <v>0</v>
      </c>
      <c r="BK63" s="57">
        <f>+I_Investimenti!BN11+C_Investimenti!BK21-C_Investimenti!BK42</f>
        <v>0</v>
      </c>
      <c r="BL63" s="57">
        <f>+I_Investimenti!BO11+C_Investimenti!BL21-C_Investimenti!BL42</f>
        <v>0</v>
      </c>
      <c r="BM63" s="57">
        <f>+I_Investimenti!BP11+C_Investimenti!BM21-C_Investimenti!BM42</f>
        <v>0</v>
      </c>
      <c r="BN63" s="57">
        <f>+I_Investimenti!BQ11+C_Investimenti!BN21-C_Investimenti!BN42</f>
        <v>0</v>
      </c>
      <c r="BO63" s="57">
        <f>+I_Investimenti!BR11+C_Investimenti!BO21-C_Investimenti!BO42</f>
        <v>0</v>
      </c>
      <c r="BP63" s="57">
        <f>+I_Investimenti!BS11+C_Investimenti!BP21-C_Investimenti!BP42</f>
        <v>0</v>
      </c>
      <c r="BQ63" s="57">
        <f>+I_Investimenti!BT11+C_Investimenti!BQ21-C_Investimenti!BQ42</f>
        <v>0</v>
      </c>
      <c r="BR63" s="57">
        <f>+I_Investimenti!BU11+C_Investimenti!BR21-C_Investimenti!BR42</f>
        <v>0</v>
      </c>
      <c r="BS63" s="57">
        <f>+I_Investimenti!BV11+C_Investimenti!BS21-C_Investimenti!BS42</f>
        <v>0</v>
      </c>
      <c r="BT63" s="57">
        <f>+I_Investimenti!BW11+C_Investimenti!BT21-C_Investimenti!BT42</f>
        <v>0</v>
      </c>
      <c r="BU63" s="57">
        <f>+I_Investimenti!BX11+C_Investimenti!BU21-C_Investimenti!BU42</f>
        <v>0</v>
      </c>
      <c r="BV63" s="57">
        <f>+I_Investimenti!BY11+C_Investimenti!BV21-C_Investimenti!BV42</f>
        <v>0</v>
      </c>
      <c r="BW63" s="57">
        <f>+I_Investimenti!BZ11+C_Investimenti!BW21-C_Investimenti!BW42</f>
        <v>0</v>
      </c>
      <c r="BX63" s="57">
        <f>+I_Investimenti!CA11+C_Investimenti!BX21-C_Investimenti!BX42</f>
        <v>0</v>
      </c>
      <c r="BY63" s="57">
        <f>+I_Investimenti!CB11+C_Investimenti!BY21-C_Investimenti!BY42</f>
        <v>0</v>
      </c>
      <c r="BZ63" s="57">
        <f>+I_Investimenti!CC11+C_Investimenti!BZ21-C_Investimenti!BZ42</f>
        <v>0</v>
      </c>
      <c r="CA63" s="57">
        <f>+I_Investimenti!CD11+C_Investimenti!CA21-C_Investimenti!CA42</f>
        <v>0</v>
      </c>
      <c r="CB63" s="57">
        <f>+I_Investimenti!CE11+C_Investimenti!CB21-C_Investimenti!CB42</f>
        <v>0</v>
      </c>
      <c r="CC63" s="57">
        <f>+I_Investimenti!CF11+C_Investimenti!CC21-C_Investimenti!CC42</f>
        <v>0</v>
      </c>
      <c r="CD63" s="57">
        <f>+I_Investimenti!CG11+C_Investimenti!CD21-C_Investimenti!CD42</f>
        <v>0</v>
      </c>
      <c r="CE63" s="57">
        <f>+I_Investimenti!CH11+C_Investimenti!CE21-C_Investimenti!CE42</f>
        <v>0</v>
      </c>
      <c r="CF63" s="57">
        <f>+I_Investimenti!CI11+C_Investimenti!CF21-C_Investimenti!CF42</f>
        <v>0</v>
      </c>
      <c r="CG63" s="57">
        <f>+I_Investimenti!CJ11+C_Investimenti!CG21-C_Investimenti!CG42</f>
        <v>0</v>
      </c>
      <c r="CH63" s="57">
        <f>+I_Investimenti!CK11+C_Investimenti!CH21-C_Investimenti!CH42</f>
        <v>0</v>
      </c>
      <c r="CI63" s="57">
        <f>+I_Investimenti!CL11+C_Investimenti!CI21-C_Investimenti!CI42</f>
        <v>0</v>
      </c>
      <c r="CJ63" s="57">
        <f>+I_Investimenti!CM11+C_Investimenti!CJ21-C_Investimenti!CJ42</f>
        <v>0</v>
      </c>
      <c r="CK63" s="57">
        <f>+I_Investimenti!CN11+C_Investimenti!CK21-C_Investimenti!CK42</f>
        <v>0</v>
      </c>
      <c r="CL63" s="57">
        <f>+I_Investimenti!CO11+C_Investimenti!CL21-C_Investimenti!CL42</f>
        <v>0</v>
      </c>
      <c r="CM63" s="57">
        <f>+I_Investimenti!CP11+C_Investimenti!CM21-C_Investimenti!CM42</f>
        <v>0</v>
      </c>
      <c r="CN63" s="57">
        <f>+I_Investimenti!CQ11+C_Investimenti!CN21-C_Investimenti!CN42</f>
        <v>0</v>
      </c>
      <c r="CO63" s="57">
        <f>+I_Investimenti!CR11+C_Investimenti!CO21-C_Investimenti!CO42</f>
        <v>0</v>
      </c>
      <c r="CP63" s="57">
        <f>+I_Investimenti!CS11+C_Investimenti!CP21-C_Investimenti!CP42</f>
        <v>0</v>
      </c>
      <c r="CQ63" s="57">
        <f>+I_Investimenti!CT11+C_Investimenti!CQ21-C_Investimenti!CQ42</f>
        <v>0</v>
      </c>
      <c r="CR63" s="57">
        <f>+I_Investimenti!CU11+C_Investimenti!CR21-C_Investimenti!CR42</f>
        <v>0</v>
      </c>
      <c r="CS63" s="57">
        <f>+I_Investimenti!CV11+C_Investimenti!CS21-C_Investimenti!CS42</f>
        <v>0</v>
      </c>
      <c r="CT63" s="57">
        <f>+I_Investimenti!CW11+C_Investimenti!CT21-C_Investimenti!CT42</f>
        <v>0</v>
      </c>
      <c r="CU63" s="57">
        <f>+I_Investimenti!CX11+C_Investimenti!CU21-C_Investimenti!CU42</f>
        <v>0</v>
      </c>
      <c r="CV63" s="57">
        <f>+I_Investimenti!CY11+C_Investimenti!CV21-C_Investimenti!CV42</f>
        <v>0</v>
      </c>
      <c r="CW63" s="57">
        <f>+I_Investimenti!CZ11+C_Investimenti!CW21-C_Investimenti!CW42</f>
        <v>0</v>
      </c>
      <c r="CX63" s="57">
        <f>+I_Investimenti!DA11+C_Investimenti!CX21-C_Investimenti!CX42</f>
        <v>0</v>
      </c>
      <c r="CY63" s="57">
        <f>+I_Investimenti!DB11+C_Investimenti!CY21-C_Investimenti!CY42</f>
        <v>0</v>
      </c>
      <c r="CZ63" s="57">
        <f>+I_Investimenti!DC11+C_Investimenti!CZ21-C_Investimenti!CZ42</f>
        <v>0</v>
      </c>
      <c r="DA63" s="57">
        <f>+I_Investimenti!DD11+C_Investimenti!DA21-C_Investimenti!DA42</f>
        <v>0</v>
      </c>
      <c r="DB63" s="57">
        <f>+I_Investimenti!DE11+C_Investimenti!DB21-C_Investimenti!DB42</f>
        <v>0</v>
      </c>
      <c r="DC63" s="57">
        <f>+I_Investimenti!DF11+C_Investimenti!DC21-C_Investimenti!DC42</f>
        <v>0</v>
      </c>
      <c r="DD63" s="57">
        <f>+I_Investimenti!DG11+C_Investimenti!DD21-C_Investimenti!DD42</f>
        <v>0</v>
      </c>
      <c r="DE63" s="57">
        <f>+I_Investimenti!DH11+C_Investimenti!DE21-C_Investimenti!DE42</f>
        <v>0</v>
      </c>
      <c r="DF63" s="57">
        <f>+I_Investimenti!DI11+C_Investimenti!DF21-C_Investimenti!DF42</f>
        <v>0</v>
      </c>
      <c r="DG63" s="57">
        <f>+I_Investimenti!DJ11+C_Investimenti!DG21-C_Investimenti!DG42</f>
        <v>0</v>
      </c>
      <c r="DH63" s="57">
        <f>+I_Investimenti!DK11+C_Investimenti!DH21-C_Investimenti!DH42</f>
        <v>0</v>
      </c>
      <c r="DI63" s="57">
        <f>+I_Investimenti!DL11+C_Investimenti!DI21-C_Investimenti!DI42</f>
        <v>0</v>
      </c>
      <c r="DJ63" s="57">
        <f>+I_Investimenti!DM11+C_Investimenti!DJ21-C_Investimenti!DJ42</f>
        <v>0</v>
      </c>
      <c r="DK63" s="57">
        <f>+I_Investimenti!DN11+C_Investimenti!DK21-C_Investimenti!DK42</f>
        <v>0</v>
      </c>
      <c r="DL63" s="57">
        <f>+I_Investimenti!DO11+C_Investimenti!DL21-C_Investimenti!DL42</f>
        <v>0</v>
      </c>
      <c r="DM63" s="57">
        <f>+I_Investimenti!DP11+C_Investimenti!DM21-C_Investimenti!DM42</f>
        <v>0</v>
      </c>
      <c r="DN63" s="57">
        <f>+I_Investimenti!DQ11+C_Investimenti!DN21-C_Investimenti!DN42</f>
        <v>0</v>
      </c>
      <c r="DO63" s="57">
        <f>+I_Investimenti!DR11+C_Investimenti!DO21-C_Investimenti!DO42</f>
        <v>0</v>
      </c>
      <c r="DP63" s="57">
        <f>+I_Investimenti!DS11+C_Investimenti!DP21-C_Investimenti!DP42</f>
        <v>0</v>
      </c>
      <c r="DQ63" s="57">
        <f>+I_Investimenti!DT11+C_Investimenti!DQ21-C_Investimenti!DQ42</f>
        <v>0</v>
      </c>
      <c r="DR63" s="57">
        <f>+I_Investimenti!DU11+C_Investimenti!DR21-C_Investimenti!DR42</f>
        <v>0</v>
      </c>
      <c r="DS63" s="57">
        <f>+I_Investimenti!DV11+C_Investimenti!DS21-C_Investimenti!DS42</f>
        <v>0</v>
      </c>
      <c r="DT63" s="57">
        <f>+I_Investimenti!DW11+C_Investimenti!DT21-C_Investimenti!DT42</f>
        <v>0</v>
      </c>
      <c r="DU63" s="57">
        <f>+I_Investimenti!DX11+C_Investimenti!DU21-C_Investimenti!DU42</f>
        <v>0</v>
      </c>
    </row>
    <row r="64" spans="3:125" ht="16.5" thickTop="1" thickBot="1" x14ac:dyDescent="0.3">
      <c r="C64" s="117" t="str">
        <f t="shared" si="21"/>
        <v>Investimento 7</v>
      </c>
      <c r="F64" s="57">
        <f>+I_Investimenti!I12+C_Investimenti!F22-C_Investimenti!F43</f>
        <v>0</v>
      </c>
      <c r="G64" s="57">
        <f>+I_Investimenti!J12+C_Investimenti!G22-C_Investimenti!G43</f>
        <v>0</v>
      </c>
      <c r="H64" s="57">
        <f>+I_Investimenti!K12+C_Investimenti!H22-C_Investimenti!H43</f>
        <v>0</v>
      </c>
      <c r="I64" s="57">
        <f>+I_Investimenti!L12+C_Investimenti!I22-C_Investimenti!I43</f>
        <v>0</v>
      </c>
      <c r="J64" s="57">
        <f>+I_Investimenti!M12+C_Investimenti!J22-C_Investimenti!J43</f>
        <v>0</v>
      </c>
      <c r="K64" s="57">
        <f>+I_Investimenti!N12+C_Investimenti!K22-C_Investimenti!K43</f>
        <v>0</v>
      </c>
      <c r="L64" s="57">
        <f>+I_Investimenti!O12+C_Investimenti!L22-C_Investimenti!L43</f>
        <v>0</v>
      </c>
      <c r="M64" s="57">
        <f>+I_Investimenti!P12+C_Investimenti!M22-C_Investimenti!M43</f>
        <v>0</v>
      </c>
      <c r="N64" s="57">
        <f>+I_Investimenti!Q12+C_Investimenti!N22-C_Investimenti!N43</f>
        <v>0</v>
      </c>
      <c r="O64" s="57">
        <f>+I_Investimenti!R12+C_Investimenti!O22-C_Investimenti!O43</f>
        <v>0</v>
      </c>
      <c r="P64" s="57">
        <f>+I_Investimenti!S12+C_Investimenti!P22-C_Investimenti!P43</f>
        <v>0</v>
      </c>
      <c r="Q64" s="57">
        <f>+I_Investimenti!T12+C_Investimenti!Q22-C_Investimenti!Q43</f>
        <v>0</v>
      </c>
      <c r="R64" s="57">
        <f>+I_Investimenti!U12+C_Investimenti!R22-C_Investimenti!R43</f>
        <v>0</v>
      </c>
      <c r="S64" s="57">
        <f>+I_Investimenti!V12+C_Investimenti!S22-C_Investimenti!S43</f>
        <v>0</v>
      </c>
      <c r="T64" s="57">
        <f>+I_Investimenti!W12+C_Investimenti!T22-C_Investimenti!T43</f>
        <v>0</v>
      </c>
      <c r="U64" s="57">
        <f>+I_Investimenti!X12+C_Investimenti!U22-C_Investimenti!U43</f>
        <v>0</v>
      </c>
      <c r="V64" s="57">
        <f>+I_Investimenti!Y12+C_Investimenti!V22-C_Investimenti!V43</f>
        <v>0</v>
      </c>
      <c r="W64" s="57">
        <f>+I_Investimenti!Z12+C_Investimenti!W22-C_Investimenti!W43</f>
        <v>0</v>
      </c>
      <c r="X64" s="57">
        <f>+I_Investimenti!AA12+C_Investimenti!X22-C_Investimenti!X43</f>
        <v>0</v>
      </c>
      <c r="Y64" s="57">
        <f>+I_Investimenti!AB12+C_Investimenti!Y22-C_Investimenti!Y43</f>
        <v>0</v>
      </c>
      <c r="Z64" s="57">
        <f>+I_Investimenti!AC12+C_Investimenti!Z22-C_Investimenti!Z43</f>
        <v>0</v>
      </c>
      <c r="AA64" s="57">
        <f>+I_Investimenti!AD12+C_Investimenti!AA22-C_Investimenti!AA43</f>
        <v>0</v>
      </c>
      <c r="AB64" s="57">
        <f>+I_Investimenti!AE12+C_Investimenti!AB22-C_Investimenti!AB43</f>
        <v>0</v>
      </c>
      <c r="AC64" s="57">
        <f>+I_Investimenti!AF12+C_Investimenti!AC22-C_Investimenti!AC43</f>
        <v>0</v>
      </c>
      <c r="AD64" s="57">
        <f>+I_Investimenti!AG12+C_Investimenti!AD22-C_Investimenti!AD43</f>
        <v>0</v>
      </c>
      <c r="AE64" s="57">
        <f>+I_Investimenti!AH12+C_Investimenti!AE22-C_Investimenti!AE43</f>
        <v>0</v>
      </c>
      <c r="AF64" s="57">
        <f>+I_Investimenti!AI12+C_Investimenti!AF22-C_Investimenti!AF43</f>
        <v>0</v>
      </c>
      <c r="AG64" s="57">
        <f>+I_Investimenti!AJ12+C_Investimenti!AG22-C_Investimenti!AG43</f>
        <v>0</v>
      </c>
      <c r="AH64" s="57">
        <f>+I_Investimenti!AK12+C_Investimenti!AH22-C_Investimenti!AH43</f>
        <v>0</v>
      </c>
      <c r="AI64" s="57">
        <f>+I_Investimenti!AL12+C_Investimenti!AI22-C_Investimenti!AI43</f>
        <v>0</v>
      </c>
      <c r="AJ64" s="57">
        <f>+I_Investimenti!AM12+C_Investimenti!AJ22-C_Investimenti!AJ43</f>
        <v>0</v>
      </c>
      <c r="AK64" s="57">
        <f>+I_Investimenti!AN12+C_Investimenti!AK22-C_Investimenti!AK43</f>
        <v>0</v>
      </c>
      <c r="AL64" s="57">
        <f>+I_Investimenti!AO12+C_Investimenti!AL22-C_Investimenti!AL43</f>
        <v>0</v>
      </c>
      <c r="AM64" s="57">
        <f>+I_Investimenti!AP12+C_Investimenti!AM22-C_Investimenti!AM43</f>
        <v>0</v>
      </c>
      <c r="AN64" s="57">
        <f>+I_Investimenti!AQ12+C_Investimenti!AN22-C_Investimenti!AN43</f>
        <v>0</v>
      </c>
      <c r="AO64" s="57">
        <f>+I_Investimenti!AR12+C_Investimenti!AO22-C_Investimenti!AO43</f>
        <v>0</v>
      </c>
      <c r="AP64" s="57">
        <f>+I_Investimenti!AS12+C_Investimenti!AP22-C_Investimenti!AP43</f>
        <v>0</v>
      </c>
      <c r="AQ64" s="57">
        <f>+I_Investimenti!AT12+C_Investimenti!AQ22-C_Investimenti!AQ43</f>
        <v>0</v>
      </c>
      <c r="AR64" s="57">
        <f>+I_Investimenti!AU12+C_Investimenti!AR22-C_Investimenti!AR43</f>
        <v>0</v>
      </c>
      <c r="AS64" s="57">
        <f>+I_Investimenti!AV12+C_Investimenti!AS22-C_Investimenti!AS43</f>
        <v>0</v>
      </c>
      <c r="AT64" s="57">
        <f>+I_Investimenti!AW12+C_Investimenti!AT22-C_Investimenti!AT43</f>
        <v>0</v>
      </c>
      <c r="AU64" s="57">
        <f>+I_Investimenti!AX12+C_Investimenti!AU22-C_Investimenti!AU43</f>
        <v>0</v>
      </c>
      <c r="AV64" s="57">
        <f>+I_Investimenti!AY12+C_Investimenti!AV22-C_Investimenti!AV43</f>
        <v>0</v>
      </c>
      <c r="AW64" s="57">
        <f>+I_Investimenti!AZ12+C_Investimenti!AW22-C_Investimenti!AW43</f>
        <v>0</v>
      </c>
      <c r="AX64" s="57">
        <f>+I_Investimenti!BA12+C_Investimenti!AX22-C_Investimenti!AX43</f>
        <v>0</v>
      </c>
      <c r="AY64" s="57">
        <f>+I_Investimenti!BB12+C_Investimenti!AY22-C_Investimenti!AY43</f>
        <v>0</v>
      </c>
      <c r="AZ64" s="57">
        <f>+I_Investimenti!BC12+C_Investimenti!AZ22-C_Investimenti!AZ43</f>
        <v>0</v>
      </c>
      <c r="BA64" s="57">
        <f>+I_Investimenti!BD12+C_Investimenti!BA22-C_Investimenti!BA43</f>
        <v>0</v>
      </c>
      <c r="BB64" s="57">
        <f>+I_Investimenti!BE12+C_Investimenti!BB22-C_Investimenti!BB43</f>
        <v>0</v>
      </c>
      <c r="BC64" s="57">
        <f>+I_Investimenti!BF12+C_Investimenti!BC22-C_Investimenti!BC43</f>
        <v>0</v>
      </c>
      <c r="BD64" s="57">
        <f>+I_Investimenti!BG12+C_Investimenti!BD22-C_Investimenti!BD43</f>
        <v>0</v>
      </c>
      <c r="BE64" s="57">
        <f>+I_Investimenti!BH12+C_Investimenti!BE22-C_Investimenti!BE43</f>
        <v>0</v>
      </c>
      <c r="BF64" s="57">
        <f>+I_Investimenti!BI12+C_Investimenti!BF22-C_Investimenti!BF43</f>
        <v>0</v>
      </c>
      <c r="BG64" s="57">
        <f>+I_Investimenti!BJ12+C_Investimenti!BG22-C_Investimenti!BG43</f>
        <v>0</v>
      </c>
      <c r="BH64" s="57">
        <f>+I_Investimenti!BK12+C_Investimenti!BH22-C_Investimenti!BH43</f>
        <v>0</v>
      </c>
      <c r="BI64" s="57">
        <f>+I_Investimenti!BL12+C_Investimenti!BI22-C_Investimenti!BI43</f>
        <v>0</v>
      </c>
      <c r="BJ64" s="57">
        <f>+I_Investimenti!BM12+C_Investimenti!BJ22-C_Investimenti!BJ43</f>
        <v>0</v>
      </c>
      <c r="BK64" s="57">
        <f>+I_Investimenti!BN12+C_Investimenti!BK22-C_Investimenti!BK43</f>
        <v>0</v>
      </c>
      <c r="BL64" s="57">
        <f>+I_Investimenti!BO12+C_Investimenti!BL22-C_Investimenti!BL43</f>
        <v>0</v>
      </c>
      <c r="BM64" s="57">
        <f>+I_Investimenti!BP12+C_Investimenti!BM22-C_Investimenti!BM43</f>
        <v>0</v>
      </c>
      <c r="BN64" s="57">
        <f>+I_Investimenti!BQ12+C_Investimenti!BN22-C_Investimenti!BN43</f>
        <v>0</v>
      </c>
      <c r="BO64" s="57">
        <f>+I_Investimenti!BR12+C_Investimenti!BO22-C_Investimenti!BO43</f>
        <v>0</v>
      </c>
      <c r="BP64" s="57">
        <f>+I_Investimenti!BS12+C_Investimenti!BP22-C_Investimenti!BP43</f>
        <v>0</v>
      </c>
      <c r="BQ64" s="57">
        <f>+I_Investimenti!BT12+C_Investimenti!BQ22-C_Investimenti!BQ43</f>
        <v>0</v>
      </c>
      <c r="BR64" s="57">
        <f>+I_Investimenti!BU12+C_Investimenti!BR22-C_Investimenti!BR43</f>
        <v>0</v>
      </c>
      <c r="BS64" s="57">
        <f>+I_Investimenti!BV12+C_Investimenti!BS22-C_Investimenti!BS43</f>
        <v>0</v>
      </c>
      <c r="BT64" s="57">
        <f>+I_Investimenti!BW12+C_Investimenti!BT22-C_Investimenti!BT43</f>
        <v>0</v>
      </c>
      <c r="BU64" s="57">
        <f>+I_Investimenti!BX12+C_Investimenti!BU22-C_Investimenti!BU43</f>
        <v>0</v>
      </c>
      <c r="BV64" s="57">
        <f>+I_Investimenti!BY12+C_Investimenti!BV22-C_Investimenti!BV43</f>
        <v>0</v>
      </c>
      <c r="BW64" s="57">
        <f>+I_Investimenti!BZ12+C_Investimenti!BW22-C_Investimenti!BW43</f>
        <v>0</v>
      </c>
      <c r="BX64" s="57">
        <f>+I_Investimenti!CA12+C_Investimenti!BX22-C_Investimenti!BX43</f>
        <v>0</v>
      </c>
      <c r="BY64" s="57">
        <f>+I_Investimenti!CB12+C_Investimenti!BY22-C_Investimenti!BY43</f>
        <v>0</v>
      </c>
      <c r="BZ64" s="57">
        <f>+I_Investimenti!CC12+C_Investimenti!BZ22-C_Investimenti!BZ43</f>
        <v>0</v>
      </c>
      <c r="CA64" s="57">
        <f>+I_Investimenti!CD12+C_Investimenti!CA22-C_Investimenti!CA43</f>
        <v>0</v>
      </c>
      <c r="CB64" s="57">
        <f>+I_Investimenti!CE12+C_Investimenti!CB22-C_Investimenti!CB43</f>
        <v>0</v>
      </c>
      <c r="CC64" s="57">
        <f>+I_Investimenti!CF12+C_Investimenti!CC22-C_Investimenti!CC43</f>
        <v>0</v>
      </c>
      <c r="CD64" s="57">
        <f>+I_Investimenti!CG12+C_Investimenti!CD22-C_Investimenti!CD43</f>
        <v>0</v>
      </c>
      <c r="CE64" s="57">
        <f>+I_Investimenti!CH12+C_Investimenti!CE22-C_Investimenti!CE43</f>
        <v>0</v>
      </c>
      <c r="CF64" s="57">
        <f>+I_Investimenti!CI12+C_Investimenti!CF22-C_Investimenti!CF43</f>
        <v>0</v>
      </c>
      <c r="CG64" s="57">
        <f>+I_Investimenti!CJ12+C_Investimenti!CG22-C_Investimenti!CG43</f>
        <v>0</v>
      </c>
      <c r="CH64" s="57">
        <f>+I_Investimenti!CK12+C_Investimenti!CH22-C_Investimenti!CH43</f>
        <v>0</v>
      </c>
      <c r="CI64" s="57">
        <f>+I_Investimenti!CL12+C_Investimenti!CI22-C_Investimenti!CI43</f>
        <v>0</v>
      </c>
      <c r="CJ64" s="57">
        <f>+I_Investimenti!CM12+C_Investimenti!CJ22-C_Investimenti!CJ43</f>
        <v>0</v>
      </c>
      <c r="CK64" s="57">
        <f>+I_Investimenti!CN12+C_Investimenti!CK22-C_Investimenti!CK43</f>
        <v>0</v>
      </c>
      <c r="CL64" s="57">
        <f>+I_Investimenti!CO12+C_Investimenti!CL22-C_Investimenti!CL43</f>
        <v>0</v>
      </c>
      <c r="CM64" s="57">
        <f>+I_Investimenti!CP12+C_Investimenti!CM22-C_Investimenti!CM43</f>
        <v>0</v>
      </c>
      <c r="CN64" s="57">
        <f>+I_Investimenti!CQ12+C_Investimenti!CN22-C_Investimenti!CN43</f>
        <v>0</v>
      </c>
      <c r="CO64" s="57">
        <f>+I_Investimenti!CR12+C_Investimenti!CO22-C_Investimenti!CO43</f>
        <v>0</v>
      </c>
      <c r="CP64" s="57">
        <f>+I_Investimenti!CS12+C_Investimenti!CP22-C_Investimenti!CP43</f>
        <v>0</v>
      </c>
      <c r="CQ64" s="57">
        <f>+I_Investimenti!CT12+C_Investimenti!CQ22-C_Investimenti!CQ43</f>
        <v>0</v>
      </c>
      <c r="CR64" s="57">
        <f>+I_Investimenti!CU12+C_Investimenti!CR22-C_Investimenti!CR43</f>
        <v>0</v>
      </c>
      <c r="CS64" s="57">
        <f>+I_Investimenti!CV12+C_Investimenti!CS22-C_Investimenti!CS43</f>
        <v>0</v>
      </c>
      <c r="CT64" s="57">
        <f>+I_Investimenti!CW12+C_Investimenti!CT22-C_Investimenti!CT43</f>
        <v>0</v>
      </c>
      <c r="CU64" s="57">
        <f>+I_Investimenti!CX12+C_Investimenti!CU22-C_Investimenti!CU43</f>
        <v>0</v>
      </c>
      <c r="CV64" s="57">
        <f>+I_Investimenti!CY12+C_Investimenti!CV22-C_Investimenti!CV43</f>
        <v>0</v>
      </c>
      <c r="CW64" s="57">
        <f>+I_Investimenti!CZ12+C_Investimenti!CW22-C_Investimenti!CW43</f>
        <v>0</v>
      </c>
      <c r="CX64" s="57">
        <f>+I_Investimenti!DA12+C_Investimenti!CX22-C_Investimenti!CX43</f>
        <v>0</v>
      </c>
      <c r="CY64" s="57">
        <f>+I_Investimenti!DB12+C_Investimenti!CY22-C_Investimenti!CY43</f>
        <v>0</v>
      </c>
      <c r="CZ64" s="57">
        <f>+I_Investimenti!DC12+C_Investimenti!CZ22-C_Investimenti!CZ43</f>
        <v>0</v>
      </c>
      <c r="DA64" s="57">
        <f>+I_Investimenti!DD12+C_Investimenti!DA22-C_Investimenti!DA43</f>
        <v>0</v>
      </c>
      <c r="DB64" s="57">
        <f>+I_Investimenti!DE12+C_Investimenti!DB22-C_Investimenti!DB43</f>
        <v>0</v>
      </c>
      <c r="DC64" s="57">
        <f>+I_Investimenti!DF12+C_Investimenti!DC22-C_Investimenti!DC43</f>
        <v>0</v>
      </c>
      <c r="DD64" s="57">
        <f>+I_Investimenti!DG12+C_Investimenti!DD22-C_Investimenti!DD43</f>
        <v>0</v>
      </c>
      <c r="DE64" s="57">
        <f>+I_Investimenti!DH12+C_Investimenti!DE22-C_Investimenti!DE43</f>
        <v>0</v>
      </c>
      <c r="DF64" s="57">
        <f>+I_Investimenti!DI12+C_Investimenti!DF22-C_Investimenti!DF43</f>
        <v>0</v>
      </c>
      <c r="DG64" s="57">
        <f>+I_Investimenti!DJ12+C_Investimenti!DG22-C_Investimenti!DG43</f>
        <v>0</v>
      </c>
      <c r="DH64" s="57">
        <f>+I_Investimenti!DK12+C_Investimenti!DH22-C_Investimenti!DH43</f>
        <v>0</v>
      </c>
      <c r="DI64" s="57">
        <f>+I_Investimenti!DL12+C_Investimenti!DI22-C_Investimenti!DI43</f>
        <v>0</v>
      </c>
      <c r="DJ64" s="57">
        <f>+I_Investimenti!DM12+C_Investimenti!DJ22-C_Investimenti!DJ43</f>
        <v>0</v>
      </c>
      <c r="DK64" s="57">
        <f>+I_Investimenti!DN12+C_Investimenti!DK22-C_Investimenti!DK43</f>
        <v>0</v>
      </c>
      <c r="DL64" s="57">
        <f>+I_Investimenti!DO12+C_Investimenti!DL22-C_Investimenti!DL43</f>
        <v>0</v>
      </c>
      <c r="DM64" s="57">
        <f>+I_Investimenti!DP12+C_Investimenti!DM22-C_Investimenti!DM43</f>
        <v>0</v>
      </c>
      <c r="DN64" s="57">
        <f>+I_Investimenti!DQ12+C_Investimenti!DN22-C_Investimenti!DN43</f>
        <v>0</v>
      </c>
      <c r="DO64" s="57">
        <f>+I_Investimenti!DR12+C_Investimenti!DO22-C_Investimenti!DO43</f>
        <v>0</v>
      </c>
      <c r="DP64" s="57">
        <f>+I_Investimenti!DS12+C_Investimenti!DP22-C_Investimenti!DP43</f>
        <v>0</v>
      </c>
      <c r="DQ64" s="57">
        <f>+I_Investimenti!DT12+C_Investimenti!DQ22-C_Investimenti!DQ43</f>
        <v>0</v>
      </c>
      <c r="DR64" s="57">
        <f>+I_Investimenti!DU12+C_Investimenti!DR22-C_Investimenti!DR43</f>
        <v>0</v>
      </c>
      <c r="DS64" s="57">
        <f>+I_Investimenti!DV12+C_Investimenti!DS22-C_Investimenti!DS43</f>
        <v>0</v>
      </c>
      <c r="DT64" s="57">
        <f>+I_Investimenti!DW12+C_Investimenti!DT22-C_Investimenti!DT43</f>
        <v>0</v>
      </c>
      <c r="DU64" s="57">
        <f>+I_Investimenti!DX12+C_Investimenti!DU22-C_Investimenti!DU43</f>
        <v>0</v>
      </c>
    </row>
    <row r="65" spans="3:125" ht="16.5" thickTop="1" thickBot="1" x14ac:dyDescent="0.3">
      <c r="C65" s="117" t="str">
        <f t="shared" si="21"/>
        <v>Investimento 8</v>
      </c>
      <c r="F65" s="57">
        <f>+I_Investimenti!I13+C_Investimenti!F23-C_Investimenti!F44</f>
        <v>0</v>
      </c>
      <c r="G65" s="57">
        <f>+I_Investimenti!J13+C_Investimenti!G23-C_Investimenti!G44</f>
        <v>0</v>
      </c>
      <c r="H65" s="57">
        <f>+I_Investimenti!K13+C_Investimenti!H23-C_Investimenti!H44</f>
        <v>0</v>
      </c>
      <c r="I65" s="57">
        <f>+I_Investimenti!L13+C_Investimenti!I23-C_Investimenti!I44</f>
        <v>0</v>
      </c>
      <c r="J65" s="57">
        <f>+I_Investimenti!M13+C_Investimenti!J23-C_Investimenti!J44</f>
        <v>0</v>
      </c>
      <c r="K65" s="57">
        <f>+I_Investimenti!N13+C_Investimenti!K23-C_Investimenti!K44</f>
        <v>0</v>
      </c>
      <c r="L65" s="57">
        <f>+I_Investimenti!O13+C_Investimenti!L23-C_Investimenti!L44</f>
        <v>0</v>
      </c>
      <c r="M65" s="57">
        <f>+I_Investimenti!P13+C_Investimenti!M23-C_Investimenti!M44</f>
        <v>0</v>
      </c>
      <c r="N65" s="57">
        <f>+I_Investimenti!Q13+C_Investimenti!N23-C_Investimenti!N44</f>
        <v>0</v>
      </c>
      <c r="O65" s="57">
        <f>+I_Investimenti!R13+C_Investimenti!O23-C_Investimenti!O44</f>
        <v>0</v>
      </c>
      <c r="P65" s="57">
        <f>+I_Investimenti!S13+C_Investimenti!P23-C_Investimenti!P44</f>
        <v>0</v>
      </c>
      <c r="Q65" s="57">
        <f>+I_Investimenti!T13+C_Investimenti!Q23-C_Investimenti!Q44</f>
        <v>0</v>
      </c>
      <c r="R65" s="57">
        <f>+I_Investimenti!U13+C_Investimenti!R23-C_Investimenti!R44</f>
        <v>0</v>
      </c>
      <c r="S65" s="57">
        <f>+I_Investimenti!V13+C_Investimenti!S23-C_Investimenti!S44</f>
        <v>0</v>
      </c>
      <c r="T65" s="57">
        <f>+I_Investimenti!W13+C_Investimenti!T23-C_Investimenti!T44</f>
        <v>0</v>
      </c>
      <c r="U65" s="57">
        <f>+I_Investimenti!X13+C_Investimenti!U23-C_Investimenti!U44</f>
        <v>0</v>
      </c>
      <c r="V65" s="57">
        <f>+I_Investimenti!Y13+C_Investimenti!V23-C_Investimenti!V44</f>
        <v>0</v>
      </c>
      <c r="W65" s="57">
        <f>+I_Investimenti!Z13+C_Investimenti!W23-C_Investimenti!W44</f>
        <v>0</v>
      </c>
      <c r="X65" s="57">
        <f>+I_Investimenti!AA13+C_Investimenti!X23-C_Investimenti!X44</f>
        <v>0</v>
      </c>
      <c r="Y65" s="57">
        <f>+I_Investimenti!AB13+C_Investimenti!Y23-C_Investimenti!Y44</f>
        <v>0</v>
      </c>
      <c r="Z65" s="57">
        <f>+I_Investimenti!AC13+C_Investimenti!Z23-C_Investimenti!Z44</f>
        <v>0</v>
      </c>
      <c r="AA65" s="57">
        <f>+I_Investimenti!AD13+C_Investimenti!AA23-C_Investimenti!AA44</f>
        <v>0</v>
      </c>
      <c r="AB65" s="57">
        <f>+I_Investimenti!AE13+C_Investimenti!AB23-C_Investimenti!AB44</f>
        <v>0</v>
      </c>
      <c r="AC65" s="57">
        <f>+I_Investimenti!AF13+C_Investimenti!AC23-C_Investimenti!AC44</f>
        <v>0</v>
      </c>
      <c r="AD65" s="57">
        <f>+I_Investimenti!AG13+C_Investimenti!AD23-C_Investimenti!AD44</f>
        <v>0</v>
      </c>
      <c r="AE65" s="57">
        <f>+I_Investimenti!AH13+C_Investimenti!AE23-C_Investimenti!AE44</f>
        <v>0</v>
      </c>
      <c r="AF65" s="57">
        <f>+I_Investimenti!AI13+C_Investimenti!AF23-C_Investimenti!AF44</f>
        <v>0</v>
      </c>
      <c r="AG65" s="57">
        <f>+I_Investimenti!AJ13+C_Investimenti!AG23-C_Investimenti!AG44</f>
        <v>0</v>
      </c>
      <c r="AH65" s="57">
        <f>+I_Investimenti!AK13+C_Investimenti!AH23-C_Investimenti!AH44</f>
        <v>0</v>
      </c>
      <c r="AI65" s="57">
        <f>+I_Investimenti!AL13+C_Investimenti!AI23-C_Investimenti!AI44</f>
        <v>0</v>
      </c>
      <c r="AJ65" s="57">
        <f>+I_Investimenti!AM13+C_Investimenti!AJ23-C_Investimenti!AJ44</f>
        <v>0</v>
      </c>
      <c r="AK65" s="57">
        <f>+I_Investimenti!AN13+C_Investimenti!AK23-C_Investimenti!AK44</f>
        <v>0</v>
      </c>
      <c r="AL65" s="57">
        <f>+I_Investimenti!AO13+C_Investimenti!AL23-C_Investimenti!AL44</f>
        <v>0</v>
      </c>
      <c r="AM65" s="57">
        <f>+I_Investimenti!AP13+C_Investimenti!AM23-C_Investimenti!AM44</f>
        <v>0</v>
      </c>
      <c r="AN65" s="57">
        <f>+I_Investimenti!AQ13+C_Investimenti!AN23-C_Investimenti!AN44</f>
        <v>0</v>
      </c>
      <c r="AO65" s="57">
        <f>+I_Investimenti!AR13+C_Investimenti!AO23-C_Investimenti!AO44</f>
        <v>0</v>
      </c>
      <c r="AP65" s="57">
        <f>+I_Investimenti!AS13+C_Investimenti!AP23-C_Investimenti!AP44</f>
        <v>0</v>
      </c>
      <c r="AQ65" s="57">
        <f>+I_Investimenti!AT13+C_Investimenti!AQ23-C_Investimenti!AQ44</f>
        <v>0</v>
      </c>
      <c r="AR65" s="57">
        <f>+I_Investimenti!AU13+C_Investimenti!AR23-C_Investimenti!AR44</f>
        <v>0</v>
      </c>
      <c r="AS65" s="57">
        <f>+I_Investimenti!AV13+C_Investimenti!AS23-C_Investimenti!AS44</f>
        <v>0</v>
      </c>
      <c r="AT65" s="57">
        <f>+I_Investimenti!AW13+C_Investimenti!AT23-C_Investimenti!AT44</f>
        <v>0</v>
      </c>
      <c r="AU65" s="57">
        <f>+I_Investimenti!AX13+C_Investimenti!AU23-C_Investimenti!AU44</f>
        <v>0</v>
      </c>
      <c r="AV65" s="57">
        <f>+I_Investimenti!AY13+C_Investimenti!AV23-C_Investimenti!AV44</f>
        <v>0</v>
      </c>
      <c r="AW65" s="57">
        <f>+I_Investimenti!AZ13+C_Investimenti!AW23-C_Investimenti!AW44</f>
        <v>0</v>
      </c>
      <c r="AX65" s="57">
        <f>+I_Investimenti!BA13+C_Investimenti!AX23-C_Investimenti!AX44</f>
        <v>0</v>
      </c>
      <c r="AY65" s="57">
        <f>+I_Investimenti!BB13+C_Investimenti!AY23-C_Investimenti!AY44</f>
        <v>0</v>
      </c>
      <c r="AZ65" s="57">
        <f>+I_Investimenti!BC13+C_Investimenti!AZ23-C_Investimenti!AZ44</f>
        <v>0</v>
      </c>
      <c r="BA65" s="57">
        <f>+I_Investimenti!BD13+C_Investimenti!BA23-C_Investimenti!BA44</f>
        <v>0</v>
      </c>
      <c r="BB65" s="57">
        <f>+I_Investimenti!BE13+C_Investimenti!BB23-C_Investimenti!BB44</f>
        <v>0</v>
      </c>
      <c r="BC65" s="57">
        <f>+I_Investimenti!BF13+C_Investimenti!BC23-C_Investimenti!BC44</f>
        <v>0</v>
      </c>
      <c r="BD65" s="57">
        <f>+I_Investimenti!BG13+C_Investimenti!BD23-C_Investimenti!BD44</f>
        <v>0</v>
      </c>
      <c r="BE65" s="57">
        <f>+I_Investimenti!BH13+C_Investimenti!BE23-C_Investimenti!BE44</f>
        <v>0</v>
      </c>
      <c r="BF65" s="57">
        <f>+I_Investimenti!BI13+C_Investimenti!BF23-C_Investimenti!BF44</f>
        <v>0</v>
      </c>
      <c r="BG65" s="57">
        <f>+I_Investimenti!BJ13+C_Investimenti!BG23-C_Investimenti!BG44</f>
        <v>0</v>
      </c>
      <c r="BH65" s="57">
        <f>+I_Investimenti!BK13+C_Investimenti!BH23-C_Investimenti!BH44</f>
        <v>0</v>
      </c>
      <c r="BI65" s="57">
        <f>+I_Investimenti!BL13+C_Investimenti!BI23-C_Investimenti!BI44</f>
        <v>0</v>
      </c>
      <c r="BJ65" s="57">
        <f>+I_Investimenti!BM13+C_Investimenti!BJ23-C_Investimenti!BJ44</f>
        <v>0</v>
      </c>
      <c r="BK65" s="57">
        <f>+I_Investimenti!BN13+C_Investimenti!BK23-C_Investimenti!BK44</f>
        <v>0</v>
      </c>
      <c r="BL65" s="57">
        <f>+I_Investimenti!BO13+C_Investimenti!BL23-C_Investimenti!BL44</f>
        <v>0</v>
      </c>
      <c r="BM65" s="57">
        <f>+I_Investimenti!BP13+C_Investimenti!BM23-C_Investimenti!BM44</f>
        <v>0</v>
      </c>
      <c r="BN65" s="57">
        <f>+I_Investimenti!BQ13+C_Investimenti!BN23-C_Investimenti!BN44</f>
        <v>0</v>
      </c>
      <c r="BO65" s="57">
        <f>+I_Investimenti!BR13+C_Investimenti!BO23-C_Investimenti!BO44</f>
        <v>0</v>
      </c>
      <c r="BP65" s="57">
        <f>+I_Investimenti!BS13+C_Investimenti!BP23-C_Investimenti!BP44</f>
        <v>0</v>
      </c>
      <c r="BQ65" s="57">
        <f>+I_Investimenti!BT13+C_Investimenti!BQ23-C_Investimenti!BQ44</f>
        <v>0</v>
      </c>
      <c r="BR65" s="57">
        <f>+I_Investimenti!BU13+C_Investimenti!BR23-C_Investimenti!BR44</f>
        <v>0</v>
      </c>
      <c r="BS65" s="57">
        <f>+I_Investimenti!BV13+C_Investimenti!BS23-C_Investimenti!BS44</f>
        <v>0</v>
      </c>
      <c r="BT65" s="57">
        <f>+I_Investimenti!BW13+C_Investimenti!BT23-C_Investimenti!BT44</f>
        <v>0</v>
      </c>
      <c r="BU65" s="57">
        <f>+I_Investimenti!BX13+C_Investimenti!BU23-C_Investimenti!BU44</f>
        <v>0</v>
      </c>
      <c r="BV65" s="57">
        <f>+I_Investimenti!BY13+C_Investimenti!BV23-C_Investimenti!BV44</f>
        <v>0</v>
      </c>
      <c r="BW65" s="57">
        <f>+I_Investimenti!BZ13+C_Investimenti!BW23-C_Investimenti!BW44</f>
        <v>0</v>
      </c>
      <c r="BX65" s="57">
        <f>+I_Investimenti!CA13+C_Investimenti!BX23-C_Investimenti!BX44</f>
        <v>0</v>
      </c>
      <c r="BY65" s="57">
        <f>+I_Investimenti!CB13+C_Investimenti!BY23-C_Investimenti!BY44</f>
        <v>0</v>
      </c>
      <c r="BZ65" s="57">
        <f>+I_Investimenti!CC13+C_Investimenti!BZ23-C_Investimenti!BZ44</f>
        <v>0</v>
      </c>
      <c r="CA65" s="57">
        <f>+I_Investimenti!CD13+C_Investimenti!CA23-C_Investimenti!CA44</f>
        <v>0</v>
      </c>
      <c r="CB65" s="57">
        <f>+I_Investimenti!CE13+C_Investimenti!CB23-C_Investimenti!CB44</f>
        <v>0</v>
      </c>
      <c r="CC65" s="57">
        <f>+I_Investimenti!CF13+C_Investimenti!CC23-C_Investimenti!CC44</f>
        <v>0</v>
      </c>
      <c r="CD65" s="57">
        <f>+I_Investimenti!CG13+C_Investimenti!CD23-C_Investimenti!CD44</f>
        <v>0</v>
      </c>
      <c r="CE65" s="57">
        <f>+I_Investimenti!CH13+C_Investimenti!CE23-C_Investimenti!CE44</f>
        <v>0</v>
      </c>
      <c r="CF65" s="57">
        <f>+I_Investimenti!CI13+C_Investimenti!CF23-C_Investimenti!CF44</f>
        <v>0</v>
      </c>
      <c r="CG65" s="57">
        <f>+I_Investimenti!CJ13+C_Investimenti!CG23-C_Investimenti!CG44</f>
        <v>0</v>
      </c>
      <c r="CH65" s="57">
        <f>+I_Investimenti!CK13+C_Investimenti!CH23-C_Investimenti!CH44</f>
        <v>0</v>
      </c>
      <c r="CI65" s="57">
        <f>+I_Investimenti!CL13+C_Investimenti!CI23-C_Investimenti!CI44</f>
        <v>0</v>
      </c>
      <c r="CJ65" s="57">
        <f>+I_Investimenti!CM13+C_Investimenti!CJ23-C_Investimenti!CJ44</f>
        <v>0</v>
      </c>
      <c r="CK65" s="57">
        <f>+I_Investimenti!CN13+C_Investimenti!CK23-C_Investimenti!CK44</f>
        <v>0</v>
      </c>
      <c r="CL65" s="57">
        <f>+I_Investimenti!CO13+C_Investimenti!CL23-C_Investimenti!CL44</f>
        <v>0</v>
      </c>
      <c r="CM65" s="57">
        <f>+I_Investimenti!CP13+C_Investimenti!CM23-C_Investimenti!CM44</f>
        <v>0</v>
      </c>
      <c r="CN65" s="57">
        <f>+I_Investimenti!CQ13+C_Investimenti!CN23-C_Investimenti!CN44</f>
        <v>0</v>
      </c>
      <c r="CO65" s="57">
        <f>+I_Investimenti!CR13+C_Investimenti!CO23-C_Investimenti!CO44</f>
        <v>0</v>
      </c>
      <c r="CP65" s="57">
        <f>+I_Investimenti!CS13+C_Investimenti!CP23-C_Investimenti!CP44</f>
        <v>0</v>
      </c>
      <c r="CQ65" s="57">
        <f>+I_Investimenti!CT13+C_Investimenti!CQ23-C_Investimenti!CQ44</f>
        <v>0</v>
      </c>
      <c r="CR65" s="57">
        <f>+I_Investimenti!CU13+C_Investimenti!CR23-C_Investimenti!CR44</f>
        <v>0</v>
      </c>
      <c r="CS65" s="57">
        <f>+I_Investimenti!CV13+C_Investimenti!CS23-C_Investimenti!CS44</f>
        <v>0</v>
      </c>
      <c r="CT65" s="57">
        <f>+I_Investimenti!CW13+C_Investimenti!CT23-C_Investimenti!CT44</f>
        <v>0</v>
      </c>
      <c r="CU65" s="57">
        <f>+I_Investimenti!CX13+C_Investimenti!CU23-C_Investimenti!CU44</f>
        <v>0</v>
      </c>
      <c r="CV65" s="57">
        <f>+I_Investimenti!CY13+C_Investimenti!CV23-C_Investimenti!CV44</f>
        <v>0</v>
      </c>
      <c r="CW65" s="57">
        <f>+I_Investimenti!CZ13+C_Investimenti!CW23-C_Investimenti!CW44</f>
        <v>0</v>
      </c>
      <c r="CX65" s="57">
        <f>+I_Investimenti!DA13+C_Investimenti!CX23-C_Investimenti!CX44</f>
        <v>0</v>
      </c>
      <c r="CY65" s="57">
        <f>+I_Investimenti!DB13+C_Investimenti!CY23-C_Investimenti!CY44</f>
        <v>0</v>
      </c>
      <c r="CZ65" s="57">
        <f>+I_Investimenti!DC13+C_Investimenti!CZ23-C_Investimenti!CZ44</f>
        <v>0</v>
      </c>
      <c r="DA65" s="57">
        <f>+I_Investimenti!DD13+C_Investimenti!DA23-C_Investimenti!DA44</f>
        <v>0</v>
      </c>
      <c r="DB65" s="57">
        <f>+I_Investimenti!DE13+C_Investimenti!DB23-C_Investimenti!DB44</f>
        <v>0</v>
      </c>
      <c r="DC65" s="57">
        <f>+I_Investimenti!DF13+C_Investimenti!DC23-C_Investimenti!DC44</f>
        <v>0</v>
      </c>
      <c r="DD65" s="57">
        <f>+I_Investimenti!DG13+C_Investimenti!DD23-C_Investimenti!DD44</f>
        <v>0</v>
      </c>
      <c r="DE65" s="57">
        <f>+I_Investimenti!DH13+C_Investimenti!DE23-C_Investimenti!DE44</f>
        <v>0</v>
      </c>
      <c r="DF65" s="57">
        <f>+I_Investimenti!DI13+C_Investimenti!DF23-C_Investimenti!DF44</f>
        <v>0</v>
      </c>
      <c r="DG65" s="57">
        <f>+I_Investimenti!DJ13+C_Investimenti!DG23-C_Investimenti!DG44</f>
        <v>0</v>
      </c>
      <c r="DH65" s="57">
        <f>+I_Investimenti!DK13+C_Investimenti!DH23-C_Investimenti!DH44</f>
        <v>0</v>
      </c>
      <c r="DI65" s="57">
        <f>+I_Investimenti!DL13+C_Investimenti!DI23-C_Investimenti!DI44</f>
        <v>0</v>
      </c>
      <c r="DJ65" s="57">
        <f>+I_Investimenti!DM13+C_Investimenti!DJ23-C_Investimenti!DJ44</f>
        <v>0</v>
      </c>
      <c r="DK65" s="57">
        <f>+I_Investimenti!DN13+C_Investimenti!DK23-C_Investimenti!DK44</f>
        <v>0</v>
      </c>
      <c r="DL65" s="57">
        <f>+I_Investimenti!DO13+C_Investimenti!DL23-C_Investimenti!DL44</f>
        <v>0</v>
      </c>
      <c r="DM65" s="57">
        <f>+I_Investimenti!DP13+C_Investimenti!DM23-C_Investimenti!DM44</f>
        <v>0</v>
      </c>
      <c r="DN65" s="57">
        <f>+I_Investimenti!DQ13+C_Investimenti!DN23-C_Investimenti!DN44</f>
        <v>0</v>
      </c>
      <c r="DO65" s="57">
        <f>+I_Investimenti!DR13+C_Investimenti!DO23-C_Investimenti!DO44</f>
        <v>0</v>
      </c>
      <c r="DP65" s="57">
        <f>+I_Investimenti!DS13+C_Investimenti!DP23-C_Investimenti!DP44</f>
        <v>0</v>
      </c>
      <c r="DQ65" s="57">
        <f>+I_Investimenti!DT13+C_Investimenti!DQ23-C_Investimenti!DQ44</f>
        <v>0</v>
      </c>
      <c r="DR65" s="57">
        <f>+I_Investimenti!DU13+C_Investimenti!DR23-C_Investimenti!DR44</f>
        <v>0</v>
      </c>
      <c r="DS65" s="57">
        <f>+I_Investimenti!DV13+C_Investimenti!DS23-C_Investimenti!DS44</f>
        <v>0</v>
      </c>
      <c r="DT65" s="57">
        <f>+I_Investimenti!DW13+C_Investimenti!DT23-C_Investimenti!DT44</f>
        <v>0</v>
      </c>
      <c r="DU65" s="57">
        <f>+I_Investimenti!DX13+C_Investimenti!DU23-C_Investimenti!DU44</f>
        <v>0</v>
      </c>
    </row>
    <row r="66" spans="3:125" ht="16.5" thickTop="1" thickBot="1" x14ac:dyDescent="0.3">
      <c r="C66" s="117" t="str">
        <f t="shared" si="21"/>
        <v>Investimento 9</v>
      </c>
      <c r="F66" s="57">
        <f>+I_Investimenti!I14+C_Investimenti!F24-C_Investimenti!F45</f>
        <v>0</v>
      </c>
      <c r="G66" s="57">
        <f>+I_Investimenti!J14+C_Investimenti!G24-C_Investimenti!G45</f>
        <v>0</v>
      </c>
      <c r="H66" s="57">
        <f>+I_Investimenti!K14+C_Investimenti!H24-C_Investimenti!H45</f>
        <v>0</v>
      </c>
      <c r="I66" s="57">
        <f>+I_Investimenti!L14+C_Investimenti!I24-C_Investimenti!I45</f>
        <v>0</v>
      </c>
      <c r="J66" s="57">
        <f>+I_Investimenti!M14+C_Investimenti!J24-C_Investimenti!J45</f>
        <v>0</v>
      </c>
      <c r="K66" s="57">
        <f>+I_Investimenti!N14+C_Investimenti!K24-C_Investimenti!K45</f>
        <v>0</v>
      </c>
      <c r="L66" s="57">
        <f>+I_Investimenti!O14+C_Investimenti!L24-C_Investimenti!L45</f>
        <v>0</v>
      </c>
      <c r="M66" s="57">
        <f>+I_Investimenti!P14+C_Investimenti!M24-C_Investimenti!M45</f>
        <v>0</v>
      </c>
      <c r="N66" s="57">
        <f>+I_Investimenti!Q14+C_Investimenti!N24-C_Investimenti!N45</f>
        <v>0</v>
      </c>
      <c r="O66" s="57">
        <f>+I_Investimenti!R14+C_Investimenti!O24-C_Investimenti!O45</f>
        <v>0</v>
      </c>
      <c r="P66" s="57">
        <f>+I_Investimenti!S14+C_Investimenti!P24-C_Investimenti!P45</f>
        <v>0</v>
      </c>
      <c r="Q66" s="57">
        <f>+I_Investimenti!T14+C_Investimenti!Q24-C_Investimenti!Q45</f>
        <v>0</v>
      </c>
      <c r="R66" s="57">
        <f>+I_Investimenti!U14+C_Investimenti!R24-C_Investimenti!R45</f>
        <v>0</v>
      </c>
      <c r="S66" s="57">
        <f>+I_Investimenti!V14+C_Investimenti!S24-C_Investimenti!S45</f>
        <v>0</v>
      </c>
      <c r="T66" s="57">
        <f>+I_Investimenti!W14+C_Investimenti!T24-C_Investimenti!T45</f>
        <v>0</v>
      </c>
      <c r="U66" s="57">
        <f>+I_Investimenti!X14+C_Investimenti!U24-C_Investimenti!U45</f>
        <v>0</v>
      </c>
      <c r="V66" s="57">
        <f>+I_Investimenti!Y14+C_Investimenti!V24-C_Investimenti!V45</f>
        <v>0</v>
      </c>
      <c r="W66" s="57">
        <f>+I_Investimenti!Z14+C_Investimenti!W24-C_Investimenti!W45</f>
        <v>0</v>
      </c>
      <c r="X66" s="57">
        <f>+I_Investimenti!AA14+C_Investimenti!X24-C_Investimenti!X45</f>
        <v>0</v>
      </c>
      <c r="Y66" s="57">
        <f>+I_Investimenti!AB14+C_Investimenti!Y24-C_Investimenti!Y45</f>
        <v>0</v>
      </c>
      <c r="Z66" s="57">
        <f>+I_Investimenti!AC14+C_Investimenti!Z24-C_Investimenti!Z45</f>
        <v>0</v>
      </c>
      <c r="AA66" s="57">
        <f>+I_Investimenti!AD14+C_Investimenti!AA24-C_Investimenti!AA45</f>
        <v>0</v>
      </c>
      <c r="AB66" s="57">
        <f>+I_Investimenti!AE14+C_Investimenti!AB24-C_Investimenti!AB45</f>
        <v>0</v>
      </c>
      <c r="AC66" s="57">
        <f>+I_Investimenti!AF14+C_Investimenti!AC24-C_Investimenti!AC45</f>
        <v>0</v>
      </c>
      <c r="AD66" s="57">
        <f>+I_Investimenti!AG14+C_Investimenti!AD24-C_Investimenti!AD45</f>
        <v>0</v>
      </c>
      <c r="AE66" s="57">
        <f>+I_Investimenti!AH14+C_Investimenti!AE24-C_Investimenti!AE45</f>
        <v>0</v>
      </c>
      <c r="AF66" s="57">
        <f>+I_Investimenti!AI14+C_Investimenti!AF24-C_Investimenti!AF45</f>
        <v>0</v>
      </c>
      <c r="AG66" s="57">
        <f>+I_Investimenti!AJ14+C_Investimenti!AG24-C_Investimenti!AG45</f>
        <v>0</v>
      </c>
      <c r="AH66" s="57">
        <f>+I_Investimenti!AK14+C_Investimenti!AH24-C_Investimenti!AH45</f>
        <v>0</v>
      </c>
      <c r="AI66" s="57">
        <f>+I_Investimenti!AL14+C_Investimenti!AI24-C_Investimenti!AI45</f>
        <v>0</v>
      </c>
      <c r="AJ66" s="57">
        <f>+I_Investimenti!AM14+C_Investimenti!AJ24-C_Investimenti!AJ45</f>
        <v>0</v>
      </c>
      <c r="AK66" s="57">
        <f>+I_Investimenti!AN14+C_Investimenti!AK24-C_Investimenti!AK45</f>
        <v>0</v>
      </c>
      <c r="AL66" s="57">
        <f>+I_Investimenti!AO14+C_Investimenti!AL24-C_Investimenti!AL45</f>
        <v>0</v>
      </c>
      <c r="AM66" s="57">
        <f>+I_Investimenti!AP14+C_Investimenti!AM24-C_Investimenti!AM45</f>
        <v>0</v>
      </c>
      <c r="AN66" s="57">
        <f>+I_Investimenti!AQ14+C_Investimenti!AN24-C_Investimenti!AN45</f>
        <v>0</v>
      </c>
      <c r="AO66" s="57">
        <f>+I_Investimenti!AR14+C_Investimenti!AO24-C_Investimenti!AO45</f>
        <v>0</v>
      </c>
      <c r="AP66" s="57">
        <f>+I_Investimenti!AS14+C_Investimenti!AP24-C_Investimenti!AP45</f>
        <v>0</v>
      </c>
      <c r="AQ66" s="57">
        <f>+I_Investimenti!AT14+C_Investimenti!AQ24-C_Investimenti!AQ45</f>
        <v>0</v>
      </c>
      <c r="AR66" s="57">
        <f>+I_Investimenti!AU14+C_Investimenti!AR24-C_Investimenti!AR45</f>
        <v>0</v>
      </c>
      <c r="AS66" s="57">
        <f>+I_Investimenti!AV14+C_Investimenti!AS24-C_Investimenti!AS45</f>
        <v>0</v>
      </c>
      <c r="AT66" s="57">
        <f>+I_Investimenti!AW14+C_Investimenti!AT24-C_Investimenti!AT45</f>
        <v>0</v>
      </c>
      <c r="AU66" s="57">
        <f>+I_Investimenti!AX14+C_Investimenti!AU24-C_Investimenti!AU45</f>
        <v>0</v>
      </c>
      <c r="AV66" s="57">
        <f>+I_Investimenti!AY14+C_Investimenti!AV24-C_Investimenti!AV45</f>
        <v>0</v>
      </c>
      <c r="AW66" s="57">
        <f>+I_Investimenti!AZ14+C_Investimenti!AW24-C_Investimenti!AW45</f>
        <v>0</v>
      </c>
      <c r="AX66" s="57">
        <f>+I_Investimenti!BA14+C_Investimenti!AX24-C_Investimenti!AX45</f>
        <v>0</v>
      </c>
      <c r="AY66" s="57">
        <f>+I_Investimenti!BB14+C_Investimenti!AY24-C_Investimenti!AY45</f>
        <v>0</v>
      </c>
      <c r="AZ66" s="57">
        <f>+I_Investimenti!BC14+C_Investimenti!AZ24-C_Investimenti!AZ45</f>
        <v>0</v>
      </c>
      <c r="BA66" s="57">
        <f>+I_Investimenti!BD14+C_Investimenti!BA24-C_Investimenti!BA45</f>
        <v>0</v>
      </c>
      <c r="BB66" s="57">
        <f>+I_Investimenti!BE14+C_Investimenti!BB24-C_Investimenti!BB45</f>
        <v>0</v>
      </c>
      <c r="BC66" s="57">
        <f>+I_Investimenti!BF14+C_Investimenti!BC24-C_Investimenti!BC45</f>
        <v>0</v>
      </c>
      <c r="BD66" s="57">
        <f>+I_Investimenti!BG14+C_Investimenti!BD24-C_Investimenti!BD45</f>
        <v>0</v>
      </c>
      <c r="BE66" s="57">
        <f>+I_Investimenti!BH14+C_Investimenti!BE24-C_Investimenti!BE45</f>
        <v>0</v>
      </c>
      <c r="BF66" s="57">
        <f>+I_Investimenti!BI14+C_Investimenti!BF24-C_Investimenti!BF45</f>
        <v>0</v>
      </c>
      <c r="BG66" s="57">
        <f>+I_Investimenti!BJ14+C_Investimenti!BG24-C_Investimenti!BG45</f>
        <v>0</v>
      </c>
      <c r="BH66" s="57">
        <f>+I_Investimenti!BK14+C_Investimenti!BH24-C_Investimenti!BH45</f>
        <v>0</v>
      </c>
      <c r="BI66" s="57">
        <f>+I_Investimenti!BL14+C_Investimenti!BI24-C_Investimenti!BI45</f>
        <v>0</v>
      </c>
      <c r="BJ66" s="57">
        <f>+I_Investimenti!BM14+C_Investimenti!BJ24-C_Investimenti!BJ45</f>
        <v>0</v>
      </c>
      <c r="BK66" s="57">
        <f>+I_Investimenti!BN14+C_Investimenti!BK24-C_Investimenti!BK45</f>
        <v>0</v>
      </c>
      <c r="BL66" s="57">
        <f>+I_Investimenti!BO14+C_Investimenti!BL24-C_Investimenti!BL45</f>
        <v>0</v>
      </c>
      <c r="BM66" s="57">
        <f>+I_Investimenti!BP14+C_Investimenti!BM24-C_Investimenti!BM45</f>
        <v>0</v>
      </c>
      <c r="BN66" s="57">
        <f>+I_Investimenti!BQ14+C_Investimenti!BN24-C_Investimenti!BN45</f>
        <v>0</v>
      </c>
      <c r="BO66" s="57">
        <f>+I_Investimenti!BR14+C_Investimenti!BO24-C_Investimenti!BO45</f>
        <v>0</v>
      </c>
      <c r="BP66" s="57">
        <f>+I_Investimenti!BS14+C_Investimenti!BP24-C_Investimenti!BP45</f>
        <v>0</v>
      </c>
      <c r="BQ66" s="57">
        <f>+I_Investimenti!BT14+C_Investimenti!BQ24-C_Investimenti!BQ45</f>
        <v>0</v>
      </c>
      <c r="BR66" s="57">
        <f>+I_Investimenti!BU14+C_Investimenti!BR24-C_Investimenti!BR45</f>
        <v>0</v>
      </c>
      <c r="BS66" s="57">
        <f>+I_Investimenti!BV14+C_Investimenti!BS24-C_Investimenti!BS45</f>
        <v>0</v>
      </c>
      <c r="BT66" s="57">
        <f>+I_Investimenti!BW14+C_Investimenti!BT24-C_Investimenti!BT45</f>
        <v>0</v>
      </c>
      <c r="BU66" s="57">
        <f>+I_Investimenti!BX14+C_Investimenti!BU24-C_Investimenti!BU45</f>
        <v>0</v>
      </c>
      <c r="BV66" s="57">
        <f>+I_Investimenti!BY14+C_Investimenti!BV24-C_Investimenti!BV45</f>
        <v>0</v>
      </c>
      <c r="BW66" s="57">
        <f>+I_Investimenti!BZ14+C_Investimenti!BW24-C_Investimenti!BW45</f>
        <v>0</v>
      </c>
      <c r="BX66" s="57">
        <f>+I_Investimenti!CA14+C_Investimenti!BX24-C_Investimenti!BX45</f>
        <v>0</v>
      </c>
      <c r="BY66" s="57">
        <f>+I_Investimenti!CB14+C_Investimenti!BY24-C_Investimenti!BY45</f>
        <v>0</v>
      </c>
      <c r="BZ66" s="57">
        <f>+I_Investimenti!CC14+C_Investimenti!BZ24-C_Investimenti!BZ45</f>
        <v>0</v>
      </c>
      <c r="CA66" s="57">
        <f>+I_Investimenti!CD14+C_Investimenti!CA24-C_Investimenti!CA45</f>
        <v>0</v>
      </c>
      <c r="CB66" s="57">
        <f>+I_Investimenti!CE14+C_Investimenti!CB24-C_Investimenti!CB45</f>
        <v>0</v>
      </c>
      <c r="CC66" s="57">
        <f>+I_Investimenti!CF14+C_Investimenti!CC24-C_Investimenti!CC45</f>
        <v>0</v>
      </c>
      <c r="CD66" s="57">
        <f>+I_Investimenti!CG14+C_Investimenti!CD24-C_Investimenti!CD45</f>
        <v>0</v>
      </c>
      <c r="CE66" s="57">
        <f>+I_Investimenti!CH14+C_Investimenti!CE24-C_Investimenti!CE45</f>
        <v>0</v>
      </c>
      <c r="CF66" s="57">
        <f>+I_Investimenti!CI14+C_Investimenti!CF24-C_Investimenti!CF45</f>
        <v>0</v>
      </c>
      <c r="CG66" s="57">
        <f>+I_Investimenti!CJ14+C_Investimenti!CG24-C_Investimenti!CG45</f>
        <v>0</v>
      </c>
      <c r="CH66" s="57">
        <f>+I_Investimenti!CK14+C_Investimenti!CH24-C_Investimenti!CH45</f>
        <v>0</v>
      </c>
      <c r="CI66" s="57">
        <f>+I_Investimenti!CL14+C_Investimenti!CI24-C_Investimenti!CI45</f>
        <v>0</v>
      </c>
      <c r="CJ66" s="57">
        <f>+I_Investimenti!CM14+C_Investimenti!CJ24-C_Investimenti!CJ45</f>
        <v>0</v>
      </c>
      <c r="CK66" s="57">
        <f>+I_Investimenti!CN14+C_Investimenti!CK24-C_Investimenti!CK45</f>
        <v>0</v>
      </c>
      <c r="CL66" s="57">
        <f>+I_Investimenti!CO14+C_Investimenti!CL24-C_Investimenti!CL45</f>
        <v>0</v>
      </c>
      <c r="CM66" s="57">
        <f>+I_Investimenti!CP14+C_Investimenti!CM24-C_Investimenti!CM45</f>
        <v>0</v>
      </c>
      <c r="CN66" s="57">
        <f>+I_Investimenti!CQ14+C_Investimenti!CN24-C_Investimenti!CN45</f>
        <v>0</v>
      </c>
      <c r="CO66" s="57">
        <f>+I_Investimenti!CR14+C_Investimenti!CO24-C_Investimenti!CO45</f>
        <v>0</v>
      </c>
      <c r="CP66" s="57">
        <f>+I_Investimenti!CS14+C_Investimenti!CP24-C_Investimenti!CP45</f>
        <v>0</v>
      </c>
      <c r="CQ66" s="57">
        <f>+I_Investimenti!CT14+C_Investimenti!CQ24-C_Investimenti!CQ45</f>
        <v>0</v>
      </c>
      <c r="CR66" s="57">
        <f>+I_Investimenti!CU14+C_Investimenti!CR24-C_Investimenti!CR45</f>
        <v>0</v>
      </c>
      <c r="CS66" s="57">
        <f>+I_Investimenti!CV14+C_Investimenti!CS24-C_Investimenti!CS45</f>
        <v>0</v>
      </c>
      <c r="CT66" s="57">
        <f>+I_Investimenti!CW14+C_Investimenti!CT24-C_Investimenti!CT45</f>
        <v>0</v>
      </c>
      <c r="CU66" s="57">
        <f>+I_Investimenti!CX14+C_Investimenti!CU24-C_Investimenti!CU45</f>
        <v>0</v>
      </c>
      <c r="CV66" s="57">
        <f>+I_Investimenti!CY14+C_Investimenti!CV24-C_Investimenti!CV45</f>
        <v>0</v>
      </c>
      <c r="CW66" s="57">
        <f>+I_Investimenti!CZ14+C_Investimenti!CW24-C_Investimenti!CW45</f>
        <v>0</v>
      </c>
      <c r="CX66" s="57">
        <f>+I_Investimenti!DA14+C_Investimenti!CX24-C_Investimenti!CX45</f>
        <v>0</v>
      </c>
      <c r="CY66" s="57">
        <f>+I_Investimenti!DB14+C_Investimenti!CY24-C_Investimenti!CY45</f>
        <v>0</v>
      </c>
      <c r="CZ66" s="57">
        <f>+I_Investimenti!DC14+C_Investimenti!CZ24-C_Investimenti!CZ45</f>
        <v>0</v>
      </c>
      <c r="DA66" s="57">
        <f>+I_Investimenti!DD14+C_Investimenti!DA24-C_Investimenti!DA45</f>
        <v>0</v>
      </c>
      <c r="DB66" s="57">
        <f>+I_Investimenti!DE14+C_Investimenti!DB24-C_Investimenti!DB45</f>
        <v>0</v>
      </c>
      <c r="DC66" s="57">
        <f>+I_Investimenti!DF14+C_Investimenti!DC24-C_Investimenti!DC45</f>
        <v>0</v>
      </c>
      <c r="DD66" s="57">
        <f>+I_Investimenti!DG14+C_Investimenti!DD24-C_Investimenti!DD45</f>
        <v>0</v>
      </c>
      <c r="DE66" s="57">
        <f>+I_Investimenti!DH14+C_Investimenti!DE24-C_Investimenti!DE45</f>
        <v>0</v>
      </c>
      <c r="DF66" s="57">
        <f>+I_Investimenti!DI14+C_Investimenti!DF24-C_Investimenti!DF45</f>
        <v>0</v>
      </c>
      <c r="DG66" s="57">
        <f>+I_Investimenti!DJ14+C_Investimenti!DG24-C_Investimenti!DG45</f>
        <v>0</v>
      </c>
      <c r="DH66" s="57">
        <f>+I_Investimenti!DK14+C_Investimenti!DH24-C_Investimenti!DH45</f>
        <v>0</v>
      </c>
      <c r="DI66" s="57">
        <f>+I_Investimenti!DL14+C_Investimenti!DI24-C_Investimenti!DI45</f>
        <v>0</v>
      </c>
      <c r="DJ66" s="57">
        <f>+I_Investimenti!DM14+C_Investimenti!DJ24-C_Investimenti!DJ45</f>
        <v>0</v>
      </c>
      <c r="DK66" s="57">
        <f>+I_Investimenti!DN14+C_Investimenti!DK24-C_Investimenti!DK45</f>
        <v>0</v>
      </c>
      <c r="DL66" s="57">
        <f>+I_Investimenti!DO14+C_Investimenti!DL24-C_Investimenti!DL45</f>
        <v>0</v>
      </c>
      <c r="DM66" s="57">
        <f>+I_Investimenti!DP14+C_Investimenti!DM24-C_Investimenti!DM45</f>
        <v>0</v>
      </c>
      <c r="DN66" s="57">
        <f>+I_Investimenti!DQ14+C_Investimenti!DN24-C_Investimenti!DN45</f>
        <v>0</v>
      </c>
      <c r="DO66" s="57">
        <f>+I_Investimenti!DR14+C_Investimenti!DO24-C_Investimenti!DO45</f>
        <v>0</v>
      </c>
      <c r="DP66" s="57">
        <f>+I_Investimenti!DS14+C_Investimenti!DP24-C_Investimenti!DP45</f>
        <v>0</v>
      </c>
      <c r="DQ66" s="57">
        <f>+I_Investimenti!DT14+C_Investimenti!DQ24-C_Investimenti!DQ45</f>
        <v>0</v>
      </c>
      <c r="DR66" s="57">
        <f>+I_Investimenti!DU14+C_Investimenti!DR24-C_Investimenti!DR45</f>
        <v>0</v>
      </c>
      <c r="DS66" s="57">
        <f>+I_Investimenti!DV14+C_Investimenti!DS24-C_Investimenti!DS45</f>
        <v>0</v>
      </c>
      <c r="DT66" s="57">
        <f>+I_Investimenti!DW14+C_Investimenti!DT24-C_Investimenti!DT45</f>
        <v>0</v>
      </c>
      <c r="DU66" s="57">
        <f>+I_Investimenti!DX14+C_Investimenti!DU24-C_Investimenti!DU45</f>
        <v>0</v>
      </c>
    </row>
    <row r="67" spans="3:125" ht="16.5" thickTop="1" thickBot="1" x14ac:dyDescent="0.3">
      <c r="C67" s="117" t="str">
        <f t="shared" si="21"/>
        <v>Investimento 10</v>
      </c>
      <c r="F67" s="57">
        <f>+I_Investimenti!I15+C_Investimenti!F25-C_Investimenti!F46</f>
        <v>0</v>
      </c>
      <c r="G67" s="57">
        <f>+I_Investimenti!J15+C_Investimenti!G25-C_Investimenti!G46</f>
        <v>0</v>
      </c>
      <c r="H67" s="57">
        <f>+I_Investimenti!K15+C_Investimenti!H25-C_Investimenti!H46</f>
        <v>0</v>
      </c>
      <c r="I67" s="57">
        <f>+I_Investimenti!L15+C_Investimenti!I25-C_Investimenti!I46</f>
        <v>0</v>
      </c>
      <c r="J67" s="57">
        <f>+I_Investimenti!M15+C_Investimenti!J25-C_Investimenti!J46</f>
        <v>0</v>
      </c>
      <c r="K67" s="57">
        <f>+I_Investimenti!N15+C_Investimenti!K25-C_Investimenti!K46</f>
        <v>0</v>
      </c>
      <c r="L67" s="57">
        <f>+I_Investimenti!O15+C_Investimenti!L25-C_Investimenti!L46</f>
        <v>0</v>
      </c>
      <c r="M67" s="57">
        <f>+I_Investimenti!P15+C_Investimenti!M25-C_Investimenti!M46</f>
        <v>0</v>
      </c>
      <c r="N67" s="57">
        <f>+I_Investimenti!Q15+C_Investimenti!N25-C_Investimenti!N46</f>
        <v>0</v>
      </c>
      <c r="O67" s="57">
        <f>+I_Investimenti!R15+C_Investimenti!O25-C_Investimenti!O46</f>
        <v>0</v>
      </c>
      <c r="P67" s="57">
        <f>+I_Investimenti!S15+C_Investimenti!P25-C_Investimenti!P46</f>
        <v>0</v>
      </c>
      <c r="Q67" s="57">
        <f>+I_Investimenti!T15+C_Investimenti!Q25-C_Investimenti!Q46</f>
        <v>0</v>
      </c>
      <c r="R67" s="57">
        <f>+I_Investimenti!U15+C_Investimenti!R25-C_Investimenti!R46</f>
        <v>0</v>
      </c>
      <c r="S67" s="57">
        <f>+I_Investimenti!V15+C_Investimenti!S25-C_Investimenti!S46</f>
        <v>0</v>
      </c>
      <c r="T67" s="57">
        <f>+I_Investimenti!W15+C_Investimenti!T25-C_Investimenti!T46</f>
        <v>0</v>
      </c>
      <c r="U67" s="57">
        <f>+I_Investimenti!X15+C_Investimenti!U25-C_Investimenti!U46</f>
        <v>0</v>
      </c>
      <c r="V67" s="57">
        <f>+I_Investimenti!Y15+C_Investimenti!V25-C_Investimenti!V46</f>
        <v>0</v>
      </c>
      <c r="W67" s="57">
        <f>+I_Investimenti!Z15+C_Investimenti!W25-C_Investimenti!W46</f>
        <v>0</v>
      </c>
      <c r="X67" s="57">
        <f>+I_Investimenti!AA15+C_Investimenti!X25-C_Investimenti!X46</f>
        <v>0</v>
      </c>
      <c r="Y67" s="57">
        <f>+I_Investimenti!AB15+C_Investimenti!Y25-C_Investimenti!Y46</f>
        <v>0</v>
      </c>
      <c r="Z67" s="57">
        <f>+I_Investimenti!AC15+C_Investimenti!Z25-C_Investimenti!Z46</f>
        <v>0</v>
      </c>
      <c r="AA67" s="57">
        <f>+I_Investimenti!AD15+C_Investimenti!AA25-C_Investimenti!AA46</f>
        <v>0</v>
      </c>
      <c r="AB67" s="57">
        <f>+I_Investimenti!AE15+C_Investimenti!AB25-C_Investimenti!AB46</f>
        <v>0</v>
      </c>
      <c r="AC67" s="57">
        <f>+I_Investimenti!AF15+C_Investimenti!AC25-C_Investimenti!AC46</f>
        <v>0</v>
      </c>
      <c r="AD67" s="57">
        <f>+I_Investimenti!AG15+C_Investimenti!AD25-C_Investimenti!AD46</f>
        <v>0</v>
      </c>
      <c r="AE67" s="57">
        <f>+I_Investimenti!AH15+C_Investimenti!AE25-C_Investimenti!AE46</f>
        <v>0</v>
      </c>
      <c r="AF67" s="57">
        <f>+I_Investimenti!AI15+C_Investimenti!AF25-C_Investimenti!AF46</f>
        <v>0</v>
      </c>
      <c r="AG67" s="57">
        <f>+I_Investimenti!AJ15+C_Investimenti!AG25-C_Investimenti!AG46</f>
        <v>0</v>
      </c>
      <c r="AH67" s="57">
        <f>+I_Investimenti!AK15+C_Investimenti!AH25-C_Investimenti!AH46</f>
        <v>0</v>
      </c>
      <c r="AI67" s="57">
        <f>+I_Investimenti!AL15+C_Investimenti!AI25-C_Investimenti!AI46</f>
        <v>0</v>
      </c>
      <c r="AJ67" s="57">
        <f>+I_Investimenti!AM15+C_Investimenti!AJ25-C_Investimenti!AJ46</f>
        <v>0</v>
      </c>
      <c r="AK67" s="57">
        <f>+I_Investimenti!AN15+C_Investimenti!AK25-C_Investimenti!AK46</f>
        <v>0</v>
      </c>
      <c r="AL67" s="57">
        <f>+I_Investimenti!AO15+C_Investimenti!AL25-C_Investimenti!AL46</f>
        <v>0</v>
      </c>
      <c r="AM67" s="57">
        <f>+I_Investimenti!AP15+C_Investimenti!AM25-C_Investimenti!AM46</f>
        <v>0</v>
      </c>
      <c r="AN67" s="57">
        <f>+I_Investimenti!AQ15+C_Investimenti!AN25-C_Investimenti!AN46</f>
        <v>0</v>
      </c>
      <c r="AO67" s="57">
        <f>+I_Investimenti!AR15+C_Investimenti!AO25-C_Investimenti!AO46</f>
        <v>0</v>
      </c>
      <c r="AP67" s="57">
        <f>+I_Investimenti!AS15+C_Investimenti!AP25-C_Investimenti!AP46</f>
        <v>0</v>
      </c>
      <c r="AQ67" s="57">
        <f>+I_Investimenti!AT15+C_Investimenti!AQ25-C_Investimenti!AQ46</f>
        <v>0</v>
      </c>
      <c r="AR67" s="57">
        <f>+I_Investimenti!AU15+C_Investimenti!AR25-C_Investimenti!AR46</f>
        <v>0</v>
      </c>
      <c r="AS67" s="57">
        <f>+I_Investimenti!AV15+C_Investimenti!AS25-C_Investimenti!AS46</f>
        <v>0</v>
      </c>
      <c r="AT67" s="57">
        <f>+I_Investimenti!AW15+C_Investimenti!AT25-C_Investimenti!AT46</f>
        <v>0</v>
      </c>
      <c r="AU67" s="57">
        <f>+I_Investimenti!AX15+C_Investimenti!AU25-C_Investimenti!AU46</f>
        <v>0</v>
      </c>
      <c r="AV67" s="57">
        <f>+I_Investimenti!AY15+C_Investimenti!AV25-C_Investimenti!AV46</f>
        <v>0</v>
      </c>
      <c r="AW67" s="57">
        <f>+I_Investimenti!AZ15+C_Investimenti!AW25-C_Investimenti!AW46</f>
        <v>0</v>
      </c>
      <c r="AX67" s="57">
        <f>+I_Investimenti!BA15+C_Investimenti!AX25-C_Investimenti!AX46</f>
        <v>0</v>
      </c>
      <c r="AY67" s="57">
        <f>+I_Investimenti!BB15+C_Investimenti!AY25-C_Investimenti!AY46</f>
        <v>0</v>
      </c>
      <c r="AZ67" s="57">
        <f>+I_Investimenti!BC15+C_Investimenti!AZ25-C_Investimenti!AZ46</f>
        <v>0</v>
      </c>
      <c r="BA67" s="57">
        <f>+I_Investimenti!BD15+C_Investimenti!BA25-C_Investimenti!BA46</f>
        <v>0</v>
      </c>
      <c r="BB67" s="57">
        <f>+I_Investimenti!BE15+C_Investimenti!BB25-C_Investimenti!BB46</f>
        <v>0</v>
      </c>
      <c r="BC67" s="57">
        <f>+I_Investimenti!BF15+C_Investimenti!BC25-C_Investimenti!BC46</f>
        <v>0</v>
      </c>
      <c r="BD67" s="57">
        <f>+I_Investimenti!BG15+C_Investimenti!BD25-C_Investimenti!BD46</f>
        <v>0</v>
      </c>
      <c r="BE67" s="57">
        <f>+I_Investimenti!BH15+C_Investimenti!BE25-C_Investimenti!BE46</f>
        <v>0</v>
      </c>
      <c r="BF67" s="57">
        <f>+I_Investimenti!BI15+C_Investimenti!BF25-C_Investimenti!BF46</f>
        <v>0</v>
      </c>
      <c r="BG67" s="57">
        <f>+I_Investimenti!BJ15+C_Investimenti!BG25-C_Investimenti!BG46</f>
        <v>0</v>
      </c>
      <c r="BH67" s="57">
        <f>+I_Investimenti!BK15+C_Investimenti!BH25-C_Investimenti!BH46</f>
        <v>0</v>
      </c>
      <c r="BI67" s="57">
        <f>+I_Investimenti!BL15+C_Investimenti!BI25-C_Investimenti!BI46</f>
        <v>0</v>
      </c>
      <c r="BJ67" s="57">
        <f>+I_Investimenti!BM15+C_Investimenti!BJ25-C_Investimenti!BJ46</f>
        <v>0</v>
      </c>
      <c r="BK67" s="57">
        <f>+I_Investimenti!BN15+C_Investimenti!BK25-C_Investimenti!BK46</f>
        <v>0</v>
      </c>
      <c r="BL67" s="57">
        <f>+I_Investimenti!BO15+C_Investimenti!BL25-C_Investimenti!BL46</f>
        <v>0</v>
      </c>
      <c r="BM67" s="57">
        <f>+I_Investimenti!BP15+C_Investimenti!BM25-C_Investimenti!BM46</f>
        <v>0</v>
      </c>
      <c r="BN67" s="57">
        <f>+I_Investimenti!BQ15+C_Investimenti!BN25-C_Investimenti!BN46</f>
        <v>0</v>
      </c>
      <c r="BO67" s="57">
        <f>+I_Investimenti!BR15+C_Investimenti!BO25-C_Investimenti!BO46</f>
        <v>0</v>
      </c>
      <c r="BP67" s="57">
        <f>+I_Investimenti!BS15+C_Investimenti!BP25-C_Investimenti!BP46</f>
        <v>0</v>
      </c>
      <c r="BQ67" s="57">
        <f>+I_Investimenti!BT15+C_Investimenti!BQ25-C_Investimenti!BQ46</f>
        <v>0</v>
      </c>
      <c r="BR67" s="57">
        <f>+I_Investimenti!BU15+C_Investimenti!BR25-C_Investimenti!BR46</f>
        <v>0</v>
      </c>
      <c r="BS67" s="57">
        <f>+I_Investimenti!BV15+C_Investimenti!BS25-C_Investimenti!BS46</f>
        <v>0</v>
      </c>
      <c r="BT67" s="57">
        <f>+I_Investimenti!BW15+C_Investimenti!BT25-C_Investimenti!BT46</f>
        <v>0</v>
      </c>
      <c r="BU67" s="57">
        <f>+I_Investimenti!BX15+C_Investimenti!BU25-C_Investimenti!BU46</f>
        <v>0</v>
      </c>
      <c r="BV67" s="57">
        <f>+I_Investimenti!BY15+C_Investimenti!BV25-C_Investimenti!BV46</f>
        <v>0</v>
      </c>
      <c r="BW67" s="57">
        <f>+I_Investimenti!BZ15+C_Investimenti!BW25-C_Investimenti!BW46</f>
        <v>0</v>
      </c>
      <c r="BX67" s="57">
        <f>+I_Investimenti!CA15+C_Investimenti!BX25-C_Investimenti!BX46</f>
        <v>0</v>
      </c>
      <c r="BY67" s="57">
        <f>+I_Investimenti!CB15+C_Investimenti!BY25-C_Investimenti!BY46</f>
        <v>0</v>
      </c>
      <c r="BZ67" s="57">
        <f>+I_Investimenti!CC15+C_Investimenti!BZ25-C_Investimenti!BZ46</f>
        <v>0</v>
      </c>
      <c r="CA67" s="57">
        <f>+I_Investimenti!CD15+C_Investimenti!CA25-C_Investimenti!CA46</f>
        <v>0</v>
      </c>
      <c r="CB67" s="57">
        <f>+I_Investimenti!CE15+C_Investimenti!CB25-C_Investimenti!CB46</f>
        <v>0</v>
      </c>
      <c r="CC67" s="57">
        <f>+I_Investimenti!CF15+C_Investimenti!CC25-C_Investimenti!CC46</f>
        <v>0</v>
      </c>
      <c r="CD67" s="57">
        <f>+I_Investimenti!CG15+C_Investimenti!CD25-C_Investimenti!CD46</f>
        <v>0</v>
      </c>
      <c r="CE67" s="57">
        <f>+I_Investimenti!CH15+C_Investimenti!CE25-C_Investimenti!CE46</f>
        <v>0</v>
      </c>
      <c r="CF67" s="57">
        <f>+I_Investimenti!CI15+C_Investimenti!CF25-C_Investimenti!CF46</f>
        <v>0</v>
      </c>
      <c r="CG67" s="57">
        <f>+I_Investimenti!CJ15+C_Investimenti!CG25-C_Investimenti!CG46</f>
        <v>0</v>
      </c>
      <c r="CH67" s="57">
        <f>+I_Investimenti!CK15+C_Investimenti!CH25-C_Investimenti!CH46</f>
        <v>0</v>
      </c>
      <c r="CI67" s="57">
        <f>+I_Investimenti!CL15+C_Investimenti!CI25-C_Investimenti!CI46</f>
        <v>0</v>
      </c>
      <c r="CJ67" s="57">
        <f>+I_Investimenti!CM15+C_Investimenti!CJ25-C_Investimenti!CJ46</f>
        <v>0</v>
      </c>
      <c r="CK67" s="57">
        <f>+I_Investimenti!CN15+C_Investimenti!CK25-C_Investimenti!CK46</f>
        <v>0</v>
      </c>
      <c r="CL67" s="57">
        <f>+I_Investimenti!CO15+C_Investimenti!CL25-C_Investimenti!CL46</f>
        <v>0</v>
      </c>
      <c r="CM67" s="57">
        <f>+I_Investimenti!CP15+C_Investimenti!CM25-C_Investimenti!CM46</f>
        <v>0</v>
      </c>
      <c r="CN67" s="57">
        <f>+I_Investimenti!CQ15+C_Investimenti!CN25-C_Investimenti!CN46</f>
        <v>0</v>
      </c>
      <c r="CO67" s="57">
        <f>+I_Investimenti!CR15+C_Investimenti!CO25-C_Investimenti!CO46</f>
        <v>0</v>
      </c>
      <c r="CP67" s="57">
        <f>+I_Investimenti!CS15+C_Investimenti!CP25-C_Investimenti!CP46</f>
        <v>0</v>
      </c>
      <c r="CQ67" s="57">
        <f>+I_Investimenti!CT15+C_Investimenti!CQ25-C_Investimenti!CQ46</f>
        <v>0</v>
      </c>
      <c r="CR67" s="57">
        <f>+I_Investimenti!CU15+C_Investimenti!CR25-C_Investimenti!CR46</f>
        <v>0</v>
      </c>
      <c r="CS67" s="57">
        <f>+I_Investimenti!CV15+C_Investimenti!CS25-C_Investimenti!CS46</f>
        <v>0</v>
      </c>
      <c r="CT67" s="57">
        <f>+I_Investimenti!CW15+C_Investimenti!CT25-C_Investimenti!CT46</f>
        <v>0</v>
      </c>
      <c r="CU67" s="57">
        <f>+I_Investimenti!CX15+C_Investimenti!CU25-C_Investimenti!CU46</f>
        <v>0</v>
      </c>
      <c r="CV67" s="57">
        <f>+I_Investimenti!CY15+C_Investimenti!CV25-C_Investimenti!CV46</f>
        <v>0</v>
      </c>
      <c r="CW67" s="57">
        <f>+I_Investimenti!CZ15+C_Investimenti!CW25-C_Investimenti!CW46</f>
        <v>0</v>
      </c>
      <c r="CX67" s="57">
        <f>+I_Investimenti!DA15+C_Investimenti!CX25-C_Investimenti!CX46</f>
        <v>0</v>
      </c>
      <c r="CY67" s="57">
        <f>+I_Investimenti!DB15+C_Investimenti!CY25-C_Investimenti!CY46</f>
        <v>0</v>
      </c>
      <c r="CZ67" s="57">
        <f>+I_Investimenti!DC15+C_Investimenti!CZ25-C_Investimenti!CZ46</f>
        <v>0</v>
      </c>
      <c r="DA67" s="57">
        <f>+I_Investimenti!DD15+C_Investimenti!DA25-C_Investimenti!DA46</f>
        <v>0</v>
      </c>
      <c r="DB67" s="57">
        <f>+I_Investimenti!DE15+C_Investimenti!DB25-C_Investimenti!DB46</f>
        <v>0</v>
      </c>
      <c r="DC67" s="57">
        <f>+I_Investimenti!DF15+C_Investimenti!DC25-C_Investimenti!DC46</f>
        <v>0</v>
      </c>
      <c r="DD67" s="57">
        <f>+I_Investimenti!DG15+C_Investimenti!DD25-C_Investimenti!DD46</f>
        <v>0</v>
      </c>
      <c r="DE67" s="57">
        <f>+I_Investimenti!DH15+C_Investimenti!DE25-C_Investimenti!DE46</f>
        <v>0</v>
      </c>
      <c r="DF67" s="57">
        <f>+I_Investimenti!DI15+C_Investimenti!DF25-C_Investimenti!DF46</f>
        <v>0</v>
      </c>
      <c r="DG67" s="57">
        <f>+I_Investimenti!DJ15+C_Investimenti!DG25-C_Investimenti!DG46</f>
        <v>0</v>
      </c>
      <c r="DH67" s="57">
        <f>+I_Investimenti!DK15+C_Investimenti!DH25-C_Investimenti!DH46</f>
        <v>0</v>
      </c>
      <c r="DI67" s="57">
        <f>+I_Investimenti!DL15+C_Investimenti!DI25-C_Investimenti!DI46</f>
        <v>0</v>
      </c>
      <c r="DJ67" s="57">
        <f>+I_Investimenti!DM15+C_Investimenti!DJ25-C_Investimenti!DJ46</f>
        <v>0</v>
      </c>
      <c r="DK67" s="57">
        <f>+I_Investimenti!DN15+C_Investimenti!DK25-C_Investimenti!DK46</f>
        <v>0</v>
      </c>
      <c r="DL67" s="57">
        <f>+I_Investimenti!DO15+C_Investimenti!DL25-C_Investimenti!DL46</f>
        <v>0</v>
      </c>
      <c r="DM67" s="57">
        <f>+I_Investimenti!DP15+C_Investimenti!DM25-C_Investimenti!DM46</f>
        <v>0</v>
      </c>
      <c r="DN67" s="57">
        <f>+I_Investimenti!DQ15+C_Investimenti!DN25-C_Investimenti!DN46</f>
        <v>0</v>
      </c>
      <c r="DO67" s="57">
        <f>+I_Investimenti!DR15+C_Investimenti!DO25-C_Investimenti!DO46</f>
        <v>0</v>
      </c>
      <c r="DP67" s="57">
        <f>+I_Investimenti!DS15+C_Investimenti!DP25-C_Investimenti!DP46</f>
        <v>0</v>
      </c>
      <c r="DQ67" s="57">
        <f>+I_Investimenti!DT15+C_Investimenti!DQ25-C_Investimenti!DQ46</f>
        <v>0</v>
      </c>
      <c r="DR67" s="57">
        <f>+I_Investimenti!DU15+C_Investimenti!DR25-C_Investimenti!DR46</f>
        <v>0</v>
      </c>
      <c r="DS67" s="57">
        <f>+I_Investimenti!DV15+C_Investimenti!DS25-C_Investimenti!DS46</f>
        <v>0</v>
      </c>
      <c r="DT67" s="57">
        <f>+I_Investimenti!DW15+C_Investimenti!DT25-C_Investimenti!DT46</f>
        <v>0</v>
      </c>
      <c r="DU67" s="57">
        <f>+I_Investimenti!DX15+C_Investimenti!DU25-C_Investimenti!DU46</f>
        <v>0</v>
      </c>
    </row>
    <row r="68" spans="3:125" ht="16.5" thickTop="1" thickBot="1" x14ac:dyDescent="0.3">
      <c r="C68" s="117" t="str">
        <f t="shared" si="21"/>
        <v>Investimento 11</v>
      </c>
      <c r="F68" s="57">
        <f>+I_Investimenti!I16+C_Investimenti!F26-C_Investimenti!F47</f>
        <v>0</v>
      </c>
      <c r="G68" s="57">
        <f>+I_Investimenti!J16+C_Investimenti!G26-C_Investimenti!G47</f>
        <v>0</v>
      </c>
      <c r="H68" s="57">
        <f>+I_Investimenti!K16+C_Investimenti!H26-C_Investimenti!H47</f>
        <v>0</v>
      </c>
      <c r="I68" s="57">
        <f>+I_Investimenti!L16+C_Investimenti!I26-C_Investimenti!I47</f>
        <v>0</v>
      </c>
      <c r="J68" s="57">
        <f>+I_Investimenti!M16+C_Investimenti!J26-C_Investimenti!J47</f>
        <v>0</v>
      </c>
      <c r="K68" s="57">
        <f>+I_Investimenti!N16+C_Investimenti!K26-C_Investimenti!K47</f>
        <v>0</v>
      </c>
      <c r="L68" s="57">
        <f>+I_Investimenti!O16+C_Investimenti!L26-C_Investimenti!L47</f>
        <v>0</v>
      </c>
      <c r="M68" s="57">
        <f>+I_Investimenti!P16+C_Investimenti!M26-C_Investimenti!M47</f>
        <v>0</v>
      </c>
      <c r="N68" s="57">
        <f>+I_Investimenti!Q16+C_Investimenti!N26-C_Investimenti!N47</f>
        <v>0</v>
      </c>
      <c r="O68" s="57">
        <f>+I_Investimenti!R16+C_Investimenti!O26-C_Investimenti!O47</f>
        <v>0</v>
      </c>
      <c r="P68" s="57">
        <f>+I_Investimenti!S16+C_Investimenti!P26-C_Investimenti!P47</f>
        <v>0</v>
      </c>
      <c r="Q68" s="57">
        <f>+I_Investimenti!T16+C_Investimenti!Q26-C_Investimenti!Q47</f>
        <v>0</v>
      </c>
      <c r="R68" s="57">
        <f>+I_Investimenti!U16+C_Investimenti!R26-C_Investimenti!R47</f>
        <v>0</v>
      </c>
      <c r="S68" s="57">
        <f>+I_Investimenti!V16+C_Investimenti!S26-C_Investimenti!S47</f>
        <v>0</v>
      </c>
      <c r="T68" s="57">
        <f>+I_Investimenti!W16+C_Investimenti!T26-C_Investimenti!T47</f>
        <v>0</v>
      </c>
      <c r="U68" s="57">
        <f>+I_Investimenti!X16+C_Investimenti!U26-C_Investimenti!U47</f>
        <v>0</v>
      </c>
      <c r="V68" s="57">
        <f>+I_Investimenti!Y16+C_Investimenti!V26-C_Investimenti!V47</f>
        <v>0</v>
      </c>
      <c r="W68" s="57">
        <f>+I_Investimenti!Z16+C_Investimenti!W26-C_Investimenti!W47</f>
        <v>0</v>
      </c>
      <c r="X68" s="57">
        <f>+I_Investimenti!AA16+C_Investimenti!X26-C_Investimenti!X47</f>
        <v>0</v>
      </c>
      <c r="Y68" s="57">
        <f>+I_Investimenti!AB16+C_Investimenti!Y26-C_Investimenti!Y47</f>
        <v>0</v>
      </c>
      <c r="Z68" s="57">
        <f>+I_Investimenti!AC16+C_Investimenti!Z26-C_Investimenti!Z47</f>
        <v>0</v>
      </c>
      <c r="AA68" s="57">
        <f>+I_Investimenti!AD16+C_Investimenti!AA26-C_Investimenti!AA47</f>
        <v>0</v>
      </c>
      <c r="AB68" s="57">
        <f>+I_Investimenti!AE16+C_Investimenti!AB26-C_Investimenti!AB47</f>
        <v>0</v>
      </c>
      <c r="AC68" s="57">
        <f>+I_Investimenti!AF16+C_Investimenti!AC26-C_Investimenti!AC47</f>
        <v>0</v>
      </c>
      <c r="AD68" s="57">
        <f>+I_Investimenti!AG16+C_Investimenti!AD26-C_Investimenti!AD47</f>
        <v>0</v>
      </c>
      <c r="AE68" s="57">
        <f>+I_Investimenti!AH16+C_Investimenti!AE26-C_Investimenti!AE47</f>
        <v>0</v>
      </c>
      <c r="AF68" s="57">
        <f>+I_Investimenti!AI16+C_Investimenti!AF26-C_Investimenti!AF47</f>
        <v>0</v>
      </c>
      <c r="AG68" s="57">
        <f>+I_Investimenti!AJ16+C_Investimenti!AG26-C_Investimenti!AG47</f>
        <v>0</v>
      </c>
      <c r="AH68" s="57">
        <f>+I_Investimenti!AK16+C_Investimenti!AH26-C_Investimenti!AH47</f>
        <v>0</v>
      </c>
      <c r="AI68" s="57">
        <f>+I_Investimenti!AL16+C_Investimenti!AI26-C_Investimenti!AI47</f>
        <v>0</v>
      </c>
      <c r="AJ68" s="57">
        <f>+I_Investimenti!AM16+C_Investimenti!AJ26-C_Investimenti!AJ47</f>
        <v>0</v>
      </c>
      <c r="AK68" s="57">
        <f>+I_Investimenti!AN16+C_Investimenti!AK26-C_Investimenti!AK47</f>
        <v>0</v>
      </c>
      <c r="AL68" s="57">
        <f>+I_Investimenti!AO16+C_Investimenti!AL26-C_Investimenti!AL47</f>
        <v>0</v>
      </c>
      <c r="AM68" s="57">
        <f>+I_Investimenti!AP16+C_Investimenti!AM26-C_Investimenti!AM47</f>
        <v>0</v>
      </c>
      <c r="AN68" s="57">
        <f>+I_Investimenti!AQ16+C_Investimenti!AN26-C_Investimenti!AN47</f>
        <v>0</v>
      </c>
      <c r="AO68" s="57">
        <f>+I_Investimenti!AR16+C_Investimenti!AO26-C_Investimenti!AO47</f>
        <v>0</v>
      </c>
      <c r="AP68" s="57">
        <f>+I_Investimenti!AS16+C_Investimenti!AP26-C_Investimenti!AP47</f>
        <v>0</v>
      </c>
      <c r="AQ68" s="57">
        <f>+I_Investimenti!AT16+C_Investimenti!AQ26-C_Investimenti!AQ47</f>
        <v>0</v>
      </c>
      <c r="AR68" s="57">
        <f>+I_Investimenti!AU16+C_Investimenti!AR26-C_Investimenti!AR47</f>
        <v>0</v>
      </c>
      <c r="AS68" s="57">
        <f>+I_Investimenti!AV16+C_Investimenti!AS26-C_Investimenti!AS47</f>
        <v>0</v>
      </c>
      <c r="AT68" s="57">
        <f>+I_Investimenti!AW16+C_Investimenti!AT26-C_Investimenti!AT47</f>
        <v>0</v>
      </c>
      <c r="AU68" s="57">
        <f>+I_Investimenti!AX16+C_Investimenti!AU26-C_Investimenti!AU47</f>
        <v>0</v>
      </c>
      <c r="AV68" s="57">
        <f>+I_Investimenti!AY16+C_Investimenti!AV26-C_Investimenti!AV47</f>
        <v>0</v>
      </c>
      <c r="AW68" s="57">
        <f>+I_Investimenti!AZ16+C_Investimenti!AW26-C_Investimenti!AW47</f>
        <v>0</v>
      </c>
      <c r="AX68" s="57">
        <f>+I_Investimenti!BA16+C_Investimenti!AX26-C_Investimenti!AX47</f>
        <v>0</v>
      </c>
      <c r="AY68" s="57">
        <f>+I_Investimenti!BB16+C_Investimenti!AY26-C_Investimenti!AY47</f>
        <v>0</v>
      </c>
      <c r="AZ68" s="57">
        <f>+I_Investimenti!BC16+C_Investimenti!AZ26-C_Investimenti!AZ47</f>
        <v>0</v>
      </c>
      <c r="BA68" s="57">
        <f>+I_Investimenti!BD16+C_Investimenti!BA26-C_Investimenti!BA47</f>
        <v>0</v>
      </c>
      <c r="BB68" s="57">
        <f>+I_Investimenti!BE16+C_Investimenti!BB26-C_Investimenti!BB47</f>
        <v>0</v>
      </c>
      <c r="BC68" s="57">
        <f>+I_Investimenti!BF16+C_Investimenti!BC26-C_Investimenti!BC47</f>
        <v>0</v>
      </c>
      <c r="BD68" s="57">
        <f>+I_Investimenti!BG16+C_Investimenti!BD26-C_Investimenti!BD47</f>
        <v>0</v>
      </c>
      <c r="BE68" s="57">
        <f>+I_Investimenti!BH16+C_Investimenti!BE26-C_Investimenti!BE47</f>
        <v>0</v>
      </c>
      <c r="BF68" s="57">
        <f>+I_Investimenti!BI16+C_Investimenti!BF26-C_Investimenti!BF47</f>
        <v>0</v>
      </c>
      <c r="BG68" s="57">
        <f>+I_Investimenti!BJ16+C_Investimenti!BG26-C_Investimenti!BG47</f>
        <v>0</v>
      </c>
      <c r="BH68" s="57">
        <f>+I_Investimenti!BK16+C_Investimenti!BH26-C_Investimenti!BH47</f>
        <v>0</v>
      </c>
      <c r="BI68" s="57">
        <f>+I_Investimenti!BL16+C_Investimenti!BI26-C_Investimenti!BI47</f>
        <v>0</v>
      </c>
      <c r="BJ68" s="57">
        <f>+I_Investimenti!BM16+C_Investimenti!BJ26-C_Investimenti!BJ47</f>
        <v>0</v>
      </c>
      <c r="BK68" s="57">
        <f>+I_Investimenti!BN16+C_Investimenti!BK26-C_Investimenti!BK47</f>
        <v>0</v>
      </c>
      <c r="BL68" s="57">
        <f>+I_Investimenti!BO16+C_Investimenti!BL26-C_Investimenti!BL47</f>
        <v>0</v>
      </c>
      <c r="BM68" s="57">
        <f>+I_Investimenti!BP16+C_Investimenti!BM26-C_Investimenti!BM47</f>
        <v>0</v>
      </c>
      <c r="BN68" s="57">
        <f>+I_Investimenti!BQ16+C_Investimenti!BN26-C_Investimenti!BN47</f>
        <v>0</v>
      </c>
      <c r="BO68" s="57">
        <f>+I_Investimenti!BR16+C_Investimenti!BO26-C_Investimenti!BO47</f>
        <v>0</v>
      </c>
      <c r="BP68" s="57">
        <f>+I_Investimenti!BS16+C_Investimenti!BP26-C_Investimenti!BP47</f>
        <v>0</v>
      </c>
      <c r="BQ68" s="57">
        <f>+I_Investimenti!BT16+C_Investimenti!BQ26-C_Investimenti!BQ47</f>
        <v>0</v>
      </c>
      <c r="BR68" s="57">
        <f>+I_Investimenti!BU16+C_Investimenti!BR26-C_Investimenti!BR47</f>
        <v>0</v>
      </c>
      <c r="BS68" s="57">
        <f>+I_Investimenti!BV16+C_Investimenti!BS26-C_Investimenti!BS47</f>
        <v>0</v>
      </c>
      <c r="BT68" s="57">
        <f>+I_Investimenti!BW16+C_Investimenti!BT26-C_Investimenti!BT47</f>
        <v>0</v>
      </c>
      <c r="BU68" s="57">
        <f>+I_Investimenti!BX16+C_Investimenti!BU26-C_Investimenti!BU47</f>
        <v>0</v>
      </c>
      <c r="BV68" s="57">
        <f>+I_Investimenti!BY16+C_Investimenti!BV26-C_Investimenti!BV47</f>
        <v>0</v>
      </c>
      <c r="BW68" s="57">
        <f>+I_Investimenti!BZ16+C_Investimenti!BW26-C_Investimenti!BW47</f>
        <v>0</v>
      </c>
      <c r="BX68" s="57">
        <f>+I_Investimenti!CA16+C_Investimenti!BX26-C_Investimenti!BX47</f>
        <v>0</v>
      </c>
      <c r="BY68" s="57">
        <f>+I_Investimenti!CB16+C_Investimenti!BY26-C_Investimenti!BY47</f>
        <v>0</v>
      </c>
      <c r="BZ68" s="57">
        <f>+I_Investimenti!CC16+C_Investimenti!BZ26-C_Investimenti!BZ47</f>
        <v>0</v>
      </c>
      <c r="CA68" s="57">
        <f>+I_Investimenti!CD16+C_Investimenti!CA26-C_Investimenti!CA47</f>
        <v>0</v>
      </c>
      <c r="CB68" s="57">
        <f>+I_Investimenti!CE16+C_Investimenti!CB26-C_Investimenti!CB47</f>
        <v>0</v>
      </c>
      <c r="CC68" s="57">
        <f>+I_Investimenti!CF16+C_Investimenti!CC26-C_Investimenti!CC47</f>
        <v>0</v>
      </c>
      <c r="CD68" s="57">
        <f>+I_Investimenti!CG16+C_Investimenti!CD26-C_Investimenti!CD47</f>
        <v>0</v>
      </c>
      <c r="CE68" s="57">
        <f>+I_Investimenti!CH16+C_Investimenti!CE26-C_Investimenti!CE47</f>
        <v>0</v>
      </c>
      <c r="CF68" s="57">
        <f>+I_Investimenti!CI16+C_Investimenti!CF26-C_Investimenti!CF47</f>
        <v>0</v>
      </c>
      <c r="CG68" s="57">
        <f>+I_Investimenti!CJ16+C_Investimenti!CG26-C_Investimenti!CG47</f>
        <v>0</v>
      </c>
      <c r="CH68" s="57">
        <f>+I_Investimenti!CK16+C_Investimenti!CH26-C_Investimenti!CH47</f>
        <v>0</v>
      </c>
      <c r="CI68" s="57">
        <f>+I_Investimenti!CL16+C_Investimenti!CI26-C_Investimenti!CI47</f>
        <v>0</v>
      </c>
      <c r="CJ68" s="57">
        <f>+I_Investimenti!CM16+C_Investimenti!CJ26-C_Investimenti!CJ47</f>
        <v>0</v>
      </c>
      <c r="CK68" s="57">
        <f>+I_Investimenti!CN16+C_Investimenti!CK26-C_Investimenti!CK47</f>
        <v>0</v>
      </c>
      <c r="CL68" s="57">
        <f>+I_Investimenti!CO16+C_Investimenti!CL26-C_Investimenti!CL47</f>
        <v>0</v>
      </c>
      <c r="CM68" s="57">
        <f>+I_Investimenti!CP16+C_Investimenti!CM26-C_Investimenti!CM47</f>
        <v>0</v>
      </c>
      <c r="CN68" s="57">
        <f>+I_Investimenti!CQ16+C_Investimenti!CN26-C_Investimenti!CN47</f>
        <v>0</v>
      </c>
      <c r="CO68" s="57">
        <f>+I_Investimenti!CR16+C_Investimenti!CO26-C_Investimenti!CO47</f>
        <v>0</v>
      </c>
      <c r="CP68" s="57">
        <f>+I_Investimenti!CS16+C_Investimenti!CP26-C_Investimenti!CP47</f>
        <v>0</v>
      </c>
      <c r="CQ68" s="57">
        <f>+I_Investimenti!CT16+C_Investimenti!CQ26-C_Investimenti!CQ47</f>
        <v>0</v>
      </c>
      <c r="CR68" s="57">
        <f>+I_Investimenti!CU16+C_Investimenti!CR26-C_Investimenti!CR47</f>
        <v>0</v>
      </c>
      <c r="CS68" s="57">
        <f>+I_Investimenti!CV16+C_Investimenti!CS26-C_Investimenti!CS47</f>
        <v>0</v>
      </c>
      <c r="CT68" s="57">
        <f>+I_Investimenti!CW16+C_Investimenti!CT26-C_Investimenti!CT47</f>
        <v>0</v>
      </c>
      <c r="CU68" s="57">
        <f>+I_Investimenti!CX16+C_Investimenti!CU26-C_Investimenti!CU47</f>
        <v>0</v>
      </c>
      <c r="CV68" s="57">
        <f>+I_Investimenti!CY16+C_Investimenti!CV26-C_Investimenti!CV47</f>
        <v>0</v>
      </c>
      <c r="CW68" s="57">
        <f>+I_Investimenti!CZ16+C_Investimenti!CW26-C_Investimenti!CW47</f>
        <v>0</v>
      </c>
      <c r="CX68" s="57">
        <f>+I_Investimenti!DA16+C_Investimenti!CX26-C_Investimenti!CX47</f>
        <v>0</v>
      </c>
      <c r="CY68" s="57">
        <f>+I_Investimenti!DB16+C_Investimenti!CY26-C_Investimenti!CY47</f>
        <v>0</v>
      </c>
      <c r="CZ68" s="57">
        <f>+I_Investimenti!DC16+C_Investimenti!CZ26-C_Investimenti!CZ47</f>
        <v>0</v>
      </c>
      <c r="DA68" s="57">
        <f>+I_Investimenti!DD16+C_Investimenti!DA26-C_Investimenti!DA47</f>
        <v>0</v>
      </c>
      <c r="DB68" s="57">
        <f>+I_Investimenti!DE16+C_Investimenti!DB26-C_Investimenti!DB47</f>
        <v>0</v>
      </c>
      <c r="DC68" s="57">
        <f>+I_Investimenti!DF16+C_Investimenti!DC26-C_Investimenti!DC47</f>
        <v>0</v>
      </c>
      <c r="DD68" s="57">
        <f>+I_Investimenti!DG16+C_Investimenti!DD26-C_Investimenti!DD47</f>
        <v>0</v>
      </c>
      <c r="DE68" s="57">
        <f>+I_Investimenti!DH16+C_Investimenti!DE26-C_Investimenti!DE47</f>
        <v>0</v>
      </c>
      <c r="DF68" s="57">
        <f>+I_Investimenti!DI16+C_Investimenti!DF26-C_Investimenti!DF47</f>
        <v>0</v>
      </c>
      <c r="DG68" s="57">
        <f>+I_Investimenti!DJ16+C_Investimenti!DG26-C_Investimenti!DG47</f>
        <v>0</v>
      </c>
      <c r="DH68" s="57">
        <f>+I_Investimenti!DK16+C_Investimenti!DH26-C_Investimenti!DH47</f>
        <v>0</v>
      </c>
      <c r="DI68" s="57">
        <f>+I_Investimenti!DL16+C_Investimenti!DI26-C_Investimenti!DI47</f>
        <v>0</v>
      </c>
      <c r="DJ68" s="57">
        <f>+I_Investimenti!DM16+C_Investimenti!DJ26-C_Investimenti!DJ47</f>
        <v>0</v>
      </c>
      <c r="DK68" s="57">
        <f>+I_Investimenti!DN16+C_Investimenti!DK26-C_Investimenti!DK47</f>
        <v>0</v>
      </c>
      <c r="DL68" s="57">
        <f>+I_Investimenti!DO16+C_Investimenti!DL26-C_Investimenti!DL47</f>
        <v>0</v>
      </c>
      <c r="DM68" s="57">
        <f>+I_Investimenti!DP16+C_Investimenti!DM26-C_Investimenti!DM47</f>
        <v>0</v>
      </c>
      <c r="DN68" s="57">
        <f>+I_Investimenti!DQ16+C_Investimenti!DN26-C_Investimenti!DN47</f>
        <v>0</v>
      </c>
      <c r="DO68" s="57">
        <f>+I_Investimenti!DR16+C_Investimenti!DO26-C_Investimenti!DO47</f>
        <v>0</v>
      </c>
      <c r="DP68" s="57">
        <f>+I_Investimenti!DS16+C_Investimenti!DP26-C_Investimenti!DP47</f>
        <v>0</v>
      </c>
      <c r="DQ68" s="57">
        <f>+I_Investimenti!DT16+C_Investimenti!DQ26-C_Investimenti!DQ47</f>
        <v>0</v>
      </c>
      <c r="DR68" s="57">
        <f>+I_Investimenti!DU16+C_Investimenti!DR26-C_Investimenti!DR47</f>
        <v>0</v>
      </c>
      <c r="DS68" s="57">
        <f>+I_Investimenti!DV16+C_Investimenti!DS26-C_Investimenti!DS47</f>
        <v>0</v>
      </c>
      <c r="DT68" s="57">
        <f>+I_Investimenti!DW16+C_Investimenti!DT26-C_Investimenti!DT47</f>
        <v>0</v>
      </c>
      <c r="DU68" s="57">
        <f>+I_Investimenti!DX16+C_Investimenti!DU26-C_Investimenti!DU47</f>
        <v>0</v>
      </c>
    </row>
    <row r="69" spans="3:125" ht="16.5" thickTop="1" thickBot="1" x14ac:dyDescent="0.3">
      <c r="C69" s="117" t="str">
        <f t="shared" si="21"/>
        <v>Investimento 12</v>
      </c>
      <c r="F69" s="57">
        <f>+I_Investimenti!I17+C_Investimenti!F27-C_Investimenti!F48</f>
        <v>0</v>
      </c>
      <c r="G69" s="57">
        <f>+I_Investimenti!J17+C_Investimenti!G27-C_Investimenti!G48</f>
        <v>0</v>
      </c>
      <c r="H69" s="57">
        <f>+I_Investimenti!K17+C_Investimenti!H27-C_Investimenti!H48</f>
        <v>0</v>
      </c>
      <c r="I69" s="57">
        <f>+I_Investimenti!L17+C_Investimenti!I27-C_Investimenti!I48</f>
        <v>0</v>
      </c>
      <c r="J69" s="57">
        <f>+I_Investimenti!M17+C_Investimenti!J27-C_Investimenti!J48</f>
        <v>0</v>
      </c>
      <c r="K69" s="57">
        <f>+I_Investimenti!N17+C_Investimenti!K27-C_Investimenti!K48</f>
        <v>0</v>
      </c>
      <c r="L69" s="57">
        <f>+I_Investimenti!O17+C_Investimenti!L27-C_Investimenti!L48</f>
        <v>0</v>
      </c>
      <c r="M69" s="57">
        <f>+I_Investimenti!P17+C_Investimenti!M27-C_Investimenti!M48</f>
        <v>0</v>
      </c>
      <c r="N69" s="57">
        <f>+I_Investimenti!Q17+C_Investimenti!N27-C_Investimenti!N48</f>
        <v>0</v>
      </c>
      <c r="O69" s="57">
        <f>+I_Investimenti!R17+C_Investimenti!O27-C_Investimenti!O48</f>
        <v>0</v>
      </c>
      <c r="P69" s="57">
        <f>+I_Investimenti!S17+C_Investimenti!P27-C_Investimenti!P48</f>
        <v>0</v>
      </c>
      <c r="Q69" s="57">
        <f>+I_Investimenti!T17+C_Investimenti!Q27-C_Investimenti!Q48</f>
        <v>0</v>
      </c>
      <c r="R69" s="57">
        <f>+I_Investimenti!U17+C_Investimenti!R27-C_Investimenti!R48</f>
        <v>0</v>
      </c>
      <c r="S69" s="57">
        <f>+I_Investimenti!V17+C_Investimenti!S27-C_Investimenti!S48</f>
        <v>0</v>
      </c>
      <c r="T69" s="57">
        <f>+I_Investimenti!W17+C_Investimenti!T27-C_Investimenti!T48</f>
        <v>0</v>
      </c>
      <c r="U69" s="57">
        <f>+I_Investimenti!X17+C_Investimenti!U27-C_Investimenti!U48</f>
        <v>0</v>
      </c>
      <c r="V69" s="57">
        <f>+I_Investimenti!Y17+C_Investimenti!V27-C_Investimenti!V48</f>
        <v>0</v>
      </c>
      <c r="W69" s="57">
        <f>+I_Investimenti!Z17+C_Investimenti!W27-C_Investimenti!W48</f>
        <v>0</v>
      </c>
      <c r="X69" s="57">
        <f>+I_Investimenti!AA17+C_Investimenti!X27-C_Investimenti!X48</f>
        <v>0</v>
      </c>
      <c r="Y69" s="57">
        <f>+I_Investimenti!AB17+C_Investimenti!Y27-C_Investimenti!Y48</f>
        <v>0</v>
      </c>
      <c r="Z69" s="57">
        <f>+I_Investimenti!AC17+C_Investimenti!Z27-C_Investimenti!Z48</f>
        <v>0</v>
      </c>
      <c r="AA69" s="57">
        <f>+I_Investimenti!AD17+C_Investimenti!AA27-C_Investimenti!AA48</f>
        <v>0</v>
      </c>
      <c r="AB69" s="57">
        <f>+I_Investimenti!AE17+C_Investimenti!AB27-C_Investimenti!AB48</f>
        <v>0</v>
      </c>
      <c r="AC69" s="57">
        <f>+I_Investimenti!AF17+C_Investimenti!AC27-C_Investimenti!AC48</f>
        <v>0</v>
      </c>
      <c r="AD69" s="57">
        <f>+I_Investimenti!AG17+C_Investimenti!AD27-C_Investimenti!AD48</f>
        <v>0</v>
      </c>
      <c r="AE69" s="57">
        <f>+I_Investimenti!AH17+C_Investimenti!AE27-C_Investimenti!AE48</f>
        <v>0</v>
      </c>
      <c r="AF69" s="57">
        <f>+I_Investimenti!AI17+C_Investimenti!AF27-C_Investimenti!AF48</f>
        <v>0</v>
      </c>
      <c r="AG69" s="57">
        <f>+I_Investimenti!AJ17+C_Investimenti!AG27-C_Investimenti!AG48</f>
        <v>0</v>
      </c>
      <c r="AH69" s="57">
        <f>+I_Investimenti!AK17+C_Investimenti!AH27-C_Investimenti!AH48</f>
        <v>0</v>
      </c>
      <c r="AI69" s="57">
        <f>+I_Investimenti!AL17+C_Investimenti!AI27-C_Investimenti!AI48</f>
        <v>0</v>
      </c>
      <c r="AJ69" s="57">
        <f>+I_Investimenti!AM17+C_Investimenti!AJ27-C_Investimenti!AJ48</f>
        <v>0</v>
      </c>
      <c r="AK69" s="57">
        <f>+I_Investimenti!AN17+C_Investimenti!AK27-C_Investimenti!AK48</f>
        <v>0</v>
      </c>
      <c r="AL69" s="57">
        <f>+I_Investimenti!AO17+C_Investimenti!AL27-C_Investimenti!AL48</f>
        <v>0</v>
      </c>
      <c r="AM69" s="57">
        <f>+I_Investimenti!AP17+C_Investimenti!AM27-C_Investimenti!AM48</f>
        <v>0</v>
      </c>
      <c r="AN69" s="57">
        <f>+I_Investimenti!AQ17+C_Investimenti!AN27-C_Investimenti!AN48</f>
        <v>0</v>
      </c>
      <c r="AO69" s="57">
        <f>+I_Investimenti!AR17+C_Investimenti!AO27-C_Investimenti!AO48</f>
        <v>0</v>
      </c>
      <c r="AP69" s="57">
        <f>+I_Investimenti!AS17+C_Investimenti!AP27-C_Investimenti!AP48</f>
        <v>0</v>
      </c>
      <c r="AQ69" s="57">
        <f>+I_Investimenti!AT17+C_Investimenti!AQ27-C_Investimenti!AQ48</f>
        <v>0</v>
      </c>
      <c r="AR69" s="57">
        <f>+I_Investimenti!AU17+C_Investimenti!AR27-C_Investimenti!AR48</f>
        <v>0</v>
      </c>
      <c r="AS69" s="57">
        <f>+I_Investimenti!AV17+C_Investimenti!AS27-C_Investimenti!AS48</f>
        <v>0</v>
      </c>
      <c r="AT69" s="57">
        <f>+I_Investimenti!AW17+C_Investimenti!AT27-C_Investimenti!AT48</f>
        <v>0</v>
      </c>
      <c r="AU69" s="57">
        <f>+I_Investimenti!AX17+C_Investimenti!AU27-C_Investimenti!AU48</f>
        <v>0</v>
      </c>
      <c r="AV69" s="57">
        <f>+I_Investimenti!AY17+C_Investimenti!AV27-C_Investimenti!AV48</f>
        <v>0</v>
      </c>
      <c r="AW69" s="57">
        <f>+I_Investimenti!AZ17+C_Investimenti!AW27-C_Investimenti!AW48</f>
        <v>0</v>
      </c>
      <c r="AX69" s="57">
        <f>+I_Investimenti!BA17+C_Investimenti!AX27-C_Investimenti!AX48</f>
        <v>0</v>
      </c>
      <c r="AY69" s="57">
        <f>+I_Investimenti!BB17+C_Investimenti!AY27-C_Investimenti!AY48</f>
        <v>0</v>
      </c>
      <c r="AZ69" s="57">
        <f>+I_Investimenti!BC17+C_Investimenti!AZ27-C_Investimenti!AZ48</f>
        <v>0</v>
      </c>
      <c r="BA69" s="57">
        <f>+I_Investimenti!BD17+C_Investimenti!BA27-C_Investimenti!BA48</f>
        <v>0</v>
      </c>
      <c r="BB69" s="57">
        <f>+I_Investimenti!BE17+C_Investimenti!BB27-C_Investimenti!BB48</f>
        <v>0</v>
      </c>
      <c r="BC69" s="57">
        <f>+I_Investimenti!BF17+C_Investimenti!BC27-C_Investimenti!BC48</f>
        <v>0</v>
      </c>
      <c r="BD69" s="57">
        <f>+I_Investimenti!BG17+C_Investimenti!BD27-C_Investimenti!BD48</f>
        <v>0</v>
      </c>
      <c r="BE69" s="57">
        <f>+I_Investimenti!BH17+C_Investimenti!BE27-C_Investimenti!BE48</f>
        <v>0</v>
      </c>
      <c r="BF69" s="57">
        <f>+I_Investimenti!BI17+C_Investimenti!BF27-C_Investimenti!BF48</f>
        <v>0</v>
      </c>
      <c r="BG69" s="57">
        <f>+I_Investimenti!BJ17+C_Investimenti!BG27-C_Investimenti!BG48</f>
        <v>0</v>
      </c>
      <c r="BH69" s="57">
        <f>+I_Investimenti!BK17+C_Investimenti!BH27-C_Investimenti!BH48</f>
        <v>0</v>
      </c>
      <c r="BI69" s="57">
        <f>+I_Investimenti!BL17+C_Investimenti!BI27-C_Investimenti!BI48</f>
        <v>0</v>
      </c>
      <c r="BJ69" s="57">
        <f>+I_Investimenti!BM17+C_Investimenti!BJ27-C_Investimenti!BJ48</f>
        <v>0</v>
      </c>
      <c r="BK69" s="57">
        <f>+I_Investimenti!BN17+C_Investimenti!BK27-C_Investimenti!BK48</f>
        <v>0</v>
      </c>
      <c r="BL69" s="57">
        <f>+I_Investimenti!BO17+C_Investimenti!BL27-C_Investimenti!BL48</f>
        <v>0</v>
      </c>
      <c r="BM69" s="57">
        <f>+I_Investimenti!BP17+C_Investimenti!BM27-C_Investimenti!BM48</f>
        <v>0</v>
      </c>
      <c r="BN69" s="57">
        <f>+I_Investimenti!BQ17+C_Investimenti!BN27-C_Investimenti!BN48</f>
        <v>0</v>
      </c>
      <c r="BO69" s="57">
        <f>+I_Investimenti!BR17+C_Investimenti!BO27-C_Investimenti!BO48</f>
        <v>0</v>
      </c>
      <c r="BP69" s="57">
        <f>+I_Investimenti!BS17+C_Investimenti!BP27-C_Investimenti!BP48</f>
        <v>0</v>
      </c>
      <c r="BQ69" s="57">
        <f>+I_Investimenti!BT17+C_Investimenti!BQ27-C_Investimenti!BQ48</f>
        <v>0</v>
      </c>
      <c r="BR69" s="57">
        <f>+I_Investimenti!BU17+C_Investimenti!BR27-C_Investimenti!BR48</f>
        <v>0</v>
      </c>
      <c r="BS69" s="57">
        <f>+I_Investimenti!BV17+C_Investimenti!BS27-C_Investimenti!BS48</f>
        <v>0</v>
      </c>
      <c r="BT69" s="57">
        <f>+I_Investimenti!BW17+C_Investimenti!BT27-C_Investimenti!BT48</f>
        <v>0</v>
      </c>
      <c r="BU69" s="57">
        <f>+I_Investimenti!BX17+C_Investimenti!BU27-C_Investimenti!BU48</f>
        <v>0</v>
      </c>
      <c r="BV69" s="57">
        <f>+I_Investimenti!BY17+C_Investimenti!BV27-C_Investimenti!BV48</f>
        <v>0</v>
      </c>
      <c r="BW69" s="57">
        <f>+I_Investimenti!BZ17+C_Investimenti!BW27-C_Investimenti!BW48</f>
        <v>0</v>
      </c>
      <c r="BX69" s="57">
        <f>+I_Investimenti!CA17+C_Investimenti!BX27-C_Investimenti!BX48</f>
        <v>0</v>
      </c>
      <c r="BY69" s="57">
        <f>+I_Investimenti!CB17+C_Investimenti!BY27-C_Investimenti!BY48</f>
        <v>0</v>
      </c>
      <c r="BZ69" s="57">
        <f>+I_Investimenti!CC17+C_Investimenti!BZ27-C_Investimenti!BZ48</f>
        <v>0</v>
      </c>
      <c r="CA69" s="57">
        <f>+I_Investimenti!CD17+C_Investimenti!CA27-C_Investimenti!CA48</f>
        <v>0</v>
      </c>
      <c r="CB69" s="57">
        <f>+I_Investimenti!CE17+C_Investimenti!CB27-C_Investimenti!CB48</f>
        <v>0</v>
      </c>
      <c r="CC69" s="57">
        <f>+I_Investimenti!CF17+C_Investimenti!CC27-C_Investimenti!CC48</f>
        <v>0</v>
      </c>
      <c r="CD69" s="57">
        <f>+I_Investimenti!CG17+C_Investimenti!CD27-C_Investimenti!CD48</f>
        <v>0</v>
      </c>
      <c r="CE69" s="57">
        <f>+I_Investimenti!CH17+C_Investimenti!CE27-C_Investimenti!CE48</f>
        <v>0</v>
      </c>
      <c r="CF69" s="57">
        <f>+I_Investimenti!CI17+C_Investimenti!CF27-C_Investimenti!CF48</f>
        <v>0</v>
      </c>
      <c r="CG69" s="57">
        <f>+I_Investimenti!CJ17+C_Investimenti!CG27-C_Investimenti!CG48</f>
        <v>0</v>
      </c>
      <c r="CH69" s="57">
        <f>+I_Investimenti!CK17+C_Investimenti!CH27-C_Investimenti!CH48</f>
        <v>0</v>
      </c>
      <c r="CI69" s="57">
        <f>+I_Investimenti!CL17+C_Investimenti!CI27-C_Investimenti!CI48</f>
        <v>0</v>
      </c>
      <c r="CJ69" s="57">
        <f>+I_Investimenti!CM17+C_Investimenti!CJ27-C_Investimenti!CJ48</f>
        <v>0</v>
      </c>
      <c r="CK69" s="57">
        <f>+I_Investimenti!CN17+C_Investimenti!CK27-C_Investimenti!CK48</f>
        <v>0</v>
      </c>
      <c r="CL69" s="57">
        <f>+I_Investimenti!CO17+C_Investimenti!CL27-C_Investimenti!CL48</f>
        <v>0</v>
      </c>
      <c r="CM69" s="57">
        <f>+I_Investimenti!CP17+C_Investimenti!CM27-C_Investimenti!CM48</f>
        <v>0</v>
      </c>
      <c r="CN69" s="57">
        <f>+I_Investimenti!CQ17+C_Investimenti!CN27-C_Investimenti!CN48</f>
        <v>0</v>
      </c>
      <c r="CO69" s="57">
        <f>+I_Investimenti!CR17+C_Investimenti!CO27-C_Investimenti!CO48</f>
        <v>0</v>
      </c>
      <c r="CP69" s="57">
        <f>+I_Investimenti!CS17+C_Investimenti!CP27-C_Investimenti!CP48</f>
        <v>0</v>
      </c>
      <c r="CQ69" s="57">
        <f>+I_Investimenti!CT17+C_Investimenti!CQ27-C_Investimenti!CQ48</f>
        <v>0</v>
      </c>
      <c r="CR69" s="57">
        <f>+I_Investimenti!CU17+C_Investimenti!CR27-C_Investimenti!CR48</f>
        <v>0</v>
      </c>
      <c r="CS69" s="57">
        <f>+I_Investimenti!CV17+C_Investimenti!CS27-C_Investimenti!CS48</f>
        <v>0</v>
      </c>
      <c r="CT69" s="57">
        <f>+I_Investimenti!CW17+C_Investimenti!CT27-C_Investimenti!CT48</f>
        <v>0</v>
      </c>
      <c r="CU69" s="57">
        <f>+I_Investimenti!CX17+C_Investimenti!CU27-C_Investimenti!CU48</f>
        <v>0</v>
      </c>
      <c r="CV69" s="57">
        <f>+I_Investimenti!CY17+C_Investimenti!CV27-C_Investimenti!CV48</f>
        <v>0</v>
      </c>
      <c r="CW69" s="57">
        <f>+I_Investimenti!CZ17+C_Investimenti!CW27-C_Investimenti!CW48</f>
        <v>0</v>
      </c>
      <c r="CX69" s="57">
        <f>+I_Investimenti!DA17+C_Investimenti!CX27-C_Investimenti!CX48</f>
        <v>0</v>
      </c>
      <c r="CY69" s="57">
        <f>+I_Investimenti!DB17+C_Investimenti!CY27-C_Investimenti!CY48</f>
        <v>0</v>
      </c>
      <c r="CZ69" s="57">
        <f>+I_Investimenti!DC17+C_Investimenti!CZ27-C_Investimenti!CZ48</f>
        <v>0</v>
      </c>
      <c r="DA69" s="57">
        <f>+I_Investimenti!DD17+C_Investimenti!DA27-C_Investimenti!DA48</f>
        <v>0</v>
      </c>
      <c r="DB69" s="57">
        <f>+I_Investimenti!DE17+C_Investimenti!DB27-C_Investimenti!DB48</f>
        <v>0</v>
      </c>
      <c r="DC69" s="57">
        <f>+I_Investimenti!DF17+C_Investimenti!DC27-C_Investimenti!DC48</f>
        <v>0</v>
      </c>
      <c r="DD69" s="57">
        <f>+I_Investimenti!DG17+C_Investimenti!DD27-C_Investimenti!DD48</f>
        <v>0</v>
      </c>
      <c r="DE69" s="57">
        <f>+I_Investimenti!DH17+C_Investimenti!DE27-C_Investimenti!DE48</f>
        <v>0</v>
      </c>
      <c r="DF69" s="57">
        <f>+I_Investimenti!DI17+C_Investimenti!DF27-C_Investimenti!DF48</f>
        <v>0</v>
      </c>
      <c r="DG69" s="57">
        <f>+I_Investimenti!DJ17+C_Investimenti!DG27-C_Investimenti!DG48</f>
        <v>0</v>
      </c>
      <c r="DH69" s="57">
        <f>+I_Investimenti!DK17+C_Investimenti!DH27-C_Investimenti!DH48</f>
        <v>0</v>
      </c>
      <c r="DI69" s="57">
        <f>+I_Investimenti!DL17+C_Investimenti!DI27-C_Investimenti!DI48</f>
        <v>0</v>
      </c>
      <c r="DJ69" s="57">
        <f>+I_Investimenti!DM17+C_Investimenti!DJ27-C_Investimenti!DJ48</f>
        <v>0</v>
      </c>
      <c r="DK69" s="57">
        <f>+I_Investimenti!DN17+C_Investimenti!DK27-C_Investimenti!DK48</f>
        <v>0</v>
      </c>
      <c r="DL69" s="57">
        <f>+I_Investimenti!DO17+C_Investimenti!DL27-C_Investimenti!DL48</f>
        <v>0</v>
      </c>
      <c r="DM69" s="57">
        <f>+I_Investimenti!DP17+C_Investimenti!DM27-C_Investimenti!DM48</f>
        <v>0</v>
      </c>
      <c r="DN69" s="57">
        <f>+I_Investimenti!DQ17+C_Investimenti!DN27-C_Investimenti!DN48</f>
        <v>0</v>
      </c>
      <c r="DO69" s="57">
        <f>+I_Investimenti!DR17+C_Investimenti!DO27-C_Investimenti!DO48</f>
        <v>0</v>
      </c>
      <c r="DP69" s="57">
        <f>+I_Investimenti!DS17+C_Investimenti!DP27-C_Investimenti!DP48</f>
        <v>0</v>
      </c>
      <c r="DQ69" s="57">
        <f>+I_Investimenti!DT17+C_Investimenti!DQ27-C_Investimenti!DQ48</f>
        <v>0</v>
      </c>
      <c r="DR69" s="57">
        <f>+I_Investimenti!DU17+C_Investimenti!DR27-C_Investimenti!DR48</f>
        <v>0</v>
      </c>
      <c r="DS69" s="57">
        <f>+I_Investimenti!DV17+C_Investimenti!DS27-C_Investimenti!DS48</f>
        <v>0</v>
      </c>
      <c r="DT69" s="57">
        <f>+I_Investimenti!DW17+C_Investimenti!DT27-C_Investimenti!DT48</f>
        <v>0</v>
      </c>
      <c r="DU69" s="57">
        <f>+I_Investimenti!DX17+C_Investimenti!DU27-C_Investimenti!DU48</f>
        <v>0</v>
      </c>
    </row>
    <row r="70" spans="3:125" ht="16.5" thickTop="1" thickBot="1" x14ac:dyDescent="0.3">
      <c r="C70" s="117" t="str">
        <f t="shared" si="21"/>
        <v>Investimento 13</v>
      </c>
      <c r="F70" s="57">
        <f>+I_Investimenti!I18+C_Investimenti!F28-C_Investimenti!F49</f>
        <v>0</v>
      </c>
      <c r="G70" s="57">
        <f>+I_Investimenti!J18+C_Investimenti!G28-C_Investimenti!G49</f>
        <v>0</v>
      </c>
      <c r="H70" s="57">
        <f>+I_Investimenti!K18+C_Investimenti!H28-C_Investimenti!H49</f>
        <v>0</v>
      </c>
      <c r="I70" s="57">
        <f>+I_Investimenti!L18+C_Investimenti!I28-C_Investimenti!I49</f>
        <v>0</v>
      </c>
      <c r="J70" s="57">
        <f>+I_Investimenti!M18+C_Investimenti!J28-C_Investimenti!J49</f>
        <v>0</v>
      </c>
      <c r="K70" s="57">
        <f>+I_Investimenti!N18+C_Investimenti!K28-C_Investimenti!K49</f>
        <v>0</v>
      </c>
      <c r="L70" s="57">
        <f>+I_Investimenti!O18+C_Investimenti!L28-C_Investimenti!L49</f>
        <v>0</v>
      </c>
      <c r="M70" s="57">
        <f>+I_Investimenti!P18+C_Investimenti!M28-C_Investimenti!M49</f>
        <v>0</v>
      </c>
      <c r="N70" s="57">
        <f>+I_Investimenti!Q18+C_Investimenti!N28-C_Investimenti!N49</f>
        <v>0</v>
      </c>
      <c r="O70" s="57">
        <f>+I_Investimenti!R18+C_Investimenti!O28-C_Investimenti!O49</f>
        <v>0</v>
      </c>
      <c r="P70" s="57">
        <f>+I_Investimenti!S18+C_Investimenti!P28-C_Investimenti!P49</f>
        <v>0</v>
      </c>
      <c r="Q70" s="57">
        <f>+I_Investimenti!T18+C_Investimenti!Q28-C_Investimenti!Q49</f>
        <v>0</v>
      </c>
      <c r="R70" s="57">
        <f>+I_Investimenti!U18+C_Investimenti!R28-C_Investimenti!R49</f>
        <v>0</v>
      </c>
      <c r="S70" s="57">
        <f>+I_Investimenti!V18+C_Investimenti!S28-C_Investimenti!S49</f>
        <v>0</v>
      </c>
      <c r="T70" s="57">
        <f>+I_Investimenti!W18+C_Investimenti!T28-C_Investimenti!T49</f>
        <v>0</v>
      </c>
      <c r="U70" s="57">
        <f>+I_Investimenti!X18+C_Investimenti!U28-C_Investimenti!U49</f>
        <v>0</v>
      </c>
      <c r="V70" s="57">
        <f>+I_Investimenti!Y18+C_Investimenti!V28-C_Investimenti!V49</f>
        <v>0</v>
      </c>
      <c r="W70" s="57">
        <f>+I_Investimenti!Z18+C_Investimenti!W28-C_Investimenti!W49</f>
        <v>0</v>
      </c>
      <c r="X70" s="57">
        <f>+I_Investimenti!AA18+C_Investimenti!X28-C_Investimenti!X49</f>
        <v>0</v>
      </c>
      <c r="Y70" s="57">
        <f>+I_Investimenti!AB18+C_Investimenti!Y28-C_Investimenti!Y49</f>
        <v>0</v>
      </c>
      <c r="Z70" s="57">
        <f>+I_Investimenti!AC18+C_Investimenti!Z28-C_Investimenti!Z49</f>
        <v>0</v>
      </c>
      <c r="AA70" s="57">
        <f>+I_Investimenti!AD18+C_Investimenti!AA28-C_Investimenti!AA49</f>
        <v>0</v>
      </c>
      <c r="AB70" s="57">
        <f>+I_Investimenti!AE18+C_Investimenti!AB28-C_Investimenti!AB49</f>
        <v>0</v>
      </c>
      <c r="AC70" s="57">
        <f>+I_Investimenti!AF18+C_Investimenti!AC28-C_Investimenti!AC49</f>
        <v>0</v>
      </c>
      <c r="AD70" s="57">
        <f>+I_Investimenti!AG18+C_Investimenti!AD28-C_Investimenti!AD49</f>
        <v>0</v>
      </c>
      <c r="AE70" s="57">
        <f>+I_Investimenti!AH18+C_Investimenti!AE28-C_Investimenti!AE49</f>
        <v>0</v>
      </c>
      <c r="AF70" s="57">
        <f>+I_Investimenti!AI18+C_Investimenti!AF28-C_Investimenti!AF49</f>
        <v>0</v>
      </c>
      <c r="AG70" s="57">
        <f>+I_Investimenti!AJ18+C_Investimenti!AG28-C_Investimenti!AG49</f>
        <v>0</v>
      </c>
      <c r="AH70" s="57">
        <f>+I_Investimenti!AK18+C_Investimenti!AH28-C_Investimenti!AH49</f>
        <v>0</v>
      </c>
      <c r="AI70" s="57">
        <f>+I_Investimenti!AL18+C_Investimenti!AI28-C_Investimenti!AI49</f>
        <v>0</v>
      </c>
      <c r="AJ70" s="57">
        <f>+I_Investimenti!AM18+C_Investimenti!AJ28-C_Investimenti!AJ49</f>
        <v>0</v>
      </c>
      <c r="AK70" s="57">
        <f>+I_Investimenti!AN18+C_Investimenti!AK28-C_Investimenti!AK49</f>
        <v>0</v>
      </c>
      <c r="AL70" s="57">
        <f>+I_Investimenti!AO18+C_Investimenti!AL28-C_Investimenti!AL49</f>
        <v>0</v>
      </c>
      <c r="AM70" s="57">
        <f>+I_Investimenti!AP18+C_Investimenti!AM28-C_Investimenti!AM49</f>
        <v>0</v>
      </c>
      <c r="AN70" s="57">
        <f>+I_Investimenti!AQ18+C_Investimenti!AN28-C_Investimenti!AN49</f>
        <v>0</v>
      </c>
      <c r="AO70" s="57">
        <f>+I_Investimenti!AR18+C_Investimenti!AO28-C_Investimenti!AO49</f>
        <v>0</v>
      </c>
      <c r="AP70" s="57">
        <f>+I_Investimenti!AS18+C_Investimenti!AP28-C_Investimenti!AP49</f>
        <v>0</v>
      </c>
      <c r="AQ70" s="57">
        <f>+I_Investimenti!AT18+C_Investimenti!AQ28-C_Investimenti!AQ49</f>
        <v>0</v>
      </c>
      <c r="AR70" s="57">
        <f>+I_Investimenti!AU18+C_Investimenti!AR28-C_Investimenti!AR49</f>
        <v>0</v>
      </c>
      <c r="AS70" s="57">
        <f>+I_Investimenti!AV18+C_Investimenti!AS28-C_Investimenti!AS49</f>
        <v>0</v>
      </c>
      <c r="AT70" s="57">
        <f>+I_Investimenti!AW18+C_Investimenti!AT28-C_Investimenti!AT49</f>
        <v>0</v>
      </c>
      <c r="AU70" s="57">
        <f>+I_Investimenti!AX18+C_Investimenti!AU28-C_Investimenti!AU49</f>
        <v>0</v>
      </c>
      <c r="AV70" s="57">
        <f>+I_Investimenti!AY18+C_Investimenti!AV28-C_Investimenti!AV49</f>
        <v>0</v>
      </c>
      <c r="AW70" s="57">
        <f>+I_Investimenti!AZ18+C_Investimenti!AW28-C_Investimenti!AW49</f>
        <v>0</v>
      </c>
      <c r="AX70" s="57">
        <f>+I_Investimenti!BA18+C_Investimenti!AX28-C_Investimenti!AX49</f>
        <v>0</v>
      </c>
      <c r="AY70" s="57">
        <f>+I_Investimenti!BB18+C_Investimenti!AY28-C_Investimenti!AY49</f>
        <v>0</v>
      </c>
      <c r="AZ70" s="57">
        <f>+I_Investimenti!BC18+C_Investimenti!AZ28-C_Investimenti!AZ49</f>
        <v>0</v>
      </c>
      <c r="BA70" s="57">
        <f>+I_Investimenti!BD18+C_Investimenti!BA28-C_Investimenti!BA49</f>
        <v>0</v>
      </c>
      <c r="BB70" s="57">
        <f>+I_Investimenti!BE18+C_Investimenti!BB28-C_Investimenti!BB49</f>
        <v>0</v>
      </c>
      <c r="BC70" s="57">
        <f>+I_Investimenti!BF18+C_Investimenti!BC28-C_Investimenti!BC49</f>
        <v>0</v>
      </c>
      <c r="BD70" s="57">
        <f>+I_Investimenti!BG18+C_Investimenti!BD28-C_Investimenti!BD49</f>
        <v>0</v>
      </c>
      <c r="BE70" s="57">
        <f>+I_Investimenti!BH18+C_Investimenti!BE28-C_Investimenti!BE49</f>
        <v>0</v>
      </c>
      <c r="BF70" s="57">
        <f>+I_Investimenti!BI18+C_Investimenti!BF28-C_Investimenti!BF49</f>
        <v>0</v>
      </c>
      <c r="BG70" s="57">
        <f>+I_Investimenti!BJ18+C_Investimenti!BG28-C_Investimenti!BG49</f>
        <v>0</v>
      </c>
      <c r="BH70" s="57">
        <f>+I_Investimenti!BK18+C_Investimenti!BH28-C_Investimenti!BH49</f>
        <v>0</v>
      </c>
      <c r="BI70" s="57">
        <f>+I_Investimenti!BL18+C_Investimenti!BI28-C_Investimenti!BI49</f>
        <v>0</v>
      </c>
      <c r="BJ70" s="57">
        <f>+I_Investimenti!BM18+C_Investimenti!BJ28-C_Investimenti!BJ49</f>
        <v>0</v>
      </c>
      <c r="BK70" s="57">
        <f>+I_Investimenti!BN18+C_Investimenti!BK28-C_Investimenti!BK49</f>
        <v>0</v>
      </c>
      <c r="BL70" s="57">
        <f>+I_Investimenti!BO18+C_Investimenti!BL28-C_Investimenti!BL49</f>
        <v>0</v>
      </c>
      <c r="BM70" s="57">
        <f>+I_Investimenti!BP18+C_Investimenti!BM28-C_Investimenti!BM49</f>
        <v>0</v>
      </c>
      <c r="BN70" s="57">
        <f>+I_Investimenti!BQ18+C_Investimenti!BN28-C_Investimenti!BN49</f>
        <v>0</v>
      </c>
      <c r="BO70" s="57">
        <f>+I_Investimenti!BR18+C_Investimenti!BO28-C_Investimenti!BO49</f>
        <v>0</v>
      </c>
      <c r="BP70" s="57">
        <f>+I_Investimenti!BS18+C_Investimenti!BP28-C_Investimenti!BP49</f>
        <v>0</v>
      </c>
      <c r="BQ70" s="57">
        <f>+I_Investimenti!BT18+C_Investimenti!BQ28-C_Investimenti!BQ49</f>
        <v>0</v>
      </c>
      <c r="BR70" s="57">
        <f>+I_Investimenti!BU18+C_Investimenti!BR28-C_Investimenti!BR49</f>
        <v>0</v>
      </c>
      <c r="BS70" s="57">
        <f>+I_Investimenti!BV18+C_Investimenti!BS28-C_Investimenti!BS49</f>
        <v>0</v>
      </c>
      <c r="BT70" s="57">
        <f>+I_Investimenti!BW18+C_Investimenti!BT28-C_Investimenti!BT49</f>
        <v>0</v>
      </c>
      <c r="BU70" s="57">
        <f>+I_Investimenti!BX18+C_Investimenti!BU28-C_Investimenti!BU49</f>
        <v>0</v>
      </c>
      <c r="BV70" s="57">
        <f>+I_Investimenti!BY18+C_Investimenti!BV28-C_Investimenti!BV49</f>
        <v>0</v>
      </c>
      <c r="BW70" s="57">
        <f>+I_Investimenti!BZ18+C_Investimenti!BW28-C_Investimenti!BW49</f>
        <v>0</v>
      </c>
      <c r="BX70" s="57">
        <f>+I_Investimenti!CA18+C_Investimenti!BX28-C_Investimenti!BX49</f>
        <v>0</v>
      </c>
      <c r="BY70" s="57">
        <f>+I_Investimenti!CB18+C_Investimenti!BY28-C_Investimenti!BY49</f>
        <v>0</v>
      </c>
      <c r="BZ70" s="57">
        <f>+I_Investimenti!CC18+C_Investimenti!BZ28-C_Investimenti!BZ49</f>
        <v>0</v>
      </c>
      <c r="CA70" s="57">
        <f>+I_Investimenti!CD18+C_Investimenti!CA28-C_Investimenti!CA49</f>
        <v>0</v>
      </c>
      <c r="CB70" s="57">
        <f>+I_Investimenti!CE18+C_Investimenti!CB28-C_Investimenti!CB49</f>
        <v>0</v>
      </c>
      <c r="CC70" s="57">
        <f>+I_Investimenti!CF18+C_Investimenti!CC28-C_Investimenti!CC49</f>
        <v>0</v>
      </c>
      <c r="CD70" s="57">
        <f>+I_Investimenti!CG18+C_Investimenti!CD28-C_Investimenti!CD49</f>
        <v>0</v>
      </c>
      <c r="CE70" s="57">
        <f>+I_Investimenti!CH18+C_Investimenti!CE28-C_Investimenti!CE49</f>
        <v>0</v>
      </c>
      <c r="CF70" s="57">
        <f>+I_Investimenti!CI18+C_Investimenti!CF28-C_Investimenti!CF49</f>
        <v>0</v>
      </c>
      <c r="CG70" s="57">
        <f>+I_Investimenti!CJ18+C_Investimenti!CG28-C_Investimenti!CG49</f>
        <v>0</v>
      </c>
      <c r="CH70" s="57">
        <f>+I_Investimenti!CK18+C_Investimenti!CH28-C_Investimenti!CH49</f>
        <v>0</v>
      </c>
      <c r="CI70" s="57">
        <f>+I_Investimenti!CL18+C_Investimenti!CI28-C_Investimenti!CI49</f>
        <v>0</v>
      </c>
      <c r="CJ70" s="57">
        <f>+I_Investimenti!CM18+C_Investimenti!CJ28-C_Investimenti!CJ49</f>
        <v>0</v>
      </c>
      <c r="CK70" s="57">
        <f>+I_Investimenti!CN18+C_Investimenti!CK28-C_Investimenti!CK49</f>
        <v>0</v>
      </c>
      <c r="CL70" s="57">
        <f>+I_Investimenti!CO18+C_Investimenti!CL28-C_Investimenti!CL49</f>
        <v>0</v>
      </c>
      <c r="CM70" s="57">
        <f>+I_Investimenti!CP18+C_Investimenti!CM28-C_Investimenti!CM49</f>
        <v>0</v>
      </c>
      <c r="CN70" s="57">
        <f>+I_Investimenti!CQ18+C_Investimenti!CN28-C_Investimenti!CN49</f>
        <v>0</v>
      </c>
      <c r="CO70" s="57">
        <f>+I_Investimenti!CR18+C_Investimenti!CO28-C_Investimenti!CO49</f>
        <v>0</v>
      </c>
      <c r="CP70" s="57">
        <f>+I_Investimenti!CS18+C_Investimenti!CP28-C_Investimenti!CP49</f>
        <v>0</v>
      </c>
      <c r="CQ70" s="57">
        <f>+I_Investimenti!CT18+C_Investimenti!CQ28-C_Investimenti!CQ49</f>
        <v>0</v>
      </c>
      <c r="CR70" s="57">
        <f>+I_Investimenti!CU18+C_Investimenti!CR28-C_Investimenti!CR49</f>
        <v>0</v>
      </c>
      <c r="CS70" s="57">
        <f>+I_Investimenti!CV18+C_Investimenti!CS28-C_Investimenti!CS49</f>
        <v>0</v>
      </c>
      <c r="CT70" s="57">
        <f>+I_Investimenti!CW18+C_Investimenti!CT28-C_Investimenti!CT49</f>
        <v>0</v>
      </c>
      <c r="CU70" s="57">
        <f>+I_Investimenti!CX18+C_Investimenti!CU28-C_Investimenti!CU49</f>
        <v>0</v>
      </c>
      <c r="CV70" s="57">
        <f>+I_Investimenti!CY18+C_Investimenti!CV28-C_Investimenti!CV49</f>
        <v>0</v>
      </c>
      <c r="CW70" s="57">
        <f>+I_Investimenti!CZ18+C_Investimenti!CW28-C_Investimenti!CW49</f>
        <v>0</v>
      </c>
      <c r="CX70" s="57">
        <f>+I_Investimenti!DA18+C_Investimenti!CX28-C_Investimenti!CX49</f>
        <v>0</v>
      </c>
      <c r="CY70" s="57">
        <f>+I_Investimenti!DB18+C_Investimenti!CY28-C_Investimenti!CY49</f>
        <v>0</v>
      </c>
      <c r="CZ70" s="57">
        <f>+I_Investimenti!DC18+C_Investimenti!CZ28-C_Investimenti!CZ49</f>
        <v>0</v>
      </c>
      <c r="DA70" s="57">
        <f>+I_Investimenti!DD18+C_Investimenti!DA28-C_Investimenti!DA49</f>
        <v>0</v>
      </c>
      <c r="DB70" s="57">
        <f>+I_Investimenti!DE18+C_Investimenti!DB28-C_Investimenti!DB49</f>
        <v>0</v>
      </c>
      <c r="DC70" s="57">
        <f>+I_Investimenti!DF18+C_Investimenti!DC28-C_Investimenti!DC49</f>
        <v>0</v>
      </c>
      <c r="DD70" s="57">
        <f>+I_Investimenti!DG18+C_Investimenti!DD28-C_Investimenti!DD49</f>
        <v>0</v>
      </c>
      <c r="DE70" s="57">
        <f>+I_Investimenti!DH18+C_Investimenti!DE28-C_Investimenti!DE49</f>
        <v>0</v>
      </c>
      <c r="DF70" s="57">
        <f>+I_Investimenti!DI18+C_Investimenti!DF28-C_Investimenti!DF49</f>
        <v>0</v>
      </c>
      <c r="DG70" s="57">
        <f>+I_Investimenti!DJ18+C_Investimenti!DG28-C_Investimenti!DG49</f>
        <v>0</v>
      </c>
      <c r="DH70" s="57">
        <f>+I_Investimenti!DK18+C_Investimenti!DH28-C_Investimenti!DH49</f>
        <v>0</v>
      </c>
      <c r="DI70" s="57">
        <f>+I_Investimenti!DL18+C_Investimenti!DI28-C_Investimenti!DI49</f>
        <v>0</v>
      </c>
      <c r="DJ70" s="57">
        <f>+I_Investimenti!DM18+C_Investimenti!DJ28-C_Investimenti!DJ49</f>
        <v>0</v>
      </c>
      <c r="DK70" s="57">
        <f>+I_Investimenti!DN18+C_Investimenti!DK28-C_Investimenti!DK49</f>
        <v>0</v>
      </c>
      <c r="DL70" s="57">
        <f>+I_Investimenti!DO18+C_Investimenti!DL28-C_Investimenti!DL49</f>
        <v>0</v>
      </c>
      <c r="DM70" s="57">
        <f>+I_Investimenti!DP18+C_Investimenti!DM28-C_Investimenti!DM49</f>
        <v>0</v>
      </c>
      <c r="DN70" s="57">
        <f>+I_Investimenti!DQ18+C_Investimenti!DN28-C_Investimenti!DN49</f>
        <v>0</v>
      </c>
      <c r="DO70" s="57">
        <f>+I_Investimenti!DR18+C_Investimenti!DO28-C_Investimenti!DO49</f>
        <v>0</v>
      </c>
      <c r="DP70" s="57">
        <f>+I_Investimenti!DS18+C_Investimenti!DP28-C_Investimenti!DP49</f>
        <v>0</v>
      </c>
      <c r="DQ70" s="57">
        <f>+I_Investimenti!DT18+C_Investimenti!DQ28-C_Investimenti!DQ49</f>
        <v>0</v>
      </c>
      <c r="DR70" s="57">
        <f>+I_Investimenti!DU18+C_Investimenti!DR28-C_Investimenti!DR49</f>
        <v>0</v>
      </c>
      <c r="DS70" s="57">
        <f>+I_Investimenti!DV18+C_Investimenti!DS28-C_Investimenti!DS49</f>
        <v>0</v>
      </c>
      <c r="DT70" s="57">
        <f>+I_Investimenti!DW18+C_Investimenti!DT28-C_Investimenti!DT49</f>
        <v>0</v>
      </c>
      <c r="DU70" s="57">
        <f>+I_Investimenti!DX18+C_Investimenti!DU28-C_Investimenti!DU49</f>
        <v>0</v>
      </c>
    </row>
    <row r="71" spans="3:125" ht="16.5" thickTop="1" thickBot="1" x14ac:dyDescent="0.3">
      <c r="C71" s="117" t="str">
        <f t="shared" si="21"/>
        <v>Investimento 14</v>
      </c>
      <c r="F71" s="57">
        <f>+I_Investimenti!I19+C_Investimenti!F29-C_Investimenti!F50</f>
        <v>0</v>
      </c>
      <c r="G71" s="57">
        <f>+I_Investimenti!J19+C_Investimenti!G29-C_Investimenti!G50</f>
        <v>0</v>
      </c>
      <c r="H71" s="57">
        <f>+I_Investimenti!K19+C_Investimenti!H29-C_Investimenti!H50</f>
        <v>0</v>
      </c>
      <c r="I71" s="57">
        <f>+I_Investimenti!L19+C_Investimenti!I29-C_Investimenti!I50</f>
        <v>0</v>
      </c>
      <c r="J71" s="57">
        <f>+I_Investimenti!M19+C_Investimenti!J29-C_Investimenti!J50</f>
        <v>0</v>
      </c>
      <c r="K71" s="57">
        <f>+I_Investimenti!N19+C_Investimenti!K29-C_Investimenti!K50</f>
        <v>0</v>
      </c>
      <c r="L71" s="57">
        <f>+I_Investimenti!O19+C_Investimenti!L29-C_Investimenti!L50</f>
        <v>0</v>
      </c>
      <c r="M71" s="57">
        <f>+I_Investimenti!P19+C_Investimenti!M29-C_Investimenti!M50</f>
        <v>0</v>
      </c>
      <c r="N71" s="57">
        <f>+I_Investimenti!Q19+C_Investimenti!N29-C_Investimenti!N50</f>
        <v>0</v>
      </c>
      <c r="O71" s="57">
        <f>+I_Investimenti!R19+C_Investimenti!O29-C_Investimenti!O50</f>
        <v>0</v>
      </c>
      <c r="P71" s="57">
        <f>+I_Investimenti!S19+C_Investimenti!P29-C_Investimenti!P50</f>
        <v>0</v>
      </c>
      <c r="Q71" s="57">
        <f>+I_Investimenti!T19+C_Investimenti!Q29-C_Investimenti!Q50</f>
        <v>0</v>
      </c>
      <c r="R71" s="57">
        <f>+I_Investimenti!U19+C_Investimenti!R29-C_Investimenti!R50</f>
        <v>0</v>
      </c>
      <c r="S71" s="57">
        <f>+I_Investimenti!V19+C_Investimenti!S29-C_Investimenti!S50</f>
        <v>0</v>
      </c>
      <c r="T71" s="57">
        <f>+I_Investimenti!W19+C_Investimenti!T29-C_Investimenti!T50</f>
        <v>0</v>
      </c>
      <c r="U71" s="57">
        <f>+I_Investimenti!X19+C_Investimenti!U29-C_Investimenti!U50</f>
        <v>0</v>
      </c>
      <c r="V71" s="57">
        <f>+I_Investimenti!Y19+C_Investimenti!V29-C_Investimenti!V50</f>
        <v>0</v>
      </c>
      <c r="W71" s="57">
        <f>+I_Investimenti!Z19+C_Investimenti!W29-C_Investimenti!W50</f>
        <v>0</v>
      </c>
      <c r="X71" s="57">
        <f>+I_Investimenti!AA19+C_Investimenti!X29-C_Investimenti!X50</f>
        <v>0</v>
      </c>
      <c r="Y71" s="57">
        <f>+I_Investimenti!AB19+C_Investimenti!Y29-C_Investimenti!Y50</f>
        <v>0</v>
      </c>
      <c r="Z71" s="57">
        <f>+I_Investimenti!AC19+C_Investimenti!Z29-C_Investimenti!Z50</f>
        <v>0</v>
      </c>
      <c r="AA71" s="57">
        <f>+I_Investimenti!AD19+C_Investimenti!AA29-C_Investimenti!AA50</f>
        <v>0</v>
      </c>
      <c r="AB71" s="57">
        <f>+I_Investimenti!AE19+C_Investimenti!AB29-C_Investimenti!AB50</f>
        <v>0</v>
      </c>
      <c r="AC71" s="57">
        <f>+I_Investimenti!AF19+C_Investimenti!AC29-C_Investimenti!AC50</f>
        <v>0</v>
      </c>
      <c r="AD71" s="57">
        <f>+I_Investimenti!AG19+C_Investimenti!AD29-C_Investimenti!AD50</f>
        <v>0</v>
      </c>
      <c r="AE71" s="57">
        <f>+I_Investimenti!AH19+C_Investimenti!AE29-C_Investimenti!AE50</f>
        <v>0</v>
      </c>
      <c r="AF71" s="57">
        <f>+I_Investimenti!AI19+C_Investimenti!AF29-C_Investimenti!AF50</f>
        <v>0</v>
      </c>
      <c r="AG71" s="57">
        <f>+I_Investimenti!AJ19+C_Investimenti!AG29-C_Investimenti!AG50</f>
        <v>0</v>
      </c>
      <c r="AH71" s="57">
        <f>+I_Investimenti!AK19+C_Investimenti!AH29-C_Investimenti!AH50</f>
        <v>0</v>
      </c>
      <c r="AI71" s="57">
        <f>+I_Investimenti!AL19+C_Investimenti!AI29-C_Investimenti!AI50</f>
        <v>0</v>
      </c>
      <c r="AJ71" s="57">
        <f>+I_Investimenti!AM19+C_Investimenti!AJ29-C_Investimenti!AJ50</f>
        <v>0</v>
      </c>
      <c r="AK71" s="57">
        <f>+I_Investimenti!AN19+C_Investimenti!AK29-C_Investimenti!AK50</f>
        <v>0</v>
      </c>
      <c r="AL71" s="57">
        <f>+I_Investimenti!AO19+C_Investimenti!AL29-C_Investimenti!AL50</f>
        <v>0</v>
      </c>
      <c r="AM71" s="57">
        <f>+I_Investimenti!AP19+C_Investimenti!AM29-C_Investimenti!AM50</f>
        <v>0</v>
      </c>
      <c r="AN71" s="57">
        <f>+I_Investimenti!AQ19+C_Investimenti!AN29-C_Investimenti!AN50</f>
        <v>0</v>
      </c>
      <c r="AO71" s="57">
        <f>+I_Investimenti!AR19+C_Investimenti!AO29-C_Investimenti!AO50</f>
        <v>0</v>
      </c>
      <c r="AP71" s="57">
        <f>+I_Investimenti!AS19+C_Investimenti!AP29-C_Investimenti!AP50</f>
        <v>0</v>
      </c>
      <c r="AQ71" s="57">
        <f>+I_Investimenti!AT19+C_Investimenti!AQ29-C_Investimenti!AQ50</f>
        <v>0</v>
      </c>
      <c r="AR71" s="57">
        <f>+I_Investimenti!AU19+C_Investimenti!AR29-C_Investimenti!AR50</f>
        <v>0</v>
      </c>
      <c r="AS71" s="57">
        <f>+I_Investimenti!AV19+C_Investimenti!AS29-C_Investimenti!AS50</f>
        <v>0</v>
      </c>
      <c r="AT71" s="57">
        <f>+I_Investimenti!AW19+C_Investimenti!AT29-C_Investimenti!AT50</f>
        <v>0</v>
      </c>
      <c r="AU71" s="57">
        <f>+I_Investimenti!AX19+C_Investimenti!AU29-C_Investimenti!AU50</f>
        <v>0</v>
      </c>
      <c r="AV71" s="57">
        <f>+I_Investimenti!AY19+C_Investimenti!AV29-C_Investimenti!AV50</f>
        <v>0</v>
      </c>
      <c r="AW71" s="57">
        <f>+I_Investimenti!AZ19+C_Investimenti!AW29-C_Investimenti!AW50</f>
        <v>0</v>
      </c>
      <c r="AX71" s="57">
        <f>+I_Investimenti!BA19+C_Investimenti!AX29-C_Investimenti!AX50</f>
        <v>0</v>
      </c>
      <c r="AY71" s="57">
        <f>+I_Investimenti!BB19+C_Investimenti!AY29-C_Investimenti!AY50</f>
        <v>0</v>
      </c>
      <c r="AZ71" s="57">
        <f>+I_Investimenti!BC19+C_Investimenti!AZ29-C_Investimenti!AZ50</f>
        <v>0</v>
      </c>
      <c r="BA71" s="57">
        <f>+I_Investimenti!BD19+C_Investimenti!BA29-C_Investimenti!BA50</f>
        <v>0</v>
      </c>
      <c r="BB71" s="57">
        <f>+I_Investimenti!BE19+C_Investimenti!BB29-C_Investimenti!BB50</f>
        <v>0</v>
      </c>
      <c r="BC71" s="57">
        <f>+I_Investimenti!BF19+C_Investimenti!BC29-C_Investimenti!BC50</f>
        <v>0</v>
      </c>
      <c r="BD71" s="57">
        <f>+I_Investimenti!BG19+C_Investimenti!BD29-C_Investimenti!BD50</f>
        <v>0</v>
      </c>
      <c r="BE71" s="57">
        <f>+I_Investimenti!BH19+C_Investimenti!BE29-C_Investimenti!BE50</f>
        <v>0</v>
      </c>
      <c r="BF71" s="57">
        <f>+I_Investimenti!BI19+C_Investimenti!BF29-C_Investimenti!BF50</f>
        <v>0</v>
      </c>
      <c r="BG71" s="57">
        <f>+I_Investimenti!BJ19+C_Investimenti!BG29-C_Investimenti!BG50</f>
        <v>0</v>
      </c>
      <c r="BH71" s="57">
        <f>+I_Investimenti!BK19+C_Investimenti!BH29-C_Investimenti!BH50</f>
        <v>0</v>
      </c>
      <c r="BI71" s="57">
        <f>+I_Investimenti!BL19+C_Investimenti!BI29-C_Investimenti!BI50</f>
        <v>0</v>
      </c>
      <c r="BJ71" s="57">
        <f>+I_Investimenti!BM19+C_Investimenti!BJ29-C_Investimenti!BJ50</f>
        <v>0</v>
      </c>
      <c r="BK71" s="57">
        <f>+I_Investimenti!BN19+C_Investimenti!BK29-C_Investimenti!BK50</f>
        <v>0</v>
      </c>
      <c r="BL71" s="57">
        <f>+I_Investimenti!BO19+C_Investimenti!BL29-C_Investimenti!BL50</f>
        <v>0</v>
      </c>
      <c r="BM71" s="57">
        <f>+I_Investimenti!BP19+C_Investimenti!BM29-C_Investimenti!BM50</f>
        <v>0</v>
      </c>
      <c r="BN71" s="57">
        <f>+I_Investimenti!BQ19+C_Investimenti!BN29-C_Investimenti!BN50</f>
        <v>0</v>
      </c>
      <c r="BO71" s="57">
        <f>+I_Investimenti!BR19+C_Investimenti!BO29-C_Investimenti!BO50</f>
        <v>0</v>
      </c>
      <c r="BP71" s="57">
        <f>+I_Investimenti!BS19+C_Investimenti!BP29-C_Investimenti!BP50</f>
        <v>0</v>
      </c>
      <c r="BQ71" s="57">
        <f>+I_Investimenti!BT19+C_Investimenti!BQ29-C_Investimenti!BQ50</f>
        <v>0</v>
      </c>
      <c r="BR71" s="57">
        <f>+I_Investimenti!BU19+C_Investimenti!BR29-C_Investimenti!BR50</f>
        <v>0</v>
      </c>
      <c r="BS71" s="57">
        <f>+I_Investimenti!BV19+C_Investimenti!BS29-C_Investimenti!BS50</f>
        <v>0</v>
      </c>
      <c r="BT71" s="57">
        <f>+I_Investimenti!BW19+C_Investimenti!BT29-C_Investimenti!BT50</f>
        <v>0</v>
      </c>
      <c r="BU71" s="57">
        <f>+I_Investimenti!BX19+C_Investimenti!BU29-C_Investimenti!BU50</f>
        <v>0</v>
      </c>
      <c r="BV71" s="57">
        <f>+I_Investimenti!BY19+C_Investimenti!BV29-C_Investimenti!BV50</f>
        <v>0</v>
      </c>
      <c r="BW71" s="57">
        <f>+I_Investimenti!BZ19+C_Investimenti!BW29-C_Investimenti!BW50</f>
        <v>0</v>
      </c>
      <c r="BX71" s="57">
        <f>+I_Investimenti!CA19+C_Investimenti!BX29-C_Investimenti!BX50</f>
        <v>0</v>
      </c>
      <c r="BY71" s="57">
        <f>+I_Investimenti!CB19+C_Investimenti!BY29-C_Investimenti!BY50</f>
        <v>0</v>
      </c>
      <c r="BZ71" s="57">
        <f>+I_Investimenti!CC19+C_Investimenti!BZ29-C_Investimenti!BZ50</f>
        <v>0</v>
      </c>
      <c r="CA71" s="57">
        <f>+I_Investimenti!CD19+C_Investimenti!CA29-C_Investimenti!CA50</f>
        <v>0</v>
      </c>
      <c r="CB71" s="57">
        <f>+I_Investimenti!CE19+C_Investimenti!CB29-C_Investimenti!CB50</f>
        <v>0</v>
      </c>
      <c r="CC71" s="57">
        <f>+I_Investimenti!CF19+C_Investimenti!CC29-C_Investimenti!CC50</f>
        <v>0</v>
      </c>
      <c r="CD71" s="57">
        <f>+I_Investimenti!CG19+C_Investimenti!CD29-C_Investimenti!CD50</f>
        <v>0</v>
      </c>
      <c r="CE71" s="57">
        <f>+I_Investimenti!CH19+C_Investimenti!CE29-C_Investimenti!CE50</f>
        <v>0</v>
      </c>
      <c r="CF71" s="57">
        <f>+I_Investimenti!CI19+C_Investimenti!CF29-C_Investimenti!CF50</f>
        <v>0</v>
      </c>
      <c r="CG71" s="57">
        <f>+I_Investimenti!CJ19+C_Investimenti!CG29-C_Investimenti!CG50</f>
        <v>0</v>
      </c>
      <c r="CH71" s="57">
        <f>+I_Investimenti!CK19+C_Investimenti!CH29-C_Investimenti!CH50</f>
        <v>0</v>
      </c>
      <c r="CI71" s="57">
        <f>+I_Investimenti!CL19+C_Investimenti!CI29-C_Investimenti!CI50</f>
        <v>0</v>
      </c>
      <c r="CJ71" s="57">
        <f>+I_Investimenti!CM19+C_Investimenti!CJ29-C_Investimenti!CJ50</f>
        <v>0</v>
      </c>
      <c r="CK71" s="57">
        <f>+I_Investimenti!CN19+C_Investimenti!CK29-C_Investimenti!CK50</f>
        <v>0</v>
      </c>
      <c r="CL71" s="57">
        <f>+I_Investimenti!CO19+C_Investimenti!CL29-C_Investimenti!CL50</f>
        <v>0</v>
      </c>
      <c r="CM71" s="57">
        <f>+I_Investimenti!CP19+C_Investimenti!CM29-C_Investimenti!CM50</f>
        <v>0</v>
      </c>
      <c r="CN71" s="57">
        <f>+I_Investimenti!CQ19+C_Investimenti!CN29-C_Investimenti!CN50</f>
        <v>0</v>
      </c>
      <c r="CO71" s="57">
        <f>+I_Investimenti!CR19+C_Investimenti!CO29-C_Investimenti!CO50</f>
        <v>0</v>
      </c>
      <c r="CP71" s="57">
        <f>+I_Investimenti!CS19+C_Investimenti!CP29-C_Investimenti!CP50</f>
        <v>0</v>
      </c>
      <c r="CQ71" s="57">
        <f>+I_Investimenti!CT19+C_Investimenti!CQ29-C_Investimenti!CQ50</f>
        <v>0</v>
      </c>
      <c r="CR71" s="57">
        <f>+I_Investimenti!CU19+C_Investimenti!CR29-C_Investimenti!CR50</f>
        <v>0</v>
      </c>
      <c r="CS71" s="57">
        <f>+I_Investimenti!CV19+C_Investimenti!CS29-C_Investimenti!CS50</f>
        <v>0</v>
      </c>
      <c r="CT71" s="57">
        <f>+I_Investimenti!CW19+C_Investimenti!CT29-C_Investimenti!CT50</f>
        <v>0</v>
      </c>
      <c r="CU71" s="57">
        <f>+I_Investimenti!CX19+C_Investimenti!CU29-C_Investimenti!CU50</f>
        <v>0</v>
      </c>
      <c r="CV71" s="57">
        <f>+I_Investimenti!CY19+C_Investimenti!CV29-C_Investimenti!CV50</f>
        <v>0</v>
      </c>
      <c r="CW71" s="57">
        <f>+I_Investimenti!CZ19+C_Investimenti!CW29-C_Investimenti!CW50</f>
        <v>0</v>
      </c>
      <c r="CX71" s="57">
        <f>+I_Investimenti!DA19+C_Investimenti!CX29-C_Investimenti!CX50</f>
        <v>0</v>
      </c>
      <c r="CY71" s="57">
        <f>+I_Investimenti!DB19+C_Investimenti!CY29-C_Investimenti!CY50</f>
        <v>0</v>
      </c>
      <c r="CZ71" s="57">
        <f>+I_Investimenti!DC19+C_Investimenti!CZ29-C_Investimenti!CZ50</f>
        <v>0</v>
      </c>
      <c r="DA71" s="57">
        <f>+I_Investimenti!DD19+C_Investimenti!DA29-C_Investimenti!DA50</f>
        <v>0</v>
      </c>
      <c r="DB71" s="57">
        <f>+I_Investimenti!DE19+C_Investimenti!DB29-C_Investimenti!DB50</f>
        <v>0</v>
      </c>
      <c r="DC71" s="57">
        <f>+I_Investimenti!DF19+C_Investimenti!DC29-C_Investimenti!DC50</f>
        <v>0</v>
      </c>
      <c r="DD71" s="57">
        <f>+I_Investimenti!DG19+C_Investimenti!DD29-C_Investimenti!DD50</f>
        <v>0</v>
      </c>
      <c r="DE71" s="57">
        <f>+I_Investimenti!DH19+C_Investimenti!DE29-C_Investimenti!DE50</f>
        <v>0</v>
      </c>
      <c r="DF71" s="57">
        <f>+I_Investimenti!DI19+C_Investimenti!DF29-C_Investimenti!DF50</f>
        <v>0</v>
      </c>
      <c r="DG71" s="57">
        <f>+I_Investimenti!DJ19+C_Investimenti!DG29-C_Investimenti!DG50</f>
        <v>0</v>
      </c>
      <c r="DH71" s="57">
        <f>+I_Investimenti!DK19+C_Investimenti!DH29-C_Investimenti!DH50</f>
        <v>0</v>
      </c>
      <c r="DI71" s="57">
        <f>+I_Investimenti!DL19+C_Investimenti!DI29-C_Investimenti!DI50</f>
        <v>0</v>
      </c>
      <c r="DJ71" s="57">
        <f>+I_Investimenti!DM19+C_Investimenti!DJ29-C_Investimenti!DJ50</f>
        <v>0</v>
      </c>
      <c r="DK71" s="57">
        <f>+I_Investimenti!DN19+C_Investimenti!DK29-C_Investimenti!DK50</f>
        <v>0</v>
      </c>
      <c r="DL71" s="57">
        <f>+I_Investimenti!DO19+C_Investimenti!DL29-C_Investimenti!DL50</f>
        <v>0</v>
      </c>
      <c r="DM71" s="57">
        <f>+I_Investimenti!DP19+C_Investimenti!DM29-C_Investimenti!DM50</f>
        <v>0</v>
      </c>
      <c r="DN71" s="57">
        <f>+I_Investimenti!DQ19+C_Investimenti!DN29-C_Investimenti!DN50</f>
        <v>0</v>
      </c>
      <c r="DO71" s="57">
        <f>+I_Investimenti!DR19+C_Investimenti!DO29-C_Investimenti!DO50</f>
        <v>0</v>
      </c>
      <c r="DP71" s="57">
        <f>+I_Investimenti!DS19+C_Investimenti!DP29-C_Investimenti!DP50</f>
        <v>0</v>
      </c>
      <c r="DQ71" s="57">
        <f>+I_Investimenti!DT19+C_Investimenti!DQ29-C_Investimenti!DQ50</f>
        <v>0</v>
      </c>
      <c r="DR71" s="57">
        <f>+I_Investimenti!DU19+C_Investimenti!DR29-C_Investimenti!DR50</f>
        <v>0</v>
      </c>
      <c r="DS71" s="57">
        <f>+I_Investimenti!DV19+C_Investimenti!DS29-C_Investimenti!DS50</f>
        <v>0</v>
      </c>
      <c r="DT71" s="57">
        <f>+I_Investimenti!DW19+C_Investimenti!DT29-C_Investimenti!DT50</f>
        <v>0</v>
      </c>
      <c r="DU71" s="57">
        <f>+I_Investimenti!DX19+C_Investimenti!DU29-C_Investimenti!DU50</f>
        <v>0</v>
      </c>
    </row>
    <row r="72" spans="3:125" ht="16.5" thickTop="1" thickBot="1" x14ac:dyDescent="0.3">
      <c r="C72" s="117" t="str">
        <f t="shared" si="21"/>
        <v>Investimento 15</v>
      </c>
      <c r="F72" s="57">
        <f>+I_Investimenti!I20+C_Investimenti!F30-C_Investimenti!F51</f>
        <v>0</v>
      </c>
      <c r="G72" s="57">
        <f>+I_Investimenti!J20+C_Investimenti!G30-C_Investimenti!G51</f>
        <v>0</v>
      </c>
      <c r="H72" s="57">
        <f>+I_Investimenti!K20+C_Investimenti!H30-C_Investimenti!H51</f>
        <v>0</v>
      </c>
      <c r="I72" s="57">
        <f>+I_Investimenti!L20+C_Investimenti!I30-C_Investimenti!I51</f>
        <v>0</v>
      </c>
      <c r="J72" s="57">
        <f>+I_Investimenti!M20+C_Investimenti!J30-C_Investimenti!J51</f>
        <v>0</v>
      </c>
      <c r="K72" s="57">
        <f>+I_Investimenti!N20+C_Investimenti!K30-C_Investimenti!K51</f>
        <v>0</v>
      </c>
      <c r="L72" s="57">
        <f>+I_Investimenti!O20+C_Investimenti!L30-C_Investimenti!L51</f>
        <v>0</v>
      </c>
      <c r="M72" s="57">
        <f>+I_Investimenti!P20+C_Investimenti!M30-C_Investimenti!M51</f>
        <v>0</v>
      </c>
      <c r="N72" s="57">
        <f>+I_Investimenti!Q20+C_Investimenti!N30-C_Investimenti!N51</f>
        <v>0</v>
      </c>
      <c r="O72" s="57">
        <f>+I_Investimenti!R20+C_Investimenti!O30-C_Investimenti!O51</f>
        <v>0</v>
      </c>
      <c r="P72" s="57">
        <f>+I_Investimenti!S20+C_Investimenti!P30-C_Investimenti!P51</f>
        <v>0</v>
      </c>
      <c r="Q72" s="57">
        <f>+I_Investimenti!T20+C_Investimenti!Q30-C_Investimenti!Q51</f>
        <v>0</v>
      </c>
      <c r="R72" s="57">
        <f>+I_Investimenti!U20+C_Investimenti!R30-C_Investimenti!R51</f>
        <v>0</v>
      </c>
      <c r="S72" s="57">
        <f>+I_Investimenti!V20+C_Investimenti!S30-C_Investimenti!S51</f>
        <v>0</v>
      </c>
      <c r="T72" s="57">
        <f>+I_Investimenti!W20+C_Investimenti!T30-C_Investimenti!T51</f>
        <v>0</v>
      </c>
      <c r="U72" s="57">
        <f>+I_Investimenti!X20+C_Investimenti!U30-C_Investimenti!U51</f>
        <v>0</v>
      </c>
      <c r="V72" s="57">
        <f>+I_Investimenti!Y20+C_Investimenti!V30-C_Investimenti!V51</f>
        <v>0</v>
      </c>
      <c r="W72" s="57">
        <f>+I_Investimenti!Z20+C_Investimenti!W30-C_Investimenti!W51</f>
        <v>0</v>
      </c>
      <c r="X72" s="57">
        <f>+I_Investimenti!AA20+C_Investimenti!X30-C_Investimenti!X51</f>
        <v>0</v>
      </c>
      <c r="Y72" s="57">
        <f>+I_Investimenti!AB20+C_Investimenti!Y30-C_Investimenti!Y51</f>
        <v>0</v>
      </c>
      <c r="Z72" s="57">
        <f>+I_Investimenti!AC20+C_Investimenti!Z30-C_Investimenti!Z51</f>
        <v>0</v>
      </c>
      <c r="AA72" s="57">
        <f>+I_Investimenti!AD20+C_Investimenti!AA30-C_Investimenti!AA51</f>
        <v>0</v>
      </c>
      <c r="AB72" s="57">
        <f>+I_Investimenti!AE20+C_Investimenti!AB30-C_Investimenti!AB51</f>
        <v>0</v>
      </c>
      <c r="AC72" s="57">
        <f>+I_Investimenti!AF20+C_Investimenti!AC30-C_Investimenti!AC51</f>
        <v>0</v>
      </c>
      <c r="AD72" s="57">
        <f>+I_Investimenti!AG20+C_Investimenti!AD30-C_Investimenti!AD51</f>
        <v>0</v>
      </c>
      <c r="AE72" s="57">
        <f>+I_Investimenti!AH20+C_Investimenti!AE30-C_Investimenti!AE51</f>
        <v>0</v>
      </c>
      <c r="AF72" s="57">
        <f>+I_Investimenti!AI20+C_Investimenti!AF30-C_Investimenti!AF51</f>
        <v>0</v>
      </c>
      <c r="AG72" s="57">
        <f>+I_Investimenti!AJ20+C_Investimenti!AG30-C_Investimenti!AG51</f>
        <v>0</v>
      </c>
      <c r="AH72" s="57">
        <f>+I_Investimenti!AK20+C_Investimenti!AH30-C_Investimenti!AH51</f>
        <v>0</v>
      </c>
      <c r="AI72" s="57">
        <f>+I_Investimenti!AL20+C_Investimenti!AI30-C_Investimenti!AI51</f>
        <v>0</v>
      </c>
      <c r="AJ72" s="57">
        <f>+I_Investimenti!AM20+C_Investimenti!AJ30-C_Investimenti!AJ51</f>
        <v>0</v>
      </c>
      <c r="AK72" s="57">
        <f>+I_Investimenti!AN20+C_Investimenti!AK30-C_Investimenti!AK51</f>
        <v>0</v>
      </c>
      <c r="AL72" s="57">
        <f>+I_Investimenti!AO20+C_Investimenti!AL30-C_Investimenti!AL51</f>
        <v>0</v>
      </c>
      <c r="AM72" s="57">
        <f>+I_Investimenti!AP20+C_Investimenti!AM30-C_Investimenti!AM51</f>
        <v>0</v>
      </c>
      <c r="AN72" s="57">
        <f>+I_Investimenti!AQ20+C_Investimenti!AN30-C_Investimenti!AN51</f>
        <v>0</v>
      </c>
      <c r="AO72" s="57">
        <f>+I_Investimenti!AR20+C_Investimenti!AO30-C_Investimenti!AO51</f>
        <v>0</v>
      </c>
      <c r="AP72" s="57">
        <f>+I_Investimenti!AS20+C_Investimenti!AP30-C_Investimenti!AP51</f>
        <v>0</v>
      </c>
      <c r="AQ72" s="57">
        <f>+I_Investimenti!AT20+C_Investimenti!AQ30-C_Investimenti!AQ51</f>
        <v>0</v>
      </c>
      <c r="AR72" s="57">
        <f>+I_Investimenti!AU20+C_Investimenti!AR30-C_Investimenti!AR51</f>
        <v>0</v>
      </c>
      <c r="AS72" s="57">
        <f>+I_Investimenti!AV20+C_Investimenti!AS30-C_Investimenti!AS51</f>
        <v>0</v>
      </c>
      <c r="AT72" s="57">
        <f>+I_Investimenti!AW20+C_Investimenti!AT30-C_Investimenti!AT51</f>
        <v>0</v>
      </c>
      <c r="AU72" s="57">
        <f>+I_Investimenti!AX20+C_Investimenti!AU30-C_Investimenti!AU51</f>
        <v>0</v>
      </c>
      <c r="AV72" s="57">
        <f>+I_Investimenti!AY20+C_Investimenti!AV30-C_Investimenti!AV51</f>
        <v>0</v>
      </c>
      <c r="AW72" s="57">
        <f>+I_Investimenti!AZ20+C_Investimenti!AW30-C_Investimenti!AW51</f>
        <v>0</v>
      </c>
      <c r="AX72" s="57">
        <f>+I_Investimenti!BA20+C_Investimenti!AX30-C_Investimenti!AX51</f>
        <v>0</v>
      </c>
      <c r="AY72" s="57">
        <f>+I_Investimenti!BB20+C_Investimenti!AY30-C_Investimenti!AY51</f>
        <v>0</v>
      </c>
      <c r="AZ72" s="57">
        <f>+I_Investimenti!BC20+C_Investimenti!AZ30-C_Investimenti!AZ51</f>
        <v>0</v>
      </c>
      <c r="BA72" s="57">
        <f>+I_Investimenti!BD20+C_Investimenti!BA30-C_Investimenti!BA51</f>
        <v>0</v>
      </c>
      <c r="BB72" s="57">
        <f>+I_Investimenti!BE20+C_Investimenti!BB30-C_Investimenti!BB51</f>
        <v>0</v>
      </c>
      <c r="BC72" s="57">
        <f>+I_Investimenti!BF20+C_Investimenti!BC30-C_Investimenti!BC51</f>
        <v>0</v>
      </c>
      <c r="BD72" s="57">
        <f>+I_Investimenti!BG20+C_Investimenti!BD30-C_Investimenti!BD51</f>
        <v>0</v>
      </c>
      <c r="BE72" s="57">
        <f>+I_Investimenti!BH20+C_Investimenti!BE30-C_Investimenti!BE51</f>
        <v>0</v>
      </c>
      <c r="BF72" s="57">
        <f>+I_Investimenti!BI20+C_Investimenti!BF30-C_Investimenti!BF51</f>
        <v>0</v>
      </c>
      <c r="BG72" s="57">
        <f>+I_Investimenti!BJ20+C_Investimenti!BG30-C_Investimenti!BG51</f>
        <v>0</v>
      </c>
      <c r="BH72" s="57">
        <f>+I_Investimenti!BK20+C_Investimenti!BH30-C_Investimenti!BH51</f>
        <v>0</v>
      </c>
      <c r="BI72" s="57">
        <f>+I_Investimenti!BL20+C_Investimenti!BI30-C_Investimenti!BI51</f>
        <v>0</v>
      </c>
      <c r="BJ72" s="57">
        <f>+I_Investimenti!BM20+C_Investimenti!BJ30-C_Investimenti!BJ51</f>
        <v>0</v>
      </c>
      <c r="BK72" s="57">
        <f>+I_Investimenti!BN20+C_Investimenti!BK30-C_Investimenti!BK51</f>
        <v>0</v>
      </c>
      <c r="BL72" s="57">
        <f>+I_Investimenti!BO20+C_Investimenti!BL30-C_Investimenti!BL51</f>
        <v>0</v>
      </c>
      <c r="BM72" s="57">
        <f>+I_Investimenti!BP20+C_Investimenti!BM30-C_Investimenti!BM51</f>
        <v>0</v>
      </c>
      <c r="BN72" s="57">
        <f>+I_Investimenti!BQ20+C_Investimenti!BN30-C_Investimenti!BN51</f>
        <v>0</v>
      </c>
      <c r="BO72" s="57">
        <f>+I_Investimenti!BR20+C_Investimenti!BO30-C_Investimenti!BO51</f>
        <v>0</v>
      </c>
      <c r="BP72" s="57">
        <f>+I_Investimenti!BS20+C_Investimenti!BP30-C_Investimenti!BP51</f>
        <v>0</v>
      </c>
      <c r="BQ72" s="57">
        <f>+I_Investimenti!BT20+C_Investimenti!BQ30-C_Investimenti!BQ51</f>
        <v>0</v>
      </c>
      <c r="BR72" s="57">
        <f>+I_Investimenti!BU20+C_Investimenti!BR30-C_Investimenti!BR51</f>
        <v>0</v>
      </c>
      <c r="BS72" s="57">
        <f>+I_Investimenti!BV20+C_Investimenti!BS30-C_Investimenti!BS51</f>
        <v>0</v>
      </c>
      <c r="BT72" s="57">
        <f>+I_Investimenti!BW20+C_Investimenti!BT30-C_Investimenti!BT51</f>
        <v>0</v>
      </c>
      <c r="BU72" s="57">
        <f>+I_Investimenti!BX20+C_Investimenti!BU30-C_Investimenti!BU51</f>
        <v>0</v>
      </c>
      <c r="BV72" s="57">
        <f>+I_Investimenti!BY20+C_Investimenti!BV30-C_Investimenti!BV51</f>
        <v>0</v>
      </c>
      <c r="BW72" s="57">
        <f>+I_Investimenti!BZ20+C_Investimenti!BW30-C_Investimenti!BW51</f>
        <v>0</v>
      </c>
      <c r="BX72" s="57">
        <f>+I_Investimenti!CA20+C_Investimenti!BX30-C_Investimenti!BX51</f>
        <v>0</v>
      </c>
      <c r="BY72" s="57">
        <f>+I_Investimenti!CB20+C_Investimenti!BY30-C_Investimenti!BY51</f>
        <v>0</v>
      </c>
      <c r="BZ72" s="57">
        <f>+I_Investimenti!CC20+C_Investimenti!BZ30-C_Investimenti!BZ51</f>
        <v>0</v>
      </c>
      <c r="CA72" s="57">
        <f>+I_Investimenti!CD20+C_Investimenti!CA30-C_Investimenti!CA51</f>
        <v>0</v>
      </c>
      <c r="CB72" s="57">
        <f>+I_Investimenti!CE20+C_Investimenti!CB30-C_Investimenti!CB51</f>
        <v>0</v>
      </c>
      <c r="CC72" s="57">
        <f>+I_Investimenti!CF20+C_Investimenti!CC30-C_Investimenti!CC51</f>
        <v>0</v>
      </c>
      <c r="CD72" s="57">
        <f>+I_Investimenti!CG20+C_Investimenti!CD30-C_Investimenti!CD51</f>
        <v>0</v>
      </c>
      <c r="CE72" s="57">
        <f>+I_Investimenti!CH20+C_Investimenti!CE30-C_Investimenti!CE51</f>
        <v>0</v>
      </c>
      <c r="CF72" s="57">
        <f>+I_Investimenti!CI20+C_Investimenti!CF30-C_Investimenti!CF51</f>
        <v>0</v>
      </c>
      <c r="CG72" s="57">
        <f>+I_Investimenti!CJ20+C_Investimenti!CG30-C_Investimenti!CG51</f>
        <v>0</v>
      </c>
      <c r="CH72" s="57">
        <f>+I_Investimenti!CK20+C_Investimenti!CH30-C_Investimenti!CH51</f>
        <v>0</v>
      </c>
      <c r="CI72" s="57">
        <f>+I_Investimenti!CL20+C_Investimenti!CI30-C_Investimenti!CI51</f>
        <v>0</v>
      </c>
      <c r="CJ72" s="57">
        <f>+I_Investimenti!CM20+C_Investimenti!CJ30-C_Investimenti!CJ51</f>
        <v>0</v>
      </c>
      <c r="CK72" s="57">
        <f>+I_Investimenti!CN20+C_Investimenti!CK30-C_Investimenti!CK51</f>
        <v>0</v>
      </c>
      <c r="CL72" s="57">
        <f>+I_Investimenti!CO20+C_Investimenti!CL30-C_Investimenti!CL51</f>
        <v>0</v>
      </c>
      <c r="CM72" s="57">
        <f>+I_Investimenti!CP20+C_Investimenti!CM30-C_Investimenti!CM51</f>
        <v>0</v>
      </c>
      <c r="CN72" s="57">
        <f>+I_Investimenti!CQ20+C_Investimenti!CN30-C_Investimenti!CN51</f>
        <v>0</v>
      </c>
      <c r="CO72" s="57">
        <f>+I_Investimenti!CR20+C_Investimenti!CO30-C_Investimenti!CO51</f>
        <v>0</v>
      </c>
      <c r="CP72" s="57">
        <f>+I_Investimenti!CS20+C_Investimenti!CP30-C_Investimenti!CP51</f>
        <v>0</v>
      </c>
      <c r="CQ72" s="57">
        <f>+I_Investimenti!CT20+C_Investimenti!CQ30-C_Investimenti!CQ51</f>
        <v>0</v>
      </c>
      <c r="CR72" s="57">
        <f>+I_Investimenti!CU20+C_Investimenti!CR30-C_Investimenti!CR51</f>
        <v>0</v>
      </c>
      <c r="CS72" s="57">
        <f>+I_Investimenti!CV20+C_Investimenti!CS30-C_Investimenti!CS51</f>
        <v>0</v>
      </c>
      <c r="CT72" s="57">
        <f>+I_Investimenti!CW20+C_Investimenti!CT30-C_Investimenti!CT51</f>
        <v>0</v>
      </c>
      <c r="CU72" s="57">
        <f>+I_Investimenti!CX20+C_Investimenti!CU30-C_Investimenti!CU51</f>
        <v>0</v>
      </c>
      <c r="CV72" s="57">
        <f>+I_Investimenti!CY20+C_Investimenti!CV30-C_Investimenti!CV51</f>
        <v>0</v>
      </c>
      <c r="CW72" s="57">
        <f>+I_Investimenti!CZ20+C_Investimenti!CW30-C_Investimenti!CW51</f>
        <v>0</v>
      </c>
      <c r="CX72" s="57">
        <f>+I_Investimenti!DA20+C_Investimenti!CX30-C_Investimenti!CX51</f>
        <v>0</v>
      </c>
      <c r="CY72" s="57">
        <f>+I_Investimenti!DB20+C_Investimenti!CY30-C_Investimenti!CY51</f>
        <v>0</v>
      </c>
      <c r="CZ72" s="57">
        <f>+I_Investimenti!DC20+C_Investimenti!CZ30-C_Investimenti!CZ51</f>
        <v>0</v>
      </c>
      <c r="DA72" s="57">
        <f>+I_Investimenti!DD20+C_Investimenti!DA30-C_Investimenti!DA51</f>
        <v>0</v>
      </c>
      <c r="DB72" s="57">
        <f>+I_Investimenti!DE20+C_Investimenti!DB30-C_Investimenti!DB51</f>
        <v>0</v>
      </c>
      <c r="DC72" s="57">
        <f>+I_Investimenti!DF20+C_Investimenti!DC30-C_Investimenti!DC51</f>
        <v>0</v>
      </c>
      <c r="DD72" s="57">
        <f>+I_Investimenti!DG20+C_Investimenti!DD30-C_Investimenti!DD51</f>
        <v>0</v>
      </c>
      <c r="DE72" s="57">
        <f>+I_Investimenti!DH20+C_Investimenti!DE30-C_Investimenti!DE51</f>
        <v>0</v>
      </c>
      <c r="DF72" s="57">
        <f>+I_Investimenti!DI20+C_Investimenti!DF30-C_Investimenti!DF51</f>
        <v>0</v>
      </c>
      <c r="DG72" s="57">
        <f>+I_Investimenti!DJ20+C_Investimenti!DG30-C_Investimenti!DG51</f>
        <v>0</v>
      </c>
      <c r="DH72" s="57">
        <f>+I_Investimenti!DK20+C_Investimenti!DH30-C_Investimenti!DH51</f>
        <v>0</v>
      </c>
      <c r="DI72" s="57">
        <f>+I_Investimenti!DL20+C_Investimenti!DI30-C_Investimenti!DI51</f>
        <v>0</v>
      </c>
      <c r="DJ72" s="57">
        <f>+I_Investimenti!DM20+C_Investimenti!DJ30-C_Investimenti!DJ51</f>
        <v>0</v>
      </c>
      <c r="DK72" s="57">
        <f>+I_Investimenti!DN20+C_Investimenti!DK30-C_Investimenti!DK51</f>
        <v>0</v>
      </c>
      <c r="DL72" s="57">
        <f>+I_Investimenti!DO20+C_Investimenti!DL30-C_Investimenti!DL51</f>
        <v>0</v>
      </c>
      <c r="DM72" s="57">
        <f>+I_Investimenti!DP20+C_Investimenti!DM30-C_Investimenti!DM51</f>
        <v>0</v>
      </c>
      <c r="DN72" s="57">
        <f>+I_Investimenti!DQ20+C_Investimenti!DN30-C_Investimenti!DN51</f>
        <v>0</v>
      </c>
      <c r="DO72" s="57">
        <f>+I_Investimenti!DR20+C_Investimenti!DO30-C_Investimenti!DO51</f>
        <v>0</v>
      </c>
      <c r="DP72" s="57">
        <f>+I_Investimenti!DS20+C_Investimenti!DP30-C_Investimenti!DP51</f>
        <v>0</v>
      </c>
      <c r="DQ72" s="57">
        <f>+I_Investimenti!DT20+C_Investimenti!DQ30-C_Investimenti!DQ51</f>
        <v>0</v>
      </c>
      <c r="DR72" s="57">
        <f>+I_Investimenti!DU20+C_Investimenti!DR30-C_Investimenti!DR51</f>
        <v>0</v>
      </c>
      <c r="DS72" s="57">
        <f>+I_Investimenti!DV20+C_Investimenti!DS30-C_Investimenti!DS51</f>
        <v>0</v>
      </c>
      <c r="DT72" s="57">
        <f>+I_Investimenti!DW20+C_Investimenti!DT30-C_Investimenti!DT51</f>
        <v>0</v>
      </c>
      <c r="DU72" s="57">
        <f>+I_Investimenti!DX20+C_Investimenti!DU30-C_Investimenti!DU51</f>
        <v>0</v>
      </c>
    </row>
    <row r="73" spans="3:125" ht="16.5" thickTop="1" thickBot="1" x14ac:dyDescent="0.3">
      <c r="C73" s="117" t="str">
        <f t="shared" si="21"/>
        <v>Investimento 16</v>
      </c>
      <c r="F73" s="57">
        <f>+I_Investimenti!I21+C_Investimenti!F31-C_Investimenti!F52</f>
        <v>0</v>
      </c>
      <c r="G73" s="57">
        <f>+I_Investimenti!J21+C_Investimenti!G31-C_Investimenti!G52</f>
        <v>0</v>
      </c>
      <c r="H73" s="57">
        <f>+I_Investimenti!K21+C_Investimenti!H31-C_Investimenti!H52</f>
        <v>0</v>
      </c>
      <c r="I73" s="57">
        <f>+I_Investimenti!L21+C_Investimenti!I31-C_Investimenti!I52</f>
        <v>0</v>
      </c>
      <c r="J73" s="57">
        <f>+I_Investimenti!M21+C_Investimenti!J31-C_Investimenti!J52</f>
        <v>0</v>
      </c>
      <c r="K73" s="57">
        <f>+I_Investimenti!N21+C_Investimenti!K31-C_Investimenti!K52</f>
        <v>0</v>
      </c>
      <c r="L73" s="57">
        <f>+I_Investimenti!O21+C_Investimenti!L31-C_Investimenti!L52</f>
        <v>0</v>
      </c>
      <c r="M73" s="57">
        <f>+I_Investimenti!P21+C_Investimenti!M31-C_Investimenti!M52</f>
        <v>0</v>
      </c>
      <c r="N73" s="57">
        <f>+I_Investimenti!Q21+C_Investimenti!N31-C_Investimenti!N52</f>
        <v>0</v>
      </c>
      <c r="O73" s="57">
        <f>+I_Investimenti!R21+C_Investimenti!O31-C_Investimenti!O52</f>
        <v>0</v>
      </c>
      <c r="P73" s="57">
        <f>+I_Investimenti!S21+C_Investimenti!P31-C_Investimenti!P52</f>
        <v>0</v>
      </c>
      <c r="Q73" s="57">
        <f>+I_Investimenti!T21+C_Investimenti!Q31-C_Investimenti!Q52</f>
        <v>0</v>
      </c>
      <c r="R73" s="57">
        <f>+I_Investimenti!U21+C_Investimenti!R31-C_Investimenti!R52</f>
        <v>0</v>
      </c>
      <c r="S73" s="57">
        <f>+I_Investimenti!V21+C_Investimenti!S31-C_Investimenti!S52</f>
        <v>0</v>
      </c>
      <c r="T73" s="57">
        <f>+I_Investimenti!W21+C_Investimenti!T31-C_Investimenti!T52</f>
        <v>0</v>
      </c>
      <c r="U73" s="57">
        <f>+I_Investimenti!X21+C_Investimenti!U31-C_Investimenti!U52</f>
        <v>0</v>
      </c>
      <c r="V73" s="57">
        <f>+I_Investimenti!Y21+C_Investimenti!V31-C_Investimenti!V52</f>
        <v>0</v>
      </c>
      <c r="W73" s="57">
        <f>+I_Investimenti!Z21+C_Investimenti!W31-C_Investimenti!W52</f>
        <v>0</v>
      </c>
      <c r="X73" s="57">
        <f>+I_Investimenti!AA21+C_Investimenti!X31-C_Investimenti!X52</f>
        <v>0</v>
      </c>
      <c r="Y73" s="57">
        <f>+I_Investimenti!AB21+C_Investimenti!Y31-C_Investimenti!Y52</f>
        <v>0</v>
      </c>
      <c r="Z73" s="57">
        <f>+I_Investimenti!AC21+C_Investimenti!Z31-C_Investimenti!Z52</f>
        <v>0</v>
      </c>
      <c r="AA73" s="57">
        <f>+I_Investimenti!AD21+C_Investimenti!AA31-C_Investimenti!AA52</f>
        <v>0</v>
      </c>
      <c r="AB73" s="57">
        <f>+I_Investimenti!AE21+C_Investimenti!AB31-C_Investimenti!AB52</f>
        <v>0</v>
      </c>
      <c r="AC73" s="57">
        <f>+I_Investimenti!AF21+C_Investimenti!AC31-C_Investimenti!AC52</f>
        <v>0</v>
      </c>
      <c r="AD73" s="57">
        <f>+I_Investimenti!AG21+C_Investimenti!AD31-C_Investimenti!AD52</f>
        <v>0</v>
      </c>
      <c r="AE73" s="57">
        <f>+I_Investimenti!AH21+C_Investimenti!AE31-C_Investimenti!AE52</f>
        <v>0</v>
      </c>
      <c r="AF73" s="57">
        <f>+I_Investimenti!AI21+C_Investimenti!AF31-C_Investimenti!AF52</f>
        <v>0</v>
      </c>
      <c r="AG73" s="57">
        <f>+I_Investimenti!AJ21+C_Investimenti!AG31-C_Investimenti!AG52</f>
        <v>0</v>
      </c>
      <c r="AH73" s="57">
        <f>+I_Investimenti!AK21+C_Investimenti!AH31-C_Investimenti!AH52</f>
        <v>0</v>
      </c>
      <c r="AI73" s="57">
        <f>+I_Investimenti!AL21+C_Investimenti!AI31-C_Investimenti!AI52</f>
        <v>0</v>
      </c>
      <c r="AJ73" s="57">
        <f>+I_Investimenti!AM21+C_Investimenti!AJ31-C_Investimenti!AJ52</f>
        <v>0</v>
      </c>
      <c r="AK73" s="57">
        <f>+I_Investimenti!AN21+C_Investimenti!AK31-C_Investimenti!AK52</f>
        <v>0</v>
      </c>
      <c r="AL73" s="57">
        <f>+I_Investimenti!AO21+C_Investimenti!AL31-C_Investimenti!AL52</f>
        <v>0</v>
      </c>
      <c r="AM73" s="57">
        <f>+I_Investimenti!AP21+C_Investimenti!AM31-C_Investimenti!AM52</f>
        <v>0</v>
      </c>
      <c r="AN73" s="57">
        <f>+I_Investimenti!AQ21+C_Investimenti!AN31-C_Investimenti!AN52</f>
        <v>0</v>
      </c>
      <c r="AO73" s="57">
        <f>+I_Investimenti!AR21+C_Investimenti!AO31-C_Investimenti!AO52</f>
        <v>0</v>
      </c>
      <c r="AP73" s="57">
        <f>+I_Investimenti!AS21+C_Investimenti!AP31-C_Investimenti!AP52</f>
        <v>0</v>
      </c>
      <c r="AQ73" s="57">
        <f>+I_Investimenti!AT21+C_Investimenti!AQ31-C_Investimenti!AQ52</f>
        <v>0</v>
      </c>
      <c r="AR73" s="57">
        <f>+I_Investimenti!AU21+C_Investimenti!AR31-C_Investimenti!AR52</f>
        <v>0</v>
      </c>
      <c r="AS73" s="57">
        <f>+I_Investimenti!AV21+C_Investimenti!AS31-C_Investimenti!AS52</f>
        <v>0</v>
      </c>
      <c r="AT73" s="57">
        <f>+I_Investimenti!AW21+C_Investimenti!AT31-C_Investimenti!AT52</f>
        <v>0</v>
      </c>
      <c r="AU73" s="57">
        <f>+I_Investimenti!AX21+C_Investimenti!AU31-C_Investimenti!AU52</f>
        <v>0</v>
      </c>
      <c r="AV73" s="57">
        <f>+I_Investimenti!AY21+C_Investimenti!AV31-C_Investimenti!AV52</f>
        <v>0</v>
      </c>
      <c r="AW73" s="57">
        <f>+I_Investimenti!AZ21+C_Investimenti!AW31-C_Investimenti!AW52</f>
        <v>0</v>
      </c>
      <c r="AX73" s="57">
        <f>+I_Investimenti!BA21+C_Investimenti!AX31-C_Investimenti!AX52</f>
        <v>0</v>
      </c>
      <c r="AY73" s="57">
        <f>+I_Investimenti!BB21+C_Investimenti!AY31-C_Investimenti!AY52</f>
        <v>0</v>
      </c>
      <c r="AZ73" s="57">
        <f>+I_Investimenti!BC21+C_Investimenti!AZ31-C_Investimenti!AZ52</f>
        <v>0</v>
      </c>
      <c r="BA73" s="57">
        <f>+I_Investimenti!BD21+C_Investimenti!BA31-C_Investimenti!BA52</f>
        <v>0</v>
      </c>
      <c r="BB73" s="57">
        <f>+I_Investimenti!BE21+C_Investimenti!BB31-C_Investimenti!BB52</f>
        <v>0</v>
      </c>
      <c r="BC73" s="57">
        <f>+I_Investimenti!BF21+C_Investimenti!BC31-C_Investimenti!BC52</f>
        <v>0</v>
      </c>
      <c r="BD73" s="57">
        <f>+I_Investimenti!BG21+C_Investimenti!BD31-C_Investimenti!BD52</f>
        <v>0</v>
      </c>
      <c r="BE73" s="57">
        <f>+I_Investimenti!BH21+C_Investimenti!BE31-C_Investimenti!BE52</f>
        <v>0</v>
      </c>
      <c r="BF73" s="57">
        <f>+I_Investimenti!BI21+C_Investimenti!BF31-C_Investimenti!BF52</f>
        <v>0</v>
      </c>
      <c r="BG73" s="57">
        <f>+I_Investimenti!BJ21+C_Investimenti!BG31-C_Investimenti!BG52</f>
        <v>0</v>
      </c>
      <c r="BH73" s="57">
        <f>+I_Investimenti!BK21+C_Investimenti!BH31-C_Investimenti!BH52</f>
        <v>0</v>
      </c>
      <c r="BI73" s="57">
        <f>+I_Investimenti!BL21+C_Investimenti!BI31-C_Investimenti!BI52</f>
        <v>0</v>
      </c>
      <c r="BJ73" s="57">
        <f>+I_Investimenti!BM21+C_Investimenti!BJ31-C_Investimenti!BJ52</f>
        <v>0</v>
      </c>
      <c r="BK73" s="57">
        <f>+I_Investimenti!BN21+C_Investimenti!BK31-C_Investimenti!BK52</f>
        <v>0</v>
      </c>
      <c r="BL73" s="57">
        <f>+I_Investimenti!BO21+C_Investimenti!BL31-C_Investimenti!BL52</f>
        <v>0</v>
      </c>
      <c r="BM73" s="57">
        <f>+I_Investimenti!BP21+C_Investimenti!BM31-C_Investimenti!BM52</f>
        <v>0</v>
      </c>
      <c r="BN73" s="57">
        <f>+I_Investimenti!BQ21+C_Investimenti!BN31-C_Investimenti!BN52</f>
        <v>0</v>
      </c>
      <c r="BO73" s="57">
        <f>+I_Investimenti!BR21+C_Investimenti!BO31-C_Investimenti!BO52</f>
        <v>0</v>
      </c>
      <c r="BP73" s="57">
        <f>+I_Investimenti!BS21+C_Investimenti!BP31-C_Investimenti!BP52</f>
        <v>0</v>
      </c>
      <c r="BQ73" s="57">
        <f>+I_Investimenti!BT21+C_Investimenti!BQ31-C_Investimenti!BQ52</f>
        <v>0</v>
      </c>
      <c r="BR73" s="57">
        <f>+I_Investimenti!BU21+C_Investimenti!BR31-C_Investimenti!BR52</f>
        <v>0</v>
      </c>
      <c r="BS73" s="57">
        <f>+I_Investimenti!BV21+C_Investimenti!BS31-C_Investimenti!BS52</f>
        <v>0</v>
      </c>
      <c r="BT73" s="57">
        <f>+I_Investimenti!BW21+C_Investimenti!BT31-C_Investimenti!BT52</f>
        <v>0</v>
      </c>
      <c r="BU73" s="57">
        <f>+I_Investimenti!BX21+C_Investimenti!BU31-C_Investimenti!BU52</f>
        <v>0</v>
      </c>
      <c r="BV73" s="57">
        <f>+I_Investimenti!BY21+C_Investimenti!BV31-C_Investimenti!BV52</f>
        <v>0</v>
      </c>
      <c r="BW73" s="57">
        <f>+I_Investimenti!BZ21+C_Investimenti!BW31-C_Investimenti!BW52</f>
        <v>0</v>
      </c>
      <c r="BX73" s="57">
        <f>+I_Investimenti!CA21+C_Investimenti!BX31-C_Investimenti!BX52</f>
        <v>0</v>
      </c>
      <c r="BY73" s="57">
        <f>+I_Investimenti!CB21+C_Investimenti!BY31-C_Investimenti!BY52</f>
        <v>0</v>
      </c>
      <c r="BZ73" s="57">
        <f>+I_Investimenti!CC21+C_Investimenti!BZ31-C_Investimenti!BZ52</f>
        <v>0</v>
      </c>
      <c r="CA73" s="57">
        <f>+I_Investimenti!CD21+C_Investimenti!CA31-C_Investimenti!CA52</f>
        <v>0</v>
      </c>
      <c r="CB73" s="57">
        <f>+I_Investimenti!CE21+C_Investimenti!CB31-C_Investimenti!CB52</f>
        <v>0</v>
      </c>
      <c r="CC73" s="57">
        <f>+I_Investimenti!CF21+C_Investimenti!CC31-C_Investimenti!CC52</f>
        <v>0</v>
      </c>
      <c r="CD73" s="57">
        <f>+I_Investimenti!CG21+C_Investimenti!CD31-C_Investimenti!CD52</f>
        <v>0</v>
      </c>
      <c r="CE73" s="57">
        <f>+I_Investimenti!CH21+C_Investimenti!CE31-C_Investimenti!CE52</f>
        <v>0</v>
      </c>
      <c r="CF73" s="57">
        <f>+I_Investimenti!CI21+C_Investimenti!CF31-C_Investimenti!CF52</f>
        <v>0</v>
      </c>
      <c r="CG73" s="57">
        <f>+I_Investimenti!CJ21+C_Investimenti!CG31-C_Investimenti!CG52</f>
        <v>0</v>
      </c>
      <c r="CH73" s="57">
        <f>+I_Investimenti!CK21+C_Investimenti!CH31-C_Investimenti!CH52</f>
        <v>0</v>
      </c>
      <c r="CI73" s="57">
        <f>+I_Investimenti!CL21+C_Investimenti!CI31-C_Investimenti!CI52</f>
        <v>0</v>
      </c>
      <c r="CJ73" s="57">
        <f>+I_Investimenti!CM21+C_Investimenti!CJ31-C_Investimenti!CJ52</f>
        <v>0</v>
      </c>
      <c r="CK73" s="57">
        <f>+I_Investimenti!CN21+C_Investimenti!CK31-C_Investimenti!CK52</f>
        <v>0</v>
      </c>
      <c r="CL73" s="57">
        <f>+I_Investimenti!CO21+C_Investimenti!CL31-C_Investimenti!CL52</f>
        <v>0</v>
      </c>
      <c r="CM73" s="57">
        <f>+I_Investimenti!CP21+C_Investimenti!CM31-C_Investimenti!CM52</f>
        <v>0</v>
      </c>
      <c r="CN73" s="57">
        <f>+I_Investimenti!CQ21+C_Investimenti!CN31-C_Investimenti!CN52</f>
        <v>0</v>
      </c>
      <c r="CO73" s="57">
        <f>+I_Investimenti!CR21+C_Investimenti!CO31-C_Investimenti!CO52</f>
        <v>0</v>
      </c>
      <c r="CP73" s="57">
        <f>+I_Investimenti!CS21+C_Investimenti!CP31-C_Investimenti!CP52</f>
        <v>0</v>
      </c>
      <c r="CQ73" s="57">
        <f>+I_Investimenti!CT21+C_Investimenti!CQ31-C_Investimenti!CQ52</f>
        <v>0</v>
      </c>
      <c r="CR73" s="57">
        <f>+I_Investimenti!CU21+C_Investimenti!CR31-C_Investimenti!CR52</f>
        <v>0</v>
      </c>
      <c r="CS73" s="57">
        <f>+I_Investimenti!CV21+C_Investimenti!CS31-C_Investimenti!CS52</f>
        <v>0</v>
      </c>
      <c r="CT73" s="57">
        <f>+I_Investimenti!CW21+C_Investimenti!CT31-C_Investimenti!CT52</f>
        <v>0</v>
      </c>
      <c r="CU73" s="57">
        <f>+I_Investimenti!CX21+C_Investimenti!CU31-C_Investimenti!CU52</f>
        <v>0</v>
      </c>
      <c r="CV73" s="57">
        <f>+I_Investimenti!CY21+C_Investimenti!CV31-C_Investimenti!CV52</f>
        <v>0</v>
      </c>
      <c r="CW73" s="57">
        <f>+I_Investimenti!CZ21+C_Investimenti!CW31-C_Investimenti!CW52</f>
        <v>0</v>
      </c>
      <c r="CX73" s="57">
        <f>+I_Investimenti!DA21+C_Investimenti!CX31-C_Investimenti!CX52</f>
        <v>0</v>
      </c>
      <c r="CY73" s="57">
        <f>+I_Investimenti!DB21+C_Investimenti!CY31-C_Investimenti!CY52</f>
        <v>0</v>
      </c>
      <c r="CZ73" s="57">
        <f>+I_Investimenti!DC21+C_Investimenti!CZ31-C_Investimenti!CZ52</f>
        <v>0</v>
      </c>
      <c r="DA73" s="57">
        <f>+I_Investimenti!DD21+C_Investimenti!DA31-C_Investimenti!DA52</f>
        <v>0</v>
      </c>
      <c r="DB73" s="57">
        <f>+I_Investimenti!DE21+C_Investimenti!DB31-C_Investimenti!DB52</f>
        <v>0</v>
      </c>
      <c r="DC73" s="57">
        <f>+I_Investimenti!DF21+C_Investimenti!DC31-C_Investimenti!DC52</f>
        <v>0</v>
      </c>
      <c r="DD73" s="57">
        <f>+I_Investimenti!DG21+C_Investimenti!DD31-C_Investimenti!DD52</f>
        <v>0</v>
      </c>
      <c r="DE73" s="57">
        <f>+I_Investimenti!DH21+C_Investimenti!DE31-C_Investimenti!DE52</f>
        <v>0</v>
      </c>
      <c r="DF73" s="57">
        <f>+I_Investimenti!DI21+C_Investimenti!DF31-C_Investimenti!DF52</f>
        <v>0</v>
      </c>
      <c r="DG73" s="57">
        <f>+I_Investimenti!DJ21+C_Investimenti!DG31-C_Investimenti!DG52</f>
        <v>0</v>
      </c>
      <c r="DH73" s="57">
        <f>+I_Investimenti!DK21+C_Investimenti!DH31-C_Investimenti!DH52</f>
        <v>0</v>
      </c>
      <c r="DI73" s="57">
        <f>+I_Investimenti!DL21+C_Investimenti!DI31-C_Investimenti!DI52</f>
        <v>0</v>
      </c>
      <c r="DJ73" s="57">
        <f>+I_Investimenti!DM21+C_Investimenti!DJ31-C_Investimenti!DJ52</f>
        <v>0</v>
      </c>
      <c r="DK73" s="57">
        <f>+I_Investimenti!DN21+C_Investimenti!DK31-C_Investimenti!DK52</f>
        <v>0</v>
      </c>
      <c r="DL73" s="57">
        <f>+I_Investimenti!DO21+C_Investimenti!DL31-C_Investimenti!DL52</f>
        <v>0</v>
      </c>
      <c r="DM73" s="57">
        <f>+I_Investimenti!DP21+C_Investimenti!DM31-C_Investimenti!DM52</f>
        <v>0</v>
      </c>
      <c r="DN73" s="57">
        <f>+I_Investimenti!DQ21+C_Investimenti!DN31-C_Investimenti!DN52</f>
        <v>0</v>
      </c>
      <c r="DO73" s="57">
        <f>+I_Investimenti!DR21+C_Investimenti!DO31-C_Investimenti!DO52</f>
        <v>0</v>
      </c>
      <c r="DP73" s="57">
        <f>+I_Investimenti!DS21+C_Investimenti!DP31-C_Investimenti!DP52</f>
        <v>0</v>
      </c>
      <c r="DQ73" s="57">
        <f>+I_Investimenti!DT21+C_Investimenti!DQ31-C_Investimenti!DQ52</f>
        <v>0</v>
      </c>
      <c r="DR73" s="57">
        <f>+I_Investimenti!DU21+C_Investimenti!DR31-C_Investimenti!DR52</f>
        <v>0</v>
      </c>
      <c r="DS73" s="57">
        <f>+I_Investimenti!DV21+C_Investimenti!DS31-C_Investimenti!DS52</f>
        <v>0</v>
      </c>
      <c r="DT73" s="57">
        <f>+I_Investimenti!DW21+C_Investimenti!DT31-C_Investimenti!DT52</f>
        <v>0</v>
      </c>
      <c r="DU73" s="57">
        <f>+I_Investimenti!DX21+C_Investimenti!DU31-C_Investimenti!DU52</f>
        <v>0</v>
      </c>
    </row>
    <row r="74" spans="3:125" ht="16.5" thickTop="1" thickBot="1" x14ac:dyDescent="0.3">
      <c r="C74" s="117" t="str">
        <f t="shared" si="21"/>
        <v>Investimento 17</v>
      </c>
      <c r="F74" s="57">
        <f>+I_Investimenti!I22+C_Investimenti!F32-C_Investimenti!F53</f>
        <v>0</v>
      </c>
      <c r="G74" s="57">
        <f>+I_Investimenti!J22+C_Investimenti!G32-C_Investimenti!G53</f>
        <v>0</v>
      </c>
      <c r="H74" s="57">
        <f>+I_Investimenti!K22+C_Investimenti!H32-C_Investimenti!H53</f>
        <v>0</v>
      </c>
      <c r="I74" s="57">
        <f>+I_Investimenti!L22+C_Investimenti!I32-C_Investimenti!I53</f>
        <v>0</v>
      </c>
      <c r="J74" s="57">
        <f>+I_Investimenti!M22+C_Investimenti!J32-C_Investimenti!J53</f>
        <v>0</v>
      </c>
      <c r="K74" s="57">
        <f>+I_Investimenti!N22+C_Investimenti!K32-C_Investimenti!K53</f>
        <v>0</v>
      </c>
      <c r="L74" s="57">
        <f>+I_Investimenti!O22+C_Investimenti!L32-C_Investimenti!L53</f>
        <v>0</v>
      </c>
      <c r="M74" s="57">
        <f>+I_Investimenti!P22+C_Investimenti!M32-C_Investimenti!M53</f>
        <v>0</v>
      </c>
      <c r="N74" s="57">
        <f>+I_Investimenti!Q22+C_Investimenti!N32-C_Investimenti!N53</f>
        <v>0</v>
      </c>
      <c r="O74" s="57">
        <f>+I_Investimenti!R22+C_Investimenti!O32-C_Investimenti!O53</f>
        <v>0</v>
      </c>
      <c r="P74" s="57">
        <f>+I_Investimenti!S22+C_Investimenti!P32-C_Investimenti!P53</f>
        <v>0</v>
      </c>
      <c r="Q74" s="57">
        <f>+I_Investimenti!T22+C_Investimenti!Q32-C_Investimenti!Q53</f>
        <v>0</v>
      </c>
      <c r="R74" s="57">
        <f>+I_Investimenti!U22+C_Investimenti!R32-C_Investimenti!R53</f>
        <v>0</v>
      </c>
      <c r="S74" s="57">
        <f>+I_Investimenti!V22+C_Investimenti!S32-C_Investimenti!S53</f>
        <v>0</v>
      </c>
      <c r="T74" s="57">
        <f>+I_Investimenti!W22+C_Investimenti!T32-C_Investimenti!T53</f>
        <v>0</v>
      </c>
      <c r="U74" s="57">
        <f>+I_Investimenti!X22+C_Investimenti!U32-C_Investimenti!U53</f>
        <v>0</v>
      </c>
      <c r="V74" s="57">
        <f>+I_Investimenti!Y22+C_Investimenti!V32-C_Investimenti!V53</f>
        <v>0</v>
      </c>
      <c r="W74" s="57">
        <f>+I_Investimenti!Z22+C_Investimenti!W32-C_Investimenti!W53</f>
        <v>0</v>
      </c>
      <c r="X74" s="57">
        <f>+I_Investimenti!AA22+C_Investimenti!X32-C_Investimenti!X53</f>
        <v>0</v>
      </c>
      <c r="Y74" s="57">
        <f>+I_Investimenti!AB22+C_Investimenti!Y32-C_Investimenti!Y53</f>
        <v>0</v>
      </c>
      <c r="Z74" s="57">
        <f>+I_Investimenti!AC22+C_Investimenti!Z32-C_Investimenti!Z53</f>
        <v>0</v>
      </c>
      <c r="AA74" s="57">
        <f>+I_Investimenti!AD22+C_Investimenti!AA32-C_Investimenti!AA53</f>
        <v>0</v>
      </c>
      <c r="AB74" s="57">
        <f>+I_Investimenti!AE22+C_Investimenti!AB32-C_Investimenti!AB53</f>
        <v>0</v>
      </c>
      <c r="AC74" s="57">
        <f>+I_Investimenti!AF22+C_Investimenti!AC32-C_Investimenti!AC53</f>
        <v>0</v>
      </c>
      <c r="AD74" s="57">
        <f>+I_Investimenti!AG22+C_Investimenti!AD32-C_Investimenti!AD53</f>
        <v>0</v>
      </c>
      <c r="AE74" s="57">
        <f>+I_Investimenti!AH22+C_Investimenti!AE32-C_Investimenti!AE53</f>
        <v>0</v>
      </c>
      <c r="AF74" s="57">
        <f>+I_Investimenti!AI22+C_Investimenti!AF32-C_Investimenti!AF53</f>
        <v>0</v>
      </c>
      <c r="AG74" s="57">
        <f>+I_Investimenti!AJ22+C_Investimenti!AG32-C_Investimenti!AG53</f>
        <v>0</v>
      </c>
      <c r="AH74" s="57">
        <f>+I_Investimenti!AK22+C_Investimenti!AH32-C_Investimenti!AH53</f>
        <v>0</v>
      </c>
      <c r="AI74" s="57">
        <f>+I_Investimenti!AL22+C_Investimenti!AI32-C_Investimenti!AI53</f>
        <v>0</v>
      </c>
      <c r="AJ74" s="57">
        <f>+I_Investimenti!AM22+C_Investimenti!AJ32-C_Investimenti!AJ53</f>
        <v>0</v>
      </c>
      <c r="AK74" s="57">
        <f>+I_Investimenti!AN22+C_Investimenti!AK32-C_Investimenti!AK53</f>
        <v>0</v>
      </c>
      <c r="AL74" s="57">
        <f>+I_Investimenti!AO22+C_Investimenti!AL32-C_Investimenti!AL53</f>
        <v>0</v>
      </c>
      <c r="AM74" s="57">
        <f>+I_Investimenti!AP22+C_Investimenti!AM32-C_Investimenti!AM53</f>
        <v>0</v>
      </c>
      <c r="AN74" s="57">
        <f>+I_Investimenti!AQ22+C_Investimenti!AN32-C_Investimenti!AN53</f>
        <v>0</v>
      </c>
      <c r="AO74" s="57">
        <f>+I_Investimenti!AR22+C_Investimenti!AO32-C_Investimenti!AO53</f>
        <v>0</v>
      </c>
      <c r="AP74" s="57">
        <f>+I_Investimenti!AS22+C_Investimenti!AP32-C_Investimenti!AP53</f>
        <v>0</v>
      </c>
      <c r="AQ74" s="57">
        <f>+I_Investimenti!AT22+C_Investimenti!AQ32-C_Investimenti!AQ53</f>
        <v>0</v>
      </c>
      <c r="AR74" s="57">
        <f>+I_Investimenti!AU22+C_Investimenti!AR32-C_Investimenti!AR53</f>
        <v>0</v>
      </c>
      <c r="AS74" s="57">
        <f>+I_Investimenti!AV22+C_Investimenti!AS32-C_Investimenti!AS53</f>
        <v>0</v>
      </c>
      <c r="AT74" s="57">
        <f>+I_Investimenti!AW22+C_Investimenti!AT32-C_Investimenti!AT53</f>
        <v>0</v>
      </c>
      <c r="AU74" s="57">
        <f>+I_Investimenti!AX22+C_Investimenti!AU32-C_Investimenti!AU53</f>
        <v>0</v>
      </c>
      <c r="AV74" s="57">
        <f>+I_Investimenti!AY22+C_Investimenti!AV32-C_Investimenti!AV53</f>
        <v>0</v>
      </c>
      <c r="AW74" s="57">
        <f>+I_Investimenti!AZ22+C_Investimenti!AW32-C_Investimenti!AW53</f>
        <v>0</v>
      </c>
      <c r="AX74" s="57">
        <f>+I_Investimenti!BA22+C_Investimenti!AX32-C_Investimenti!AX53</f>
        <v>0</v>
      </c>
      <c r="AY74" s="57">
        <f>+I_Investimenti!BB22+C_Investimenti!AY32-C_Investimenti!AY53</f>
        <v>0</v>
      </c>
      <c r="AZ74" s="57">
        <f>+I_Investimenti!BC22+C_Investimenti!AZ32-C_Investimenti!AZ53</f>
        <v>0</v>
      </c>
      <c r="BA74" s="57">
        <f>+I_Investimenti!BD22+C_Investimenti!BA32-C_Investimenti!BA53</f>
        <v>0</v>
      </c>
      <c r="BB74" s="57">
        <f>+I_Investimenti!BE22+C_Investimenti!BB32-C_Investimenti!BB53</f>
        <v>0</v>
      </c>
      <c r="BC74" s="57">
        <f>+I_Investimenti!BF22+C_Investimenti!BC32-C_Investimenti!BC53</f>
        <v>0</v>
      </c>
      <c r="BD74" s="57">
        <f>+I_Investimenti!BG22+C_Investimenti!BD32-C_Investimenti!BD53</f>
        <v>0</v>
      </c>
      <c r="BE74" s="57">
        <f>+I_Investimenti!BH22+C_Investimenti!BE32-C_Investimenti!BE53</f>
        <v>0</v>
      </c>
      <c r="BF74" s="57">
        <f>+I_Investimenti!BI22+C_Investimenti!BF32-C_Investimenti!BF53</f>
        <v>0</v>
      </c>
      <c r="BG74" s="57">
        <f>+I_Investimenti!BJ22+C_Investimenti!BG32-C_Investimenti!BG53</f>
        <v>0</v>
      </c>
      <c r="BH74" s="57">
        <f>+I_Investimenti!BK22+C_Investimenti!BH32-C_Investimenti!BH53</f>
        <v>0</v>
      </c>
      <c r="BI74" s="57">
        <f>+I_Investimenti!BL22+C_Investimenti!BI32-C_Investimenti!BI53</f>
        <v>0</v>
      </c>
      <c r="BJ74" s="57">
        <f>+I_Investimenti!BM22+C_Investimenti!BJ32-C_Investimenti!BJ53</f>
        <v>0</v>
      </c>
      <c r="BK74" s="57">
        <f>+I_Investimenti!BN22+C_Investimenti!BK32-C_Investimenti!BK53</f>
        <v>0</v>
      </c>
      <c r="BL74" s="57">
        <f>+I_Investimenti!BO22+C_Investimenti!BL32-C_Investimenti!BL53</f>
        <v>0</v>
      </c>
      <c r="BM74" s="57">
        <f>+I_Investimenti!BP22+C_Investimenti!BM32-C_Investimenti!BM53</f>
        <v>0</v>
      </c>
      <c r="BN74" s="57">
        <f>+I_Investimenti!BQ22+C_Investimenti!BN32-C_Investimenti!BN53</f>
        <v>0</v>
      </c>
      <c r="BO74" s="57">
        <f>+I_Investimenti!BR22+C_Investimenti!BO32-C_Investimenti!BO53</f>
        <v>0</v>
      </c>
      <c r="BP74" s="57">
        <f>+I_Investimenti!BS22+C_Investimenti!BP32-C_Investimenti!BP53</f>
        <v>0</v>
      </c>
      <c r="BQ74" s="57">
        <f>+I_Investimenti!BT22+C_Investimenti!BQ32-C_Investimenti!BQ53</f>
        <v>0</v>
      </c>
      <c r="BR74" s="57">
        <f>+I_Investimenti!BU22+C_Investimenti!BR32-C_Investimenti!BR53</f>
        <v>0</v>
      </c>
      <c r="BS74" s="57">
        <f>+I_Investimenti!BV22+C_Investimenti!BS32-C_Investimenti!BS53</f>
        <v>0</v>
      </c>
      <c r="BT74" s="57">
        <f>+I_Investimenti!BW22+C_Investimenti!BT32-C_Investimenti!BT53</f>
        <v>0</v>
      </c>
      <c r="BU74" s="57">
        <f>+I_Investimenti!BX22+C_Investimenti!BU32-C_Investimenti!BU53</f>
        <v>0</v>
      </c>
      <c r="BV74" s="57">
        <f>+I_Investimenti!BY22+C_Investimenti!BV32-C_Investimenti!BV53</f>
        <v>0</v>
      </c>
      <c r="BW74" s="57">
        <f>+I_Investimenti!BZ22+C_Investimenti!BW32-C_Investimenti!BW53</f>
        <v>0</v>
      </c>
      <c r="BX74" s="57">
        <f>+I_Investimenti!CA22+C_Investimenti!BX32-C_Investimenti!BX53</f>
        <v>0</v>
      </c>
      <c r="BY74" s="57">
        <f>+I_Investimenti!CB22+C_Investimenti!BY32-C_Investimenti!BY53</f>
        <v>0</v>
      </c>
      <c r="BZ74" s="57">
        <f>+I_Investimenti!CC22+C_Investimenti!BZ32-C_Investimenti!BZ53</f>
        <v>0</v>
      </c>
      <c r="CA74" s="57">
        <f>+I_Investimenti!CD22+C_Investimenti!CA32-C_Investimenti!CA53</f>
        <v>0</v>
      </c>
      <c r="CB74" s="57">
        <f>+I_Investimenti!CE22+C_Investimenti!CB32-C_Investimenti!CB53</f>
        <v>0</v>
      </c>
      <c r="CC74" s="57">
        <f>+I_Investimenti!CF22+C_Investimenti!CC32-C_Investimenti!CC53</f>
        <v>0</v>
      </c>
      <c r="CD74" s="57">
        <f>+I_Investimenti!CG22+C_Investimenti!CD32-C_Investimenti!CD53</f>
        <v>0</v>
      </c>
      <c r="CE74" s="57">
        <f>+I_Investimenti!CH22+C_Investimenti!CE32-C_Investimenti!CE53</f>
        <v>0</v>
      </c>
      <c r="CF74" s="57">
        <f>+I_Investimenti!CI22+C_Investimenti!CF32-C_Investimenti!CF53</f>
        <v>0</v>
      </c>
      <c r="CG74" s="57">
        <f>+I_Investimenti!CJ22+C_Investimenti!CG32-C_Investimenti!CG53</f>
        <v>0</v>
      </c>
      <c r="CH74" s="57">
        <f>+I_Investimenti!CK22+C_Investimenti!CH32-C_Investimenti!CH53</f>
        <v>0</v>
      </c>
      <c r="CI74" s="57">
        <f>+I_Investimenti!CL22+C_Investimenti!CI32-C_Investimenti!CI53</f>
        <v>0</v>
      </c>
      <c r="CJ74" s="57">
        <f>+I_Investimenti!CM22+C_Investimenti!CJ32-C_Investimenti!CJ53</f>
        <v>0</v>
      </c>
      <c r="CK74" s="57">
        <f>+I_Investimenti!CN22+C_Investimenti!CK32-C_Investimenti!CK53</f>
        <v>0</v>
      </c>
      <c r="CL74" s="57">
        <f>+I_Investimenti!CO22+C_Investimenti!CL32-C_Investimenti!CL53</f>
        <v>0</v>
      </c>
      <c r="CM74" s="57">
        <f>+I_Investimenti!CP22+C_Investimenti!CM32-C_Investimenti!CM53</f>
        <v>0</v>
      </c>
      <c r="CN74" s="57">
        <f>+I_Investimenti!CQ22+C_Investimenti!CN32-C_Investimenti!CN53</f>
        <v>0</v>
      </c>
      <c r="CO74" s="57">
        <f>+I_Investimenti!CR22+C_Investimenti!CO32-C_Investimenti!CO53</f>
        <v>0</v>
      </c>
      <c r="CP74" s="57">
        <f>+I_Investimenti!CS22+C_Investimenti!CP32-C_Investimenti!CP53</f>
        <v>0</v>
      </c>
      <c r="CQ74" s="57">
        <f>+I_Investimenti!CT22+C_Investimenti!CQ32-C_Investimenti!CQ53</f>
        <v>0</v>
      </c>
      <c r="CR74" s="57">
        <f>+I_Investimenti!CU22+C_Investimenti!CR32-C_Investimenti!CR53</f>
        <v>0</v>
      </c>
      <c r="CS74" s="57">
        <f>+I_Investimenti!CV22+C_Investimenti!CS32-C_Investimenti!CS53</f>
        <v>0</v>
      </c>
      <c r="CT74" s="57">
        <f>+I_Investimenti!CW22+C_Investimenti!CT32-C_Investimenti!CT53</f>
        <v>0</v>
      </c>
      <c r="CU74" s="57">
        <f>+I_Investimenti!CX22+C_Investimenti!CU32-C_Investimenti!CU53</f>
        <v>0</v>
      </c>
      <c r="CV74" s="57">
        <f>+I_Investimenti!CY22+C_Investimenti!CV32-C_Investimenti!CV53</f>
        <v>0</v>
      </c>
      <c r="CW74" s="57">
        <f>+I_Investimenti!CZ22+C_Investimenti!CW32-C_Investimenti!CW53</f>
        <v>0</v>
      </c>
      <c r="CX74" s="57">
        <f>+I_Investimenti!DA22+C_Investimenti!CX32-C_Investimenti!CX53</f>
        <v>0</v>
      </c>
      <c r="CY74" s="57">
        <f>+I_Investimenti!DB22+C_Investimenti!CY32-C_Investimenti!CY53</f>
        <v>0</v>
      </c>
      <c r="CZ74" s="57">
        <f>+I_Investimenti!DC22+C_Investimenti!CZ32-C_Investimenti!CZ53</f>
        <v>0</v>
      </c>
      <c r="DA74" s="57">
        <f>+I_Investimenti!DD22+C_Investimenti!DA32-C_Investimenti!DA53</f>
        <v>0</v>
      </c>
      <c r="DB74" s="57">
        <f>+I_Investimenti!DE22+C_Investimenti!DB32-C_Investimenti!DB53</f>
        <v>0</v>
      </c>
      <c r="DC74" s="57">
        <f>+I_Investimenti!DF22+C_Investimenti!DC32-C_Investimenti!DC53</f>
        <v>0</v>
      </c>
      <c r="DD74" s="57">
        <f>+I_Investimenti!DG22+C_Investimenti!DD32-C_Investimenti!DD53</f>
        <v>0</v>
      </c>
      <c r="DE74" s="57">
        <f>+I_Investimenti!DH22+C_Investimenti!DE32-C_Investimenti!DE53</f>
        <v>0</v>
      </c>
      <c r="DF74" s="57">
        <f>+I_Investimenti!DI22+C_Investimenti!DF32-C_Investimenti!DF53</f>
        <v>0</v>
      </c>
      <c r="DG74" s="57">
        <f>+I_Investimenti!DJ22+C_Investimenti!DG32-C_Investimenti!DG53</f>
        <v>0</v>
      </c>
      <c r="DH74" s="57">
        <f>+I_Investimenti!DK22+C_Investimenti!DH32-C_Investimenti!DH53</f>
        <v>0</v>
      </c>
      <c r="DI74" s="57">
        <f>+I_Investimenti!DL22+C_Investimenti!DI32-C_Investimenti!DI53</f>
        <v>0</v>
      </c>
      <c r="DJ74" s="57">
        <f>+I_Investimenti!DM22+C_Investimenti!DJ32-C_Investimenti!DJ53</f>
        <v>0</v>
      </c>
      <c r="DK74" s="57">
        <f>+I_Investimenti!DN22+C_Investimenti!DK32-C_Investimenti!DK53</f>
        <v>0</v>
      </c>
      <c r="DL74" s="57">
        <f>+I_Investimenti!DO22+C_Investimenti!DL32-C_Investimenti!DL53</f>
        <v>0</v>
      </c>
      <c r="DM74" s="57">
        <f>+I_Investimenti!DP22+C_Investimenti!DM32-C_Investimenti!DM53</f>
        <v>0</v>
      </c>
      <c r="DN74" s="57">
        <f>+I_Investimenti!DQ22+C_Investimenti!DN32-C_Investimenti!DN53</f>
        <v>0</v>
      </c>
      <c r="DO74" s="57">
        <f>+I_Investimenti!DR22+C_Investimenti!DO32-C_Investimenti!DO53</f>
        <v>0</v>
      </c>
      <c r="DP74" s="57">
        <f>+I_Investimenti!DS22+C_Investimenti!DP32-C_Investimenti!DP53</f>
        <v>0</v>
      </c>
      <c r="DQ74" s="57">
        <f>+I_Investimenti!DT22+C_Investimenti!DQ32-C_Investimenti!DQ53</f>
        <v>0</v>
      </c>
      <c r="DR74" s="57">
        <f>+I_Investimenti!DU22+C_Investimenti!DR32-C_Investimenti!DR53</f>
        <v>0</v>
      </c>
      <c r="DS74" s="57">
        <f>+I_Investimenti!DV22+C_Investimenti!DS32-C_Investimenti!DS53</f>
        <v>0</v>
      </c>
      <c r="DT74" s="57">
        <f>+I_Investimenti!DW22+C_Investimenti!DT32-C_Investimenti!DT53</f>
        <v>0</v>
      </c>
      <c r="DU74" s="57">
        <f>+I_Investimenti!DX22+C_Investimenti!DU32-C_Investimenti!DU53</f>
        <v>0</v>
      </c>
    </row>
    <row r="75" spans="3:125" ht="15.75" thickTop="1" x14ac:dyDescent="0.25">
      <c r="E75" s="16" t="s">
        <v>184</v>
      </c>
      <c r="F75" s="91">
        <f>SUM(F58:F74)</f>
        <v>0</v>
      </c>
      <c r="G75" s="91">
        <f t="shared" ref="G75:BR75" si="22">SUM(G58:G74)</f>
        <v>0</v>
      </c>
      <c r="H75" s="91">
        <f t="shared" si="22"/>
        <v>0</v>
      </c>
      <c r="I75" s="91">
        <f t="shared" si="22"/>
        <v>0</v>
      </c>
      <c r="J75" s="91">
        <f t="shared" si="22"/>
        <v>0</v>
      </c>
      <c r="K75" s="91">
        <f t="shared" si="22"/>
        <v>0</v>
      </c>
      <c r="L75" s="91">
        <f t="shared" si="22"/>
        <v>0</v>
      </c>
      <c r="M75" s="91">
        <f t="shared" si="22"/>
        <v>0</v>
      </c>
      <c r="N75" s="91">
        <f t="shared" si="22"/>
        <v>0</v>
      </c>
      <c r="O75" s="91">
        <f t="shared" si="22"/>
        <v>0</v>
      </c>
      <c r="P75" s="91">
        <f t="shared" si="22"/>
        <v>0</v>
      </c>
      <c r="Q75" s="91">
        <f t="shared" si="22"/>
        <v>0</v>
      </c>
      <c r="R75" s="91">
        <f t="shared" si="22"/>
        <v>0</v>
      </c>
      <c r="S75" s="91">
        <f t="shared" si="22"/>
        <v>0</v>
      </c>
      <c r="T75" s="91">
        <f t="shared" si="22"/>
        <v>0</v>
      </c>
      <c r="U75" s="91">
        <f t="shared" si="22"/>
        <v>0</v>
      </c>
      <c r="V75" s="91">
        <f t="shared" si="22"/>
        <v>0</v>
      </c>
      <c r="W75" s="91">
        <f t="shared" si="22"/>
        <v>0</v>
      </c>
      <c r="X75" s="91">
        <f t="shared" si="22"/>
        <v>0</v>
      </c>
      <c r="Y75" s="91">
        <f t="shared" si="22"/>
        <v>0</v>
      </c>
      <c r="Z75" s="91">
        <f t="shared" si="22"/>
        <v>0</v>
      </c>
      <c r="AA75" s="91">
        <f t="shared" si="22"/>
        <v>0</v>
      </c>
      <c r="AB75" s="91">
        <f t="shared" si="22"/>
        <v>0</v>
      </c>
      <c r="AC75" s="91">
        <f t="shared" si="22"/>
        <v>0</v>
      </c>
      <c r="AD75" s="91">
        <f t="shared" si="22"/>
        <v>0</v>
      </c>
      <c r="AE75" s="91">
        <f t="shared" si="22"/>
        <v>0</v>
      </c>
      <c r="AF75" s="91">
        <f t="shared" si="22"/>
        <v>0</v>
      </c>
      <c r="AG75" s="91">
        <f t="shared" si="22"/>
        <v>0</v>
      </c>
      <c r="AH75" s="91">
        <f t="shared" si="22"/>
        <v>0</v>
      </c>
      <c r="AI75" s="91">
        <f t="shared" si="22"/>
        <v>0</v>
      </c>
      <c r="AJ75" s="91">
        <f t="shared" si="22"/>
        <v>0</v>
      </c>
      <c r="AK75" s="91">
        <f t="shared" si="22"/>
        <v>0</v>
      </c>
      <c r="AL75" s="91">
        <f t="shared" si="22"/>
        <v>0</v>
      </c>
      <c r="AM75" s="91">
        <f t="shared" si="22"/>
        <v>0</v>
      </c>
      <c r="AN75" s="91">
        <f t="shared" si="22"/>
        <v>0</v>
      </c>
      <c r="AO75" s="91">
        <f t="shared" si="22"/>
        <v>0</v>
      </c>
      <c r="AP75" s="91">
        <f t="shared" si="22"/>
        <v>0</v>
      </c>
      <c r="AQ75" s="91">
        <f t="shared" si="22"/>
        <v>0</v>
      </c>
      <c r="AR75" s="91">
        <f t="shared" si="22"/>
        <v>0</v>
      </c>
      <c r="AS75" s="91">
        <f t="shared" si="22"/>
        <v>0</v>
      </c>
      <c r="AT75" s="91">
        <f t="shared" si="22"/>
        <v>0</v>
      </c>
      <c r="AU75" s="91">
        <f t="shared" si="22"/>
        <v>0</v>
      </c>
      <c r="AV75" s="91">
        <f t="shared" si="22"/>
        <v>0</v>
      </c>
      <c r="AW75" s="91">
        <f t="shared" si="22"/>
        <v>0</v>
      </c>
      <c r="AX75" s="91">
        <f t="shared" si="22"/>
        <v>0</v>
      </c>
      <c r="AY75" s="91">
        <f t="shared" si="22"/>
        <v>0</v>
      </c>
      <c r="AZ75" s="91">
        <f t="shared" si="22"/>
        <v>0</v>
      </c>
      <c r="BA75" s="91">
        <f t="shared" si="22"/>
        <v>0</v>
      </c>
      <c r="BB75" s="91">
        <f t="shared" si="22"/>
        <v>0</v>
      </c>
      <c r="BC75" s="91">
        <f t="shared" si="22"/>
        <v>0</v>
      </c>
      <c r="BD75" s="91">
        <f t="shared" si="22"/>
        <v>0</v>
      </c>
      <c r="BE75" s="91">
        <f t="shared" si="22"/>
        <v>0</v>
      </c>
      <c r="BF75" s="91">
        <f t="shared" si="22"/>
        <v>0</v>
      </c>
      <c r="BG75" s="91">
        <f t="shared" si="22"/>
        <v>0</v>
      </c>
      <c r="BH75" s="91">
        <f t="shared" si="22"/>
        <v>0</v>
      </c>
      <c r="BI75" s="91">
        <f t="shared" si="22"/>
        <v>0</v>
      </c>
      <c r="BJ75" s="91">
        <f t="shared" si="22"/>
        <v>0</v>
      </c>
      <c r="BK75" s="91">
        <f t="shared" si="22"/>
        <v>0</v>
      </c>
      <c r="BL75" s="91">
        <f t="shared" si="22"/>
        <v>0</v>
      </c>
      <c r="BM75" s="91">
        <f t="shared" si="22"/>
        <v>0</v>
      </c>
      <c r="BN75" s="91">
        <f t="shared" si="22"/>
        <v>0</v>
      </c>
      <c r="BO75" s="91">
        <f t="shared" si="22"/>
        <v>0</v>
      </c>
      <c r="BP75" s="91">
        <f t="shared" si="22"/>
        <v>0</v>
      </c>
      <c r="BQ75" s="91">
        <f t="shared" si="22"/>
        <v>0</v>
      </c>
      <c r="BR75" s="91">
        <f t="shared" si="22"/>
        <v>0</v>
      </c>
      <c r="BS75" s="91">
        <f t="shared" ref="BS75:DU75" si="23">SUM(BS58:BS74)</f>
        <v>0</v>
      </c>
      <c r="BT75" s="91">
        <f t="shared" si="23"/>
        <v>0</v>
      </c>
      <c r="BU75" s="91">
        <f t="shared" si="23"/>
        <v>0</v>
      </c>
      <c r="BV75" s="91">
        <f t="shared" si="23"/>
        <v>0</v>
      </c>
      <c r="BW75" s="91">
        <f t="shared" si="23"/>
        <v>0</v>
      </c>
      <c r="BX75" s="91">
        <f t="shared" si="23"/>
        <v>0</v>
      </c>
      <c r="BY75" s="91">
        <f t="shared" si="23"/>
        <v>0</v>
      </c>
      <c r="BZ75" s="91">
        <f t="shared" si="23"/>
        <v>0</v>
      </c>
      <c r="CA75" s="91">
        <f t="shared" si="23"/>
        <v>0</v>
      </c>
      <c r="CB75" s="91">
        <f t="shared" si="23"/>
        <v>0</v>
      </c>
      <c r="CC75" s="91">
        <f t="shared" si="23"/>
        <v>0</v>
      </c>
      <c r="CD75" s="91">
        <f t="shared" si="23"/>
        <v>0</v>
      </c>
      <c r="CE75" s="91">
        <f t="shared" si="23"/>
        <v>0</v>
      </c>
      <c r="CF75" s="91">
        <f t="shared" si="23"/>
        <v>0</v>
      </c>
      <c r="CG75" s="91">
        <f t="shared" si="23"/>
        <v>0</v>
      </c>
      <c r="CH75" s="91">
        <f t="shared" si="23"/>
        <v>0</v>
      </c>
      <c r="CI75" s="91">
        <f t="shared" si="23"/>
        <v>0</v>
      </c>
      <c r="CJ75" s="91">
        <f t="shared" si="23"/>
        <v>0</v>
      </c>
      <c r="CK75" s="91">
        <f t="shared" si="23"/>
        <v>0</v>
      </c>
      <c r="CL75" s="91">
        <f t="shared" si="23"/>
        <v>0</v>
      </c>
      <c r="CM75" s="91">
        <f t="shared" si="23"/>
        <v>0</v>
      </c>
      <c r="CN75" s="91">
        <f t="shared" si="23"/>
        <v>0</v>
      </c>
      <c r="CO75" s="91">
        <f t="shared" si="23"/>
        <v>0</v>
      </c>
      <c r="CP75" s="91">
        <f t="shared" si="23"/>
        <v>0</v>
      </c>
      <c r="CQ75" s="91">
        <f t="shared" si="23"/>
        <v>0</v>
      </c>
      <c r="CR75" s="91">
        <f t="shared" si="23"/>
        <v>0</v>
      </c>
      <c r="CS75" s="91">
        <f t="shared" si="23"/>
        <v>0</v>
      </c>
      <c r="CT75" s="91">
        <f t="shared" si="23"/>
        <v>0</v>
      </c>
      <c r="CU75" s="91">
        <f t="shared" si="23"/>
        <v>0</v>
      </c>
      <c r="CV75" s="91">
        <f t="shared" si="23"/>
        <v>0</v>
      </c>
      <c r="CW75" s="91">
        <f t="shared" si="23"/>
        <v>0</v>
      </c>
      <c r="CX75" s="91">
        <f t="shared" si="23"/>
        <v>0</v>
      </c>
      <c r="CY75" s="91">
        <f t="shared" si="23"/>
        <v>0</v>
      </c>
      <c r="CZ75" s="91">
        <f t="shared" si="23"/>
        <v>0</v>
      </c>
      <c r="DA75" s="91">
        <f t="shared" si="23"/>
        <v>0</v>
      </c>
      <c r="DB75" s="91">
        <f t="shared" si="23"/>
        <v>0</v>
      </c>
      <c r="DC75" s="91">
        <f t="shared" si="23"/>
        <v>0</v>
      </c>
      <c r="DD75" s="91">
        <f t="shared" si="23"/>
        <v>0</v>
      </c>
      <c r="DE75" s="91">
        <f t="shared" si="23"/>
        <v>0</v>
      </c>
      <c r="DF75" s="91">
        <f t="shared" si="23"/>
        <v>0</v>
      </c>
      <c r="DG75" s="91">
        <f t="shared" si="23"/>
        <v>0</v>
      </c>
      <c r="DH75" s="91">
        <f t="shared" si="23"/>
        <v>0</v>
      </c>
      <c r="DI75" s="91">
        <f t="shared" si="23"/>
        <v>0</v>
      </c>
      <c r="DJ75" s="91">
        <f t="shared" si="23"/>
        <v>0</v>
      </c>
      <c r="DK75" s="91">
        <f t="shared" si="23"/>
        <v>0</v>
      </c>
      <c r="DL75" s="91">
        <f t="shared" si="23"/>
        <v>0</v>
      </c>
      <c r="DM75" s="91">
        <f t="shared" si="23"/>
        <v>0</v>
      </c>
      <c r="DN75" s="91">
        <f t="shared" si="23"/>
        <v>0</v>
      </c>
      <c r="DO75" s="91">
        <f t="shared" si="23"/>
        <v>0</v>
      </c>
      <c r="DP75" s="91">
        <f t="shared" si="23"/>
        <v>0</v>
      </c>
      <c r="DQ75" s="91">
        <f t="shared" si="23"/>
        <v>0</v>
      </c>
      <c r="DR75" s="91">
        <f t="shared" si="23"/>
        <v>0</v>
      </c>
      <c r="DS75" s="91">
        <f t="shared" si="23"/>
        <v>0</v>
      </c>
      <c r="DT75" s="91">
        <f t="shared" si="23"/>
        <v>0</v>
      </c>
      <c r="DU75" s="91">
        <f t="shared" si="23"/>
        <v>0</v>
      </c>
    </row>
    <row r="92" spans="7:7" x14ac:dyDescent="0.25">
      <c r="G92" t="s">
        <v>230</v>
      </c>
    </row>
    <row r="93" spans="7:7" x14ac:dyDescent="0.25">
      <c r="G93" t="s">
        <v>14</v>
      </c>
    </row>
  </sheetData>
  <hyperlinks>
    <hyperlink ref="C1" location="Input!A1" display="MENU" xr:uid="{410A1EFF-2A67-4A2B-8251-89969BCE6B58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4AD8B-DA77-46D0-9D43-6562A3D59838}">
  <sheetPr>
    <tabColor theme="5" tint="0.59999389629810485"/>
    <pageSetUpPr fitToPage="1"/>
  </sheetPr>
  <dimension ref="B1:L13"/>
  <sheetViews>
    <sheetView showGridLines="0" workbookViewId="0">
      <selection activeCell="B5" sqref="B5:L5"/>
    </sheetView>
  </sheetViews>
  <sheetFormatPr defaultRowHeight="15" x14ac:dyDescent="0.25"/>
  <cols>
    <col min="2" max="2" width="31.7109375" bestFit="1" customWidth="1"/>
    <col min="3" max="12" width="11.85546875" bestFit="1" customWidth="1"/>
  </cols>
  <sheetData>
    <row r="1" spans="2:12" ht="28.5" x14ac:dyDescent="0.45">
      <c r="B1" s="4" t="s">
        <v>4</v>
      </c>
    </row>
    <row r="3" spans="2:12" ht="15.75" thickBot="1" x14ac:dyDescent="0.3">
      <c r="B3" s="212" t="s">
        <v>362</v>
      </c>
      <c r="C3" s="140">
        <f>+T_Personale!C3</f>
        <v>0</v>
      </c>
      <c r="D3" s="140">
        <f>+T_Personale!D3</f>
        <v>1</v>
      </c>
      <c r="E3" s="140">
        <f>+T_Personale!E3</f>
        <v>2</v>
      </c>
      <c r="F3" s="140">
        <f>+T_Personale!F3</f>
        <v>3</v>
      </c>
      <c r="G3" s="140">
        <f>+T_Personale!G3</f>
        <v>4</v>
      </c>
      <c r="H3" s="140">
        <f>+T_Personale!H3</f>
        <v>5</v>
      </c>
      <c r="I3" s="140">
        <f>+T_Personale!I3</f>
        <v>6</v>
      </c>
      <c r="J3" s="140">
        <f>+T_Personale!J3</f>
        <v>7</v>
      </c>
      <c r="K3" s="140">
        <f>+T_Personale!K3</f>
        <v>8</v>
      </c>
      <c r="L3" s="140">
        <f>+T_Personale!L3</f>
        <v>9</v>
      </c>
    </row>
    <row r="5" spans="2:12" x14ac:dyDescent="0.25">
      <c r="B5" s="211" t="str">
        <f>+C_Investimenti!C6</f>
        <v xml:space="preserve">Fabbricati </v>
      </c>
      <c r="C5" s="93">
        <f>+'SP-anno'!C18</f>
        <v>0</v>
      </c>
      <c r="D5" s="93">
        <f>+'SP-anno'!D18-C5</f>
        <v>0</v>
      </c>
      <c r="E5" s="93">
        <f>+'SP-anno'!E18-SUM($C5:D5)</f>
        <v>0</v>
      </c>
      <c r="F5" s="93">
        <f>+'SP-anno'!F18-SUM($C5:E5)</f>
        <v>0</v>
      </c>
      <c r="G5" s="93">
        <f>+'SP-anno'!G18-SUM($C5:F5)</f>
        <v>0</v>
      </c>
      <c r="H5" s="93">
        <f>+'SP-anno'!H18-SUM($C5:G5)</f>
        <v>0</v>
      </c>
      <c r="I5" s="93">
        <f>+'SP-anno'!I18-SUM($C5:H5)</f>
        <v>0</v>
      </c>
      <c r="J5" s="93">
        <f>+'SP-anno'!J18-SUM($C5:I5)</f>
        <v>0</v>
      </c>
      <c r="K5" s="93">
        <f>+'SP-anno'!K18-SUM($C5:J5)</f>
        <v>0</v>
      </c>
      <c r="L5" s="93">
        <f>+'SP-anno'!L18-SUM($C5:K5)</f>
        <v>0</v>
      </c>
    </row>
    <row r="6" spans="2:12" x14ac:dyDescent="0.25">
      <c r="B6" s="211" t="str">
        <f>+C_Investimenti!C7</f>
        <v>Impianti e macchinari</v>
      </c>
      <c r="C6" s="93">
        <f>+'SP-anno'!C22</f>
        <v>0</v>
      </c>
      <c r="D6" s="93">
        <f>+'SP-anno'!D22-C6</f>
        <v>0</v>
      </c>
      <c r="E6" s="93">
        <f>+'SP-anno'!E22-SUM($C6:D6)</f>
        <v>0</v>
      </c>
      <c r="F6" s="93">
        <f>+'SP-anno'!F22-SUM($C6:E6)</f>
        <v>0</v>
      </c>
      <c r="G6" s="93">
        <f>+'SP-anno'!G22-SUM($C6:F6)</f>
        <v>0</v>
      </c>
      <c r="H6" s="93">
        <f>+'SP-anno'!H22-SUM($C6:G6)</f>
        <v>0</v>
      </c>
      <c r="I6" s="93">
        <f>+'SP-anno'!I22-SUM($C6:H6)</f>
        <v>0</v>
      </c>
      <c r="J6" s="93">
        <f>+'SP-anno'!J22-SUM($C6:I6)</f>
        <v>0</v>
      </c>
      <c r="K6" s="93">
        <f>+'SP-anno'!K22-SUM($C6:J6)</f>
        <v>0</v>
      </c>
      <c r="L6" s="93">
        <f>+'SP-anno'!L22-SUM($C6:K6)</f>
        <v>0</v>
      </c>
    </row>
    <row r="7" spans="2:12" ht="15.75" thickBot="1" x14ac:dyDescent="0.3">
      <c r="B7" s="211" t="str">
        <f>+C_Investimenti!C8</f>
        <v>Attrezzature industriali e commerciali</v>
      </c>
      <c r="C7" s="93">
        <f>+'SP-anno'!C23</f>
        <v>0</v>
      </c>
      <c r="D7" s="93">
        <f>+'SP-anno'!D23-C7</f>
        <v>0</v>
      </c>
      <c r="E7" s="93">
        <f>+'SP-anno'!E23-SUM($C7:D7)</f>
        <v>0</v>
      </c>
      <c r="F7" s="93">
        <f>+'SP-anno'!F23-SUM($C7:E7)</f>
        <v>0</v>
      </c>
      <c r="G7" s="93">
        <f>+'SP-anno'!G23-SUM($C7:F7)</f>
        <v>0</v>
      </c>
      <c r="H7" s="93">
        <f>+'SP-anno'!H23-SUM($C7:G7)</f>
        <v>0</v>
      </c>
      <c r="I7" s="93">
        <f>+'SP-anno'!I23-SUM($C7:H7)</f>
        <v>0</v>
      </c>
      <c r="J7" s="93">
        <f>+'SP-anno'!J23-SUM($C7:I7)</f>
        <v>0</v>
      </c>
      <c r="K7" s="93">
        <f>+'SP-anno'!K23-SUM($C7:J7)</f>
        <v>0</v>
      </c>
      <c r="L7" s="93">
        <f>+'SP-anno'!L23-SUM($C7:K7)</f>
        <v>0</v>
      </c>
    </row>
    <row r="8" spans="2:12" ht="17.25" thickTop="1" thickBot="1" x14ac:dyDescent="0.3">
      <c r="B8" s="210" t="s">
        <v>476</v>
      </c>
      <c r="C8" s="202">
        <f>+SUM(C5:C7)</f>
        <v>0</v>
      </c>
      <c r="D8" s="202">
        <f t="shared" ref="D8:L8" si="0">+SUM(D5:D7)</f>
        <v>0</v>
      </c>
      <c r="E8" s="202">
        <f t="shared" si="0"/>
        <v>0</v>
      </c>
      <c r="F8" s="202">
        <f t="shared" si="0"/>
        <v>0</v>
      </c>
      <c r="G8" s="202">
        <f t="shared" si="0"/>
        <v>0</v>
      </c>
      <c r="H8" s="202">
        <f t="shared" si="0"/>
        <v>0</v>
      </c>
      <c r="I8" s="202">
        <f t="shared" si="0"/>
        <v>0</v>
      </c>
      <c r="J8" s="202">
        <f t="shared" si="0"/>
        <v>0</v>
      </c>
      <c r="K8" s="202">
        <f t="shared" si="0"/>
        <v>0</v>
      </c>
      <c r="L8" s="202">
        <f t="shared" si="0"/>
        <v>0</v>
      </c>
    </row>
    <row r="9" spans="2:12" ht="15.75" thickTop="1" x14ac:dyDescent="0.25">
      <c r="B9" s="211" t="str">
        <f>+C_Investimenti!C9</f>
        <v>Costi d'impianto e ampliamento</v>
      </c>
      <c r="C9" s="93">
        <f>+'SP-anno'!C32</f>
        <v>0</v>
      </c>
      <c r="D9" s="93">
        <f>+'SP-anno'!D32-C9</f>
        <v>0</v>
      </c>
      <c r="E9" s="93">
        <f>+'SP-anno'!E32-SUM($C9:D9)</f>
        <v>0</v>
      </c>
      <c r="F9" s="93">
        <f>+'SP-anno'!F32-SUM($C9:E9)</f>
        <v>0</v>
      </c>
      <c r="G9" s="93">
        <f>+'SP-anno'!G32-SUM($C9:F9)</f>
        <v>0</v>
      </c>
      <c r="H9" s="93">
        <f>+'SP-anno'!H32-SUM($C9:G9)</f>
        <v>0</v>
      </c>
      <c r="I9" s="93">
        <f>+'SP-anno'!I32-SUM($C9:H9)</f>
        <v>0</v>
      </c>
      <c r="J9" s="93">
        <f>+'SP-anno'!J32-SUM($C9:I9)</f>
        <v>0</v>
      </c>
      <c r="K9" s="93">
        <f>+'SP-anno'!K32-SUM($C9:J9)</f>
        <v>0</v>
      </c>
      <c r="L9" s="93">
        <f>+'SP-anno'!L32-SUM($C9:K9)</f>
        <v>0</v>
      </c>
    </row>
    <row r="10" spans="2:12" x14ac:dyDescent="0.25">
      <c r="B10" s="211" t="str">
        <f>+C_Investimenti!C10</f>
        <v>Ricerca &amp; Sviluppo</v>
      </c>
      <c r="C10" s="93">
        <f>+'SP-anno'!C33</f>
        <v>0</v>
      </c>
      <c r="D10" s="93">
        <f>+'SP-anno'!D33-C10</f>
        <v>0</v>
      </c>
      <c r="E10" s="93">
        <f>+'SP-anno'!E33-SUM($C10:D10)</f>
        <v>0</v>
      </c>
      <c r="F10" s="93">
        <f>+'SP-anno'!F33-SUM($C10:E10)</f>
        <v>0</v>
      </c>
      <c r="G10" s="93">
        <f>+'SP-anno'!G33-SUM($C10:F10)</f>
        <v>0</v>
      </c>
      <c r="H10" s="93">
        <f>+'SP-anno'!H33-SUM($C10:G10)</f>
        <v>0</v>
      </c>
      <c r="I10" s="93">
        <f>+'SP-anno'!I33-SUM($C10:H10)</f>
        <v>0</v>
      </c>
      <c r="J10" s="93">
        <f>+'SP-anno'!J33-SUM($C10:I10)</f>
        <v>0</v>
      </c>
      <c r="K10" s="93">
        <f>+'SP-anno'!K33-SUM($C10:J10)</f>
        <v>0</v>
      </c>
      <c r="L10" s="93">
        <f>+'SP-anno'!L33-SUM($C10:K10)</f>
        <v>0</v>
      </c>
    </row>
    <row r="11" spans="2:12" ht="15.75" thickBot="1" x14ac:dyDescent="0.3">
      <c r="B11" s="211" t="str">
        <f>+C_Investimenti!C11</f>
        <v>Altre immobilizzazioni immateriali</v>
      </c>
      <c r="C11" s="93">
        <f>+'SP-anno'!C34</f>
        <v>0</v>
      </c>
      <c r="D11" s="93">
        <f>+'SP-anno'!D34-C11</f>
        <v>0</v>
      </c>
      <c r="E11" s="93">
        <f>+'SP-anno'!E34-SUM($C11:D11)</f>
        <v>0</v>
      </c>
      <c r="F11" s="93">
        <f>+'SP-anno'!F34-SUM($C11:E11)</f>
        <v>0</v>
      </c>
      <c r="G11" s="93">
        <f>+'SP-anno'!G34-SUM($C11:F11)</f>
        <v>0</v>
      </c>
      <c r="H11" s="93">
        <f>+'SP-anno'!H34-SUM($C11:G11)</f>
        <v>0</v>
      </c>
      <c r="I11" s="93">
        <f>+'SP-anno'!I34-SUM($C11:H11)</f>
        <v>0</v>
      </c>
      <c r="J11" s="93">
        <f>+'SP-anno'!J34-SUM($C11:I11)</f>
        <v>0</v>
      </c>
      <c r="K11" s="93">
        <f>+'SP-anno'!K34-SUM($C11:J11)</f>
        <v>0</v>
      </c>
      <c r="L11" s="93">
        <f>+'SP-anno'!L34-SUM($C11:K11)</f>
        <v>0</v>
      </c>
    </row>
    <row r="12" spans="2:12" ht="17.25" thickTop="1" thickBot="1" x14ac:dyDescent="0.3">
      <c r="B12" s="210" t="s">
        <v>477</v>
      </c>
      <c r="C12" s="202">
        <f>+SUM(C9:C11)</f>
        <v>0</v>
      </c>
      <c r="D12" s="202">
        <f t="shared" ref="D12:L12" si="1">+SUM(D9:D11)</f>
        <v>0</v>
      </c>
      <c r="E12" s="202">
        <f t="shared" si="1"/>
        <v>0</v>
      </c>
      <c r="F12" s="202">
        <f t="shared" si="1"/>
        <v>0</v>
      </c>
      <c r="G12" s="202">
        <f t="shared" si="1"/>
        <v>0</v>
      </c>
      <c r="H12" s="202">
        <f t="shared" si="1"/>
        <v>0</v>
      </c>
      <c r="I12" s="202">
        <f t="shared" si="1"/>
        <v>0</v>
      </c>
      <c r="J12" s="202">
        <f t="shared" si="1"/>
        <v>0</v>
      </c>
      <c r="K12" s="202">
        <f t="shared" si="1"/>
        <v>0</v>
      </c>
      <c r="L12" s="202">
        <f t="shared" si="1"/>
        <v>0</v>
      </c>
    </row>
    <row r="13" spans="2:12" ht="15.75" thickTop="1" x14ac:dyDescent="0.25"/>
  </sheetData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E1743-1038-441E-8505-1B05D0BB1A16}">
  <sheetPr>
    <tabColor theme="4" tint="0.79998168889431442"/>
  </sheetPr>
  <dimension ref="A1:DV35"/>
  <sheetViews>
    <sheetView showGridLines="0" workbookViewId="0">
      <selection activeCell="C1" sqref="C1"/>
    </sheetView>
  </sheetViews>
  <sheetFormatPr defaultRowHeight="15" x14ac:dyDescent="0.25"/>
  <cols>
    <col min="1" max="1" width="24.7109375" bestFit="1" customWidth="1"/>
    <col min="3" max="3" width="31.7109375" bestFit="1" customWidth="1"/>
    <col min="4" max="4" width="15.28515625" customWidth="1"/>
  </cols>
  <sheetData>
    <row r="1" spans="1:126" ht="18.75" x14ac:dyDescent="0.3">
      <c r="A1" s="29" t="s">
        <v>238</v>
      </c>
      <c r="C1" s="214" t="s">
        <v>40</v>
      </c>
    </row>
    <row r="3" spans="1:126" x14ac:dyDescent="0.25">
      <c r="F3" s="7" t="s">
        <v>27</v>
      </c>
      <c r="G3" s="54">
        <f>+I_Investimenti!I4</f>
        <v>0</v>
      </c>
      <c r="H3" s="54">
        <f>+I_Investimenti!J4</f>
        <v>0</v>
      </c>
      <c r="I3" s="54">
        <f>+I_Investimenti!K4</f>
        <v>0</v>
      </c>
      <c r="J3" s="54">
        <f>+I_Investimenti!L4</f>
        <v>0</v>
      </c>
      <c r="K3" s="54">
        <f>+I_Investimenti!M4</f>
        <v>0</v>
      </c>
      <c r="L3" s="54">
        <f>+I_Investimenti!N4</f>
        <v>0</v>
      </c>
      <c r="M3" s="54">
        <f>+I_Investimenti!O4</f>
        <v>0</v>
      </c>
      <c r="N3" s="54">
        <f>+I_Investimenti!P4</f>
        <v>0</v>
      </c>
      <c r="O3" s="54">
        <f>+I_Investimenti!Q4</f>
        <v>0</v>
      </c>
      <c r="P3" s="54">
        <f>+I_Investimenti!R4</f>
        <v>0</v>
      </c>
      <c r="Q3" s="54">
        <f>+I_Investimenti!S4</f>
        <v>0</v>
      </c>
      <c r="R3" s="54">
        <f>+I_Investimenti!T4</f>
        <v>0</v>
      </c>
      <c r="S3" s="54">
        <f>+I_Investimenti!U4</f>
        <v>1</v>
      </c>
      <c r="T3" s="54">
        <f>+I_Investimenti!V4</f>
        <v>1</v>
      </c>
      <c r="U3" s="54">
        <f>+I_Investimenti!W4</f>
        <v>1</v>
      </c>
      <c r="V3" s="54">
        <f>+I_Investimenti!X4</f>
        <v>1</v>
      </c>
      <c r="W3" s="54">
        <f>+I_Investimenti!Y4</f>
        <v>1</v>
      </c>
      <c r="X3" s="54">
        <f>+I_Investimenti!Z4</f>
        <v>1</v>
      </c>
      <c r="Y3" s="54">
        <f>+I_Investimenti!AA4</f>
        <v>1</v>
      </c>
      <c r="Z3" s="54">
        <f>+I_Investimenti!AB4</f>
        <v>1</v>
      </c>
      <c r="AA3" s="54">
        <f>+I_Investimenti!AC4</f>
        <v>1</v>
      </c>
      <c r="AB3" s="54">
        <f>+I_Investimenti!AD4</f>
        <v>1</v>
      </c>
      <c r="AC3" s="54">
        <f>+I_Investimenti!AE4</f>
        <v>1</v>
      </c>
      <c r="AD3" s="54">
        <f>+I_Investimenti!AF4</f>
        <v>1</v>
      </c>
      <c r="AE3" s="54">
        <f>+I_Investimenti!AG4</f>
        <v>2</v>
      </c>
      <c r="AF3" s="54">
        <f>+I_Investimenti!AH4</f>
        <v>2</v>
      </c>
      <c r="AG3" s="54">
        <f>+I_Investimenti!AI4</f>
        <v>2</v>
      </c>
      <c r="AH3" s="54">
        <f>+I_Investimenti!AJ4</f>
        <v>2</v>
      </c>
      <c r="AI3" s="54">
        <f>+I_Investimenti!AK4</f>
        <v>2</v>
      </c>
      <c r="AJ3" s="54">
        <f>+I_Investimenti!AL4</f>
        <v>2</v>
      </c>
      <c r="AK3" s="54">
        <f>+I_Investimenti!AM4</f>
        <v>2</v>
      </c>
      <c r="AL3" s="54">
        <f>+I_Investimenti!AN4</f>
        <v>2</v>
      </c>
      <c r="AM3" s="54">
        <f>+I_Investimenti!AO4</f>
        <v>2</v>
      </c>
      <c r="AN3" s="54">
        <f>+I_Investimenti!AP4</f>
        <v>2</v>
      </c>
      <c r="AO3" s="54">
        <f>+I_Investimenti!AQ4</f>
        <v>2</v>
      </c>
      <c r="AP3" s="54">
        <f>+I_Investimenti!AR4</f>
        <v>2</v>
      </c>
      <c r="AQ3" s="54">
        <f>+I_Investimenti!AS4</f>
        <v>3</v>
      </c>
      <c r="AR3" s="54">
        <f>+I_Investimenti!AT4</f>
        <v>3</v>
      </c>
      <c r="AS3" s="54">
        <f>+I_Investimenti!AU4</f>
        <v>3</v>
      </c>
      <c r="AT3" s="54">
        <f>+I_Investimenti!AV4</f>
        <v>3</v>
      </c>
      <c r="AU3" s="54">
        <f>+I_Investimenti!AW4</f>
        <v>3</v>
      </c>
      <c r="AV3" s="54">
        <f>+I_Investimenti!AX4</f>
        <v>3</v>
      </c>
      <c r="AW3" s="54">
        <f>+I_Investimenti!AY4</f>
        <v>3</v>
      </c>
      <c r="AX3" s="54">
        <f>+I_Investimenti!AZ4</f>
        <v>3</v>
      </c>
      <c r="AY3" s="54">
        <f>+I_Investimenti!BA4</f>
        <v>3</v>
      </c>
      <c r="AZ3" s="54">
        <f>+I_Investimenti!BB4</f>
        <v>3</v>
      </c>
      <c r="BA3" s="54">
        <f>+I_Investimenti!BC4</f>
        <v>3</v>
      </c>
      <c r="BB3" s="54">
        <f>+I_Investimenti!BD4</f>
        <v>3</v>
      </c>
      <c r="BC3" s="54">
        <f>+I_Investimenti!BE4</f>
        <v>4</v>
      </c>
      <c r="BD3" s="54">
        <f>+I_Investimenti!BF4</f>
        <v>4</v>
      </c>
      <c r="BE3" s="54">
        <f>+I_Investimenti!BG4</f>
        <v>4</v>
      </c>
      <c r="BF3" s="54">
        <f>+I_Investimenti!BH4</f>
        <v>4</v>
      </c>
      <c r="BG3" s="54">
        <f>+I_Investimenti!BI4</f>
        <v>4</v>
      </c>
      <c r="BH3" s="54">
        <f>+I_Investimenti!BJ4</f>
        <v>4</v>
      </c>
      <c r="BI3" s="54">
        <f>+I_Investimenti!BK4</f>
        <v>4</v>
      </c>
      <c r="BJ3" s="54">
        <f>+I_Investimenti!BL4</f>
        <v>4</v>
      </c>
      <c r="BK3" s="54">
        <f>+I_Investimenti!BM4</f>
        <v>4</v>
      </c>
      <c r="BL3" s="54">
        <f>+I_Investimenti!BN4</f>
        <v>4</v>
      </c>
      <c r="BM3" s="54">
        <f>+I_Investimenti!BO4</f>
        <v>4</v>
      </c>
      <c r="BN3" s="54">
        <f>+I_Investimenti!BP4</f>
        <v>4</v>
      </c>
      <c r="BO3" s="54">
        <f>+I_Investimenti!BQ4</f>
        <v>5</v>
      </c>
      <c r="BP3" s="54">
        <f>+I_Investimenti!BR4</f>
        <v>5</v>
      </c>
      <c r="BQ3" s="54">
        <f>+I_Investimenti!BS4</f>
        <v>5</v>
      </c>
      <c r="BR3" s="54">
        <f>+I_Investimenti!BT4</f>
        <v>5</v>
      </c>
      <c r="BS3" s="54">
        <f>+I_Investimenti!BU4</f>
        <v>5</v>
      </c>
      <c r="BT3" s="54">
        <f>+I_Investimenti!BV4</f>
        <v>5</v>
      </c>
      <c r="BU3" s="54">
        <f>+I_Investimenti!BW4</f>
        <v>5</v>
      </c>
      <c r="BV3" s="54">
        <f>+I_Investimenti!BX4</f>
        <v>5</v>
      </c>
      <c r="BW3" s="54">
        <f>+I_Investimenti!BY4</f>
        <v>5</v>
      </c>
      <c r="BX3" s="54">
        <f>+I_Investimenti!BZ4</f>
        <v>5</v>
      </c>
      <c r="BY3" s="54">
        <f>+I_Investimenti!CA4</f>
        <v>5</v>
      </c>
      <c r="BZ3" s="54">
        <f>+I_Investimenti!CB4</f>
        <v>5</v>
      </c>
      <c r="CA3" s="54">
        <f>+I_Investimenti!CC4</f>
        <v>6</v>
      </c>
      <c r="CB3" s="54">
        <f>+I_Investimenti!CD4</f>
        <v>6</v>
      </c>
      <c r="CC3" s="54">
        <f>+I_Investimenti!CE4</f>
        <v>6</v>
      </c>
      <c r="CD3" s="54">
        <f>+I_Investimenti!CF4</f>
        <v>6</v>
      </c>
      <c r="CE3" s="54">
        <f>+I_Investimenti!CG4</f>
        <v>6</v>
      </c>
      <c r="CF3" s="54">
        <f>+I_Investimenti!CH4</f>
        <v>6</v>
      </c>
      <c r="CG3" s="54">
        <f>+I_Investimenti!CI4</f>
        <v>6</v>
      </c>
      <c r="CH3" s="54">
        <f>+I_Investimenti!CJ4</f>
        <v>6</v>
      </c>
      <c r="CI3" s="54">
        <f>+I_Investimenti!CK4</f>
        <v>6</v>
      </c>
      <c r="CJ3" s="54">
        <f>+I_Investimenti!CL4</f>
        <v>6</v>
      </c>
      <c r="CK3" s="54">
        <f>+I_Investimenti!CM4</f>
        <v>6</v>
      </c>
      <c r="CL3" s="54">
        <f>+I_Investimenti!CN4</f>
        <v>6</v>
      </c>
      <c r="CM3" s="54">
        <f>+I_Investimenti!CO4</f>
        <v>7</v>
      </c>
      <c r="CN3" s="54">
        <f>+I_Investimenti!CP4</f>
        <v>7</v>
      </c>
      <c r="CO3" s="54">
        <f>+I_Investimenti!CQ4</f>
        <v>7</v>
      </c>
      <c r="CP3" s="54">
        <f>+I_Investimenti!CR4</f>
        <v>7</v>
      </c>
      <c r="CQ3" s="54">
        <f>+I_Investimenti!CS4</f>
        <v>7</v>
      </c>
      <c r="CR3" s="54">
        <f>+I_Investimenti!CT4</f>
        <v>7</v>
      </c>
      <c r="CS3" s="54">
        <f>+I_Investimenti!CU4</f>
        <v>7</v>
      </c>
      <c r="CT3" s="54">
        <f>+I_Investimenti!CV4</f>
        <v>7</v>
      </c>
      <c r="CU3" s="54">
        <f>+I_Investimenti!CW4</f>
        <v>7</v>
      </c>
      <c r="CV3" s="54">
        <f>+I_Investimenti!CX4</f>
        <v>7</v>
      </c>
      <c r="CW3" s="54">
        <f>+I_Investimenti!CY4</f>
        <v>7</v>
      </c>
      <c r="CX3" s="54">
        <f>+I_Investimenti!CZ4</f>
        <v>7</v>
      </c>
      <c r="CY3" s="54">
        <f>+I_Investimenti!DA4</f>
        <v>8</v>
      </c>
      <c r="CZ3" s="54">
        <f>+I_Investimenti!DB4</f>
        <v>8</v>
      </c>
      <c r="DA3" s="54">
        <f>+I_Investimenti!DC4</f>
        <v>8</v>
      </c>
      <c r="DB3" s="54">
        <f>+I_Investimenti!DD4</f>
        <v>8</v>
      </c>
      <c r="DC3" s="54">
        <f>+I_Investimenti!DE4</f>
        <v>8</v>
      </c>
      <c r="DD3" s="54">
        <f>+I_Investimenti!DF4</f>
        <v>8</v>
      </c>
      <c r="DE3" s="54">
        <f>+I_Investimenti!DG4</f>
        <v>8</v>
      </c>
      <c r="DF3" s="54">
        <f>+I_Investimenti!DH4</f>
        <v>8</v>
      </c>
      <c r="DG3" s="54">
        <f>+I_Investimenti!DI4</f>
        <v>8</v>
      </c>
      <c r="DH3" s="54">
        <f>+I_Investimenti!DJ4</f>
        <v>8</v>
      </c>
      <c r="DI3" s="54">
        <f>+I_Investimenti!DK4</f>
        <v>8</v>
      </c>
      <c r="DJ3" s="54">
        <f>+I_Investimenti!DL4</f>
        <v>8</v>
      </c>
      <c r="DK3" s="54">
        <f>+I_Investimenti!DM4</f>
        <v>9</v>
      </c>
      <c r="DL3" s="54">
        <f>+I_Investimenti!DN4</f>
        <v>9</v>
      </c>
      <c r="DM3" s="54">
        <f>+I_Investimenti!DO4</f>
        <v>9</v>
      </c>
      <c r="DN3" s="54">
        <f>+I_Investimenti!DP4</f>
        <v>9</v>
      </c>
      <c r="DO3" s="54">
        <f>+I_Investimenti!DQ4</f>
        <v>9</v>
      </c>
      <c r="DP3" s="54">
        <f>+I_Investimenti!DR4</f>
        <v>9</v>
      </c>
      <c r="DQ3" s="54">
        <f>+I_Investimenti!DS4</f>
        <v>9</v>
      </c>
      <c r="DR3" s="54">
        <f>+I_Investimenti!DT4</f>
        <v>9</v>
      </c>
      <c r="DS3" s="54">
        <f>+I_Investimenti!DU4</f>
        <v>9</v>
      </c>
      <c r="DT3" s="54">
        <f>+I_Investimenti!DV4</f>
        <v>9</v>
      </c>
      <c r="DU3" s="54">
        <f>+I_Investimenti!DW4</f>
        <v>9</v>
      </c>
      <c r="DV3" s="54">
        <f>+I_Investimenti!DX4</f>
        <v>9</v>
      </c>
    </row>
    <row r="4" spans="1:126" ht="15.75" thickBot="1" x14ac:dyDescent="0.3">
      <c r="B4" s="26" t="s">
        <v>52</v>
      </c>
      <c r="C4" s="28" t="s">
        <v>21</v>
      </c>
      <c r="D4" s="28" t="s">
        <v>54</v>
      </c>
      <c r="F4" s="7" t="s">
        <v>26</v>
      </c>
      <c r="G4" s="54" t="str">
        <f>+I_Investimenti!I5</f>
        <v>gen</v>
      </c>
      <c r="H4" s="54" t="str">
        <f>+I_Investimenti!J5</f>
        <v>feb</v>
      </c>
      <c r="I4" s="54" t="str">
        <f>+I_Investimenti!K5</f>
        <v>mar</v>
      </c>
      <c r="J4" s="54" t="str">
        <f>+I_Investimenti!L5</f>
        <v>apr</v>
      </c>
      <c r="K4" s="54" t="str">
        <f>+I_Investimenti!M5</f>
        <v>mag</v>
      </c>
      <c r="L4" s="54" t="str">
        <f>+I_Investimenti!N5</f>
        <v>giu</v>
      </c>
      <c r="M4" s="54" t="str">
        <f>+I_Investimenti!O5</f>
        <v>lug</v>
      </c>
      <c r="N4" s="54" t="str">
        <f>+I_Investimenti!P5</f>
        <v>ago</v>
      </c>
      <c r="O4" s="54" t="str">
        <f>+I_Investimenti!Q5</f>
        <v>set</v>
      </c>
      <c r="P4" s="54" t="str">
        <f>+I_Investimenti!R5</f>
        <v>ott</v>
      </c>
      <c r="Q4" s="54" t="str">
        <f>+I_Investimenti!S5</f>
        <v>nov</v>
      </c>
      <c r="R4" s="54" t="str">
        <f>+I_Investimenti!T5</f>
        <v>dic</v>
      </c>
      <c r="S4" s="54" t="str">
        <f>+I_Investimenti!U5</f>
        <v>gen</v>
      </c>
      <c r="T4" s="54" t="str">
        <f>+I_Investimenti!V5</f>
        <v>feb</v>
      </c>
      <c r="U4" s="54" t="str">
        <f>+I_Investimenti!W5</f>
        <v>mar</v>
      </c>
      <c r="V4" s="54" t="str">
        <f>+I_Investimenti!X5</f>
        <v>apr</v>
      </c>
      <c r="W4" s="54" t="str">
        <f>+I_Investimenti!Y5</f>
        <v>mag</v>
      </c>
      <c r="X4" s="54" t="str">
        <f>+I_Investimenti!Z5</f>
        <v>giu</v>
      </c>
      <c r="Y4" s="54" t="str">
        <f>+I_Investimenti!AA5</f>
        <v>lug</v>
      </c>
      <c r="Z4" s="54" t="str">
        <f>+I_Investimenti!AB5</f>
        <v>ago</v>
      </c>
      <c r="AA4" s="54" t="str">
        <f>+I_Investimenti!AC5</f>
        <v>set</v>
      </c>
      <c r="AB4" s="54" t="str">
        <f>+I_Investimenti!AD5</f>
        <v>ott</v>
      </c>
      <c r="AC4" s="54" t="str">
        <f>+I_Investimenti!AE5</f>
        <v>nov</v>
      </c>
      <c r="AD4" s="54" t="str">
        <f>+I_Investimenti!AF5</f>
        <v>dic</v>
      </c>
      <c r="AE4" s="54" t="str">
        <f>+I_Investimenti!AG5</f>
        <v>gen</v>
      </c>
      <c r="AF4" s="54" t="str">
        <f>+I_Investimenti!AH5</f>
        <v>feb</v>
      </c>
      <c r="AG4" s="54" t="str">
        <f>+I_Investimenti!AI5</f>
        <v>mar</v>
      </c>
      <c r="AH4" s="54" t="str">
        <f>+I_Investimenti!AJ5</f>
        <v>apr</v>
      </c>
      <c r="AI4" s="54" t="str">
        <f>+I_Investimenti!AK5</f>
        <v>mag</v>
      </c>
      <c r="AJ4" s="54" t="str">
        <f>+I_Investimenti!AL5</f>
        <v>giu</v>
      </c>
      <c r="AK4" s="54" t="str">
        <f>+I_Investimenti!AM5</f>
        <v>lug</v>
      </c>
      <c r="AL4" s="54" t="str">
        <f>+I_Investimenti!AN5</f>
        <v>ago</v>
      </c>
      <c r="AM4" s="54" t="str">
        <f>+I_Investimenti!AO5</f>
        <v>set</v>
      </c>
      <c r="AN4" s="54" t="str">
        <f>+I_Investimenti!AP5</f>
        <v>ott</v>
      </c>
      <c r="AO4" s="54" t="str">
        <f>+I_Investimenti!AQ5</f>
        <v>nov</v>
      </c>
      <c r="AP4" s="54" t="str">
        <f>+I_Investimenti!AR5</f>
        <v>dic</v>
      </c>
      <c r="AQ4" s="54" t="str">
        <f>+I_Investimenti!AS5</f>
        <v>gen</v>
      </c>
      <c r="AR4" s="54" t="str">
        <f>+I_Investimenti!AT5</f>
        <v>feb</v>
      </c>
      <c r="AS4" s="54" t="str">
        <f>+I_Investimenti!AU5</f>
        <v>mar</v>
      </c>
      <c r="AT4" s="54" t="str">
        <f>+I_Investimenti!AV5</f>
        <v>apr</v>
      </c>
      <c r="AU4" s="54" t="str">
        <f>+I_Investimenti!AW5</f>
        <v>mag</v>
      </c>
      <c r="AV4" s="54" t="str">
        <f>+I_Investimenti!AX5</f>
        <v>giu</v>
      </c>
      <c r="AW4" s="54" t="str">
        <f>+I_Investimenti!AY5</f>
        <v>lug</v>
      </c>
      <c r="AX4" s="54" t="str">
        <f>+I_Investimenti!AZ5</f>
        <v>ago</v>
      </c>
      <c r="AY4" s="54" t="str">
        <f>+I_Investimenti!BA5</f>
        <v>set</v>
      </c>
      <c r="AZ4" s="54" t="str">
        <f>+I_Investimenti!BB5</f>
        <v>ott</v>
      </c>
      <c r="BA4" s="54" t="str">
        <f>+I_Investimenti!BC5</f>
        <v>nov</v>
      </c>
      <c r="BB4" s="54" t="str">
        <f>+I_Investimenti!BD5</f>
        <v>dic</v>
      </c>
      <c r="BC4" s="54" t="str">
        <f>+I_Investimenti!BE5</f>
        <v>gen</v>
      </c>
      <c r="BD4" s="54" t="str">
        <f>+I_Investimenti!BF5</f>
        <v>feb</v>
      </c>
      <c r="BE4" s="54" t="str">
        <f>+I_Investimenti!BG5</f>
        <v>mar</v>
      </c>
      <c r="BF4" s="54" t="str">
        <f>+I_Investimenti!BH5</f>
        <v>apr</v>
      </c>
      <c r="BG4" s="54" t="str">
        <f>+I_Investimenti!BI5</f>
        <v>mag</v>
      </c>
      <c r="BH4" s="54" t="str">
        <f>+I_Investimenti!BJ5</f>
        <v>giu</v>
      </c>
      <c r="BI4" s="54" t="str">
        <f>+I_Investimenti!BK5</f>
        <v>lug</v>
      </c>
      <c r="BJ4" s="54" t="str">
        <f>+I_Investimenti!BL5</f>
        <v>ago</v>
      </c>
      <c r="BK4" s="54" t="str">
        <f>+I_Investimenti!BM5</f>
        <v>set</v>
      </c>
      <c r="BL4" s="54" t="str">
        <f>+I_Investimenti!BN5</f>
        <v>ott</v>
      </c>
      <c r="BM4" s="54" t="str">
        <f>+I_Investimenti!BO5</f>
        <v>nov</v>
      </c>
      <c r="BN4" s="54" t="str">
        <f>+I_Investimenti!BP5</f>
        <v>dic</v>
      </c>
      <c r="BO4" s="54" t="str">
        <f>+I_Investimenti!BQ5</f>
        <v>gen</v>
      </c>
      <c r="BP4" s="54" t="str">
        <f>+I_Investimenti!BR5</f>
        <v>feb</v>
      </c>
      <c r="BQ4" s="54" t="str">
        <f>+I_Investimenti!BS5</f>
        <v>mar</v>
      </c>
      <c r="BR4" s="54" t="str">
        <f>+I_Investimenti!BT5</f>
        <v>apr</v>
      </c>
      <c r="BS4" s="54" t="str">
        <f>+I_Investimenti!BU5</f>
        <v>mag</v>
      </c>
      <c r="BT4" s="54" t="str">
        <f>+I_Investimenti!BV5</f>
        <v>giu</v>
      </c>
      <c r="BU4" s="54" t="str">
        <f>+I_Investimenti!BW5</f>
        <v>lug</v>
      </c>
      <c r="BV4" s="54" t="str">
        <f>+I_Investimenti!BX5</f>
        <v>ago</v>
      </c>
      <c r="BW4" s="54" t="str">
        <f>+I_Investimenti!BY5</f>
        <v>set</v>
      </c>
      <c r="BX4" s="54" t="str">
        <f>+I_Investimenti!BZ5</f>
        <v>ott</v>
      </c>
      <c r="BY4" s="54" t="str">
        <f>+I_Investimenti!CA5</f>
        <v>nov</v>
      </c>
      <c r="BZ4" s="54" t="str">
        <f>+I_Investimenti!CB5</f>
        <v>dic</v>
      </c>
      <c r="CA4" s="54" t="str">
        <f>+I_Investimenti!CC5</f>
        <v>gen</v>
      </c>
      <c r="CB4" s="54" t="str">
        <f>+I_Investimenti!CD5</f>
        <v>feb</v>
      </c>
      <c r="CC4" s="54" t="str">
        <f>+I_Investimenti!CE5</f>
        <v>mar</v>
      </c>
      <c r="CD4" s="54" t="str">
        <f>+I_Investimenti!CF5</f>
        <v>apr</v>
      </c>
      <c r="CE4" s="54" t="str">
        <f>+I_Investimenti!CG5</f>
        <v>mag</v>
      </c>
      <c r="CF4" s="54" t="str">
        <f>+I_Investimenti!CH5</f>
        <v>giu</v>
      </c>
      <c r="CG4" s="54" t="str">
        <f>+I_Investimenti!CI5</f>
        <v>lug</v>
      </c>
      <c r="CH4" s="54" t="str">
        <f>+I_Investimenti!CJ5</f>
        <v>ago</v>
      </c>
      <c r="CI4" s="54" t="str">
        <f>+I_Investimenti!CK5</f>
        <v>set</v>
      </c>
      <c r="CJ4" s="54" t="str">
        <f>+I_Investimenti!CL5</f>
        <v>ott</v>
      </c>
      <c r="CK4" s="54" t="str">
        <f>+I_Investimenti!CM5</f>
        <v>nov</v>
      </c>
      <c r="CL4" s="54" t="str">
        <f>+I_Investimenti!CN5</f>
        <v>dic</v>
      </c>
      <c r="CM4" s="54" t="str">
        <f>+I_Investimenti!CO5</f>
        <v>gen</v>
      </c>
      <c r="CN4" s="54" t="str">
        <f>+I_Investimenti!CP5</f>
        <v>feb</v>
      </c>
      <c r="CO4" s="54" t="str">
        <f>+I_Investimenti!CQ5</f>
        <v>mar</v>
      </c>
      <c r="CP4" s="54" t="str">
        <f>+I_Investimenti!CR5</f>
        <v>apr</v>
      </c>
      <c r="CQ4" s="54" t="str">
        <f>+I_Investimenti!CS5</f>
        <v>mag</v>
      </c>
      <c r="CR4" s="54" t="str">
        <f>+I_Investimenti!CT5</f>
        <v>giu</v>
      </c>
      <c r="CS4" s="54" t="str">
        <f>+I_Investimenti!CU5</f>
        <v>lug</v>
      </c>
      <c r="CT4" s="54" t="str">
        <f>+I_Investimenti!CV5</f>
        <v>ago</v>
      </c>
      <c r="CU4" s="54" t="str">
        <f>+I_Investimenti!CW5</f>
        <v>set</v>
      </c>
      <c r="CV4" s="54" t="str">
        <f>+I_Investimenti!CX5</f>
        <v>ott</v>
      </c>
      <c r="CW4" s="54" t="str">
        <f>+I_Investimenti!CY5</f>
        <v>nov</v>
      </c>
      <c r="CX4" s="54" t="str">
        <f>+I_Investimenti!CZ5</f>
        <v>dic</v>
      </c>
      <c r="CY4" s="54" t="str">
        <f>+I_Investimenti!DA5</f>
        <v>gen</v>
      </c>
      <c r="CZ4" s="54" t="str">
        <f>+I_Investimenti!DB5</f>
        <v>feb</v>
      </c>
      <c r="DA4" s="54" t="str">
        <f>+I_Investimenti!DC5</f>
        <v>mar</v>
      </c>
      <c r="DB4" s="54" t="str">
        <f>+I_Investimenti!DD5</f>
        <v>apr</v>
      </c>
      <c r="DC4" s="54" t="str">
        <f>+I_Investimenti!DE5</f>
        <v>mag</v>
      </c>
      <c r="DD4" s="54" t="str">
        <f>+I_Investimenti!DF5</f>
        <v>giu</v>
      </c>
      <c r="DE4" s="54" t="str">
        <f>+I_Investimenti!DG5</f>
        <v>lug</v>
      </c>
      <c r="DF4" s="54" t="str">
        <f>+I_Investimenti!DH5</f>
        <v>ago</v>
      </c>
      <c r="DG4" s="54" t="str">
        <f>+I_Investimenti!DI5</f>
        <v>set</v>
      </c>
      <c r="DH4" s="54" t="str">
        <f>+I_Investimenti!DJ5</f>
        <v>ott</v>
      </c>
      <c r="DI4" s="54" t="str">
        <f>+I_Investimenti!DK5</f>
        <v>nov</v>
      </c>
      <c r="DJ4" s="54" t="str">
        <f>+I_Investimenti!DL5</f>
        <v>dic</v>
      </c>
      <c r="DK4" s="54" t="str">
        <f>+I_Investimenti!DM5</f>
        <v>gen</v>
      </c>
      <c r="DL4" s="54" t="str">
        <f>+I_Investimenti!DN5</f>
        <v>feb</v>
      </c>
      <c r="DM4" s="54" t="str">
        <f>+I_Investimenti!DO5</f>
        <v>mar</v>
      </c>
      <c r="DN4" s="54" t="str">
        <f>+I_Investimenti!DP5</f>
        <v>apr</v>
      </c>
      <c r="DO4" s="54" t="str">
        <f>+I_Investimenti!DQ5</f>
        <v>mag</v>
      </c>
      <c r="DP4" s="54" t="str">
        <f>+I_Investimenti!DR5</f>
        <v>giu</v>
      </c>
      <c r="DQ4" s="54" t="str">
        <f>+I_Investimenti!DS5</f>
        <v>lug</v>
      </c>
      <c r="DR4" s="54" t="str">
        <f>+I_Investimenti!DT5</f>
        <v>ago</v>
      </c>
      <c r="DS4" s="54" t="str">
        <f>+I_Investimenti!DU5</f>
        <v>set</v>
      </c>
      <c r="DT4" s="54" t="str">
        <f>+I_Investimenti!DV5</f>
        <v>ott</v>
      </c>
      <c r="DU4" s="54" t="str">
        <f>+I_Investimenti!DW5</f>
        <v>nov</v>
      </c>
      <c r="DV4" s="54" t="str">
        <f>+I_Investimenti!DX5</f>
        <v>dic</v>
      </c>
    </row>
    <row r="5" spans="1:126" ht="16.5" thickTop="1" thickBot="1" x14ac:dyDescent="0.3">
      <c r="B5" s="114" t="str">
        <f>+I_Investimenti!C6</f>
        <v>Investimento 1</v>
      </c>
      <c r="C5" s="114">
        <f>+I_Investimenti!D6</f>
        <v>0</v>
      </c>
      <c r="D5" s="114">
        <f>+I_Investimenti!G6</f>
        <v>0</v>
      </c>
      <c r="G5" s="57">
        <f>+IFERROR(((I_Investimenti!I6/$D5)/12),0)</f>
        <v>0</v>
      </c>
      <c r="H5" s="57">
        <f>+IFERROR(((SUM(I_Investimenti!$I6:J6)/$D5)/12),0)</f>
        <v>0</v>
      </c>
      <c r="I5" s="57">
        <f>+IFERROR(((SUM(I_Investimenti!$I6:K6)/$D5)/12),0)</f>
        <v>0</v>
      </c>
      <c r="J5" s="57">
        <f>+IFERROR(((SUM(I_Investimenti!$I6:L6)/$D5)/12),0)</f>
        <v>0</v>
      </c>
      <c r="K5" s="57">
        <f>+IFERROR(((SUM(I_Investimenti!$I6:M6)/$D5)/12),0)</f>
        <v>0</v>
      </c>
      <c r="L5" s="57">
        <f>+IFERROR(((SUM(I_Investimenti!$I6:N6)/$D5)/12),0)</f>
        <v>0</v>
      </c>
      <c r="M5" s="57">
        <f>+IFERROR(((SUM(I_Investimenti!$I6:O6)/$D5)/12),0)</f>
        <v>0</v>
      </c>
      <c r="N5" s="57">
        <f>+IFERROR(((SUM(I_Investimenti!$I6:P6)/$D5)/12),0)</f>
        <v>0</v>
      </c>
      <c r="O5" s="57">
        <f>+IFERROR(((SUM(I_Investimenti!$I6:Q6)/$D5)/12),0)</f>
        <v>0</v>
      </c>
      <c r="P5" s="57">
        <f>+IFERROR(((SUM(I_Investimenti!$I6:R6)/$D5)/12),0)</f>
        <v>0</v>
      </c>
      <c r="Q5" s="57">
        <f>+IFERROR(((SUM(I_Investimenti!$I6:S6)/$D5)/12),0)</f>
        <v>0</v>
      </c>
      <c r="R5" s="57">
        <f>+IFERROR(((SUM(I_Investimenti!$I6:T6)/$D5)/12),0)</f>
        <v>0</v>
      </c>
      <c r="S5" s="57">
        <f>+IFERROR(((SUM(I_Investimenti!$I6:U6)/$D5)/12),0)</f>
        <v>0</v>
      </c>
      <c r="T5" s="57">
        <f>+IFERROR(((SUM(I_Investimenti!$I6:V6)/$D5)/12),0)</f>
        <v>0</v>
      </c>
      <c r="U5" s="57">
        <f>+IFERROR(((SUM(I_Investimenti!$I6:W6)/$D5)/12),0)</f>
        <v>0</v>
      </c>
      <c r="V5" s="57">
        <f>+IFERROR(((SUM(I_Investimenti!$I6:X6)/$D5)/12),0)</f>
        <v>0</v>
      </c>
      <c r="W5" s="57">
        <f>+IFERROR(((SUM(I_Investimenti!$I6:Y6)/$D5)/12),0)</f>
        <v>0</v>
      </c>
      <c r="X5" s="57">
        <f>+IFERROR(((SUM(I_Investimenti!$I6:Z6)/$D5)/12),0)</f>
        <v>0</v>
      </c>
      <c r="Y5" s="57">
        <f>+IFERROR(((SUM(I_Investimenti!$I6:AA6)/$D5)/12),0)</f>
        <v>0</v>
      </c>
      <c r="Z5" s="57">
        <f>+IFERROR(((SUM(I_Investimenti!$I6:AB6)/$D5)/12),0)</f>
        <v>0</v>
      </c>
      <c r="AA5" s="57">
        <f>+IFERROR(((SUM(I_Investimenti!$I6:AC6)/$D5)/12),0)</f>
        <v>0</v>
      </c>
      <c r="AB5" s="57">
        <f>+IFERROR(((SUM(I_Investimenti!$I6:AD6)/$D5)/12),0)</f>
        <v>0</v>
      </c>
      <c r="AC5" s="57">
        <f>+IFERROR(((SUM(I_Investimenti!$I6:AE6)/$D5)/12),0)</f>
        <v>0</v>
      </c>
      <c r="AD5" s="57">
        <f>+IFERROR(((SUM(I_Investimenti!$I6:AF6)/$D5)/12),0)</f>
        <v>0</v>
      </c>
      <c r="AE5" s="57">
        <f>+IFERROR(((SUM(I_Investimenti!$I6:AG6)/$D5)/12),0)</f>
        <v>0</v>
      </c>
      <c r="AF5" s="57">
        <f>+IFERROR(((SUM(I_Investimenti!$I6:AH6)/$D5)/12),0)</f>
        <v>0</v>
      </c>
      <c r="AG5" s="57">
        <f>+IFERROR(((SUM(I_Investimenti!$I6:AI6)/$D5)/12),0)</f>
        <v>0</v>
      </c>
      <c r="AH5" s="57">
        <f>+IFERROR(((SUM(I_Investimenti!$I6:AJ6)/$D5)/12),0)</f>
        <v>0</v>
      </c>
      <c r="AI5" s="57">
        <f>+IFERROR(((SUM(I_Investimenti!$I6:AK6)/$D5)/12),0)</f>
        <v>0</v>
      </c>
      <c r="AJ5" s="57">
        <f>+IFERROR(((SUM(I_Investimenti!$I6:AL6)/$D5)/12),0)</f>
        <v>0</v>
      </c>
      <c r="AK5" s="57">
        <f>+IFERROR(((SUM(I_Investimenti!$I6:AM6)/$D5)/12),0)</f>
        <v>0</v>
      </c>
      <c r="AL5" s="57">
        <f>+IFERROR(((SUM(I_Investimenti!$I6:AN6)/$D5)/12),0)</f>
        <v>0</v>
      </c>
      <c r="AM5" s="57">
        <f>+IFERROR(((SUM(I_Investimenti!$I6:AO6)/$D5)/12),0)</f>
        <v>0</v>
      </c>
      <c r="AN5" s="57">
        <f>+IFERROR(((SUM(I_Investimenti!$I6:AP6)/$D5)/12),0)</f>
        <v>0</v>
      </c>
      <c r="AO5" s="57">
        <f>+IFERROR(((SUM(I_Investimenti!$I6:AQ6)/$D5)/12),0)</f>
        <v>0</v>
      </c>
      <c r="AP5" s="57">
        <f>+IFERROR(((SUM(I_Investimenti!$I6:AR6)/$D5)/12),0)</f>
        <v>0</v>
      </c>
      <c r="AQ5" s="57">
        <f>+IFERROR(((SUM(I_Investimenti!$I6:AS6)/$D5)/12),0)</f>
        <v>0</v>
      </c>
      <c r="AR5" s="57">
        <f>+IFERROR(((SUM(I_Investimenti!$I6:AT6)/$D5)/12),0)</f>
        <v>0</v>
      </c>
      <c r="AS5" s="57">
        <f>+IFERROR(((SUM(I_Investimenti!$I6:AU6)/$D5)/12),0)</f>
        <v>0</v>
      </c>
      <c r="AT5" s="57">
        <f>+IFERROR(((SUM(I_Investimenti!$I6:AV6)/$D5)/12),0)</f>
        <v>0</v>
      </c>
      <c r="AU5" s="57">
        <f>+IFERROR(((SUM(I_Investimenti!$I6:AW6)/$D5)/12),0)</f>
        <v>0</v>
      </c>
      <c r="AV5" s="57">
        <f>+IFERROR(((SUM(I_Investimenti!$I6:AX6)/$D5)/12),0)</f>
        <v>0</v>
      </c>
      <c r="AW5" s="57">
        <f>+IFERROR(((SUM(I_Investimenti!$I6:AY6)/$D5)/12),0)</f>
        <v>0</v>
      </c>
      <c r="AX5" s="57">
        <f>+IFERROR(((SUM(I_Investimenti!$I6:AZ6)/$D5)/12),0)</f>
        <v>0</v>
      </c>
      <c r="AY5" s="57">
        <f>+IFERROR(((SUM(I_Investimenti!$I6:BA6)/$D5)/12),0)</f>
        <v>0</v>
      </c>
      <c r="AZ5" s="57">
        <f>+IFERROR(((SUM(I_Investimenti!$I6:BB6)/$D5)/12),0)</f>
        <v>0</v>
      </c>
      <c r="BA5" s="57">
        <f>+IFERROR(((SUM(I_Investimenti!$I6:BC6)/$D5)/12),0)</f>
        <v>0</v>
      </c>
      <c r="BB5" s="57">
        <f>+IFERROR(((SUM(I_Investimenti!$I6:BD6)/$D5)/12),0)</f>
        <v>0</v>
      </c>
      <c r="BC5" s="57">
        <f>+IFERROR(((SUM(I_Investimenti!$I6:BE6)/$D5)/12),0)</f>
        <v>0</v>
      </c>
      <c r="BD5" s="57">
        <f>+IFERROR(((SUM(I_Investimenti!$I6:BF6)/$D5)/12),0)</f>
        <v>0</v>
      </c>
      <c r="BE5" s="57">
        <f>+IFERROR(((SUM(I_Investimenti!$I6:BG6)/$D5)/12),0)</f>
        <v>0</v>
      </c>
      <c r="BF5" s="57">
        <f>+IFERROR(((SUM(I_Investimenti!$I6:BH6)/$D5)/12),0)</f>
        <v>0</v>
      </c>
      <c r="BG5" s="57">
        <f>+IFERROR(((SUM(I_Investimenti!$I6:BI6)/$D5)/12),0)</f>
        <v>0</v>
      </c>
      <c r="BH5" s="57">
        <f>+IFERROR(((SUM(I_Investimenti!$I6:BJ6)/$D5)/12),0)</f>
        <v>0</v>
      </c>
      <c r="BI5" s="57">
        <f>+IFERROR(((SUM(I_Investimenti!$I6:BK6)/$D5)/12),0)</f>
        <v>0</v>
      </c>
      <c r="BJ5" s="57">
        <f>+IFERROR(((SUM(I_Investimenti!$I6:BL6)/$D5)/12),0)</f>
        <v>0</v>
      </c>
      <c r="BK5" s="57">
        <f>+IFERROR(((SUM(I_Investimenti!$I6:BM6)/$D5)/12),0)</f>
        <v>0</v>
      </c>
      <c r="BL5" s="57">
        <f>+IFERROR(((SUM(I_Investimenti!$I6:BN6)/$D5)/12),0)</f>
        <v>0</v>
      </c>
      <c r="BM5" s="57">
        <f>+IFERROR(((SUM(I_Investimenti!$I6:BO6)/$D5)/12),0)</f>
        <v>0</v>
      </c>
      <c r="BN5" s="57">
        <f>+IFERROR(((SUM(I_Investimenti!$I6:BP6)/$D5)/12),0)</f>
        <v>0</v>
      </c>
      <c r="BO5" s="57">
        <f>+IFERROR(((SUM(I_Investimenti!$I6:BQ6)/$D5)/12),0)</f>
        <v>0</v>
      </c>
      <c r="BP5" s="57">
        <f>+IFERROR(((SUM(I_Investimenti!$I6:BR6)/$D5)/12),0)</f>
        <v>0</v>
      </c>
      <c r="BQ5" s="57">
        <f>+IFERROR(((SUM(I_Investimenti!$I6:BS6)/$D5)/12),0)</f>
        <v>0</v>
      </c>
      <c r="BR5" s="57">
        <f>+IFERROR(((SUM(I_Investimenti!$I6:BT6)/$D5)/12),0)</f>
        <v>0</v>
      </c>
      <c r="BS5" s="57">
        <f>+IFERROR(((SUM(I_Investimenti!$I6:BU6)/$D5)/12),0)</f>
        <v>0</v>
      </c>
      <c r="BT5" s="57">
        <f>+IFERROR(((SUM(I_Investimenti!$I6:BV6)/$D5)/12),0)</f>
        <v>0</v>
      </c>
      <c r="BU5" s="57">
        <f>+IFERROR(((SUM(I_Investimenti!$I6:BW6)/$D5)/12),0)</f>
        <v>0</v>
      </c>
      <c r="BV5" s="57">
        <f>+IFERROR(((SUM(I_Investimenti!$I6:BX6)/$D5)/12),0)</f>
        <v>0</v>
      </c>
      <c r="BW5" s="57">
        <f>+IFERROR(((SUM(I_Investimenti!$I6:BY6)/$D5)/12),0)</f>
        <v>0</v>
      </c>
      <c r="BX5" s="57">
        <f>+IFERROR(((SUM(I_Investimenti!$I6:BZ6)/$D5)/12),0)</f>
        <v>0</v>
      </c>
      <c r="BY5" s="57">
        <f>+IFERROR(((SUM(I_Investimenti!$I6:CA6)/$D5)/12),0)</f>
        <v>0</v>
      </c>
      <c r="BZ5" s="57">
        <f>+IFERROR(((SUM(I_Investimenti!$I6:CB6)/$D5)/12),0)</f>
        <v>0</v>
      </c>
      <c r="CA5" s="57">
        <f>+IFERROR(((SUM(I_Investimenti!$I6:CC6)/$D5)/12),0)</f>
        <v>0</v>
      </c>
      <c r="CB5" s="57">
        <f>+IFERROR(((SUM(I_Investimenti!$I6:CD6)/$D5)/12),0)</f>
        <v>0</v>
      </c>
      <c r="CC5" s="57">
        <f>+IFERROR(((SUM(I_Investimenti!$I6:CE6)/$D5)/12),0)</f>
        <v>0</v>
      </c>
      <c r="CD5" s="57">
        <f>+IFERROR(((SUM(I_Investimenti!$I6:CF6)/$D5)/12),0)</f>
        <v>0</v>
      </c>
      <c r="CE5" s="57">
        <f>+IFERROR(((SUM(I_Investimenti!$I6:CG6)/$D5)/12),0)</f>
        <v>0</v>
      </c>
      <c r="CF5" s="57">
        <f>+IFERROR(((SUM(I_Investimenti!$I6:CH6)/$D5)/12),0)</f>
        <v>0</v>
      </c>
      <c r="CG5" s="57">
        <f>+IFERROR(((SUM(I_Investimenti!$I6:CI6)/$D5)/12),0)</f>
        <v>0</v>
      </c>
      <c r="CH5" s="57">
        <f>+IFERROR(((SUM(I_Investimenti!$I6:CJ6)/$D5)/12),0)</f>
        <v>0</v>
      </c>
      <c r="CI5" s="57">
        <f>+IFERROR(((SUM(I_Investimenti!$I6:CK6)/$D5)/12),0)</f>
        <v>0</v>
      </c>
      <c r="CJ5" s="57">
        <f>+IFERROR(((SUM(I_Investimenti!$I6:CL6)/$D5)/12),0)</f>
        <v>0</v>
      </c>
      <c r="CK5" s="57">
        <f>+IFERROR(((SUM(I_Investimenti!$I6:CM6)/$D5)/12),0)</f>
        <v>0</v>
      </c>
      <c r="CL5" s="57">
        <f>+IFERROR(((SUM(I_Investimenti!$I6:CN6)/$D5)/12),0)</f>
        <v>0</v>
      </c>
      <c r="CM5" s="57">
        <f>+IFERROR(((SUM(I_Investimenti!$I6:CO6)/$D5)/12),0)</f>
        <v>0</v>
      </c>
      <c r="CN5" s="57">
        <f>+IFERROR(((SUM(I_Investimenti!$I6:CP6)/$D5)/12),0)</f>
        <v>0</v>
      </c>
      <c r="CO5" s="57">
        <f>+IFERROR(((SUM(I_Investimenti!$I6:CQ6)/$D5)/12),0)</f>
        <v>0</v>
      </c>
      <c r="CP5" s="57">
        <f>+IFERROR(((SUM(I_Investimenti!$I6:CR6)/$D5)/12),0)</f>
        <v>0</v>
      </c>
      <c r="CQ5" s="57">
        <f>+IFERROR(((SUM(I_Investimenti!$I6:CS6)/$D5)/12),0)</f>
        <v>0</v>
      </c>
      <c r="CR5" s="57">
        <f>+IFERROR(((SUM(I_Investimenti!$I6:CT6)/$D5)/12),0)</f>
        <v>0</v>
      </c>
      <c r="CS5" s="57">
        <f>+IFERROR(((SUM(I_Investimenti!$I6:CU6)/$D5)/12),0)</f>
        <v>0</v>
      </c>
      <c r="CT5" s="57">
        <f>+IFERROR(((SUM(I_Investimenti!$I6:CV6)/$D5)/12),0)</f>
        <v>0</v>
      </c>
      <c r="CU5" s="57">
        <f>+IFERROR(((SUM(I_Investimenti!$I6:CW6)/$D5)/12),0)</f>
        <v>0</v>
      </c>
      <c r="CV5" s="57">
        <f>+IFERROR(((SUM(I_Investimenti!$I6:CX6)/$D5)/12),0)</f>
        <v>0</v>
      </c>
      <c r="CW5" s="57">
        <f>+IFERROR(((SUM(I_Investimenti!$I6:CY6)/$D5)/12),0)</f>
        <v>0</v>
      </c>
      <c r="CX5" s="57">
        <f>+IFERROR(((SUM(I_Investimenti!$I6:CZ6)/$D5)/12),0)</f>
        <v>0</v>
      </c>
      <c r="CY5" s="57">
        <f>+IFERROR(((SUM(I_Investimenti!$I6:DA6)/$D5)/12),0)</f>
        <v>0</v>
      </c>
      <c r="CZ5" s="57">
        <f>+IFERROR(((SUM(I_Investimenti!$I6:DB6)/$D5)/12),0)</f>
        <v>0</v>
      </c>
      <c r="DA5" s="57">
        <f>+IFERROR(((SUM(I_Investimenti!$I6:DC6)/$D5)/12),0)</f>
        <v>0</v>
      </c>
      <c r="DB5" s="57">
        <f>+IFERROR(((SUM(I_Investimenti!$I6:DD6)/$D5)/12),0)</f>
        <v>0</v>
      </c>
      <c r="DC5" s="57">
        <f>+IFERROR(((SUM(I_Investimenti!$I6:DE6)/$D5)/12),0)</f>
        <v>0</v>
      </c>
      <c r="DD5" s="57">
        <f>+IFERROR(((SUM(I_Investimenti!$I6:DF6)/$D5)/12),0)</f>
        <v>0</v>
      </c>
      <c r="DE5" s="57">
        <f>+IFERROR(((SUM(I_Investimenti!$I6:DG6)/$D5)/12),0)</f>
        <v>0</v>
      </c>
      <c r="DF5" s="57">
        <f>+IFERROR(((SUM(I_Investimenti!$I6:DH6)/$D5)/12),0)</f>
        <v>0</v>
      </c>
      <c r="DG5" s="57">
        <f>+IFERROR(((SUM(I_Investimenti!$I6:DI6)/$D5)/12),0)</f>
        <v>0</v>
      </c>
      <c r="DH5" s="57">
        <f>+IFERROR(((SUM(I_Investimenti!$I6:DJ6)/$D5)/12),0)</f>
        <v>0</v>
      </c>
      <c r="DI5" s="57">
        <f>+IFERROR(((SUM(I_Investimenti!$I6:DK6)/$D5)/12),0)</f>
        <v>0</v>
      </c>
      <c r="DJ5" s="57">
        <f>+IFERROR(((SUM(I_Investimenti!$I6:DL6)/$D5)/12),0)</f>
        <v>0</v>
      </c>
      <c r="DK5" s="57">
        <f>+IFERROR(((SUM(I_Investimenti!$I6:DM6)/$D5)/12),0)</f>
        <v>0</v>
      </c>
      <c r="DL5" s="57">
        <f>+IFERROR(((SUM(I_Investimenti!$I6:DN6)/$D5)/12),0)</f>
        <v>0</v>
      </c>
      <c r="DM5" s="57">
        <f>+IFERROR(((SUM(I_Investimenti!$I6:DO6)/$D5)/12),0)</f>
        <v>0</v>
      </c>
      <c r="DN5" s="57">
        <f>+IFERROR(((SUM(I_Investimenti!$I6:DP6)/$D5)/12),0)</f>
        <v>0</v>
      </c>
      <c r="DO5" s="57">
        <f>+IFERROR(((SUM(I_Investimenti!$I6:DQ6)/$D5)/12),0)</f>
        <v>0</v>
      </c>
      <c r="DP5" s="57">
        <f>+IFERROR(((SUM(I_Investimenti!$I6:DR6)/$D5)/12),0)</f>
        <v>0</v>
      </c>
      <c r="DQ5" s="57">
        <f>+IFERROR(((SUM(I_Investimenti!$I6:DS6)/$D5)/12),0)</f>
        <v>0</v>
      </c>
      <c r="DR5" s="57">
        <f>+IFERROR(((SUM(I_Investimenti!$I6:DT6)/$D5)/12),0)</f>
        <v>0</v>
      </c>
      <c r="DS5" s="57">
        <f>+IFERROR(((SUM(I_Investimenti!$I6:DU6)/$D5)/12),0)</f>
        <v>0</v>
      </c>
      <c r="DT5" s="57">
        <f>+IFERROR(((SUM(I_Investimenti!$I6:DV6)/$D5)/12),0)</f>
        <v>0</v>
      </c>
      <c r="DU5" s="57">
        <f>+IFERROR(((SUM(I_Investimenti!$I6:DW6)/$D5)/12),0)</f>
        <v>0</v>
      </c>
      <c r="DV5" s="57">
        <f>+IFERROR(((SUM(I_Investimenti!$I6:DX6)/$D5)/12),0)</f>
        <v>0</v>
      </c>
    </row>
    <row r="6" spans="1:126" ht="16.5" thickTop="1" thickBot="1" x14ac:dyDescent="0.3">
      <c r="B6" s="114" t="str">
        <f>+I_Investimenti!C7</f>
        <v>Investimento 2</v>
      </c>
      <c r="C6" s="114">
        <f>+I_Investimenti!D7</f>
        <v>0</v>
      </c>
      <c r="D6" s="114">
        <f>+I_Investimenti!G7</f>
        <v>0</v>
      </c>
      <c r="G6" s="57">
        <f>+IFERROR(((I_Investimenti!I7/$D6)/12),0)</f>
        <v>0</v>
      </c>
      <c r="H6" s="57">
        <f>+IFERROR(((SUM(I_Investimenti!$I7:J7)/$D6)/12),0)</f>
        <v>0</v>
      </c>
      <c r="I6" s="57">
        <f>+IFERROR(((SUM(I_Investimenti!$I7:K7)/$D6)/12),0)</f>
        <v>0</v>
      </c>
      <c r="J6" s="57">
        <f>+IFERROR(((SUM(I_Investimenti!$I7:L7)/$D6)/12),0)</f>
        <v>0</v>
      </c>
      <c r="K6" s="57">
        <f>+IFERROR(((SUM(I_Investimenti!$I7:M7)/$D6)/12),0)</f>
        <v>0</v>
      </c>
      <c r="L6" s="57">
        <f>+IFERROR(((SUM(I_Investimenti!$I7:N7)/$D6)/12),0)</f>
        <v>0</v>
      </c>
      <c r="M6" s="57">
        <f>+IFERROR(((SUM(I_Investimenti!$I7:O7)/$D6)/12),0)</f>
        <v>0</v>
      </c>
      <c r="N6" s="57">
        <f>+IFERROR(((SUM(I_Investimenti!$I7:P7)/$D6)/12),0)</f>
        <v>0</v>
      </c>
      <c r="O6" s="57">
        <f>+IFERROR(((SUM(I_Investimenti!$I7:Q7)/$D6)/12),0)</f>
        <v>0</v>
      </c>
      <c r="P6" s="57">
        <f>+IFERROR(((SUM(I_Investimenti!$I7:R7)/$D6)/12),0)</f>
        <v>0</v>
      </c>
      <c r="Q6" s="57">
        <f>+IFERROR(((SUM(I_Investimenti!$I7:S7)/$D6)/12),0)</f>
        <v>0</v>
      </c>
      <c r="R6" s="57">
        <f>+IFERROR(((SUM(I_Investimenti!$I7:T7)/$D6)/12),0)</f>
        <v>0</v>
      </c>
      <c r="S6" s="57">
        <f>+IFERROR(((SUM(I_Investimenti!$I7:U7)/$D6)/12),0)</f>
        <v>0</v>
      </c>
      <c r="T6" s="57">
        <f>+IFERROR(((SUM(I_Investimenti!$I7:V7)/$D6)/12),0)</f>
        <v>0</v>
      </c>
      <c r="U6" s="57">
        <f>+IFERROR(((SUM(I_Investimenti!$I7:W7)/$D6)/12),0)</f>
        <v>0</v>
      </c>
      <c r="V6" s="57">
        <f>+IFERROR(((SUM(I_Investimenti!$I7:X7)/$D6)/12),0)</f>
        <v>0</v>
      </c>
      <c r="W6" s="57">
        <f>+IFERROR(((SUM(I_Investimenti!$I7:Y7)/$D6)/12),0)</f>
        <v>0</v>
      </c>
      <c r="X6" s="57">
        <f>+IFERROR(((SUM(I_Investimenti!$I7:Z7)/$D6)/12),0)</f>
        <v>0</v>
      </c>
      <c r="Y6" s="57">
        <f>+IFERROR(((SUM(I_Investimenti!$I7:AA7)/$D6)/12),0)</f>
        <v>0</v>
      </c>
      <c r="Z6" s="57">
        <f>+IFERROR(((SUM(I_Investimenti!$I7:AB7)/$D6)/12),0)</f>
        <v>0</v>
      </c>
      <c r="AA6" s="57">
        <f>+IFERROR(((SUM(I_Investimenti!$I7:AC7)/$D6)/12),0)</f>
        <v>0</v>
      </c>
      <c r="AB6" s="57">
        <f>+IFERROR(((SUM(I_Investimenti!$I7:AD7)/$D6)/12),0)</f>
        <v>0</v>
      </c>
      <c r="AC6" s="57">
        <f>+IFERROR(((SUM(I_Investimenti!$I7:AE7)/$D6)/12),0)</f>
        <v>0</v>
      </c>
      <c r="AD6" s="57">
        <f>+IFERROR(((SUM(I_Investimenti!$I7:AF7)/$D6)/12),0)</f>
        <v>0</v>
      </c>
      <c r="AE6" s="57">
        <f>+IFERROR(((SUM(I_Investimenti!$I7:AG7)/$D6)/12),0)</f>
        <v>0</v>
      </c>
      <c r="AF6" s="57">
        <f>+IFERROR(((SUM(I_Investimenti!$I7:AH7)/$D6)/12),0)</f>
        <v>0</v>
      </c>
      <c r="AG6" s="57">
        <f>+IFERROR(((SUM(I_Investimenti!$I7:AI7)/$D6)/12),0)</f>
        <v>0</v>
      </c>
      <c r="AH6" s="57">
        <f>+IFERROR(((SUM(I_Investimenti!$I7:AJ7)/$D6)/12),0)</f>
        <v>0</v>
      </c>
      <c r="AI6" s="57">
        <f>+IFERROR(((SUM(I_Investimenti!$I7:AK7)/$D6)/12),0)</f>
        <v>0</v>
      </c>
      <c r="AJ6" s="57">
        <f>+IFERROR(((SUM(I_Investimenti!$I7:AL7)/$D6)/12),0)</f>
        <v>0</v>
      </c>
      <c r="AK6" s="57">
        <f>+IFERROR(((SUM(I_Investimenti!$I7:AM7)/$D6)/12),0)</f>
        <v>0</v>
      </c>
      <c r="AL6" s="57">
        <f>+IFERROR(((SUM(I_Investimenti!$I7:AN7)/$D6)/12),0)</f>
        <v>0</v>
      </c>
      <c r="AM6" s="57">
        <f>+IFERROR(((SUM(I_Investimenti!$I7:AO7)/$D6)/12),0)</f>
        <v>0</v>
      </c>
      <c r="AN6" s="57">
        <f>+IFERROR(((SUM(I_Investimenti!$I7:AP7)/$D6)/12),0)</f>
        <v>0</v>
      </c>
      <c r="AO6" s="57">
        <f>+IFERROR(((SUM(I_Investimenti!$I7:AQ7)/$D6)/12),0)</f>
        <v>0</v>
      </c>
      <c r="AP6" s="57">
        <f>+IFERROR(((SUM(I_Investimenti!$I7:AR7)/$D6)/12),0)</f>
        <v>0</v>
      </c>
      <c r="AQ6" s="57">
        <f>+IFERROR(((SUM(I_Investimenti!$I7:AS7)/$D6)/12),0)</f>
        <v>0</v>
      </c>
      <c r="AR6" s="57">
        <f>+IFERROR(((SUM(I_Investimenti!$I7:AT7)/$D6)/12),0)</f>
        <v>0</v>
      </c>
      <c r="AS6" s="57">
        <f>+IFERROR(((SUM(I_Investimenti!$I7:AU7)/$D6)/12),0)</f>
        <v>0</v>
      </c>
      <c r="AT6" s="57">
        <f>+IFERROR(((SUM(I_Investimenti!$I7:AV7)/$D6)/12),0)</f>
        <v>0</v>
      </c>
      <c r="AU6" s="57">
        <f>+IFERROR(((SUM(I_Investimenti!$I7:AW7)/$D6)/12),0)</f>
        <v>0</v>
      </c>
      <c r="AV6" s="57">
        <f>+IFERROR(((SUM(I_Investimenti!$I7:AX7)/$D6)/12),0)</f>
        <v>0</v>
      </c>
      <c r="AW6" s="57">
        <f>+IFERROR(((SUM(I_Investimenti!$I7:AY7)/$D6)/12),0)</f>
        <v>0</v>
      </c>
      <c r="AX6" s="57">
        <f>+IFERROR(((SUM(I_Investimenti!$I7:AZ7)/$D6)/12),0)</f>
        <v>0</v>
      </c>
      <c r="AY6" s="57">
        <f>+IFERROR(((SUM(I_Investimenti!$I7:BA7)/$D6)/12),0)</f>
        <v>0</v>
      </c>
      <c r="AZ6" s="57">
        <f>+IFERROR(((SUM(I_Investimenti!$I7:BB7)/$D6)/12),0)</f>
        <v>0</v>
      </c>
      <c r="BA6" s="57">
        <f>+IFERROR(((SUM(I_Investimenti!$I7:BC7)/$D6)/12),0)</f>
        <v>0</v>
      </c>
      <c r="BB6" s="57">
        <f>+IFERROR(((SUM(I_Investimenti!$I7:BD7)/$D6)/12),0)</f>
        <v>0</v>
      </c>
      <c r="BC6" s="57">
        <f>+IFERROR(((SUM(I_Investimenti!$I7:BE7)/$D6)/12),0)</f>
        <v>0</v>
      </c>
      <c r="BD6" s="57">
        <f>+IFERROR(((SUM(I_Investimenti!$I7:BF7)/$D6)/12),0)</f>
        <v>0</v>
      </c>
      <c r="BE6" s="57">
        <f>+IFERROR(((SUM(I_Investimenti!$I7:BG7)/$D6)/12),0)</f>
        <v>0</v>
      </c>
      <c r="BF6" s="57">
        <f>+IFERROR(((SUM(I_Investimenti!$I7:BH7)/$D6)/12),0)</f>
        <v>0</v>
      </c>
      <c r="BG6" s="57">
        <f>+IFERROR(((SUM(I_Investimenti!$I7:BI7)/$D6)/12),0)</f>
        <v>0</v>
      </c>
      <c r="BH6" s="57">
        <f>+IFERROR(((SUM(I_Investimenti!$I7:BJ7)/$D6)/12),0)</f>
        <v>0</v>
      </c>
      <c r="BI6" s="57">
        <f>+IFERROR(((SUM(I_Investimenti!$I7:BK7)/$D6)/12),0)</f>
        <v>0</v>
      </c>
      <c r="BJ6" s="57">
        <f>+IFERROR(((SUM(I_Investimenti!$I7:BL7)/$D6)/12),0)</f>
        <v>0</v>
      </c>
      <c r="BK6" s="57">
        <f>+IFERROR(((SUM(I_Investimenti!$I7:BM7)/$D6)/12),0)</f>
        <v>0</v>
      </c>
      <c r="BL6" s="57">
        <f>+IFERROR(((SUM(I_Investimenti!$I7:BN7)/$D6)/12),0)</f>
        <v>0</v>
      </c>
      <c r="BM6" s="57">
        <f>+IFERROR(((SUM(I_Investimenti!$I7:BO7)/$D6)/12),0)</f>
        <v>0</v>
      </c>
      <c r="BN6" s="57">
        <f>+IFERROR(((SUM(I_Investimenti!$I7:BP7)/$D6)/12),0)</f>
        <v>0</v>
      </c>
      <c r="BO6" s="57">
        <f>+IFERROR(((SUM(I_Investimenti!$I7:BQ7)/$D6)/12),0)</f>
        <v>0</v>
      </c>
      <c r="BP6" s="57">
        <f>+IFERROR(((SUM(I_Investimenti!$I7:BR7)/$D6)/12),0)</f>
        <v>0</v>
      </c>
      <c r="BQ6" s="57">
        <f>+IFERROR(((SUM(I_Investimenti!$I7:BS7)/$D6)/12),0)</f>
        <v>0</v>
      </c>
      <c r="BR6" s="57">
        <f>+IFERROR(((SUM(I_Investimenti!$I7:BT7)/$D6)/12),0)</f>
        <v>0</v>
      </c>
      <c r="BS6" s="57">
        <f>+IFERROR(((SUM(I_Investimenti!$I7:BU7)/$D6)/12),0)</f>
        <v>0</v>
      </c>
      <c r="BT6" s="57">
        <f>+IFERROR(((SUM(I_Investimenti!$I7:BV7)/$D6)/12),0)</f>
        <v>0</v>
      </c>
      <c r="BU6" s="57">
        <f>+IFERROR(((SUM(I_Investimenti!$I7:BW7)/$D6)/12),0)</f>
        <v>0</v>
      </c>
      <c r="BV6" s="57">
        <f>+IFERROR(((SUM(I_Investimenti!$I7:BX7)/$D6)/12),0)</f>
        <v>0</v>
      </c>
      <c r="BW6" s="57">
        <f>+IFERROR(((SUM(I_Investimenti!$I7:BY7)/$D6)/12),0)</f>
        <v>0</v>
      </c>
      <c r="BX6" s="57">
        <f>+IFERROR(((SUM(I_Investimenti!$I7:BZ7)/$D6)/12),0)</f>
        <v>0</v>
      </c>
      <c r="BY6" s="57">
        <f>+IFERROR(((SUM(I_Investimenti!$I7:CA7)/$D6)/12),0)</f>
        <v>0</v>
      </c>
      <c r="BZ6" s="57">
        <f>+IFERROR(((SUM(I_Investimenti!$I7:CB7)/$D6)/12),0)</f>
        <v>0</v>
      </c>
      <c r="CA6" s="57">
        <f>+IFERROR(((SUM(I_Investimenti!$I7:CC7)/$D6)/12),0)</f>
        <v>0</v>
      </c>
      <c r="CB6" s="57">
        <f>+IFERROR(((SUM(I_Investimenti!$I7:CD7)/$D6)/12),0)</f>
        <v>0</v>
      </c>
      <c r="CC6" s="57">
        <f>+IFERROR(((SUM(I_Investimenti!$I7:CE7)/$D6)/12),0)</f>
        <v>0</v>
      </c>
      <c r="CD6" s="57">
        <f>+IFERROR(((SUM(I_Investimenti!$I7:CF7)/$D6)/12),0)</f>
        <v>0</v>
      </c>
      <c r="CE6" s="57">
        <f>+IFERROR(((SUM(I_Investimenti!$I7:CG7)/$D6)/12),0)</f>
        <v>0</v>
      </c>
      <c r="CF6" s="57">
        <f>+IFERROR(((SUM(I_Investimenti!$I7:CH7)/$D6)/12),0)</f>
        <v>0</v>
      </c>
      <c r="CG6" s="57">
        <f>+IFERROR(((SUM(I_Investimenti!$I7:CI7)/$D6)/12),0)</f>
        <v>0</v>
      </c>
      <c r="CH6" s="57">
        <f>+IFERROR(((SUM(I_Investimenti!$I7:CJ7)/$D6)/12),0)</f>
        <v>0</v>
      </c>
      <c r="CI6" s="57">
        <f>+IFERROR(((SUM(I_Investimenti!$I7:CK7)/$D6)/12),0)</f>
        <v>0</v>
      </c>
      <c r="CJ6" s="57">
        <f>+IFERROR(((SUM(I_Investimenti!$I7:CL7)/$D6)/12),0)</f>
        <v>0</v>
      </c>
      <c r="CK6" s="57">
        <f>+IFERROR(((SUM(I_Investimenti!$I7:CM7)/$D6)/12),0)</f>
        <v>0</v>
      </c>
      <c r="CL6" s="57">
        <f>+IFERROR(((SUM(I_Investimenti!$I7:CN7)/$D6)/12),0)</f>
        <v>0</v>
      </c>
      <c r="CM6" s="57">
        <f>+IFERROR(((SUM(I_Investimenti!$I7:CO7)/$D6)/12),0)</f>
        <v>0</v>
      </c>
      <c r="CN6" s="57">
        <f>+IFERROR(((SUM(I_Investimenti!$I7:CP7)/$D6)/12),0)</f>
        <v>0</v>
      </c>
      <c r="CO6" s="57">
        <f>+IFERROR(((SUM(I_Investimenti!$I7:CQ7)/$D6)/12),0)</f>
        <v>0</v>
      </c>
      <c r="CP6" s="57">
        <f>+IFERROR(((SUM(I_Investimenti!$I7:CR7)/$D6)/12),0)</f>
        <v>0</v>
      </c>
      <c r="CQ6" s="57">
        <f>+IFERROR(((SUM(I_Investimenti!$I7:CS7)/$D6)/12),0)</f>
        <v>0</v>
      </c>
      <c r="CR6" s="57">
        <f>+IFERROR(((SUM(I_Investimenti!$I7:CT7)/$D6)/12),0)</f>
        <v>0</v>
      </c>
      <c r="CS6" s="57">
        <f>+IFERROR(((SUM(I_Investimenti!$I7:CU7)/$D6)/12),0)</f>
        <v>0</v>
      </c>
      <c r="CT6" s="57">
        <f>+IFERROR(((SUM(I_Investimenti!$I7:CV7)/$D6)/12),0)</f>
        <v>0</v>
      </c>
      <c r="CU6" s="57">
        <f>+IFERROR(((SUM(I_Investimenti!$I7:CW7)/$D6)/12),0)</f>
        <v>0</v>
      </c>
      <c r="CV6" s="57">
        <f>+IFERROR(((SUM(I_Investimenti!$I7:CX7)/$D6)/12),0)</f>
        <v>0</v>
      </c>
      <c r="CW6" s="57">
        <f>+IFERROR(((SUM(I_Investimenti!$I7:CY7)/$D6)/12),0)</f>
        <v>0</v>
      </c>
      <c r="CX6" s="57">
        <f>+IFERROR(((SUM(I_Investimenti!$I7:CZ7)/$D6)/12),0)</f>
        <v>0</v>
      </c>
      <c r="CY6" s="57">
        <f>+IFERROR(((SUM(I_Investimenti!$I7:DA7)/$D6)/12),0)</f>
        <v>0</v>
      </c>
      <c r="CZ6" s="57">
        <f>+IFERROR(((SUM(I_Investimenti!$I7:DB7)/$D6)/12),0)</f>
        <v>0</v>
      </c>
      <c r="DA6" s="57">
        <f>+IFERROR(((SUM(I_Investimenti!$I7:DC7)/$D6)/12),0)</f>
        <v>0</v>
      </c>
      <c r="DB6" s="57">
        <f>+IFERROR(((SUM(I_Investimenti!$I7:DD7)/$D6)/12),0)</f>
        <v>0</v>
      </c>
      <c r="DC6" s="57">
        <f>+IFERROR(((SUM(I_Investimenti!$I7:DE7)/$D6)/12),0)</f>
        <v>0</v>
      </c>
      <c r="DD6" s="57">
        <f>+IFERROR(((SUM(I_Investimenti!$I7:DF7)/$D6)/12),0)</f>
        <v>0</v>
      </c>
      <c r="DE6" s="57">
        <f>+IFERROR(((SUM(I_Investimenti!$I7:DG7)/$D6)/12),0)</f>
        <v>0</v>
      </c>
      <c r="DF6" s="57">
        <f>+IFERROR(((SUM(I_Investimenti!$I7:DH7)/$D6)/12),0)</f>
        <v>0</v>
      </c>
      <c r="DG6" s="57">
        <f>+IFERROR(((SUM(I_Investimenti!$I7:DI7)/$D6)/12),0)</f>
        <v>0</v>
      </c>
      <c r="DH6" s="57">
        <f>+IFERROR(((SUM(I_Investimenti!$I7:DJ7)/$D6)/12),0)</f>
        <v>0</v>
      </c>
      <c r="DI6" s="57">
        <f>+IFERROR(((SUM(I_Investimenti!$I7:DK7)/$D6)/12),0)</f>
        <v>0</v>
      </c>
      <c r="DJ6" s="57">
        <f>+IFERROR(((SUM(I_Investimenti!$I7:DL7)/$D6)/12),0)</f>
        <v>0</v>
      </c>
      <c r="DK6" s="57">
        <f>+IFERROR(((SUM(I_Investimenti!$I7:DM7)/$D6)/12),0)</f>
        <v>0</v>
      </c>
      <c r="DL6" s="57">
        <f>+IFERROR(((SUM(I_Investimenti!$I7:DN7)/$D6)/12),0)</f>
        <v>0</v>
      </c>
      <c r="DM6" s="57">
        <f>+IFERROR(((SUM(I_Investimenti!$I7:DO7)/$D6)/12),0)</f>
        <v>0</v>
      </c>
      <c r="DN6" s="57">
        <f>+IFERROR(((SUM(I_Investimenti!$I7:DP7)/$D6)/12),0)</f>
        <v>0</v>
      </c>
      <c r="DO6" s="57">
        <f>+IFERROR(((SUM(I_Investimenti!$I7:DQ7)/$D6)/12),0)</f>
        <v>0</v>
      </c>
      <c r="DP6" s="57">
        <f>+IFERROR(((SUM(I_Investimenti!$I7:DR7)/$D6)/12),0)</f>
        <v>0</v>
      </c>
      <c r="DQ6" s="57">
        <f>+IFERROR(((SUM(I_Investimenti!$I7:DS7)/$D6)/12),0)</f>
        <v>0</v>
      </c>
      <c r="DR6" s="57">
        <f>+IFERROR(((SUM(I_Investimenti!$I7:DT7)/$D6)/12),0)</f>
        <v>0</v>
      </c>
      <c r="DS6" s="57">
        <f>+IFERROR(((SUM(I_Investimenti!$I7:DU7)/$D6)/12),0)</f>
        <v>0</v>
      </c>
      <c r="DT6" s="57">
        <f>+IFERROR(((SUM(I_Investimenti!$I7:DV7)/$D6)/12),0)</f>
        <v>0</v>
      </c>
      <c r="DU6" s="57">
        <f>+IFERROR(((SUM(I_Investimenti!$I7:DW7)/$D6)/12),0)</f>
        <v>0</v>
      </c>
      <c r="DV6" s="57">
        <f>+IFERROR(((SUM(I_Investimenti!$I7:DX7)/$D6)/12),0)</f>
        <v>0</v>
      </c>
    </row>
    <row r="7" spans="1:126" ht="16.5" thickTop="1" thickBot="1" x14ac:dyDescent="0.3">
      <c r="B7" s="114" t="str">
        <f>+I_Investimenti!C8</f>
        <v>Investimento 3</v>
      </c>
      <c r="C7" s="114">
        <f>+I_Investimenti!D8</f>
        <v>0</v>
      </c>
      <c r="D7" s="114">
        <f>+I_Investimenti!G8</f>
        <v>0</v>
      </c>
      <c r="G7" s="57">
        <f>+IFERROR(((I_Investimenti!I8/$D7)/12),0)</f>
        <v>0</v>
      </c>
      <c r="H7" s="57">
        <f>+IFERROR(((SUM(I_Investimenti!$I8:J8)/$D7)/12),0)</f>
        <v>0</v>
      </c>
      <c r="I7" s="57">
        <f>+IFERROR(((SUM(I_Investimenti!$I8:K8)/$D7)/12),0)</f>
        <v>0</v>
      </c>
      <c r="J7" s="57">
        <f>+IFERROR(((SUM(I_Investimenti!$I8:L8)/$D7)/12),0)</f>
        <v>0</v>
      </c>
      <c r="K7" s="57">
        <f>+IFERROR(((SUM(I_Investimenti!$I8:M8)/$D7)/12),0)</f>
        <v>0</v>
      </c>
      <c r="L7" s="57">
        <f>+IFERROR(((SUM(I_Investimenti!$I8:N8)/$D7)/12),0)</f>
        <v>0</v>
      </c>
      <c r="M7" s="57">
        <f>+IFERROR(((SUM(I_Investimenti!$I8:O8)/$D7)/12),0)</f>
        <v>0</v>
      </c>
      <c r="N7" s="57">
        <f>+IFERROR(((SUM(I_Investimenti!$I8:P8)/$D7)/12),0)</f>
        <v>0</v>
      </c>
      <c r="O7" s="57">
        <f>+IFERROR(((SUM(I_Investimenti!$I8:Q8)/$D7)/12),0)</f>
        <v>0</v>
      </c>
      <c r="P7" s="57">
        <f>+IFERROR(((SUM(I_Investimenti!$I8:R8)/$D7)/12),0)</f>
        <v>0</v>
      </c>
      <c r="Q7" s="57">
        <f>+IFERROR(((SUM(I_Investimenti!$I8:S8)/$D7)/12),0)</f>
        <v>0</v>
      </c>
      <c r="R7" s="57">
        <f>+IFERROR(((SUM(I_Investimenti!$I8:T8)/$D7)/12),0)</f>
        <v>0</v>
      </c>
      <c r="S7" s="57">
        <f>+IFERROR(((SUM(I_Investimenti!$I8:U8)/$D7)/12),0)</f>
        <v>0</v>
      </c>
      <c r="T7" s="57">
        <f>+IFERROR(((SUM(I_Investimenti!$I8:V8)/$D7)/12),0)</f>
        <v>0</v>
      </c>
      <c r="U7" s="57">
        <f>+IFERROR(((SUM(I_Investimenti!$I8:W8)/$D7)/12),0)</f>
        <v>0</v>
      </c>
      <c r="V7" s="57">
        <f>+IFERROR(((SUM(I_Investimenti!$I8:X8)/$D7)/12),0)</f>
        <v>0</v>
      </c>
      <c r="W7" s="57">
        <f>+IFERROR(((SUM(I_Investimenti!$I8:Y8)/$D7)/12),0)</f>
        <v>0</v>
      </c>
      <c r="X7" s="57">
        <f>+IFERROR(((SUM(I_Investimenti!$I8:Z8)/$D7)/12),0)</f>
        <v>0</v>
      </c>
      <c r="Y7" s="57">
        <f>+IFERROR(((SUM(I_Investimenti!$I8:AA8)/$D7)/12),0)</f>
        <v>0</v>
      </c>
      <c r="Z7" s="57">
        <f>+IFERROR(((SUM(I_Investimenti!$I8:AB8)/$D7)/12),0)</f>
        <v>0</v>
      </c>
      <c r="AA7" s="57">
        <f>+IFERROR(((SUM(I_Investimenti!$I8:AC8)/$D7)/12),0)</f>
        <v>0</v>
      </c>
      <c r="AB7" s="57">
        <f>+IFERROR(((SUM(I_Investimenti!$I8:AD8)/$D7)/12),0)</f>
        <v>0</v>
      </c>
      <c r="AC7" s="57">
        <f>+IFERROR(((SUM(I_Investimenti!$I8:AE8)/$D7)/12),0)</f>
        <v>0</v>
      </c>
      <c r="AD7" s="57">
        <f>+IFERROR(((SUM(I_Investimenti!$I8:AF8)/$D7)/12),0)</f>
        <v>0</v>
      </c>
      <c r="AE7" s="57">
        <f>+IFERROR(((SUM(I_Investimenti!$I8:AG8)/$D7)/12),0)</f>
        <v>0</v>
      </c>
      <c r="AF7" s="57">
        <f>+IFERROR(((SUM(I_Investimenti!$I8:AH8)/$D7)/12),0)</f>
        <v>0</v>
      </c>
      <c r="AG7" s="57">
        <f>+IFERROR(((SUM(I_Investimenti!$I8:AI8)/$D7)/12),0)</f>
        <v>0</v>
      </c>
      <c r="AH7" s="57">
        <f>+IFERROR(((SUM(I_Investimenti!$I8:AJ8)/$D7)/12),0)</f>
        <v>0</v>
      </c>
      <c r="AI7" s="57">
        <f>+IFERROR(((SUM(I_Investimenti!$I8:AK8)/$D7)/12),0)</f>
        <v>0</v>
      </c>
      <c r="AJ7" s="57">
        <f>+IFERROR(((SUM(I_Investimenti!$I8:AL8)/$D7)/12),0)</f>
        <v>0</v>
      </c>
      <c r="AK7" s="57">
        <f>+IFERROR(((SUM(I_Investimenti!$I8:AM8)/$D7)/12),0)</f>
        <v>0</v>
      </c>
      <c r="AL7" s="57">
        <f>+IFERROR(((SUM(I_Investimenti!$I8:AN8)/$D7)/12),0)</f>
        <v>0</v>
      </c>
      <c r="AM7" s="57">
        <f>+IFERROR(((SUM(I_Investimenti!$I8:AO8)/$D7)/12),0)</f>
        <v>0</v>
      </c>
      <c r="AN7" s="57">
        <f>+IFERROR(((SUM(I_Investimenti!$I8:AP8)/$D7)/12),0)</f>
        <v>0</v>
      </c>
      <c r="AO7" s="57">
        <f>+IFERROR(((SUM(I_Investimenti!$I8:AQ8)/$D7)/12),0)</f>
        <v>0</v>
      </c>
      <c r="AP7" s="57">
        <f>+IFERROR(((SUM(I_Investimenti!$I8:AR8)/$D7)/12),0)</f>
        <v>0</v>
      </c>
      <c r="AQ7" s="57">
        <f>+IFERROR(((SUM(I_Investimenti!$I8:AS8)/$D7)/12),0)</f>
        <v>0</v>
      </c>
      <c r="AR7" s="57">
        <f>+IFERROR(((SUM(I_Investimenti!$I8:AT8)/$D7)/12),0)</f>
        <v>0</v>
      </c>
      <c r="AS7" s="57">
        <f>+IFERROR(((SUM(I_Investimenti!$I8:AU8)/$D7)/12),0)</f>
        <v>0</v>
      </c>
      <c r="AT7" s="57">
        <f>+IFERROR(((SUM(I_Investimenti!$I8:AV8)/$D7)/12),0)</f>
        <v>0</v>
      </c>
      <c r="AU7" s="57">
        <f>+IFERROR(((SUM(I_Investimenti!$I8:AW8)/$D7)/12),0)</f>
        <v>0</v>
      </c>
      <c r="AV7" s="57">
        <f>+IFERROR(((SUM(I_Investimenti!$I8:AX8)/$D7)/12),0)</f>
        <v>0</v>
      </c>
      <c r="AW7" s="57">
        <f>+IFERROR(((SUM(I_Investimenti!$I8:AY8)/$D7)/12),0)</f>
        <v>0</v>
      </c>
      <c r="AX7" s="57">
        <f>+IFERROR(((SUM(I_Investimenti!$I8:AZ8)/$D7)/12),0)</f>
        <v>0</v>
      </c>
      <c r="AY7" s="57">
        <f>+IFERROR(((SUM(I_Investimenti!$I8:BA8)/$D7)/12),0)</f>
        <v>0</v>
      </c>
      <c r="AZ7" s="57">
        <f>+IFERROR(((SUM(I_Investimenti!$I8:BB8)/$D7)/12),0)</f>
        <v>0</v>
      </c>
      <c r="BA7" s="57">
        <f>+IFERROR(((SUM(I_Investimenti!$I8:BC8)/$D7)/12),0)</f>
        <v>0</v>
      </c>
      <c r="BB7" s="57">
        <f>+IFERROR(((SUM(I_Investimenti!$I8:BD8)/$D7)/12),0)</f>
        <v>0</v>
      </c>
      <c r="BC7" s="57">
        <f>+IFERROR(((SUM(I_Investimenti!$I8:BE8)/$D7)/12),0)</f>
        <v>0</v>
      </c>
      <c r="BD7" s="57">
        <f>+IFERROR(((SUM(I_Investimenti!$I8:BF8)/$D7)/12),0)</f>
        <v>0</v>
      </c>
      <c r="BE7" s="57">
        <f>+IFERROR(((SUM(I_Investimenti!$I8:BG8)/$D7)/12),0)</f>
        <v>0</v>
      </c>
      <c r="BF7" s="57">
        <f>+IFERROR(((SUM(I_Investimenti!$I8:BH8)/$D7)/12),0)</f>
        <v>0</v>
      </c>
      <c r="BG7" s="57">
        <f>+IFERROR(((SUM(I_Investimenti!$I8:BI8)/$D7)/12),0)</f>
        <v>0</v>
      </c>
      <c r="BH7" s="57">
        <f>+IFERROR(((SUM(I_Investimenti!$I8:BJ8)/$D7)/12),0)</f>
        <v>0</v>
      </c>
      <c r="BI7" s="57">
        <f>+IFERROR(((SUM(I_Investimenti!$I8:BK8)/$D7)/12),0)</f>
        <v>0</v>
      </c>
      <c r="BJ7" s="57">
        <f>+IFERROR(((SUM(I_Investimenti!$I8:BL8)/$D7)/12),0)</f>
        <v>0</v>
      </c>
      <c r="BK7" s="57">
        <f>+IFERROR(((SUM(I_Investimenti!$I8:BM8)/$D7)/12),0)</f>
        <v>0</v>
      </c>
      <c r="BL7" s="57">
        <f>+IFERROR(((SUM(I_Investimenti!$I8:BN8)/$D7)/12),0)</f>
        <v>0</v>
      </c>
      <c r="BM7" s="57">
        <f>+IFERROR(((SUM(I_Investimenti!$I8:BO8)/$D7)/12),0)</f>
        <v>0</v>
      </c>
      <c r="BN7" s="57">
        <f>+IFERROR(((SUM(I_Investimenti!$I8:BP8)/$D7)/12),0)</f>
        <v>0</v>
      </c>
      <c r="BO7" s="57">
        <f>+IFERROR(((SUM(I_Investimenti!$I8:BQ8)/$D7)/12),0)</f>
        <v>0</v>
      </c>
      <c r="BP7" s="57">
        <f>+IFERROR(((SUM(I_Investimenti!$I8:BR8)/$D7)/12),0)</f>
        <v>0</v>
      </c>
      <c r="BQ7" s="57">
        <f>+IFERROR(((SUM(I_Investimenti!$I8:BS8)/$D7)/12),0)</f>
        <v>0</v>
      </c>
      <c r="BR7" s="57">
        <f>+IFERROR(((SUM(I_Investimenti!$I8:BT8)/$D7)/12),0)</f>
        <v>0</v>
      </c>
      <c r="BS7" s="57">
        <f>+IFERROR(((SUM(I_Investimenti!$I8:BU8)/$D7)/12),0)</f>
        <v>0</v>
      </c>
      <c r="BT7" s="57">
        <f>+IFERROR(((SUM(I_Investimenti!$I8:BV8)/$D7)/12),0)</f>
        <v>0</v>
      </c>
      <c r="BU7" s="57">
        <f>+IFERROR(((SUM(I_Investimenti!$I8:BW8)/$D7)/12),0)</f>
        <v>0</v>
      </c>
      <c r="BV7" s="57">
        <f>+IFERROR(((SUM(I_Investimenti!$I8:BX8)/$D7)/12),0)</f>
        <v>0</v>
      </c>
      <c r="BW7" s="57">
        <f>+IFERROR(((SUM(I_Investimenti!$I8:BY8)/$D7)/12),0)</f>
        <v>0</v>
      </c>
      <c r="BX7" s="57">
        <f>+IFERROR(((SUM(I_Investimenti!$I8:BZ8)/$D7)/12),0)</f>
        <v>0</v>
      </c>
      <c r="BY7" s="57">
        <f>+IFERROR(((SUM(I_Investimenti!$I8:CA8)/$D7)/12),0)</f>
        <v>0</v>
      </c>
      <c r="BZ7" s="57">
        <f>+IFERROR(((SUM(I_Investimenti!$I8:CB8)/$D7)/12),0)</f>
        <v>0</v>
      </c>
      <c r="CA7" s="57">
        <f>+IFERROR(((SUM(I_Investimenti!$I8:CC8)/$D7)/12),0)</f>
        <v>0</v>
      </c>
      <c r="CB7" s="57">
        <f>+IFERROR(((SUM(I_Investimenti!$I8:CD8)/$D7)/12),0)</f>
        <v>0</v>
      </c>
      <c r="CC7" s="57">
        <f>+IFERROR(((SUM(I_Investimenti!$I8:CE8)/$D7)/12),0)</f>
        <v>0</v>
      </c>
      <c r="CD7" s="57">
        <f>+IFERROR(((SUM(I_Investimenti!$I8:CF8)/$D7)/12),0)</f>
        <v>0</v>
      </c>
      <c r="CE7" s="57">
        <f>+IFERROR(((SUM(I_Investimenti!$I8:CG8)/$D7)/12),0)</f>
        <v>0</v>
      </c>
      <c r="CF7" s="57">
        <f>+IFERROR(((SUM(I_Investimenti!$I8:CH8)/$D7)/12),0)</f>
        <v>0</v>
      </c>
      <c r="CG7" s="57">
        <f>+IFERROR(((SUM(I_Investimenti!$I8:CI8)/$D7)/12),0)</f>
        <v>0</v>
      </c>
      <c r="CH7" s="57">
        <f>+IFERROR(((SUM(I_Investimenti!$I8:CJ8)/$D7)/12),0)</f>
        <v>0</v>
      </c>
      <c r="CI7" s="57">
        <f>+IFERROR(((SUM(I_Investimenti!$I8:CK8)/$D7)/12),0)</f>
        <v>0</v>
      </c>
      <c r="CJ7" s="57">
        <f>+IFERROR(((SUM(I_Investimenti!$I8:CL8)/$D7)/12),0)</f>
        <v>0</v>
      </c>
      <c r="CK7" s="57">
        <f>+IFERROR(((SUM(I_Investimenti!$I8:CM8)/$D7)/12),0)</f>
        <v>0</v>
      </c>
      <c r="CL7" s="57">
        <f>+IFERROR(((SUM(I_Investimenti!$I8:CN8)/$D7)/12),0)</f>
        <v>0</v>
      </c>
      <c r="CM7" s="57">
        <f>+IFERROR(((SUM(I_Investimenti!$I8:CO8)/$D7)/12),0)</f>
        <v>0</v>
      </c>
      <c r="CN7" s="57">
        <f>+IFERROR(((SUM(I_Investimenti!$I8:CP8)/$D7)/12),0)</f>
        <v>0</v>
      </c>
      <c r="CO7" s="57">
        <f>+IFERROR(((SUM(I_Investimenti!$I8:CQ8)/$D7)/12),0)</f>
        <v>0</v>
      </c>
      <c r="CP7" s="57">
        <f>+IFERROR(((SUM(I_Investimenti!$I8:CR8)/$D7)/12),0)</f>
        <v>0</v>
      </c>
      <c r="CQ7" s="57">
        <f>+IFERROR(((SUM(I_Investimenti!$I8:CS8)/$D7)/12),0)</f>
        <v>0</v>
      </c>
      <c r="CR7" s="57">
        <f>+IFERROR(((SUM(I_Investimenti!$I8:CT8)/$D7)/12),0)</f>
        <v>0</v>
      </c>
      <c r="CS7" s="57">
        <f>+IFERROR(((SUM(I_Investimenti!$I8:CU8)/$D7)/12),0)</f>
        <v>0</v>
      </c>
      <c r="CT7" s="57">
        <f>+IFERROR(((SUM(I_Investimenti!$I8:CV8)/$D7)/12),0)</f>
        <v>0</v>
      </c>
      <c r="CU7" s="57">
        <f>+IFERROR(((SUM(I_Investimenti!$I8:CW8)/$D7)/12),0)</f>
        <v>0</v>
      </c>
      <c r="CV7" s="57">
        <f>+IFERROR(((SUM(I_Investimenti!$I8:CX8)/$D7)/12),0)</f>
        <v>0</v>
      </c>
      <c r="CW7" s="57">
        <f>+IFERROR(((SUM(I_Investimenti!$I8:CY8)/$D7)/12),0)</f>
        <v>0</v>
      </c>
      <c r="CX7" s="57">
        <f>+IFERROR(((SUM(I_Investimenti!$I8:CZ8)/$D7)/12),0)</f>
        <v>0</v>
      </c>
      <c r="CY7" s="57">
        <f>+IFERROR(((SUM(I_Investimenti!$I8:DA8)/$D7)/12),0)</f>
        <v>0</v>
      </c>
      <c r="CZ7" s="57">
        <f>+IFERROR(((SUM(I_Investimenti!$I8:DB8)/$D7)/12),0)</f>
        <v>0</v>
      </c>
      <c r="DA7" s="57">
        <f>+IFERROR(((SUM(I_Investimenti!$I8:DC8)/$D7)/12),0)</f>
        <v>0</v>
      </c>
      <c r="DB7" s="57">
        <f>+IFERROR(((SUM(I_Investimenti!$I8:DD8)/$D7)/12),0)</f>
        <v>0</v>
      </c>
      <c r="DC7" s="57">
        <f>+IFERROR(((SUM(I_Investimenti!$I8:DE8)/$D7)/12),0)</f>
        <v>0</v>
      </c>
      <c r="DD7" s="57">
        <f>+IFERROR(((SUM(I_Investimenti!$I8:DF8)/$D7)/12),0)</f>
        <v>0</v>
      </c>
      <c r="DE7" s="57">
        <f>+IFERROR(((SUM(I_Investimenti!$I8:DG8)/$D7)/12),0)</f>
        <v>0</v>
      </c>
      <c r="DF7" s="57">
        <f>+IFERROR(((SUM(I_Investimenti!$I8:DH8)/$D7)/12),0)</f>
        <v>0</v>
      </c>
      <c r="DG7" s="57">
        <f>+IFERROR(((SUM(I_Investimenti!$I8:DI8)/$D7)/12),0)</f>
        <v>0</v>
      </c>
      <c r="DH7" s="57">
        <f>+IFERROR(((SUM(I_Investimenti!$I8:DJ8)/$D7)/12),0)</f>
        <v>0</v>
      </c>
      <c r="DI7" s="57">
        <f>+IFERROR(((SUM(I_Investimenti!$I8:DK8)/$D7)/12),0)</f>
        <v>0</v>
      </c>
      <c r="DJ7" s="57">
        <f>+IFERROR(((SUM(I_Investimenti!$I8:DL8)/$D7)/12),0)</f>
        <v>0</v>
      </c>
      <c r="DK7" s="57">
        <f>+IFERROR(((SUM(I_Investimenti!$I8:DM8)/$D7)/12),0)</f>
        <v>0</v>
      </c>
      <c r="DL7" s="57">
        <f>+IFERROR(((SUM(I_Investimenti!$I8:DN8)/$D7)/12),0)</f>
        <v>0</v>
      </c>
      <c r="DM7" s="57">
        <f>+IFERROR(((SUM(I_Investimenti!$I8:DO8)/$D7)/12),0)</f>
        <v>0</v>
      </c>
      <c r="DN7" s="57">
        <f>+IFERROR(((SUM(I_Investimenti!$I8:DP8)/$D7)/12),0)</f>
        <v>0</v>
      </c>
      <c r="DO7" s="57">
        <f>+IFERROR(((SUM(I_Investimenti!$I8:DQ8)/$D7)/12),0)</f>
        <v>0</v>
      </c>
      <c r="DP7" s="57">
        <f>+IFERROR(((SUM(I_Investimenti!$I8:DR8)/$D7)/12),0)</f>
        <v>0</v>
      </c>
      <c r="DQ7" s="57">
        <f>+IFERROR(((SUM(I_Investimenti!$I8:DS8)/$D7)/12),0)</f>
        <v>0</v>
      </c>
      <c r="DR7" s="57">
        <f>+IFERROR(((SUM(I_Investimenti!$I8:DT8)/$D7)/12),0)</f>
        <v>0</v>
      </c>
      <c r="DS7" s="57">
        <f>+IFERROR(((SUM(I_Investimenti!$I8:DU8)/$D7)/12),0)</f>
        <v>0</v>
      </c>
      <c r="DT7" s="57">
        <f>+IFERROR(((SUM(I_Investimenti!$I8:DV8)/$D7)/12),0)</f>
        <v>0</v>
      </c>
      <c r="DU7" s="57">
        <f>+IFERROR(((SUM(I_Investimenti!$I8:DW8)/$D7)/12),0)</f>
        <v>0</v>
      </c>
      <c r="DV7" s="57">
        <f>+IFERROR(((SUM(I_Investimenti!$I8:DX8)/$D7)/12),0)</f>
        <v>0</v>
      </c>
    </row>
    <row r="8" spans="1:126" ht="16.5" thickTop="1" thickBot="1" x14ac:dyDescent="0.3">
      <c r="B8" s="114" t="str">
        <f>+I_Investimenti!C9</f>
        <v>Investimento 4</v>
      </c>
      <c r="C8" s="114">
        <f>+I_Investimenti!D9</f>
        <v>0</v>
      </c>
      <c r="D8" s="114">
        <f>+I_Investimenti!G9</f>
        <v>0</v>
      </c>
      <c r="G8" s="57">
        <f>+IFERROR(((I_Investimenti!I9/$D8)/12),0)</f>
        <v>0</v>
      </c>
      <c r="H8" s="57">
        <f>+IFERROR(((SUM(I_Investimenti!$I9:J9)/$D8)/12),0)</f>
        <v>0</v>
      </c>
      <c r="I8" s="57">
        <f>+IFERROR(((SUM(I_Investimenti!$I9:K9)/$D8)/12),0)</f>
        <v>0</v>
      </c>
      <c r="J8" s="57">
        <f>+IFERROR(((SUM(I_Investimenti!$I9:L9)/$D8)/12),0)</f>
        <v>0</v>
      </c>
      <c r="K8" s="57">
        <f>+IFERROR(((SUM(I_Investimenti!$I9:M9)/$D8)/12),0)</f>
        <v>0</v>
      </c>
      <c r="L8" s="57">
        <f>+IFERROR(((SUM(I_Investimenti!$I9:N9)/$D8)/12),0)</f>
        <v>0</v>
      </c>
      <c r="M8" s="57">
        <f>+IFERROR(((SUM(I_Investimenti!$I9:O9)/$D8)/12),0)</f>
        <v>0</v>
      </c>
      <c r="N8" s="57">
        <f>+IFERROR(((SUM(I_Investimenti!$I9:P9)/$D8)/12),0)</f>
        <v>0</v>
      </c>
      <c r="O8" s="57">
        <f>+IFERROR(((SUM(I_Investimenti!$I9:Q9)/$D8)/12),0)</f>
        <v>0</v>
      </c>
      <c r="P8" s="57">
        <f>+IFERROR(((SUM(I_Investimenti!$I9:R9)/$D8)/12),0)</f>
        <v>0</v>
      </c>
      <c r="Q8" s="57">
        <f>+IFERROR(((SUM(I_Investimenti!$I9:S9)/$D8)/12),0)</f>
        <v>0</v>
      </c>
      <c r="R8" s="57">
        <f>+IFERROR(((SUM(I_Investimenti!$I9:T9)/$D8)/12),0)</f>
        <v>0</v>
      </c>
      <c r="S8" s="57">
        <f>+IFERROR(((SUM(I_Investimenti!$I9:U9)/$D8)/12),0)</f>
        <v>0</v>
      </c>
      <c r="T8" s="57">
        <f>+IFERROR(((SUM(I_Investimenti!$I9:V9)/$D8)/12),0)</f>
        <v>0</v>
      </c>
      <c r="U8" s="57">
        <f>+IFERROR(((SUM(I_Investimenti!$I9:W9)/$D8)/12),0)</f>
        <v>0</v>
      </c>
      <c r="V8" s="57">
        <f>+IFERROR(((SUM(I_Investimenti!$I9:X9)/$D8)/12),0)</f>
        <v>0</v>
      </c>
      <c r="W8" s="57">
        <f>+IFERROR(((SUM(I_Investimenti!$I9:Y9)/$D8)/12),0)</f>
        <v>0</v>
      </c>
      <c r="X8" s="57">
        <f>+IFERROR(((SUM(I_Investimenti!$I9:Z9)/$D8)/12),0)</f>
        <v>0</v>
      </c>
      <c r="Y8" s="57">
        <f>+IFERROR(((SUM(I_Investimenti!$I9:AA9)/$D8)/12),0)</f>
        <v>0</v>
      </c>
      <c r="Z8" s="57">
        <f>+IFERROR(((SUM(I_Investimenti!$I9:AB9)/$D8)/12),0)</f>
        <v>0</v>
      </c>
      <c r="AA8" s="57">
        <f>+IFERROR(((SUM(I_Investimenti!$I9:AC9)/$D8)/12),0)</f>
        <v>0</v>
      </c>
      <c r="AB8" s="57">
        <f>+IFERROR(((SUM(I_Investimenti!$I9:AD9)/$D8)/12),0)</f>
        <v>0</v>
      </c>
      <c r="AC8" s="57">
        <f>+IFERROR(((SUM(I_Investimenti!$I9:AE9)/$D8)/12),0)</f>
        <v>0</v>
      </c>
      <c r="AD8" s="57">
        <f>+IFERROR(((SUM(I_Investimenti!$I9:AF9)/$D8)/12),0)</f>
        <v>0</v>
      </c>
      <c r="AE8" s="57">
        <f>+IFERROR(((SUM(I_Investimenti!$I9:AG9)/$D8)/12),0)</f>
        <v>0</v>
      </c>
      <c r="AF8" s="57">
        <f>+IFERROR(((SUM(I_Investimenti!$I9:AH9)/$D8)/12),0)</f>
        <v>0</v>
      </c>
      <c r="AG8" s="57">
        <f>+IFERROR(((SUM(I_Investimenti!$I9:AI9)/$D8)/12),0)</f>
        <v>0</v>
      </c>
      <c r="AH8" s="57">
        <f>+IFERROR(((SUM(I_Investimenti!$I9:AJ9)/$D8)/12),0)</f>
        <v>0</v>
      </c>
      <c r="AI8" s="57">
        <f>+IFERROR(((SUM(I_Investimenti!$I9:AK9)/$D8)/12),0)</f>
        <v>0</v>
      </c>
      <c r="AJ8" s="57">
        <f>+IFERROR(((SUM(I_Investimenti!$I9:AL9)/$D8)/12),0)</f>
        <v>0</v>
      </c>
      <c r="AK8" s="57">
        <f>+IFERROR(((SUM(I_Investimenti!$I9:AM9)/$D8)/12),0)</f>
        <v>0</v>
      </c>
      <c r="AL8" s="57">
        <f>+IFERROR(((SUM(I_Investimenti!$I9:AN9)/$D8)/12),0)</f>
        <v>0</v>
      </c>
      <c r="AM8" s="57">
        <f>+IFERROR(((SUM(I_Investimenti!$I9:AO9)/$D8)/12),0)</f>
        <v>0</v>
      </c>
      <c r="AN8" s="57">
        <f>+IFERROR(((SUM(I_Investimenti!$I9:AP9)/$D8)/12),0)</f>
        <v>0</v>
      </c>
      <c r="AO8" s="57">
        <f>+IFERROR(((SUM(I_Investimenti!$I9:AQ9)/$D8)/12),0)</f>
        <v>0</v>
      </c>
      <c r="AP8" s="57">
        <f>+IFERROR(((SUM(I_Investimenti!$I9:AR9)/$D8)/12),0)</f>
        <v>0</v>
      </c>
      <c r="AQ8" s="57">
        <f>+IFERROR(((SUM(I_Investimenti!$I9:AS9)/$D8)/12),0)</f>
        <v>0</v>
      </c>
      <c r="AR8" s="57">
        <f>+IFERROR(((SUM(I_Investimenti!$I9:AT9)/$D8)/12),0)</f>
        <v>0</v>
      </c>
      <c r="AS8" s="57">
        <f>+IFERROR(((SUM(I_Investimenti!$I9:AU9)/$D8)/12),0)</f>
        <v>0</v>
      </c>
      <c r="AT8" s="57">
        <f>+IFERROR(((SUM(I_Investimenti!$I9:AV9)/$D8)/12),0)</f>
        <v>0</v>
      </c>
      <c r="AU8" s="57">
        <f>+IFERROR(((SUM(I_Investimenti!$I9:AW9)/$D8)/12),0)</f>
        <v>0</v>
      </c>
      <c r="AV8" s="57">
        <f>+IFERROR(((SUM(I_Investimenti!$I9:AX9)/$D8)/12),0)</f>
        <v>0</v>
      </c>
      <c r="AW8" s="57">
        <f>+IFERROR(((SUM(I_Investimenti!$I9:AY9)/$D8)/12),0)</f>
        <v>0</v>
      </c>
      <c r="AX8" s="57">
        <f>+IFERROR(((SUM(I_Investimenti!$I9:AZ9)/$D8)/12),0)</f>
        <v>0</v>
      </c>
      <c r="AY8" s="57">
        <f>+IFERROR(((SUM(I_Investimenti!$I9:BA9)/$D8)/12),0)</f>
        <v>0</v>
      </c>
      <c r="AZ8" s="57">
        <f>+IFERROR(((SUM(I_Investimenti!$I9:BB9)/$D8)/12),0)</f>
        <v>0</v>
      </c>
      <c r="BA8" s="57">
        <f>+IFERROR(((SUM(I_Investimenti!$I9:BC9)/$D8)/12),0)</f>
        <v>0</v>
      </c>
      <c r="BB8" s="57">
        <f>+IFERROR(((SUM(I_Investimenti!$I9:BD9)/$D8)/12),0)</f>
        <v>0</v>
      </c>
      <c r="BC8" s="57">
        <f>+IFERROR(((SUM(I_Investimenti!$I9:BE9)/$D8)/12),0)</f>
        <v>0</v>
      </c>
      <c r="BD8" s="57">
        <f>+IFERROR(((SUM(I_Investimenti!$I9:BF9)/$D8)/12),0)</f>
        <v>0</v>
      </c>
      <c r="BE8" s="57">
        <f>+IFERROR(((SUM(I_Investimenti!$I9:BG9)/$D8)/12),0)</f>
        <v>0</v>
      </c>
      <c r="BF8" s="57">
        <f>+IFERROR(((SUM(I_Investimenti!$I9:BH9)/$D8)/12),0)</f>
        <v>0</v>
      </c>
      <c r="BG8" s="57">
        <f>+IFERROR(((SUM(I_Investimenti!$I9:BI9)/$D8)/12),0)</f>
        <v>0</v>
      </c>
      <c r="BH8" s="57">
        <f>+IFERROR(((SUM(I_Investimenti!$I9:BJ9)/$D8)/12),0)</f>
        <v>0</v>
      </c>
      <c r="BI8" s="57">
        <f>+IFERROR(((SUM(I_Investimenti!$I9:BK9)/$D8)/12),0)</f>
        <v>0</v>
      </c>
      <c r="BJ8" s="57">
        <f>+IFERROR(((SUM(I_Investimenti!$I9:BL9)/$D8)/12),0)</f>
        <v>0</v>
      </c>
      <c r="BK8" s="57">
        <f>+IFERROR(((SUM(I_Investimenti!$I9:BM9)/$D8)/12),0)</f>
        <v>0</v>
      </c>
      <c r="BL8" s="57">
        <f>+IFERROR(((SUM(I_Investimenti!$I9:BN9)/$D8)/12),0)</f>
        <v>0</v>
      </c>
      <c r="BM8" s="57">
        <f>+IFERROR(((SUM(I_Investimenti!$I9:BO9)/$D8)/12),0)</f>
        <v>0</v>
      </c>
      <c r="BN8" s="57">
        <f>+IFERROR(((SUM(I_Investimenti!$I9:BP9)/$D8)/12),0)</f>
        <v>0</v>
      </c>
      <c r="BO8" s="57">
        <f>+IFERROR(((SUM(I_Investimenti!$I9:BQ9)/$D8)/12),0)</f>
        <v>0</v>
      </c>
      <c r="BP8" s="57">
        <f>+IFERROR(((SUM(I_Investimenti!$I9:BR9)/$D8)/12),0)</f>
        <v>0</v>
      </c>
      <c r="BQ8" s="57">
        <f>+IFERROR(((SUM(I_Investimenti!$I9:BS9)/$D8)/12),0)</f>
        <v>0</v>
      </c>
      <c r="BR8" s="57">
        <f>+IFERROR(((SUM(I_Investimenti!$I9:BT9)/$D8)/12),0)</f>
        <v>0</v>
      </c>
      <c r="BS8" s="57">
        <f>+IFERROR(((SUM(I_Investimenti!$I9:BU9)/$D8)/12),0)</f>
        <v>0</v>
      </c>
      <c r="BT8" s="57">
        <f>+IFERROR(((SUM(I_Investimenti!$I9:BV9)/$D8)/12),0)</f>
        <v>0</v>
      </c>
      <c r="BU8" s="57">
        <f>+IFERROR(((SUM(I_Investimenti!$I9:BW9)/$D8)/12),0)</f>
        <v>0</v>
      </c>
      <c r="BV8" s="57">
        <f>+IFERROR(((SUM(I_Investimenti!$I9:BX9)/$D8)/12),0)</f>
        <v>0</v>
      </c>
      <c r="BW8" s="57">
        <f>+IFERROR(((SUM(I_Investimenti!$I9:BY9)/$D8)/12),0)</f>
        <v>0</v>
      </c>
      <c r="BX8" s="57">
        <f>+IFERROR(((SUM(I_Investimenti!$I9:BZ9)/$D8)/12),0)</f>
        <v>0</v>
      </c>
      <c r="BY8" s="57">
        <f>+IFERROR(((SUM(I_Investimenti!$I9:CA9)/$D8)/12),0)</f>
        <v>0</v>
      </c>
      <c r="BZ8" s="57">
        <f>+IFERROR(((SUM(I_Investimenti!$I9:CB9)/$D8)/12),0)</f>
        <v>0</v>
      </c>
      <c r="CA8" s="57">
        <f>+IFERROR(((SUM(I_Investimenti!$I9:CC9)/$D8)/12),0)</f>
        <v>0</v>
      </c>
      <c r="CB8" s="57">
        <f>+IFERROR(((SUM(I_Investimenti!$I9:CD9)/$D8)/12),0)</f>
        <v>0</v>
      </c>
      <c r="CC8" s="57">
        <f>+IFERROR(((SUM(I_Investimenti!$I9:CE9)/$D8)/12),0)</f>
        <v>0</v>
      </c>
      <c r="CD8" s="57">
        <f>+IFERROR(((SUM(I_Investimenti!$I9:CF9)/$D8)/12),0)</f>
        <v>0</v>
      </c>
      <c r="CE8" s="57">
        <f>+IFERROR(((SUM(I_Investimenti!$I9:CG9)/$D8)/12),0)</f>
        <v>0</v>
      </c>
      <c r="CF8" s="57">
        <f>+IFERROR(((SUM(I_Investimenti!$I9:CH9)/$D8)/12),0)</f>
        <v>0</v>
      </c>
      <c r="CG8" s="57">
        <f>+IFERROR(((SUM(I_Investimenti!$I9:CI9)/$D8)/12),0)</f>
        <v>0</v>
      </c>
      <c r="CH8" s="57">
        <f>+IFERROR(((SUM(I_Investimenti!$I9:CJ9)/$D8)/12),0)</f>
        <v>0</v>
      </c>
      <c r="CI8" s="57">
        <f>+IFERROR(((SUM(I_Investimenti!$I9:CK9)/$D8)/12),0)</f>
        <v>0</v>
      </c>
      <c r="CJ8" s="57">
        <f>+IFERROR(((SUM(I_Investimenti!$I9:CL9)/$D8)/12),0)</f>
        <v>0</v>
      </c>
      <c r="CK8" s="57">
        <f>+IFERROR(((SUM(I_Investimenti!$I9:CM9)/$D8)/12),0)</f>
        <v>0</v>
      </c>
      <c r="CL8" s="57">
        <f>+IFERROR(((SUM(I_Investimenti!$I9:CN9)/$D8)/12),0)</f>
        <v>0</v>
      </c>
      <c r="CM8" s="57">
        <f>+IFERROR(((SUM(I_Investimenti!$I9:CO9)/$D8)/12),0)</f>
        <v>0</v>
      </c>
      <c r="CN8" s="57">
        <f>+IFERROR(((SUM(I_Investimenti!$I9:CP9)/$D8)/12),0)</f>
        <v>0</v>
      </c>
      <c r="CO8" s="57">
        <f>+IFERROR(((SUM(I_Investimenti!$I9:CQ9)/$D8)/12),0)</f>
        <v>0</v>
      </c>
      <c r="CP8" s="57">
        <f>+IFERROR(((SUM(I_Investimenti!$I9:CR9)/$D8)/12),0)</f>
        <v>0</v>
      </c>
      <c r="CQ8" s="57">
        <f>+IFERROR(((SUM(I_Investimenti!$I9:CS9)/$D8)/12),0)</f>
        <v>0</v>
      </c>
      <c r="CR8" s="57">
        <f>+IFERROR(((SUM(I_Investimenti!$I9:CT9)/$D8)/12),0)</f>
        <v>0</v>
      </c>
      <c r="CS8" s="57">
        <f>+IFERROR(((SUM(I_Investimenti!$I9:CU9)/$D8)/12),0)</f>
        <v>0</v>
      </c>
      <c r="CT8" s="57">
        <f>+IFERROR(((SUM(I_Investimenti!$I9:CV9)/$D8)/12),0)</f>
        <v>0</v>
      </c>
      <c r="CU8" s="57">
        <f>+IFERROR(((SUM(I_Investimenti!$I9:CW9)/$D8)/12),0)</f>
        <v>0</v>
      </c>
      <c r="CV8" s="57">
        <f>+IFERROR(((SUM(I_Investimenti!$I9:CX9)/$D8)/12),0)</f>
        <v>0</v>
      </c>
      <c r="CW8" s="57">
        <f>+IFERROR(((SUM(I_Investimenti!$I9:CY9)/$D8)/12),0)</f>
        <v>0</v>
      </c>
      <c r="CX8" s="57">
        <f>+IFERROR(((SUM(I_Investimenti!$I9:CZ9)/$D8)/12),0)</f>
        <v>0</v>
      </c>
      <c r="CY8" s="57">
        <f>+IFERROR(((SUM(I_Investimenti!$I9:DA9)/$D8)/12),0)</f>
        <v>0</v>
      </c>
      <c r="CZ8" s="57">
        <f>+IFERROR(((SUM(I_Investimenti!$I9:DB9)/$D8)/12),0)</f>
        <v>0</v>
      </c>
      <c r="DA8" s="57">
        <f>+IFERROR(((SUM(I_Investimenti!$I9:DC9)/$D8)/12),0)</f>
        <v>0</v>
      </c>
      <c r="DB8" s="57">
        <f>+IFERROR(((SUM(I_Investimenti!$I9:DD9)/$D8)/12),0)</f>
        <v>0</v>
      </c>
      <c r="DC8" s="57">
        <f>+IFERROR(((SUM(I_Investimenti!$I9:DE9)/$D8)/12),0)</f>
        <v>0</v>
      </c>
      <c r="DD8" s="57">
        <f>+IFERROR(((SUM(I_Investimenti!$I9:DF9)/$D8)/12),0)</f>
        <v>0</v>
      </c>
      <c r="DE8" s="57">
        <f>+IFERROR(((SUM(I_Investimenti!$I9:DG9)/$D8)/12),0)</f>
        <v>0</v>
      </c>
      <c r="DF8" s="57">
        <f>+IFERROR(((SUM(I_Investimenti!$I9:DH9)/$D8)/12),0)</f>
        <v>0</v>
      </c>
      <c r="DG8" s="57">
        <f>+IFERROR(((SUM(I_Investimenti!$I9:DI9)/$D8)/12),0)</f>
        <v>0</v>
      </c>
      <c r="DH8" s="57">
        <f>+IFERROR(((SUM(I_Investimenti!$I9:DJ9)/$D8)/12),0)</f>
        <v>0</v>
      </c>
      <c r="DI8" s="57">
        <f>+IFERROR(((SUM(I_Investimenti!$I9:DK9)/$D8)/12),0)</f>
        <v>0</v>
      </c>
      <c r="DJ8" s="57">
        <f>+IFERROR(((SUM(I_Investimenti!$I9:DL9)/$D8)/12),0)</f>
        <v>0</v>
      </c>
      <c r="DK8" s="57">
        <f>+IFERROR(((SUM(I_Investimenti!$I9:DM9)/$D8)/12),0)</f>
        <v>0</v>
      </c>
      <c r="DL8" s="57">
        <f>+IFERROR(((SUM(I_Investimenti!$I9:DN9)/$D8)/12),0)</f>
        <v>0</v>
      </c>
      <c r="DM8" s="57">
        <f>+IFERROR(((SUM(I_Investimenti!$I9:DO9)/$D8)/12),0)</f>
        <v>0</v>
      </c>
      <c r="DN8" s="57">
        <f>+IFERROR(((SUM(I_Investimenti!$I9:DP9)/$D8)/12),0)</f>
        <v>0</v>
      </c>
      <c r="DO8" s="57">
        <f>+IFERROR(((SUM(I_Investimenti!$I9:DQ9)/$D8)/12),0)</f>
        <v>0</v>
      </c>
      <c r="DP8" s="57">
        <f>+IFERROR(((SUM(I_Investimenti!$I9:DR9)/$D8)/12),0)</f>
        <v>0</v>
      </c>
      <c r="DQ8" s="57">
        <f>+IFERROR(((SUM(I_Investimenti!$I9:DS9)/$D8)/12),0)</f>
        <v>0</v>
      </c>
      <c r="DR8" s="57">
        <f>+IFERROR(((SUM(I_Investimenti!$I9:DT9)/$D8)/12),0)</f>
        <v>0</v>
      </c>
      <c r="DS8" s="57">
        <f>+IFERROR(((SUM(I_Investimenti!$I9:DU9)/$D8)/12),0)</f>
        <v>0</v>
      </c>
      <c r="DT8" s="57">
        <f>+IFERROR(((SUM(I_Investimenti!$I9:DV9)/$D8)/12),0)</f>
        <v>0</v>
      </c>
      <c r="DU8" s="57">
        <f>+IFERROR(((SUM(I_Investimenti!$I9:DW9)/$D8)/12),0)</f>
        <v>0</v>
      </c>
      <c r="DV8" s="57">
        <f>+IFERROR(((SUM(I_Investimenti!$I9:DX9)/$D8)/12),0)</f>
        <v>0</v>
      </c>
    </row>
    <row r="9" spans="1:126" ht="16.5" thickTop="1" thickBot="1" x14ac:dyDescent="0.3">
      <c r="B9" s="114" t="str">
        <f>+I_Investimenti!C10</f>
        <v>Investimento 5</v>
      </c>
      <c r="C9" s="114">
        <f>+I_Investimenti!D10</f>
        <v>0</v>
      </c>
      <c r="D9" s="114">
        <f>+I_Investimenti!G10</f>
        <v>0</v>
      </c>
      <c r="G9" s="57">
        <f>+IFERROR(((I_Investimenti!I10/$D9)/12),0)</f>
        <v>0</v>
      </c>
      <c r="H9" s="57">
        <f>+IFERROR(((SUM(I_Investimenti!$I10:J10)/$D9)/12),0)</f>
        <v>0</v>
      </c>
      <c r="I9" s="57">
        <f>+IFERROR(((SUM(I_Investimenti!$I10:K10)/$D9)/12),0)</f>
        <v>0</v>
      </c>
      <c r="J9" s="57">
        <f>+IFERROR(((SUM(I_Investimenti!$I10:L10)/$D9)/12),0)</f>
        <v>0</v>
      </c>
      <c r="K9" s="57">
        <f>+IFERROR(((SUM(I_Investimenti!$I10:M10)/$D9)/12),0)</f>
        <v>0</v>
      </c>
      <c r="L9" s="57">
        <f>+IFERROR(((SUM(I_Investimenti!$I10:N10)/$D9)/12),0)</f>
        <v>0</v>
      </c>
      <c r="M9" s="57">
        <f>+IFERROR(((SUM(I_Investimenti!$I10:O10)/$D9)/12),0)</f>
        <v>0</v>
      </c>
      <c r="N9" s="57">
        <f>+IFERROR(((SUM(I_Investimenti!$I10:P10)/$D9)/12),0)</f>
        <v>0</v>
      </c>
      <c r="O9" s="57">
        <f>+IFERROR(((SUM(I_Investimenti!$I10:Q10)/$D9)/12),0)</f>
        <v>0</v>
      </c>
      <c r="P9" s="57">
        <f>+IFERROR(((SUM(I_Investimenti!$I10:R10)/$D9)/12),0)</f>
        <v>0</v>
      </c>
      <c r="Q9" s="57">
        <f>+IFERROR(((SUM(I_Investimenti!$I10:S10)/$D9)/12),0)</f>
        <v>0</v>
      </c>
      <c r="R9" s="57">
        <f>+IFERROR(((SUM(I_Investimenti!$I10:T10)/$D9)/12),0)</f>
        <v>0</v>
      </c>
      <c r="S9" s="57">
        <f>+IFERROR(((SUM(I_Investimenti!$I10:U10)/$D9)/12),0)</f>
        <v>0</v>
      </c>
      <c r="T9" s="57">
        <f>+IFERROR(((SUM(I_Investimenti!$I10:V10)/$D9)/12),0)</f>
        <v>0</v>
      </c>
      <c r="U9" s="57">
        <f>+IFERROR(((SUM(I_Investimenti!$I10:W10)/$D9)/12),0)</f>
        <v>0</v>
      </c>
      <c r="V9" s="57">
        <f>+IFERROR(((SUM(I_Investimenti!$I10:X10)/$D9)/12),0)</f>
        <v>0</v>
      </c>
      <c r="W9" s="57">
        <f>+IFERROR(((SUM(I_Investimenti!$I10:Y10)/$D9)/12),0)</f>
        <v>0</v>
      </c>
      <c r="X9" s="57">
        <f>+IFERROR(((SUM(I_Investimenti!$I10:Z10)/$D9)/12),0)</f>
        <v>0</v>
      </c>
      <c r="Y9" s="57">
        <f>+IFERROR(((SUM(I_Investimenti!$I10:AA10)/$D9)/12),0)</f>
        <v>0</v>
      </c>
      <c r="Z9" s="57">
        <f>+IFERROR(((SUM(I_Investimenti!$I10:AB10)/$D9)/12),0)</f>
        <v>0</v>
      </c>
      <c r="AA9" s="57">
        <f>+IFERROR(((SUM(I_Investimenti!$I10:AC10)/$D9)/12),0)</f>
        <v>0</v>
      </c>
      <c r="AB9" s="57">
        <f>+IFERROR(((SUM(I_Investimenti!$I10:AD10)/$D9)/12),0)</f>
        <v>0</v>
      </c>
      <c r="AC9" s="57">
        <f>+IFERROR(((SUM(I_Investimenti!$I10:AE10)/$D9)/12),0)</f>
        <v>0</v>
      </c>
      <c r="AD9" s="57">
        <f>+IFERROR(((SUM(I_Investimenti!$I10:AF10)/$D9)/12),0)</f>
        <v>0</v>
      </c>
      <c r="AE9" s="57">
        <f>+IFERROR(((SUM(I_Investimenti!$I10:AG10)/$D9)/12),0)</f>
        <v>0</v>
      </c>
      <c r="AF9" s="57">
        <f>+IFERROR(((SUM(I_Investimenti!$I10:AH10)/$D9)/12),0)</f>
        <v>0</v>
      </c>
      <c r="AG9" s="57">
        <f>+IFERROR(((SUM(I_Investimenti!$I10:AI10)/$D9)/12),0)</f>
        <v>0</v>
      </c>
      <c r="AH9" s="57">
        <f>+IFERROR(((SUM(I_Investimenti!$I10:AJ10)/$D9)/12),0)</f>
        <v>0</v>
      </c>
      <c r="AI9" s="57">
        <f>+IFERROR(((SUM(I_Investimenti!$I10:AK10)/$D9)/12),0)</f>
        <v>0</v>
      </c>
      <c r="AJ9" s="57">
        <f>+IFERROR(((SUM(I_Investimenti!$I10:AL10)/$D9)/12),0)</f>
        <v>0</v>
      </c>
      <c r="AK9" s="57">
        <f>+IFERROR(((SUM(I_Investimenti!$I10:AM10)/$D9)/12),0)</f>
        <v>0</v>
      </c>
      <c r="AL9" s="57">
        <f>+IFERROR(((SUM(I_Investimenti!$I10:AN10)/$D9)/12),0)</f>
        <v>0</v>
      </c>
      <c r="AM9" s="57">
        <f>+IFERROR(((SUM(I_Investimenti!$I10:AO10)/$D9)/12),0)</f>
        <v>0</v>
      </c>
      <c r="AN9" s="57">
        <f>+IFERROR(((SUM(I_Investimenti!$I10:AP10)/$D9)/12),0)</f>
        <v>0</v>
      </c>
      <c r="AO9" s="57">
        <f>+IFERROR(((SUM(I_Investimenti!$I10:AQ10)/$D9)/12),0)</f>
        <v>0</v>
      </c>
      <c r="AP9" s="57">
        <f>+IFERROR(((SUM(I_Investimenti!$I10:AR10)/$D9)/12),0)</f>
        <v>0</v>
      </c>
      <c r="AQ9" s="57">
        <f>+IFERROR(((SUM(I_Investimenti!$I10:AS10)/$D9)/12),0)</f>
        <v>0</v>
      </c>
      <c r="AR9" s="57">
        <f>+IFERROR(((SUM(I_Investimenti!$I10:AT10)/$D9)/12),0)</f>
        <v>0</v>
      </c>
      <c r="AS9" s="57">
        <f>+IFERROR(((SUM(I_Investimenti!$I10:AU10)/$D9)/12),0)</f>
        <v>0</v>
      </c>
      <c r="AT9" s="57">
        <f>+IFERROR(((SUM(I_Investimenti!$I10:AV10)/$D9)/12),0)</f>
        <v>0</v>
      </c>
      <c r="AU9" s="57">
        <f>+IFERROR(((SUM(I_Investimenti!$I10:AW10)/$D9)/12),0)</f>
        <v>0</v>
      </c>
      <c r="AV9" s="57">
        <f>+IFERROR(((SUM(I_Investimenti!$I10:AX10)/$D9)/12),0)</f>
        <v>0</v>
      </c>
      <c r="AW9" s="57">
        <f>+IFERROR(((SUM(I_Investimenti!$I10:AY10)/$D9)/12),0)</f>
        <v>0</v>
      </c>
      <c r="AX9" s="57">
        <f>+IFERROR(((SUM(I_Investimenti!$I10:AZ10)/$D9)/12),0)</f>
        <v>0</v>
      </c>
      <c r="AY9" s="57">
        <f>+IFERROR(((SUM(I_Investimenti!$I10:BA10)/$D9)/12),0)</f>
        <v>0</v>
      </c>
      <c r="AZ9" s="57">
        <f>+IFERROR(((SUM(I_Investimenti!$I10:BB10)/$D9)/12),0)</f>
        <v>0</v>
      </c>
      <c r="BA9" s="57">
        <f>+IFERROR(((SUM(I_Investimenti!$I10:BC10)/$D9)/12),0)</f>
        <v>0</v>
      </c>
      <c r="BB9" s="57">
        <f>+IFERROR(((SUM(I_Investimenti!$I10:BD10)/$D9)/12),0)</f>
        <v>0</v>
      </c>
      <c r="BC9" s="57">
        <f>+IFERROR(((SUM(I_Investimenti!$I10:BE10)/$D9)/12),0)</f>
        <v>0</v>
      </c>
      <c r="BD9" s="57">
        <f>+IFERROR(((SUM(I_Investimenti!$I10:BF10)/$D9)/12),0)</f>
        <v>0</v>
      </c>
      <c r="BE9" s="57">
        <f>+IFERROR(((SUM(I_Investimenti!$I10:BG10)/$D9)/12),0)</f>
        <v>0</v>
      </c>
      <c r="BF9" s="57">
        <f>+IFERROR(((SUM(I_Investimenti!$I10:BH10)/$D9)/12),0)</f>
        <v>0</v>
      </c>
      <c r="BG9" s="57">
        <f>+IFERROR(((SUM(I_Investimenti!$I10:BI10)/$D9)/12),0)</f>
        <v>0</v>
      </c>
      <c r="BH9" s="57">
        <f>+IFERROR(((SUM(I_Investimenti!$I10:BJ10)/$D9)/12),0)</f>
        <v>0</v>
      </c>
      <c r="BI9" s="57">
        <f>+IFERROR(((SUM(I_Investimenti!$I10:BK10)/$D9)/12),0)</f>
        <v>0</v>
      </c>
      <c r="BJ9" s="57">
        <f>+IFERROR(((SUM(I_Investimenti!$I10:BL10)/$D9)/12),0)</f>
        <v>0</v>
      </c>
      <c r="BK9" s="57">
        <f>+IFERROR(((SUM(I_Investimenti!$I10:BM10)/$D9)/12),0)</f>
        <v>0</v>
      </c>
      <c r="BL9" s="57">
        <f>+IFERROR(((SUM(I_Investimenti!$I10:BN10)/$D9)/12),0)</f>
        <v>0</v>
      </c>
      <c r="BM9" s="57">
        <f>+IFERROR(((SUM(I_Investimenti!$I10:BO10)/$D9)/12),0)</f>
        <v>0</v>
      </c>
      <c r="BN9" s="57">
        <f>+IFERROR(((SUM(I_Investimenti!$I10:BP10)/$D9)/12),0)</f>
        <v>0</v>
      </c>
      <c r="BO9" s="57">
        <f>+IFERROR(((SUM(I_Investimenti!$I10:BQ10)/$D9)/12),0)</f>
        <v>0</v>
      </c>
      <c r="BP9" s="57">
        <f>+IFERROR(((SUM(I_Investimenti!$I10:BR10)/$D9)/12),0)</f>
        <v>0</v>
      </c>
      <c r="BQ9" s="57">
        <f>+IFERROR(((SUM(I_Investimenti!$I10:BS10)/$D9)/12),0)</f>
        <v>0</v>
      </c>
      <c r="BR9" s="57">
        <f>+IFERROR(((SUM(I_Investimenti!$I10:BT10)/$D9)/12),0)</f>
        <v>0</v>
      </c>
      <c r="BS9" s="57">
        <f>+IFERROR(((SUM(I_Investimenti!$I10:BU10)/$D9)/12),0)</f>
        <v>0</v>
      </c>
      <c r="BT9" s="57">
        <f>+IFERROR(((SUM(I_Investimenti!$I10:BV10)/$D9)/12),0)</f>
        <v>0</v>
      </c>
      <c r="BU9" s="57">
        <f>+IFERROR(((SUM(I_Investimenti!$I10:BW10)/$D9)/12),0)</f>
        <v>0</v>
      </c>
      <c r="BV9" s="57">
        <f>+IFERROR(((SUM(I_Investimenti!$I10:BX10)/$D9)/12),0)</f>
        <v>0</v>
      </c>
      <c r="BW9" s="57">
        <f>+IFERROR(((SUM(I_Investimenti!$I10:BY10)/$D9)/12),0)</f>
        <v>0</v>
      </c>
      <c r="BX9" s="57">
        <f>+IFERROR(((SUM(I_Investimenti!$I10:BZ10)/$D9)/12),0)</f>
        <v>0</v>
      </c>
      <c r="BY9" s="57">
        <f>+IFERROR(((SUM(I_Investimenti!$I10:CA10)/$D9)/12),0)</f>
        <v>0</v>
      </c>
      <c r="BZ9" s="57">
        <f>+IFERROR(((SUM(I_Investimenti!$I10:CB10)/$D9)/12),0)</f>
        <v>0</v>
      </c>
      <c r="CA9" s="57">
        <f>+IFERROR(((SUM(I_Investimenti!$I10:CC10)/$D9)/12),0)</f>
        <v>0</v>
      </c>
      <c r="CB9" s="57">
        <f>+IFERROR(((SUM(I_Investimenti!$I10:CD10)/$D9)/12),0)</f>
        <v>0</v>
      </c>
      <c r="CC9" s="57">
        <f>+IFERROR(((SUM(I_Investimenti!$I10:CE10)/$D9)/12),0)</f>
        <v>0</v>
      </c>
      <c r="CD9" s="57">
        <f>+IFERROR(((SUM(I_Investimenti!$I10:CF10)/$D9)/12),0)</f>
        <v>0</v>
      </c>
      <c r="CE9" s="57">
        <f>+IFERROR(((SUM(I_Investimenti!$I10:CG10)/$D9)/12),0)</f>
        <v>0</v>
      </c>
      <c r="CF9" s="57">
        <f>+IFERROR(((SUM(I_Investimenti!$I10:CH10)/$D9)/12),0)</f>
        <v>0</v>
      </c>
      <c r="CG9" s="57">
        <f>+IFERROR(((SUM(I_Investimenti!$I10:CI10)/$D9)/12),0)</f>
        <v>0</v>
      </c>
      <c r="CH9" s="57">
        <f>+IFERROR(((SUM(I_Investimenti!$I10:CJ10)/$D9)/12),0)</f>
        <v>0</v>
      </c>
      <c r="CI9" s="57">
        <f>+IFERROR(((SUM(I_Investimenti!$I10:CK10)/$D9)/12),0)</f>
        <v>0</v>
      </c>
      <c r="CJ9" s="57">
        <f>+IFERROR(((SUM(I_Investimenti!$I10:CL10)/$D9)/12),0)</f>
        <v>0</v>
      </c>
      <c r="CK9" s="57">
        <f>+IFERROR(((SUM(I_Investimenti!$I10:CM10)/$D9)/12),0)</f>
        <v>0</v>
      </c>
      <c r="CL9" s="57">
        <f>+IFERROR(((SUM(I_Investimenti!$I10:CN10)/$D9)/12),0)</f>
        <v>0</v>
      </c>
      <c r="CM9" s="57">
        <f>+IFERROR(((SUM(I_Investimenti!$I10:CO10)/$D9)/12),0)</f>
        <v>0</v>
      </c>
      <c r="CN9" s="57">
        <f>+IFERROR(((SUM(I_Investimenti!$I10:CP10)/$D9)/12),0)</f>
        <v>0</v>
      </c>
      <c r="CO9" s="57">
        <f>+IFERROR(((SUM(I_Investimenti!$I10:CQ10)/$D9)/12),0)</f>
        <v>0</v>
      </c>
      <c r="CP9" s="57">
        <f>+IFERROR(((SUM(I_Investimenti!$I10:CR10)/$D9)/12),0)</f>
        <v>0</v>
      </c>
      <c r="CQ9" s="57">
        <f>+IFERROR(((SUM(I_Investimenti!$I10:CS10)/$D9)/12),0)</f>
        <v>0</v>
      </c>
      <c r="CR9" s="57">
        <f>+IFERROR(((SUM(I_Investimenti!$I10:CT10)/$D9)/12),0)</f>
        <v>0</v>
      </c>
      <c r="CS9" s="57">
        <f>+IFERROR(((SUM(I_Investimenti!$I10:CU10)/$D9)/12),0)</f>
        <v>0</v>
      </c>
      <c r="CT9" s="57">
        <f>+IFERROR(((SUM(I_Investimenti!$I10:CV10)/$D9)/12),0)</f>
        <v>0</v>
      </c>
      <c r="CU9" s="57">
        <f>+IFERROR(((SUM(I_Investimenti!$I10:CW10)/$D9)/12),0)</f>
        <v>0</v>
      </c>
      <c r="CV9" s="57">
        <f>+IFERROR(((SUM(I_Investimenti!$I10:CX10)/$D9)/12),0)</f>
        <v>0</v>
      </c>
      <c r="CW9" s="57">
        <f>+IFERROR(((SUM(I_Investimenti!$I10:CY10)/$D9)/12),0)</f>
        <v>0</v>
      </c>
      <c r="CX9" s="57">
        <f>+IFERROR(((SUM(I_Investimenti!$I10:CZ10)/$D9)/12),0)</f>
        <v>0</v>
      </c>
      <c r="CY9" s="57">
        <f>+IFERROR(((SUM(I_Investimenti!$I10:DA10)/$D9)/12),0)</f>
        <v>0</v>
      </c>
      <c r="CZ9" s="57">
        <f>+IFERROR(((SUM(I_Investimenti!$I10:DB10)/$D9)/12),0)</f>
        <v>0</v>
      </c>
      <c r="DA9" s="57">
        <f>+IFERROR(((SUM(I_Investimenti!$I10:DC10)/$D9)/12),0)</f>
        <v>0</v>
      </c>
      <c r="DB9" s="57">
        <f>+IFERROR(((SUM(I_Investimenti!$I10:DD10)/$D9)/12),0)</f>
        <v>0</v>
      </c>
      <c r="DC9" s="57">
        <f>+IFERROR(((SUM(I_Investimenti!$I10:DE10)/$D9)/12),0)</f>
        <v>0</v>
      </c>
      <c r="DD9" s="57">
        <f>+IFERROR(((SUM(I_Investimenti!$I10:DF10)/$D9)/12),0)</f>
        <v>0</v>
      </c>
      <c r="DE9" s="57">
        <f>+IFERROR(((SUM(I_Investimenti!$I10:DG10)/$D9)/12),0)</f>
        <v>0</v>
      </c>
      <c r="DF9" s="57">
        <f>+IFERROR(((SUM(I_Investimenti!$I10:DH10)/$D9)/12),0)</f>
        <v>0</v>
      </c>
      <c r="DG9" s="57">
        <f>+IFERROR(((SUM(I_Investimenti!$I10:DI10)/$D9)/12),0)</f>
        <v>0</v>
      </c>
      <c r="DH9" s="57">
        <f>+IFERROR(((SUM(I_Investimenti!$I10:DJ10)/$D9)/12),0)</f>
        <v>0</v>
      </c>
      <c r="DI9" s="57">
        <f>+IFERROR(((SUM(I_Investimenti!$I10:DK10)/$D9)/12),0)</f>
        <v>0</v>
      </c>
      <c r="DJ9" s="57">
        <f>+IFERROR(((SUM(I_Investimenti!$I10:DL10)/$D9)/12),0)</f>
        <v>0</v>
      </c>
      <c r="DK9" s="57">
        <f>+IFERROR(((SUM(I_Investimenti!$I10:DM10)/$D9)/12),0)</f>
        <v>0</v>
      </c>
      <c r="DL9" s="57">
        <f>+IFERROR(((SUM(I_Investimenti!$I10:DN10)/$D9)/12),0)</f>
        <v>0</v>
      </c>
      <c r="DM9" s="57">
        <f>+IFERROR(((SUM(I_Investimenti!$I10:DO10)/$D9)/12),0)</f>
        <v>0</v>
      </c>
      <c r="DN9" s="57">
        <f>+IFERROR(((SUM(I_Investimenti!$I10:DP10)/$D9)/12),0)</f>
        <v>0</v>
      </c>
      <c r="DO9" s="57">
        <f>+IFERROR(((SUM(I_Investimenti!$I10:DQ10)/$D9)/12),0)</f>
        <v>0</v>
      </c>
      <c r="DP9" s="57">
        <f>+IFERROR(((SUM(I_Investimenti!$I10:DR10)/$D9)/12),0)</f>
        <v>0</v>
      </c>
      <c r="DQ9" s="57">
        <f>+IFERROR(((SUM(I_Investimenti!$I10:DS10)/$D9)/12),0)</f>
        <v>0</v>
      </c>
      <c r="DR9" s="57">
        <f>+IFERROR(((SUM(I_Investimenti!$I10:DT10)/$D9)/12),0)</f>
        <v>0</v>
      </c>
      <c r="DS9" s="57">
        <f>+IFERROR(((SUM(I_Investimenti!$I10:DU10)/$D9)/12),0)</f>
        <v>0</v>
      </c>
      <c r="DT9" s="57">
        <f>+IFERROR(((SUM(I_Investimenti!$I10:DV10)/$D9)/12),0)</f>
        <v>0</v>
      </c>
      <c r="DU9" s="57">
        <f>+IFERROR(((SUM(I_Investimenti!$I10:DW10)/$D9)/12),0)</f>
        <v>0</v>
      </c>
      <c r="DV9" s="57">
        <f>+IFERROR(((SUM(I_Investimenti!$I10:DX10)/$D9)/12),0)</f>
        <v>0</v>
      </c>
    </row>
    <row r="10" spans="1:126" ht="16.5" thickTop="1" thickBot="1" x14ac:dyDescent="0.3">
      <c r="B10" s="114" t="str">
        <f>+I_Investimenti!C11</f>
        <v>Investimento 6</v>
      </c>
      <c r="C10" s="114">
        <f>+I_Investimenti!D11</f>
        <v>0</v>
      </c>
      <c r="D10" s="114">
        <f>+I_Investimenti!G11</f>
        <v>0</v>
      </c>
      <c r="G10" s="57">
        <f>+IFERROR(((I_Investimenti!I11/$D10)/12),0)</f>
        <v>0</v>
      </c>
      <c r="H10" s="57">
        <f>+IFERROR(((SUM(I_Investimenti!$I11:J11)/$D10)/12),0)</f>
        <v>0</v>
      </c>
      <c r="I10" s="57">
        <f>+IFERROR(((SUM(I_Investimenti!$I11:K11)/$D10)/12),0)</f>
        <v>0</v>
      </c>
      <c r="J10" s="57">
        <f>+IFERROR(((SUM(I_Investimenti!$I11:L11)/$D10)/12),0)</f>
        <v>0</v>
      </c>
      <c r="K10" s="57">
        <f>+IFERROR(((SUM(I_Investimenti!$I11:M11)/$D10)/12),0)</f>
        <v>0</v>
      </c>
      <c r="L10" s="57">
        <f>+IFERROR(((SUM(I_Investimenti!$I11:N11)/$D10)/12),0)</f>
        <v>0</v>
      </c>
      <c r="M10" s="57">
        <f>+IFERROR(((SUM(I_Investimenti!$I11:O11)/$D10)/12),0)</f>
        <v>0</v>
      </c>
      <c r="N10" s="57">
        <f>+IFERROR(((SUM(I_Investimenti!$I11:P11)/$D10)/12),0)</f>
        <v>0</v>
      </c>
      <c r="O10" s="57">
        <f>+IFERROR(((SUM(I_Investimenti!$I11:Q11)/$D10)/12),0)</f>
        <v>0</v>
      </c>
      <c r="P10" s="57">
        <f>+IFERROR(((SUM(I_Investimenti!$I11:R11)/$D10)/12),0)</f>
        <v>0</v>
      </c>
      <c r="Q10" s="57">
        <f>+IFERROR(((SUM(I_Investimenti!$I11:S11)/$D10)/12),0)</f>
        <v>0</v>
      </c>
      <c r="R10" s="57">
        <f>+IFERROR(((SUM(I_Investimenti!$I11:T11)/$D10)/12),0)</f>
        <v>0</v>
      </c>
      <c r="S10" s="57">
        <f>+IFERROR(((SUM(I_Investimenti!$I11:U11)/$D10)/12),0)</f>
        <v>0</v>
      </c>
      <c r="T10" s="57">
        <f>+IFERROR(((SUM(I_Investimenti!$I11:V11)/$D10)/12),0)</f>
        <v>0</v>
      </c>
      <c r="U10" s="57">
        <f>+IFERROR(((SUM(I_Investimenti!$I11:W11)/$D10)/12),0)</f>
        <v>0</v>
      </c>
      <c r="V10" s="57">
        <f>+IFERROR(((SUM(I_Investimenti!$I11:X11)/$D10)/12),0)</f>
        <v>0</v>
      </c>
      <c r="W10" s="57">
        <f>+IFERROR(((SUM(I_Investimenti!$I11:Y11)/$D10)/12),0)</f>
        <v>0</v>
      </c>
      <c r="X10" s="57">
        <f>+IFERROR(((SUM(I_Investimenti!$I11:Z11)/$D10)/12),0)</f>
        <v>0</v>
      </c>
      <c r="Y10" s="57">
        <f>+IFERROR(((SUM(I_Investimenti!$I11:AA11)/$D10)/12),0)</f>
        <v>0</v>
      </c>
      <c r="Z10" s="57">
        <f>+IFERROR(((SUM(I_Investimenti!$I11:AB11)/$D10)/12),0)</f>
        <v>0</v>
      </c>
      <c r="AA10" s="57">
        <f>+IFERROR(((SUM(I_Investimenti!$I11:AC11)/$D10)/12),0)</f>
        <v>0</v>
      </c>
      <c r="AB10" s="57">
        <f>+IFERROR(((SUM(I_Investimenti!$I11:AD11)/$D10)/12),0)</f>
        <v>0</v>
      </c>
      <c r="AC10" s="57">
        <f>+IFERROR(((SUM(I_Investimenti!$I11:AE11)/$D10)/12),0)</f>
        <v>0</v>
      </c>
      <c r="AD10" s="57">
        <f>+IFERROR(((SUM(I_Investimenti!$I11:AF11)/$D10)/12),0)</f>
        <v>0</v>
      </c>
      <c r="AE10" s="57">
        <f>+IFERROR(((SUM(I_Investimenti!$I11:AG11)/$D10)/12),0)</f>
        <v>0</v>
      </c>
      <c r="AF10" s="57">
        <f>+IFERROR(((SUM(I_Investimenti!$I11:AH11)/$D10)/12),0)</f>
        <v>0</v>
      </c>
      <c r="AG10" s="57">
        <f>+IFERROR(((SUM(I_Investimenti!$I11:AI11)/$D10)/12),0)</f>
        <v>0</v>
      </c>
      <c r="AH10" s="57">
        <f>+IFERROR(((SUM(I_Investimenti!$I11:AJ11)/$D10)/12),0)</f>
        <v>0</v>
      </c>
      <c r="AI10" s="57">
        <f>+IFERROR(((SUM(I_Investimenti!$I11:AK11)/$D10)/12),0)</f>
        <v>0</v>
      </c>
      <c r="AJ10" s="57">
        <f>+IFERROR(((SUM(I_Investimenti!$I11:AL11)/$D10)/12),0)</f>
        <v>0</v>
      </c>
      <c r="AK10" s="57">
        <f>+IFERROR(((SUM(I_Investimenti!$I11:AM11)/$D10)/12),0)</f>
        <v>0</v>
      </c>
      <c r="AL10" s="57">
        <f>+IFERROR(((SUM(I_Investimenti!$I11:AN11)/$D10)/12),0)</f>
        <v>0</v>
      </c>
      <c r="AM10" s="57">
        <f>+IFERROR(((SUM(I_Investimenti!$I11:AO11)/$D10)/12),0)</f>
        <v>0</v>
      </c>
      <c r="AN10" s="57">
        <f>+IFERROR(((SUM(I_Investimenti!$I11:AP11)/$D10)/12),0)</f>
        <v>0</v>
      </c>
      <c r="AO10" s="57">
        <f>+IFERROR(((SUM(I_Investimenti!$I11:AQ11)/$D10)/12),0)</f>
        <v>0</v>
      </c>
      <c r="AP10" s="57">
        <f>+IFERROR(((SUM(I_Investimenti!$I11:AR11)/$D10)/12),0)</f>
        <v>0</v>
      </c>
      <c r="AQ10" s="57">
        <f>+IFERROR(((SUM(I_Investimenti!$I11:AS11)/$D10)/12),0)</f>
        <v>0</v>
      </c>
      <c r="AR10" s="57">
        <f>+IFERROR(((SUM(I_Investimenti!$I11:AT11)/$D10)/12),0)</f>
        <v>0</v>
      </c>
      <c r="AS10" s="57">
        <f>+IFERROR(((SUM(I_Investimenti!$I11:AU11)/$D10)/12),0)</f>
        <v>0</v>
      </c>
      <c r="AT10" s="57">
        <f>+IFERROR(((SUM(I_Investimenti!$I11:AV11)/$D10)/12),0)</f>
        <v>0</v>
      </c>
      <c r="AU10" s="57">
        <f>+IFERROR(((SUM(I_Investimenti!$I11:AW11)/$D10)/12),0)</f>
        <v>0</v>
      </c>
      <c r="AV10" s="57">
        <f>+IFERROR(((SUM(I_Investimenti!$I11:AX11)/$D10)/12),0)</f>
        <v>0</v>
      </c>
      <c r="AW10" s="57">
        <f>+IFERROR(((SUM(I_Investimenti!$I11:AY11)/$D10)/12),0)</f>
        <v>0</v>
      </c>
      <c r="AX10" s="57">
        <f>+IFERROR(((SUM(I_Investimenti!$I11:AZ11)/$D10)/12),0)</f>
        <v>0</v>
      </c>
      <c r="AY10" s="57">
        <f>+IFERROR(((SUM(I_Investimenti!$I11:BA11)/$D10)/12),0)</f>
        <v>0</v>
      </c>
      <c r="AZ10" s="57">
        <f>+IFERROR(((SUM(I_Investimenti!$I11:BB11)/$D10)/12),0)</f>
        <v>0</v>
      </c>
      <c r="BA10" s="57">
        <f>+IFERROR(((SUM(I_Investimenti!$I11:BC11)/$D10)/12),0)</f>
        <v>0</v>
      </c>
      <c r="BB10" s="57">
        <f>+IFERROR(((SUM(I_Investimenti!$I11:BD11)/$D10)/12),0)</f>
        <v>0</v>
      </c>
      <c r="BC10" s="57">
        <f>+IFERROR(((SUM(I_Investimenti!$I11:BE11)/$D10)/12),0)</f>
        <v>0</v>
      </c>
      <c r="BD10" s="57">
        <f>+IFERROR(((SUM(I_Investimenti!$I11:BF11)/$D10)/12),0)</f>
        <v>0</v>
      </c>
      <c r="BE10" s="57">
        <f>+IFERROR(((SUM(I_Investimenti!$I11:BG11)/$D10)/12),0)</f>
        <v>0</v>
      </c>
      <c r="BF10" s="57">
        <f>+IFERROR(((SUM(I_Investimenti!$I11:BH11)/$D10)/12),0)</f>
        <v>0</v>
      </c>
      <c r="BG10" s="57">
        <f>+IFERROR(((SUM(I_Investimenti!$I11:BI11)/$D10)/12),0)</f>
        <v>0</v>
      </c>
      <c r="BH10" s="57">
        <f>+IFERROR(((SUM(I_Investimenti!$I11:BJ11)/$D10)/12),0)</f>
        <v>0</v>
      </c>
      <c r="BI10" s="57">
        <f>+IFERROR(((SUM(I_Investimenti!$I11:BK11)/$D10)/12),0)</f>
        <v>0</v>
      </c>
      <c r="BJ10" s="57">
        <f>+IFERROR(((SUM(I_Investimenti!$I11:BL11)/$D10)/12),0)</f>
        <v>0</v>
      </c>
      <c r="BK10" s="57">
        <f>+IFERROR(((SUM(I_Investimenti!$I11:BM11)/$D10)/12),0)</f>
        <v>0</v>
      </c>
      <c r="BL10" s="57">
        <f>+IFERROR(((SUM(I_Investimenti!$I11:BN11)/$D10)/12),0)</f>
        <v>0</v>
      </c>
      <c r="BM10" s="57">
        <f>+IFERROR(((SUM(I_Investimenti!$I11:BO11)/$D10)/12),0)</f>
        <v>0</v>
      </c>
      <c r="BN10" s="57">
        <f>+IFERROR(((SUM(I_Investimenti!$I11:BP11)/$D10)/12),0)</f>
        <v>0</v>
      </c>
      <c r="BO10" s="57">
        <f>+IFERROR(((SUM(I_Investimenti!$I11:BQ11)/$D10)/12),0)</f>
        <v>0</v>
      </c>
      <c r="BP10" s="57">
        <f>+IFERROR(((SUM(I_Investimenti!$I11:BR11)/$D10)/12),0)</f>
        <v>0</v>
      </c>
      <c r="BQ10" s="57">
        <f>+IFERROR(((SUM(I_Investimenti!$I11:BS11)/$D10)/12),0)</f>
        <v>0</v>
      </c>
      <c r="BR10" s="57">
        <f>+IFERROR(((SUM(I_Investimenti!$I11:BT11)/$D10)/12),0)</f>
        <v>0</v>
      </c>
      <c r="BS10" s="57">
        <f>+IFERROR(((SUM(I_Investimenti!$I11:BU11)/$D10)/12),0)</f>
        <v>0</v>
      </c>
      <c r="BT10" s="57">
        <f>+IFERROR(((SUM(I_Investimenti!$I11:BV11)/$D10)/12),0)</f>
        <v>0</v>
      </c>
      <c r="BU10" s="57">
        <f>+IFERROR(((SUM(I_Investimenti!$I11:BW11)/$D10)/12),0)</f>
        <v>0</v>
      </c>
      <c r="BV10" s="57">
        <f>+IFERROR(((SUM(I_Investimenti!$I11:BX11)/$D10)/12),0)</f>
        <v>0</v>
      </c>
      <c r="BW10" s="57">
        <f>+IFERROR(((SUM(I_Investimenti!$I11:BY11)/$D10)/12),0)</f>
        <v>0</v>
      </c>
      <c r="BX10" s="57">
        <f>+IFERROR(((SUM(I_Investimenti!$I11:BZ11)/$D10)/12),0)</f>
        <v>0</v>
      </c>
      <c r="BY10" s="57">
        <f>+IFERROR(((SUM(I_Investimenti!$I11:CA11)/$D10)/12),0)</f>
        <v>0</v>
      </c>
      <c r="BZ10" s="57">
        <f>+IFERROR(((SUM(I_Investimenti!$I11:CB11)/$D10)/12),0)</f>
        <v>0</v>
      </c>
      <c r="CA10" s="57">
        <f>+IFERROR(((SUM(I_Investimenti!$I11:CC11)/$D10)/12),0)</f>
        <v>0</v>
      </c>
      <c r="CB10" s="57">
        <f>+IFERROR(((SUM(I_Investimenti!$I11:CD11)/$D10)/12),0)</f>
        <v>0</v>
      </c>
      <c r="CC10" s="57">
        <f>+IFERROR(((SUM(I_Investimenti!$I11:CE11)/$D10)/12),0)</f>
        <v>0</v>
      </c>
      <c r="CD10" s="57">
        <f>+IFERROR(((SUM(I_Investimenti!$I11:CF11)/$D10)/12),0)</f>
        <v>0</v>
      </c>
      <c r="CE10" s="57">
        <f>+IFERROR(((SUM(I_Investimenti!$I11:CG11)/$D10)/12),0)</f>
        <v>0</v>
      </c>
      <c r="CF10" s="57">
        <f>+IFERROR(((SUM(I_Investimenti!$I11:CH11)/$D10)/12),0)</f>
        <v>0</v>
      </c>
      <c r="CG10" s="57">
        <f>+IFERROR(((SUM(I_Investimenti!$I11:CI11)/$D10)/12),0)</f>
        <v>0</v>
      </c>
      <c r="CH10" s="57">
        <f>+IFERROR(((SUM(I_Investimenti!$I11:CJ11)/$D10)/12),0)</f>
        <v>0</v>
      </c>
      <c r="CI10" s="57">
        <f>+IFERROR(((SUM(I_Investimenti!$I11:CK11)/$D10)/12),0)</f>
        <v>0</v>
      </c>
      <c r="CJ10" s="57">
        <f>+IFERROR(((SUM(I_Investimenti!$I11:CL11)/$D10)/12),0)</f>
        <v>0</v>
      </c>
      <c r="CK10" s="57">
        <f>+IFERROR(((SUM(I_Investimenti!$I11:CM11)/$D10)/12),0)</f>
        <v>0</v>
      </c>
      <c r="CL10" s="57">
        <f>+IFERROR(((SUM(I_Investimenti!$I11:CN11)/$D10)/12),0)</f>
        <v>0</v>
      </c>
      <c r="CM10" s="57">
        <f>+IFERROR(((SUM(I_Investimenti!$I11:CO11)/$D10)/12),0)</f>
        <v>0</v>
      </c>
      <c r="CN10" s="57">
        <f>+IFERROR(((SUM(I_Investimenti!$I11:CP11)/$D10)/12),0)</f>
        <v>0</v>
      </c>
      <c r="CO10" s="57">
        <f>+IFERROR(((SUM(I_Investimenti!$I11:CQ11)/$D10)/12),0)</f>
        <v>0</v>
      </c>
      <c r="CP10" s="57">
        <f>+IFERROR(((SUM(I_Investimenti!$I11:CR11)/$D10)/12),0)</f>
        <v>0</v>
      </c>
      <c r="CQ10" s="57">
        <f>+IFERROR(((SUM(I_Investimenti!$I11:CS11)/$D10)/12),0)</f>
        <v>0</v>
      </c>
      <c r="CR10" s="57">
        <f>+IFERROR(((SUM(I_Investimenti!$I11:CT11)/$D10)/12),0)</f>
        <v>0</v>
      </c>
      <c r="CS10" s="57">
        <f>+IFERROR(((SUM(I_Investimenti!$I11:CU11)/$D10)/12),0)</f>
        <v>0</v>
      </c>
      <c r="CT10" s="57">
        <f>+IFERROR(((SUM(I_Investimenti!$I11:CV11)/$D10)/12),0)</f>
        <v>0</v>
      </c>
      <c r="CU10" s="57">
        <f>+IFERROR(((SUM(I_Investimenti!$I11:CW11)/$D10)/12),0)</f>
        <v>0</v>
      </c>
      <c r="CV10" s="57">
        <f>+IFERROR(((SUM(I_Investimenti!$I11:CX11)/$D10)/12),0)</f>
        <v>0</v>
      </c>
      <c r="CW10" s="57">
        <f>+IFERROR(((SUM(I_Investimenti!$I11:CY11)/$D10)/12),0)</f>
        <v>0</v>
      </c>
      <c r="CX10" s="57">
        <f>+IFERROR(((SUM(I_Investimenti!$I11:CZ11)/$D10)/12),0)</f>
        <v>0</v>
      </c>
      <c r="CY10" s="57">
        <f>+IFERROR(((SUM(I_Investimenti!$I11:DA11)/$D10)/12),0)</f>
        <v>0</v>
      </c>
      <c r="CZ10" s="57">
        <f>+IFERROR(((SUM(I_Investimenti!$I11:DB11)/$D10)/12),0)</f>
        <v>0</v>
      </c>
      <c r="DA10" s="57">
        <f>+IFERROR(((SUM(I_Investimenti!$I11:DC11)/$D10)/12),0)</f>
        <v>0</v>
      </c>
      <c r="DB10" s="57">
        <f>+IFERROR(((SUM(I_Investimenti!$I11:DD11)/$D10)/12),0)</f>
        <v>0</v>
      </c>
      <c r="DC10" s="57">
        <f>+IFERROR(((SUM(I_Investimenti!$I11:DE11)/$D10)/12),0)</f>
        <v>0</v>
      </c>
      <c r="DD10" s="57">
        <f>+IFERROR(((SUM(I_Investimenti!$I11:DF11)/$D10)/12),0)</f>
        <v>0</v>
      </c>
      <c r="DE10" s="57">
        <f>+IFERROR(((SUM(I_Investimenti!$I11:DG11)/$D10)/12),0)</f>
        <v>0</v>
      </c>
      <c r="DF10" s="57">
        <f>+IFERROR(((SUM(I_Investimenti!$I11:DH11)/$D10)/12),0)</f>
        <v>0</v>
      </c>
      <c r="DG10" s="57">
        <f>+IFERROR(((SUM(I_Investimenti!$I11:DI11)/$D10)/12),0)</f>
        <v>0</v>
      </c>
      <c r="DH10" s="57">
        <f>+IFERROR(((SUM(I_Investimenti!$I11:DJ11)/$D10)/12),0)</f>
        <v>0</v>
      </c>
      <c r="DI10" s="57">
        <f>+IFERROR(((SUM(I_Investimenti!$I11:DK11)/$D10)/12),0)</f>
        <v>0</v>
      </c>
      <c r="DJ10" s="57">
        <f>+IFERROR(((SUM(I_Investimenti!$I11:DL11)/$D10)/12),0)</f>
        <v>0</v>
      </c>
      <c r="DK10" s="57">
        <f>+IFERROR(((SUM(I_Investimenti!$I11:DM11)/$D10)/12),0)</f>
        <v>0</v>
      </c>
      <c r="DL10" s="57">
        <f>+IFERROR(((SUM(I_Investimenti!$I11:DN11)/$D10)/12),0)</f>
        <v>0</v>
      </c>
      <c r="DM10" s="57">
        <f>+IFERROR(((SUM(I_Investimenti!$I11:DO11)/$D10)/12),0)</f>
        <v>0</v>
      </c>
      <c r="DN10" s="57">
        <f>+IFERROR(((SUM(I_Investimenti!$I11:DP11)/$D10)/12),0)</f>
        <v>0</v>
      </c>
      <c r="DO10" s="57">
        <f>+IFERROR(((SUM(I_Investimenti!$I11:DQ11)/$D10)/12),0)</f>
        <v>0</v>
      </c>
      <c r="DP10" s="57">
        <f>+IFERROR(((SUM(I_Investimenti!$I11:DR11)/$D10)/12),0)</f>
        <v>0</v>
      </c>
      <c r="DQ10" s="57">
        <f>+IFERROR(((SUM(I_Investimenti!$I11:DS11)/$D10)/12),0)</f>
        <v>0</v>
      </c>
      <c r="DR10" s="57">
        <f>+IFERROR(((SUM(I_Investimenti!$I11:DT11)/$D10)/12),0)</f>
        <v>0</v>
      </c>
      <c r="DS10" s="57">
        <f>+IFERROR(((SUM(I_Investimenti!$I11:DU11)/$D10)/12),0)</f>
        <v>0</v>
      </c>
      <c r="DT10" s="57">
        <f>+IFERROR(((SUM(I_Investimenti!$I11:DV11)/$D10)/12),0)</f>
        <v>0</v>
      </c>
      <c r="DU10" s="57">
        <f>+IFERROR(((SUM(I_Investimenti!$I11:DW11)/$D10)/12),0)</f>
        <v>0</v>
      </c>
      <c r="DV10" s="57">
        <f>+IFERROR(((SUM(I_Investimenti!$I11:DX11)/$D10)/12),0)</f>
        <v>0</v>
      </c>
    </row>
    <row r="11" spans="1:126" ht="16.5" thickTop="1" thickBot="1" x14ac:dyDescent="0.3">
      <c r="B11" s="114" t="str">
        <f>+I_Investimenti!C12</f>
        <v>Investimento 7</v>
      </c>
      <c r="C11" s="114">
        <f>+I_Investimenti!D12</f>
        <v>0</v>
      </c>
      <c r="D11" s="114">
        <f>+I_Investimenti!G12</f>
        <v>0</v>
      </c>
      <c r="G11" s="57">
        <f>+IFERROR(((I_Investimenti!I12/$D11)/12),0)</f>
        <v>0</v>
      </c>
      <c r="H11" s="57">
        <f>+IFERROR(((SUM(I_Investimenti!$I12:J12)/$D11)/12),0)</f>
        <v>0</v>
      </c>
      <c r="I11" s="57">
        <f>+IFERROR(((SUM(I_Investimenti!$I12:K12)/$D11)/12),0)</f>
        <v>0</v>
      </c>
      <c r="J11" s="57">
        <f>+IFERROR(((SUM(I_Investimenti!$I12:L12)/$D11)/12),0)</f>
        <v>0</v>
      </c>
      <c r="K11" s="57">
        <f>+IFERROR(((SUM(I_Investimenti!$I12:M12)/$D11)/12),0)</f>
        <v>0</v>
      </c>
      <c r="L11" s="57">
        <f>+IFERROR(((SUM(I_Investimenti!$I12:N12)/$D11)/12),0)</f>
        <v>0</v>
      </c>
      <c r="M11" s="57">
        <f>+IFERROR(((SUM(I_Investimenti!$I12:O12)/$D11)/12),0)</f>
        <v>0</v>
      </c>
      <c r="N11" s="57">
        <f>+IFERROR(((SUM(I_Investimenti!$I12:P12)/$D11)/12),0)</f>
        <v>0</v>
      </c>
      <c r="O11" s="57">
        <f>+IFERROR(((SUM(I_Investimenti!$I12:Q12)/$D11)/12),0)</f>
        <v>0</v>
      </c>
      <c r="P11" s="57">
        <f>+IFERROR(((SUM(I_Investimenti!$I12:R12)/$D11)/12),0)</f>
        <v>0</v>
      </c>
      <c r="Q11" s="57">
        <f>+IFERROR(((SUM(I_Investimenti!$I12:S12)/$D11)/12),0)</f>
        <v>0</v>
      </c>
      <c r="R11" s="57">
        <f>+IFERROR(((SUM(I_Investimenti!$I12:T12)/$D11)/12),0)</f>
        <v>0</v>
      </c>
      <c r="S11" s="57">
        <f>+IFERROR(((SUM(I_Investimenti!$I12:U12)/$D11)/12),0)</f>
        <v>0</v>
      </c>
      <c r="T11" s="57">
        <f>+IFERROR(((SUM(I_Investimenti!$I12:V12)/$D11)/12),0)</f>
        <v>0</v>
      </c>
      <c r="U11" s="57">
        <f>+IFERROR(((SUM(I_Investimenti!$I12:W12)/$D11)/12),0)</f>
        <v>0</v>
      </c>
      <c r="V11" s="57">
        <f>+IFERROR(((SUM(I_Investimenti!$I12:X12)/$D11)/12),0)</f>
        <v>0</v>
      </c>
      <c r="W11" s="57">
        <f>+IFERROR(((SUM(I_Investimenti!$I12:Y12)/$D11)/12),0)</f>
        <v>0</v>
      </c>
      <c r="X11" s="57">
        <f>+IFERROR(((SUM(I_Investimenti!$I12:Z12)/$D11)/12),0)</f>
        <v>0</v>
      </c>
      <c r="Y11" s="57">
        <f>+IFERROR(((SUM(I_Investimenti!$I12:AA12)/$D11)/12),0)</f>
        <v>0</v>
      </c>
      <c r="Z11" s="57">
        <f>+IFERROR(((SUM(I_Investimenti!$I12:AB12)/$D11)/12),0)</f>
        <v>0</v>
      </c>
      <c r="AA11" s="57">
        <f>+IFERROR(((SUM(I_Investimenti!$I12:AC12)/$D11)/12),0)</f>
        <v>0</v>
      </c>
      <c r="AB11" s="57">
        <f>+IFERROR(((SUM(I_Investimenti!$I12:AD12)/$D11)/12),0)</f>
        <v>0</v>
      </c>
      <c r="AC11" s="57">
        <f>+IFERROR(((SUM(I_Investimenti!$I12:AE12)/$D11)/12),0)</f>
        <v>0</v>
      </c>
      <c r="AD11" s="57">
        <f>+IFERROR(((SUM(I_Investimenti!$I12:AF12)/$D11)/12),0)</f>
        <v>0</v>
      </c>
      <c r="AE11" s="57">
        <f>+IFERROR(((SUM(I_Investimenti!$I12:AG12)/$D11)/12),0)</f>
        <v>0</v>
      </c>
      <c r="AF11" s="57">
        <f>+IFERROR(((SUM(I_Investimenti!$I12:AH12)/$D11)/12),0)</f>
        <v>0</v>
      </c>
      <c r="AG11" s="57">
        <f>+IFERROR(((SUM(I_Investimenti!$I12:AI12)/$D11)/12),0)</f>
        <v>0</v>
      </c>
      <c r="AH11" s="57">
        <f>+IFERROR(((SUM(I_Investimenti!$I12:AJ12)/$D11)/12),0)</f>
        <v>0</v>
      </c>
      <c r="AI11" s="57">
        <f>+IFERROR(((SUM(I_Investimenti!$I12:AK12)/$D11)/12),0)</f>
        <v>0</v>
      </c>
      <c r="AJ11" s="57">
        <f>+IFERROR(((SUM(I_Investimenti!$I12:AL12)/$D11)/12),0)</f>
        <v>0</v>
      </c>
      <c r="AK11" s="57">
        <f>+IFERROR(((SUM(I_Investimenti!$I12:AM12)/$D11)/12),0)</f>
        <v>0</v>
      </c>
      <c r="AL11" s="57">
        <f>+IFERROR(((SUM(I_Investimenti!$I12:AN12)/$D11)/12),0)</f>
        <v>0</v>
      </c>
      <c r="AM11" s="57">
        <f>+IFERROR(((SUM(I_Investimenti!$I12:AO12)/$D11)/12),0)</f>
        <v>0</v>
      </c>
      <c r="AN11" s="57">
        <f>+IFERROR(((SUM(I_Investimenti!$I12:AP12)/$D11)/12),0)</f>
        <v>0</v>
      </c>
      <c r="AO11" s="57">
        <f>+IFERROR(((SUM(I_Investimenti!$I12:AQ12)/$D11)/12),0)</f>
        <v>0</v>
      </c>
      <c r="AP11" s="57">
        <f>+IFERROR(((SUM(I_Investimenti!$I12:AR12)/$D11)/12),0)</f>
        <v>0</v>
      </c>
      <c r="AQ11" s="57">
        <f>+IFERROR(((SUM(I_Investimenti!$I12:AS12)/$D11)/12),0)</f>
        <v>0</v>
      </c>
      <c r="AR11" s="57">
        <f>+IFERROR(((SUM(I_Investimenti!$I12:AT12)/$D11)/12),0)</f>
        <v>0</v>
      </c>
      <c r="AS11" s="57">
        <f>+IFERROR(((SUM(I_Investimenti!$I12:AU12)/$D11)/12),0)</f>
        <v>0</v>
      </c>
      <c r="AT11" s="57">
        <f>+IFERROR(((SUM(I_Investimenti!$I12:AV12)/$D11)/12),0)</f>
        <v>0</v>
      </c>
      <c r="AU11" s="57">
        <f>+IFERROR(((SUM(I_Investimenti!$I12:AW12)/$D11)/12),0)</f>
        <v>0</v>
      </c>
      <c r="AV11" s="57">
        <f>+IFERROR(((SUM(I_Investimenti!$I12:AX12)/$D11)/12),0)</f>
        <v>0</v>
      </c>
      <c r="AW11" s="57">
        <f>+IFERROR(((SUM(I_Investimenti!$I12:AY12)/$D11)/12),0)</f>
        <v>0</v>
      </c>
      <c r="AX11" s="57">
        <f>+IFERROR(((SUM(I_Investimenti!$I12:AZ12)/$D11)/12),0)</f>
        <v>0</v>
      </c>
      <c r="AY11" s="57">
        <f>+IFERROR(((SUM(I_Investimenti!$I12:BA12)/$D11)/12),0)</f>
        <v>0</v>
      </c>
      <c r="AZ11" s="57">
        <f>+IFERROR(((SUM(I_Investimenti!$I12:BB12)/$D11)/12),0)</f>
        <v>0</v>
      </c>
      <c r="BA11" s="57">
        <f>+IFERROR(((SUM(I_Investimenti!$I12:BC12)/$D11)/12),0)</f>
        <v>0</v>
      </c>
      <c r="BB11" s="57">
        <f>+IFERROR(((SUM(I_Investimenti!$I12:BD12)/$D11)/12),0)</f>
        <v>0</v>
      </c>
      <c r="BC11" s="57">
        <f>+IFERROR(((SUM(I_Investimenti!$I12:BE12)/$D11)/12),0)</f>
        <v>0</v>
      </c>
      <c r="BD11" s="57">
        <f>+IFERROR(((SUM(I_Investimenti!$I12:BF12)/$D11)/12),0)</f>
        <v>0</v>
      </c>
      <c r="BE11" s="57">
        <f>+IFERROR(((SUM(I_Investimenti!$I12:BG12)/$D11)/12),0)</f>
        <v>0</v>
      </c>
      <c r="BF11" s="57">
        <f>+IFERROR(((SUM(I_Investimenti!$I12:BH12)/$D11)/12),0)</f>
        <v>0</v>
      </c>
      <c r="BG11" s="57">
        <f>+IFERROR(((SUM(I_Investimenti!$I12:BI12)/$D11)/12),0)</f>
        <v>0</v>
      </c>
      <c r="BH11" s="57">
        <f>+IFERROR(((SUM(I_Investimenti!$I12:BJ12)/$D11)/12),0)</f>
        <v>0</v>
      </c>
      <c r="BI11" s="57">
        <f>+IFERROR(((SUM(I_Investimenti!$I12:BK12)/$D11)/12),0)</f>
        <v>0</v>
      </c>
      <c r="BJ11" s="57">
        <f>+IFERROR(((SUM(I_Investimenti!$I12:BL12)/$D11)/12),0)</f>
        <v>0</v>
      </c>
      <c r="BK11" s="57">
        <f>+IFERROR(((SUM(I_Investimenti!$I12:BM12)/$D11)/12),0)</f>
        <v>0</v>
      </c>
      <c r="BL11" s="57">
        <f>+IFERROR(((SUM(I_Investimenti!$I12:BN12)/$D11)/12),0)</f>
        <v>0</v>
      </c>
      <c r="BM11" s="57">
        <f>+IFERROR(((SUM(I_Investimenti!$I12:BO12)/$D11)/12),0)</f>
        <v>0</v>
      </c>
      <c r="BN11" s="57">
        <f>+IFERROR(((SUM(I_Investimenti!$I12:BP12)/$D11)/12),0)</f>
        <v>0</v>
      </c>
      <c r="BO11" s="57">
        <f>+IFERROR(((SUM(I_Investimenti!$I12:BQ12)/$D11)/12),0)</f>
        <v>0</v>
      </c>
      <c r="BP11" s="57">
        <f>+IFERROR(((SUM(I_Investimenti!$I12:BR12)/$D11)/12),0)</f>
        <v>0</v>
      </c>
      <c r="BQ11" s="57">
        <f>+IFERROR(((SUM(I_Investimenti!$I12:BS12)/$D11)/12),0)</f>
        <v>0</v>
      </c>
      <c r="BR11" s="57">
        <f>+IFERROR(((SUM(I_Investimenti!$I12:BT12)/$D11)/12),0)</f>
        <v>0</v>
      </c>
      <c r="BS11" s="57">
        <f>+IFERROR(((SUM(I_Investimenti!$I12:BU12)/$D11)/12),0)</f>
        <v>0</v>
      </c>
      <c r="BT11" s="57">
        <f>+IFERROR(((SUM(I_Investimenti!$I12:BV12)/$D11)/12),0)</f>
        <v>0</v>
      </c>
      <c r="BU11" s="57">
        <f>+IFERROR(((SUM(I_Investimenti!$I12:BW12)/$D11)/12),0)</f>
        <v>0</v>
      </c>
      <c r="BV11" s="57">
        <f>+IFERROR(((SUM(I_Investimenti!$I12:BX12)/$D11)/12),0)</f>
        <v>0</v>
      </c>
      <c r="BW11" s="57">
        <f>+IFERROR(((SUM(I_Investimenti!$I12:BY12)/$D11)/12),0)</f>
        <v>0</v>
      </c>
      <c r="BX11" s="57">
        <f>+IFERROR(((SUM(I_Investimenti!$I12:BZ12)/$D11)/12),0)</f>
        <v>0</v>
      </c>
      <c r="BY11" s="57">
        <f>+IFERROR(((SUM(I_Investimenti!$I12:CA12)/$D11)/12),0)</f>
        <v>0</v>
      </c>
      <c r="BZ11" s="57">
        <f>+IFERROR(((SUM(I_Investimenti!$I12:CB12)/$D11)/12),0)</f>
        <v>0</v>
      </c>
      <c r="CA11" s="57">
        <f>+IFERROR(((SUM(I_Investimenti!$I12:CC12)/$D11)/12),0)</f>
        <v>0</v>
      </c>
      <c r="CB11" s="57">
        <f>+IFERROR(((SUM(I_Investimenti!$I12:CD12)/$D11)/12),0)</f>
        <v>0</v>
      </c>
      <c r="CC11" s="57">
        <f>+IFERROR(((SUM(I_Investimenti!$I12:CE12)/$D11)/12),0)</f>
        <v>0</v>
      </c>
      <c r="CD11" s="57">
        <f>+IFERROR(((SUM(I_Investimenti!$I12:CF12)/$D11)/12),0)</f>
        <v>0</v>
      </c>
      <c r="CE11" s="57">
        <f>+IFERROR(((SUM(I_Investimenti!$I12:CG12)/$D11)/12),0)</f>
        <v>0</v>
      </c>
      <c r="CF11" s="57">
        <f>+IFERROR(((SUM(I_Investimenti!$I12:CH12)/$D11)/12),0)</f>
        <v>0</v>
      </c>
      <c r="CG11" s="57">
        <f>+IFERROR(((SUM(I_Investimenti!$I12:CI12)/$D11)/12),0)</f>
        <v>0</v>
      </c>
      <c r="CH11" s="57">
        <f>+IFERROR(((SUM(I_Investimenti!$I12:CJ12)/$D11)/12),0)</f>
        <v>0</v>
      </c>
      <c r="CI11" s="57">
        <f>+IFERROR(((SUM(I_Investimenti!$I12:CK12)/$D11)/12),0)</f>
        <v>0</v>
      </c>
      <c r="CJ11" s="57">
        <f>+IFERROR(((SUM(I_Investimenti!$I12:CL12)/$D11)/12),0)</f>
        <v>0</v>
      </c>
      <c r="CK11" s="57">
        <f>+IFERROR(((SUM(I_Investimenti!$I12:CM12)/$D11)/12),0)</f>
        <v>0</v>
      </c>
      <c r="CL11" s="57">
        <f>+IFERROR(((SUM(I_Investimenti!$I12:CN12)/$D11)/12),0)</f>
        <v>0</v>
      </c>
      <c r="CM11" s="57">
        <f>+IFERROR(((SUM(I_Investimenti!$I12:CO12)/$D11)/12),0)</f>
        <v>0</v>
      </c>
      <c r="CN11" s="57">
        <f>+IFERROR(((SUM(I_Investimenti!$I12:CP12)/$D11)/12),0)</f>
        <v>0</v>
      </c>
      <c r="CO11" s="57">
        <f>+IFERROR(((SUM(I_Investimenti!$I12:CQ12)/$D11)/12),0)</f>
        <v>0</v>
      </c>
      <c r="CP11" s="57">
        <f>+IFERROR(((SUM(I_Investimenti!$I12:CR12)/$D11)/12),0)</f>
        <v>0</v>
      </c>
      <c r="CQ11" s="57">
        <f>+IFERROR(((SUM(I_Investimenti!$I12:CS12)/$D11)/12),0)</f>
        <v>0</v>
      </c>
      <c r="CR11" s="57">
        <f>+IFERROR(((SUM(I_Investimenti!$I12:CT12)/$D11)/12),0)</f>
        <v>0</v>
      </c>
      <c r="CS11" s="57">
        <f>+IFERROR(((SUM(I_Investimenti!$I12:CU12)/$D11)/12),0)</f>
        <v>0</v>
      </c>
      <c r="CT11" s="57">
        <f>+IFERROR(((SUM(I_Investimenti!$I12:CV12)/$D11)/12),0)</f>
        <v>0</v>
      </c>
      <c r="CU11" s="57">
        <f>+IFERROR(((SUM(I_Investimenti!$I12:CW12)/$D11)/12),0)</f>
        <v>0</v>
      </c>
      <c r="CV11" s="57">
        <f>+IFERROR(((SUM(I_Investimenti!$I12:CX12)/$D11)/12),0)</f>
        <v>0</v>
      </c>
      <c r="CW11" s="57">
        <f>+IFERROR(((SUM(I_Investimenti!$I12:CY12)/$D11)/12),0)</f>
        <v>0</v>
      </c>
      <c r="CX11" s="57">
        <f>+IFERROR(((SUM(I_Investimenti!$I12:CZ12)/$D11)/12),0)</f>
        <v>0</v>
      </c>
      <c r="CY11" s="57">
        <f>+IFERROR(((SUM(I_Investimenti!$I12:DA12)/$D11)/12),0)</f>
        <v>0</v>
      </c>
      <c r="CZ11" s="57">
        <f>+IFERROR(((SUM(I_Investimenti!$I12:DB12)/$D11)/12),0)</f>
        <v>0</v>
      </c>
      <c r="DA11" s="57">
        <f>+IFERROR(((SUM(I_Investimenti!$I12:DC12)/$D11)/12),0)</f>
        <v>0</v>
      </c>
      <c r="DB11" s="57">
        <f>+IFERROR(((SUM(I_Investimenti!$I12:DD12)/$D11)/12),0)</f>
        <v>0</v>
      </c>
      <c r="DC11" s="57">
        <f>+IFERROR(((SUM(I_Investimenti!$I12:DE12)/$D11)/12),0)</f>
        <v>0</v>
      </c>
      <c r="DD11" s="57">
        <f>+IFERROR(((SUM(I_Investimenti!$I12:DF12)/$D11)/12),0)</f>
        <v>0</v>
      </c>
      <c r="DE11" s="57">
        <f>+IFERROR(((SUM(I_Investimenti!$I12:DG12)/$D11)/12),0)</f>
        <v>0</v>
      </c>
      <c r="DF11" s="57">
        <f>+IFERROR(((SUM(I_Investimenti!$I12:DH12)/$D11)/12),0)</f>
        <v>0</v>
      </c>
      <c r="DG11" s="57">
        <f>+IFERROR(((SUM(I_Investimenti!$I12:DI12)/$D11)/12),0)</f>
        <v>0</v>
      </c>
      <c r="DH11" s="57">
        <f>+IFERROR(((SUM(I_Investimenti!$I12:DJ12)/$D11)/12),0)</f>
        <v>0</v>
      </c>
      <c r="DI11" s="57">
        <f>+IFERROR(((SUM(I_Investimenti!$I12:DK12)/$D11)/12),0)</f>
        <v>0</v>
      </c>
      <c r="DJ11" s="57">
        <f>+IFERROR(((SUM(I_Investimenti!$I12:DL12)/$D11)/12),0)</f>
        <v>0</v>
      </c>
      <c r="DK11" s="57">
        <f>+IFERROR(((SUM(I_Investimenti!$I12:DM12)/$D11)/12),0)</f>
        <v>0</v>
      </c>
      <c r="DL11" s="57">
        <f>+IFERROR(((SUM(I_Investimenti!$I12:DN12)/$D11)/12),0)</f>
        <v>0</v>
      </c>
      <c r="DM11" s="57">
        <f>+IFERROR(((SUM(I_Investimenti!$I12:DO12)/$D11)/12),0)</f>
        <v>0</v>
      </c>
      <c r="DN11" s="57">
        <f>+IFERROR(((SUM(I_Investimenti!$I12:DP12)/$D11)/12),0)</f>
        <v>0</v>
      </c>
      <c r="DO11" s="57">
        <f>+IFERROR(((SUM(I_Investimenti!$I12:DQ12)/$D11)/12),0)</f>
        <v>0</v>
      </c>
      <c r="DP11" s="57">
        <f>+IFERROR(((SUM(I_Investimenti!$I12:DR12)/$D11)/12),0)</f>
        <v>0</v>
      </c>
      <c r="DQ11" s="57">
        <f>+IFERROR(((SUM(I_Investimenti!$I12:DS12)/$D11)/12),0)</f>
        <v>0</v>
      </c>
      <c r="DR11" s="57">
        <f>+IFERROR(((SUM(I_Investimenti!$I12:DT12)/$D11)/12),0)</f>
        <v>0</v>
      </c>
      <c r="DS11" s="57">
        <f>+IFERROR(((SUM(I_Investimenti!$I12:DU12)/$D11)/12),0)</f>
        <v>0</v>
      </c>
      <c r="DT11" s="57">
        <f>+IFERROR(((SUM(I_Investimenti!$I12:DV12)/$D11)/12),0)</f>
        <v>0</v>
      </c>
      <c r="DU11" s="57">
        <f>+IFERROR(((SUM(I_Investimenti!$I12:DW12)/$D11)/12),0)</f>
        <v>0</v>
      </c>
      <c r="DV11" s="57">
        <f>+IFERROR(((SUM(I_Investimenti!$I12:DX12)/$D11)/12),0)</f>
        <v>0</v>
      </c>
    </row>
    <row r="12" spans="1:126" ht="16.5" thickTop="1" thickBot="1" x14ac:dyDescent="0.3">
      <c r="B12" s="114" t="str">
        <f>+I_Investimenti!C13</f>
        <v>Investimento 8</v>
      </c>
      <c r="C12" s="114">
        <f>+I_Investimenti!D13</f>
        <v>0</v>
      </c>
      <c r="D12" s="114">
        <f>+I_Investimenti!G13</f>
        <v>0</v>
      </c>
      <c r="G12" s="57">
        <f>+IFERROR(((I_Investimenti!I13/$D12)/12),0)</f>
        <v>0</v>
      </c>
      <c r="H12" s="57">
        <f>+IFERROR(((SUM(I_Investimenti!$I13:J13)/$D12)/12),0)</f>
        <v>0</v>
      </c>
      <c r="I12" s="57">
        <f>+IFERROR(((SUM(I_Investimenti!$I13:K13)/$D12)/12),0)</f>
        <v>0</v>
      </c>
      <c r="J12" s="57">
        <f>+IFERROR(((SUM(I_Investimenti!$I13:L13)/$D12)/12),0)</f>
        <v>0</v>
      </c>
      <c r="K12" s="57">
        <f>+IFERROR(((SUM(I_Investimenti!$I13:M13)/$D12)/12),0)</f>
        <v>0</v>
      </c>
      <c r="L12" s="57">
        <f>+IFERROR(((SUM(I_Investimenti!$I13:N13)/$D12)/12),0)</f>
        <v>0</v>
      </c>
      <c r="M12" s="57">
        <f>+IFERROR(((SUM(I_Investimenti!$I13:O13)/$D12)/12),0)</f>
        <v>0</v>
      </c>
      <c r="N12" s="57">
        <f>+IFERROR(((SUM(I_Investimenti!$I13:P13)/$D12)/12),0)</f>
        <v>0</v>
      </c>
      <c r="O12" s="57">
        <f>+IFERROR(((SUM(I_Investimenti!$I13:Q13)/$D12)/12),0)</f>
        <v>0</v>
      </c>
      <c r="P12" s="57">
        <f>+IFERROR(((SUM(I_Investimenti!$I13:R13)/$D12)/12),0)</f>
        <v>0</v>
      </c>
      <c r="Q12" s="57">
        <f>+IFERROR(((SUM(I_Investimenti!$I13:S13)/$D12)/12),0)</f>
        <v>0</v>
      </c>
      <c r="R12" s="57">
        <f>+IFERROR(((SUM(I_Investimenti!$I13:T13)/$D12)/12),0)</f>
        <v>0</v>
      </c>
      <c r="S12" s="57">
        <f>+IFERROR(((SUM(I_Investimenti!$I13:U13)/$D12)/12),0)</f>
        <v>0</v>
      </c>
      <c r="T12" s="57">
        <f>+IFERROR(((SUM(I_Investimenti!$I13:V13)/$D12)/12),0)</f>
        <v>0</v>
      </c>
      <c r="U12" s="57">
        <f>+IFERROR(((SUM(I_Investimenti!$I13:W13)/$D12)/12),0)</f>
        <v>0</v>
      </c>
      <c r="V12" s="57">
        <f>+IFERROR(((SUM(I_Investimenti!$I13:X13)/$D12)/12),0)</f>
        <v>0</v>
      </c>
      <c r="W12" s="57">
        <f>+IFERROR(((SUM(I_Investimenti!$I13:Y13)/$D12)/12),0)</f>
        <v>0</v>
      </c>
      <c r="X12" s="57">
        <f>+IFERROR(((SUM(I_Investimenti!$I13:Z13)/$D12)/12),0)</f>
        <v>0</v>
      </c>
      <c r="Y12" s="57">
        <f>+IFERROR(((SUM(I_Investimenti!$I13:AA13)/$D12)/12),0)</f>
        <v>0</v>
      </c>
      <c r="Z12" s="57">
        <f>+IFERROR(((SUM(I_Investimenti!$I13:AB13)/$D12)/12),0)</f>
        <v>0</v>
      </c>
      <c r="AA12" s="57">
        <f>+IFERROR(((SUM(I_Investimenti!$I13:AC13)/$D12)/12),0)</f>
        <v>0</v>
      </c>
      <c r="AB12" s="57">
        <f>+IFERROR(((SUM(I_Investimenti!$I13:AD13)/$D12)/12),0)</f>
        <v>0</v>
      </c>
      <c r="AC12" s="57">
        <f>+IFERROR(((SUM(I_Investimenti!$I13:AE13)/$D12)/12),0)</f>
        <v>0</v>
      </c>
      <c r="AD12" s="57">
        <f>+IFERROR(((SUM(I_Investimenti!$I13:AF13)/$D12)/12),0)</f>
        <v>0</v>
      </c>
      <c r="AE12" s="57">
        <f>+IFERROR(((SUM(I_Investimenti!$I13:AG13)/$D12)/12),0)</f>
        <v>0</v>
      </c>
      <c r="AF12" s="57">
        <f>+IFERROR(((SUM(I_Investimenti!$I13:AH13)/$D12)/12),0)</f>
        <v>0</v>
      </c>
      <c r="AG12" s="57">
        <f>+IFERROR(((SUM(I_Investimenti!$I13:AI13)/$D12)/12),0)</f>
        <v>0</v>
      </c>
      <c r="AH12" s="57">
        <f>+IFERROR(((SUM(I_Investimenti!$I13:AJ13)/$D12)/12),0)</f>
        <v>0</v>
      </c>
      <c r="AI12" s="57">
        <f>+IFERROR(((SUM(I_Investimenti!$I13:AK13)/$D12)/12),0)</f>
        <v>0</v>
      </c>
      <c r="AJ12" s="57">
        <f>+IFERROR(((SUM(I_Investimenti!$I13:AL13)/$D12)/12),0)</f>
        <v>0</v>
      </c>
      <c r="AK12" s="57">
        <f>+IFERROR(((SUM(I_Investimenti!$I13:AM13)/$D12)/12),0)</f>
        <v>0</v>
      </c>
      <c r="AL12" s="57">
        <f>+IFERROR(((SUM(I_Investimenti!$I13:AN13)/$D12)/12),0)</f>
        <v>0</v>
      </c>
      <c r="AM12" s="57">
        <f>+IFERROR(((SUM(I_Investimenti!$I13:AO13)/$D12)/12),0)</f>
        <v>0</v>
      </c>
      <c r="AN12" s="57">
        <f>+IFERROR(((SUM(I_Investimenti!$I13:AP13)/$D12)/12),0)</f>
        <v>0</v>
      </c>
      <c r="AO12" s="57">
        <f>+IFERROR(((SUM(I_Investimenti!$I13:AQ13)/$D12)/12),0)</f>
        <v>0</v>
      </c>
      <c r="AP12" s="57">
        <f>+IFERROR(((SUM(I_Investimenti!$I13:AR13)/$D12)/12),0)</f>
        <v>0</v>
      </c>
      <c r="AQ12" s="57">
        <f>+IFERROR(((SUM(I_Investimenti!$I13:AS13)/$D12)/12),0)</f>
        <v>0</v>
      </c>
      <c r="AR12" s="57">
        <f>+IFERROR(((SUM(I_Investimenti!$I13:AT13)/$D12)/12),0)</f>
        <v>0</v>
      </c>
      <c r="AS12" s="57">
        <f>+IFERROR(((SUM(I_Investimenti!$I13:AU13)/$D12)/12),0)</f>
        <v>0</v>
      </c>
      <c r="AT12" s="57">
        <f>+IFERROR(((SUM(I_Investimenti!$I13:AV13)/$D12)/12),0)</f>
        <v>0</v>
      </c>
      <c r="AU12" s="57">
        <f>+IFERROR(((SUM(I_Investimenti!$I13:AW13)/$D12)/12),0)</f>
        <v>0</v>
      </c>
      <c r="AV12" s="57">
        <f>+IFERROR(((SUM(I_Investimenti!$I13:AX13)/$D12)/12),0)</f>
        <v>0</v>
      </c>
      <c r="AW12" s="57">
        <f>+IFERROR(((SUM(I_Investimenti!$I13:AY13)/$D12)/12),0)</f>
        <v>0</v>
      </c>
      <c r="AX12" s="57">
        <f>+IFERROR(((SUM(I_Investimenti!$I13:AZ13)/$D12)/12),0)</f>
        <v>0</v>
      </c>
      <c r="AY12" s="57">
        <f>+IFERROR(((SUM(I_Investimenti!$I13:BA13)/$D12)/12),0)</f>
        <v>0</v>
      </c>
      <c r="AZ12" s="57">
        <f>+IFERROR(((SUM(I_Investimenti!$I13:BB13)/$D12)/12),0)</f>
        <v>0</v>
      </c>
      <c r="BA12" s="57">
        <f>+IFERROR(((SUM(I_Investimenti!$I13:BC13)/$D12)/12),0)</f>
        <v>0</v>
      </c>
      <c r="BB12" s="57">
        <f>+IFERROR(((SUM(I_Investimenti!$I13:BD13)/$D12)/12),0)</f>
        <v>0</v>
      </c>
      <c r="BC12" s="57">
        <f>+IFERROR(((SUM(I_Investimenti!$I13:BE13)/$D12)/12),0)</f>
        <v>0</v>
      </c>
      <c r="BD12" s="57">
        <f>+IFERROR(((SUM(I_Investimenti!$I13:BF13)/$D12)/12),0)</f>
        <v>0</v>
      </c>
      <c r="BE12" s="57">
        <f>+IFERROR(((SUM(I_Investimenti!$I13:BG13)/$D12)/12),0)</f>
        <v>0</v>
      </c>
      <c r="BF12" s="57">
        <f>+IFERROR(((SUM(I_Investimenti!$I13:BH13)/$D12)/12),0)</f>
        <v>0</v>
      </c>
      <c r="BG12" s="57">
        <f>+IFERROR(((SUM(I_Investimenti!$I13:BI13)/$D12)/12),0)</f>
        <v>0</v>
      </c>
      <c r="BH12" s="57">
        <f>+IFERROR(((SUM(I_Investimenti!$I13:BJ13)/$D12)/12),0)</f>
        <v>0</v>
      </c>
      <c r="BI12" s="57">
        <f>+IFERROR(((SUM(I_Investimenti!$I13:BK13)/$D12)/12),0)</f>
        <v>0</v>
      </c>
      <c r="BJ12" s="57">
        <f>+IFERROR(((SUM(I_Investimenti!$I13:BL13)/$D12)/12),0)</f>
        <v>0</v>
      </c>
      <c r="BK12" s="57">
        <f>+IFERROR(((SUM(I_Investimenti!$I13:BM13)/$D12)/12),0)</f>
        <v>0</v>
      </c>
      <c r="BL12" s="57">
        <f>+IFERROR(((SUM(I_Investimenti!$I13:BN13)/$D12)/12),0)</f>
        <v>0</v>
      </c>
      <c r="BM12" s="57">
        <f>+IFERROR(((SUM(I_Investimenti!$I13:BO13)/$D12)/12),0)</f>
        <v>0</v>
      </c>
      <c r="BN12" s="57">
        <f>+IFERROR(((SUM(I_Investimenti!$I13:BP13)/$D12)/12),0)</f>
        <v>0</v>
      </c>
      <c r="BO12" s="57">
        <f>+IFERROR(((SUM(I_Investimenti!$I13:BQ13)/$D12)/12),0)</f>
        <v>0</v>
      </c>
      <c r="BP12" s="57">
        <f>+IFERROR(((SUM(I_Investimenti!$I13:BR13)/$D12)/12),0)</f>
        <v>0</v>
      </c>
      <c r="BQ12" s="57">
        <f>+IFERROR(((SUM(I_Investimenti!$I13:BS13)/$D12)/12),0)</f>
        <v>0</v>
      </c>
      <c r="BR12" s="57">
        <f>+IFERROR(((SUM(I_Investimenti!$I13:BT13)/$D12)/12),0)</f>
        <v>0</v>
      </c>
      <c r="BS12" s="57">
        <f>+IFERROR(((SUM(I_Investimenti!$I13:BU13)/$D12)/12),0)</f>
        <v>0</v>
      </c>
      <c r="BT12" s="57">
        <f>+IFERROR(((SUM(I_Investimenti!$I13:BV13)/$D12)/12),0)</f>
        <v>0</v>
      </c>
      <c r="BU12" s="57">
        <f>+IFERROR(((SUM(I_Investimenti!$I13:BW13)/$D12)/12),0)</f>
        <v>0</v>
      </c>
      <c r="BV12" s="57">
        <f>+IFERROR(((SUM(I_Investimenti!$I13:BX13)/$D12)/12),0)</f>
        <v>0</v>
      </c>
      <c r="BW12" s="57">
        <f>+IFERROR(((SUM(I_Investimenti!$I13:BY13)/$D12)/12),0)</f>
        <v>0</v>
      </c>
      <c r="BX12" s="57">
        <f>+IFERROR(((SUM(I_Investimenti!$I13:BZ13)/$D12)/12),0)</f>
        <v>0</v>
      </c>
      <c r="BY12" s="57">
        <f>+IFERROR(((SUM(I_Investimenti!$I13:CA13)/$D12)/12),0)</f>
        <v>0</v>
      </c>
      <c r="BZ12" s="57">
        <f>+IFERROR(((SUM(I_Investimenti!$I13:CB13)/$D12)/12),0)</f>
        <v>0</v>
      </c>
      <c r="CA12" s="57">
        <f>+IFERROR(((SUM(I_Investimenti!$I13:CC13)/$D12)/12),0)</f>
        <v>0</v>
      </c>
      <c r="CB12" s="57">
        <f>+IFERROR(((SUM(I_Investimenti!$I13:CD13)/$D12)/12),0)</f>
        <v>0</v>
      </c>
      <c r="CC12" s="57">
        <f>+IFERROR(((SUM(I_Investimenti!$I13:CE13)/$D12)/12),0)</f>
        <v>0</v>
      </c>
      <c r="CD12" s="57">
        <f>+IFERROR(((SUM(I_Investimenti!$I13:CF13)/$D12)/12),0)</f>
        <v>0</v>
      </c>
      <c r="CE12" s="57">
        <f>+IFERROR(((SUM(I_Investimenti!$I13:CG13)/$D12)/12),0)</f>
        <v>0</v>
      </c>
      <c r="CF12" s="57">
        <f>+IFERROR(((SUM(I_Investimenti!$I13:CH13)/$D12)/12),0)</f>
        <v>0</v>
      </c>
      <c r="CG12" s="57">
        <f>+IFERROR(((SUM(I_Investimenti!$I13:CI13)/$D12)/12),0)</f>
        <v>0</v>
      </c>
      <c r="CH12" s="57">
        <f>+IFERROR(((SUM(I_Investimenti!$I13:CJ13)/$D12)/12),0)</f>
        <v>0</v>
      </c>
      <c r="CI12" s="57">
        <f>+IFERROR(((SUM(I_Investimenti!$I13:CK13)/$D12)/12),0)</f>
        <v>0</v>
      </c>
      <c r="CJ12" s="57">
        <f>+IFERROR(((SUM(I_Investimenti!$I13:CL13)/$D12)/12),0)</f>
        <v>0</v>
      </c>
      <c r="CK12" s="57">
        <f>+IFERROR(((SUM(I_Investimenti!$I13:CM13)/$D12)/12),0)</f>
        <v>0</v>
      </c>
      <c r="CL12" s="57">
        <f>+IFERROR(((SUM(I_Investimenti!$I13:CN13)/$D12)/12),0)</f>
        <v>0</v>
      </c>
      <c r="CM12" s="57">
        <f>+IFERROR(((SUM(I_Investimenti!$I13:CO13)/$D12)/12),0)</f>
        <v>0</v>
      </c>
      <c r="CN12" s="57">
        <f>+IFERROR(((SUM(I_Investimenti!$I13:CP13)/$D12)/12),0)</f>
        <v>0</v>
      </c>
      <c r="CO12" s="57">
        <f>+IFERROR(((SUM(I_Investimenti!$I13:CQ13)/$D12)/12),0)</f>
        <v>0</v>
      </c>
      <c r="CP12" s="57">
        <f>+IFERROR(((SUM(I_Investimenti!$I13:CR13)/$D12)/12),0)</f>
        <v>0</v>
      </c>
      <c r="CQ12" s="57">
        <f>+IFERROR(((SUM(I_Investimenti!$I13:CS13)/$D12)/12),0)</f>
        <v>0</v>
      </c>
      <c r="CR12" s="57">
        <f>+IFERROR(((SUM(I_Investimenti!$I13:CT13)/$D12)/12),0)</f>
        <v>0</v>
      </c>
      <c r="CS12" s="57">
        <f>+IFERROR(((SUM(I_Investimenti!$I13:CU13)/$D12)/12),0)</f>
        <v>0</v>
      </c>
      <c r="CT12" s="57">
        <f>+IFERROR(((SUM(I_Investimenti!$I13:CV13)/$D12)/12),0)</f>
        <v>0</v>
      </c>
      <c r="CU12" s="57">
        <f>+IFERROR(((SUM(I_Investimenti!$I13:CW13)/$D12)/12),0)</f>
        <v>0</v>
      </c>
      <c r="CV12" s="57">
        <f>+IFERROR(((SUM(I_Investimenti!$I13:CX13)/$D12)/12),0)</f>
        <v>0</v>
      </c>
      <c r="CW12" s="57">
        <f>+IFERROR(((SUM(I_Investimenti!$I13:CY13)/$D12)/12),0)</f>
        <v>0</v>
      </c>
      <c r="CX12" s="57">
        <f>+IFERROR(((SUM(I_Investimenti!$I13:CZ13)/$D12)/12),0)</f>
        <v>0</v>
      </c>
      <c r="CY12" s="57">
        <f>+IFERROR(((SUM(I_Investimenti!$I13:DA13)/$D12)/12),0)</f>
        <v>0</v>
      </c>
      <c r="CZ12" s="57">
        <f>+IFERROR(((SUM(I_Investimenti!$I13:DB13)/$D12)/12),0)</f>
        <v>0</v>
      </c>
      <c r="DA12" s="57">
        <f>+IFERROR(((SUM(I_Investimenti!$I13:DC13)/$D12)/12),0)</f>
        <v>0</v>
      </c>
      <c r="DB12" s="57">
        <f>+IFERROR(((SUM(I_Investimenti!$I13:DD13)/$D12)/12),0)</f>
        <v>0</v>
      </c>
      <c r="DC12" s="57">
        <f>+IFERROR(((SUM(I_Investimenti!$I13:DE13)/$D12)/12),0)</f>
        <v>0</v>
      </c>
      <c r="DD12" s="57">
        <f>+IFERROR(((SUM(I_Investimenti!$I13:DF13)/$D12)/12),0)</f>
        <v>0</v>
      </c>
      <c r="DE12" s="57">
        <f>+IFERROR(((SUM(I_Investimenti!$I13:DG13)/$D12)/12),0)</f>
        <v>0</v>
      </c>
      <c r="DF12" s="57">
        <f>+IFERROR(((SUM(I_Investimenti!$I13:DH13)/$D12)/12),0)</f>
        <v>0</v>
      </c>
      <c r="DG12" s="57">
        <f>+IFERROR(((SUM(I_Investimenti!$I13:DI13)/$D12)/12),0)</f>
        <v>0</v>
      </c>
      <c r="DH12" s="57">
        <f>+IFERROR(((SUM(I_Investimenti!$I13:DJ13)/$D12)/12),0)</f>
        <v>0</v>
      </c>
      <c r="DI12" s="57">
        <f>+IFERROR(((SUM(I_Investimenti!$I13:DK13)/$D12)/12),0)</f>
        <v>0</v>
      </c>
      <c r="DJ12" s="57">
        <f>+IFERROR(((SUM(I_Investimenti!$I13:DL13)/$D12)/12),0)</f>
        <v>0</v>
      </c>
      <c r="DK12" s="57">
        <f>+IFERROR(((SUM(I_Investimenti!$I13:DM13)/$D12)/12),0)</f>
        <v>0</v>
      </c>
      <c r="DL12" s="57">
        <f>+IFERROR(((SUM(I_Investimenti!$I13:DN13)/$D12)/12),0)</f>
        <v>0</v>
      </c>
      <c r="DM12" s="57">
        <f>+IFERROR(((SUM(I_Investimenti!$I13:DO13)/$D12)/12),0)</f>
        <v>0</v>
      </c>
      <c r="DN12" s="57">
        <f>+IFERROR(((SUM(I_Investimenti!$I13:DP13)/$D12)/12),0)</f>
        <v>0</v>
      </c>
      <c r="DO12" s="57">
        <f>+IFERROR(((SUM(I_Investimenti!$I13:DQ13)/$D12)/12),0)</f>
        <v>0</v>
      </c>
      <c r="DP12" s="57">
        <f>+IFERROR(((SUM(I_Investimenti!$I13:DR13)/$D12)/12),0)</f>
        <v>0</v>
      </c>
      <c r="DQ12" s="57">
        <f>+IFERROR(((SUM(I_Investimenti!$I13:DS13)/$D12)/12),0)</f>
        <v>0</v>
      </c>
      <c r="DR12" s="57">
        <f>+IFERROR(((SUM(I_Investimenti!$I13:DT13)/$D12)/12),0)</f>
        <v>0</v>
      </c>
      <c r="DS12" s="57">
        <f>+IFERROR(((SUM(I_Investimenti!$I13:DU13)/$D12)/12),0)</f>
        <v>0</v>
      </c>
      <c r="DT12" s="57">
        <f>+IFERROR(((SUM(I_Investimenti!$I13:DV13)/$D12)/12),0)</f>
        <v>0</v>
      </c>
      <c r="DU12" s="57">
        <f>+IFERROR(((SUM(I_Investimenti!$I13:DW13)/$D12)/12),0)</f>
        <v>0</v>
      </c>
      <c r="DV12" s="57">
        <f>+IFERROR(((SUM(I_Investimenti!$I13:DX13)/$D12)/12),0)</f>
        <v>0</v>
      </c>
    </row>
    <row r="13" spans="1:126" ht="16.5" thickTop="1" thickBot="1" x14ac:dyDescent="0.3">
      <c r="B13" s="114" t="str">
        <f>+I_Investimenti!C14</f>
        <v>Investimento 9</v>
      </c>
      <c r="C13" s="114">
        <f>+I_Investimenti!D14</f>
        <v>0</v>
      </c>
      <c r="D13" s="114">
        <f>+I_Investimenti!G14</f>
        <v>0</v>
      </c>
      <c r="G13" s="57">
        <f>+IFERROR(((I_Investimenti!I14/$D13)/12),0)</f>
        <v>0</v>
      </c>
      <c r="H13" s="57">
        <f>+IFERROR(((SUM(I_Investimenti!$I14:J14)/$D13)/12),0)</f>
        <v>0</v>
      </c>
      <c r="I13" s="57">
        <f>+IFERROR(((SUM(I_Investimenti!$I14:K14)/$D13)/12),0)</f>
        <v>0</v>
      </c>
      <c r="J13" s="57">
        <f>+IFERROR(((SUM(I_Investimenti!$I14:L14)/$D13)/12),0)</f>
        <v>0</v>
      </c>
      <c r="K13" s="57">
        <f>+IFERROR(((SUM(I_Investimenti!$I14:M14)/$D13)/12),0)</f>
        <v>0</v>
      </c>
      <c r="L13" s="57">
        <f>+IFERROR(((SUM(I_Investimenti!$I14:N14)/$D13)/12),0)</f>
        <v>0</v>
      </c>
      <c r="M13" s="57">
        <f>+IFERROR(((SUM(I_Investimenti!$I14:O14)/$D13)/12),0)</f>
        <v>0</v>
      </c>
      <c r="N13" s="57">
        <f>+IFERROR(((SUM(I_Investimenti!$I14:P14)/$D13)/12),0)</f>
        <v>0</v>
      </c>
      <c r="O13" s="57">
        <f>+IFERROR(((SUM(I_Investimenti!$I14:Q14)/$D13)/12),0)</f>
        <v>0</v>
      </c>
      <c r="P13" s="57">
        <f>+IFERROR(((SUM(I_Investimenti!$I14:R14)/$D13)/12),0)</f>
        <v>0</v>
      </c>
      <c r="Q13" s="57">
        <f>+IFERROR(((SUM(I_Investimenti!$I14:S14)/$D13)/12),0)</f>
        <v>0</v>
      </c>
      <c r="R13" s="57">
        <f>+IFERROR(((SUM(I_Investimenti!$I14:T14)/$D13)/12),0)</f>
        <v>0</v>
      </c>
      <c r="S13" s="57">
        <f>+IFERROR(((SUM(I_Investimenti!$I14:U14)/$D13)/12),0)</f>
        <v>0</v>
      </c>
      <c r="T13" s="57">
        <f>+IFERROR(((SUM(I_Investimenti!$I14:V14)/$D13)/12),0)</f>
        <v>0</v>
      </c>
      <c r="U13" s="57">
        <f>+IFERROR(((SUM(I_Investimenti!$I14:W14)/$D13)/12),0)</f>
        <v>0</v>
      </c>
      <c r="V13" s="57">
        <f>+IFERROR(((SUM(I_Investimenti!$I14:X14)/$D13)/12),0)</f>
        <v>0</v>
      </c>
      <c r="W13" s="57">
        <f>+IFERROR(((SUM(I_Investimenti!$I14:Y14)/$D13)/12),0)</f>
        <v>0</v>
      </c>
      <c r="X13" s="57">
        <f>+IFERROR(((SUM(I_Investimenti!$I14:Z14)/$D13)/12),0)</f>
        <v>0</v>
      </c>
      <c r="Y13" s="57">
        <f>+IFERROR(((SUM(I_Investimenti!$I14:AA14)/$D13)/12),0)</f>
        <v>0</v>
      </c>
      <c r="Z13" s="57">
        <f>+IFERROR(((SUM(I_Investimenti!$I14:AB14)/$D13)/12),0)</f>
        <v>0</v>
      </c>
      <c r="AA13" s="57">
        <f>+IFERROR(((SUM(I_Investimenti!$I14:AC14)/$D13)/12),0)</f>
        <v>0</v>
      </c>
      <c r="AB13" s="57">
        <f>+IFERROR(((SUM(I_Investimenti!$I14:AD14)/$D13)/12),0)</f>
        <v>0</v>
      </c>
      <c r="AC13" s="57">
        <f>+IFERROR(((SUM(I_Investimenti!$I14:AE14)/$D13)/12),0)</f>
        <v>0</v>
      </c>
      <c r="AD13" s="57">
        <f>+IFERROR(((SUM(I_Investimenti!$I14:AF14)/$D13)/12),0)</f>
        <v>0</v>
      </c>
      <c r="AE13" s="57">
        <f>+IFERROR(((SUM(I_Investimenti!$I14:AG14)/$D13)/12),0)</f>
        <v>0</v>
      </c>
      <c r="AF13" s="57">
        <f>+IFERROR(((SUM(I_Investimenti!$I14:AH14)/$D13)/12),0)</f>
        <v>0</v>
      </c>
      <c r="AG13" s="57">
        <f>+IFERROR(((SUM(I_Investimenti!$I14:AI14)/$D13)/12),0)</f>
        <v>0</v>
      </c>
      <c r="AH13" s="57">
        <f>+IFERROR(((SUM(I_Investimenti!$I14:AJ14)/$D13)/12),0)</f>
        <v>0</v>
      </c>
      <c r="AI13" s="57">
        <f>+IFERROR(((SUM(I_Investimenti!$I14:AK14)/$D13)/12),0)</f>
        <v>0</v>
      </c>
      <c r="AJ13" s="57">
        <f>+IFERROR(((SUM(I_Investimenti!$I14:AL14)/$D13)/12),0)</f>
        <v>0</v>
      </c>
      <c r="AK13" s="57">
        <f>+IFERROR(((SUM(I_Investimenti!$I14:AM14)/$D13)/12),0)</f>
        <v>0</v>
      </c>
      <c r="AL13" s="57">
        <f>+IFERROR(((SUM(I_Investimenti!$I14:AN14)/$D13)/12),0)</f>
        <v>0</v>
      </c>
      <c r="AM13" s="57">
        <f>+IFERROR(((SUM(I_Investimenti!$I14:AO14)/$D13)/12),0)</f>
        <v>0</v>
      </c>
      <c r="AN13" s="57">
        <f>+IFERROR(((SUM(I_Investimenti!$I14:AP14)/$D13)/12),0)</f>
        <v>0</v>
      </c>
      <c r="AO13" s="57">
        <f>+IFERROR(((SUM(I_Investimenti!$I14:AQ14)/$D13)/12),0)</f>
        <v>0</v>
      </c>
      <c r="AP13" s="57">
        <f>+IFERROR(((SUM(I_Investimenti!$I14:AR14)/$D13)/12),0)</f>
        <v>0</v>
      </c>
      <c r="AQ13" s="57">
        <f>+IFERROR(((SUM(I_Investimenti!$I14:AS14)/$D13)/12),0)</f>
        <v>0</v>
      </c>
      <c r="AR13" s="57">
        <f>+IFERROR(((SUM(I_Investimenti!$I14:AT14)/$D13)/12),0)</f>
        <v>0</v>
      </c>
      <c r="AS13" s="57">
        <f>+IFERROR(((SUM(I_Investimenti!$I14:AU14)/$D13)/12),0)</f>
        <v>0</v>
      </c>
      <c r="AT13" s="57">
        <f>+IFERROR(((SUM(I_Investimenti!$I14:AV14)/$D13)/12),0)</f>
        <v>0</v>
      </c>
      <c r="AU13" s="57">
        <f>+IFERROR(((SUM(I_Investimenti!$I14:AW14)/$D13)/12),0)</f>
        <v>0</v>
      </c>
      <c r="AV13" s="57">
        <f>+IFERROR(((SUM(I_Investimenti!$I14:AX14)/$D13)/12),0)</f>
        <v>0</v>
      </c>
      <c r="AW13" s="57">
        <f>+IFERROR(((SUM(I_Investimenti!$I14:AY14)/$D13)/12),0)</f>
        <v>0</v>
      </c>
      <c r="AX13" s="57">
        <f>+IFERROR(((SUM(I_Investimenti!$I14:AZ14)/$D13)/12),0)</f>
        <v>0</v>
      </c>
      <c r="AY13" s="57">
        <f>+IFERROR(((SUM(I_Investimenti!$I14:BA14)/$D13)/12),0)</f>
        <v>0</v>
      </c>
      <c r="AZ13" s="57">
        <f>+IFERROR(((SUM(I_Investimenti!$I14:BB14)/$D13)/12),0)</f>
        <v>0</v>
      </c>
      <c r="BA13" s="57">
        <f>+IFERROR(((SUM(I_Investimenti!$I14:BC14)/$D13)/12),0)</f>
        <v>0</v>
      </c>
      <c r="BB13" s="57">
        <f>+IFERROR(((SUM(I_Investimenti!$I14:BD14)/$D13)/12),0)</f>
        <v>0</v>
      </c>
      <c r="BC13" s="57">
        <f>+IFERROR(((SUM(I_Investimenti!$I14:BE14)/$D13)/12),0)</f>
        <v>0</v>
      </c>
      <c r="BD13" s="57">
        <f>+IFERROR(((SUM(I_Investimenti!$I14:BF14)/$D13)/12),0)</f>
        <v>0</v>
      </c>
      <c r="BE13" s="57">
        <f>+IFERROR(((SUM(I_Investimenti!$I14:BG14)/$D13)/12),0)</f>
        <v>0</v>
      </c>
      <c r="BF13" s="57">
        <f>+IFERROR(((SUM(I_Investimenti!$I14:BH14)/$D13)/12),0)</f>
        <v>0</v>
      </c>
      <c r="BG13" s="57">
        <f>+IFERROR(((SUM(I_Investimenti!$I14:BI14)/$D13)/12),0)</f>
        <v>0</v>
      </c>
      <c r="BH13" s="57">
        <f>+IFERROR(((SUM(I_Investimenti!$I14:BJ14)/$D13)/12),0)</f>
        <v>0</v>
      </c>
      <c r="BI13" s="57">
        <f>+IFERROR(((SUM(I_Investimenti!$I14:BK14)/$D13)/12),0)</f>
        <v>0</v>
      </c>
      <c r="BJ13" s="57">
        <f>+IFERROR(((SUM(I_Investimenti!$I14:BL14)/$D13)/12),0)</f>
        <v>0</v>
      </c>
      <c r="BK13" s="57">
        <f>+IFERROR(((SUM(I_Investimenti!$I14:BM14)/$D13)/12),0)</f>
        <v>0</v>
      </c>
      <c r="BL13" s="57">
        <f>+IFERROR(((SUM(I_Investimenti!$I14:BN14)/$D13)/12),0)</f>
        <v>0</v>
      </c>
      <c r="BM13" s="57">
        <f>+IFERROR(((SUM(I_Investimenti!$I14:BO14)/$D13)/12),0)</f>
        <v>0</v>
      </c>
      <c r="BN13" s="57">
        <f>+IFERROR(((SUM(I_Investimenti!$I14:BP14)/$D13)/12),0)</f>
        <v>0</v>
      </c>
      <c r="BO13" s="57">
        <f>+IFERROR(((SUM(I_Investimenti!$I14:BQ14)/$D13)/12),0)</f>
        <v>0</v>
      </c>
      <c r="BP13" s="57">
        <f>+IFERROR(((SUM(I_Investimenti!$I14:BR14)/$D13)/12),0)</f>
        <v>0</v>
      </c>
      <c r="BQ13" s="57">
        <f>+IFERROR(((SUM(I_Investimenti!$I14:BS14)/$D13)/12),0)</f>
        <v>0</v>
      </c>
      <c r="BR13" s="57">
        <f>+IFERROR(((SUM(I_Investimenti!$I14:BT14)/$D13)/12),0)</f>
        <v>0</v>
      </c>
      <c r="BS13" s="57">
        <f>+IFERROR(((SUM(I_Investimenti!$I14:BU14)/$D13)/12),0)</f>
        <v>0</v>
      </c>
      <c r="BT13" s="57">
        <f>+IFERROR(((SUM(I_Investimenti!$I14:BV14)/$D13)/12),0)</f>
        <v>0</v>
      </c>
      <c r="BU13" s="57">
        <f>+IFERROR(((SUM(I_Investimenti!$I14:BW14)/$D13)/12),0)</f>
        <v>0</v>
      </c>
      <c r="BV13" s="57">
        <f>+IFERROR(((SUM(I_Investimenti!$I14:BX14)/$D13)/12),0)</f>
        <v>0</v>
      </c>
      <c r="BW13" s="57">
        <f>+IFERROR(((SUM(I_Investimenti!$I14:BY14)/$D13)/12),0)</f>
        <v>0</v>
      </c>
      <c r="BX13" s="57">
        <f>+IFERROR(((SUM(I_Investimenti!$I14:BZ14)/$D13)/12),0)</f>
        <v>0</v>
      </c>
      <c r="BY13" s="57">
        <f>+IFERROR(((SUM(I_Investimenti!$I14:CA14)/$D13)/12),0)</f>
        <v>0</v>
      </c>
      <c r="BZ13" s="57">
        <f>+IFERROR(((SUM(I_Investimenti!$I14:CB14)/$D13)/12),0)</f>
        <v>0</v>
      </c>
      <c r="CA13" s="57">
        <f>+IFERROR(((SUM(I_Investimenti!$I14:CC14)/$D13)/12),0)</f>
        <v>0</v>
      </c>
      <c r="CB13" s="57">
        <f>+IFERROR(((SUM(I_Investimenti!$I14:CD14)/$D13)/12),0)</f>
        <v>0</v>
      </c>
      <c r="CC13" s="57">
        <f>+IFERROR(((SUM(I_Investimenti!$I14:CE14)/$D13)/12),0)</f>
        <v>0</v>
      </c>
      <c r="CD13" s="57">
        <f>+IFERROR(((SUM(I_Investimenti!$I14:CF14)/$D13)/12),0)</f>
        <v>0</v>
      </c>
      <c r="CE13" s="57">
        <f>+IFERROR(((SUM(I_Investimenti!$I14:CG14)/$D13)/12),0)</f>
        <v>0</v>
      </c>
      <c r="CF13" s="57">
        <f>+IFERROR(((SUM(I_Investimenti!$I14:CH14)/$D13)/12),0)</f>
        <v>0</v>
      </c>
      <c r="CG13" s="57">
        <f>+IFERROR(((SUM(I_Investimenti!$I14:CI14)/$D13)/12),0)</f>
        <v>0</v>
      </c>
      <c r="CH13" s="57">
        <f>+IFERROR(((SUM(I_Investimenti!$I14:CJ14)/$D13)/12),0)</f>
        <v>0</v>
      </c>
      <c r="CI13" s="57">
        <f>+IFERROR(((SUM(I_Investimenti!$I14:CK14)/$D13)/12),0)</f>
        <v>0</v>
      </c>
      <c r="CJ13" s="57">
        <f>+IFERROR(((SUM(I_Investimenti!$I14:CL14)/$D13)/12),0)</f>
        <v>0</v>
      </c>
      <c r="CK13" s="57">
        <f>+IFERROR(((SUM(I_Investimenti!$I14:CM14)/$D13)/12),0)</f>
        <v>0</v>
      </c>
      <c r="CL13" s="57">
        <f>+IFERROR(((SUM(I_Investimenti!$I14:CN14)/$D13)/12),0)</f>
        <v>0</v>
      </c>
      <c r="CM13" s="57">
        <f>+IFERROR(((SUM(I_Investimenti!$I14:CO14)/$D13)/12),0)</f>
        <v>0</v>
      </c>
      <c r="CN13" s="57">
        <f>+IFERROR(((SUM(I_Investimenti!$I14:CP14)/$D13)/12),0)</f>
        <v>0</v>
      </c>
      <c r="CO13" s="57">
        <f>+IFERROR(((SUM(I_Investimenti!$I14:CQ14)/$D13)/12),0)</f>
        <v>0</v>
      </c>
      <c r="CP13" s="57">
        <f>+IFERROR(((SUM(I_Investimenti!$I14:CR14)/$D13)/12),0)</f>
        <v>0</v>
      </c>
      <c r="CQ13" s="57">
        <f>+IFERROR(((SUM(I_Investimenti!$I14:CS14)/$D13)/12),0)</f>
        <v>0</v>
      </c>
      <c r="CR13" s="57">
        <f>+IFERROR(((SUM(I_Investimenti!$I14:CT14)/$D13)/12),0)</f>
        <v>0</v>
      </c>
      <c r="CS13" s="57">
        <f>+IFERROR(((SUM(I_Investimenti!$I14:CU14)/$D13)/12),0)</f>
        <v>0</v>
      </c>
      <c r="CT13" s="57">
        <f>+IFERROR(((SUM(I_Investimenti!$I14:CV14)/$D13)/12),0)</f>
        <v>0</v>
      </c>
      <c r="CU13" s="57">
        <f>+IFERROR(((SUM(I_Investimenti!$I14:CW14)/$D13)/12),0)</f>
        <v>0</v>
      </c>
      <c r="CV13" s="57">
        <f>+IFERROR(((SUM(I_Investimenti!$I14:CX14)/$D13)/12),0)</f>
        <v>0</v>
      </c>
      <c r="CW13" s="57">
        <f>+IFERROR(((SUM(I_Investimenti!$I14:CY14)/$D13)/12),0)</f>
        <v>0</v>
      </c>
      <c r="CX13" s="57">
        <f>+IFERROR(((SUM(I_Investimenti!$I14:CZ14)/$D13)/12),0)</f>
        <v>0</v>
      </c>
      <c r="CY13" s="57">
        <f>+IFERROR(((SUM(I_Investimenti!$I14:DA14)/$D13)/12),0)</f>
        <v>0</v>
      </c>
      <c r="CZ13" s="57">
        <f>+IFERROR(((SUM(I_Investimenti!$I14:DB14)/$D13)/12),0)</f>
        <v>0</v>
      </c>
      <c r="DA13" s="57">
        <f>+IFERROR(((SUM(I_Investimenti!$I14:DC14)/$D13)/12),0)</f>
        <v>0</v>
      </c>
      <c r="DB13" s="57">
        <f>+IFERROR(((SUM(I_Investimenti!$I14:DD14)/$D13)/12),0)</f>
        <v>0</v>
      </c>
      <c r="DC13" s="57">
        <f>+IFERROR(((SUM(I_Investimenti!$I14:DE14)/$D13)/12),0)</f>
        <v>0</v>
      </c>
      <c r="DD13" s="57">
        <f>+IFERROR(((SUM(I_Investimenti!$I14:DF14)/$D13)/12),0)</f>
        <v>0</v>
      </c>
      <c r="DE13" s="57">
        <f>+IFERROR(((SUM(I_Investimenti!$I14:DG14)/$D13)/12),0)</f>
        <v>0</v>
      </c>
      <c r="DF13" s="57">
        <f>+IFERROR(((SUM(I_Investimenti!$I14:DH14)/$D13)/12),0)</f>
        <v>0</v>
      </c>
      <c r="DG13" s="57">
        <f>+IFERROR(((SUM(I_Investimenti!$I14:DI14)/$D13)/12),0)</f>
        <v>0</v>
      </c>
      <c r="DH13" s="57">
        <f>+IFERROR(((SUM(I_Investimenti!$I14:DJ14)/$D13)/12),0)</f>
        <v>0</v>
      </c>
      <c r="DI13" s="57">
        <f>+IFERROR(((SUM(I_Investimenti!$I14:DK14)/$D13)/12),0)</f>
        <v>0</v>
      </c>
      <c r="DJ13" s="57">
        <f>+IFERROR(((SUM(I_Investimenti!$I14:DL14)/$D13)/12),0)</f>
        <v>0</v>
      </c>
      <c r="DK13" s="57">
        <f>+IFERROR(((SUM(I_Investimenti!$I14:DM14)/$D13)/12),0)</f>
        <v>0</v>
      </c>
      <c r="DL13" s="57">
        <f>+IFERROR(((SUM(I_Investimenti!$I14:DN14)/$D13)/12),0)</f>
        <v>0</v>
      </c>
      <c r="DM13" s="57">
        <f>+IFERROR(((SUM(I_Investimenti!$I14:DO14)/$D13)/12),0)</f>
        <v>0</v>
      </c>
      <c r="DN13" s="57">
        <f>+IFERROR(((SUM(I_Investimenti!$I14:DP14)/$D13)/12),0)</f>
        <v>0</v>
      </c>
      <c r="DO13" s="57">
        <f>+IFERROR(((SUM(I_Investimenti!$I14:DQ14)/$D13)/12),0)</f>
        <v>0</v>
      </c>
      <c r="DP13" s="57">
        <f>+IFERROR(((SUM(I_Investimenti!$I14:DR14)/$D13)/12),0)</f>
        <v>0</v>
      </c>
      <c r="DQ13" s="57">
        <f>+IFERROR(((SUM(I_Investimenti!$I14:DS14)/$D13)/12),0)</f>
        <v>0</v>
      </c>
      <c r="DR13" s="57">
        <f>+IFERROR(((SUM(I_Investimenti!$I14:DT14)/$D13)/12),0)</f>
        <v>0</v>
      </c>
      <c r="DS13" s="57">
        <f>+IFERROR(((SUM(I_Investimenti!$I14:DU14)/$D13)/12),0)</f>
        <v>0</v>
      </c>
      <c r="DT13" s="57">
        <f>+IFERROR(((SUM(I_Investimenti!$I14:DV14)/$D13)/12),0)</f>
        <v>0</v>
      </c>
      <c r="DU13" s="57">
        <f>+IFERROR(((SUM(I_Investimenti!$I14:DW14)/$D13)/12),0)</f>
        <v>0</v>
      </c>
      <c r="DV13" s="57">
        <f>+IFERROR(((SUM(I_Investimenti!$I14:DX14)/$D13)/12),0)</f>
        <v>0</v>
      </c>
    </row>
    <row r="14" spans="1:126" ht="16.5" thickTop="1" thickBot="1" x14ac:dyDescent="0.3">
      <c r="B14" s="114" t="str">
        <f>+I_Investimenti!C15</f>
        <v>Investimento 10</v>
      </c>
      <c r="C14" s="114">
        <f>+I_Investimenti!D15</f>
        <v>0</v>
      </c>
      <c r="D14" s="114">
        <f>+I_Investimenti!G15</f>
        <v>0</v>
      </c>
      <c r="G14" s="57">
        <f>+IFERROR(((I_Investimenti!I15/$D14)/12),0)</f>
        <v>0</v>
      </c>
      <c r="H14" s="57">
        <f>+IFERROR(((SUM(I_Investimenti!$I15:J15)/$D14)/12),0)</f>
        <v>0</v>
      </c>
      <c r="I14" s="57">
        <f>+IFERROR(((SUM(I_Investimenti!$I15:K15)/$D14)/12),0)</f>
        <v>0</v>
      </c>
      <c r="J14" s="57">
        <f>+IFERROR(((SUM(I_Investimenti!$I15:L15)/$D14)/12),0)</f>
        <v>0</v>
      </c>
      <c r="K14" s="57">
        <f>+IFERROR(((SUM(I_Investimenti!$I15:M15)/$D14)/12),0)</f>
        <v>0</v>
      </c>
      <c r="L14" s="57">
        <f>+IFERROR(((SUM(I_Investimenti!$I15:N15)/$D14)/12),0)</f>
        <v>0</v>
      </c>
      <c r="M14" s="57">
        <f>+IFERROR(((SUM(I_Investimenti!$I15:O15)/$D14)/12),0)</f>
        <v>0</v>
      </c>
      <c r="N14" s="57">
        <f>+IFERROR(((SUM(I_Investimenti!$I15:P15)/$D14)/12),0)</f>
        <v>0</v>
      </c>
      <c r="O14" s="57">
        <f>+IFERROR(((SUM(I_Investimenti!$I15:Q15)/$D14)/12),0)</f>
        <v>0</v>
      </c>
      <c r="P14" s="57">
        <f>+IFERROR(((SUM(I_Investimenti!$I15:R15)/$D14)/12),0)</f>
        <v>0</v>
      </c>
      <c r="Q14" s="57">
        <f>+IFERROR(((SUM(I_Investimenti!$I15:S15)/$D14)/12),0)</f>
        <v>0</v>
      </c>
      <c r="R14" s="57">
        <f>+IFERROR(((SUM(I_Investimenti!$I15:T15)/$D14)/12),0)</f>
        <v>0</v>
      </c>
      <c r="S14" s="57">
        <f>+IFERROR(((SUM(I_Investimenti!$I15:U15)/$D14)/12),0)</f>
        <v>0</v>
      </c>
      <c r="T14" s="57">
        <f>+IFERROR(((SUM(I_Investimenti!$I15:V15)/$D14)/12),0)</f>
        <v>0</v>
      </c>
      <c r="U14" s="57">
        <f>+IFERROR(((SUM(I_Investimenti!$I15:W15)/$D14)/12),0)</f>
        <v>0</v>
      </c>
      <c r="V14" s="57">
        <f>+IFERROR(((SUM(I_Investimenti!$I15:X15)/$D14)/12),0)</f>
        <v>0</v>
      </c>
      <c r="W14" s="57">
        <f>+IFERROR(((SUM(I_Investimenti!$I15:Y15)/$D14)/12),0)</f>
        <v>0</v>
      </c>
      <c r="X14" s="57">
        <f>+IFERROR(((SUM(I_Investimenti!$I15:Z15)/$D14)/12),0)</f>
        <v>0</v>
      </c>
      <c r="Y14" s="57">
        <f>+IFERROR(((SUM(I_Investimenti!$I15:AA15)/$D14)/12),0)</f>
        <v>0</v>
      </c>
      <c r="Z14" s="57">
        <f>+IFERROR(((SUM(I_Investimenti!$I15:AB15)/$D14)/12),0)</f>
        <v>0</v>
      </c>
      <c r="AA14" s="57">
        <f>+IFERROR(((SUM(I_Investimenti!$I15:AC15)/$D14)/12),0)</f>
        <v>0</v>
      </c>
      <c r="AB14" s="57">
        <f>+IFERROR(((SUM(I_Investimenti!$I15:AD15)/$D14)/12),0)</f>
        <v>0</v>
      </c>
      <c r="AC14" s="57">
        <f>+IFERROR(((SUM(I_Investimenti!$I15:AE15)/$D14)/12),0)</f>
        <v>0</v>
      </c>
      <c r="AD14" s="57">
        <f>+IFERROR(((SUM(I_Investimenti!$I15:AF15)/$D14)/12),0)</f>
        <v>0</v>
      </c>
      <c r="AE14" s="57">
        <f>+IFERROR(((SUM(I_Investimenti!$I15:AG15)/$D14)/12),0)</f>
        <v>0</v>
      </c>
      <c r="AF14" s="57">
        <f>+IFERROR(((SUM(I_Investimenti!$I15:AH15)/$D14)/12),0)</f>
        <v>0</v>
      </c>
      <c r="AG14" s="57">
        <f>+IFERROR(((SUM(I_Investimenti!$I15:AI15)/$D14)/12),0)</f>
        <v>0</v>
      </c>
      <c r="AH14" s="57">
        <f>+IFERROR(((SUM(I_Investimenti!$I15:AJ15)/$D14)/12),0)</f>
        <v>0</v>
      </c>
      <c r="AI14" s="57">
        <f>+IFERROR(((SUM(I_Investimenti!$I15:AK15)/$D14)/12),0)</f>
        <v>0</v>
      </c>
      <c r="AJ14" s="57">
        <f>+IFERROR(((SUM(I_Investimenti!$I15:AL15)/$D14)/12),0)</f>
        <v>0</v>
      </c>
      <c r="AK14" s="57">
        <f>+IFERROR(((SUM(I_Investimenti!$I15:AM15)/$D14)/12),0)</f>
        <v>0</v>
      </c>
      <c r="AL14" s="57">
        <f>+IFERROR(((SUM(I_Investimenti!$I15:AN15)/$D14)/12),0)</f>
        <v>0</v>
      </c>
      <c r="AM14" s="57">
        <f>+IFERROR(((SUM(I_Investimenti!$I15:AO15)/$D14)/12),0)</f>
        <v>0</v>
      </c>
      <c r="AN14" s="57">
        <f>+IFERROR(((SUM(I_Investimenti!$I15:AP15)/$D14)/12),0)</f>
        <v>0</v>
      </c>
      <c r="AO14" s="57">
        <f>+IFERROR(((SUM(I_Investimenti!$I15:AQ15)/$D14)/12),0)</f>
        <v>0</v>
      </c>
      <c r="AP14" s="57">
        <f>+IFERROR(((SUM(I_Investimenti!$I15:AR15)/$D14)/12),0)</f>
        <v>0</v>
      </c>
      <c r="AQ14" s="57">
        <f>+IFERROR(((SUM(I_Investimenti!$I15:AS15)/$D14)/12),0)</f>
        <v>0</v>
      </c>
      <c r="AR14" s="57">
        <f>+IFERROR(((SUM(I_Investimenti!$I15:AT15)/$D14)/12),0)</f>
        <v>0</v>
      </c>
      <c r="AS14" s="57">
        <f>+IFERROR(((SUM(I_Investimenti!$I15:AU15)/$D14)/12),0)</f>
        <v>0</v>
      </c>
      <c r="AT14" s="57">
        <f>+IFERROR(((SUM(I_Investimenti!$I15:AV15)/$D14)/12),0)</f>
        <v>0</v>
      </c>
      <c r="AU14" s="57">
        <f>+IFERROR(((SUM(I_Investimenti!$I15:AW15)/$D14)/12),0)</f>
        <v>0</v>
      </c>
      <c r="AV14" s="57">
        <f>+IFERROR(((SUM(I_Investimenti!$I15:AX15)/$D14)/12),0)</f>
        <v>0</v>
      </c>
      <c r="AW14" s="57">
        <f>+IFERROR(((SUM(I_Investimenti!$I15:AY15)/$D14)/12),0)</f>
        <v>0</v>
      </c>
      <c r="AX14" s="57">
        <f>+IFERROR(((SUM(I_Investimenti!$I15:AZ15)/$D14)/12),0)</f>
        <v>0</v>
      </c>
      <c r="AY14" s="57">
        <f>+IFERROR(((SUM(I_Investimenti!$I15:BA15)/$D14)/12),0)</f>
        <v>0</v>
      </c>
      <c r="AZ14" s="57">
        <f>+IFERROR(((SUM(I_Investimenti!$I15:BB15)/$D14)/12),0)</f>
        <v>0</v>
      </c>
      <c r="BA14" s="57">
        <f>+IFERROR(((SUM(I_Investimenti!$I15:BC15)/$D14)/12),0)</f>
        <v>0</v>
      </c>
      <c r="BB14" s="57">
        <f>+IFERROR(((SUM(I_Investimenti!$I15:BD15)/$D14)/12),0)</f>
        <v>0</v>
      </c>
      <c r="BC14" s="57">
        <f>+IFERROR(((SUM(I_Investimenti!$I15:BE15)/$D14)/12),0)</f>
        <v>0</v>
      </c>
      <c r="BD14" s="57">
        <f>+IFERROR(((SUM(I_Investimenti!$I15:BF15)/$D14)/12),0)</f>
        <v>0</v>
      </c>
      <c r="BE14" s="57">
        <f>+IFERROR(((SUM(I_Investimenti!$I15:BG15)/$D14)/12),0)</f>
        <v>0</v>
      </c>
      <c r="BF14" s="57">
        <f>+IFERROR(((SUM(I_Investimenti!$I15:BH15)/$D14)/12),0)</f>
        <v>0</v>
      </c>
      <c r="BG14" s="57">
        <f>+IFERROR(((SUM(I_Investimenti!$I15:BI15)/$D14)/12),0)</f>
        <v>0</v>
      </c>
      <c r="BH14" s="57">
        <f>+IFERROR(((SUM(I_Investimenti!$I15:BJ15)/$D14)/12),0)</f>
        <v>0</v>
      </c>
      <c r="BI14" s="57">
        <f>+IFERROR(((SUM(I_Investimenti!$I15:BK15)/$D14)/12),0)</f>
        <v>0</v>
      </c>
      <c r="BJ14" s="57">
        <f>+IFERROR(((SUM(I_Investimenti!$I15:BL15)/$D14)/12),0)</f>
        <v>0</v>
      </c>
      <c r="BK14" s="57">
        <f>+IFERROR(((SUM(I_Investimenti!$I15:BM15)/$D14)/12),0)</f>
        <v>0</v>
      </c>
      <c r="BL14" s="57">
        <f>+IFERROR(((SUM(I_Investimenti!$I15:BN15)/$D14)/12),0)</f>
        <v>0</v>
      </c>
      <c r="BM14" s="57">
        <f>+IFERROR(((SUM(I_Investimenti!$I15:BO15)/$D14)/12),0)</f>
        <v>0</v>
      </c>
      <c r="BN14" s="57">
        <f>+IFERROR(((SUM(I_Investimenti!$I15:BP15)/$D14)/12),0)</f>
        <v>0</v>
      </c>
      <c r="BO14" s="57">
        <f>+IFERROR(((SUM(I_Investimenti!$I15:BQ15)/$D14)/12),0)</f>
        <v>0</v>
      </c>
      <c r="BP14" s="57">
        <f>+IFERROR(((SUM(I_Investimenti!$I15:BR15)/$D14)/12),0)</f>
        <v>0</v>
      </c>
      <c r="BQ14" s="57">
        <f>+IFERROR(((SUM(I_Investimenti!$I15:BS15)/$D14)/12),0)</f>
        <v>0</v>
      </c>
      <c r="BR14" s="57">
        <f>+IFERROR(((SUM(I_Investimenti!$I15:BT15)/$D14)/12),0)</f>
        <v>0</v>
      </c>
      <c r="BS14" s="57">
        <f>+IFERROR(((SUM(I_Investimenti!$I15:BU15)/$D14)/12),0)</f>
        <v>0</v>
      </c>
      <c r="BT14" s="57">
        <f>+IFERROR(((SUM(I_Investimenti!$I15:BV15)/$D14)/12),0)</f>
        <v>0</v>
      </c>
      <c r="BU14" s="57">
        <f>+IFERROR(((SUM(I_Investimenti!$I15:BW15)/$D14)/12),0)</f>
        <v>0</v>
      </c>
      <c r="BV14" s="57">
        <f>+IFERROR(((SUM(I_Investimenti!$I15:BX15)/$D14)/12),0)</f>
        <v>0</v>
      </c>
      <c r="BW14" s="57">
        <f>+IFERROR(((SUM(I_Investimenti!$I15:BY15)/$D14)/12),0)</f>
        <v>0</v>
      </c>
      <c r="BX14" s="57">
        <f>+IFERROR(((SUM(I_Investimenti!$I15:BZ15)/$D14)/12),0)</f>
        <v>0</v>
      </c>
      <c r="BY14" s="57">
        <f>+IFERROR(((SUM(I_Investimenti!$I15:CA15)/$D14)/12),0)</f>
        <v>0</v>
      </c>
      <c r="BZ14" s="57">
        <f>+IFERROR(((SUM(I_Investimenti!$I15:CB15)/$D14)/12),0)</f>
        <v>0</v>
      </c>
      <c r="CA14" s="57">
        <f>+IFERROR(((SUM(I_Investimenti!$I15:CC15)/$D14)/12),0)</f>
        <v>0</v>
      </c>
      <c r="CB14" s="57">
        <f>+IFERROR(((SUM(I_Investimenti!$I15:CD15)/$D14)/12),0)</f>
        <v>0</v>
      </c>
      <c r="CC14" s="57">
        <f>+IFERROR(((SUM(I_Investimenti!$I15:CE15)/$D14)/12),0)</f>
        <v>0</v>
      </c>
      <c r="CD14" s="57">
        <f>+IFERROR(((SUM(I_Investimenti!$I15:CF15)/$D14)/12),0)</f>
        <v>0</v>
      </c>
      <c r="CE14" s="57">
        <f>+IFERROR(((SUM(I_Investimenti!$I15:CG15)/$D14)/12),0)</f>
        <v>0</v>
      </c>
      <c r="CF14" s="57">
        <f>+IFERROR(((SUM(I_Investimenti!$I15:CH15)/$D14)/12),0)</f>
        <v>0</v>
      </c>
      <c r="CG14" s="57">
        <f>+IFERROR(((SUM(I_Investimenti!$I15:CI15)/$D14)/12),0)</f>
        <v>0</v>
      </c>
      <c r="CH14" s="57">
        <f>+IFERROR(((SUM(I_Investimenti!$I15:CJ15)/$D14)/12),0)</f>
        <v>0</v>
      </c>
      <c r="CI14" s="57">
        <f>+IFERROR(((SUM(I_Investimenti!$I15:CK15)/$D14)/12),0)</f>
        <v>0</v>
      </c>
      <c r="CJ14" s="57">
        <f>+IFERROR(((SUM(I_Investimenti!$I15:CL15)/$D14)/12),0)</f>
        <v>0</v>
      </c>
      <c r="CK14" s="57">
        <f>+IFERROR(((SUM(I_Investimenti!$I15:CM15)/$D14)/12),0)</f>
        <v>0</v>
      </c>
      <c r="CL14" s="57">
        <f>+IFERROR(((SUM(I_Investimenti!$I15:CN15)/$D14)/12),0)</f>
        <v>0</v>
      </c>
      <c r="CM14" s="57">
        <f>+IFERROR(((SUM(I_Investimenti!$I15:CO15)/$D14)/12),0)</f>
        <v>0</v>
      </c>
      <c r="CN14" s="57">
        <f>+IFERROR(((SUM(I_Investimenti!$I15:CP15)/$D14)/12),0)</f>
        <v>0</v>
      </c>
      <c r="CO14" s="57">
        <f>+IFERROR(((SUM(I_Investimenti!$I15:CQ15)/$D14)/12),0)</f>
        <v>0</v>
      </c>
      <c r="CP14" s="57">
        <f>+IFERROR(((SUM(I_Investimenti!$I15:CR15)/$D14)/12),0)</f>
        <v>0</v>
      </c>
      <c r="CQ14" s="57">
        <f>+IFERROR(((SUM(I_Investimenti!$I15:CS15)/$D14)/12),0)</f>
        <v>0</v>
      </c>
      <c r="CR14" s="57">
        <f>+IFERROR(((SUM(I_Investimenti!$I15:CT15)/$D14)/12),0)</f>
        <v>0</v>
      </c>
      <c r="CS14" s="57">
        <f>+IFERROR(((SUM(I_Investimenti!$I15:CU15)/$D14)/12),0)</f>
        <v>0</v>
      </c>
      <c r="CT14" s="57">
        <f>+IFERROR(((SUM(I_Investimenti!$I15:CV15)/$D14)/12),0)</f>
        <v>0</v>
      </c>
      <c r="CU14" s="57">
        <f>+IFERROR(((SUM(I_Investimenti!$I15:CW15)/$D14)/12),0)</f>
        <v>0</v>
      </c>
      <c r="CV14" s="57">
        <f>+IFERROR(((SUM(I_Investimenti!$I15:CX15)/$D14)/12),0)</f>
        <v>0</v>
      </c>
      <c r="CW14" s="57">
        <f>+IFERROR(((SUM(I_Investimenti!$I15:CY15)/$D14)/12),0)</f>
        <v>0</v>
      </c>
      <c r="CX14" s="57">
        <f>+IFERROR(((SUM(I_Investimenti!$I15:CZ15)/$D14)/12),0)</f>
        <v>0</v>
      </c>
      <c r="CY14" s="57">
        <f>+IFERROR(((SUM(I_Investimenti!$I15:DA15)/$D14)/12),0)</f>
        <v>0</v>
      </c>
      <c r="CZ14" s="57">
        <f>+IFERROR(((SUM(I_Investimenti!$I15:DB15)/$D14)/12),0)</f>
        <v>0</v>
      </c>
      <c r="DA14" s="57">
        <f>+IFERROR(((SUM(I_Investimenti!$I15:DC15)/$D14)/12),0)</f>
        <v>0</v>
      </c>
      <c r="DB14" s="57">
        <f>+IFERROR(((SUM(I_Investimenti!$I15:DD15)/$D14)/12),0)</f>
        <v>0</v>
      </c>
      <c r="DC14" s="57">
        <f>+IFERROR(((SUM(I_Investimenti!$I15:DE15)/$D14)/12),0)</f>
        <v>0</v>
      </c>
      <c r="DD14" s="57">
        <f>+IFERROR(((SUM(I_Investimenti!$I15:DF15)/$D14)/12),0)</f>
        <v>0</v>
      </c>
      <c r="DE14" s="57">
        <f>+IFERROR(((SUM(I_Investimenti!$I15:DG15)/$D14)/12),0)</f>
        <v>0</v>
      </c>
      <c r="DF14" s="57">
        <f>+IFERROR(((SUM(I_Investimenti!$I15:DH15)/$D14)/12),0)</f>
        <v>0</v>
      </c>
      <c r="DG14" s="57">
        <f>+IFERROR(((SUM(I_Investimenti!$I15:DI15)/$D14)/12),0)</f>
        <v>0</v>
      </c>
      <c r="DH14" s="57">
        <f>+IFERROR(((SUM(I_Investimenti!$I15:DJ15)/$D14)/12),0)</f>
        <v>0</v>
      </c>
      <c r="DI14" s="57">
        <f>+IFERROR(((SUM(I_Investimenti!$I15:DK15)/$D14)/12),0)</f>
        <v>0</v>
      </c>
      <c r="DJ14" s="57">
        <f>+IFERROR(((SUM(I_Investimenti!$I15:DL15)/$D14)/12),0)</f>
        <v>0</v>
      </c>
      <c r="DK14" s="57">
        <f>+IFERROR(((SUM(I_Investimenti!$I15:DM15)/$D14)/12),0)</f>
        <v>0</v>
      </c>
      <c r="DL14" s="57">
        <f>+IFERROR(((SUM(I_Investimenti!$I15:DN15)/$D14)/12),0)</f>
        <v>0</v>
      </c>
      <c r="DM14" s="57">
        <f>+IFERROR(((SUM(I_Investimenti!$I15:DO15)/$D14)/12),0)</f>
        <v>0</v>
      </c>
      <c r="DN14" s="57">
        <f>+IFERROR(((SUM(I_Investimenti!$I15:DP15)/$D14)/12),0)</f>
        <v>0</v>
      </c>
      <c r="DO14" s="57">
        <f>+IFERROR(((SUM(I_Investimenti!$I15:DQ15)/$D14)/12),0)</f>
        <v>0</v>
      </c>
      <c r="DP14" s="57">
        <f>+IFERROR(((SUM(I_Investimenti!$I15:DR15)/$D14)/12),0)</f>
        <v>0</v>
      </c>
      <c r="DQ14" s="57">
        <f>+IFERROR(((SUM(I_Investimenti!$I15:DS15)/$D14)/12),0)</f>
        <v>0</v>
      </c>
      <c r="DR14" s="57">
        <f>+IFERROR(((SUM(I_Investimenti!$I15:DT15)/$D14)/12),0)</f>
        <v>0</v>
      </c>
      <c r="DS14" s="57">
        <f>+IFERROR(((SUM(I_Investimenti!$I15:DU15)/$D14)/12),0)</f>
        <v>0</v>
      </c>
      <c r="DT14" s="57">
        <f>+IFERROR(((SUM(I_Investimenti!$I15:DV15)/$D14)/12),0)</f>
        <v>0</v>
      </c>
      <c r="DU14" s="57">
        <f>+IFERROR(((SUM(I_Investimenti!$I15:DW15)/$D14)/12),0)</f>
        <v>0</v>
      </c>
      <c r="DV14" s="57">
        <f>+IFERROR(((SUM(I_Investimenti!$I15:DX15)/$D14)/12),0)</f>
        <v>0</v>
      </c>
    </row>
    <row r="15" spans="1:126" ht="16.5" thickTop="1" thickBot="1" x14ac:dyDescent="0.3">
      <c r="B15" s="114" t="str">
        <f>+I_Investimenti!C16</f>
        <v>Investimento 11</v>
      </c>
      <c r="C15" s="114">
        <f>+I_Investimenti!D16</f>
        <v>0</v>
      </c>
      <c r="D15" s="114">
        <f>+I_Investimenti!G16</f>
        <v>0</v>
      </c>
      <c r="G15" s="57">
        <f>+IFERROR(((I_Investimenti!I16/$D15)/12),0)</f>
        <v>0</v>
      </c>
      <c r="H15" s="57">
        <f>+IFERROR(((SUM(I_Investimenti!$I16:J16)/$D15)/12),0)</f>
        <v>0</v>
      </c>
      <c r="I15" s="57">
        <f>+IFERROR(((SUM(I_Investimenti!$I16:K16)/$D15)/12),0)</f>
        <v>0</v>
      </c>
      <c r="J15" s="57">
        <f>+IFERROR(((SUM(I_Investimenti!$I16:L16)/$D15)/12),0)</f>
        <v>0</v>
      </c>
      <c r="K15" s="57">
        <f>+IFERROR(((SUM(I_Investimenti!$I16:M16)/$D15)/12),0)</f>
        <v>0</v>
      </c>
      <c r="L15" s="57">
        <f>+IFERROR(((SUM(I_Investimenti!$I16:N16)/$D15)/12),0)</f>
        <v>0</v>
      </c>
      <c r="M15" s="57">
        <f>+IFERROR(((SUM(I_Investimenti!$I16:O16)/$D15)/12),0)</f>
        <v>0</v>
      </c>
      <c r="N15" s="57">
        <f>+IFERROR(((SUM(I_Investimenti!$I16:P16)/$D15)/12),0)</f>
        <v>0</v>
      </c>
      <c r="O15" s="57">
        <f>+IFERROR(((SUM(I_Investimenti!$I16:Q16)/$D15)/12),0)</f>
        <v>0</v>
      </c>
      <c r="P15" s="57">
        <f>+IFERROR(((SUM(I_Investimenti!$I16:R16)/$D15)/12),0)</f>
        <v>0</v>
      </c>
      <c r="Q15" s="57">
        <f>+IFERROR(((SUM(I_Investimenti!$I16:S16)/$D15)/12),0)</f>
        <v>0</v>
      </c>
      <c r="R15" s="57">
        <f>+IFERROR(((SUM(I_Investimenti!$I16:T16)/$D15)/12),0)</f>
        <v>0</v>
      </c>
      <c r="S15" s="57">
        <f>+IFERROR(((SUM(I_Investimenti!$I16:U16)/$D15)/12),0)</f>
        <v>0</v>
      </c>
      <c r="T15" s="57">
        <f>+IFERROR(((SUM(I_Investimenti!$I16:V16)/$D15)/12),0)</f>
        <v>0</v>
      </c>
      <c r="U15" s="57">
        <f>+IFERROR(((SUM(I_Investimenti!$I16:W16)/$D15)/12),0)</f>
        <v>0</v>
      </c>
      <c r="V15" s="57">
        <f>+IFERROR(((SUM(I_Investimenti!$I16:X16)/$D15)/12),0)</f>
        <v>0</v>
      </c>
      <c r="W15" s="57">
        <f>+IFERROR(((SUM(I_Investimenti!$I16:Y16)/$D15)/12),0)</f>
        <v>0</v>
      </c>
      <c r="X15" s="57">
        <f>+IFERROR(((SUM(I_Investimenti!$I16:Z16)/$D15)/12),0)</f>
        <v>0</v>
      </c>
      <c r="Y15" s="57">
        <f>+IFERROR(((SUM(I_Investimenti!$I16:AA16)/$D15)/12),0)</f>
        <v>0</v>
      </c>
      <c r="Z15" s="57">
        <f>+IFERROR(((SUM(I_Investimenti!$I16:AB16)/$D15)/12),0)</f>
        <v>0</v>
      </c>
      <c r="AA15" s="57">
        <f>+IFERROR(((SUM(I_Investimenti!$I16:AC16)/$D15)/12),0)</f>
        <v>0</v>
      </c>
      <c r="AB15" s="57">
        <f>+IFERROR(((SUM(I_Investimenti!$I16:AD16)/$D15)/12),0)</f>
        <v>0</v>
      </c>
      <c r="AC15" s="57">
        <f>+IFERROR(((SUM(I_Investimenti!$I16:AE16)/$D15)/12),0)</f>
        <v>0</v>
      </c>
      <c r="AD15" s="57">
        <f>+IFERROR(((SUM(I_Investimenti!$I16:AF16)/$D15)/12),0)</f>
        <v>0</v>
      </c>
      <c r="AE15" s="57">
        <f>+IFERROR(((SUM(I_Investimenti!$I16:AG16)/$D15)/12),0)</f>
        <v>0</v>
      </c>
      <c r="AF15" s="57">
        <f>+IFERROR(((SUM(I_Investimenti!$I16:AH16)/$D15)/12),0)</f>
        <v>0</v>
      </c>
      <c r="AG15" s="57">
        <f>+IFERROR(((SUM(I_Investimenti!$I16:AI16)/$D15)/12),0)</f>
        <v>0</v>
      </c>
      <c r="AH15" s="57">
        <f>+IFERROR(((SUM(I_Investimenti!$I16:AJ16)/$D15)/12),0)</f>
        <v>0</v>
      </c>
      <c r="AI15" s="57">
        <f>+IFERROR(((SUM(I_Investimenti!$I16:AK16)/$D15)/12),0)</f>
        <v>0</v>
      </c>
      <c r="AJ15" s="57">
        <f>+IFERROR(((SUM(I_Investimenti!$I16:AL16)/$D15)/12),0)</f>
        <v>0</v>
      </c>
      <c r="AK15" s="57">
        <f>+IFERROR(((SUM(I_Investimenti!$I16:AM16)/$D15)/12),0)</f>
        <v>0</v>
      </c>
      <c r="AL15" s="57">
        <f>+IFERROR(((SUM(I_Investimenti!$I16:AN16)/$D15)/12),0)</f>
        <v>0</v>
      </c>
      <c r="AM15" s="57">
        <f>+IFERROR(((SUM(I_Investimenti!$I16:AO16)/$D15)/12),0)</f>
        <v>0</v>
      </c>
      <c r="AN15" s="57">
        <f>+IFERROR(((SUM(I_Investimenti!$I16:AP16)/$D15)/12),0)</f>
        <v>0</v>
      </c>
      <c r="AO15" s="57">
        <f>+IFERROR(((SUM(I_Investimenti!$I16:AQ16)/$D15)/12),0)</f>
        <v>0</v>
      </c>
      <c r="AP15" s="57">
        <f>+IFERROR(((SUM(I_Investimenti!$I16:AR16)/$D15)/12),0)</f>
        <v>0</v>
      </c>
      <c r="AQ15" s="57">
        <f>+IFERROR(((SUM(I_Investimenti!$I16:AS16)/$D15)/12),0)</f>
        <v>0</v>
      </c>
      <c r="AR15" s="57">
        <f>+IFERROR(((SUM(I_Investimenti!$I16:AT16)/$D15)/12),0)</f>
        <v>0</v>
      </c>
      <c r="AS15" s="57">
        <f>+IFERROR(((SUM(I_Investimenti!$I16:AU16)/$D15)/12),0)</f>
        <v>0</v>
      </c>
      <c r="AT15" s="57">
        <f>+IFERROR(((SUM(I_Investimenti!$I16:AV16)/$D15)/12),0)</f>
        <v>0</v>
      </c>
      <c r="AU15" s="57">
        <f>+IFERROR(((SUM(I_Investimenti!$I16:AW16)/$D15)/12),0)</f>
        <v>0</v>
      </c>
      <c r="AV15" s="57">
        <f>+IFERROR(((SUM(I_Investimenti!$I16:AX16)/$D15)/12),0)</f>
        <v>0</v>
      </c>
      <c r="AW15" s="57">
        <f>+IFERROR(((SUM(I_Investimenti!$I16:AY16)/$D15)/12),0)</f>
        <v>0</v>
      </c>
      <c r="AX15" s="57">
        <f>+IFERROR(((SUM(I_Investimenti!$I16:AZ16)/$D15)/12),0)</f>
        <v>0</v>
      </c>
      <c r="AY15" s="57">
        <f>+IFERROR(((SUM(I_Investimenti!$I16:BA16)/$D15)/12),0)</f>
        <v>0</v>
      </c>
      <c r="AZ15" s="57">
        <f>+IFERROR(((SUM(I_Investimenti!$I16:BB16)/$D15)/12),0)</f>
        <v>0</v>
      </c>
      <c r="BA15" s="57">
        <f>+IFERROR(((SUM(I_Investimenti!$I16:BC16)/$D15)/12),0)</f>
        <v>0</v>
      </c>
      <c r="BB15" s="57">
        <f>+IFERROR(((SUM(I_Investimenti!$I16:BD16)/$D15)/12),0)</f>
        <v>0</v>
      </c>
      <c r="BC15" s="57">
        <f>+IFERROR(((SUM(I_Investimenti!$I16:BE16)/$D15)/12),0)</f>
        <v>0</v>
      </c>
      <c r="BD15" s="57">
        <f>+IFERROR(((SUM(I_Investimenti!$I16:BF16)/$D15)/12),0)</f>
        <v>0</v>
      </c>
      <c r="BE15" s="57">
        <f>+IFERROR(((SUM(I_Investimenti!$I16:BG16)/$D15)/12),0)</f>
        <v>0</v>
      </c>
      <c r="BF15" s="57">
        <f>+IFERROR(((SUM(I_Investimenti!$I16:BH16)/$D15)/12),0)</f>
        <v>0</v>
      </c>
      <c r="BG15" s="57">
        <f>+IFERROR(((SUM(I_Investimenti!$I16:BI16)/$D15)/12),0)</f>
        <v>0</v>
      </c>
      <c r="BH15" s="57">
        <f>+IFERROR(((SUM(I_Investimenti!$I16:BJ16)/$D15)/12),0)</f>
        <v>0</v>
      </c>
      <c r="BI15" s="57">
        <f>+IFERROR(((SUM(I_Investimenti!$I16:BK16)/$D15)/12),0)</f>
        <v>0</v>
      </c>
      <c r="BJ15" s="57">
        <f>+IFERROR(((SUM(I_Investimenti!$I16:BL16)/$D15)/12),0)</f>
        <v>0</v>
      </c>
      <c r="BK15" s="57">
        <f>+IFERROR(((SUM(I_Investimenti!$I16:BM16)/$D15)/12),0)</f>
        <v>0</v>
      </c>
      <c r="BL15" s="57">
        <f>+IFERROR(((SUM(I_Investimenti!$I16:BN16)/$D15)/12),0)</f>
        <v>0</v>
      </c>
      <c r="BM15" s="57">
        <f>+IFERROR(((SUM(I_Investimenti!$I16:BO16)/$D15)/12),0)</f>
        <v>0</v>
      </c>
      <c r="BN15" s="57">
        <f>+IFERROR(((SUM(I_Investimenti!$I16:BP16)/$D15)/12),0)</f>
        <v>0</v>
      </c>
      <c r="BO15" s="57">
        <f>+IFERROR(((SUM(I_Investimenti!$I16:BQ16)/$D15)/12),0)</f>
        <v>0</v>
      </c>
      <c r="BP15" s="57">
        <f>+IFERROR(((SUM(I_Investimenti!$I16:BR16)/$D15)/12),0)</f>
        <v>0</v>
      </c>
      <c r="BQ15" s="57">
        <f>+IFERROR(((SUM(I_Investimenti!$I16:BS16)/$D15)/12),0)</f>
        <v>0</v>
      </c>
      <c r="BR15" s="57">
        <f>+IFERROR(((SUM(I_Investimenti!$I16:BT16)/$D15)/12),0)</f>
        <v>0</v>
      </c>
      <c r="BS15" s="57">
        <f>+IFERROR(((SUM(I_Investimenti!$I16:BU16)/$D15)/12),0)</f>
        <v>0</v>
      </c>
      <c r="BT15" s="57">
        <f>+IFERROR(((SUM(I_Investimenti!$I16:BV16)/$D15)/12),0)</f>
        <v>0</v>
      </c>
      <c r="BU15" s="57">
        <f>+IFERROR(((SUM(I_Investimenti!$I16:BW16)/$D15)/12),0)</f>
        <v>0</v>
      </c>
      <c r="BV15" s="57">
        <f>+IFERROR(((SUM(I_Investimenti!$I16:BX16)/$D15)/12),0)</f>
        <v>0</v>
      </c>
      <c r="BW15" s="57">
        <f>+IFERROR(((SUM(I_Investimenti!$I16:BY16)/$D15)/12),0)</f>
        <v>0</v>
      </c>
      <c r="BX15" s="57">
        <f>+IFERROR(((SUM(I_Investimenti!$I16:BZ16)/$D15)/12),0)</f>
        <v>0</v>
      </c>
      <c r="BY15" s="57">
        <f>+IFERROR(((SUM(I_Investimenti!$I16:CA16)/$D15)/12),0)</f>
        <v>0</v>
      </c>
      <c r="BZ15" s="57">
        <f>+IFERROR(((SUM(I_Investimenti!$I16:CB16)/$D15)/12),0)</f>
        <v>0</v>
      </c>
      <c r="CA15" s="57">
        <f>+IFERROR(((SUM(I_Investimenti!$I16:CC16)/$D15)/12),0)</f>
        <v>0</v>
      </c>
      <c r="CB15" s="57">
        <f>+IFERROR(((SUM(I_Investimenti!$I16:CD16)/$D15)/12),0)</f>
        <v>0</v>
      </c>
      <c r="CC15" s="57">
        <f>+IFERROR(((SUM(I_Investimenti!$I16:CE16)/$D15)/12),0)</f>
        <v>0</v>
      </c>
      <c r="CD15" s="57">
        <f>+IFERROR(((SUM(I_Investimenti!$I16:CF16)/$D15)/12),0)</f>
        <v>0</v>
      </c>
      <c r="CE15" s="57">
        <f>+IFERROR(((SUM(I_Investimenti!$I16:CG16)/$D15)/12),0)</f>
        <v>0</v>
      </c>
      <c r="CF15" s="57">
        <f>+IFERROR(((SUM(I_Investimenti!$I16:CH16)/$D15)/12),0)</f>
        <v>0</v>
      </c>
      <c r="CG15" s="57">
        <f>+IFERROR(((SUM(I_Investimenti!$I16:CI16)/$D15)/12),0)</f>
        <v>0</v>
      </c>
      <c r="CH15" s="57">
        <f>+IFERROR(((SUM(I_Investimenti!$I16:CJ16)/$D15)/12),0)</f>
        <v>0</v>
      </c>
      <c r="CI15" s="57">
        <f>+IFERROR(((SUM(I_Investimenti!$I16:CK16)/$D15)/12),0)</f>
        <v>0</v>
      </c>
      <c r="CJ15" s="57">
        <f>+IFERROR(((SUM(I_Investimenti!$I16:CL16)/$D15)/12),0)</f>
        <v>0</v>
      </c>
      <c r="CK15" s="57">
        <f>+IFERROR(((SUM(I_Investimenti!$I16:CM16)/$D15)/12),0)</f>
        <v>0</v>
      </c>
      <c r="CL15" s="57">
        <f>+IFERROR(((SUM(I_Investimenti!$I16:CN16)/$D15)/12),0)</f>
        <v>0</v>
      </c>
      <c r="CM15" s="57">
        <f>+IFERROR(((SUM(I_Investimenti!$I16:CO16)/$D15)/12),0)</f>
        <v>0</v>
      </c>
      <c r="CN15" s="57">
        <f>+IFERROR(((SUM(I_Investimenti!$I16:CP16)/$D15)/12),0)</f>
        <v>0</v>
      </c>
      <c r="CO15" s="57">
        <f>+IFERROR(((SUM(I_Investimenti!$I16:CQ16)/$D15)/12),0)</f>
        <v>0</v>
      </c>
      <c r="CP15" s="57">
        <f>+IFERROR(((SUM(I_Investimenti!$I16:CR16)/$D15)/12),0)</f>
        <v>0</v>
      </c>
      <c r="CQ15" s="57">
        <f>+IFERROR(((SUM(I_Investimenti!$I16:CS16)/$D15)/12),0)</f>
        <v>0</v>
      </c>
      <c r="CR15" s="57">
        <f>+IFERROR(((SUM(I_Investimenti!$I16:CT16)/$D15)/12),0)</f>
        <v>0</v>
      </c>
      <c r="CS15" s="57">
        <f>+IFERROR(((SUM(I_Investimenti!$I16:CU16)/$D15)/12),0)</f>
        <v>0</v>
      </c>
      <c r="CT15" s="57">
        <f>+IFERROR(((SUM(I_Investimenti!$I16:CV16)/$D15)/12),0)</f>
        <v>0</v>
      </c>
      <c r="CU15" s="57">
        <f>+IFERROR(((SUM(I_Investimenti!$I16:CW16)/$D15)/12),0)</f>
        <v>0</v>
      </c>
      <c r="CV15" s="57">
        <f>+IFERROR(((SUM(I_Investimenti!$I16:CX16)/$D15)/12),0)</f>
        <v>0</v>
      </c>
      <c r="CW15" s="57">
        <f>+IFERROR(((SUM(I_Investimenti!$I16:CY16)/$D15)/12),0)</f>
        <v>0</v>
      </c>
      <c r="CX15" s="57">
        <f>+IFERROR(((SUM(I_Investimenti!$I16:CZ16)/$D15)/12),0)</f>
        <v>0</v>
      </c>
      <c r="CY15" s="57">
        <f>+IFERROR(((SUM(I_Investimenti!$I16:DA16)/$D15)/12),0)</f>
        <v>0</v>
      </c>
      <c r="CZ15" s="57">
        <f>+IFERROR(((SUM(I_Investimenti!$I16:DB16)/$D15)/12),0)</f>
        <v>0</v>
      </c>
      <c r="DA15" s="57">
        <f>+IFERROR(((SUM(I_Investimenti!$I16:DC16)/$D15)/12),0)</f>
        <v>0</v>
      </c>
      <c r="DB15" s="57">
        <f>+IFERROR(((SUM(I_Investimenti!$I16:DD16)/$D15)/12),0)</f>
        <v>0</v>
      </c>
      <c r="DC15" s="57">
        <f>+IFERROR(((SUM(I_Investimenti!$I16:DE16)/$D15)/12),0)</f>
        <v>0</v>
      </c>
      <c r="DD15" s="57">
        <f>+IFERROR(((SUM(I_Investimenti!$I16:DF16)/$D15)/12),0)</f>
        <v>0</v>
      </c>
      <c r="DE15" s="57">
        <f>+IFERROR(((SUM(I_Investimenti!$I16:DG16)/$D15)/12),0)</f>
        <v>0</v>
      </c>
      <c r="DF15" s="57">
        <f>+IFERROR(((SUM(I_Investimenti!$I16:DH16)/$D15)/12),0)</f>
        <v>0</v>
      </c>
      <c r="DG15" s="57">
        <f>+IFERROR(((SUM(I_Investimenti!$I16:DI16)/$D15)/12),0)</f>
        <v>0</v>
      </c>
      <c r="DH15" s="57">
        <f>+IFERROR(((SUM(I_Investimenti!$I16:DJ16)/$D15)/12),0)</f>
        <v>0</v>
      </c>
      <c r="DI15" s="57">
        <f>+IFERROR(((SUM(I_Investimenti!$I16:DK16)/$D15)/12),0)</f>
        <v>0</v>
      </c>
      <c r="DJ15" s="57">
        <f>+IFERROR(((SUM(I_Investimenti!$I16:DL16)/$D15)/12),0)</f>
        <v>0</v>
      </c>
      <c r="DK15" s="57">
        <f>+IFERROR(((SUM(I_Investimenti!$I16:DM16)/$D15)/12),0)</f>
        <v>0</v>
      </c>
      <c r="DL15" s="57">
        <f>+IFERROR(((SUM(I_Investimenti!$I16:DN16)/$D15)/12),0)</f>
        <v>0</v>
      </c>
      <c r="DM15" s="57">
        <f>+IFERROR(((SUM(I_Investimenti!$I16:DO16)/$D15)/12),0)</f>
        <v>0</v>
      </c>
      <c r="DN15" s="57">
        <f>+IFERROR(((SUM(I_Investimenti!$I16:DP16)/$D15)/12),0)</f>
        <v>0</v>
      </c>
      <c r="DO15" s="57">
        <f>+IFERROR(((SUM(I_Investimenti!$I16:DQ16)/$D15)/12),0)</f>
        <v>0</v>
      </c>
      <c r="DP15" s="57">
        <f>+IFERROR(((SUM(I_Investimenti!$I16:DR16)/$D15)/12),0)</f>
        <v>0</v>
      </c>
      <c r="DQ15" s="57">
        <f>+IFERROR(((SUM(I_Investimenti!$I16:DS16)/$D15)/12),0)</f>
        <v>0</v>
      </c>
      <c r="DR15" s="57">
        <f>+IFERROR(((SUM(I_Investimenti!$I16:DT16)/$D15)/12),0)</f>
        <v>0</v>
      </c>
      <c r="DS15" s="57">
        <f>+IFERROR(((SUM(I_Investimenti!$I16:DU16)/$D15)/12),0)</f>
        <v>0</v>
      </c>
      <c r="DT15" s="57">
        <f>+IFERROR(((SUM(I_Investimenti!$I16:DV16)/$D15)/12),0)</f>
        <v>0</v>
      </c>
      <c r="DU15" s="57">
        <f>+IFERROR(((SUM(I_Investimenti!$I16:DW16)/$D15)/12),0)</f>
        <v>0</v>
      </c>
      <c r="DV15" s="57">
        <f>+IFERROR(((SUM(I_Investimenti!$I16:DX16)/$D15)/12),0)</f>
        <v>0</v>
      </c>
    </row>
    <row r="16" spans="1:126" ht="16.5" thickTop="1" thickBot="1" x14ac:dyDescent="0.3">
      <c r="B16" s="114" t="str">
        <f>+I_Investimenti!C17</f>
        <v>Investimento 12</v>
      </c>
      <c r="C16" s="114">
        <f>+I_Investimenti!D17</f>
        <v>0</v>
      </c>
      <c r="D16" s="114">
        <f>+I_Investimenti!G17</f>
        <v>0</v>
      </c>
      <c r="G16" s="57">
        <f>+IFERROR(((I_Investimenti!I17/$D16)/12),0)</f>
        <v>0</v>
      </c>
      <c r="H16" s="57">
        <f>+IFERROR(((SUM(I_Investimenti!$I17:J17)/$D16)/12),0)</f>
        <v>0</v>
      </c>
      <c r="I16" s="57">
        <f>+IFERROR(((SUM(I_Investimenti!$I17:K17)/$D16)/12),0)</f>
        <v>0</v>
      </c>
      <c r="J16" s="57">
        <f>+IFERROR(((SUM(I_Investimenti!$I17:L17)/$D16)/12),0)</f>
        <v>0</v>
      </c>
      <c r="K16" s="57">
        <f>+IFERROR(((SUM(I_Investimenti!$I17:M17)/$D16)/12),0)</f>
        <v>0</v>
      </c>
      <c r="L16" s="57">
        <f>+IFERROR(((SUM(I_Investimenti!$I17:N17)/$D16)/12),0)</f>
        <v>0</v>
      </c>
      <c r="M16" s="57">
        <f>+IFERROR(((SUM(I_Investimenti!$I17:O17)/$D16)/12),0)</f>
        <v>0</v>
      </c>
      <c r="N16" s="57">
        <f>+IFERROR(((SUM(I_Investimenti!$I17:P17)/$D16)/12),0)</f>
        <v>0</v>
      </c>
      <c r="O16" s="57">
        <f>+IFERROR(((SUM(I_Investimenti!$I17:Q17)/$D16)/12),0)</f>
        <v>0</v>
      </c>
      <c r="P16" s="57">
        <f>+IFERROR(((SUM(I_Investimenti!$I17:R17)/$D16)/12),0)</f>
        <v>0</v>
      </c>
      <c r="Q16" s="57">
        <f>+IFERROR(((SUM(I_Investimenti!$I17:S17)/$D16)/12),0)</f>
        <v>0</v>
      </c>
      <c r="R16" s="57">
        <f>+IFERROR(((SUM(I_Investimenti!$I17:T17)/$D16)/12),0)</f>
        <v>0</v>
      </c>
      <c r="S16" s="57">
        <f>+IFERROR(((SUM(I_Investimenti!$I17:U17)/$D16)/12),0)</f>
        <v>0</v>
      </c>
      <c r="T16" s="57">
        <f>+IFERROR(((SUM(I_Investimenti!$I17:V17)/$D16)/12),0)</f>
        <v>0</v>
      </c>
      <c r="U16" s="57">
        <f>+IFERROR(((SUM(I_Investimenti!$I17:W17)/$D16)/12),0)</f>
        <v>0</v>
      </c>
      <c r="V16" s="57">
        <f>+IFERROR(((SUM(I_Investimenti!$I17:X17)/$D16)/12),0)</f>
        <v>0</v>
      </c>
      <c r="W16" s="57">
        <f>+IFERROR(((SUM(I_Investimenti!$I17:Y17)/$D16)/12),0)</f>
        <v>0</v>
      </c>
      <c r="X16" s="57">
        <f>+IFERROR(((SUM(I_Investimenti!$I17:Z17)/$D16)/12),0)</f>
        <v>0</v>
      </c>
      <c r="Y16" s="57">
        <f>+IFERROR(((SUM(I_Investimenti!$I17:AA17)/$D16)/12),0)</f>
        <v>0</v>
      </c>
      <c r="Z16" s="57">
        <f>+IFERROR(((SUM(I_Investimenti!$I17:AB17)/$D16)/12),0)</f>
        <v>0</v>
      </c>
      <c r="AA16" s="57">
        <f>+IFERROR(((SUM(I_Investimenti!$I17:AC17)/$D16)/12),0)</f>
        <v>0</v>
      </c>
      <c r="AB16" s="57">
        <f>+IFERROR(((SUM(I_Investimenti!$I17:AD17)/$D16)/12),0)</f>
        <v>0</v>
      </c>
      <c r="AC16" s="57">
        <f>+IFERROR(((SUM(I_Investimenti!$I17:AE17)/$D16)/12),0)</f>
        <v>0</v>
      </c>
      <c r="AD16" s="57">
        <f>+IFERROR(((SUM(I_Investimenti!$I17:AF17)/$D16)/12),0)</f>
        <v>0</v>
      </c>
      <c r="AE16" s="57">
        <f>+IFERROR(((SUM(I_Investimenti!$I17:AG17)/$D16)/12),0)</f>
        <v>0</v>
      </c>
      <c r="AF16" s="57">
        <f>+IFERROR(((SUM(I_Investimenti!$I17:AH17)/$D16)/12),0)</f>
        <v>0</v>
      </c>
      <c r="AG16" s="57">
        <f>+IFERROR(((SUM(I_Investimenti!$I17:AI17)/$D16)/12),0)</f>
        <v>0</v>
      </c>
      <c r="AH16" s="57">
        <f>+IFERROR(((SUM(I_Investimenti!$I17:AJ17)/$D16)/12),0)</f>
        <v>0</v>
      </c>
      <c r="AI16" s="57">
        <f>+IFERROR(((SUM(I_Investimenti!$I17:AK17)/$D16)/12),0)</f>
        <v>0</v>
      </c>
      <c r="AJ16" s="57">
        <f>+IFERROR(((SUM(I_Investimenti!$I17:AL17)/$D16)/12),0)</f>
        <v>0</v>
      </c>
      <c r="AK16" s="57">
        <f>+IFERROR(((SUM(I_Investimenti!$I17:AM17)/$D16)/12),0)</f>
        <v>0</v>
      </c>
      <c r="AL16" s="57">
        <f>+IFERROR(((SUM(I_Investimenti!$I17:AN17)/$D16)/12),0)</f>
        <v>0</v>
      </c>
      <c r="AM16" s="57">
        <f>+IFERROR(((SUM(I_Investimenti!$I17:AO17)/$D16)/12),0)</f>
        <v>0</v>
      </c>
      <c r="AN16" s="57">
        <f>+IFERROR(((SUM(I_Investimenti!$I17:AP17)/$D16)/12),0)</f>
        <v>0</v>
      </c>
      <c r="AO16" s="57">
        <f>+IFERROR(((SUM(I_Investimenti!$I17:AQ17)/$D16)/12),0)</f>
        <v>0</v>
      </c>
      <c r="AP16" s="57">
        <f>+IFERROR(((SUM(I_Investimenti!$I17:AR17)/$D16)/12),0)</f>
        <v>0</v>
      </c>
      <c r="AQ16" s="57">
        <f>+IFERROR(((SUM(I_Investimenti!$I17:AS17)/$D16)/12),0)</f>
        <v>0</v>
      </c>
      <c r="AR16" s="57">
        <f>+IFERROR(((SUM(I_Investimenti!$I17:AT17)/$D16)/12),0)</f>
        <v>0</v>
      </c>
      <c r="AS16" s="57">
        <f>+IFERROR(((SUM(I_Investimenti!$I17:AU17)/$D16)/12),0)</f>
        <v>0</v>
      </c>
      <c r="AT16" s="57">
        <f>+IFERROR(((SUM(I_Investimenti!$I17:AV17)/$D16)/12),0)</f>
        <v>0</v>
      </c>
      <c r="AU16" s="57">
        <f>+IFERROR(((SUM(I_Investimenti!$I17:AW17)/$D16)/12),0)</f>
        <v>0</v>
      </c>
      <c r="AV16" s="57">
        <f>+IFERROR(((SUM(I_Investimenti!$I17:AX17)/$D16)/12),0)</f>
        <v>0</v>
      </c>
      <c r="AW16" s="57">
        <f>+IFERROR(((SUM(I_Investimenti!$I17:AY17)/$D16)/12),0)</f>
        <v>0</v>
      </c>
      <c r="AX16" s="57">
        <f>+IFERROR(((SUM(I_Investimenti!$I17:AZ17)/$D16)/12),0)</f>
        <v>0</v>
      </c>
      <c r="AY16" s="57">
        <f>+IFERROR(((SUM(I_Investimenti!$I17:BA17)/$D16)/12),0)</f>
        <v>0</v>
      </c>
      <c r="AZ16" s="57">
        <f>+IFERROR(((SUM(I_Investimenti!$I17:BB17)/$D16)/12),0)</f>
        <v>0</v>
      </c>
      <c r="BA16" s="57">
        <f>+IFERROR(((SUM(I_Investimenti!$I17:BC17)/$D16)/12),0)</f>
        <v>0</v>
      </c>
      <c r="BB16" s="57">
        <f>+IFERROR(((SUM(I_Investimenti!$I17:BD17)/$D16)/12),0)</f>
        <v>0</v>
      </c>
      <c r="BC16" s="57">
        <f>+IFERROR(((SUM(I_Investimenti!$I17:BE17)/$D16)/12),0)</f>
        <v>0</v>
      </c>
      <c r="BD16" s="57">
        <f>+IFERROR(((SUM(I_Investimenti!$I17:BF17)/$D16)/12),0)</f>
        <v>0</v>
      </c>
      <c r="BE16" s="57">
        <f>+IFERROR(((SUM(I_Investimenti!$I17:BG17)/$D16)/12),0)</f>
        <v>0</v>
      </c>
      <c r="BF16" s="57">
        <f>+IFERROR(((SUM(I_Investimenti!$I17:BH17)/$D16)/12),0)</f>
        <v>0</v>
      </c>
      <c r="BG16" s="57">
        <f>+IFERROR(((SUM(I_Investimenti!$I17:BI17)/$D16)/12),0)</f>
        <v>0</v>
      </c>
      <c r="BH16" s="57">
        <f>+IFERROR(((SUM(I_Investimenti!$I17:BJ17)/$D16)/12),0)</f>
        <v>0</v>
      </c>
      <c r="BI16" s="57">
        <f>+IFERROR(((SUM(I_Investimenti!$I17:BK17)/$D16)/12),0)</f>
        <v>0</v>
      </c>
      <c r="BJ16" s="57">
        <f>+IFERROR(((SUM(I_Investimenti!$I17:BL17)/$D16)/12),0)</f>
        <v>0</v>
      </c>
      <c r="BK16" s="57">
        <f>+IFERROR(((SUM(I_Investimenti!$I17:BM17)/$D16)/12),0)</f>
        <v>0</v>
      </c>
      <c r="BL16" s="57">
        <f>+IFERROR(((SUM(I_Investimenti!$I17:BN17)/$D16)/12),0)</f>
        <v>0</v>
      </c>
      <c r="BM16" s="57">
        <f>+IFERROR(((SUM(I_Investimenti!$I17:BO17)/$D16)/12),0)</f>
        <v>0</v>
      </c>
      <c r="BN16" s="57">
        <f>+IFERROR(((SUM(I_Investimenti!$I17:BP17)/$D16)/12),0)</f>
        <v>0</v>
      </c>
      <c r="BO16" s="57">
        <f>+IFERROR(((SUM(I_Investimenti!$I17:BQ17)/$D16)/12),0)</f>
        <v>0</v>
      </c>
      <c r="BP16" s="57">
        <f>+IFERROR(((SUM(I_Investimenti!$I17:BR17)/$D16)/12),0)</f>
        <v>0</v>
      </c>
      <c r="BQ16" s="57">
        <f>+IFERROR(((SUM(I_Investimenti!$I17:BS17)/$D16)/12),0)</f>
        <v>0</v>
      </c>
      <c r="BR16" s="57">
        <f>+IFERROR(((SUM(I_Investimenti!$I17:BT17)/$D16)/12),0)</f>
        <v>0</v>
      </c>
      <c r="BS16" s="57">
        <f>+IFERROR(((SUM(I_Investimenti!$I17:BU17)/$D16)/12),0)</f>
        <v>0</v>
      </c>
      <c r="BT16" s="57">
        <f>+IFERROR(((SUM(I_Investimenti!$I17:BV17)/$D16)/12),0)</f>
        <v>0</v>
      </c>
      <c r="BU16" s="57">
        <f>+IFERROR(((SUM(I_Investimenti!$I17:BW17)/$D16)/12),0)</f>
        <v>0</v>
      </c>
      <c r="BV16" s="57">
        <f>+IFERROR(((SUM(I_Investimenti!$I17:BX17)/$D16)/12),0)</f>
        <v>0</v>
      </c>
      <c r="BW16" s="57">
        <f>+IFERROR(((SUM(I_Investimenti!$I17:BY17)/$D16)/12),0)</f>
        <v>0</v>
      </c>
      <c r="BX16" s="57">
        <f>+IFERROR(((SUM(I_Investimenti!$I17:BZ17)/$D16)/12),0)</f>
        <v>0</v>
      </c>
      <c r="BY16" s="57">
        <f>+IFERROR(((SUM(I_Investimenti!$I17:CA17)/$D16)/12),0)</f>
        <v>0</v>
      </c>
      <c r="BZ16" s="57">
        <f>+IFERROR(((SUM(I_Investimenti!$I17:CB17)/$D16)/12),0)</f>
        <v>0</v>
      </c>
      <c r="CA16" s="57">
        <f>+IFERROR(((SUM(I_Investimenti!$I17:CC17)/$D16)/12),0)</f>
        <v>0</v>
      </c>
      <c r="CB16" s="57">
        <f>+IFERROR(((SUM(I_Investimenti!$I17:CD17)/$D16)/12),0)</f>
        <v>0</v>
      </c>
      <c r="CC16" s="57">
        <f>+IFERROR(((SUM(I_Investimenti!$I17:CE17)/$D16)/12),0)</f>
        <v>0</v>
      </c>
      <c r="CD16" s="57">
        <f>+IFERROR(((SUM(I_Investimenti!$I17:CF17)/$D16)/12),0)</f>
        <v>0</v>
      </c>
      <c r="CE16" s="57">
        <f>+IFERROR(((SUM(I_Investimenti!$I17:CG17)/$D16)/12),0)</f>
        <v>0</v>
      </c>
      <c r="CF16" s="57">
        <f>+IFERROR(((SUM(I_Investimenti!$I17:CH17)/$D16)/12),0)</f>
        <v>0</v>
      </c>
      <c r="CG16" s="57">
        <f>+IFERROR(((SUM(I_Investimenti!$I17:CI17)/$D16)/12),0)</f>
        <v>0</v>
      </c>
      <c r="CH16" s="57">
        <f>+IFERROR(((SUM(I_Investimenti!$I17:CJ17)/$D16)/12),0)</f>
        <v>0</v>
      </c>
      <c r="CI16" s="57">
        <f>+IFERROR(((SUM(I_Investimenti!$I17:CK17)/$D16)/12),0)</f>
        <v>0</v>
      </c>
      <c r="CJ16" s="57">
        <f>+IFERROR(((SUM(I_Investimenti!$I17:CL17)/$D16)/12),0)</f>
        <v>0</v>
      </c>
      <c r="CK16" s="57">
        <f>+IFERROR(((SUM(I_Investimenti!$I17:CM17)/$D16)/12),0)</f>
        <v>0</v>
      </c>
      <c r="CL16" s="57">
        <f>+IFERROR(((SUM(I_Investimenti!$I17:CN17)/$D16)/12),0)</f>
        <v>0</v>
      </c>
      <c r="CM16" s="57">
        <f>+IFERROR(((SUM(I_Investimenti!$I17:CO17)/$D16)/12),0)</f>
        <v>0</v>
      </c>
      <c r="CN16" s="57">
        <f>+IFERROR(((SUM(I_Investimenti!$I17:CP17)/$D16)/12),0)</f>
        <v>0</v>
      </c>
      <c r="CO16" s="57">
        <f>+IFERROR(((SUM(I_Investimenti!$I17:CQ17)/$D16)/12),0)</f>
        <v>0</v>
      </c>
      <c r="CP16" s="57">
        <f>+IFERROR(((SUM(I_Investimenti!$I17:CR17)/$D16)/12),0)</f>
        <v>0</v>
      </c>
      <c r="CQ16" s="57">
        <f>+IFERROR(((SUM(I_Investimenti!$I17:CS17)/$D16)/12),0)</f>
        <v>0</v>
      </c>
      <c r="CR16" s="57">
        <f>+IFERROR(((SUM(I_Investimenti!$I17:CT17)/$D16)/12),0)</f>
        <v>0</v>
      </c>
      <c r="CS16" s="57">
        <f>+IFERROR(((SUM(I_Investimenti!$I17:CU17)/$D16)/12),0)</f>
        <v>0</v>
      </c>
      <c r="CT16" s="57">
        <f>+IFERROR(((SUM(I_Investimenti!$I17:CV17)/$D16)/12),0)</f>
        <v>0</v>
      </c>
      <c r="CU16" s="57">
        <f>+IFERROR(((SUM(I_Investimenti!$I17:CW17)/$D16)/12),0)</f>
        <v>0</v>
      </c>
      <c r="CV16" s="57">
        <f>+IFERROR(((SUM(I_Investimenti!$I17:CX17)/$D16)/12),0)</f>
        <v>0</v>
      </c>
      <c r="CW16" s="57">
        <f>+IFERROR(((SUM(I_Investimenti!$I17:CY17)/$D16)/12),0)</f>
        <v>0</v>
      </c>
      <c r="CX16" s="57">
        <f>+IFERROR(((SUM(I_Investimenti!$I17:CZ17)/$D16)/12),0)</f>
        <v>0</v>
      </c>
      <c r="CY16" s="57">
        <f>+IFERROR(((SUM(I_Investimenti!$I17:DA17)/$D16)/12),0)</f>
        <v>0</v>
      </c>
      <c r="CZ16" s="57">
        <f>+IFERROR(((SUM(I_Investimenti!$I17:DB17)/$D16)/12),0)</f>
        <v>0</v>
      </c>
      <c r="DA16" s="57">
        <f>+IFERROR(((SUM(I_Investimenti!$I17:DC17)/$D16)/12),0)</f>
        <v>0</v>
      </c>
      <c r="DB16" s="57">
        <f>+IFERROR(((SUM(I_Investimenti!$I17:DD17)/$D16)/12),0)</f>
        <v>0</v>
      </c>
      <c r="DC16" s="57">
        <f>+IFERROR(((SUM(I_Investimenti!$I17:DE17)/$D16)/12),0)</f>
        <v>0</v>
      </c>
      <c r="DD16" s="57">
        <f>+IFERROR(((SUM(I_Investimenti!$I17:DF17)/$D16)/12),0)</f>
        <v>0</v>
      </c>
      <c r="DE16" s="57">
        <f>+IFERROR(((SUM(I_Investimenti!$I17:DG17)/$D16)/12),0)</f>
        <v>0</v>
      </c>
      <c r="DF16" s="57">
        <f>+IFERROR(((SUM(I_Investimenti!$I17:DH17)/$D16)/12),0)</f>
        <v>0</v>
      </c>
      <c r="DG16" s="57">
        <f>+IFERROR(((SUM(I_Investimenti!$I17:DI17)/$D16)/12),0)</f>
        <v>0</v>
      </c>
      <c r="DH16" s="57">
        <f>+IFERROR(((SUM(I_Investimenti!$I17:DJ17)/$D16)/12),0)</f>
        <v>0</v>
      </c>
      <c r="DI16" s="57">
        <f>+IFERROR(((SUM(I_Investimenti!$I17:DK17)/$D16)/12),0)</f>
        <v>0</v>
      </c>
      <c r="DJ16" s="57">
        <f>+IFERROR(((SUM(I_Investimenti!$I17:DL17)/$D16)/12),0)</f>
        <v>0</v>
      </c>
      <c r="DK16" s="57">
        <f>+IFERROR(((SUM(I_Investimenti!$I17:DM17)/$D16)/12),0)</f>
        <v>0</v>
      </c>
      <c r="DL16" s="57">
        <f>+IFERROR(((SUM(I_Investimenti!$I17:DN17)/$D16)/12),0)</f>
        <v>0</v>
      </c>
      <c r="DM16" s="57">
        <f>+IFERROR(((SUM(I_Investimenti!$I17:DO17)/$D16)/12),0)</f>
        <v>0</v>
      </c>
      <c r="DN16" s="57">
        <f>+IFERROR(((SUM(I_Investimenti!$I17:DP17)/$D16)/12),0)</f>
        <v>0</v>
      </c>
      <c r="DO16" s="57">
        <f>+IFERROR(((SUM(I_Investimenti!$I17:DQ17)/$D16)/12),0)</f>
        <v>0</v>
      </c>
      <c r="DP16" s="57">
        <f>+IFERROR(((SUM(I_Investimenti!$I17:DR17)/$D16)/12),0)</f>
        <v>0</v>
      </c>
      <c r="DQ16" s="57">
        <f>+IFERROR(((SUM(I_Investimenti!$I17:DS17)/$D16)/12),0)</f>
        <v>0</v>
      </c>
      <c r="DR16" s="57">
        <f>+IFERROR(((SUM(I_Investimenti!$I17:DT17)/$D16)/12),0)</f>
        <v>0</v>
      </c>
      <c r="DS16" s="57">
        <f>+IFERROR(((SUM(I_Investimenti!$I17:DU17)/$D16)/12),0)</f>
        <v>0</v>
      </c>
      <c r="DT16" s="57">
        <f>+IFERROR(((SUM(I_Investimenti!$I17:DV17)/$D16)/12),0)</f>
        <v>0</v>
      </c>
      <c r="DU16" s="57">
        <f>+IFERROR(((SUM(I_Investimenti!$I17:DW17)/$D16)/12),0)</f>
        <v>0</v>
      </c>
      <c r="DV16" s="57">
        <f>+IFERROR(((SUM(I_Investimenti!$I17:DX17)/$D16)/12),0)</f>
        <v>0</v>
      </c>
    </row>
    <row r="17" spans="2:126" ht="16.5" thickTop="1" thickBot="1" x14ac:dyDescent="0.3">
      <c r="B17" s="114" t="str">
        <f>+I_Investimenti!C18</f>
        <v>Investimento 13</v>
      </c>
      <c r="C17" s="114">
        <f>+I_Investimenti!D18</f>
        <v>0</v>
      </c>
      <c r="D17" s="114">
        <f>+I_Investimenti!G18</f>
        <v>0</v>
      </c>
      <c r="G17" s="57">
        <f>+IFERROR(((I_Investimenti!I18/$D17)/12),0)</f>
        <v>0</v>
      </c>
      <c r="H17" s="57">
        <f>+IFERROR(((SUM(I_Investimenti!$I18:J18)/$D17)/12),0)</f>
        <v>0</v>
      </c>
      <c r="I17" s="57">
        <f>+IFERROR(((SUM(I_Investimenti!$I18:K18)/$D17)/12),0)</f>
        <v>0</v>
      </c>
      <c r="J17" s="57">
        <f>+IFERROR(((SUM(I_Investimenti!$I18:L18)/$D17)/12),0)</f>
        <v>0</v>
      </c>
      <c r="K17" s="57">
        <f>+IFERROR(((SUM(I_Investimenti!$I18:M18)/$D17)/12),0)</f>
        <v>0</v>
      </c>
      <c r="L17" s="57">
        <f>+IFERROR(((SUM(I_Investimenti!$I18:N18)/$D17)/12),0)</f>
        <v>0</v>
      </c>
      <c r="M17" s="57">
        <f>+IFERROR(((SUM(I_Investimenti!$I18:O18)/$D17)/12),0)</f>
        <v>0</v>
      </c>
      <c r="N17" s="57">
        <f>+IFERROR(((SUM(I_Investimenti!$I18:P18)/$D17)/12),0)</f>
        <v>0</v>
      </c>
      <c r="O17" s="57">
        <f>+IFERROR(((SUM(I_Investimenti!$I18:Q18)/$D17)/12),0)</f>
        <v>0</v>
      </c>
      <c r="P17" s="57">
        <f>+IFERROR(((SUM(I_Investimenti!$I18:R18)/$D17)/12),0)</f>
        <v>0</v>
      </c>
      <c r="Q17" s="57">
        <f>+IFERROR(((SUM(I_Investimenti!$I18:S18)/$D17)/12),0)</f>
        <v>0</v>
      </c>
      <c r="R17" s="57">
        <f>+IFERROR(((SUM(I_Investimenti!$I18:T18)/$D17)/12),0)</f>
        <v>0</v>
      </c>
      <c r="S17" s="57">
        <f>+IFERROR(((SUM(I_Investimenti!$I18:U18)/$D17)/12),0)</f>
        <v>0</v>
      </c>
      <c r="T17" s="57">
        <f>+IFERROR(((SUM(I_Investimenti!$I18:V18)/$D17)/12),0)</f>
        <v>0</v>
      </c>
      <c r="U17" s="57">
        <f>+IFERROR(((SUM(I_Investimenti!$I18:W18)/$D17)/12),0)</f>
        <v>0</v>
      </c>
      <c r="V17" s="57">
        <f>+IFERROR(((SUM(I_Investimenti!$I18:X18)/$D17)/12),0)</f>
        <v>0</v>
      </c>
      <c r="W17" s="57">
        <f>+IFERROR(((SUM(I_Investimenti!$I18:Y18)/$D17)/12),0)</f>
        <v>0</v>
      </c>
      <c r="X17" s="57">
        <f>+IFERROR(((SUM(I_Investimenti!$I18:Z18)/$D17)/12),0)</f>
        <v>0</v>
      </c>
      <c r="Y17" s="57">
        <f>+IFERROR(((SUM(I_Investimenti!$I18:AA18)/$D17)/12),0)</f>
        <v>0</v>
      </c>
      <c r="Z17" s="57">
        <f>+IFERROR(((SUM(I_Investimenti!$I18:AB18)/$D17)/12),0)</f>
        <v>0</v>
      </c>
      <c r="AA17" s="57">
        <f>+IFERROR(((SUM(I_Investimenti!$I18:AC18)/$D17)/12),0)</f>
        <v>0</v>
      </c>
      <c r="AB17" s="57">
        <f>+IFERROR(((SUM(I_Investimenti!$I18:AD18)/$D17)/12),0)</f>
        <v>0</v>
      </c>
      <c r="AC17" s="57">
        <f>+IFERROR(((SUM(I_Investimenti!$I18:AE18)/$D17)/12),0)</f>
        <v>0</v>
      </c>
      <c r="AD17" s="57">
        <f>+IFERROR(((SUM(I_Investimenti!$I18:AF18)/$D17)/12),0)</f>
        <v>0</v>
      </c>
      <c r="AE17" s="57">
        <f>+IFERROR(((SUM(I_Investimenti!$I18:AG18)/$D17)/12),0)</f>
        <v>0</v>
      </c>
      <c r="AF17" s="57">
        <f>+IFERROR(((SUM(I_Investimenti!$I18:AH18)/$D17)/12),0)</f>
        <v>0</v>
      </c>
      <c r="AG17" s="57">
        <f>+IFERROR(((SUM(I_Investimenti!$I18:AI18)/$D17)/12),0)</f>
        <v>0</v>
      </c>
      <c r="AH17" s="57">
        <f>+IFERROR(((SUM(I_Investimenti!$I18:AJ18)/$D17)/12),0)</f>
        <v>0</v>
      </c>
      <c r="AI17" s="57">
        <f>+IFERROR(((SUM(I_Investimenti!$I18:AK18)/$D17)/12),0)</f>
        <v>0</v>
      </c>
      <c r="AJ17" s="57">
        <f>+IFERROR(((SUM(I_Investimenti!$I18:AL18)/$D17)/12),0)</f>
        <v>0</v>
      </c>
      <c r="AK17" s="57">
        <f>+IFERROR(((SUM(I_Investimenti!$I18:AM18)/$D17)/12),0)</f>
        <v>0</v>
      </c>
      <c r="AL17" s="57">
        <f>+IFERROR(((SUM(I_Investimenti!$I18:AN18)/$D17)/12),0)</f>
        <v>0</v>
      </c>
      <c r="AM17" s="57">
        <f>+IFERROR(((SUM(I_Investimenti!$I18:AO18)/$D17)/12),0)</f>
        <v>0</v>
      </c>
      <c r="AN17" s="57">
        <f>+IFERROR(((SUM(I_Investimenti!$I18:AP18)/$D17)/12),0)</f>
        <v>0</v>
      </c>
      <c r="AO17" s="57">
        <f>+IFERROR(((SUM(I_Investimenti!$I18:AQ18)/$D17)/12),0)</f>
        <v>0</v>
      </c>
      <c r="AP17" s="57">
        <f>+IFERROR(((SUM(I_Investimenti!$I18:AR18)/$D17)/12),0)</f>
        <v>0</v>
      </c>
      <c r="AQ17" s="57">
        <f>+IFERROR(((SUM(I_Investimenti!$I18:AS18)/$D17)/12),0)</f>
        <v>0</v>
      </c>
      <c r="AR17" s="57">
        <f>+IFERROR(((SUM(I_Investimenti!$I18:AT18)/$D17)/12),0)</f>
        <v>0</v>
      </c>
      <c r="AS17" s="57">
        <f>+IFERROR(((SUM(I_Investimenti!$I18:AU18)/$D17)/12),0)</f>
        <v>0</v>
      </c>
      <c r="AT17" s="57">
        <f>+IFERROR(((SUM(I_Investimenti!$I18:AV18)/$D17)/12),0)</f>
        <v>0</v>
      </c>
      <c r="AU17" s="57">
        <f>+IFERROR(((SUM(I_Investimenti!$I18:AW18)/$D17)/12),0)</f>
        <v>0</v>
      </c>
      <c r="AV17" s="57">
        <f>+IFERROR(((SUM(I_Investimenti!$I18:AX18)/$D17)/12),0)</f>
        <v>0</v>
      </c>
      <c r="AW17" s="57">
        <f>+IFERROR(((SUM(I_Investimenti!$I18:AY18)/$D17)/12),0)</f>
        <v>0</v>
      </c>
      <c r="AX17" s="57">
        <f>+IFERROR(((SUM(I_Investimenti!$I18:AZ18)/$D17)/12),0)</f>
        <v>0</v>
      </c>
      <c r="AY17" s="57">
        <f>+IFERROR(((SUM(I_Investimenti!$I18:BA18)/$D17)/12),0)</f>
        <v>0</v>
      </c>
      <c r="AZ17" s="57">
        <f>+IFERROR(((SUM(I_Investimenti!$I18:BB18)/$D17)/12),0)</f>
        <v>0</v>
      </c>
      <c r="BA17" s="57">
        <f>+IFERROR(((SUM(I_Investimenti!$I18:BC18)/$D17)/12),0)</f>
        <v>0</v>
      </c>
      <c r="BB17" s="57">
        <f>+IFERROR(((SUM(I_Investimenti!$I18:BD18)/$D17)/12),0)</f>
        <v>0</v>
      </c>
      <c r="BC17" s="57">
        <f>+IFERROR(((SUM(I_Investimenti!$I18:BE18)/$D17)/12),0)</f>
        <v>0</v>
      </c>
      <c r="BD17" s="57">
        <f>+IFERROR(((SUM(I_Investimenti!$I18:BF18)/$D17)/12),0)</f>
        <v>0</v>
      </c>
      <c r="BE17" s="57">
        <f>+IFERROR(((SUM(I_Investimenti!$I18:BG18)/$D17)/12),0)</f>
        <v>0</v>
      </c>
      <c r="BF17" s="57">
        <f>+IFERROR(((SUM(I_Investimenti!$I18:BH18)/$D17)/12),0)</f>
        <v>0</v>
      </c>
      <c r="BG17" s="57">
        <f>+IFERROR(((SUM(I_Investimenti!$I18:BI18)/$D17)/12),0)</f>
        <v>0</v>
      </c>
      <c r="BH17" s="57">
        <f>+IFERROR(((SUM(I_Investimenti!$I18:BJ18)/$D17)/12),0)</f>
        <v>0</v>
      </c>
      <c r="BI17" s="57">
        <f>+IFERROR(((SUM(I_Investimenti!$I18:BK18)/$D17)/12),0)</f>
        <v>0</v>
      </c>
      <c r="BJ17" s="57">
        <f>+IFERROR(((SUM(I_Investimenti!$I18:BL18)/$D17)/12),0)</f>
        <v>0</v>
      </c>
      <c r="BK17" s="57">
        <f>+IFERROR(((SUM(I_Investimenti!$I18:BM18)/$D17)/12),0)</f>
        <v>0</v>
      </c>
      <c r="BL17" s="57">
        <f>+IFERROR(((SUM(I_Investimenti!$I18:BN18)/$D17)/12),0)</f>
        <v>0</v>
      </c>
      <c r="BM17" s="57">
        <f>+IFERROR(((SUM(I_Investimenti!$I18:BO18)/$D17)/12),0)</f>
        <v>0</v>
      </c>
      <c r="BN17" s="57">
        <f>+IFERROR(((SUM(I_Investimenti!$I18:BP18)/$D17)/12),0)</f>
        <v>0</v>
      </c>
      <c r="BO17" s="57">
        <f>+IFERROR(((SUM(I_Investimenti!$I18:BQ18)/$D17)/12),0)</f>
        <v>0</v>
      </c>
      <c r="BP17" s="57">
        <f>+IFERROR(((SUM(I_Investimenti!$I18:BR18)/$D17)/12),0)</f>
        <v>0</v>
      </c>
      <c r="BQ17" s="57">
        <f>+IFERROR(((SUM(I_Investimenti!$I18:BS18)/$D17)/12),0)</f>
        <v>0</v>
      </c>
      <c r="BR17" s="57">
        <f>+IFERROR(((SUM(I_Investimenti!$I18:BT18)/$D17)/12),0)</f>
        <v>0</v>
      </c>
      <c r="BS17" s="57">
        <f>+IFERROR(((SUM(I_Investimenti!$I18:BU18)/$D17)/12),0)</f>
        <v>0</v>
      </c>
      <c r="BT17" s="57">
        <f>+IFERROR(((SUM(I_Investimenti!$I18:BV18)/$D17)/12),0)</f>
        <v>0</v>
      </c>
      <c r="BU17" s="57">
        <f>+IFERROR(((SUM(I_Investimenti!$I18:BW18)/$D17)/12),0)</f>
        <v>0</v>
      </c>
      <c r="BV17" s="57">
        <f>+IFERROR(((SUM(I_Investimenti!$I18:BX18)/$D17)/12),0)</f>
        <v>0</v>
      </c>
      <c r="BW17" s="57">
        <f>+IFERROR(((SUM(I_Investimenti!$I18:BY18)/$D17)/12),0)</f>
        <v>0</v>
      </c>
      <c r="BX17" s="57">
        <f>+IFERROR(((SUM(I_Investimenti!$I18:BZ18)/$D17)/12),0)</f>
        <v>0</v>
      </c>
      <c r="BY17" s="57">
        <f>+IFERROR(((SUM(I_Investimenti!$I18:CA18)/$D17)/12),0)</f>
        <v>0</v>
      </c>
      <c r="BZ17" s="57">
        <f>+IFERROR(((SUM(I_Investimenti!$I18:CB18)/$D17)/12),0)</f>
        <v>0</v>
      </c>
      <c r="CA17" s="57">
        <f>+IFERROR(((SUM(I_Investimenti!$I18:CC18)/$D17)/12),0)</f>
        <v>0</v>
      </c>
      <c r="CB17" s="57">
        <f>+IFERROR(((SUM(I_Investimenti!$I18:CD18)/$D17)/12),0)</f>
        <v>0</v>
      </c>
      <c r="CC17" s="57">
        <f>+IFERROR(((SUM(I_Investimenti!$I18:CE18)/$D17)/12),0)</f>
        <v>0</v>
      </c>
      <c r="CD17" s="57">
        <f>+IFERROR(((SUM(I_Investimenti!$I18:CF18)/$D17)/12),0)</f>
        <v>0</v>
      </c>
      <c r="CE17" s="57">
        <f>+IFERROR(((SUM(I_Investimenti!$I18:CG18)/$D17)/12),0)</f>
        <v>0</v>
      </c>
      <c r="CF17" s="57">
        <f>+IFERROR(((SUM(I_Investimenti!$I18:CH18)/$D17)/12),0)</f>
        <v>0</v>
      </c>
      <c r="CG17" s="57">
        <f>+IFERROR(((SUM(I_Investimenti!$I18:CI18)/$D17)/12),0)</f>
        <v>0</v>
      </c>
      <c r="CH17" s="57">
        <f>+IFERROR(((SUM(I_Investimenti!$I18:CJ18)/$D17)/12),0)</f>
        <v>0</v>
      </c>
      <c r="CI17" s="57">
        <f>+IFERROR(((SUM(I_Investimenti!$I18:CK18)/$D17)/12),0)</f>
        <v>0</v>
      </c>
      <c r="CJ17" s="57">
        <f>+IFERROR(((SUM(I_Investimenti!$I18:CL18)/$D17)/12),0)</f>
        <v>0</v>
      </c>
      <c r="CK17" s="57">
        <f>+IFERROR(((SUM(I_Investimenti!$I18:CM18)/$D17)/12),0)</f>
        <v>0</v>
      </c>
      <c r="CL17" s="57">
        <f>+IFERROR(((SUM(I_Investimenti!$I18:CN18)/$D17)/12),0)</f>
        <v>0</v>
      </c>
      <c r="CM17" s="57">
        <f>+IFERROR(((SUM(I_Investimenti!$I18:CO18)/$D17)/12),0)</f>
        <v>0</v>
      </c>
      <c r="CN17" s="57">
        <f>+IFERROR(((SUM(I_Investimenti!$I18:CP18)/$D17)/12),0)</f>
        <v>0</v>
      </c>
      <c r="CO17" s="57">
        <f>+IFERROR(((SUM(I_Investimenti!$I18:CQ18)/$D17)/12),0)</f>
        <v>0</v>
      </c>
      <c r="CP17" s="57">
        <f>+IFERROR(((SUM(I_Investimenti!$I18:CR18)/$D17)/12),0)</f>
        <v>0</v>
      </c>
      <c r="CQ17" s="57">
        <f>+IFERROR(((SUM(I_Investimenti!$I18:CS18)/$D17)/12),0)</f>
        <v>0</v>
      </c>
      <c r="CR17" s="57">
        <f>+IFERROR(((SUM(I_Investimenti!$I18:CT18)/$D17)/12),0)</f>
        <v>0</v>
      </c>
      <c r="CS17" s="57">
        <f>+IFERROR(((SUM(I_Investimenti!$I18:CU18)/$D17)/12),0)</f>
        <v>0</v>
      </c>
      <c r="CT17" s="57">
        <f>+IFERROR(((SUM(I_Investimenti!$I18:CV18)/$D17)/12),0)</f>
        <v>0</v>
      </c>
      <c r="CU17" s="57">
        <f>+IFERROR(((SUM(I_Investimenti!$I18:CW18)/$D17)/12),0)</f>
        <v>0</v>
      </c>
      <c r="CV17" s="57">
        <f>+IFERROR(((SUM(I_Investimenti!$I18:CX18)/$D17)/12),0)</f>
        <v>0</v>
      </c>
      <c r="CW17" s="57">
        <f>+IFERROR(((SUM(I_Investimenti!$I18:CY18)/$D17)/12),0)</f>
        <v>0</v>
      </c>
      <c r="CX17" s="57">
        <f>+IFERROR(((SUM(I_Investimenti!$I18:CZ18)/$D17)/12),0)</f>
        <v>0</v>
      </c>
      <c r="CY17" s="57">
        <f>+IFERROR(((SUM(I_Investimenti!$I18:DA18)/$D17)/12),0)</f>
        <v>0</v>
      </c>
      <c r="CZ17" s="57">
        <f>+IFERROR(((SUM(I_Investimenti!$I18:DB18)/$D17)/12),0)</f>
        <v>0</v>
      </c>
      <c r="DA17" s="57">
        <f>+IFERROR(((SUM(I_Investimenti!$I18:DC18)/$D17)/12),0)</f>
        <v>0</v>
      </c>
      <c r="DB17" s="57">
        <f>+IFERROR(((SUM(I_Investimenti!$I18:DD18)/$D17)/12),0)</f>
        <v>0</v>
      </c>
      <c r="DC17" s="57">
        <f>+IFERROR(((SUM(I_Investimenti!$I18:DE18)/$D17)/12),0)</f>
        <v>0</v>
      </c>
      <c r="DD17" s="57">
        <f>+IFERROR(((SUM(I_Investimenti!$I18:DF18)/$D17)/12),0)</f>
        <v>0</v>
      </c>
      <c r="DE17" s="57">
        <f>+IFERROR(((SUM(I_Investimenti!$I18:DG18)/$D17)/12),0)</f>
        <v>0</v>
      </c>
      <c r="DF17" s="57">
        <f>+IFERROR(((SUM(I_Investimenti!$I18:DH18)/$D17)/12),0)</f>
        <v>0</v>
      </c>
      <c r="DG17" s="57">
        <f>+IFERROR(((SUM(I_Investimenti!$I18:DI18)/$D17)/12),0)</f>
        <v>0</v>
      </c>
      <c r="DH17" s="57">
        <f>+IFERROR(((SUM(I_Investimenti!$I18:DJ18)/$D17)/12),0)</f>
        <v>0</v>
      </c>
      <c r="DI17" s="57">
        <f>+IFERROR(((SUM(I_Investimenti!$I18:DK18)/$D17)/12),0)</f>
        <v>0</v>
      </c>
      <c r="DJ17" s="57">
        <f>+IFERROR(((SUM(I_Investimenti!$I18:DL18)/$D17)/12),0)</f>
        <v>0</v>
      </c>
      <c r="DK17" s="57">
        <f>+IFERROR(((SUM(I_Investimenti!$I18:DM18)/$D17)/12),0)</f>
        <v>0</v>
      </c>
      <c r="DL17" s="57">
        <f>+IFERROR(((SUM(I_Investimenti!$I18:DN18)/$D17)/12),0)</f>
        <v>0</v>
      </c>
      <c r="DM17" s="57">
        <f>+IFERROR(((SUM(I_Investimenti!$I18:DO18)/$D17)/12),0)</f>
        <v>0</v>
      </c>
      <c r="DN17" s="57">
        <f>+IFERROR(((SUM(I_Investimenti!$I18:DP18)/$D17)/12),0)</f>
        <v>0</v>
      </c>
      <c r="DO17" s="57">
        <f>+IFERROR(((SUM(I_Investimenti!$I18:DQ18)/$D17)/12),0)</f>
        <v>0</v>
      </c>
      <c r="DP17" s="57">
        <f>+IFERROR(((SUM(I_Investimenti!$I18:DR18)/$D17)/12),0)</f>
        <v>0</v>
      </c>
      <c r="DQ17" s="57">
        <f>+IFERROR(((SUM(I_Investimenti!$I18:DS18)/$D17)/12),0)</f>
        <v>0</v>
      </c>
      <c r="DR17" s="57">
        <f>+IFERROR(((SUM(I_Investimenti!$I18:DT18)/$D17)/12),0)</f>
        <v>0</v>
      </c>
      <c r="DS17" s="57">
        <f>+IFERROR(((SUM(I_Investimenti!$I18:DU18)/$D17)/12),0)</f>
        <v>0</v>
      </c>
      <c r="DT17" s="57">
        <f>+IFERROR(((SUM(I_Investimenti!$I18:DV18)/$D17)/12),0)</f>
        <v>0</v>
      </c>
      <c r="DU17" s="57">
        <f>+IFERROR(((SUM(I_Investimenti!$I18:DW18)/$D17)/12),0)</f>
        <v>0</v>
      </c>
      <c r="DV17" s="57">
        <f>+IFERROR(((SUM(I_Investimenti!$I18:DX18)/$D17)/12),0)</f>
        <v>0</v>
      </c>
    </row>
    <row r="18" spans="2:126" ht="16.5" thickTop="1" thickBot="1" x14ac:dyDescent="0.3">
      <c r="B18" s="114" t="str">
        <f>+I_Investimenti!C19</f>
        <v>Investimento 14</v>
      </c>
      <c r="C18" s="114">
        <f>+I_Investimenti!D19</f>
        <v>0</v>
      </c>
      <c r="D18" s="114">
        <f>+I_Investimenti!G19</f>
        <v>0</v>
      </c>
      <c r="G18" s="57">
        <f>+IFERROR(((I_Investimenti!I19/$D18)/12),0)</f>
        <v>0</v>
      </c>
      <c r="H18" s="57">
        <f>+IFERROR(((SUM(I_Investimenti!$I19:J19)/$D18)/12),0)</f>
        <v>0</v>
      </c>
      <c r="I18" s="57">
        <f>+IFERROR(((SUM(I_Investimenti!$I19:K19)/$D18)/12),0)</f>
        <v>0</v>
      </c>
      <c r="J18" s="57">
        <f>+IFERROR(((SUM(I_Investimenti!$I19:L19)/$D18)/12),0)</f>
        <v>0</v>
      </c>
      <c r="K18" s="57">
        <f>+IFERROR(((SUM(I_Investimenti!$I19:M19)/$D18)/12),0)</f>
        <v>0</v>
      </c>
      <c r="L18" s="57">
        <f>+IFERROR(((SUM(I_Investimenti!$I19:N19)/$D18)/12),0)</f>
        <v>0</v>
      </c>
      <c r="M18" s="57">
        <f>+IFERROR(((SUM(I_Investimenti!$I19:O19)/$D18)/12),0)</f>
        <v>0</v>
      </c>
      <c r="N18" s="57">
        <f>+IFERROR(((SUM(I_Investimenti!$I19:P19)/$D18)/12),0)</f>
        <v>0</v>
      </c>
      <c r="O18" s="57">
        <f>+IFERROR(((SUM(I_Investimenti!$I19:Q19)/$D18)/12),0)</f>
        <v>0</v>
      </c>
      <c r="P18" s="57">
        <f>+IFERROR(((SUM(I_Investimenti!$I19:R19)/$D18)/12),0)</f>
        <v>0</v>
      </c>
      <c r="Q18" s="57">
        <f>+IFERROR(((SUM(I_Investimenti!$I19:S19)/$D18)/12),0)</f>
        <v>0</v>
      </c>
      <c r="R18" s="57">
        <f>+IFERROR(((SUM(I_Investimenti!$I19:T19)/$D18)/12),0)</f>
        <v>0</v>
      </c>
      <c r="S18" s="57">
        <f>+IFERROR(((SUM(I_Investimenti!$I19:U19)/$D18)/12),0)</f>
        <v>0</v>
      </c>
      <c r="T18" s="57">
        <f>+IFERROR(((SUM(I_Investimenti!$I19:V19)/$D18)/12),0)</f>
        <v>0</v>
      </c>
      <c r="U18" s="57">
        <f>+IFERROR(((SUM(I_Investimenti!$I19:W19)/$D18)/12),0)</f>
        <v>0</v>
      </c>
      <c r="V18" s="57">
        <f>+IFERROR(((SUM(I_Investimenti!$I19:X19)/$D18)/12),0)</f>
        <v>0</v>
      </c>
      <c r="W18" s="57">
        <f>+IFERROR(((SUM(I_Investimenti!$I19:Y19)/$D18)/12),0)</f>
        <v>0</v>
      </c>
      <c r="X18" s="57">
        <f>+IFERROR(((SUM(I_Investimenti!$I19:Z19)/$D18)/12),0)</f>
        <v>0</v>
      </c>
      <c r="Y18" s="57">
        <f>+IFERROR(((SUM(I_Investimenti!$I19:AA19)/$D18)/12),0)</f>
        <v>0</v>
      </c>
      <c r="Z18" s="57">
        <f>+IFERROR(((SUM(I_Investimenti!$I19:AB19)/$D18)/12),0)</f>
        <v>0</v>
      </c>
      <c r="AA18" s="57">
        <f>+IFERROR(((SUM(I_Investimenti!$I19:AC19)/$D18)/12),0)</f>
        <v>0</v>
      </c>
      <c r="AB18" s="57">
        <f>+IFERROR(((SUM(I_Investimenti!$I19:AD19)/$D18)/12),0)</f>
        <v>0</v>
      </c>
      <c r="AC18" s="57">
        <f>+IFERROR(((SUM(I_Investimenti!$I19:AE19)/$D18)/12),0)</f>
        <v>0</v>
      </c>
      <c r="AD18" s="57">
        <f>+IFERROR(((SUM(I_Investimenti!$I19:AF19)/$D18)/12),0)</f>
        <v>0</v>
      </c>
      <c r="AE18" s="57">
        <f>+IFERROR(((SUM(I_Investimenti!$I19:AG19)/$D18)/12),0)</f>
        <v>0</v>
      </c>
      <c r="AF18" s="57">
        <f>+IFERROR(((SUM(I_Investimenti!$I19:AH19)/$D18)/12),0)</f>
        <v>0</v>
      </c>
      <c r="AG18" s="57">
        <f>+IFERROR(((SUM(I_Investimenti!$I19:AI19)/$D18)/12),0)</f>
        <v>0</v>
      </c>
      <c r="AH18" s="57">
        <f>+IFERROR(((SUM(I_Investimenti!$I19:AJ19)/$D18)/12),0)</f>
        <v>0</v>
      </c>
      <c r="AI18" s="57">
        <f>+IFERROR(((SUM(I_Investimenti!$I19:AK19)/$D18)/12),0)</f>
        <v>0</v>
      </c>
      <c r="AJ18" s="57">
        <f>+IFERROR(((SUM(I_Investimenti!$I19:AL19)/$D18)/12),0)</f>
        <v>0</v>
      </c>
      <c r="AK18" s="57">
        <f>+IFERROR(((SUM(I_Investimenti!$I19:AM19)/$D18)/12),0)</f>
        <v>0</v>
      </c>
      <c r="AL18" s="57">
        <f>+IFERROR(((SUM(I_Investimenti!$I19:AN19)/$D18)/12),0)</f>
        <v>0</v>
      </c>
      <c r="AM18" s="57">
        <f>+IFERROR(((SUM(I_Investimenti!$I19:AO19)/$D18)/12),0)</f>
        <v>0</v>
      </c>
      <c r="AN18" s="57">
        <f>+IFERROR(((SUM(I_Investimenti!$I19:AP19)/$D18)/12),0)</f>
        <v>0</v>
      </c>
      <c r="AO18" s="57">
        <f>+IFERROR(((SUM(I_Investimenti!$I19:AQ19)/$D18)/12),0)</f>
        <v>0</v>
      </c>
      <c r="AP18" s="57">
        <f>+IFERROR(((SUM(I_Investimenti!$I19:AR19)/$D18)/12),0)</f>
        <v>0</v>
      </c>
      <c r="AQ18" s="57">
        <f>+IFERROR(((SUM(I_Investimenti!$I19:AS19)/$D18)/12),0)</f>
        <v>0</v>
      </c>
      <c r="AR18" s="57">
        <f>+IFERROR(((SUM(I_Investimenti!$I19:AT19)/$D18)/12),0)</f>
        <v>0</v>
      </c>
      <c r="AS18" s="57">
        <f>+IFERROR(((SUM(I_Investimenti!$I19:AU19)/$D18)/12),0)</f>
        <v>0</v>
      </c>
      <c r="AT18" s="57">
        <f>+IFERROR(((SUM(I_Investimenti!$I19:AV19)/$D18)/12),0)</f>
        <v>0</v>
      </c>
      <c r="AU18" s="57">
        <f>+IFERROR(((SUM(I_Investimenti!$I19:AW19)/$D18)/12),0)</f>
        <v>0</v>
      </c>
      <c r="AV18" s="57">
        <f>+IFERROR(((SUM(I_Investimenti!$I19:AX19)/$D18)/12),0)</f>
        <v>0</v>
      </c>
      <c r="AW18" s="57">
        <f>+IFERROR(((SUM(I_Investimenti!$I19:AY19)/$D18)/12),0)</f>
        <v>0</v>
      </c>
      <c r="AX18" s="57">
        <f>+IFERROR(((SUM(I_Investimenti!$I19:AZ19)/$D18)/12),0)</f>
        <v>0</v>
      </c>
      <c r="AY18" s="57">
        <f>+IFERROR(((SUM(I_Investimenti!$I19:BA19)/$D18)/12),0)</f>
        <v>0</v>
      </c>
      <c r="AZ18" s="57">
        <f>+IFERROR(((SUM(I_Investimenti!$I19:BB19)/$D18)/12),0)</f>
        <v>0</v>
      </c>
      <c r="BA18" s="57">
        <f>+IFERROR(((SUM(I_Investimenti!$I19:BC19)/$D18)/12),0)</f>
        <v>0</v>
      </c>
      <c r="BB18" s="57">
        <f>+IFERROR(((SUM(I_Investimenti!$I19:BD19)/$D18)/12),0)</f>
        <v>0</v>
      </c>
      <c r="BC18" s="57">
        <f>+IFERROR(((SUM(I_Investimenti!$I19:BE19)/$D18)/12),0)</f>
        <v>0</v>
      </c>
      <c r="BD18" s="57">
        <f>+IFERROR(((SUM(I_Investimenti!$I19:BF19)/$D18)/12),0)</f>
        <v>0</v>
      </c>
      <c r="BE18" s="57">
        <f>+IFERROR(((SUM(I_Investimenti!$I19:BG19)/$D18)/12),0)</f>
        <v>0</v>
      </c>
      <c r="BF18" s="57">
        <f>+IFERROR(((SUM(I_Investimenti!$I19:BH19)/$D18)/12),0)</f>
        <v>0</v>
      </c>
      <c r="BG18" s="57">
        <f>+IFERROR(((SUM(I_Investimenti!$I19:BI19)/$D18)/12),0)</f>
        <v>0</v>
      </c>
      <c r="BH18" s="57">
        <f>+IFERROR(((SUM(I_Investimenti!$I19:BJ19)/$D18)/12),0)</f>
        <v>0</v>
      </c>
      <c r="BI18" s="57">
        <f>+IFERROR(((SUM(I_Investimenti!$I19:BK19)/$D18)/12),0)</f>
        <v>0</v>
      </c>
      <c r="BJ18" s="57">
        <f>+IFERROR(((SUM(I_Investimenti!$I19:BL19)/$D18)/12),0)</f>
        <v>0</v>
      </c>
      <c r="BK18" s="57">
        <f>+IFERROR(((SUM(I_Investimenti!$I19:BM19)/$D18)/12),0)</f>
        <v>0</v>
      </c>
      <c r="BL18" s="57">
        <f>+IFERROR(((SUM(I_Investimenti!$I19:BN19)/$D18)/12),0)</f>
        <v>0</v>
      </c>
      <c r="BM18" s="57">
        <f>+IFERROR(((SUM(I_Investimenti!$I19:BO19)/$D18)/12),0)</f>
        <v>0</v>
      </c>
      <c r="BN18" s="57">
        <f>+IFERROR(((SUM(I_Investimenti!$I19:BP19)/$D18)/12),0)</f>
        <v>0</v>
      </c>
      <c r="BO18" s="57">
        <f>+IFERROR(((SUM(I_Investimenti!$I19:BQ19)/$D18)/12),0)</f>
        <v>0</v>
      </c>
      <c r="BP18" s="57">
        <f>+IFERROR(((SUM(I_Investimenti!$I19:BR19)/$D18)/12),0)</f>
        <v>0</v>
      </c>
      <c r="BQ18" s="57">
        <f>+IFERROR(((SUM(I_Investimenti!$I19:BS19)/$D18)/12),0)</f>
        <v>0</v>
      </c>
      <c r="BR18" s="57">
        <f>+IFERROR(((SUM(I_Investimenti!$I19:BT19)/$D18)/12),0)</f>
        <v>0</v>
      </c>
      <c r="BS18" s="57">
        <f>+IFERROR(((SUM(I_Investimenti!$I19:BU19)/$D18)/12),0)</f>
        <v>0</v>
      </c>
      <c r="BT18" s="57">
        <f>+IFERROR(((SUM(I_Investimenti!$I19:BV19)/$D18)/12),0)</f>
        <v>0</v>
      </c>
      <c r="BU18" s="57">
        <f>+IFERROR(((SUM(I_Investimenti!$I19:BW19)/$D18)/12),0)</f>
        <v>0</v>
      </c>
      <c r="BV18" s="57">
        <f>+IFERROR(((SUM(I_Investimenti!$I19:BX19)/$D18)/12),0)</f>
        <v>0</v>
      </c>
      <c r="BW18" s="57">
        <f>+IFERROR(((SUM(I_Investimenti!$I19:BY19)/$D18)/12),0)</f>
        <v>0</v>
      </c>
      <c r="BX18" s="57">
        <f>+IFERROR(((SUM(I_Investimenti!$I19:BZ19)/$D18)/12),0)</f>
        <v>0</v>
      </c>
      <c r="BY18" s="57">
        <f>+IFERROR(((SUM(I_Investimenti!$I19:CA19)/$D18)/12),0)</f>
        <v>0</v>
      </c>
      <c r="BZ18" s="57">
        <f>+IFERROR(((SUM(I_Investimenti!$I19:CB19)/$D18)/12),0)</f>
        <v>0</v>
      </c>
      <c r="CA18" s="57">
        <f>+IFERROR(((SUM(I_Investimenti!$I19:CC19)/$D18)/12),0)</f>
        <v>0</v>
      </c>
      <c r="CB18" s="57">
        <f>+IFERROR(((SUM(I_Investimenti!$I19:CD19)/$D18)/12),0)</f>
        <v>0</v>
      </c>
      <c r="CC18" s="57">
        <f>+IFERROR(((SUM(I_Investimenti!$I19:CE19)/$D18)/12),0)</f>
        <v>0</v>
      </c>
      <c r="CD18" s="57">
        <f>+IFERROR(((SUM(I_Investimenti!$I19:CF19)/$D18)/12),0)</f>
        <v>0</v>
      </c>
      <c r="CE18" s="57">
        <f>+IFERROR(((SUM(I_Investimenti!$I19:CG19)/$D18)/12),0)</f>
        <v>0</v>
      </c>
      <c r="CF18" s="57">
        <f>+IFERROR(((SUM(I_Investimenti!$I19:CH19)/$D18)/12),0)</f>
        <v>0</v>
      </c>
      <c r="CG18" s="57">
        <f>+IFERROR(((SUM(I_Investimenti!$I19:CI19)/$D18)/12),0)</f>
        <v>0</v>
      </c>
      <c r="CH18" s="57">
        <f>+IFERROR(((SUM(I_Investimenti!$I19:CJ19)/$D18)/12),0)</f>
        <v>0</v>
      </c>
      <c r="CI18" s="57">
        <f>+IFERROR(((SUM(I_Investimenti!$I19:CK19)/$D18)/12),0)</f>
        <v>0</v>
      </c>
      <c r="CJ18" s="57">
        <f>+IFERROR(((SUM(I_Investimenti!$I19:CL19)/$D18)/12),0)</f>
        <v>0</v>
      </c>
      <c r="CK18" s="57">
        <f>+IFERROR(((SUM(I_Investimenti!$I19:CM19)/$D18)/12),0)</f>
        <v>0</v>
      </c>
      <c r="CL18" s="57">
        <f>+IFERROR(((SUM(I_Investimenti!$I19:CN19)/$D18)/12),0)</f>
        <v>0</v>
      </c>
      <c r="CM18" s="57">
        <f>+IFERROR(((SUM(I_Investimenti!$I19:CO19)/$D18)/12),0)</f>
        <v>0</v>
      </c>
      <c r="CN18" s="57">
        <f>+IFERROR(((SUM(I_Investimenti!$I19:CP19)/$D18)/12),0)</f>
        <v>0</v>
      </c>
      <c r="CO18" s="57">
        <f>+IFERROR(((SUM(I_Investimenti!$I19:CQ19)/$D18)/12),0)</f>
        <v>0</v>
      </c>
      <c r="CP18" s="57">
        <f>+IFERROR(((SUM(I_Investimenti!$I19:CR19)/$D18)/12),0)</f>
        <v>0</v>
      </c>
      <c r="CQ18" s="57">
        <f>+IFERROR(((SUM(I_Investimenti!$I19:CS19)/$D18)/12),0)</f>
        <v>0</v>
      </c>
      <c r="CR18" s="57">
        <f>+IFERROR(((SUM(I_Investimenti!$I19:CT19)/$D18)/12),0)</f>
        <v>0</v>
      </c>
      <c r="CS18" s="57">
        <f>+IFERROR(((SUM(I_Investimenti!$I19:CU19)/$D18)/12),0)</f>
        <v>0</v>
      </c>
      <c r="CT18" s="57">
        <f>+IFERROR(((SUM(I_Investimenti!$I19:CV19)/$D18)/12),0)</f>
        <v>0</v>
      </c>
      <c r="CU18" s="57">
        <f>+IFERROR(((SUM(I_Investimenti!$I19:CW19)/$D18)/12),0)</f>
        <v>0</v>
      </c>
      <c r="CV18" s="57">
        <f>+IFERROR(((SUM(I_Investimenti!$I19:CX19)/$D18)/12),0)</f>
        <v>0</v>
      </c>
      <c r="CW18" s="57">
        <f>+IFERROR(((SUM(I_Investimenti!$I19:CY19)/$D18)/12),0)</f>
        <v>0</v>
      </c>
      <c r="CX18" s="57">
        <f>+IFERROR(((SUM(I_Investimenti!$I19:CZ19)/$D18)/12),0)</f>
        <v>0</v>
      </c>
      <c r="CY18" s="57">
        <f>+IFERROR(((SUM(I_Investimenti!$I19:DA19)/$D18)/12),0)</f>
        <v>0</v>
      </c>
      <c r="CZ18" s="57">
        <f>+IFERROR(((SUM(I_Investimenti!$I19:DB19)/$D18)/12),0)</f>
        <v>0</v>
      </c>
      <c r="DA18" s="57">
        <f>+IFERROR(((SUM(I_Investimenti!$I19:DC19)/$D18)/12),0)</f>
        <v>0</v>
      </c>
      <c r="DB18" s="57">
        <f>+IFERROR(((SUM(I_Investimenti!$I19:DD19)/$D18)/12),0)</f>
        <v>0</v>
      </c>
      <c r="DC18" s="57">
        <f>+IFERROR(((SUM(I_Investimenti!$I19:DE19)/$D18)/12),0)</f>
        <v>0</v>
      </c>
      <c r="DD18" s="57">
        <f>+IFERROR(((SUM(I_Investimenti!$I19:DF19)/$D18)/12),0)</f>
        <v>0</v>
      </c>
      <c r="DE18" s="57">
        <f>+IFERROR(((SUM(I_Investimenti!$I19:DG19)/$D18)/12),0)</f>
        <v>0</v>
      </c>
      <c r="DF18" s="57">
        <f>+IFERROR(((SUM(I_Investimenti!$I19:DH19)/$D18)/12),0)</f>
        <v>0</v>
      </c>
      <c r="DG18" s="57">
        <f>+IFERROR(((SUM(I_Investimenti!$I19:DI19)/$D18)/12),0)</f>
        <v>0</v>
      </c>
      <c r="DH18" s="57">
        <f>+IFERROR(((SUM(I_Investimenti!$I19:DJ19)/$D18)/12),0)</f>
        <v>0</v>
      </c>
      <c r="DI18" s="57">
        <f>+IFERROR(((SUM(I_Investimenti!$I19:DK19)/$D18)/12),0)</f>
        <v>0</v>
      </c>
      <c r="DJ18" s="57">
        <f>+IFERROR(((SUM(I_Investimenti!$I19:DL19)/$D18)/12),0)</f>
        <v>0</v>
      </c>
      <c r="DK18" s="57">
        <f>+IFERROR(((SUM(I_Investimenti!$I19:DM19)/$D18)/12),0)</f>
        <v>0</v>
      </c>
      <c r="DL18" s="57">
        <f>+IFERROR(((SUM(I_Investimenti!$I19:DN19)/$D18)/12),0)</f>
        <v>0</v>
      </c>
      <c r="DM18" s="57">
        <f>+IFERROR(((SUM(I_Investimenti!$I19:DO19)/$D18)/12),0)</f>
        <v>0</v>
      </c>
      <c r="DN18" s="57">
        <f>+IFERROR(((SUM(I_Investimenti!$I19:DP19)/$D18)/12),0)</f>
        <v>0</v>
      </c>
      <c r="DO18" s="57">
        <f>+IFERROR(((SUM(I_Investimenti!$I19:DQ19)/$D18)/12),0)</f>
        <v>0</v>
      </c>
      <c r="DP18" s="57">
        <f>+IFERROR(((SUM(I_Investimenti!$I19:DR19)/$D18)/12),0)</f>
        <v>0</v>
      </c>
      <c r="DQ18" s="57">
        <f>+IFERROR(((SUM(I_Investimenti!$I19:DS19)/$D18)/12),0)</f>
        <v>0</v>
      </c>
      <c r="DR18" s="57">
        <f>+IFERROR(((SUM(I_Investimenti!$I19:DT19)/$D18)/12),0)</f>
        <v>0</v>
      </c>
      <c r="DS18" s="57">
        <f>+IFERROR(((SUM(I_Investimenti!$I19:DU19)/$D18)/12),0)</f>
        <v>0</v>
      </c>
      <c r="DT18" s="57">
        <f>+IFERROR(((SUM(I_Investimenti!$I19:DV19)/$D18)/12),0)</f>
        <v>0</v>
      </c>
      <c r="DU18" s="57">
        <f>+IFERROR(((SUM(I_Investimenti!$I19:DW19)/$D18)/12),0)</f>
        <v>0</v>
      </c>
      <c r="DV18" s="57">
        <f>+IFERROR(((SUM(I_Investimenti!$I19:DX19)/$D18)/12),0)</f>
        <v>0</v>
      </c>
    </row>
    <row r="19" spans="2:126" ht="16.5" thickTop="1" thickBot="1" x14ac:dyDescent="0.3">
      <c r="B19" s="114" t="str">
        <f>+I_Investimenti!C20</f>
        <v>Investimento 15</v>
      </c>
      <c r="C19" s="114">
        <f>+I_Investimenti!D20</f>
        <v>0</v>
      </c>
      <c r="D19" s="114">
        <f>+I_Investimenti!G20</f>
        <v>0</v>
      </c>
      <c r="G19" s="57">
        <f>+IFERROR(((I_Investimenti!I20/$D19)/12),0)</f>
        <v>0</v>
      </c>
      <c r="H19" s="57">
        <f>+IFERROR(((SUM(I_Investimenti!$I20:J20)/$D19)/12),0)</f>
        <v>0</v>
      </c>
      <c r="I19" s="57">
        <f>+IFERROR(((SUM(I_Investimenti!$I20:K20)/$D19)/12),0)</f>
        <v>0</v>
      </c>
      <c r="J19" s="57">
        <f>+IFERROR(((SUM(I_Investimenti!$I20:L20)/$D19)/12),0)</f>
        <v>0</v>
      </c>
      <c r="K19" s="57">
        <f>+IFERROR(((SUM(I_Investimenti!$I20:M20)/$D19)/12),0)</f>
        <v>0</v>
      </c>
      <c r="L19" s="57">
        <f>+IFERROR(((SUM(I_Investimenti!$I20:N20)/$D19)/12),0)</f>
        <v>0</v>
      </c>
      <c r="M19" s="57">
        <f>+IFERROR(((SUM(I_Investimenti!$I20:O20)/$D19)/12),0)</f>
        <v>0</v>
      </c>
      <c r="N19" s="57">
        <f>+IFERROR(((SUM(I_Investimenti!$I20:P20)/$D19)/12),0)</f>
        <v>0</v>
      </c>
      <c r="O19" s="57">
        <f>+IFERROR(((SUM(I_Investimenti!$I20:Q20)/$D19)/12),0)</f>
        <v>0</v>
      </c>
      <c r="P19" s="57">
        <f>+IFERROR(((SUM(I_Investimenti!$I20:R20)/$D19)/12),0)</f>
        <v>0</v>
      </c>
      <c r="Q19" s="57">
        <f>+IFERROR(((SUM(I_Investimenti!$I20:S20)/$D19)/12),0)</f>
        <v>0</v>
      </c>
      <c r="R19" s="57">
        <f>+IFERROR(((SUM(I_Investimenti!$I20:T20)/$D19)/12),0)</f>
        <v>0</v>
      </c>
      <c r="S19" s="57">
        <f>+IFERROR(((SUM(I_Investimenti!$I20:U20)/$D19)/12),0)</f>
        <v>0</v>
      </c>
      <c r="T19" s="57">
        <f>+IFERROR(((SUM(I_Investimenti!$I20:V20)/$D19)/12),0)</f>
        <v>0</v>
      </c>
      <c r="U19" s="57">
        <f>+IFERROR(((SUM(I_Investimenti!$I20:W20)/$D19)/12),0)</f>
        <v>0</v>
      </c>
      <c r="V19" s="57">
        <f>+IFERROR(((SUM(I_Investimenti!$I20:X20)/$D19)/12),0)</f>
        <v>0</v>
      </c>
      <c r="W19" s="57">
        <f>+IFERROR(((SUM(I_Investimenti!$I20:Y20)/$D19)/12),0)</f>
        <v>0</v>
      </c>
      <c r="X19" s="57">
        <f>+IFERROR(((SUM(I_Investimenti!$I20:Z20)/$D19)/12),0)</f>
        <v>0</v>
      </c>
      <c r="Y19" s="57">
        <f>+IFERROR(((SUM(I_Investimenti!$I20:AA20)/$D19)/12),0)</f>
        <v>0</v>
      </c>
      <c r="Z19" s="57">
        <f>+IFERROR(((SUM(I_Investimenti!$I20:AB20)/$D19)/12),0)</f>
        <v>0</v>
      </c>
      <c r="AA19" s="57">
        <f>+IFERROR(((SUM(I_Investimenti!$I20:AC20)/$D19)/12),0)</f>
        <v>0</v>
      </c>
      <c r="AB19" s="57">
        <f>+IFERROR(((SUM(I_Investimenti!$I20:AD20)/$D19)/12),0)</f>
        <v>0</v>
      </c>
      <c r="AC19" s="57">
        <f>+IFERROR(((SUM(I_Investimenti!$I20:AE20)/$D19)/12),0)</f>
        <v>0</v>
      </c>
      <c r="AD19" s="57">
        <f>+IFERROR(((SUM(I_Investimenti!$I20:AF20)/$D19)/12),0)</f>
        <v>0</v>
      </c>
      <c r="AE19" s="57">
        <f>+IFERROR(((SUM(I_Investimenti!$I20:AG20)/$D19)/12),0)</f>
        <v>0</v>
      </c>
      <c r="AF19" s="57">
        <f>+IFERROR(((SUM(I_Investimenti!$I20:AH20)/$D19)/12),0)</f>
        <v>0</v>
      </c>
      <c r="AG19" s="57">
        <f>+IFERROR(((SUM(I_Investimenti!$I20:AI20)/$D19)/12),0)</f>
        <v>0</v>
      </c>
      <c r="AH19" s="57">
        <f>+IFERROR(((SUM(I_Investimenti!$I20:AJ20)/$D19)/12),0)</f>
        <v>0</v>
      </c>
      <c r="AI19" s="57">
        <f>+IFERROR(((SUM(I_Investimenti!$I20:AK20)/$D19)/12),0)</f>
        <v>0</v>
      </c>
      <c r="AJ19" s="57">
        <f>+IFERROR(((SUM(I_Investimenti!$I20:AL20)/$D19)/12),0)</f>
        <v>0</v>
      </c>
      <c r="AK19" s="57">
        <f>+IFERROR(((SUM(I_Investimenti!$I20:AM20)/$D19)/12),0)</f>
        <v>0</v>
      </c>
      <c r="AL19" s="57">
        <f>+IFERROR(((SUM(I_Investimenti!$I20:AN20)/$D19)/12),0)</f>
        <v>0</v>
      </c>
      <c r="AM19" s="57">
        <f>+IFERROR(((SUM(I_Investimenti!$I20:AO20)/$D19)/12),0)</f>
        <v>0</v>
      </c>
      <c r="AN19" s="57">
        <f>+IFERROR(((SUM(I_Investimenti!$I20:AP20)/$D19)/12),0)</f>
        <v>0</v>
      </c>
      <c r="AO19" s="57">
        <f>+IFERROR(((SUM(I_Investimenti!$I20:AQ20)/$D19)/12),0)</f>
        <v>0</v>
      </c>
      <c r="AP19" s="57">
        <f>+IFERROR(((SUM(I_Investimenti!$I20:AR20)/$D19)/12),0)</f>
        <v>0</v>
      </c>
      <c r="AQ19" s="57">
        <f>+IFERROR(((SUM(I_Investimenti!$I20:AS20)/$D19)/12),0)</f>
        <v>0</v>
      </c>
      <c r="AR19" s="57">
        <f>+IFERROR(((SUM(I_Investimenti!$I20:AT20)/$D19)/12),0)</f>
        <v>0</v>
      </c>
      <c r="AS19" s="57">
        <f>+IFERROR(((SUM(I_Investimenti!$I20:AU20)/$D19)/12),0)</f>
        <v>0</v>
      </c>
      <c r="AT19" s="57">
        <f>+IFERROR(((SUM(I_Investimenti!$I20:AV20)/$D19)/12),0)</f>
        <v>0</v>
      </c>
      <c r="AU19" s="57">
        <f>+IFERROR(((SUM(I_Investimenti!$I20:AW20)/$D19)/12),0)</f>
        <v>0</v>
      </c>
      <c r="AV19" s="57">
        <f>+IFERROR(((SUM(I_Investimenti!$I20:AX20)/$D19)/12),0)</f>
        <v>0</v>
      </c>
      <c r="AW19" s="57">
        <f>+IFERROR(((SUM(I_Investimenti!$I20:AY20)/$D19)/12),0)</f>
        <v>0</v>
      </c>
      <c r="AX19" s="57">
        <f>+IFERROR(((SUM(I_Investimenti!$I20:AZ20)/$D19)/12),0)</f>
        <v>0</v>
      </c>
      <c r="AY19" s="57">
        <f>+IFERROR(((SUM(I_Investimenti!$I20:BA20)/$D19)/12),0)</f>
        <v>0</v>
      </c>
      <c r="AZ19" s="57">
        <f>+IFERROR(((SUM(I_Investimenti!$I20:BB20)/$D19)/12),0)</f>
        <v>0</v>
      </c>
      <c r="BA19" s="57">
        <f>+IFERROR(((SUM(I_Investimenti!$I20:BC20)/$D19)/12),0)</f>
        <v>0</v>
      </c>
      <c r="BB19" s="57">
        <f>+IFERROR(((SUM(I_Investimenti!$I20:BD20)/$D19)/12),0)</f>
        <v>0</v>
      </c>
      <c r="BC19" s="57">
        <f>+IFERROR(((SUM(I_Investimenti!$I20:BE20)/$D19)/12),0)</f>
        <v>0</v>
      </c>
      <c r="BD19" s="57">
        <f>+IFERROR(((SUM(I_Investimenti!$I20:BF20)/$D19)/12),0)</f>
        <v>0</v>
      </c>
      <c r="BE19" s="57">
        <f>+IFERROR(((SUM(I_Investimenti!$I20:BG20)/$D19)/12),0)</f>
        <v>0</v>
      </c>
      <c r="BF19" s="57">
        <f>+IFERROR(((SUM(I_Investimenti!$I20:BH20)/$D19)/12),0)</f>
        <v>0</v>
      </c>
      <c r="BG19" s="57">
        <f>+IFERROR(((SUM(I_Investimenti!$I20:BI20)/$D19)/12),0)</f>
        <v>0</v>
      </c>
      <c r="BH19" s="57">
        <f>+IFERROR(((SUM(I_Investimenti!$I20:BJ20)/$D19)/12),0)</f>
        <v>0</v>
      </c>
      <c r="BI19" s="57">
        <f>+IFERROR(((SUM(I_Investimenti!$I20:BK20)/$D19)/12),0)</f>
        <v>0</v>
      </c>
      <c r="BJ19" s="57">
        <f>+IFERROR(((SUM(I_Investimenti!$I20:BL20)/$D19)/12),0)</f>
        <v>0</v>
      </c>
      <c r="BK19" s="57">
        <f>+IFERROR(((SUM(I_Investimenti!$I20:BM20)/$D19)/12),0)</f>
        <v>0</v>
      </c>
      <c r="BL19" s="57">
        <f>+IFERROR(((SUM(I_Investimenti!$I20:BN20)/$D19)/12),0)</f>
        <v>0</v>
      </c>
      <c r="BM19" s="57">
        <f>+IFERROR(((SUM(I_Investimenti!$I20:BO20)/$D19)/12),0)</f>
        <v>0</v>
      </c>
      <c r="BN19" s="57">
        <f>+IFERROR(((SUM(I_Investimenti!$I20:BP20)/$D19)/12),0)</f>
        <v>0</v>
      </c>
      <c r="BO19" s="57">
        <f>+IFERROR(((SUM(I_Investimenti!$I20:BQ20)/$D19)/12),0)</f>
        <v>0</v>
      </c>
      <c r="BP19" s="57">
        <f>+IFERROR(((SUM(I_Investimenti!$I20:BR20)/$D19)/12),0)</f>
        <v>0</v>
      </c>
      <c r="BQ19" s="57">
        <f>+IFERROR(((SUM(I_Investimenti!$I20:BS20)/$D19)/12),0)</f>
        <v>0</v>
      </c>
      <c r="BR19" s="57">
        <f>+IFERROR(((SUM(I_Investimenti!$I20:BT20)/$D19)/12),0)</f>
        <v>0</v>
      </c>
      <c r="BS19" s="57">
        <f>+IFERROR(((SUM(I_Investimenti!$I20:BU20)/$D19)/12),0)</f>
        <v>0</v>
      </c>
      <c r="BT19" s="57">
        <f>+IFERROR(((SUM(I_Investimenti!$I20:BV20)/$D19)/12),0)</f>
        <v>0</v>
      </c>
      <c r="BU19" s="57">
        <f>+IFERROR(((SUM(I_Investimenti!$I20:BW20)/$D19)/12),0)</f>
        <v>0</v>
      </c>
      <c r="BV19" s="57">
        <f>+IFERROR(((SUM(I_Investimenti!$I20:BX20)/$D19)/12),0)</f>
        <v>0</v>
      </c>
      <c r="BW19" s="57">
        <f>+IFERROR(((SUM(I_Investimenti!$I20:BY20)/$D19)/12),0)</f>
        <v>0</v>
      </c>
      <c r="BX19" s="57">
        <f>+IFERROR(((SUM(I_Investimenti!$I20:BZ20)/$D19)/12),0)</f>
        <v>0</v>
      </c>
      <c r="BY19" s="57">
        <f>+IFERROR(((SUM(I_Investimenti!$I20:CA20)/$D19)/12),0)</f>
        <v>0</v>
      </c>
      <c r="BZ19" s="57">
        <f>+IFERROR(((SUM(I_Investimenti!$I20:CB20)/$D19)/12),0)</f>
        <v>0</v>
      </c>
      <c r="CA19" s="57">
        <f>+IFERROR(((SUM(I_Investimenti!$I20:CC20)/$D19)/12),0)</f>
        <v>0</v>
      </c>
      <c r="CB19" s="57">
        <f>+IFERROR(((SUM(I_Investimenti!$I20:CD20)/$D19)/12),0)</f>
        <v>0</v>
      </c>
      <c r="CC19" s="57">
        <f>+IFERROR(((SUM(I_Investimenti!$I20:CE20)/$D19)/12),0)</f>
        <v>0</v>
      </c>
      <c r="CD19" s="57">
        <f>+IFERROR(((SUM(I_Investimenti!$I20:CF20)/$D19)/12),0)</f>
        <v>0</v>
      </c>
      <c r="CE19" s="57">
        <f>+IFERROR(((SUM(I_Investimenti!$I20:CG20)/$D19)/12),0)</f>
        <v>0</v>
      </c>
      <c r="CF19" s="57">
        <f>+IFERROR(((SUM(I_Investimenti!$I20:CH20)/$D19)/12),0)</f>
        <v>0</v>
      </c>
      <c r="CG19" s="57">
        <f>+IFERROR(((SUM(I_Investimenti!$I20:CI20)/$D19)/12),0)</f>
        <v>0</v>
      </c>
      <c r="CH19" s="57">
        <f>+IFERROR(((SUM(I_Investimenti!$I20:CJ20)/$D19)/12),0)</f>
        <v>0</v>
      </c>
      <c r="CI19" s="57">
        <f>+IFERROR(((SUM(I_Investimenti!$I20:CK20)/$D19)/12),0)</f>
        <v>0</v>
      </c>
      <c r="CJ19" s="57">
        <f>+IFERROR(((SUM(I_Investimenti!$I20:CL20)/$D19)/12),0)</f>
        <v>0</v>
      </c>
      <c r="CK19" s="57">
        <f>+IFERROR(((SUM(I_Investimenti!$I20:CM20)/$D19)/12),0)</f>
        <v>0</v>
      </c>
      <c r="CL19" s="57">
        <f>+IFERROR(((SUM(I_Investimenti!$I20:CN20)/$D19)/12),0)</f>
        <v>0</v>
      </c>
      <c r="CM19" s="57">
        <f>+IFERROR(((SUM(I_Investimenti!$I20:CO20)/$D19)/12),0)</f>
        <v>0</v>
      </c>
      <c r="CN19" s="57">
        <f>+IFERROR(((SUM(I_Investimenti!$I20:CP20)/$D19)/12),0)</f>
        <v>0</v>
      </c>
      <c r="CO19" s="57">
        <f>+IFERROR(((SUM(I_Investimenti!$I20:CQ20)/$D19)/12),0)</f>
        <v>0</v>
      </c>
      <c r="CP19" s="57">
        <f>+IFERROR(((SUM(I_Investimenti!$I20:CR20)/$D19)/12),0)</f>
        <v>0</v>
      </c>
      <c r="CQ19" s="57">
        <f>+IFERROR(((SUM(I_Investimenti!$I20:CS20)/$D19)/12),0)</f>
        <v>0</v>
      </c>
      <c r="CR19" s="57">
        <f>+IFERROR(((SUM(I_Investimenti!$I20:CT20)/$D19)/12),0)</f>
        <v>0</v>
      </c>
      <c r="CS19" s="57">
        <f>+IFERROR(((SUM(I_Investimenti!$I20:CU20)/$D19)/12),0)</f>
        <v>0</v>
      </c>
      <c r="CT19" s="57">
        <f>+IFERROR(((SUM(I_Investimenti!$I20:CV20)/$D19)/12),0)</f>
        <v>0</v>
      </c>
      <c r="CU19" s="57">
        <f>+IFERROR(((SUM(I_Investimenti!$I20:CW20)/$D19)/12),0)</f>
        <v>0</v>
      </c>
      <c r="CV19" s="57">
        <f>+IFERROR(((SUM(I_Investimenti!$I20:CX20)/$D19)/12),0)</f>
        <v>0</v>
      </c>
      <c r="CW19" s="57">
        <f>+IFERROR(((SUM(I_Investimenti!$I20:CY20)/$D19)/12),0)</f>
        <v>0</v>
      </c>
      <c r="CX19" s="57">
        <f>+IFERROR(((SUM(I_Investimenti!$I20:CZ20)/$D19)/12),0)</f>
        <v>0</v>
      </c>
      <c r="CY19" s="57">
        <f>+IFERROR(((SUM(I_Investimenti!$I20:DA20)/$D19)/12),0)</f>
        <v>0</v>
      </c>
      <c r="CZ19" s="57">
        <f>+IFERROR(((SUM(I_Investimenti!$I20:DB20)/$D19)/12),0)</f>
        <v>0</v>
      </c>
      <c r="DA19" s="57">
        <f>+IFERROR(((SUM(I_Investimenti!$I20:DC20)/$D19)/12),0)</f>
        <v>0</v>
      </c>
      <c r="DB19" s="57">
        <f>+IFERROR(((SUM(I_Investimenti!$I20:DD20)/$D19)/12),0)</f>
        <v>0</v>
      </c>
      <c r="DC19" s="57">
        <f>+IFERROR(((SUM(I_Investimenti!$I20:DE20)/$D19)/12),0)</f>
        <v>0</v>
      </c>
      <c r="DD19" s="57">
        <f>+IFERROR(((SUM(I_Investimenti!$I20:DF20)/$D19)/12),0)</f>
        <v>0</v>
      </c>
      <c r="DE19" s="57">
        <f>+IFERROR(((SUM(I_Investimenti!$I20:DG20)/$D19)/12),0)</f>
        <v>0</v>
      </c>
      <c r="DF19" s="57">
        <f>+IFERROR(((SUM(I_Investimenti!$I20:DH20)/$D19)/12),0)</f>
        <v>0</v>
      </c>
      <c r="DG19" s="57">
        <f>+IFERROR(((SUM(I_Investimenti!$I20:DI20)/$D19)/12),0)</f>
        <v>0</v>
      </c>
      <c r="DH19" s="57">
        <f>+IFERROR(((SUM(I_Investimenti!$I20:DJ20)/$D19)/12),0)</f>
        <v>0</v>
      </c>
      <c r="DI19" s="57">
        <f>+IFERROR(((SUM(I_Investimenti!$I20:DK20)/$D19)/12),0)</f>
        <v>0</v>
      </c>
      <c r="DJ19" s="57">
        <f>+IFERROR(((SUM(I_Investimenti!$I20:DL20)/$D19)/12),0)</f>
        <v>0</v>
      </c>
      <c r="DK19" s="57">
        <f>+IFERROR(((SUM(I_Investimenti!$I20:DM20)/$D19)/12),0)</f>
        <v>0</v>
      </c>
      <c r="DL19" s="57">
        <f>+IFERROR(((SUM(I_Investimenti!$I20:DN20)/$D19)/12),0)</f>
        <v>0</v>
      </c>
      <c r="DM19" s="57">
        <f>+IFERROR(((SUM(I_Investimenti!$I20:DO20)/$D19)/12),0)</f>
        <v>0</v>
      </c>
      <c r="DN19" s="57">
        <f>+IFERROR(((SUM(I_Investimenti!$I20:DP20)/$D19)/12),0)</f>
        <v>0</v>
      </c>
      <c r="DO19" s="57">
        <f>+IFERROR(((SUM(I_Investimenti!$I20:DQ20)/$D19)/12),0)</f>
        <v>0</v>
      </c>
      <c r="DP19" s="57">
        <f>+IFERROR(((SUM(I_Investimenti!$I20:DR20)/$D19)/12),0)</f>
        <v>0</v>
      </c>
      <c r="DQ19" s="57">
        <f>+IFERROR(((SUM(I_Investimenti!$I20:DS20)/$D19)/12),0)</f>
        <v>0</v>
      </c>
      <c r="DR19" s="57">
        <f>+IFERROR(((SUM(I_Investimenti!$I20:DT20)/$D19)/12),0)</f>
        <v>0</v>
      </c>
      <c r="DS19" s="57">
        <f>+IFERROR(((SUM(I_Investimenti!$I20:DU20)/$D19)/12),0)</f>
        <v>0</v>
      </c>
      <c r="DT19" s="57">
        <f>+IFERROR(((SUM(I_Investimenti!$I20:DV20)/$D19)/12),0)</f>
        <v>0</v>
      </c>
      <c r="DU19" s="57">
        <f>+IFERROR(((SUM(I_Investimenti!$I20:DW20)/$D19)/12),0)</f>
        <v>0</v>
      </c>
      <c r="DV19" s="57">
        <f>+IFERROR(((SUM(I_Investimenti!$I20:DX20)/$D19)/12),0)</f>
        <v>0</v>
      </c>
    </row>
    <row r="20" spans="2:126" ht="16.5" thickTop="1" thickBot="1" x14ac:dyDescent="0.3">
      <c r="B20" s="114" t="str">
        <f>+I_Investimenti!C21</f>
        <v>Investimento 16</v>
      </c>
      <c r="C20" s="114">
        <f>+I_Investimenti!D21</f>
        <v>0</v>
      </c>
      <c r="D20" s="114">
        <f>+I_Investimenti!G21</f>
        <v>0</v>
      </c>
      <c r="G20" s="57">
        <f>+IFERROR(((I_Investimenti!I21/$D20)/12),0)</f>
        <v>0</v>
      </c>
      <c r="H20" s="57">
        <f>+IFERROR(((SUM(I_Investimenti!$I21:J21)/$D20)/12),0)</f>
        <v>0</v>
      </c>
      <c r="I20" s="57">
        <f>+IFERROR(((SUM(I_Investimenti!$I21:K21)/$D20)/12),0)</f>
        <v>0</v>
      </c>
      <c r="J20" s="57">
        <f>+IFERROR(((SUM(I_Investimenti!$I21:L21)/$D20)/12),0)</f>
        <v>0</v>
      </c>
      <c r="K20" s="57">
        <f>+IFERROR(((SUM(I_Investimenti!$I21:M21)/$D20)/12),0)</f>
        <v>0</v>
      </c>
      <c r="L20" s="57">
        <f>+IFERROR(((SUM(I_Investimenti!$I21:N21)/$D20)/12),0)</f>
        <v>0</v>
      </c>
      <c r="M20" s="57">
        <f>+IFERROR(((SUM(I_Investimenti!$I21:O21)/$D20)/12),0)</f>
        <v>0</v>
      </c>
      <c r="N20" s="57">
        <f>+IFERROR(((SUM(I_Investimenti!$I21:P21)/$D20)/12),0)</f>
        <v>0</v>
      </c>
      <c r="O20" s="57">
        <f>+IFERROR(((SUM(I_Investimenti!$I21:Q21)/$D20)/12),0)</f>
        <v>0</v>
      </c>
      <c r="P20" s="57">
        <f>+IFERROR(((SUM(I_Investimenti!$I21:R21)/$D20)/12),0)</f>
        <v>0</v>
      </c>
      <c r="Q20" s="57">
        <f>+IFERROR(((SUM(I_Investimenti!$I21:S21)/$D20)/12),0)</f>
        <v>0</v>
      </c>
      <c r="R20" s="57">
        <f>+IFERROR(((SUM(I_Investimenti!$I21:T21)/$D20)/12),0)</f>
        <v>0</v>
      </c>
      <c r="S20" s="57">
        <f>+IFERROR(((SUM(I_Investimenti!$I21:U21)/$D20)/12),0)</f>
        <v>0</v>
      </c>
      <c r="T20" s="57">
        <f>+IFERROR(((SUM(I_Investimenti!$I21:V21)/$D20)/12),0)</f>
        <v>0</v>
      </c>
      <c r="U20" s="57">
        <f>+IFERROR(((SUM(I_Investimenti!$I21:W21)/$D20)/12),0)</f>
        <v>0</v>
      </c>
      <c r="V20" s="57">
        <f>+IFERROR(((SUM(I_Investimenti!$I21:X21)/$D20)/12),0)</f>
        <v>0</v>
      </c>
      <c r="W20" s="57">
        <f>+IFERROR(((SUM(I_Investimenti!$I21:Y21)/$D20)/12),0)</f>
        <v>0</v>
      </c>
      <c r="X20" s="57">
        <f>+IFERROR(((SUM(I_Investimenti!$I21:Z21)/$D20)/12),0)</f>
        <v>0</v>
      </c>
      <c r="Y20" s="57">
        <f>+IFERROR(((SUM(I_Investimenti!$I21:AA21)/$D20)/12),0)</f>
        <v>0</v>
      </c>
      <c r="Z20" s="57">
        <f>+IFERROR(((SUM(I_Investimenti!$I21:AB21)/$D20)/12),0)</f>
        <v>0</v>
      </c>
      <c r="AA20" s="57">
        <f>+IFERROR(((SUM(I_Investimenti!$I21:AC21)/$D20)/12),0)</f>
        <v>0</v>
      </c>
      <c r="AB20" s="57">
        <f>+IFERROR(((SUM(I_Investimenti!$I21:AD21)/$D20)/12),0)</f>
        <v>0</v>
      </c>
      <c r="AC20" s="57">
        <f>+IFERROR(((SUM(I_Investimenti!$I21:AE21)/$D20)/12),0)</f>
        <v>0</v>
      </c>
      <c r="AD20" s="57">
        <f>+IFERROR(((SUM(I_Investimenti!$I21:AF21)/$D20)/12),0)</f>
        <v>0</v>
      </c>
      <c r="AE20" s="57">
        <f>+IFERROR(((SUM(I_Investimenti!$I21:AG21)/$D20)/12),0)</f>
        <v>0</v>
      </c>
      <c r="AF20" s="57">
        <f>+IFERROR(((SUM(I_Investimenti!$I21:AH21)/$D20)/12),0)</f>
        <v>0</v>
      </c>
      <c r="AG20" s="57">
        <f>+IFERROR(((SUM(I_Investimenti!$I21:AI21)/$D20)/12),0)</f>
        <v>0</v>
      </c>
      <c r="AH20" s="57">
        <f>+IFERROR(((SUM(I_Investimenti!$I21:AJ21)/$D20)/12),0)</f>
        <v>0</v>
      </c>
      <c r="AI20" s="57">
        <f>+IFERROR(((SUM(I_Investimenti!$I21:AK21)/$D20)/12),0)</f>
        <v>0</v>
      </c>
      <c r="AJ20" s="57">
        <f>+IFERROR(((SUM(I_Investimenti!$I21:AL21)/$D20)/12),0)</f>
        <v>0</v>
      </c>
      <c r="AK20" s="57">
        <f>+IFERROR(((SUM(I_Investimenti!$I21:AM21)/$D20)/12),0)</f>
        <v>0</v>
      </c>
      <c r="AL20" s="57">
        <f>+IFERROR(((SUM(I_Investimenti!$I21:AN21)/$D20)/12),0)</f>
        <v>0</v>
      </c>
      <c r="AM20" s="57">
        <f>+IFERROR(((SUM(I_Investimenti!$I21:AO21)/$D20)/12),0)</f>
        <v>0</v>
      </c>
      <c r="AN20" s="57">
        <f>+IFERROR(((SUM(I_Investimenti!$I21:AP21)/$D20)/12),0)</f>
        <v>0</v>
      </c>
      <c r="AO20" s="57">
        <f>+IFERROR(((SUM(I_Investimenti!$I21:AQ21)/$D20)/12),0)</f>
        <v>0</v>
      </c>
      <c r="AP20" s="57">
        <f>+IFERROR(((SUM(I_Investimenti!$I21:AR21)/$D20)/12),0)</f>
        <v>0</v>
      </c>
      <c r="AQ20" s="57">
        <f>+IFERROR(((SUM(I_Investimenti!$I21:AS21)/$D20)/12),0)</f>
        <v>0</v>
      </c>
      <c r="AR20" s="57">
        <f>+IFERROR(((SUM(I_Investimenti!$I21:AT21)/$D20)/12),0)</f>
        <v>0</v>
      </c>
      <c r="AS20" s="57">
        <f>+IFERROR(((SUM(I_Investimenti!$I21:AU21)/$D20)/12),0)</f>
        <v>0</v>
      </c>
      <c r="AT20" s="57">
        <f>+IFERROR(((SUM(I_Investimenti!$I21:AV21)/$D20)/12),0)</f>
        <v>0</v>
      </c>
      <c r="AU20" s="57">
        <f>+IFERROR(((SUM(I_Investimenti!$I21:AW21)/$D20)/12),0)</f>
        <v>0</v>
      </c>
      <c r="AV20" s="57">
        <f>+IFERROR(((SUM(I_Investimenti!$I21:AX21)/$D20)/12),0)</f>
        <v>0</v>
      </c>
      <c r="AW20" s="57">
        <f>+IFERROR(((SUM(I_Investimenti!$I21:AY21)/$D20)/12),0)</f>
        <v>0</v>
      </c>
      <c r="AX20" s="57">
        <f>+IFERROR(((SUM(I_Investimenti!$I21:AZ21)/$D20)/12),0)</f>
        <v>0</v>
      </c>
      <c r="AY20" s="57">
        <f>+IFERROR(((SUM(I_Investimenti!$I21:BA21)/$D20)/12),0)</f>
        <v>0</v>
      </c>
      <c r="AZ20" s="57">
        <f>+IFERROR(((SUM(I_Investimenti!$I21:BB21)/$D20)/12),0)</f>
        <v>0</v>
      </c>
      <c r="BA20" s="57">
        <f>+IFERROR(((SUM(I_Investimenti!$I21:BC21)/$D20)/12),0)</f>
        <v>0</v>
      </c>
      <c r="BB20" s="57">
        <f>+IFERROR(((SUM(I_Investimenti!$I21:BD21)/$D20)/12),0)</f>
        <v>0</v>
      </c>
      <c r="BC20" s="57">
        <f>+IFERROR(((SUM(I_Investimenti!$I21:BE21)/$D20)/12),0)</f>
        <v>0</v>
      </c>
      <c r="BD20" s="57">
        <f>+IFERROR(((SUM(I_Investimenti!$I21:BF21)/$D20)/12),0)</f>
        <v>0</v>
      </c>
      <c r="BE20" s="57">
        <f>+IFERROR(((SUM(I_Investimenti!$I21:BG21)/$D20)/12),0)</f>
        <v>0</v>
      </c>
      <c r="BF20" s="57">
        <f>+IFERROR(((SUM(I_Investimenti!$I21:BH21)/$D20)/12),0)</f>
        <v>0</v>
      </c>
      <c r="BG20" s="57">
        <f>+IFERROR(((SUM(I_Investimenti!$I21:BI21)/$D20)/12),0)</f>
        <v>0</v>
      </c>
      <c r="BH20" s="57">
        <f>+IFERROR(((SUM(I_Investimenti!$I21:BJ21)/$D20)/12),0)</f>
        <v>0</v>
      </c>
      <c r="BI20" s="57">
        <f>+IFERROR(((SUM(I_Investimenti!$I21:BK21)/$D20)/12),0)</f>
        <v>0</v>
      </c>
      <c r="BJ20" s="57">
        <f>+IFERROR(((SUM(I_Investimenti!$I21:BL21)/$D20)/12),0)</f>
        <v>0</v>
      </c>
      <c r="BK20" s="57">
        <f>+IFERROR(((SUM(I_Investimenti!$I21:BM21)/$D20)/12),0)</f>
        <v>0</v>
      </c>
      <c r="BL20" s="57">
        <f>+IFERROR(((SUM(I_Investimenti!$I21:BN21)/$D20)/12),0)</f>
        <v>0</v>
      </c>
      <c r="BM20" s="57">
        <f>+IFERROR(((SUM(I_Investimenti!$I21:BO21)/$D20)/12),0)</f>
        <v>0</v>
      </c>
      <c r="BN20" s="57">
        <f>+IFERROR(((SUM(I_Investimenti!$I21:BP21)/$D20)/12),0)</f>
        <v>0</v>
      </c>
      <c r="BO20" s="57">
        <f>+IFERROR(((SUM(I_Investimenti!$I21:BQ21)/$D20)/12),0)</f>
        <v>0</v>
      </c>
      <c r="BP20" s="57">
        <f>+IFERROR(((SUM(I_Investimenti!$I21:BR21)/$D20)/12),0)</f>
        <v>0</v>
      </c>
      <c r="BQ20" s="57">
        <f>+IFERROR(((SUM(I_Investimenti!$I21:BS21)/$D20)/12),0)</f>
        <v>0</v>
      </c>
      <c r="BR20" s="57">
        <f>+IFERROR(((SUM(I_Investimenti!$I21:BT21)/$D20)/12),0)</f>
        <v>0</v>
      </c>
      <c r="BS20" s="57">
        <f>+IFERROR(((SUM(I_Investimenti!$I21:BU21)/$D20)/12),0)</f>
        <v>0</v>
      </c>
      <c r="BT20" s="57">
        <f>+IFERROR(((SUM(I_Investimenti!$I21:BV21)/$D20)/12),0)</f>
        <v>0</v>
      </c>
      <c r="BU20" s="57">
        <f>+IFERROR(((SUM(I_Investimenti!$I21:BW21)/$D20)/12),0)</f>
        <v>0</v>
      </c>
      <c r="BV20" s="57">
        <f>+IFERROR(((SUM(I_Investimenti!$I21:BX21)/$D20)/12),0)</f>
        <v>0</v>
      </c>
      <c r="BW20" s="57">
        <f>+IFERROR(((SUM(I_Investimenti!$I21:BY21)/$D20)/12),0)</f>
        <v>0</v>
      </c>
      <c r="BX20" s="57">
        <f>+IFERROR(((SUM(I_Investimenti!$I21:BZ21)/$D20)/12),0)</f>
        <v>0</v>
      </c>
      <c r="BY20" s="57">
        <f>+IFERROR(((SUM(I_Investimenti!$I21:CA21)/$D20)/12),0)</f>
        <v>0</v>
      </c>
      <c r="BZ20" s="57">
        <f>+IFERROR(((SUM(I_Investimenti!$I21:CB21)/$D20)/12),0)</f>
        <v>0</v>
      </c>
      <c r="CA20" s="57">
        <f>+IFERROR(((SUM(I_Investimenti!$I21:CC21)/$D20)/12),0)</f>
        <v>0</v>
      </c>
      <c r="CB20" s="57">
        <f>+IFERROR(((SUM(I_Investimenti!$I21:CD21)/$D20)/12),0)</f>
        <v>0</v>
      </c>
      <c r="CC20" s="57">
        <f>+IFERROR(((SUM(I_Investimenti!$I21:CE21)/$D20)/12),0)</f>
        <v>0</v>
      </c>
      <c r="CD20" s="57">
        <f>+IFERROR(((SUM(I_Investimenti!$I21:CF21)/$D20)/12),0)</f>
        <v>0</v>
      </c>
      <c r="CE20" s="57">
        <f>+IFERROR(((SUM(I_Investimenti!$I21:CG21)/$D20)/12),0)</f>
        <v>0</v>
      </c>
      <c r="CF20" s="57">
        <f>+IFERROR(((SUM(I_Investimenti!$I21:CH21)/$D20)/12),0)</f>
        <v>0</v>
      </c>
      <c r="CG20" s="57">
        <f>+IFERROR(((SUM(I_Investimenti!$I21:CI21)/$D20)/12),0)</f>
        <v>0</v>
      </c>
      <c r="CH20" s="57">
        <f>+IFERROR(((SUM(I_Investimenti!$I21:CJ21)/$D20)/12),0)</f>
        <v>0</v>
      </c>
      <c r="CI20" s="57">
        <f>+IFERROR(((SUM(I_Investimenti!$I21:CK21)/$D20)/12),0)</f>
        <v>0</v>
      </c>
      <c r="CJ20" s="57">
        <f>+IFERROR(((SUM(I_Investimenti!$I21:CL21)/$D20)/12),0)</f>
        <v>0</v>
      </c>
      <c r="CK20" s="57">
        <f>+IFERROR(((SUM(I_Investimenti!$I21:CM21)/$D20)/12),0)</f>
        <v>0</v>
      </c>
      <c r="CL20" s="57">
        <f>+IFERROR(((SUM(I_Investimenti!$I21:CN21)/$D20)/12),0)</f>
        <v>0</v>
      </c>
      <c r="CM20" s="57">
        <f>+IFERROR(((SUM(I_Investimenti!$I21:CO21)/$D20)/12),0)</f>
        <v>0</v>
      </c>
      <c r="CN20" s="57">
        <f>+IFERROR(((SUM(I_Investimenti!$I21:CP21)/$D20)/12),0)</f>
        <v>0</v>
      </c>
      <c r="CO20" s="57">
        <f>+IFERROR(((SUM(I_Investimenti!$I21:CQ21)/$D20)/12),0)</f>
        <v>0</v>
      </c>
      <c r="CP20" s="57">
        <f>+IFERROR(((SUM(I_Investimenti!$I21:CR21)/$D20)/12),0)</f>
        <v>0</v>
      </c>
      <c r="CQ20" s="57">
        <f>+IFERROR(((SUM(I_Investimenti!$I21:CS21)/$D20)/12),0)</f>
        <v>0</v>
      </c>
      <c r="CR20" s="57">
        <f>+IFERROR(((SUM(I_Investimenti!$I21:CT21)/$D20)/12),0)</f>
        <v>0</v>
      </c>
      <c r="CS20" s="57">
        <f>+IFERROR(((SUM(I_Investimenti!$I21:CU21)/$D20)/12),0)</f>
        <v>0</v>
      </c>
      <c r="CT20" s="57">
        <f>+IFERROR(((SUM(I_Investimenti!$I21:CV21)/$D20)/12),0)</f>
        <v>0</v>
      </c>
      <c r="CU20" s="57">
        <f>+IFERROR(((SUM(I_Investimenti!$I21:CW21)/$D20)/12),0)</f>
        <v>0</v>
      </c>
      <c r="CV20" s="57">
        <f>+IFERROR(((SUM(I_Investimenti!$I21:CX21)/$D20)/12),0)</f>
        <v>0</v>
      </c>
      <c r="CW20" s="57">
        <f>+IFERROR(((SUM(I_Investimenti!$I21:CY21)/$D20)/12),0)</f>
        <v>0</v>
      </c>
      <c r="CX20" s="57">
        <f>+IFERROR(((SUM(I_Investimenti!$I21:CZ21)/$D20)/12),0)</f>
        <v>0</v>
      </c>
      <c r="CY20" s="57">
        <f>+IFERROR(((SUM(I_Investimenti!$I21:DA21)/$D20)/12),0)</f>
        <v>0</v>
      </c>
      <c r="CZ20" s="57">
        <f>+IFERROR(((SUM(I_Investimenti!$I21:DB21)/$D20)/12),0)</f>
        <v>0</v>
      </c>
      <c r="DA20" s="57">
        <f>+IFERROR(((SUM(I_Investimenti!$I21:DC21)/$D20)/12),0)</f>
        <v>0</v>
      </c>
      <c r="DB20" s="57">
        <f>+IFERROR(((SUM(I_Investimenti!$I21:DD21)/$D20)/12),0)</f>
        <v>0</v>
      </c>
      <c r="DC20" s="57">
        <f>+IFERROR(((SUM(I_Investimenti!$I21:DE21)/$D20)/12),0)</f>
        <v>0</v>
      </c>
      <c r="DD20" s="57">
        <f>+IFERROR(((SUM(I_Investimenti!$I21:DF21)/$D20)/12),0)</f>
        <v>0</v>
      </c>
      <c r="DE20" s="57">
        <f>+IFERROR(((SUM(I_Investimenti!$I21:DG21)/$D20)/12),0)</f>
        <v>0</v>
      </c>
      <c r="DF20" s="57">
        <f>+IFERROR(((SUM(I_Investimenti!$I21:DH21)/$D20)/12),0)</f>
        <v>0</v>
      </c>
      <c r="DG20" s="57">
        <f>+IFERROR(((SUM(I_Investimenti!$I21:DI21)/$D20)/12),0)</f>
        <v>0</v>
      </c>
      <c r="DH20" s="57">
        <f>+IFERROR(((SUM(I_Investimenti!$I21:DJ21)/$D20)/12),0)</f>
        <v>0</v>
      </c>
      <c r="DI20" s="57">
        <f>+IFERROR(((SUM(I_Investimenti!$I21:DK21)/$D20)/12),0)</f>
        <v>0</v>
      </c>
      <c r="DJ20" s="57">
        <f>+IFERROR(((SUM(I_Investimenti!$I21:DL21)/$D20)/12),0)</f>
        <v>0</v>
      </c>
      <c r="DK20" s="57">
        <f>+IFERROR(((SUM(I_Investimenti!$I21:DM21)/$D20)/12),0)</f>
        <v>0</v>
      </c>
      <c r="DL20" s="57">
        <f>+IFERROR(((SUM(I_Investimenti!$I21:DN21)/$D20)/12),0)</f>
        <v>0</v>
      </c>
      <c r="DM20" s="57">
        <f>+IFERROR(((SUM(I_Investimenti!$I21:DO21)/$D20)/12),0)</f>
        <v>0</v>
      </c>
      <c r="DN20" s="57">
        <f>+IFERROR(((SUM(I_Investimenti!$I21:DP21)/$D20)/12),0)</f>
        <v>0</v>
      </c>
      <c r="DO20" s="57">
        <f>+IFERROR(((SUM(I_Investimenti!$I21:DQ21)/$D20)/12),0)</f>
        <v>0</v>
      </c>
      <c r="DP20" s="57">
        <f>+IFERROR(((SUM(I_Investimenti!$I21:DR21)/$D20)/12),0)</f>
        <v>0</v>
      </c>
      <c r="DQ20" s="57">
        <f>+IFERROR(((SUM(I_Investimenti!$I21:DS21)/$D20)/12),0)</f>
        <v>0</v>
      </c>
      <c r="DR20" s="57">
        <f>+IFERROR(((SUM(I_Investimenti!$I21:DT21)/$D20)/12),0)</f>
        <v>0</v>
      </c>
      <c r="DS20" s="57">
        <f>+IFERROR(((SUM(I_Investimenti!$I21:DU21)/$D20)/12),0)</f>
        <v>0</v>
      </c>
      <c r="DT20" s="57">
        <f>+IFERROR(((SUM(I_Investimenti!$I21:DV21)/$D20)/12),0)</f>
        <v>0</v>
      </c>
      <c r="DU20" s="57">
        <f>+IFERROR(((SUM(I_Investimenti!$I21:DW21)/$D20)/12),0)</f>
        <v>0</v>
      </c>
      <c r="DV20" s="57">
        <f>+IFERROR(((SUM(I_Investimenti!$I21:DX21)/$D20)/12),0)</f>
        <v>0</v>
      </c>
    </row>
    <row r="21" spans="2:126" ht="16.5" thickTop="1" thickBot="1" x14ac:dyDescent="0.3">
      <c r="B21" s="114" t="str">
        <f>+I_Investimenti!C22</f>
        <v>Investimento 17</v>
      </c>
      <c r="C21" s="114">
        <f>+I_Investimenti!D22</f>
        <v>0</v>
      </c>
      <c r="D21" s="114">
        <f>+I_Investimenti!G22</f>
        <v>0</v>
      </c>
      <c r="G21" s="57">
        <f>+IFERROR(((I_Investimenti!I22/$D21)/12),0)</f>
        <v>0</v>
      </c>
      <c r="H21" s="57">
        <f>+IFERROR(((SUM(I_Investimenti!$I22:J22)/$D21)/12),0)</f>
        <v>0</v>
      </c>
      <c r="I21" s="57">
        <f>+IFERROR(((SUM(I_Investimenti!$I22:K22)/$D21)/12),0)</f>
        <v>0</v>
      </c>
      <c r="J21" s="57">
        <f>+IFERROR(((SUM(I_Investimenti!$I22:L22)/$D21)/12),0)</f>
        <v>0</v>
      </c>
      <c r="K21" s="57">
        <f>+IFERROR(((SUM(I_Investimenti!$I22:M22)/$D21)/12),0)</f>
        <v>0</v>
      </c>
      <c r="L21" s="57">
        <f>+IFERROR(((SUM(I_Investimenti!$I22:N22)/$D21)/12),0)</f>
        <v>0</v>
      </c>
      <c r="M21" s="57">
        <f>+IFERROR(((SUM(I_Investimenti!$I22:O22)/$D21)/12),0)</f>
        <v>0</v>
      </c>
      <c r="N21" s="57">
        <f>+IFERROR(((SUM(I_Investimenti!$I22:P22)/$D21)/12),0)</f>
        <v>0</v>
      </c>
      <c r="O21" s="57">
        <f>+IFERROR(((SUM(I_Investimenti!$I22:Q22)/$D21)/12),0)</f>
        <v>0</v>
      </c>
      <c r="P21" s="57">
        <f>+IFERROR(((SUM(I_Investimenti!$I22:R22)/$D21)/12),0)</f>
        <v>0</v>
      </c>
      <c r="Q21" s="57">
        <f>+IFERROR(((SUM(I_Investimenti!$I22:S22)/$D21)/12),0)</f>
        <v>0</v>
      </c>
      <c r="R21" s="57">
        <f>+IFERROR(((SUM(I_Investimenti!$I22:T22)/$D21)/12),0)</f>
        <v>0</v>
      </c>
      <c r="S21" s="57">
        <f>+IFERROR(((SUM(I_Investimenti!$I22:U22)/$D21)/12),0)</f>
        <v>0</v>
      </c>
      <c r="T21" s="57">
        <f>+IFERROR(((SUM(I_Investimenti!$I22:V22)/$D21)/12),0)</f>
        <v>0</v>
      </c>
      <c r="U21" s="57">
        <f>+IFERROR(((SUM(I_Investimenti!$I22:W22)/$D21)/12),0)</f>
        <v>0</v>
      </c>
      <c r="V21" s="57">
        <f>+IFERROR(((SUM(I_Investimenti!$I22:X22)/$D21)/12),0)</f>
        <v>0</v>
      </c>
      <c r="W21" s="57">
        <f>+IFERROR(((SUM(I_Investimenti!$I22:Y22)/$D21)/12),0)</f>
        <v>0</v>
      </c>
      <c r="X21" s="57">
        <f>+IFERROR(((SUM(I_Investimenti!$I22:Z22)/$D21)/12),0)</f>
        <v>0</v>
      </c>
      <c r="Y21" s="57">
        <f>+IFERROR(((SUM(I_Investimenti!$I22:AA22)/$D21)/12),0)</f>
        <v>0</v>
      </c>
      <c r="Z21" s="57">
        <f>+IFERROR(((SUM(I_Investimenti!$I22:AB22)/$D21)/12),0)</f>
        <v>0</v>
      </c>
      <c r="AA21" s="57">
        <f>+IFERROR(((SUM(I_Investimenti!$I22:AC22)/$D21)/12),0)</f>
        <v>0</v>
      </c>
      <c r="AB21" s="57">
        <f>+IFERROR(((SUM(I_Investimenti!$I22:AD22)/$D21)/12),0)</f>
        <v>0</v>
      </c>
      <c r="AC21" s="57">
        <f>+IFERROR(((SUM(I_Investimenti!$I22:AE22)/$D21)/12),0)</f>
        <v>0</v>
      </c>
      <c r="AD21" s="57">
        <f>+IFERROR(((SUM(I_Investimenti!$I22:AF22)/$D21)/12),0)</f>
        <v>0</v>
      </c>
      <c r="AE21" s="57">
        <f>+IFERROR(((SUM(I_Investimenti!$I22:AG22)/$D21)/12),0)</f>
        <v>0</v>
      </c>
      <c r="AF21" s="57">
        <f>+IFERROR(((SUM(I_Investimenti!$I22:AH22)/$D21)/12),0)</f>
        <v>0</v>
      </c>
      <c r="AG21" s="57">
        <f>+IFERROR(((SUM(I_Investimenti!$I22:AI22)/$D21)/12),0)</f>
        <v>0</v>
      </c>
      <c r="AH21" s="57">
        <f>+IFERROR(((SUM(I_Investimenti!$I22:AJ22)/$D21)/12),0)</f>
        <v>0</v>
      </c>
      <c r="AI21" s="57">
        <f>+IFERROR(((SUM(I_Investimenti!$I22:AK22)/$D21)/12),0)</f>
        <v>0</v>
      </c>
      <c r="AJ21" s="57">
        <f>+IFERROR(((SUM(I_Investimenti!$I22:AL22)/$D21)/12),0)</f>
        <v>0</v>
      </c>
      <c r="AK21" s="57">
        <f>+IFERROR(((SUM(I_Investimenti!$I22:AM22)/$D21)/12),0)</f>
        <v>0</v>
      </c>
      <c r="AL21" s="57">
        <f>+IFERROR(((SUM(I_Investimenti!$I22:AN22)/$D21)/12),0)</f>
        <v>0</v>
      </c>
      <c r="AM21" s="57">
        <f>+IFERROR(((SUM(I_Investimenti!$I22:AO22)/$D21)/12),0)</f>
        <v>0</v>
      </c>
      <c r="AN21" s="57">
        <f>+IFERROR(((SUM(I_Investimenti!$I22:AP22)/$D21)/12),0)</f>
        <v>0</v>
      </c>
      <c r="AO21" s="57">
        <f>+IFERROR(((SUM(I_Investimenti!$I22:AQ22)/$D21)/12),0)</f>
        <v>0</v>
      </c>
      <c r="AP21" s="57">
        <f>+IFERROR(((SUM(I_Investimenti!$I22:AR22)/$D21)/12),0)</f>
        <v>0</v>
      </c>
      <c r="AQ21" s="57">
        <f>+IFERROR(((SUM(I_Investimenti!$I22:AS22)/$D21)/12),0)</f>
        <v>0</v>
      </c>
      <c r="AR21" s="57">
        <f>+IFERROR(((SUM(I_Investimenti!$I22:AT22)/$D21)/12),0)</f>
        <v>0</v>
      </c>
      <c r="AS21" s="57">
        <f>+IFERROR(((SUM(I_Investimenti!$I22:AU22)/$D21)/12),0)</f>
        <v>0</v>
      </c>
      <c r="AT21" s="57">
        <f>+IFERROR(((SUM(I_Investimenti!$I22:AV22)/$D21)/12),0)</f>
        <v>0</v>
      </c>
      <c r="AU21" s="57">
        <f>+IFERROR(((SUM(I_Investimenti!$I22:AW22)/$D21)/12),0)</f>
        <v>0</v>
      </c>
      <c r="AV21" s="57">
        <f>+IFERROR(((SUM(I_Investimenti!$I22:AX22)/$D21)/12),0)</f>
        <v>0</v>
      </c>
      <c r="AW21" s="57">
        <f>+IFERROR(((SUM(I_Investimenti!$I22:AY22)/$D21)/12),0)</f>
        <v>0</v>
      </c>
      <c r="AX21" s="57">
        <f>+IFERROR(((SUM(I_Investimenti!$I22:AZ22)/$D21)/12),0)</f>
        <v>0</v>
      </c>
      <c r="AY21" s="57">
        <f>+IFERROR(((SUM(I_Investimenti!$I22:BA22)/$D21)/12),0)</f>
        <v>0</v>
      </c>
      <c r="AZ21" s="57">
        <f>+IFERROR(((SUM(I_Investimenti!$I22:BB22)/$D21)/12),0)</f>
        <v>0</v>
      </c>
      <c r="BA21" s="57">
        <f>+IFERROR(((SUM(I_Investimenti!$I22:BC22)/$D21)/12),0)</f>
        <v>0</v>
      </c>
      <c r="BB21" s="57">
        <f>+IFERROR(((SUM(I_Investimenti!$I22:BD22)/$D21)/12),0)</f>
        <v>0</v>
      </c>
      <c r="BC21" s="57">
        <f>+IFERROR(((SUM(I_Investimenti!$I22:BE22)/$D21)/12),0)</f>
        <v>0</v>
      </c>
      <c r="BD21" s="57">
        <f>+IFERROR(((SUM(I_Investimenti!$I22:BF22)/$D21)/12),0)</f>
        <v>0</v>
      </c>
      <c r="BE21" s="57">
        <f>+IFERROR(((SUM(I_Investimenti!$I22:BG22)/$D21)/12),0)</f>
        <v>0</v>
      </c>
      <c r="BF21" s="57">
        <f>+IFERROR(((SUM(I_Investimenti!$I22:BH22)/$D21)/12),0)</f>
        <v>0</v>
      </c>
      <c r="BG21" s="57">
        <f>+IFERROR(((SUM(I_Investimenti!$I22:BI22)/$D21)/12),0)</f>
        <v>0</v>
      </c>
      <c r="BH21" s="57">
        <f>+IFERROR(((SUM(I_Investimenti!$I22:BJ22)/$D21)/12),0)</f>
        <v>0</v>
      </c>
      <c r="BI21" s="57">
        <f>+IFERROR(((SUM(I_Investimenti!$I22:BK22)/$D21)/12),0)</f>
        <v>0</v>
      </c>
      <c r="BJ21" s="57">
        <f>+IFERROR(((SUM(I_Investimenti!$I22:BL22)/$D21)/12),0)</f>
        <v>0</v>
      </c>
      <c r="BK21" s="57">
        <f>+IFERROR(((SUM(I_Investimenti!$I22:BM22)/$D21)/12),0)</f>
        <v>0</v>
      </c>
      <c r="BL21" s="57">
        <f>+IFERROR(((SUM(I_Investimenti!$I22:BN22)/$D21)/12),0)</f>
        <v>0</v>
      </c>
      <c r="BM21" s="57">
        <f>+IFERROR(((SUM(I_Investimenti!$I22:BO22)/$D21)/12),0)</f>
        <v>0</v>
      </c>
      <c r="BN21" s="57">
        <f>+IFERROR(((SUM(I_Investimenti!$I22:BP22)/$D21)/12),0)</f>
        <v>0</v>
      </c>
      <c r="BO21" s="57">
        <f>+IFERROR(((SUM(I_Investimenti!$I22:BQ22)/$D21)/12),0)</f>
        <v>0</v>
      </c>
      <c r="BP21" s="57">
        <f>+IFERROR(((SUM(I_Investimenti!$I22:BR22)/$D21)/12),0)</f>
        <v>0</v>
      </c>
      <c r="BQ21" s="57">
        <f>+IFERROR(((SUM(I_Investimenti!$I22:BS22)/$D21)/12),0)</f>
        <v>0</v>
      </c>
      <c r="BR21" s="57">
        <f>+IFERROR(((SUM(I_Investimenti!$I22:BT22)/$D21)/12),0)</f>
        <v>0</v>
      </c>
      <c r="BS21" s="57">
        <f>+IFERROR(((SUM(I_Investimenti!$I22:BU22)/$D21)/12),0)</f>
        <v>0</v>
      </c>
      <c r="BT21" s="57">
        <f>+IFERROR(((SUM(I_Investimenti!$I22:BV22)/$D21)/12),0)</f>
        <v>0</v>
      </c>
      <c r="BU21" s="57">
        <f>+IFERROR(((SUM(I_Investimenti!$I22:BW22)/$D21)/12),0)</f>
        <v>0</v>
      </c>
      <c r="BV21" s="57">
        <f>+IFERROR(((SUM(I_Investimenti!$I22:BX22)/$D21)/12),0)</f>
        <v>0</v>
      </c>
      <c r="BW21" s="57">
        <f>+IFERROR(((SUM(I_Investimenti!$I22:BY22)/$D21)/12),0)</f>
        <v>0</v>
      </c>
      <c r="BX21" s="57">
        <f>+IFERROR(((SUM(I_Investimenti!$I22:BZ22)/$D21)/12),0)</f>
        <v>0</v>
      </c>
      <c r="BY21" s="57">
        <f>+IFERROR(((SUM(I_Investimenti!$I22:CA22)/$D21)/12),0)</f>
        <v>0</v>
      </c>
      <c r="BZ21" s="57">
        <f>+IFERROR(((SUM(I_Investimenti!$I22:CB22)/$D21)/12),0)</f>
        <v>0</v>
      </c>
      <c r="CA21" s="57">
        <f>+IFERROR(((SUM(I_Investimenti!$I22:CC22)/$D21)/12),0)</f>
        <v>0</v>
      </c>
      <c r="CB21" s="57">
        <f>+IFERROR(((SUM(I_Investimenti!$I22:CD22)/$D21)/12),0)</f>
        <v>0</v>
      </c>
      <c r="CC21" s="57">
        <f>+IFERROR(((SUM(I_Investimenti!$I22:CE22)/$D21)/12),0)</f>
        <v>0</v>
      </c>
      <c r="CD21" s="57">
        <f>+IFERROR(((SUM(I_Investimenti!$I22:CF22)/$D21)/12),0)</f>
        <v>0</v>
      </c>
      <c r="CE21" s="57">
        <f>+IFERROR(((SUM(I_Investimenti!$I22:CG22)/$D21)/12),0)</f>
        <v>0</v>
      </c>
      <c r="CF21" s="57">
        <f>+IFERROR(((SUM(I_Investimenti!$I22:CH22)/$D21)/12),0)</f>
        <v>0</v>
      </c>
      <c r="CG21" s="57">
        <f>+IFERROR(((SUM(I_Investimenti!$I22:CI22)/$D21)/12),0)</f>
        <v>0</v>
      </c>
      <c r="CH21" s="57">
        <f>+IFERROR(((SUM(I_Investimenti!$I22:CJ22)/$D21)/12),0)</f>
        <v>0</v>
      </c>
      <c r="CI21" s="57">
        <f>+IFERROR(((SUM(I_Investimenti!$I22:CK22)/$D21)/12),0)</f>
        <v>0</v>
      </c>
      <c r="CJ21" s="57">
        <f>+IFERROR(((SUM(I_Investimenti!$I22:CL22)/$D21)/12),0)</f>
        <v>0</v>
      </c>
      <c r="CK21" s="57">
        <f>+IFERROR(((SUM(I_Investimenti!$I22:CM22)/$D21)/12),0)</f>
        <v>0</v>
      </c>
      <c r="CL21" s="57">
        <f>+IFERROR(((SUM(I_Investimenti!$I22:CN22)/$D21)/12),0)</f>
        <v>0</v>
      </c>
      <c r="CM21" s="57">
        <f>+IFERROR(((SUM(I_Investimenti!$I22:CO22)/$D21)/12),0)</f>
        <v>0</v>
      </c>
      <c r="CN21" s="57">
        <f>+IFERROR(((SUM(I_Investimenti!$I22:CP22)/$D21)/12),0)</f>
        <v>0</v>
      </c>
      <c r="CO21" s="57">
        <f>+IFERROR(((SUM(I_Investimenti!$I22:CQ22)/$D21)/12),0)</f>
        <v>0</v>
      </c>
      <c r="CP21" s="57">
        <f>+IFERROR(((SUM(I_Investimenti!$I22:CR22)/$D21)/12),0)</f>
        <v>0</v>
      </c>
      <c r="CQ21" s="57">
        <f>+IFERROR(((SUM(I_Investimenti!$I22:CS22)/$D21)/12),0)</f>
        <v>0</v>
      </c>
      <c r="CR21" s="57">
        <f>+IFERROR(((SUM(I_Investimenti!$I22:CT22)/$D21)/12),0)</f>
        <v>0</v>
      </c>
      <c r="CS21" s="57">
        <f>+IFERROR(((SUM(I_Investimenti!$I22:CU22)/$D21)/12),0)</f>
        <v>0</v>
      </c>
      <c r="CT21" s="57">
        <f>+IFERROR(((SUM(I_Investimenti!$I22:CV22)/$D21)/12),0)</f>
        <v>0</v>
      </c>
      <c r="CU21" s="57">
        <f>+IFERROR(((SUM(I_Investimenti!$I22:CW22)/$D21)/12),0)</f>
        <v>0</v>
      </c>
      <c r="CV21" s="57">
        <f>+IFERROR(((SUM(I_Investimenti!$I22:CX22)/$D21)/12),0)</f>
        <v>0</v>
      </c>
      <c r="CW21" s="57">
        <f>+IFERROR(((SUM(I_Investimenti!$I22:CY22)/$D21)/12),0)</f>
        <v>0</v>
      </c>
      <c r="CX21" s="57">
        <f>+IFERROR(((SUM(I_Investimenti!$I22:CZ22)/$D21)/12),0)</f>
        <v>0</v>
      </c>
      <c r="CY21" s="57">
        <f>+IFERROR(((SUM(I_Investimenti!$I22:DA22)/$D21)/12),0)</f>
        <v>0</v>
      </c>
      <c r="CZ21" s="57">
        <f>+IFERROR(((SUM(I_Investimenti!$I22:DB22)/$D21)/12),0)</f>
        <v>0</v>
      </c>
      <c r="DA21" s="57">
        <f>+IFERROR(((SUM(I_Investimenti!$I22:DC22)/$D21)/12),0)</f>
        <v>0</v>
      </c>
      <c r="DB21" s="57">
        <f>+IFERROR(((SUM(I_Investimenti!$I22:DD22)/$D21)/12),0)</f>
        <v>0</v>
      </c>
      <c r="DC21" s="57">
        <f>+IFERROR(((SUM(I_Investimenti!$I22:DE22)/$D21)/12),0)</f>
        <v>0</v>
      </c>
      <c r="DD21" s="57">
        <f>+IFERROR(((SUM(I_Investimenti!$I22:DF22)/$D21)/12),0)</f>
        <v>0</v>
      </c>
      <c r="DE21" s="57">
        <f>+IFERROR(((SUM(I_Investimenti!$I22:DG22)/$D21)/12),0)</f>
        <v>0</v>
      </c>
      <c r="DF21" s="57">
        <f>+IFERROR(((SUM(I_Investimenti!$I22:DH22)/$D21)/12),0)</f>
        <v>0</v>
      </c>
      <c r="DG21" s="57">
        <f>+IFERROR(((SUM(I_Investimenti!$I22:DI22)/$D21)/12),0)</f>
        <v>0</v>
      </c>
      <c r="DH21" s="57">
        <f>+IFERROR(((SUM(I_Investimenti!$I22:DJ22)/$D21)/12),0)</f>
        <v>0</v>
      </c>
      <c r="DI21" s="57">
        <f>+IFERROR(((SUM(I_Investimenti!$I22:DK22)/$D21)/12),0)</f>
        <v>0</v>
      </c>
      <c r="DJ21" s="57">
        <f>+IFERROR(((SUM(I_Investimenti!$I22:DL22)/$D21)/12),0)</f>
        <v>0</v>
      </c>
      <c r="DK21" s="57">
        <f>+IFERROR(((SUM(I_Investimenti!$I22:DM22)/$D21)/12),0)</f>
        <v>0</v>
      </c>
      <c r="DL21" s="57">
        <f>+IFERROR(((SUM(I_Investimenti!$I22:DN22)/$D21)/12),0)</f>
        <v>0</v>
      </c>
      <c r="DM21" s="57">
        <f>+IFERROR(((SUM(I_Investimenti!$I22:DO22)/$D21)/12),0)</f>
        <v>0</v>
      </c>
      <c r="DN21" s="57">
        <f>+IFERROR(((SUM(I_Investimenti!$I22:DP22)/$D21)/12),0)</f>
        <v>0</v>
      </c>
      <c r="DO21" s="57">
        <f>+IFERROR(((SUM(I_Investimenti!$I22:DQ22)/$D21)/12),0)</f>
        <v>0</v>
      </c>
      <c r="DP21" s="57">
        <f>+IFERROR(((SUM(I_Investimenti!$I22:DR22)/$D21)/12),0)</f>
        <v>0</v>
      </c>
      <c r="DQ21" s="57">
        <f>+IFERROR(((SUM(I_Investimenti!$I22:DS22)/$D21)/12),0)</f>
        <v>0</v>
      </c>
      <c r="DR21" s="57">
        <f>+IFERROR(((SUM(I_Investimenti!$I22:DT22)/$D21)/12),0)</f>
        <v>0</v>
      </c>
      <c r="DS21" s="57">
        <f>+IFERROR(((SUM(I_Investimenti!$I22:DU22)/$D21)/12),0)</f>
        <v>0</v>
      </c>
      <c r="DT21" s="57">
        <f>+IFERROR(((SUM(I_Investimenti!$I22:DV22)/$D21)/12),0)</f>
        <v>0</v>
      </c>
      <c r="DU21" s="57">
        <f>+IFERROR(((SUM(I_Investimenti!$I22:DW22)/$D21)/12),0)</f>
        <v>0</v>
      </c>
      <c r="DV21" s="57">
        <f>+IFERROR(((SUM(I_Investimenti!$I22:DX22)/$D21)/12),0)</f>
        <v>0</v>
      </c>
    </row>
    <row r="22" spans="2:126" ht="15.75" thickTop="1" x14ac:dyDescent="0.25"/>
    <row r="23" spans="2:126" x14ac:dyDescent="0.25">
      <c r="F23" s="7" t="s">
        <v>27</v>
      </c>
      <c r="G23" s="54">
        <f>+G3</f>
        <v>0</v>
      </c>
      <c r="H23" s="54">
        <f t="shared" ref="H23:BS23" si="0">+H3</f>
        <v>0</v>
      </c>
      <c r="I23" s="54">
        <f t="shared" si="0"/>
        <v>0</v>
      </c>
      <c r="J23" s="54">
        <f t="shared" si="0"/>
        <v>0</v>
      </c>
      <c r="K23" s="54">
        <f t="shared" si="0"/>
        <v>0</v>
      </c>
      <c r="L23" s="54">
        <f t="shared" si="0"/>
        <v>0</v>
      </c>
      <c r="M23" s="54">
        <f t="shared" si="0"/>
        <v>0</v>
      </c>
      <c r="N23" s="54">
        <f t="shared" si="0"/>
        <v>0</v>
      </c>
      <c r="O23" s="54">
        <f t="shared" si="0"/>
        <v>0</v>
      </c>
      <c r="P23" s="54">
        <f t="shared" si="0"/>
        <v>0</v>
      </c>
      <c r="Q23" s="54">
        <f t="shared" si="0"/>
        <v>0</v>
      </c>
      <c r="R23" s="54">
        <f t="shared" si="0"/>
        <v>0</v>
      </c>
      <c r="S23" s="54">
        <f t="shared" si="0"/>
        <v>1</v>
      </c>
      <c r="T23" s="54">
        <f t="shared" si="0"/>
        <v>1</v>
      </c>
      <c r="U23" s="54">
        <f t="shared" si="0"/>
        <v>1</v>
      </c>
      <c r="V23" s="54">
        <f t="shared" si="0"/>
        <v>1</v>
      </c>
      <c r="W23" s="54">
        <f t="shared" si="0"/>
        <v>1</v>
      </c>
      <c r="X23" s="54">
        <f t="shared" si="0"/>
        <v>1</v>
      </c>
      <c r="Y23" s="54">
        <f t="shared" si="0"/>
        <v>1</v>
      </c>
      <c r="Z23" s="54">
        <f t="shared" si="0"/>
        <v>1</v>
      </c>
      <c r="AA23" s="54">
        <f t="shared" si="0"/>
        <v>1</v>
      </c>
      <c r="AB23" s="54">
        <f t="shared" si="0"/>
        <v>1</v>
      </c>
      <c r="AC23" s="54">
        <f t="shared" si="0"/>
        <v>1</v>
      </c>
      <c r="AD23" s="54">
        <f t="shared" si="0"/>
        <v>1</v>
      </c>
      <c r="AE23" s="54">
        <f t="shared" si="0"/>
        <v>2</v>
      </c>
      <c r="AF23" s="54">
        <f t="shared" si="0"/>
        <v>2</v>
      </c>
      <c r="AG23" s="54">
        <f t="shared" si="0"/>
        <v>2</v>
      </c>
      <c r="AH23" s="54">
        <f t="shared" si="0"/>
        <v>2</v>
      </c>
      <c r="AI23" s="54">
        <f t="shared" si="0"/>
        <v>2</v>
      </c>
      <c r="AJ23" s="54">
        <f t="shared" si="0"/>
        <v>2</v>
      </c>
      <c r="AK23" s="54">
        <f t="shared" si="0"/>
        <v>2</v>
      </c>
      <c r="AL23" s="54">
        <f t="shared" si="0"/>
        <v>2</v>
      </c>
      <c r="AM23" s="54">
        <f t="shared" si="0"/>
        <v>2</v>
      </c>
      <c r="AN23" s="54">
        <f t="shared" si="0"/>
        <v>2</v>
      </c>
      <c r="AO23" s="54">
        <f t="shared" si="0"/>
        <v>2</v>
      </c>
      <c r="AP23" s="54">
        <f t="shared" si="0"/>
        <v>2</v>
      </c>
      <c r="AQ23" s="54">
        <f t="shared" si="0"/>
        <v>3</v>
      </c>
      <c r="AR23" s="54">
        <f t="shared" si="0"/>
        <v>3</v>
      </c>
      <c r="AS23" s="54">
        <f t="shared" si="0"/>
        <v>3</v>
      </c>
      <c r="AT23" s="54">
        <f t="shared" si="0"/>
        <v>3</v>
      </c>
      <c r="AU23" s="54">
        <f t="shared" si="0"/>
        <v>3</v>
      </c>
      <c r="AV23" s="54">
        <f t="shared" si="0"/>
        <v>3</v>
      </c>
      <c r="AW23" s="54">
        <f t="shared" si="0"/>
        <v>3</v>
      </c>
      <c r="AX23" s="54">
        <f t="shared" si="0"/>
        <v>3</v>
      </c>
      <c r="AY23" s="54">
        <f t="shared" si="0"/>
        <v>3</v>
      </c>
      <c r="AZ23" s="54">
        <f t="shared" si="0"/>
        <v>3</v>
      </c>
      <c r="BA23" s="54">
        <f t="shared" si="0"/>
        <v>3</v>
      </c>
      <c r="BB23" s="54">
        <f t="shared" si="0"/>
        <v>3</v>
      </c>
      <c r="BC23" s="54">
        <f t="shared" si="0"/>
        <v>4</v>
      </c>
      <c r="BD23" s="54">
        <f t="shared" si="0"/>
        <v>4</v>
      </c>
      <c r="BE23" s="54">
        <f t="shared" si="0"/>
        <v>4</v>
      </c>
      <c r="BF23" s="54">
        <f t="shared" si="0"/>
        <v>4</v>
      </c>
      <c r="BG23" s="54">
        <f t="shared" si="0"/>
        <v>4</v>
      </c>
      <c r="BH23" s="54">
        <f t="shared" si="0"/>
        <v>4</v>
      </c>
      <c r="BI23" s="54">
        <f t="shared" si="0"/>
        <v>4</v>
      </c>
      <c r="BJ23" s="54">
        <f t="shared" si="0"/>
        <v>4</v>
      </c>
      <c r="BK23" s="54">
        <f t="shared" si="0"/>
        <v>4</v>
      </c>
      <c r="BL23" s="54">
        <f t="shared" si="0"/>
        <v>4</v>
      </c>
      <c r="BM23" s="54">
        <f t="shared" si="0"/>
        <v>4</v>
      </c>
      <c r="BN23" s="54">
        <f t="shared" si="0"/>
        <v>4</v>
      </c>
      <c r="BO23" s="54">
        <f t="shared" si="0"/>
        <v>5</v>
      </c>
      <c r="BP23" s="54">
        <f t="shared" si="0"/>
        <v>5</v>
      </c>
      <c r="BQ23" s="54">
        <f t="shared" si="0"/>
        <v>5</v>
      </c>
      <c r="BR23" s="54">
        <f t="shared" si="0"/>
        <v>5</v>
      </c>
      <c r="BS23" s="54">
        <f t="shared" si="0"/>
        <v>5</v>
      </c>
      <c r="BT23" s="54">
        <f t="shared" ref="BT23:DV23" si="1">+BT3</f>
        <v>5</v>
      </c>
      <c r="BU23" s="54">
        <f t="shared" si="1"/>
        <v>5</v>
      </c>
      <c r="BV23" s="54">
        <f t="shared" si="1"/>
        <v>5</v>
      </c>
      <c r="BW23" s="54">
        <f t="shared" si="1"/>
        <v>5</v>
      </c>
      <c r="BX23" s="54">
        <f t="shared" si="1"/>
        <v>5</v>
      </c>
      <c r="BY23" s="54">
        <f t="shared" si="1"/>
        <v>5</v>
      </c>
      <c r="BZ23" s="54">
        <f t="shared" si="1"/>
        <v>5</v>
      </c>
      <c r="CA23" s="54">
        <f t="shared" si="1"/>
        <v>6</v>
      </c>
      <c r="CB23" s="54">
        <f t="shared" si="1"/>
        <v>6</v>
      </c>
      <c r="CC23" s="54">
        <f t="shared" si="1"/>
        <v>6</v>
      </c>
      <c r="CD23" s="54">
        <f t="shared" si="1"/>
        <v>6</v>
      </c>
      <c r="CE23" s="54">
        <f t="shared" si="1"/>
        <v>6</v>
      </c>
      <c r="CF23" s="54">
        <f t="shared" si="1"/>
        <v>6</v>
      </c>
      <c r="CG23" s="54">
        <f t="shared" si="1"/>
        <v>6</v>
      </c>
      <c r="CH23" s="54">
        <f t="shared" si="1"/>
        <v>6</v>
      </c>
      <c r="CI23" s="54">
        <f t="shared" si="1"/>
        <v>6</v>
      </c>
      <c r="CJ23" s="54">
        <f t="shared" si="1"/>
        <v>6</v>
      </c>
      <c r="CK23" s="54">
        <f t="shared" si="1"/>
        <v>6</v>
      </c>
      <c r="CL23" s="54">
        <f t="shared" si="1"/>
        <v>6</v>
      </c>
      <c r="CM23" s="54">
        <f t="shared" si="1"/>
        <v>7</v>
      </c>
      <c r="CN23" s="54">
        <f t="shared" si="1"/>
        <v>7</v>
      </c>
      <c r="CO23" s="54">
        <f t="shared" si="1"/>
        <v>7</v>
      </c>
      <c r="CP23" s="54">
        <f t="shared" si="1"/>
        <v>7</v>
      </c>
      <c r="CQ23" s="54">
        <f t="shared" si="1"/>
        <v>7</v>
      </c>
      <c r="CR23" s="54">
        <f t="shared" si="1"/>
        <v>7</v>
      </c>
      <c r="CS23" s="54">
        <f t="shared" si="1"/>
        <v>7</v>
      </c>
      <c r="CT23" s="54">
        <f t="shared" si="1"/>
        <v>7</v>
      </c>
      <c r="CU23" s="54">
        <f t="shared" si="1"/>
        <v>7</v>
      </c>
      <c r="CV23" s="54">
        <f t="shared" si="1"/>
        <v>7</v>
      </c>
      <c r="CW23" s="54">
        <f t="shared" si="1"/>
        <v>7</v>
      </c>
      <c r="CX23" s="54">
        <f t="shared" si="1"/>
        <v>7</v>
      </c>
      <c r="CY23" s="54">
        <f t="shared" si="1"/>
        <v>8</v>
      </c>
      <c r="CZ23" s="54">
        <f t="shared" si="1"/>
        <v>8</v>
      </c>
      <c r="DA23" s="54">
        <f t="shared" si="1"/>
        <v>8</v>
      </c>
      <c r="DB23" s="54">
        <f t="shared" si="1"/>
        <v>8</v>
      </c>
      <c r="DC23" s="54">
        <f t="shared" si="1"/>
        <v>8</v>
      </c>
      <c r="DD23" s="54">
        <f t="shared" si="1"/>
        <v>8</v>
      </c>
      <c r="DE23" s="54">
        <f t="shared" si="1"/>
        <v>8</v>
      </c>
      <c r="DF23" s="54">
        <f t="shared" si="1"/>
        <v>8</v>
      </c>
      <c r="DG23" s="54">
        <f t="shared" si="1"/>
        <v>8</v>
      </c>
      <c r="DH23" s="54">
        <f t="shared" si="1"/>
        <v>8</v>
      </c>
      <c r="DI23" s="54">
        <f t="shared" si="1"/>
        <v>8</v>
      </c>
      <c r="DJ23" s="54">
        <f t="shared" si="1"/>
        <v>8</v>
      </c>
      <c r="DK23" s="54">
        <f t="shared" si="1"/>
        <v>9</v>
      </c>
      <c r="DL23" s="54">
        <f t="shared" si="1"/>
        <v>9</v>
      </c>
      <c r="DM23" s="54">
        <f t="shared" si="1"/>
        <v>9</v>
      </c>
      <c r="DN23" s="54">
        <f t="shared" si="1"/>
        <v>9</v>
      </c>
      <c r="DO23" s="54">
        <f t="shared" si="1"/>
        <v>9</v>
      </c>
      <c r="DP23" s="54">
        <f t="shared" si="1"/>
        <v>9</v>
      </c>
      <c r="DQ23" s="54">
        <f t="shared" si="1"/>
        <v>9</v>
      </c>
      <c r="DR23" s="54">
        <f t="shared" si="1"/>
        <v>9</v>
      </c>
      <c r="DS23" s="54">
        <f t="shared" si="1"/>
        <v>9</v>
      </c>
      <c r="DT23" s="54">
        <f t="shared" si="1"/>
        <v>9</v>
      </c>
      <c r="DU23" s="54">
        <f t="shared" si="1"/>
        <v>9</v>
      </c>
      <c r="DV23" s="54">
        <f t="shared" si="1"/>
        <v>9</v>
      </c>
    </row>
    <row r="24" spans="2:126" ht="15.75" thickBot="1" x14ac:dyDescent="0.3">
      <c r="C24" s="28" t="s">
        <v>21</v>
      </c>
      <c r="D24" s="28" t="s">
        <v>239</v>
      </c>
      <c r="F24" s="7" t="s">
        <v>26</v>
      </c>
      <c r="G24" s="54" t="str">
        <f>+G4</f>
        <v>gen</v>
      </c>
      <c r="H24" s="54" t="str">
        <f t="shared" ref="H24:BS24" si="2">+H4</f>
        <v>feb</v>
      </c>
      <c r="I24" s="54" t="str">
        <f t="shared" si="2"/>
        <v>mar</v>
      </c>
      <c r="J24" s="54" t="str">
        <f t="shared" si="2"/>
        <v>apr</v>
      </c>
      <c r="K24" s="54" t="str">
        <f t="shared" si="2"/>
        <v>mag</v>
      </c>
      <c r="L24" s="54" t="str">
        <f t="shared" si="2"/>
        <v>giu</v>
      </c>
      <c r="M24" s="54" t="str">
        <f t="shared" si="2"/>
        <v>lug</v>
      </c>
      <c r="N24" s="54" t="str">
        <f t="shared" si="2"/>
        <v>ago</v>
      </c>
      <c r="O24" s="54" t="str">
        <f t="shared" si="2"/>
        <v>set</v>
      </c>
      <c r="P24" s="54" t="str">
        <f t="shared" si="2"/>
        <v>ott</v>
      </c>
      <c r="Q24" s="54" t="str">
        <f t="shared" si="2"/>
        <v>nov</v>
      </c>
      <c r="R24" s="54" t="str">
        <f t="shared" si="2"/>
        <v>dic</v>
      </c>
      <c r="S24" s="54" t="str">
        <f t="shared" si="2"/>
        <v>gen</v>
      </c>
      <c r="T24" s="54" t="str">
        <f t="shared" si="2"/>
        <v>feb</v>
      </c>
      <c r="U24" s="54" t="str">
        <f t="shared" si="2"/>
        <v>mar</v>
      </c>
      <c r="V24" s="54" t="str">
        <f t="shared" si="2"/>
        <v>apr</v>
      </c>
      <c r="W24" s="54" t="str">
        <f t="shared" si="2"/>
        <v>mag</v>
      </c>
      <c r="X24" s="54" t="str">
        <f t="shared" si="2"/>
        <v>giu</v>
      </c>
      <c r="Y24" s="54" t="str">
        <f t="shared" si="2"/>
        <v>lug</v>
      </c>
      <c r="Z24" s="54" t="str">
        <f t="shared" si="2"/>
        <v>ago</v>
      </c>
      <c r="AA24" s="54" t="str">
        <f t="shared" si="2"/>
        <v>set</v>
      </c>
      <c r="AB24" s="54" t="str">
        <f t="shared" si="2"/>
        <v>ott</v>
      </c>
      <c r="AC24" s="54" t="str">
        <f t="shared" si="2"/>
        <v>nov</v>
      </c>
      <c r="AD24" s="54" t="str">
        <f t="shared" si="2"/>
        <v>dic</v>
      </c>
      <c r="AE24" s="54" t="str">
        <f t="shared" si="2"/>
        <v>gen</v>
      </c>
      <c r="AF24" s="54" t="str">
        <f t="shared" si="2"/>
        <v>feb</v>
      </c>
      <c r="AG24" s="54" t="str">
        <f t="shared" si="2"/>
        <v>mar</v>
      </c>
      <c r="AH24" s="54" t="str">
        <f t="shared" si="2"/>
        <v>apr</v>
      </c>
      <c r="AI24" s="54" t="str">
        <f t="shared" si="2"/>
        <v>mag</v>
      </c>
      <c r="AJ24" s="54" t="str">
        <f t="shared" si="2"/>
        <v>giu</v>
      </c>
      <c r="AK24" s="54" t="str">
        <f t="shared" si="2"/>
        <v>lug</v>
      </c>
      <c r="AL24" s="54" t="str">
        <f t="shared" si="2"/>
        <v>ago</v>
      </c>
      <c r="AM24" s="54" t="str">
        <f t="shared" si="2"/>
        <v>set</v>
      </c>
      <c r="AN24" s="54" t="str">
        <f t="shared" si="2"/>
        <v>ott</v>
      </c>
      <c r="AO24" s="54" t="str">
        <f t="shared" si="2"/>
        <v>nov</v>
      </c>
      <c r="AP24" s="54" t="str">
        <f t="shared" si="2"/>
        <v>dic</v>
      </c>
      <c r="AQ24" s="54" t="str">
        <f t="shared" si="2"/>
        <v>gen</v>
      </c>
      <c r="AR24" s="54" t="str">
        <f t="shared" si="2"/>
        <v>feb</v>
      </c>
      <c r="AS24" s="54" t="str">
        <f t="shared" si="2"/>
        <v>mar</v>
      </c>
      <c r="AT24" s="54" t="str">
        <f t="shared" si="2"/>
        <v>apr</v>
      </c>
      <c r="AU24" s="54" t="str">
        <f t="shared" si="2"/>
        <v>mag</v>
      </c>
      <c r="AV24" s="54" t="str">
        <f t="shared" si="2"/>
        <v>giu</v>
      </c>
      <c r="AW24" s="54" t="str">
        <f t="shared" si="2"/>
        <v>lug</v>
      </c>
      <c r="AX24" s="54" t="str">
        <f t="shared" si="2"/>
        <v>ago</v>
      </c>
      <c r="AY24" s="54" t="str">
        <f t="shared" si="2"/>
        <v>set</v>
      </c>
      <c r="AZ24" s="54" t="str">
        <f t="shared" si="2"/>
        <v>ott</v>
      </c>
      <c r="BA24" s="54" t="str">
        <f t="shared" si="2"/>
        <v>nov</v>
      </c>
      <c r="BB24" s="54" t="str">
        <f t="shared" si="2"/>
        <v>dic</v>
      </c>
      <c r="BC24" s="54" t="str">
        <f t="shared" si="2"/>
        <v>gen</v>
      </c>
      <c r="BD24" s="54" t="str">
        <f t="shared" si="2"/>
        <v>feb</v>
      </c>
      <c r="BE24" s="54" t="str">
        <f t="shared" si="2"/>
        <v>mar</v>
      </c>
      <c r="BF24" s="54" t="str">
        <f t="shared" si="2"/>
        <v>apr</v>
      </c>
      <c r="BG24" s="54" t="str">
        <f t="shared" si="2"/>
        <v>mag</v>
      </c>
      <c r="BH24" s="54" t="str">
        <f t="shared" si="2"/>
        <v>giu</v>
      </c>
      <c r="BI24" s="54" t="str">
        <f t="shared" si="2"/>
        <v>lug</v>
      </c>
      <c r="BJ24" s="54" t="str">
        <f t="shared" si="2"/>
        <v>ago</v>
      </c>
      <c r="BK24" s="54" t="str">
        <f t="shared" si="2"/>
        <v>set</v>
      </c>
      <c r="BL24" s="54" t="str">
        <f t="shared" si="2"/>
        <v>ott</v>
      </c>
      <c r="BM24" s="54" t="str">
        <f t="shared" si="2"/>
        <v>nov</v>
      </c>
      <c r="BN24" s="54" t="str">
        <f t="shared" si="2"/>
        <v>dic</v>
      </c>
      <c r="BO24" s="54" t="str">
        <f t="shared" si="2"/>
        <v>gen</v>
      </c>
      <c r="BP24" s="54" t="str">
        <f t="shared" si="2"/>
        <v>feb</v>
      </c>
      <c r="BQ24" s="54" t="str">
        <f t="shared" si="2"/>
        <v>mar</v>
      </c>
      <c r="BR24" s="54" t="str">
        <f t="shared" si="2"/>
        <v>apr</v>
      </c>
      <c r="BS24" s="54" t="str">
        <f t="shared" si="2"/>
        <v>mag</v>
      </c>
      <c r="BT24" s="54" t="str">
        <f t="shared" ref="BT24:DV24" si="3">+BT4</f>
        <v>giu</v>
      </c>
      <c r="BU24" s="54" t="str">
        <f t="shared" si="3"/>
        <v>lug</v>
      </c>
      <c r="BV24" s="54" t="str">
        <f t="shared" si="3"/>
        <v>ago</v>
      </c>
      <c r="BW24" s="54" t="str">
        <f t="shared" si="3"/>
        <v>set</v>
      </c>
      <c r="BX24" s="54" t="str">
        <f t="shared" si="3"/>
        <v>ott</v>
      </c>
      <c r="BY24" s="54" t="str">
        <f t="shared" si="3"/>
        <v>nov</v>
      </c>
      <c r="BZ24" s="54" t="str">
        <f t="shared" si="3"/>
        <v>dic</v>
      </c>
      <c r="CA24" s="54" t="str">
        <f t="shared" si="3"/>
        <v>gen</v>
      </c>
      <c r="CB24" s="54" t="str">
        <f t="shared" si="3"/>
        <v>feb</v>
      </c>
      <c r="CC24" s="54" t="str">
        <f t="shared" si="3"/>
        <v>mar</v>
      </c>
      <c r="CD24" s="54" t="str">
        <f t="shared" si="3"/>
        <v>apr</v>
      </c>
      <c r="CE24" s="54" t="str">
        <f t="shared" si="3"/>
        <v>mag</v>
      </c>
      <c r="CF24" s="54" t="str">
        <f t="shared" si="3"/>
        <v>giu</v>
      </c>
      <c r="CG24" s="54" t="str">
        <f t="shared" si="3"/>
        <v>lug</v>
      </c>
      <c r="CH24" s="54" t="str">
        <f t="shared" si="3"/>
        <v>ago</v>
      </c>
      <c r="CI24" s="54" t="str">
        <f t="shared" si="3"/>
        <v>set</v>
      </c>
      <c r="CJ24" s="54" t="str">
        <f t="shared" si="3"/>
        <v>ott</v>
      </c>
      <c r="CK24" s="54" t="str">
        <f t="shared" si="3"/>
        <v>nov</v>
      </c>
      <c r="CL24" s="54" t="str">
        <f t="shared" si="3"/>
        <v>dic</v>
      </c>
      <c r="CM24" s="54" t="str">
        <f t="shared" si="3"/>
        <v>gen</v>
      </c>
      <c r="CN24" s="54" t="str">
        <f t="shared" si="3"/>
        <v>feb</v>
      </c>
      <c r="CO24" s="54" t="str">
        <f t="shared" si="3"/>
        <v>mar</v>
      </c>
      <c r="CP24" s="54" t="str">
        <f t="shared" si="3"/>
        <v>apr</v>
      </c>
      <c r="CQ24" s="54" t="str">
        <f t="shared" si="3"/>
        <v>mag</v>
      </c>
      <c r="CR24" s="54" t="str">
        <f t="shared" si="3"/>
        <v>giu</v>
      </c>
      <c r="CS24" s="54" t="str">
        <f t="shared" si="3"/>
        <v>lug</v>
      </c>
      <c r="CT24" s="54" t="str">
        <f t="shared" si="3"/>
        <v>ago</v>
      </c>
      <c r="CU24" s="54" t="str">
        <f t="shared" si="3"/>
        <v>set</v>
      </c>
      <c r="CV24" s="54" t="str">
        <f t="shared" si="3"/>
        <v>ott</v>
      </c>
      <c r="CW24" s="54" t="str">
        <f t="shared" si="3"/>
        <v>nov</v>
      </c>
      <c r="CX24" s="54" t="str">
        <f t="shared" si="3"/>
        <v>dic</v>
      </c>
      <c r="CY24" s="54" t="str">
        <f t="shared" si="3"/>
        <v>gen</v>
      </c>
      <c r="CZ24" s="54" t="str">
        <f t="shared" si="3"/>
        <v>feb</v>
      </c>
      <c r="DA24" s="54" t="str">
        <f t="shared" si="3"/>
        <v>mar</v>
      </c>
      <c r="DB24" s="54" t="str">
        <f t="shared" si="3"/>
        <v>apr</v>
      </c>
      <c r="DC24" s="54" t="str">
        <f t="shared" si="3"/>
        <v>mag</v>
      </c>
      <c r="DD24" s="54" t="str">
        <f t="shared" si="3"/>
        <v>giu</v>
      </c>
      <c r="DE24" s="54" t="str">
        <f t="shared" si="3"/>
        <v>lug</v>
      </c>
      <c r="DF24" s="54" t="str">
        <f t="shared" si="3"/>
        <v>ago</v>
      </c>
      <c r="DG24" s="54" t="str">
        <f t="shared" si="3"/>
        <v>set</v>
      </c>
      <c r="DH24" s="54" t="str">
        <f t="shared" si="3"/>
        <v>ott</v>
      </c>
      <c r="DI24" s="54" t="str">
        <f t="shared" si="3"/>
        <v>nov</v>
      </c>
      <c r="DJ24" s="54" t="str">
        <f t="shared" si="3"/>
        <v>dic</v>
      </c>
      <c r="DK24" s="54" t="str">
        <f t="shared" si="3"/>
        <v>gen</v>
      </c>
      <c r="DL24" s="54" t="str">
        <f t="shared" si="3"/>
        <v>feb</v>
      </c>
      <c r="DM24" s="54" t="str">
        <f t="shared" si="3"/>
        <v>mar</v>
      </c>
      <c r="DN24" s="54" t="str">
        <f t="shared" si="3"/>
        <v>apr</v>
      </c>
      <c r="DO24" s="54" t="str">
        <f t="shared" si="3"/>
        <v>mag</v>
      </c>
      <c r="DP24" s="54" t="str">
        <f t="shared" si="3"/>
        <v>giu</v>
      </c>
      <c r="DQ24" s="54" t="str">
        <f t="shared" si="3"/>
        <v>lug</v>
      </c>
      <c r="DR24" s="54" t="str">
        <f t="shared" si="3"/>
        <v>ago</v>
      </c>
      <c r="DS24" s="54" t="str">
        <f t="shared" si="3"/>
        <v>set</v>
      </c>
      <c r="DT24" s="54" t="str">
        <f t="shared" si="3"/>
        <v>ott</v>
      </c>
      <c r="DU24" s="54" t="str">
        <f t="shared" si="3"/>
        <v>nov</v>
      </c>
      <c r="DV24" s="54" t="str">
        <f t="shared" si="3"/>
        <v>dic</v>
      </c>
    </row>
    <row r="25" spans="2:126" ht="16.5" thickTop="1" thickBot="1" x14ac:dyDescent="0.3">
      <c r="C25" s="114" t="s">
        <v>67</v>
      </c>
      <c r="D25" s="114" t="s">
        <v>240</v>
      </c>
      <c r="G25" s="57">
        <f>+SUMIF($C$5:$C$21,$C25,G$5:G$21)</f>
        <v>0</v>
      </c>
      <c r="H25" s="57">
        <f>+SUMIF($C$5:$C$21,$C25,H$5:H$21)</f>
        <v>0</v>
      </c>
      <c r="I25" s="57">
        <f t="shared" ref="I25:BT26" si="4">+SUMIF($C$5:$C$21,$C25,I$5:I$21)</f>
        <v>0</v>
      </c>
      <c r="J25" s="57">
        <f t="shared" si="4"/>
        <v>0</v>
      </c>
      <c r="K25" s="57">
        <f t="shared" si="4"/>
        <v>0</v>
      </c>
      <c r="L25" s="57">
        <f t="shared" si="4"/>
        <v>0</v>
      </c>
      <c r="M25" s="57">
        <f t="shared" si="4"/>
        <v>0</v>
      </c>
      <c r="N25" s="57">
        <f t="shared" si="4"/>
        <v>0</v>
      </c>
      <c r="O25" s="57">
        <f t="shared" si="4"/>
        <v>0</v>
      </c>
      <c r="P25" s="57">
        <f t="shared" si="4"/>
        <v>0</v>
      </c>
      <c r="Q25" s="57">
        <f t="shared" si="4"/>
        <v>0</v>
      </c>
      <c r="R25" s="57">
        <f t="shared" si="4"/>
        <v>0</v>
      </c>
      <c r="S25" s="57">
        <f t="shared" si="4"/>
        <v>0</v>
      </c>
      <c r="T25" s="57">
        <f t="shared" si="4"/>
        <v>0</v>
      </c>
      <c r="U25" s="57">
        <f t="shared" si="4"/>
        <v>0</v>
      </c>
      <c r="V25" s="57">
        <f t="shared" si="4"/>
        <v>0</v>
      </c>
      <c r="W25" s="57">
        <f t="shared" si="4"/>
        <v>0</v>
      </c>
      <c r="X25" s="57">
        <f t="shared" si="4"/>
        <v>0</v>
      </c>
      <c r="Y25" s="57">
        <f t="shared" si="4"/>
        <v>0</v>
      </c>
      <c r="Z25" s="57">
        <f t="shared" si="4"/>
        <v>0</v>
      </c>
      <c r="AA25" s="57">
        <f t="shared" si="4"/>
        <v>0</v>
      </c>
      <c r="AB25" s="57">
        <f t="shared" si="4"/>
        <v>0</v>
      </c>
      <c r="AC25" s="57">
        <f t="shared" si="4"/>
        <v>0</v>
      </c>
      <c r="AD25" s="57">
        <f t="shared" si="4"/>
        <v>0</v>
      </c>
      <c r="AE25" s="57">
        <f t="shared" si="4"/>
        <v>0</v>
      </c>
      <c r="AF25" s="57">
        <f t="shared" si="4"/>
        <v>0</v>
      </c>
      <c r="AG25" s="57">
        <f t="shared" si="4"/>
        <v>0</v>
      </c>
      <c r="AH25" s="57">
        <f t="shared" si="4"/>
        <v>0</v>
      </c>
      <c r="AI25" s="57">
        <f t="shared" si="4"/>
        <v>0</v>
      </c>
      <c r="AJ25" s="57">
        <f t="shared" si="4"/>
        <v>0</v>
      </c>
      <c r="AK25" s="57">
        <f t="shared" si="4"/>
        <v>0</v>
      </c>
      <c r="AL25" s="57">
        <f t="shared" si="4"/>
        <v>0</v>
      </c>
      <c r="AM25" s="57">
        <f t="shared" si="4"/>
        <v>0</v>
      </c>
      <c r="AN25" s="57">
        <f t="shared" si="4"/>
        <v>0</v>
      </c>
      <c r="AO25" s="57">
        <f t="shared" si="4"/>
        <v>0</v>
      </c>
      <c r="AP25" s="57">
        <f t="shared" si="4"/>
        <v>0</v>
      </c>
      <c r="AQ25" s="57">
        <f t="shared" si="4"/>
        <v>0</v>
      </c>
      <c r="AR25" s="57">
        <f t="shared" si="4"/>
        <v>0</v>
      </c>
      <c r="AS25" s="57">
        <f t="shared" si="4"/>
        <v>0</v>
      </c>
      <c r="AT25" s="57">
        <f t="shared" si="4"/>
        <v>0</v>
      </c>
      <c r="AU25" s="57">
        <f t="shared" si="4"/>
        <v>0</v>
      </c>
      <c r="AV25" s="57">
        <f t="shared" si="4"/>
        <v>0</v>
      </c>
      <c r="AW25" s="57">
        <f t="shared" si="4"/>
        <v>0</v>
      </c>
      <c r="AX25" s="57">
        <f t="shared" si="4"/>
        <v>0</v>
      </c>
      <c r="AY25" s="57">
        <f t="shared" si="4"/>
        <v>0</v>
      </c>
      <c r="AZ25" s="57">
        <f t="shared" si="4"/>
        <v>0</v>
      </c>
      <c r="BA25" s="57">
        <f t="shared" si="4"/>
        <v>0</v>
      </c>
      <c r="BB25" s="57">
        <f t="shared" si="4"/>
        <v>0</v>
      </c>
      <c r="BC25" s="57">
        <f t="shared" si="4"/>
        <v>0</v>
      </c>
      <c r="BD25" s="57">
        <f t="shared" si="4"/>
        <v>0</v>
      </c>
      <c r="BE25" s="57">
        <f t="shared" si="4"/>
        <v>0</v>
      </c>
      <c r="BF25" s="57">
        <f t="shared" si="4"/>
        <v>0</v>
      </c>
      <c r="BG25" s="57">
        <f t="shared" si="4"/>
        <v>0</v>
      </c>
      <c r="BH25" s="57">
        <f t="shared" si="4"/>
        <v>0</v>
      </c>
      <c r="BI25" s="57">
        <f t="shared" si="4"/>
        <v>0</v>
      </c>
      <c r="BJ25" s="57">
        <f t="shared" si="4"/>
        <v>0</v>
      </c>
      <c r="BK25" s="57">
        <f t="shared" si="4"/>
        <v>0</v>
      </c>
      <c r="BL25" s="57">
        <f t="shared" si="4"/>
        <v>0</v>
      </c>
      <c r="BM25" s="57">
        <f t="shared" si="4"/>
        <v>0</v>
      </c>
      <c r="BN25" s="57">
        <f t="shared" si="4"/>
        <v>0</v>
      </c>
      <c r="BO25" s="57">
        <f t="shared" si="4"/>
        <v>0</v>
      </c>
      <c r="BP25" s="57">
        <f t="shared" si="4"/>
        <v>0</v>
      </c>
      <c r="BQ25" s="57">
        <f t="shared" si="4"/>
        <v>0</v>
      </c>
      <c r="BR25" s="57">
        <f t="shared" si="4"/>
        <v>0</v>
      </c>
      <c r="BS25" s="57">
        <f t="shared" si="4"/>
        <v>0</v>
      </c>
      <c r="BT25" s="57">
        <f t="shared" si="4"/>
        <v>0</v>
      </c>
      <c r="BU25" s="57">
        <f t="shared" ref="BU25:DV29" si="5">+SUMIF($C$5:$C$21,$C25,BU$5:BU$21)</f>
        <v>0</v>
      </c>
      <c r="BV25" s="57">
        <f t="shared" si="5"/>
        <v>0</v>
      </c>
      <c r="BW25" s="57">
        <f t="shared" si="5"/>
        <v>0</v>
      </c>
      <c r="BX25" s="57">
        <f t="shared" si="5"/>
        <v>0</v>
      </c>
      <c r="BY25" s="57">
        <f t="shared" si="5"/>
        <v>0</v>
      </c>
      <c r="BZ25" s="57">
        <f t="shared" si="5"/>
        <v>0</v>
      </c>
      <c r="CA25" s="57">
        <f t="shared" si="5"/>
        <v>0</v>
      </c>
      <c r="CB25" s="57">
        <f t="shared" si="5"/>
        <v>0</v>
      </c>
      <c r="CC25" s="57">
        <f t="shared" si="5"/>
        <v>0</v>
      </c>
      <c r="CD25" s="57">
        <f t="shared" si="5"/>
        <v>0</v>
      </c>
      <c r="CE25" s="57">
        <f t="shared" si="5"/>
        <v>0</v>
      </c>
      <c r="CF25" s="57">
        <f t="shared" si="5"/>
        <v>0</v>
      </c>
      <c r="CG25" s="57">
        <f t="shared" si="5"/>
        <v>0</v>
      </c>
      <c r="CH25" s="57">
        <f t="shared" si="5"/>
        <v>0</v>
      </c>
      <c r="CI25" s="57">
        <f t="shared" si="5"/>
        <v>0</v>
      </c>
      <c r="CJ25" s="57">
        <f t="shared" si="5"/>
        <v>0</v>
      </c>
      <c r="CK25" s="57">
        <f t="shared" si="5"/>
        <v>0</v>
      </c>
      <c r="CL25" s="57">
        <f t="shared" si="5"/>
        <v>0</v>
      </c>
      <c r="CM25" s="57">
        <f t="shared" si="5"/>
        <v>0</v>
      </c>
      <c r="CN25" s="57">
        <f t="shared" si="5"/>
        <v>0</v>
      </c>
      <c r="CO25" s="57">
        <f t="shared" si="5"/>
        <v>0</v>
      </c>
      <c r="CP25" s="57">
        <f t="shared" si="5"/>
        <v>0</v>
      </c>
      <c r="CQ25" s="57">
        <f t="shared" si="5"/>
        <v>0</v>
      </c>
      <c r="CR25" s="57">
        <f t="shared" si="5"/>
        <v>0</v>
      </c>
      <c r="CS25" s="57">
        <f t="shared" si="5"/>
        <v>0</v>
      </c>
      <c r="CT25" s="57">
        <f t="shared" si="5"/>
        <v>0</v>
      </c>
      <c r="CU25" s="57">
        <f t="shared" si="5"/>
        <v>0</v>
      </c>
      <c r="CV25" s="57">
        <f t="shared" si="5"/>
        <v>0</v>
      </c>
      <c r="CW25" s="57">
        <f t="shared" si="5"/>
        <v>0</v>
      </c>
      <c r="CX25" s="57">
        <f t="shared" si="5"/>
        <v>0</v>
      </c>
      <c r="CY25" s="57">
        <f t="shared" si="5"/>
        <v>0</v>
      </c>
      <c r="CZ25" s="57">
        <f t="shared" si="5"/>
        <v>0</v>
      </c>
      <c r="DA25" s="57">
        <f t="shared" si="5"/>
        <v>0</v>
      </c>
      <c r="DB25" s="57">
        <f t="shared" si="5"/>
        <v>0</v>
      </c>
      <c r="DC25" s="57">
        <f t="shared" si="5"/>
        <v>0</v>
      </c>
      <c r="DD25" s="57">
        <f t="shared" si="5"/>
        <v>0</v>
      </c>
      <c r="DE25" s="57">
        <f t="shared" si="5"/>
        <v>0</v>
      </c>
      <c r="DF25" s="57">
        <f t="shared" si="5"/>
        <v>0</v>
      </c>
      <c r="DG25" s="57">
        <f t="shared" si="5"/>
        <v>0</v>
      </c>
      <c r="DH25" s="57">
        <f t="shared" si="5"/>
        <v>0</v>
      </c>
      <c r="DI25" s="57">
        <f t="shared" si="5"/>
        <v>0</v>
      </c>
      <c r="DJ25" s="57">
        <f t="shared" si="5"/>
        <v>0</v>
      </c>
      <c r="DK25" s="57">
        <f t="shared" si="5"/>
        <v>0</v>
      </c>
      <c r="DL25" s="57">
        <f t="shared" si="5"/>
        <v>0</v>
      </c>
      <c r="DM25" s="57">
        <f t="shared" si="5"/>
        <v>0</v>
      </c>
      <c r="DN25" s="57">
        <f t="shared" si="5"/>
        <v>0</v>
      </c>
      <c r="DO25" s="57">
        <f t="shared" si="5"/>
        <v>0</v>
      </c>
      <c r="DP25" s="57">
        <f t="shared" si="5"/>
        <v>0</v>
      </c>
      <c r="DQ25" s="57">
        <f t="shared" si="5"/>
        <v>0</v>
      </c>
      <c r="DR25" s="57">
        <f t="shared" si="5"/>
        <v>0</v>
      </c>
      <c r="DS25" s="57">
        <f t="shared" si="5"/>
        <v>0</v>
      </c>
      <c r="DT25" s="57">
        <f t="shared" si="5"/>
        <v>0</v>
      </c>
      <c r="DU25" s="57">
        <f t="shared" si="5"/>
        <v>0</v>
      </c>
      <c r="DV25" s="57">
        <f t="shared" si="5"/>
        <v>0</v>
      </c>
    </row>
    <row r="26" spans="2:126" ht="16.5" thickTop="1" thickBot="1" x14ac:dyDescent="0.3">
      <c r="C26" s="114" t="s">
        <v>68</v>
      </c>
      <c r="D26" s="114" t="s">
        <v>240</v>
      </c>
      <c r="G26" s="57">
        <f t="shared" ref="G26:V30" si="6">+SUMIF($C$5:$C$21,$C26,G$5:G$21)</f>
        <v>0</v>
      </c>
      <c r="H26" s="57">
        <f t="shared" si="6"/>
        <v>0</v>
      </c>
      <c r="I26" s="57">
        <f t="shared" si="6"/>
        <v>0</v>
      </c>
      <c r="J26" s="57">
        <f t="shared" si="6"/>
        <v>0</v>
      </c>
      <c r="K26" s="57">
        <f t="shared" si="6"/>
        <v>0</v>
      </c>
      <c r="L26" s="57">
        <f t="shared" si="6"/>
        <v>0</v>
      </c>
      <c r="M26" s="57">
        <f t="shared" si="6"/>
        <v>0</v>
      </c>
      <c r="N26" s="57">
        <f t="shared" si="6"/>
        <v>0</v>
      </c>
      <c r="O26" s="57">
        <f t="shared" si="6"/>
        <v>0</v>
      </c>
      <c r="P26" s="57">
        <f t="shared" si="6"/>
        <v>0</v>
      </c>
      <c r="Q26" s="57">
        <f t="shared" si="6"/>
        <v>0</v>
      </c>
      <c r="R26" s="57">
        <f t="shared" si="6"/>
        <v>0</v>
      </c>
      <c r="S26" s="57">
        <f t="shared" si="6"/>
        <v>0</v>
      </c>
      <c r="T26" s="57">
        <f t="shared" si="6"/>
        <v>0</v>
      </c>
      <c r="U26" s="57">
        <f t="shared" si="6"/>
        <v>0</v>
      </c>
      <c r="V26" s="57">
        <f t="shared" si="6"/>
        <v>0</v>
      </c>
      <c r="W26" s="57">
        <f t="shared" si="4"/>
        <v>0</v>
      </c>
      <c r="X26" s="57">
        <f t="shared" si="4"/>
        <v>0</v>
      </c>
      <c r="Y26" s="57">
        <f t="shared" si="4"/>
        <v>0</v>
      </c>
      <c r="Z26" s="57">
        <f t="shared" si="4"/>
        <v>0</v>
      </c>
      <c r="AA26" s="57">
        <f t="shared" si="4"/>
        <v>0</v>
      </c>
      <c r="AB26" s="57">
        <f t="shared" si="4"/>
        <v>0</v>
      </c>
      <c r="AC26" s="57">
        <f t="shared" si="4"/>
        <v>0</v>
      </c>
      <c r="AD26" s="57">
        <f t="shared" si="4"/>
        <v>0</v>
      </c>
      <c r="AE26" s="57">
        <f t="shared" si="4"/>
        <v>0</v>
      </c>
      <c r="AF26" s="57">
        <f t="shared" si="4"/>
        <v>0</v>
      </c>
      <c r="AG26" s="57">
        <f t="shared" si="4"/>
        <v>0</v>
      </c>
      <c r="AH26" s="57">
        <f t="shared" si="4"/>
        <v>0</v>
      </c>
      <c r="AI26" s="57">
        <f t="shared" si="4"/>
        <v>0</v>
      </c>
      <c r="AJ26" s="57">
        <f t="shared" si="4"/>
        <v>0</v>
      </c>
      <c r="AK26" s="57">
        <f t="shared" si="4"/>
        <v>0</v>
      </c>
      <c r="AL26" s="57">
        <f t="shared" si="4"/>
        <v>0</v>
      </c>
      <c r="AM26" s="57">
        <f t="shared" si="4"/>
        <v>0</v>
      </c>
      <c r="AN26" s="57">
        <f t="shared" si="4"/>
        <v>0</v>
      </c>
      <c r="AO26" s="57">
        <f t="shared" si="4"/>
        <v>0</v>
      </c>
      <c r="AP26" s="57">
        <f t="shared" si="4"/>
        <v>0</v>
      </c>
      <c r="AQ26" s="57">
        <f t="shared" si="4"/>
        <v>0</v>
      </c>
      <c r="AR26" s="57">
        <f t="shared" si="4"/>
        <v>0</v>
      </c>
      <c r="AS26" s="57">
        <f t="shared" si="4"/>
        <v>0</v>
      </c>
      <c r="AT26" s="57">
        <f t="shared" si="4"/>
        <v>0</v>
      </c>
      <c r="AU26" s="57">
        <f t="shared" si="4"/>
        <v>0</v>
      </c>
      <c r="AV26" s="57">
        <f t="shared" si="4"/>
        <v>0</v>
      </c>
      <c r="AW26" s="57">
        <f t="shared" si="4"/>
        <v>0</v>
      </c>
      <c r="AX26" s="57">
        <f t="shared" si="4"/>
        <v>0</v>
      </c>
      <c r="AY26" s="57">
        <f t="shared" si="4"/>
        <v>0</v>
      </c>
      <c r="AZ26" s="57">
        <f t="shared" si="4"/>
        <v>0</v>
      </c>
      <c r="BA26" s="57">
        <f t="shared" si="4"/>
        <v>0</v>
      </c>
      <c r="BB26" s="57">
        <f t="shared" si="4"/>
        <v>0</v>
      </c>
      <c r="BC26" s="57">
        <f t="shared" si="4"/>
        <v>0</v>
      </c>
      <c r="BD26" s="57">
        <f t="shared" si="4"/>
        <v>0</v>
      </c>
      <c r="BE26" s="57">
        <f t="shared" si="4"/>
        <v>0</v>
      </c>
      <c r="BF26" s="57">
        <f t="shared" si="4"/>
        <v>0</v>
      </c>
      <c r="BG26" s="57">
        <f t="shared" si="4"/>
        <v>0</v>
      </c>
      <c r="BH26" s="57">
        <f t="shared" si="4"/>
        <v>0</v>
      </c>
      <c r="BI26" s="57">
        <f t="shared" si="4"/>
        <v>0</v>
      </c>
      <c r="BJ26" s="57">
        <f t="shared" si="4"/>
        <v>0</v>
      </c>
      <c r="BK26" s="57">
        <f t="shared" si="4"/>
        <v>0</v>
      </c>
      <c r="BL26" s="57">
        <f t="shared" si="4"/>
        <v>0</v>
      </c>
      <c r="BM26" s="57">
        <f t="shared" si="4"/>
        <v>0</v>
      </c>
      <c r="BN26" s="57">
        <f t="shared" si="4"/>
        <v>0</v>
      </c>
      <c r="BO26" s="57">
        <f t="shared" si="4"/>
        <v>0</v>
      </c>
      <c r="BP26" s="57">
        <f t="shared" si="4"/>
        <v>0</v>
      </c>
      <c r="BQ26" s="57">
        <f t="shared" si="4"/>
        <v>0</v>
      </c>
      <c r="BR26" s="57">
        <f t="shared" si="4"/>
        <v>0</v>
      </c>
      <c r="BS26" s="57">
        <f t="shared" si="4"/>
        <v>0</v>
      </c>
      <c r="BT26" s="57">
        <f t="shared" si="4"/>
        <v>0</v>
      </c>
      <c r="BU26" s="57">
        <f t="shared" si="5"/>
        <v>0</v>
      </c>
      <c r="BV26" s="57">
        <f t="shared" si="5"/>
        <v>0</v>
      </c>
      <c r="BW26" s="57">
        <f t="shared" si="5"/>
        <v>0</v>
      </c>
      <c r="BX26" s="57">
        <f t="shared" si="5"/>
        <v>0</v>
      </c>
      <c r="BY26" s="57">
        <f t="shared" si="5"/>
        <v>0</v>
      </c>
      <c r="BZ26" s="57">
        <f t="shared" si="5"/>
        <v>0</v>
      </c>
      <c r="CA26" s="57">
        <f t="shared" si="5"/>
        <v>0</v>
      </c>
      <c r="CB26" s="57">
        <f t="shared" si="5"/>
        <v>0</v>
      </c>
      <c r="CC26" s="57">
        <f t="shared" si="5"/>
        <v>0</v>
      </c>
      <c r="CD26" s="57">
        <f t="shared" si="5"/>
        <v>0</v>
      </c>
      <c r="CE26" s="57">
        <f t="shared" si="5"/>
        <v>0</v>
      </c>
      <c r="CF26" s="57">
        <f t="shared" si="5"/>
        <v>0</v>
      </c>
      <c r="CG26" s="57">
        <f t="shared" si="5"/>
        <v>0</v>
      </c>
      <c r="CH26" s="57">
        <f t="shared" si="5"/>
        <v>0</v>
      </c>
      <c r="CI26" s="57">
        <f t="shared" si="5"/>
        <v>0</v>
      </c>
      <c r="CJ26" s="57">
        <f t="shared" si="5"/>
        <v>0</v>
      </c>
      <c r="CK26" s="57">
        <f t="shared" si="5"/>
        <v>0</v>
      </c>
      <c r="CL26" s="57">
        <f t="shared" si="5"/>
        <v>0</v>
      </c>
      <c r="CM26" s="57">
        <f t="shared" si="5"/>
        <v>0</v>
      </c>
      <c r="CN26" s="57">
        <f t="shared" si="5"/>
        <v>0</v>
      </c>
      <c r="CO26" s="57">
        <f t="shared" si="5"/>
        <v>0</v>
      </c>
      <c r="CP26" s="57">
        <f t="shared" si="5"/>
        <v>0</v>
      </c>
      <c r="CQ26" s="57">
        <f t="shared" si="5"/>
        <v>0</v>
      </c>
      <c r="CR26" s="57">
        <f t="shared" si="5"/>
        <v>0</v>
      </c>
      <c r="CS26" s="57">
        <f t="shared" si="5"/>
        <v>0</v>
      </c>
      <c r="CT26" s="57">
        <f t="shared" si="5"/>
        <v>0</v>
      </c>
      <c r="CU26" s="57">
        <f t="shared" si="5"/>
        <v>0</v>
      </c>
      <c r="CV26" s="57">
        <f t="shared" si="5"/>
        <v>0</v>
      </c>
      <c r="CW26" s="57">
        <f t="shared" si="5"/>
        <v>0</v>
      </c>
      <c r="CX26" s="57">
        <f t="shared" si="5"/>
        <v>0</v>
      </c>
      <c r="CY26" s="57">
        <f t="shared" si="5"/>
        <v>0</v>
      </c>
      <c r="CZ26" s="57">
        <f t="shared" si="5"/>
        <v>0</v>
      </c>
      <c r="DA26" s="57">
        <f t="shared" si="5"/>
        <v>0</v>
      </c>
      <c r="DB26" s="57">
        <f t="shared" si="5"/>
        <v>0</v>
      </c>
      <c r="DC26" s="57">
        <f t="shared" si="5"/>
        <v>0</v>
      </c>
      <c r="DD26" s="57">
        <f t="shared" si="5"/>
        <v>0</v>
      </c>
      <c r="DE26" s="57">
        <f t="shared" si="5"/>
        <v>0</v>
      </c>
      <c r="DF26" s="57">
        <f t="shared" si="5"/>
        <v>0</v>
      </c>
      <c r="DG26" s="57">
        <f t="shared" si="5"/>
        <v>0</v>
      </c>
      <c r="DH26" s="57">
        <f t="shared" si="5"/>
        <v>0</v>
      </c>
      <c r="DI26" s="57">
        <f t="shared" si="5"/>
        <v>0</v>
      </c>
      <c r="DJ26" s="57">
        <f t="shared" si="5"/>
        <v>0</v>
      </c>
      <c r="DK26" s="57">
        <f t="shared" si="5"/>
        <v>0</v>
      </c>
      <c r="DL26" s="57">
        <f t="shared" si="5"/>
        <v>0</v>
      </c>
      <c r="DM26" s="57">
        <f t="shared" si="5"/>
        <v>0</v>
      </c>
      <c r="DN26" s="57">
        <f t="shared" si="5"/>
        <v>0</v>
      </c>
      <c r="DO26" s="57">
        <f t="shared" si="5"/>
        <v>0</v>
      </c>
      <c r="DP26" s="57">
        <f t="shared" si="5"/>
        <v>0</v>
      </c>
      <c r="DQ26" s="57">
        <f t="shared" si="5"/>
        <v>0</v>
      </c>
      <c r="DR26" s="57">
        <f t="shared" si="5"/>
        <v>0</v>
      </c>
      <c r="DS26" s="57">
        <f t="shared" si="5"/>
        <v>0</v>
      </c>
      <c r="DT26" s="57">
        <f t="shared" si="5"/>
        <v>0</v>
      </c>
      <c r="DU26" s="57">
        <f t="shared" si="5"/>
        <v>0</v>
      </c>
      <c r="DV26" s="57">
        <f t="shared" si="5"/>
        <v>0</v>
      </c>
    </row>
    <row r="27" spans="2:126" ht="16.5" thickTop="1" thickBot="1" x14ac:dyDescent="0.3">
      <c r="C27" s="114" t="s">
        <v>69</v>
      </c>
      <c r="D27" s="114" t="s">
        <v>240</v>
      </c>
      <c r="G27" s="57">
        <f t="shared" si="6"/>
        <v>0</v>
      </c>
      <c r="H27" s="57">
        <f t="shared" si="6"/>
        <v>0</v>
      </c>
      <c r="I27" s="57">
        <f t="shared" ref="I27:BT30" si="7">+SUMIF($C$5:$C$21,$C27,I$5:I$21)</f>
        <v>0</v>
      </c>
      <c r="J27" s="57">
        <f t="shared" si="7"/>
        <v>0</v>
      </c>
      <c r="K27" s="57">
        <f t="shared" si="7"/>
        <v>0</v>
      </c>
      <c r="L27" s="57">
        <f t="shared" si="7"/>
        <v>0</v>
      </c>
      <c r="M27" s="57">
        <f t="shared" si="7"/>
        <v>0</v>
      </c>
      <c r="N27" s="57">
        <f t="shared" si="7"/>
        <v>0</v>
      </c>
      <c r="O27" s="57">
        <f t="shared" si="7"/>
        <v>0</v>
      </c>
      <c r="P27" s="57">
        <f t="shared" si="7"/>
        <v>0</v>
      </c>
      <c r="Q27" s="57">
        <f t="shared" si="7"/>
        <v>0</v>
      </c>
      <c r="R27" s="57">
        <f t="shared" si="7"/>
        <v>0</v>
      </c>
      <c r="S27" s="57">
        <f t="shared" si="7"/>
        <v>0</v>
      </c>
      <c r="T27" s="57">
        <f t="shared" si="7"/>
        <v>0</v>
      </c>
      <c r="U27" s="57">
        <f t="shared" si="7"/>
        <v>0</v>
      </c>
      <c r="V27" s="57">
        <f t="shared" si="7"/>
        <v>0</v>
      </c>
      <c r="W27" s="57">
        <f t="shared" si="7"/>
        <v>0</v>
      </c>
      <c r="X27" s="57">
        <f t="shared" si="7"/>
        <v>0</v>
      </c>
      <c r="Y27" s="57">
        <f t="shared" si="7"/>
        <v>0</v>
      </c>
      <c r="Z27" s="57">
        <f t="shared" si="7"/>
        <v>0</v>
      </c>
      <c r="AA27" s="57">
        <f t="shared" si="7"/>
        <v>0</v>
      </c>
      <c r="AB27" s="57">
        <f t="shared" si="7"/>
        <v>0</v>
      </c>
      <c r="AC27" s="57">
        <f t="shared" si="7"/>
        <v>0</v>
      </c>
      <c r="AD27" s="57">
        <f t="shared" si="7"/>
        <v>0</v>
      </c>
      <c r="AE27" s="57">
        <f t="shared" si="7"/>
        <v>0</v>
      </c>
      <c r="AF27" s="57">
        <f t="shared" si="7"/>
        <v>0</v>
      </c>
      <c r="AG27" s="57">
        <f t="shared" si="7"/>
        <v>0</v>
      </c>
      <c r="AH27" s="57">
        <f t="shared" si="7"/>
        <v>0</v>
      </c>
      <c r="AI27" s="57">
        <f t="shared" si="7"/>
        <v>0</v>
      </c>
      <c r="AJ27" s="57">
        <f t="shared" si="7"/>
        <v>0</v>
      </c>
      <c r="AK27" s="57">
        <f t="shared" si="7"/>
        <v>0</v>
      </c>
      <c r="AL27" s="57">
        <f t="shared" si="7"/>
        <v>0</v>
      </c>
      <c r="AM27" s="57">
        <f t="shared" si="7"/>
        <v>0</v>
      </c>
      <c r="AN27" s="57">
        <f t="shared" si="7"/>
        <v>0</v>
      </c>
      <c r="AO27" s="57">
        <f t="shared" si="7"/>
        <v>0</v>
      </c>
      <c r="AP27" s="57">
        <f t="shared" si="7"/>
        <v>0</v>
      </c>
      <c r="AQ27" s="57">
        <f t="shared" si="7"/>
        <v>0</v>
      </c>
      <c r="AR27" s="57">
        <f t="shared" si="7"/>
        <v>0</v>
      </c>
      <c r="AS27" s="57">
        <f t="shared" si="7"/>
        <v>0</v>
      </c>
      <c r="AT27" s="57">
        <f t="shared" si="7"/>
        <v>0</v>
      </c>
      <c r="AU27" s="57">
        <f t="shared" si="7"/>
        <v>0</v>
      </c>
      <c r="AV27" s="57">
        <f t="shared" si="7"/>
        <v>0</v>
      </c>
      <c r="AW27" s="57">
        <f t="shared" si="7"/>
        <v>0</v>
      </c>
      <c r="AX27" s="57">
        <f t="shared" si="7"/>
        <v>0</v>
      </c>
      <c r="AY27" s="57">
        <f t="shared" si="7"/>
        <v>0</v>
      </c>
      <c r="AZ27" s="57">
        <f t="shared" si="7"/>
        <v>0</v>
      </c>
      <c r="BA27" s="57">
        <f t="shared" si="7"/>
        <v>0</v>
      </c>
      <c r="BB27" s="57">
        <f t="shared" si="7"/>
        <v>0</v>
      </c>
      <c r="BC27" s="57">
        <f t="shared" si="7"/>
        <v>0</v>
      </c>
      <c r="BD27" s="57">
        <f t="shared" si="7"/>
        <v>0</v>
      </c>
      <c r="BE27" s="57">
        <f t="shared" si="7"/>
        <v>0</v>
      </c>
      <c r="BF27" s="57">
        <f t="shared" si="7"/>
        <v>0</v>
      </c>
      <c r="BG27" s="57">
        <f t="shared" si="7"/>
        <v>0</v>
      </c>
      <c r="BH27" s="57">
        <f t="shared" si="7"/>
        <v>0</v>
      </c>
      <c r="BI27" s="57">
        <f t="shared" si="7"/>
        <v>0</v>
      </c>
      <c r="BJ27" s="57">
        <f t="shared" si="7"/>
        <v>0</v>
      </c>
      <c r="BK27" s="57">
        <f t="shared" si="7"/>
        <v>0</v>
      </c>
      <c r="BL27" s="57">
        <f t="shared" si="7"/>
        <v>0</v>
      </c>
      <c r="BM27" s="57">
        <f t="shared" si="7"/>
        <v>0</v>
      </c>
      <c r="BN27" s="57">
        <f t="shared" si="7"/>
        <v>0</v>
      </c>
      <c r="BO27" s="57">
        <f t="shared" si="7"/>
        <v>0</v>
      </c>
      <c r="BP27" s="57">
        <f t="shared" si="7"/>
        <v>0</v>
      </c>
      <c r="BQ27" s="57">
        <f t="shared" si="7"/>
        <v>0</v>
      </c>
      <c r="BR27" s="57">
        <f t="shared" si="7"/>
        <v>0</v>
      </c>
      <c r="BS27" s="57">
        <f t="shared" si="7"/>
        <v>0</v>
      </c>
      <c r="BT27" s="57">
        <f t="shared" si="7"/>
        <v>0</v>
      </c>
      <c r="BU27" s="57">
        <f t="shared" si="5"/>
        <v>0</v>
      </c>
      <c r="BV27" s="57">
        <f t="shared" si="5"/>
        <v>0</v>
      </c>
      <c r="BW27" s="57">
        <f t="shared" si="5"/>
        <v>0</v>
      </c>
      <c r="BX27" s="57">
        <f t="shared" si="5"/>
        <v>0</v>
      </c>
      <c r="BY27" s="57">
        <f t="shared" si="5"/>
        <v>0</v>
      </c>
      <c r="BZ27" s="57">
        <f t="shared" si="5"/>
        <v>0</v>
      </c>
      <c r="CA27" s="57">
        <f t="shared" si="5"/>
        <v>0</v>
      </c>
      <c r="CB27" s="57">
        <f t="shared" si="5"/>
        <v>0</v>
      </c>
      <c r="CC27" s="57">
        <f t="shared" si="5"/>
        <v>0</v>
      </c>
      <c r="CD27" s="57">
        <f t="shared" si="5"/>
        <v>0</v>
      </c>
      <c r="CE27" s="57">
        <f t="shared" si="5"/>
        <v>0</v>
      </c>
      <c r="CF27" s="57">
        <f t="shared" si="5"/>
        <v>0</v>
      </c>
      <c r="CG27" s="57">
        <f t="shared" si="5"/>
        <v>0</v>
      </c>
      <c r="CH27" s="57">
        <f t="shared" si="5"/>
        <v>0</v>
      </c>
      <c r="CI27" s="57">
        <f t="shared" si="5"/>
        <v>0</v>
      </c>
      <c r="CJ27" s="57">
        <f t="shared" si="5"/>
        <v>0</v>
      </c>
      <c r="CK27" s="57">
        <f t="shared" si="5"/>
        <v>0</v>
      </c>
      <c r="CL27" s="57">
        <f t="shared" si="5"/>
        <v>0</v>
      </c>
      <c r="CM27" s="57">
        <f t="shared" si="5"/>
        <v>0</v>
      </c>
      <c r="CN27" s="57">
        <f t="shared" si="5"/>
        <v>0</v>
      </c>
      <c r="CO27" s="57">
        <f t="shared" si="5"/>
        <v>0</v>
      </c>
      <c r="CP27" s="57">
        <f t="shared" si="5"/>
        <v>0</v>
      </c>
      <c r="CQ27" s="57">
        <f t="shared" si="5"/>
        <v>0</v>
      </c>
      <c r="CR27" s="57">
        <f t="shared" si="5"/>
        <v>0</v>
      </c>
      <c r="CS27" s="57">
        <f t="shared" si="5"/>
        <v>0</v>
      </c>
      <c r="CT27" s="57">
        <f t="shared" si="5"/>
        <v>0</v>
      </c>
      <c r="CU27" s="57">
        <f t="shared" si="5"/>
        <v>0</v>
      </c>
      <c r="CV27" s="57">
        <f t="shared" si="5"/>
        <v>0</v>
      </c>
      <c r="CW27" s="57">
        <f t="shared" si="5"/>
        <v>0</v>
      </c>
      <c r="CX27" s="57">
        <f t="shared" si="5"/>
        <v>0</v>
      </c>
      <c r="CY27" s="57">
        <f t="shared" si="5"/>
        <v>0</v>
      </c>
      <c r="CZ27" s="57">
        <f t="shared" si="5"/>
        <v>0</v>
      </c>
      <c r="DA27" s="57">
        <f t="shared" si="5"/>
        <v>0</v>
      </c>
      <c r="DB27" s="57">
        <f t="shared" si="5"/>
        <v>0</v>
      </c>
      <c r="DC27" s="57">
        <f t="shared" si="5"/>
        <v>0</v>
      </c>
      <c r="DD27" s="57">
        <f t="shared" si="5"/>
        <v>0</v>
      </c>
      <c r="DE27" s="57">
        <f t="shared" si="5"/>
        <v>0</v>
      </c>
      <c r="DF27" s="57">
        <f t="shared" si="5"/>
        <v>0</v>
      </c>
      <c r="DG27" s="57">
        <f t="shared" si="5"/>
        <v>0</v>
      </c>
      <c r="DH27" s="57">
        <f t="shared" si="5"/>
        <v>0</v>
      </c>
      <c r="DI27" s="57">
        <f t="shared" si="5"/>
        <v>0</v>
      </c>
      <c r="DJ27" s="57">
        <f t="shared" si="5"/>
        <v>0</v>
      </c>
      <c r="DK27" s="57">
        <f t="shared" si="5"/>
        <v>0</v>
      </c>
      <c r="DL27" s="57">
        <f t="shared" si="5"/>
        <v>0</v>
      </c>
      <c r="DM27" s="57">
        <f t="shared" si="5"/>
        <v>0</v>
      </c>
      <c r="DN27" s="57">
        <f t="shared" si="5"/>
        <v>0</v>
      </c>
      <c r="DO27" s="57">
        <f t="shared" si="5"/>
        <v>0</v>
      </c>
      <c r="DP27" s="57">
        <f t="shared" si="5"/>
        <v>0</v>
      </c>
      <c r="DQ27" s="57">
        <f t="shared" si="5"/>
        <v>0</v>
      </c>
      <c r="DR27" s="57">
        <f t="shared" si="5"/>
        <v>0</v>
      </c>
      <c r="DS27" s="57">
        <f t="shared" si="5"/>
        <v>0</v>
      </c>
      <c r="DT27" s="57">
        <f t="shared" si="5"/>
        <v>0</v>
      </c>
      <c r="DU27" s="57">
        <f t="shared" si="5"/>
        <v>0</v>
      </c>
      <c r="DV27" s="57">
        <f t="shared" si="5"/>
        <v>0</v>
      </c>
    </row>
    <row r="28" spans="2:126" ht="16.5" thickTop="1" thickBot="1" x14ac:dyDescent="0.3">
      <c r="C28" s="114" t="s">
        <v>70</v>
      </c>
      <c r="D28" s="114" t="s">
        <v>241</v>
      </c>
      <c r="G28" s="57">
        <f t="shared" si="6"/>
        <v>0</v>
      </c>
      <c r="H28" s="57">
        <f t="shared" si="6"/>
        <v>0</v>
      </c>
      <c r="I28" s="57">
        <f t="shared" si="7"/>
        <v>0</v>
      </c>
      <c r="J28" s="57">
        <f t="shared" si="7"/>
        <v>0</v>
      </c>
      <c r="K28" s="57">
        <f t="shared" si="7"/>
        <v>0</v>
      </c>
      <c r="L28" s="57">
        <f t="shared" si="7"/>
        <v>0</v>
      </c>
      <c r="M28" s="57">
        <f t="shared" si="7"/>
        <v>0</v>
      </c>
      <c r="N28" s="57">
        <f t="shared" si="7"/>
        <v>0</v>
      </c>
      <c r="O28" s="57">
        <f t="shared" si="7"/>
        <v>0</v>
      </c>
      <c r="P28" s="57">
        <f t="shared" si="7"/>
        <v>0</v>
      </c>
      <c r="Q28" s="57">
        <f t="shared" si="7"/>
        <v>0</v>
      </c>
      <c r="R28" s="57">
        <f t="shared" si="7"/>
        <v>0</v>
      </c>
      <c r="S28" s="57">
        <f t="shared" si="7"/>
        <v>0</v>
      </c>
      <c r="T28" s="57">
        <f t="shared" si="7"/>
        <v>0</v>
      </c>
      <c r="U28" s="57">
        <f t="shared" si="7"/>
        <v>0</v>
      </c>
      <c r="V28" s="57">
        <f t="shared" si="7"/>
        <v>0</v>
      </c>
      <c r="W28" s="57">
        <f t="shared" si="7"/>
        <v>0</v>
      </c>
      <c r="X28" s="57">
        <f t="shared" si="7"/>
        <v>0</v>
      </c>
      <c r="Y28" s="57">
        <f t="shared" si="7"/>
        <v>0</v>
      </c>
      <c r="Z28" s="57">
        <f t="shared" si="7"/>
        <v>0</v>
      </c>
      <c r="AA28" s="57">
        <f t="shared" si="7"/>
        <v>0</v>
      </c>
      <c r="AB28" s="57">
        <f t="shared" si="7"/>
        <v>0</v>
      </c>
      <c r="AC28" s="57">
        <f t="shared" si="7"/>
        <v>0</v>
      </c>
      <c r="AD28" s="57">
        <f t="shared" si="7"/>
        <v>0</v>
      </c>
      <c r="AE28" s="57">
        <f t="shared" si="7"/>
        <v>0</v>
      </c>
      <c r="AF28" s="57">
        <f t="shared" si="7"/>
        <v>0</v>
      </c>
      <c r="AG28" s="57">
        <f t="shared" si="7"/>
        <v>0</v>
      </c>
      <c r="AH28" s="57">
        <f t="shared" si="7"/>
        <v>0</v>
      </c>
      <c r="AI28" s="57">
        <f t="shared" si="7"/>
        <v>0</v>
      </c>
      <c r="AJ28" s="57">
        <f t="shared" si="7"/>
        <v>0</v>
      </c>
      <c r="AK28" s="57">
        <f t="shared" si="7"/>
        <v>0</v>
      </c>
      <c r="AL28" s="57">
        <f t="shared" si="7"/>
        <v>0</v>
      </c>
      <c r="AM28" s="57">
        <f t="shared" si="7"/>
        <v>0</v>
      </c>
      <c r="AN28" s="57">
        <f t="shared" si="7"/>
        <v>0</v>
      </c>
      <c r="AO28" s="57">
        <f t="shared" si="7"/>
        <v>0</v>
      </c>
      <c r="AP28" s="57">
        <f t="shared" si="7"/>
        <v>0</v>
      </c>
      <c r="AQ28" s="57">
        <f t="shared" si="7"/>
        <v>0</v>
      </c>
      <c r="AR28" s="57">
        <f t="shared" si="7"/>
        <v>0</v>
      </c>
      <c r="AS28" s="57">
        <f t="shared" si="7"/>
        <v>0</v>
      </c>
      <c r="AT28" s="57">
        <f t="shared" si="7"/>
        <v>0</v>
      </c>
      <c r="AU28" s="57">
        <f t="shared" si="7"/>
        <v>0</v>
      </c>
      <c r="AV28" s="57">
        <f t="shared" si="7"/>
        <v>0</v>
      </c>
      <c r="AW28" s="57">
        <f t="shared" si="7"/>
        <v>0</v>
      </c>
      <c r="AX28" s="57">
        <f t="shared" si="7"/>
        <v>0</v>
      </c>
      <c r="AY28" s="57">
        <f t="shared" si="7"/>
        <v>0</v>
      </c>
      <c r="AZ28" s="57">
        <f t="shared" si="7"/>
        <v>0</v>
      </c>
      <c r="BA28" s="57">
        <f t="shared" si="7"/>
        <v>0</v>
      </c>
      <c r="BB28" s="57">
        <f t="shared" si="7"/>
        <v>0</v>
      </c>
      <c r="BC28" s="57">
        <f t="shared" si="7"/>
        <v>0</v>
      </c>
      <c r="BD28" s="57">
        <f t="shared" si="7"/>
        <v>0</v>
      </c>
      <c r="BE28" s="57">
        <f t="shared" si="7"/>
        <v>0</v>
      </c>
      <c r="BF28" s="57">
        <f t="shared" si="7"/>
        <v>0</v>
      </c>
      <c r="BG28" s="57">
        <f t="shared" si="7"/>
        <v>0</v>
      </c>
      <c r="BH28" s="57">
        <f t="shared" si="7"/>
        <v>0</v>
      </c>
      <c r="BI28" s="57">
        <f t="shared" si="7"/>
        <v>0</v>
      </c>
      <c r="BJ28" s="57">
        <f t="shared" si="7"/>
        <v>0</v>
      </c>
      <c r="BK28" s="57">
        <f t="shared" si="7"/>
        <v>0</v>
      </c>
      <c r="BL28" s="57">
        <f t="shared" si="7"/>
        <v>0</v>
      </c>
      <c r="BM28" s="57">
        <f t="shared" si="7"/>
        <v>0</v>
      </c>
      <c r="BN28" s="57">
        <f t="shared" si="7"/>
        <v>0</v>
      </c>
      <c r="BO28" s="57">
        <f t="shared" si="7"/>
        <v>0</v>
      </c>
      <c r="BP28" s="57">
        <f t="shared" si="7"/>
        <v>0</v>
      </c>
      <c r="BQ28" s="57">
        <f t="shared" si="7"/>
        <v>0</v>
      </c>
      <c r="BR28" s="57">
        <f t="shared" si="7"/>
        <v>0</v>
      </c>
      <c r="BS28" s="57">
        <f t="shared" si="7"/>
        <v>0</v>
      </c>
      <c r="BT28" s="57">
        <f t="shared" si="7"/>
        <v>0</v>
      </c>
      <c r="BU28" s="57">
        <f t="shared" si="5"/>
        <v>0</v>
      </c>
      <c r="BV28" s="57">
        <f t="shared" si="5"/>
        <v>0</v>
      </c>
      <c r="BW28" s="57">
        <f t="shared" si="5"/>
        <v>0</v>
      </c>
      <c r="BX28" s="57">
        <f t="shared" si="5"/>
        <v>0</v>
      </c>
      <c r="BY28" s="57">
        <f t="shared" si="5"/>
        <v>0</v>
      </c>
      <c r="BZ28" s="57">
        <f t="shared" si="5"/>
        <v>0</v>
      </c>
      <c r="CA28" s="57">
        <f t="shared" si="5"/>
        <v>0</v>
      </c>
      <c r="CB28" s="57">
        <f t="shared" si="5"/>
        <v>0</v>
      </c>
      <c r="CC28" s="57">
        <f t="shared" si="5"/>
        <v>0</v>
      </c>
      <c r="CD28" s="57">
        <f t="shared" si="5"/>
        <v>0</v>
      </c>
      <c r="CE28" s="57">
        <f t="shared" si="5"/>
        <v>0</v>
      </c>
      <c r="CF28" s="57">
        <f t="shared" si="5"/>
        <v>0</v>
      </c>
      <c r="CG28" s="57">
        <f t="shared" si="5"/>
        <v>0</v>
      </c>
      <c r="CH28" s="57">
        <f t="shared" si="5"/>
        <v>0</v>
      </c>
      <c r="CI28" s="57">
        <f t="shared" si="5"/>
        <v>0</v>
      </c>
      <c r="CJ28" s="57">
        <f t="shared" si="5"/>
        <v>0</v>
      </c>
      <c r="CK28" s="57">
        <f t="shared" si="5"/>
        <v>0</v>
      </c>
      <c r="CL28" s="57">
        <f t="shared" si="5"/>
        <v>0</v>
      </c>
      <c r="CM28" s="57">
        <f t="shared" si="5"/>
        <v>0</v>
      </c>
      <c r="CN28" s="57">
        <f t="shared" si="5"/>
        <v>0</v>
      </c>
      <c r="CO28" s="57">
        <f t="shared" si="5"/>
        <v>0</v>
      </c>
      <c r="CP28" s="57">
        <f t="shared" si="5"/>
        <v>0</v>
      </c>
      <c r="CQ28" s="57">
        <f t="shared" si="5"/>
        <v>0</v>
      </c>
      <c r="CR28" s="57">
        <f t="shared" si="5"/>
        <v>0</v>
      </c>
      <c r="CS28" s="57">
        <f t="shared" si="5"/>
        <v>0</v>
      </c>
      <c r="CT28" s="57">
        <f t="shared" si="5"/>
        <v>0</v>
      </c>
      <c r="CU28" s="57">
        <f t="shared" si="5"/>
        <v>0</v>
      </c>
      <c r="CV28" s="57">
        <f t="shared" si="5"/>
        <v>0</v>
      </c>
      <c r="CW28" s="57">
        <f t="shared" si="5"/>
        <v>0</v>
      </c>
      <c r="CX28" s="57">
        <f t="shared" si="5"/>
        <v>0</v>
      </c>
      <c r="CY28" s="57">
        <f t="shared" si="5"/>
        <v>0</v>
      </c>
      <c r="CZ28" s="57">
        <f t="shared" si="5"/>
        <v>0</v>
      </c>
      <c r="DA28" s="57">
        <f t="shared" si="5"/>
        <v>0</v>
      </c>
      <c r="DB28" s="57">
        <f t="shared" si="5"/>
        <v>0</v>
      </c>
      <c r="DC28" s="57">
        <f t="shared" si="5"/>
        <v>0</v>
      </c>
      <c r="DD28" s="57">
        <f t="shared" si="5"/>
        <v>0</v>
      </c>
      <c r="DE28" s="57">
        <f t="shared" si="5"/>
        <v>0</v>
      </c>
      <c r="DF28" s="57">
        <f t="shared" si="5"/>
        <v>0</v>
      </c>
      <c r="DG28" s="57">
        <f t="shared" si="5"/>
        <v>0</v>
      </c>
      <c r="DH28" s="57">
        <f t="shared" si="5"/>
        <v>0</v>
      </c>
      <c r="DI28" s="57">
        <f t="shared" si="5"/>
        <v>0</v>
      </c>
      <c r="DJ28" s="57">
        <f t="shared" si="5"/>
        <v>0</v>
      </c>
      <c r="DK28" s="57">
        <f t="shared" si="5"/>
        <v>0</v>
      </c>
      <c r="DL28" s="57">
        <f t="shared" si="5"/>
        <v>0</v>
      </c>
      <c r="DM28" s="57">
        <f t="shared" si="5"/>
        <v>0</v>
      </c>
      <c r="DN28" s="57">
        <f t="shared" si="5"/>
        <v>0</v>
      </c>
      <c r="DO28" s="57">
        <f t="shared" si="5"/>
        <v>0</v>
      </c>
      <c r="DP28" s="57">
        <f t="shared" si="5"/>
        <v>0</v>
      </c>
      <c r="DQ28" s="57">
        <f t="shared" si="5"/>
        <v>0</v>
      </c>
      <c r="DR28" s="57">
        <f t="shared" si="5"/>
        <v>0</v>
      </c>
      <c r="DS28" s="57">
        <f t="shared" si="5"/>
        <v>0</v>
      </c>
      <c r="DT28" s="57">
        <f t="shared" si="5"/>
        <v>0</v>
      </c>
      <c r="DU28" s="57">
        <f t="shared" si="5"/>
        <v>0</v>
      </c>
      <c r="DV28" s="57">
        <f t="shared" si="5"/>
        <v>0</v>
      </c>
    </row>
    <row r="29" spans="2:126" ht="16.5" thickTop="1" thickBot="1" x14ac:dyDescent="0.3">
      <c r="C29" s="114" t="s">
        <v>71</v>
      </c>
      <c r="D29" s="114" t="s">
        <v>241</v>
      </c>
      <c r="G29" s="57">
        <f t="shared" si="6"/>
        <v>0</v>
      </c>
      <c r="H29" s="57">
        <f t="shared" si="6"/>
        <v>0</v>
      </c>
      <c r="I29" s="57">
        <f t="shared" si="7"/>
        <v>0</v>
      </c>
      <c r="J29" s="57">
        <f t="shared" si="7"/>
        <v>0</v>
      </c>
      <c r="K29" s="57">
        <f t="shared" si="7"/>
        <v>0</v>
      </c>
      <c r="L29" s="57">
        <f t="shared" si="7"/>
        <v>0</v>
      </c>
      <c r="M29" s="57">
        <f t="shared" si="7"/>
        <v>0</v>
      </c>
      <c r="N29" s="57">
        <f t="shared" si="7"/>
        <v>0</v>
      </c>
      <c r="O29" s="57">
        <f t="shared" si="7"/>
        <v>0</v>
      </c>
      <c r="P29" s="57">
        <f t="shared" si="7"/>
        <v>0</v>
      </c>
      <c r="Q29" s="57">
        <f t="shared" si="7"/>
        <v>0</v>
      </c>
      <c r="R29" s="57">
        <f t="shared" si="7"/>
        <v>0</v>
      </c>
      <c r="S29" s="57">
        <f t="shared" si="7"/>
        <v>0</v>
      </c>
      <c r="T29" s="57">
        <f t="shared" si="7"/>
        <v>0</v>
      </c>
      <c r="U29" s="57">
        <f t="shared" si="7"/>
        <v>0</v>
      </c>
      <c r="V29" s="57">
        <f t="shared" si="7"/>
        <v>0</v>
      </c>
      <c r="W29" s="57">
        <f t="shared" si="7"/>
        <v>0</v>
      </c>
      <c r="X29" s="57">
        <f t="shared" si="7"/>
        <v>0</v>
      </c>
      <c r="Y29" s="57">
        <f t="shared" si="7"/>
        <v>0</v>
      </c>
      <c r="Z29" s="57">
        <f t="shared" si="7"/>
        <v>0</v>
      </c>
      <c r="AA29" s="57">
        <f t="shared" si="7"/>
        <v>0</v>
      </c>
      <c r="AB29" s="57">
        <f t="shared" si="7"/>
        <v>0</v>
      </c>
      <c r="AC29" s="57">
        <f t="shared" si="7"/>
        <v>0</v>
      </c>
      <c r="AD29" s="57">
        <f t="shared" si="7"/>
        <v>0</v>
      </c>
      <c r="AE29" s="57">
        <f t="shared" si="7"/>
        <v>0</v>
      </c>
      <c r="AF29" s="57">
        <f t="shared" si="7"/>
        <v>0</v>
      </c>
      <c r="AG29" s="57">
        <f t="shared" si="7"/>
        <v>0</v>
      </c>
      <c r="AH29" s="57">
        <f t="shared" si="7"/>
        <v>0</v>
      </c>
      <c r="AI29" s="57">
        <f t="shared" si="7"/>
        <v>0</v>
      </c>
      <c r="AJ29" s="57">
        <f t="shared" si="7"/>
        <v>0</v>
      </c>
      <c r="AK29" s="57">
        <f t="shared" si="7"/>
        <v>0</v>
      </c>
      <c r="AL29" s="57">
        <f t="shared" si="7"/>
        <v>0</v>
      </c>
      <c r="AM29" s="57">
        <f t="shared" si="7"/>
        <v>0</v>
      </c>
      <c r="AN29" s="57">
        <f t="shared" si="7"/>
        <v>0</v>
      </c>
      <c r="AO29" s="57">
        <f t="shared" si="7"/>
        <v>0</v>
      </c>
      <c r="AP29" s="57">
        <f t="shared" si="7"/>
        <v>0</v>
      </c>
      <c r="AQ29" s="57">
        <f t="shared" si="7"/>
        <v>0</v>
      </c>
      <c r="AR29" s="57">
        <f t="shared" si="7"/>
        <v>0</v>
      </c>
      <c r="AS29" s="57">
        <f t="shared" si="7"/>
        <v>0</v>
      </c>
      <c r="AT29" s="57">
        <f t="shared" si="7"/>
        <v>0</v>
      </c>
      <c r="AU29" s="57">
        <f t="shared" si="7"/>
        <v>0</v>
      </c>
      <c r="AV29" s="57">
        <f t="shared" si="7"/>
        <v>0</v>
      </c>
      <c r="AW29" s="57">
        <f t="shared" si="7"/>
        <v>0</v>
      </c>
      <c r="AX29" s="57">
        <f t="shared" si="7"/>
        <v>0</v>
      </c>
      <c r="AY29" s="57">
        <f t="shared" si="7"/>
        <v>0</v>
      </c>
      <c r="AZ29" s="57">
        <f t="shared" si="7"/>
        <v>0</v>
      </c>
      <c r="BA29" s="57">
        <f t="shared" si="7"/>
        <v>0</v>
      </c>
      <c r="BB29" s="57">
        <f t="shared" si="7"/>
        <v>0</v>
      </c>
      <c r="BC29" s="57">
        <f t="shared" si="7"/>
        <v>0</v>
      </c>
      <c r="BD29" s="57">
        <f t="shared" si="7"/>
        <v>0</v>
      </c>
      <c r="BE29" s="57">
        <f t="shared" si="7"/>
        <v>0</v>
      </c>
      <c r="BF29" s="57">
        <f t="shared" si="7"/>
        <v>0</v>
      </c>
      <c r="BG29" s="57">
        <f t="shared" si="7"/>
        <v>0</v>
      </c>
      <c r="BH29" s="57">
        <f t="shared" si="7"/>
        <v>0</v>
      </c>
      <c r="BI29" s="57">
        <f t="shared" si="7"/>
        <v>0</v>
      </c>
      <c r="BJ29" s="57">
        <f t="shared" si="7"/>
        <v>0</v>
      </c>
      <c r="BK29" s="57">
        <f t="shared" si="7"/>
        <v>0</v>
      </c>
      <c r="BL29" s="57">
        <f t="shared" si="7"/>
        <v>0</v>
      </c>
      <c r="BM29" s="57">
        <f t="shared" si="7"/>
        <v>0</v>
      </c>
      <c r="BN29" s="57">
        <f t="shared" si="7"/>
        <v>0</v>
      </c>
      <c r="BO29" s="57">
        <f t="shared" si="7"/>
        <v>0</v>
      </c>
      <c r="BP29" s="57">
        <f t="shared" si="7"/>
        <v>0</v>
      </c>
      <c r="BQ29" s="57">
        <f t="shared" si="7"/>
        <v>0</v>
      </c>
      <c r="BR29" s="57">
        <f t="shared" si="7"/>
        <v>0</v>
      </c>
      <c r="BS29" s="57">
        <f t="shared" si="7"/>
        <v>0</v>
      </c>
      <c r="BT29" s="57">
        <f t="shared" si="7"/>
        <v>0</v>
      </c>
      <c r="BU29" s="57">
        <f t="shared" si="5"/>
        <v>0</v>
      </c>
      <c r="BV29" s="57">
        <f t="shared" si="5"/>
        <v>0</v>
      </c>
      <c r="BW29" s="57">
        <f t="shared" si="5"/>
        <v>0</v>
      </c>
      <c r="BX29" s="57">
        <f t="shared" si="5"/>
        <v>0</v>
      </c>
      <c r="BY29" s="57">
        <f t="shared" si="5"/>
        <v>0</v>
      </c>
      <c r="BZ29" s="57">
        <f t="shared" si="5"/>
        <v>0</v>
      </c>
      <c r="CA29" s="57">
        <f t="shared" si="5"/>
        <v>0</v>
      </c>
      <c r="CB29" s="57">
        <f t="shared" si="5"/>
        <v>0</v>
      </c>
      <c r="CC29" s="57">
        <f t="shared" si="5"/>
        <v>0</v>
      </c>
      <c r="CD29" s="57">
        <f t="shared" si="5"/>
        <v>0</v>
      </c>
      <c r="CE29" s="57">
        <f t="shared" si="5"/>
        <v>0</v>
      </c>
      <c r="CF29" s="57">
        <f t="shared" si="5"/>
        <v>0</v>
      </c>
      <c r="CG29" s="57">
        <f t="shared" si="5"/>
        <v>0</v>
      </c>
      <c r="CH29" s="57">
        <f t="shared" si="5"/>
        <v>0</v>
      </c>
      <c r="CI29" s="57">
        <f t="shared" si="5"/>
        <v>0</v>
      </c>
      <c r="CJ29" s="57">
        <f t="shared" si="5"/>
        <v>0</v>
      </c>
      <c r="CK29" s="57">
        <f t="shared" si="5"/>
        <v>0</v>
      </c>
      <c r="CL29" s="57">
        <f t="shared" si="5"/>
        <v>0</v>
      </c>
      <c r="CM29" s="57">
        <f t="shared" si="5"/>
        <v>0</v>
      </c>
      <c r="CN29" s="57">
        <f t="shared" si="5"/>
        <v>0</v>
      </c>
      <c r="CO29" s="57">
        <f t="shared" si="5"/>
        <v>0</v>
      </c>
      <c r="CP29" s="57">
        <f t="shared" si="5"/>
        <v>0</v>
      </c>
      <c r="CQ29" s="57">
        <f t="shared" si="5"/>
        <v>0</v>
      </c>
      <c r="CR29" s="57">
        <f t="shared" si="5"/>
        <v>0</v>
      </c>
      <c r="CS29" s="57">
        <f t="shared" si="5"/>
        <v>0</v>
      </c>
      <c r="CT29" s="57">
        <f t="shared" si="5"/>
        <v>0</v>
      </c>
      <c r="CU29" s="57">
        <f t="shared" si="5"/>
        <v>0</v>
      </c>
      <c r="CV29" s="57">
        <f t="shared" si="5"/>
        <v>0</v>
      </c>
      <c r="CW29" s="57">
        <f t="shared" si="5"/>
        <v>0</v>
      </c>
      <c r="CX29" s="57">
        <f t="shared" si="5"/>
        <v>0</v>
      </c>
      <c r="CY29" s="57">
        <f t="shared" si="5"/>
        <v>0</v>
      </c>
      <c r="CZ29" s="57">
        <f t="shared" si="5"/>
        <v>0</v>
      </c>
      <c r="DA29" s="57">
        <f t="shared" si="5"/>
        <v>0</v>
      </c>
      <c r="DB29" s="57">
        <f t="shared" si="5"/>
        <v>0</v>
      </c>
      <c r="DC29" s="57">
        <f t="shared" si="5"/>
        <v>0</v>
      </c>
      <c r="DD29" s="57">
        <f t="shared" si="5"/>
        <v>0</v>
      </c>
      <c r="DE29" s="57">
        <f t="shared" si="5"/>
        <v>0</v>
      </c>
      <c r="DF29" s="57">
        <f t="shared" si="5"/>
        <v>0</v>
      </c>
      <c r="DG29" s="57">
        <f t="shared" si="5"/>
        <v>0</v>
      </c>
      <c r="DH29" s="57">
        <f t="shared" ref="DH29:DV29" si="8">+SUMIF($C$5:$C$21,$C29,DH$5:DH$21)</f>
        <v>0</v>
      </c>
      <c r="DI29" s="57">
        <f t="shared" si="8"/>
        <v>0</v>
      </c>
      <c r="DJ29" s="57">
        <f t="shared" si="8"/>
        <v>0</v>
      </c>
      <c r="DK29" s="57">
        <f t="shared" si="8"/>
        <v>0</v>
      </c>
      <c r="DL29" s="57">
        <f t="shared" si="8"/>
        <v>0</v>
      </c>
      <c r="DM29" s="57">
        <f t="shared" si="8"/>
        <v>0</v>
      </c>
      <c r="DN29" s="57">
        <f t="shared" si="8"/>
        <v>0</v>
      </c>
      <c r="DO29" s="57">
        <f t="shared" si="8"/>
        <v>0</v>
      </c>
      <c r="DP29" s="57">
        <f t="shared" si="8"/>
        <v>0</v>
      </c>
      <c r="DQ29" s="57">
        <f t="shared" si="8"/>
        <v>0</v>
      </c>
      <c r="DR29" s="57">
        <f t="shared" si="8"/>
        <v>0</v>
      </c>
      <c r="DS29" s="57">
        <f t="shared" si="8"/>
        <v>0</v>
      </c>
      <c r="DT29" s="57">
        <f t="shared" si="8"/>
        <v>0</v>
      </c>
      <c r="DU29" s="57">
        <f t="shared" si="8"/>
        <v>0</v>
      </c>
      <c r="DV29" s="57">
        <f t="shared" si="8"/>
        <v>0</v>
      </c>
    </row>
    <row r="30" spans="2:126" ht="16.5" thickTop="1" thickBot="1" x14ac:dyDescent="0.3">
      <c r="C30" s="114" t="s">
        <v>72</v>
      </c>
      <c r="D30" s="114" t="s">
        <v>241</v>
      </c>
      <c r="G30" s="57">
        <f t="shared" si="6"/>
        <v>0</v>
      </c>
      <c r="H30" s="57">
        <f t="shared" si="6"/>
        <v>0</v>
      </c>
      <c r="I30" s="57">
        <f t="shared" si="7"/>
        <v>0</v>
      </c>
      <c r="J30" s="57">
        <f t="shared" si="7"/>
        <v>0</v>
      </c>
      <c r="K30" s="57">
        <f t="shared" si="7"/>
        <v>0</v>
      </c>
      <c r="L30" s="57">
        <f t="shared" si="7"/>
        <v>0</v>
      </c>
      <c r="M30" s="57">
        <f t="shared" si="7"/>
        <v>0</v>
      </c>
      <c r="N30" s="57">
        <f t="shared" si="7"/>
        <v>0</v>
      </c>
      <c r="O30" s="57">
        <f t="shared" si="7"/>
        <v>0</v>
      </c>
      <c r="P30" s="57">
        <f t="shared" si="7"/>
        <v>0</v>
      </c>
      <c r="Q30" s="57">
        <f t="shared" si="7"/>
        <v>0</v>
      </c>
      <c r="R30" s="57">
        <f t="shared" si="7"/>
        <v>0</v>
      </c>
      <c r="S30" s="57">
        <f t="shared" si="7"/>
        <v>0</v>
      </c>
      <c r="T30" s="57">
        <f t="shared" si="7"/>
        <v>0</v>
      </c>
      <c r="U30" s="57">
        <f t="shared" si="7"/>
        <v>0</v>
      </c>
      <c r="V30" s="57">
        <f t="shared" si="7"/>
        <v>0</v>
      </c>
      <c r="W30" s="57">
        <f t="shared" si="7"/>
        <v>0</v>
      </c>
      <c r="X30" s="57">
        <f t="shared" si="7"/>
        <v>0</v>
      </c>
      <c r="Y30" s="57">
        <f t="shared" si="7"/>
        <v>0</v>
      </c>
      <c r="Z30" s="57">
        <f t="shared" si="7"/>
        <v>0</v>
      </c>
      <c r="AA30" s="57">
        <f t="shared" si="7"/>
        <v>0</v>
      </c>
      <c r="AB30" s="57">
        <f t="shared" si="7"/>
        <v>0</v>
      </c>
      <c r="AC30" s="57">
        <f t="shared" si="7"/>
        <v>0</v>
      </c>
      <c r="AD30" s="57">
        <f t="shared" si="7"/>
        <v>0</v>
      </c>
      <c r="AE30" s="57">
        <f t="shared" si="7"/>
        <v>0</v>
      </c>
      <c r="AF30" s="57">
        <f t="shared" si="7"/>
        <v>0</v>
      </c>
      <c r="AG30" s="57">
        <f t="shared" si="7"/>
        <v>0</v>
      </c>
      <c r="AH30" s="57">
        <f t="shared" si="7"/>
        <v>0</v>
      </c>
      <c r="AI30" s="57">
        <f t="shared" si="7"/>
        <v>0</v>
      </c>
      <c r="AJ30" s="57">
        <f t="shared" si="7"/>
        <v>0</v>
      </c>
      <c r="AK30" s="57">
        <f t="shared" si="7"/>
        <v>0</v>
      </c>
      <c r="AL30" s="57">
        <f t="shared" si="7"/>
        <v>0</v>
      </c>
      <c r="AM30" s="57">
        <f t="shared" si="7"/>
        <v>0</v>
      </c>
      <c r="AN30" s="57">
        <f t="shared" si="7"/>
        <v>0</v>
      </c>
      <c r="AO30" s="57">
        <f t="shared" si="7"/>
        <v>0</v>
      </c>
      <c r="AP30" s="57">
        <f t="shared" si="7"/>
        <v>0</v>
      </c>
      <c r="AQ30" s="57">
        <f t="shared" si="7"/>
        <v>0</v>
      </c>
      <c r="AR30" s="57">
        <f t="shared" si="7"/>
        <v>0</v>
      </c>
      <c r="AS30" s="57">
        <f t="shared" si="7"/>
        <v>0</v>
      </c>
      <c r="AT30" s="57">
        <f t="shared" si="7"/>
        <v>0</v>
      </c>
      <c r="AU30" s="57">
        <f t="shared" si="7"/>
        <v>0</v>
      </c>
      <c r="AV30" s="57">
        <f t="shared" si="7"/>
        <v>0</v>
      </c>
      <c r="AW30" s="57">
        <f t="shared" si="7"/>
        <v>0</v>
      </c>
      <c r="AX30" s="57">
        <f t="shared" si="7"/>
        <v>0</v>
      </c>
      <c r="AY30" s="57">
        <f t="shared" si="7"/>
        <v>0</v>
      </c>
      <c r="AZ30" s="57">
        <f t="shared" si="7"/>
        <v>0</v>
      </c>
      <c r="BA30" s="57">
        <f t="shared" si="7"/>
        <v>0</v>
      </c>
      <c r="BB30" s="57">
        <f t="shared" si="7"/>
        <v>0</v>
      </c>
      <c r="BC30" s="57">
        <f t="shared" si="7"/>
        <v>0</v>
      </c>
      <c r="BD30" s="57">
        <f t="shared" si="7"/>
        <v>0</v>
      </c>
      <c r="BE30" s="57">
        <f t="shared" si="7"/>
        <v>0</v>
      </c>
      <c r="BF30" s="57">
        <f t="shared" si="7"/>
        <v>0</v>
      </c>
      <c r="BG30" s="57">
        <f t="shared" si="7"/>
        <v>0</v>
      </c>
      <c r="BH30" s="57">
        <f t="shared" si="7"/>
        <v>0</v>
      </c>
      <c r="BI30" s="57">
        <f t="shared" si="7"/>
        <v>0</v>
      </c>
      <c r="BJ30" s="57">
        <f t="shared" si="7"/>
        <v>0</v>
      </c>
      <c r="BK30" s="57">
        <f t="shared" si="7"/>
        <v>0</v>
      </c>
      <c r="BL30" s="57">
        <f t="shared" si="7"/>
        <v>0</v>
      </c>
      <c r="BM30" s="57">
        <f t="shared" si="7"/>
        <v>0</v>
      </c>
      <c r="BN30" s="57">
        <f t="shared" si="7"/>
        <v>0</v>
      </c>
      <c r="BO30" s="57">
        <f t="shared" si="7"/>
        <v>0</v>
      </c>
      <c r="BP30" s="57">
        <f t="shared" si="7"/>
        <v>0</v>
      </c>
      <c r="BQ30" s="57">
        <f t="shared" si="7"/>
        <v>0</v>
      </c>
      <c r="BR30" s="57">
        <f t="shared" si="7"/>
        <v>0</v>
      </c>
      <c r="BS30" s="57">
        <f t="shared" si="7"/>
        <v>0</v>
      </c>
      <c r="BT30" s="57">
        <f t="shared" ref="BT30:DV30" si="9">+SUMIF($C$5:$C$21,$C30,BT$5:BT$21)</f>
        <v>0</v>
      </c>
      <c r="BU30" s="57">
        <f t="shared" si="9"/>
        <v>0</v>
      </c>
      <c r="BV30" s="57">
        <f t="shared" si="9"/>
        <v>0</v>
      </c>
      <c r="BW30" s="57">
        <f t="shared" si="9"/>
        <v>0</v>
      </c>
      <c r="BX30" s="57">
        <f t="shared" si="9"/>
        <v>0</v>
      </c>
      <c r="BY30" s="57">
        <f t="shared" si="9"/>
        <v>0</v>
      </c>
      <c r="BZ30" s="57">
        <f t="shared" si="9"/>
        <v>0</v>
      </c>
      <c r="CA30" s="57">
        <f t="shared" si="9"/>
        <v>0</v>
      </c>
      <c r="CB30" s="57">
        <f t="shared" si="9"/>
        <v>0</v>
      </c>
      <c r="CC30" s="57">
        <f t="shared" si="9"/>
        <v>0</v>
      </c>
      <c r="CD30" s="57">
        <f t="shared" si="9"/>
        <v>0</v>
      </c>
      <c r="CE30" s="57">
        <f t="shared" si="9"/>
        <v>0</v>
      </c>
      <c r="CF30" s="57">
        <f t="shared" si="9"/>
        <v>0</v>
      </c>
      <c r="CG30" s="57">
        <f t="shared" si="9"/>
        <v>0</v>
      </c>
      <c r="CH30" s="57">
        <f t="shared" si="9"/>
        <v>0</v>
      </c>
      <c r="CI30" s="57">
        <f t="shared" si="9"/>
        <v>0</v>
      </c>
      <c r="CJ30" s="57">
        <f t="shared" si="9"/>
        <v>0</v>
      </c>
      <c r="CK30" s="57">
        <f t="shared" si="9"/>
        <v>0</v>
      </c>
      <c r="CL30" s="57">
        <f t="shared" si="9"/>
        <v>0</v>
      </c>
      <c r="CM30" s="57">
        <f t="shared" si="9"/>
        <v>0</v>
      </c>
      <c r="CN30" s="57">
        <f t="shared" si="9"/>
        <v>0</v>
      </c>
      <c r="CO30" s="57">
        <f t="shared" si="9"/>
        <v>0</v>
      </c>
      <c r="CP30" s="57">
        <f t="shared" si="9"/>
        <v>0</v>
      </c>
      <c r="CQ30" s="57">
        <f t="shared" si="9"/>
        <v>0</v>
      </c>
      <c r="CR30" s="57">
        <f t="shared" si="9"/>
        <v>0</v>
      </c>
      <c r="CS30" s="57">
        <f t="shared" si="9"/>
        <v>0</v>
      </c>
      <c r="CT30" s="57">
        <f t="shared" si="9"/>
        <v>0</v>
      </c>
      <c r="CU30" s="57">
        <f t="shared" si="9"/>
        <v>0</v>
      </c>
      <c r="CV30" s="57">
        <f t="shared" si="9"/>
        <v>0</v>
      </c>
      <c r="CW30" s="57">
        <f t="shared" si="9"/>
        <v>0</v>
      </c>
      <c r="CX30" s="57">
        <f t="shared" si="9"/>
        <v>0</v>
      </c>
      <c r="CY30" s="57">
        <f t="shared" si="9"/>
        <v>0</v>
      </c>
      <c r="CZ30" s="57">
        <f t="shared" si="9"/>
        <v>0</v>
      </c>
      <c r="DA30" s="57">
        <f t="shared" si="9"/>
        <v>0</v>
      </c>
      <c r="DB30" s="57">
        <f t="shared" si="9"/>
        <v>0</v>
      </c>
      <c r="DC30" s="57">
        <f t="shared" si="9"/>
        <v>0</v>
      </c>
      <c r="DD30" s="57">
        <f t="shared" si="9"/>
        <v>0</v>
      </c>
      <c r="DE30" s="57">
        <f t="shared" si="9"/>
        <v>0</v>
      </c>
      <c r="DF30" s="57">
        <f t="shared" si="9"/>
        <v>0</v>
      </c>
      <c r="DG30" s="57">
        <f t="shared" si="9"/>
        <v>0</v>
      </c>
      <c r="DH30" s="57">
        <f t="shared" si="9"/>
        <v>0</v>
      </c>
      <c r="DI30" s="57">
        <f t="shared" si="9"/>
        <v>0</v>
      </c>
      <c r="DJ30" s="57">
        <f t="shared" si="9"/>
        <v>0</v>
      </c>
      <c r="DK30" s="57">
        <f t="shared" si="9"/>
        <v>0</v>
      </c>
      <c r="DL30" s="57">
        <f t="shared" si="9"/>
        <v>0</v>
      </c>
      <c r="DM30" s="57">
        <f t="shared" si="9"/>
        <v>0</v>
      </c>
      <c r="DN30" s="57">
        <f t="shared" si="9"/>
        <v>0</v>
      </c>
      <c r="DO30" s="57">
        <f t="shared" si="9"/>
        <v>0</v>
      </c>
      <c r="DP30" s="57">
        <f t="shared" si="9"/>
        <v>0</v>
      </c>
      <c r="DQ30" s="57">
        <f t="shared" si="9"/>
        <v>0</v>
      </c>
      <c r="DR30" s="57">
        <f t="shared" si="9"/>
        <v>0</v>
      </c>
      <c r="DS30" s="57">
        <f t="shared" si="9"/>
        <v>0</v>
      </c>
      <c r="DT30" s="57">
        <f t="shared" si="9"/>
        <v>0</v>
      </c>
      <c r="DU30" s="57">
        <f t="shared" si="9"/>
        <v>0</v>
      </c>
      <c r="DV30" s="57">
        <f t="shared" si="9"/>
        <v>0</v>
      </c>
    </row>
    <row r="31" spans="2:126" ht="15.75" thickTop="1" x14ac:dyDescent="0.25"/>
    <row r="32" spans="2:126" ht="15.75" thickBot="1" x14ac:dyDescent="0.3"/>
    <row r="33" spans="4:126" ht="16.5" thickTop="1" thickBot="1" x14ac:dyDescent="0.3">
      <c r="D33" s="114" t="s">
        <v>242</v>
      </c>
      <c r="G33" s="57">
        <f>+G25+G26+G27</f>
        <v>0</v>
      </c>
      <c r="H33" s="57">
        <f t="shared" ref="H33:BS33" si="10">+H25+H26+H27</f>
        <v>0</v>
      </c>
      <c r="I33" s="57">
        <f t="shared" si="10"/>
        <v>0</v>
      </c>
      <c r="J33" s="57">
        <f t="shared" si="10"/>
        <v>0</v>
      </c>
      <c r="K33" s="57">
        <f t="shared" si="10"/>
        <v>0</v>
      </c>
      <c r="L33" s="57">
        <f t="shared" si="10"/>
        <v>0</v>
      </c>
      <c r="M33" s="57">
        <f t="shared" si="10"/>
        <v>0</v>
      </c>
      <c r="N33" s="57">
        <f t="shared" si="10"/>
        <v>0</v>
      </c>
      <c r="O33" s="57">
        <f t="shared" si="10"/>
        <v>0</v>
      </c>
      <c r="P33" s="57">
        <f t="shared" si="10"/>
        <v>0</v>
      </c>
      <c r="Q33" s="57">
        <f t="shared" si="10"/>
        <v>0</v>
      </c>
      <c r="R33" s="57">
        <f t="shared" si="10"/>
        <v>0</v>
      </c>
      <c r="S33" s="57">
        <f t="shared" si="10"/>
        <v>0</v>
      </c>
      <c r="T33" s="57">
        <f t="shared" si="10"/>
        <v>0</v>
      </c>
      <c r="U33" s="57">
        <f t="shared" si="10"/>
        <v>0</v>
      </c>
      <c r="V33" s="57">
        <f t="shared" si="10"/>
        <v>0</v>
      </c>
      <c r="W33" s="57">
        <f t="shared" si="10"/>
        <v>0</v>
      </c>
      <c r="X33" s="57">
        <f t="shared" si="10"/>
        <v>0</v>
      </c>
      <c r="Y33" s="57">
        <f t="shared" si="10"/>
        <v>0</v>
      </c>
      <c r="Z33" s="57">
        <f t="shared" si="10"/>
        <v>0</v>
      </c>
      <c r="AA33" s="57">
        <f t="shared" si="10"/>
        <v>0</v>
      </c>
      <c r="AB33" s="57">
        <f t="shared" si="10"/>
        <v>0</v>
      </c>
      <c r="AC33" s="57">
        <f t="shared" si="10"/>
        <v>0</v>
      </c>
      <c r="AD33" s="57">
        <f t="shared" si="10"/>
        <v>0</v>
      </c>
      <c r="AE33" s="57">
        <f t="shared" si="10"/>
        <v>0</v>
      </c>
      <c r="AF33" s="57">
        <f t="shared" si="10"/>
        <v>0</v>
      </c>
      <c r="AG33" s="57">
        <f t="shared" si="10"/>
        <v>0</v>
      </c>
      <c r="AH33" s="57">
        <f t="shared" si="10"/>
        <v>0</v>
      </c>
      <c r="AI33" s="57">
        <f t="shared" si="10"/>
        <v>0</v>
      </c>
      <c r="AJ33" s="57">
        <f t="shared" si="10"/>
        <v>0</v>
      </c>
      <c r="AK33" s="57">
        <f t="shared" si="10"/>
        <v>0</v>
      </c>
      <c r="AL33" s="57">
        <f t="shared" si="10"/>
        <v>0</v>
      </c>
      <c r="AM33" s="57">
        <f t="shared" si="10"/>
        <v>0</v>
      </c>
      <c r="AN33" s="57">
        <f t="shared" si="10"/>
        <v>0</v>
      </c>
      <c r="AO33" s="57">
        <f t="shared" si="10"/>
        <v>0</v>
      </c>
      <c r="AP33" s="57">
        <f t="shared" si="10"/>
        <v>0</v>
      </c>
      <c r="AQ33" s="57">
        <f t="shared" si="10"/>
        <v>0</v>
      </c>
      <c r="AR33" s="57">
        <f t="shared" si="10"/>
        <v>0</v>
      </c>
      <c r="AS33" s="57">
        <f t="shared" si="10"/>
        <v>0</v>
      </c>
      <c r="AT33" s="57">
        <f t="shared" si="10"/>
        <v>0</v>
      </c>
      <c r="AU33" s="57">
        <f t="shared" si="10"/>
        <v>0</v>
      </c>
      <c r="AV33" s="57">
        <f t="shared" si="10"/>
        <v>0</v>
      </c>
      <c r="AW33" s="57">
        <f t="shared" si="10"/>
        <v>0</v>
      </c>
      <c r="AX33" s="57">
        <f t="shared" si="10"/>
        <v>0</v>
      </c>
      <c r="AY33" s="57">
        <f t="shared" si="10"/>
        <v>0</v>
      </c>
      <c r="AZ33" s="57">
        <f t="shared" si="10"/>
        <v>0</v>
      </c>
      <c r="BA33" s="57">
        <f t="shared" si="10"/>
        <v>0</v>
      </c>
      <c r="BB33" s="57">
        <f t="shared" si="10"/>
        <v>0</v>
      </c>
      <c r="BC33" s="57">
        <f t="shared" si="10"/>
        <v>0</v>
      </c>
      <c r="BD33" s="57">
        <f t="shared" si="10"/>
        <v>0</v>
      </c>
      <c r="BE33" s="57">
        <f t="shared" si="10"/>
        <v>0</v>
      </c>
      <c r="BF33" s="57">
        <f t="shared" si="10"/>
        <v>0</v>
      </c>
      <c r="BG33" s="57">
        <f t="shared" si="10"/>
        <v>0</v>
      </c>
      <c r="BH33" s="57">
        <f t="shared" si="10"/>
        <v>0</v>
      </c>
      <c r="BI33" s="57">
        <f t="shared" si="10"/>
        <v>0</v>
      </c>
      <c r="BJ33" s="57">
        <f t="shared" si="10"/>
        <v>0</v>
      </c>
      <c r="BK33" s="57">
        <f t="shared" si="10"/>
        <v>0</v>
      </c>
      <c r="BL33" s="57">
        <f t="shared" si="10"/>
        <v>0</v>
      </c>
      <c r="BM33" s="57">
        <f t="shared" si="10"/>
        <v>0</v>
      </c>
      <c r="BN33" s="57">
        <f t="shared" si="10"/>
        <v>0</v>
      </c>
      <c r="BO33" s="57">
        <f t="shared" si="10"/>
        <v>0</v>
      </c>
      <c r="BP33" s="57">
        <f t="shared" si="10"/>
        <v>0</v>
      </c>
      <c r="BQ33" s="57">
        <f t="shared" si="10"/>
        <v>0</v>
      </c>
      <c r="BR33" s="57">
        <f t="shared" si="10"/>
        <v>0</v>
      </c>
      <c r="BS33" s="57">
        <f t="shared" si="10"/>
        <v>0</v>
      </c>
      <c r="BT33" s="57">
        <f t="shared" ref="BT33:DV33" si="11">+BT25+BT26+BT27</f>
        <v>0</v>
      </c>
      <c r="BU33" s="57">
        <f t="shared" si="11"/>
        <v>0</v>
      </c>
      <c r="BV33" s="57">
        <f t="shared" si="11"/>
        <v>0</v>
      </c>
      <c r="BW33" s="57">
        <f t="shared" si="11"/>
        <v>0</v>
      </c>
      <c r="BX33" s="57">
        <f t="shared" si="11"/>
        <v>0</v>
      </c>
      <c r="BY33" s="57">
        <f t="shared" si="11"/>
        <v>0</v>
      </c>
      <c r="BZ33" s="57">
        <f t="shared" si="11"/>
        <v>0</v>
      </c>
      <c r="CA33" s="57">
        <f t="shared" si="11"/>
        <v>0</v>
      </c>
      <c r="CB33" s="57">
        <f t="shared" si="11"/>
        <v>0</v>
      </c>
      <c r="CC33" s="57">
        <f t="shared" si="11"/>
        <v>0</v>
      </c>
      <c r="CD33" s="57">
        <f t="shared" si="11"/>
        <v>0</v>
      </c>
      <c r="CE33" s="57">
        <f t="shared" si="11"/>
        <v>0</v>
      </c>
      <c r="CF33" s="57">
        <f t="shared" si="11"/>
        <v>0</v>
      </c>
      <c r="CG33" s="57">
        <f t="shared" si="11"/>
        <v>0</v>
      </c>
      <c r="CH33" s="57">
        <f t="shared" si="11"/>
        <v>0</v>
      </c>
      <c r="CI33" s="57">
        <f t="shared" si="11"/>
        <v>0</v>
      </c>
      <c r="CJ33" s="57">
        <f t="shared" si="11"/>
        <v>0</v>
      </c>
      <c r="CK33" s="57">
        <f t="shared" si="11"/>
        <v>0</v>
      </c>
      <c r="CL33" s="57">
        <f t="shared" si="11"/>
        <v>0</v>
      </c>
      <c r="CM33" s="57">
        <f t="shared" si="11"/>
        <v>0</v>
      </c>
      <c r="CN33" s="57">
        <f t="shared" si="11"/>
        <v>0</v>
      </c>
      <c r="CO33" s="57">
        <f t="shared" si="11"/>
        <v>0</v>
      </c>
      <c r="CP33" s="57">
        <f t="shared" si="11"/>
        <v>0</v>
      </c>
      <c r="CQ33" s="57">
        <f t="shared" si="11"/>
        <v>0</v>
      </c>
      <c r="CR33" s="57">
        <f t="shared" si="11"/>
        <v>0</v>
      </c>
      <c r="CS33" s="57">
        <f t="shared" si="11"/>
        <v>0</v>
      </c>
      <c r="CT33" s="57">
        <f t="shared" si="11"/>
        <v>0</v>
      </c>
      <c r="CU33" s="57">
        <f t="shared" si="11"/>
        <v>0</v>
      </c>
      <c r="CV33" s="57">
        <f t="shared" si="11"/>
        <v>0</v>
      </c>
      <c r="CW33" s="57">
        <f t="shared" si="11"/>
        <v>0</v>
      </c>
      <c r="CX33" s="57">
        <f t="shared" si="11"/>
        <v>0</v>
      </c>
      <c r="CY33" s="57">
        <f t="shared" si="11"/>
        <v>0</v>
      </c>
      <c r="CZ33" s="57">
        <f t="shared" si="11"/>
        <v>0</v>
      </c>
      <c r="DA33" s="57">
        <f t="shared" si="11"/>
        <v>0</v>
      </c>
      <c r="DB33" s="57">
        <f t="shared" si="11"/>
        <v>0</v>
      </c>
      <c r="DC33" s="57">
        <f t="shared" si="11"/>
        <v>0</v>
      </c>
      <c r="DD33" s="57">
        <f t="shared" si="11"/>
        <v>0</v>
      </c>
      <c r="DE33" s="57">
        <f t="shared" si="11"/>
        <v>0</v>
      </c>
      <c r="DF33" s="57">
        <f t="shared" si="11"/>
        <v>0</v>
      </c>
      <c r="DG33" s="57">
        <f t="shared" si="11"/>
        <v>0</v>
      </c>
      <c r="DH33" s="57">
        <f t="shared" si="11"/>
        <v>0</v>
      </c>
      <c r="DI33" s="57">
        <f t="shared" si="11"/>
        <v>0</v>
      </c>
      <c r="DJ33" s="57">
        <f t="shared" si="11"/>
        <v>0</v>
      </c>
      <c r="DK33" s="57">
        <f t="shared" si="11"/>
        <v>0</v>
      </c>
      <c r="DL33" s="57">
        <f t="shared" si="11"/>
        <v>0</v>
      </c>
      <c r="DM33" s="57">
        <f t="shared" si="11"/>
        <v>0</v>
      </c>
      <c r="DN33" s="57">
        <f t="shared" si="11"/>
        <v>0</v>
      </c>
      <c r="DO33" s="57">
        <f t="shared" si="11"/>
        <v>0</v>
      </c>
      <c r="DP33" s="57">
        <f t="shared" si="11"/>
        <v>0</v>
      </c>
      <c r="DQ33" s="57">
        <f t="shared" si="11"/>
        <v>0</v>
      </c>
      <c r="DR33" s="57">
        <f t="shared" si="11"/>
        <v>0</v>
      </c>
      <c r="DS33" s="57">
        <f t="shared" si="11"/>
        <v>0</v>
      </c>
      <c r="DT33" s="57">
        <f t="shared" si="11"/>
        <v>0</v>
      </c>
      <c r="DU33" s="57">
        <f t="shared" si="11"/>
        <v>0</v>
      </c>
      <c r="DV33" s="57">
        <f t="shared" si="11"/>
        <v>0</v>
      </c>
    </row>
    <row r="34" spans="4:126" ht="16.5" thickTop="1" thickBot="1" x14ac:dyDescent="0.3">
      <c r="D34" s="114" t="s">
        <v>243</v>
      </c>
      <c r="G34" s="57">
        <f>+G28+G29+G30</f>
        <v>0</v>
      </c>
      <c r="H34" s="57">
        <f t="shared" ref="H34:BS34" si="12">+H28+H29+H30</f>
        <v>0</v>
      </c>
      <c r="I34" s="57">
        <f t="shared" si="12"/>
        <v>0</v>
      </c>
      <c r="J34" s="57">
        <f t="shared" si="12"/>
        <v>0</v>
      </c>
      <c r="K34" s="57">
        <f t="shared" si="12"/>
        <v>0</v>
      </c>
      <c r="L34" s="57">
        <f t="shared" si="12"/>
        <v>0</v>
      </c>
      <c r="M34" s="57">
        <f t="shared" si="12"/>
        <v>0</v>
      </c>
      <c r="N34" s="57">
        <f t="shared" si="12"/>
        <v>0</v>
      </c>
      <c r="O34" s="57">
        <f t="shared" si="12"/>
        <v>0</v>
      </c>
      <c r="P34" s="57">
        <f t="shared" si="12"/>
        <v>0</v>
      </c>
      <c r="Q34" s="57">
        <f t="shared" si="12"/>
        <v>0</v>
      </c>
      <c r="R34" s="57">
        <f t="shared" si="12"/>
        <v>0</v>
      </c>
      <c r="S34" s="57">
        <f t="shared" si="12"/>
        <v>0</v>
      </c>
      <c r="T34" s="57">
        <f t="shared" si="12"/>
        <v>0</v>
      </c>
      <c r="U34" s="57">
        <f t="shared" si="12"/>
        <v>0</v>
      </c>
      <c r="V34" s="57">
        <f t="shared" si="12"/>
        <v>0</v>
      </c>
      <c r="W34" s="57">
        <f t="shared" si="12"/>
        <v>0</v>
      </c>
      <c r="X34" s="57">
        <f t="shared" si="12"/>
        <v>0</v>
      </c>
      <c r="Y34" s="57">
        <f t="shared" si="12"/>
        <v>0</v>
      </c>
      <c r="Z34" s="57">
        <f t="shared" si="12"/>
        <v>0</v>
      </c>
      <c r="AA34" s="57">
        <f t="shared" si="12"/>
        <v>0</v>
      </c>
      <c r="AB34" s="57">
        <f t="shared" si="12"/>
        <v>0</v>
      </c>
      <c r="AC34" s="57">
        <f t="shared" si="12"/>
        <v>0</v>
      </c>
      <c r="AD34" s="57">
        <f t="shared" si="12"/>
        <v>0</v>
      </c>
      <c r="AE34" s="57">
        <f t="shared" si="12"/>
        <v>0</v>
      </c>
      <c r="AF34" s="57">
        <f t="shared" si="12"/>
        <v>0</v>
      </c>
      <c r="AG34" s="57">
        <f t="shared" si="12"/>
        <v>0</v>
      </c>
      <c r="AH34" s="57">
        <f t="shared" si="12"/>
        <v>0</v>
      </c>
      <c r="AI34" s="57">
        <f t="shared" si="12"/>
        <v>0</v>
      </c>
      <c r="AJ34" s="57">
        <f t="shared" si="12"/>
        <v>0</v>
      </c>
      <c r="AK34" s="57">
        <f t="shared" si="12"/>
        <v>0</v>
      </c>
      <c r="AL34" s="57">
        <f t="shared" si="12"/>
        <v>0</v>
      </c>
      <c r="AM34" s="57">
        <f t="shared" si="12"/>
        <v>0</v>
      </c>
      <c r="AN34" s="57">
        <f t="shared" si="12"/>
        <v>0</v>
      </c>
      <c r="AO34" s="57">
        <f t="shared" si="12"/>
        <v>0</v>
      </c>
      <c r="AP34" s="57">
        <f t="shared" si="12"/>
        <v>0</v>
      </c>
      <c r="AQ34" s="57">
        <f t="shared" si="12"/>
        <v>0</v>
      </c>
      <c r="AR34" s="57">
        <f t="shared" si="12"/>
        <v>0</v>
      </c>
      <c r="AS34" s="57">
        <f t="shared" si="12"/>
        <v>0</v>
      </c>
      <c r="AT34" s="57">
        <f t="shared" si="12"/>
        <v>0</v>
      </c>
      <c r="AU34" s="57">
        <f t="shared" si="12"/>
        <v>0</v>
      </c>
      <c r="AV34" s="57">
        <f t="shared" si="12"/>
        <v>0</v>
      </c>
      <c r="AW34" s="57">
        <f t="shared" si="12"/>
        <v>0</v>
      </c>
      <c r="AX34" s="57">
        <f t="shared" si="12"/>
        <v>0</v>
      </c>
      <c r="AY34" s="57">
        <f t="shared" si="12"/>
        <v>0</v>
      </c>
      <c r="AZ34" s="57">
        <f t="shared" si="12"/>
        <v>0</v>
      </c>
      <c r="BA34" s="57">
        <f t="shared" si="12"/>
        <v>0</v>
      </c>
      <c r="BB34" s="57">
        <f t="shared" si="12"/>
        <v>0</v>
      </c>
      <c r="BC34" s="57">
        <f t="shared" si="12"/>
        <v>0</v>
      </c>
      <c r="BD34" s="57">
        <f t="shared" si="12"/>
        <v>0</v>
      </c>
      <c r="BE34" s="57">
        <f t="shared" si="12"/>
        <v>0</v>
      </c>
      <c r="BF34" s="57">
        <f t="shared" si="12"/>
        <v>0</v>
      </c>
      <c r="BG34" s="57">
        <f t="shared" si="12"/>
        <v>0</v>
      </c>
      <c r="BH34" s="57">
        <f t="shared" si="12"/>
        <v>0</v>
      </c>
      <c r="BI34" s="57">
        <f t="shared" si="12"/>
        <v>0</v>
      </c>
      <c r="BJ34" s="57">
        <f t="shared" si="12"/>
        <v>0</v>
      </c>
      <c r="BK34" s="57">
        <f t="shared" si="12"/>
        <v>0</v>
      </c>
      <c r="BL34" s="57">
        <f t="shared" si="12"/>
        <v>0</v>
      </c>
      <c r="BM34" s="57">
        <f t="shared" si="12"/>
        <v>0</v>
      </c>
      <c r="BN34" s="57">
        <f t="shared" si="12"/>
        <v>0</v>
      </c>
      <c r="BO34" s="57">
        <f t="shared" si="12"/>
        <v>0</v>
      </c>
      <c r="BP34" s="57">
        <f t="shared" si="12"/>
        <v>0</v>
      </c>
      <c r="BQ34" s="57">
        <f t="shared" si="12"/>
        <v>0</v>
      </c>
      <c r="BR34" s="57">
        <f t="shared" si="12"/>
        <v>0</v>
      </c>
      <c r="BS34" s="57">
        <f t="shared" si="12"/>
        <v>0</v>
      </c>
      <c r="BT34" s="57">
        <f t="shared" ref="BT34:DV34" si="13">+BT28+BT29+BT30</f>
        <v>0</v>
      </c>
      <c r="BU34" s="57">
        <f t="shared" si="13"/>
        <v>0</v>
      </c>
      <c r="BV34" s="57">
        <f t="shared" si="13"/>
        <v>0</v>
      </c>
      <c r="BW34" s="57">
        <f t="shared" si="13"/>
        <v>0</v>
      </c>
      <c r="BX34" s="57">
        <f t="shared" si="13"/>
        <v>0</v>
      </c>
      <c r="BY34" s="57">
        <f t="shared" si="13"/>
        <v>0</v>
      </c>
      <c r="BZ34" s="57">
        <f t="shared" si="13"/>
        <v>0</v>
      </c>
      <c r="CA34" s="57">
        <f t="shared" si="13"/>
        <v>0</v>
      </c>
      <c r="CB34" s="57">
        <f t="shared" si="13"/>
        <v>0</v>
      </c>
      <c r="CC34" s="57">
        <f t="shared" si="13"/>
        <v>0</v>
      </c>
      <c r="CD34" s="57">
        <f t="shared" si="13"/>
        <v>0</v>
      </c>
      <c r="CE34" s="57">
        <f t="shared" si="13"/>
        <v>0</v>
      </c>
      <c r="CF34" s="57">
        <f t="shared" si="13"/>
        <v>0</v>
      </c>
      <c r="CG34" s="57">
        <f t="shared" si="13"/>
        <v>0</v>
      </c>
      <c r="CH34" s="57">
        <f t="shared" si="13"/>
        <v>0</v>
      </c>
      <c r="CI34" s="57">
        <f t="shared" si="13"/>
        <v>0</v>
      </c>
      <c r="CJ34" s="57">
        <f t="shared" si="13"/>
        <v>0</v>
      </c>
      <c r="CK34" s="57">
        <f t="shared" si="13"/>
        <v>0</v>
      </c>
      <c r="CL34" s="57">
        <f t="shared" si="13"/>
        <v>0</v>
      </c>
      <c r="CM34" s="57">
        <f t="shared" si="13"/>
        <v>0</v>
      </c>
      <c r="CN34" s="57">
        <f t="shared" si="13"/>
        <v>0</v>
      </c>
      <c r="CO34" s="57">
        <f t="shared" si="13"/>
        <v>0</v>
      </c>
      <c r="CP34" s="57">
        <f t="shared" si="13"/>
        <v>0</v>
      </c>
      <c r="CQ34" s="57">
        <f t="shared" si="13"/>
        <v>0</v>
      </c>
      <c r="CR34" s="57">
        <f t="shared" si="13"/>
        <v>0</v>
      </c>
      <c r="CS34" s="57">
        <f t="shared" si="13"/>
        <v>0</v>
      </c>
      <c r="CT34" s="57">
        <f t="shared" si="13"/>
        <v>0</v>
      </c>
      <c r="CU34" s="57">
        <f t="shared" si="13"/>
        <v>0</v>
      </c>
      <c r="CV34" s="57">
        <f t="shared" si="13"/>
        <v>0</v>
      </c>
      <c r="CW34" s="57">
        <f t="shared" si="13"/>
        <v>0</v>
      </c>
      <c r="CX34" s="57">
        <f t="shared" si="13"/>
        <v>0</v>
      </c>
      <c r="CY34" s="57">
        <f t="shared" si="13"/>
        <v>0</v>
      </c>
      <c r="CZ34" s="57">
        <f t="shared" si="13"/>
        <v>0</v>
      </c>
      <c r="DA34" s="57">
        <f t="shared" si="13"/>
        <v>0</v>
      </c>
      <c r="DB34" s="57">
        <f t="shared" si="13"/>
        <v>0</v>
      </c>
      <c r="DC34" s="57">
        <f t="shared" si="13"/>
        <v>0</v>
      </c>
      <c r="DD34" s="57">
        <f t="shared" si="13"/>
        <v>0</v>
      </c>
      <c r="DE34" s="57">
        <f t="shared" si="13"/>
        <v>0</v>
      </c>
      <c r="DF34" s="57">
        <f t="shared" si="13"/>
        <v>0</v>
      </c>
      <c r="DG34" s="57">
        <f t="shared" si="13"/>
        <v>0</v>
      </c>
      <c r="DH34" s="57">
        <f t="shared" si="13"/>
        <v>0</v>
      </c>
      <c r="DI34" s="57">
        <f t="shared" si="13"/>
        <v>0</v>
      </c>
      <c r="DJ34" s="57">
        <f t="shared" si="13"/>
        <v>0</v>
      </c>
      <c r="DK34" s="57">
        <f t="shared" si="13"/>
        <v>0</v>
      </c>
      <c r="DL34" s="57">
        <f t="shared" si="13"/>
        <v>0</v>
      </c>
      <c r="DM34" s="57">
        <f t="shared" si="13"/>
        <v>0</v>
      </c>
      <c r="DN34" s="57">
        <f t="shared" si="13"/>
        <v>0</v>
      </c>
      <c r="DO34" s="57">
        <f t="shared" si="13"/>
        <v>0</v>
      </c>
      <c r="DP34" s="57">
        <f t="shared" si="13"/>
        <v>0</v>
      </c>
      <c r="DQ34" s="57">
        <f t="shared" si="13"/>
        <v>0</v>
      </c>
      <c r="DR34" s="57">
        <f t="shared" si="13"/>
        <v>0</v>
      </c>
      <c r="DS34" s="57">
        <f t="shared" si="13"/>
        <v>0</v>
      </c>
      <c r="DT34" s="57">
        <f t="shared" si="13"/>
        <v>0</v>
      </c>
      <c r="DU34" s="57">
        <f t="shared" si="13"/>
        <v>0</v>
      </c>
      <c r="DV34" s="57">
        <f t="shared" si="13"/>
        <v>0</v>
      </c>
    </row>
    <row r="35" spans="4:126" ht="15.75" thickTop="1" x14ac:dyDescent="0.25"/>
  </sheetData>
  <hyperlinks>
    <hyperlink ref="C1" location="Input!A1" display="MENU" xr:uid="{A9A7CCA8-F0E7-46ED-88D5-089C4B7B59B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BD123-B70C-4424-B231-6F38A0D92D35}">
  <sheetPr>
    <tabColor theme="4" tint="0.79998168889431442"/>
  </sheetPr>
  <dimension ref="A1:DT31"/>
  <sheetViews>
    <sheetView showGridLines="0" workbookViewId="0">
      <selection activeCell="C1" sqref="C1"/>
    </sheetView>
  </sheetViews>
  <sheetFormatPr defaultRowHeight="15" x14ac:dyDescent="0.25"/>
  <cols>
    <col min="1" max="1" width="15.7109375" bestFit="1" customWidth="1"/>
    <col min="2" max="2" width="14.7109375" bestFit="1" customWidth="1"/>
    <col min="3" max="3" width="19.7109375" bestFit="1" customWidth="1"/>
    <col min="5" max="5" width="13.42578125" customWidth="1"/>
    <col min="28" max="28" width="9.7109375" bestFit="1" customWidth="1"/>
    <col min="40" max="40" width="9.7109375" bestFit="1" customWidth="1"/>
    <col min="53" max="53" width="9.7109375" bestFit="1" customWidth="1"/>
  </cols>
  <sheetData>
    <row r="1" spans="1:124" ht="18.75" x14ac:dyDescent="0.3">
      <c r="A1" s="29" t="s">
        <v>411</v>
      </c>
      <c r="C1" s="214" t="s">
        <v>40</v>
      </c>
    </row>
    <row r="3" spans="1:124" ht="15.75" thickBot="1" x14ac:dyDescent="0.3"/>
    <row r="4" spans="1:124" ht="16.5" thickTop="1" thickBot="1" x14ac:dyDescent="0.3">
      <c r="C4" s="114" t="s">
        <v>19</v>
      </c>
      <c r="D4" s="55">
        <f>+P_Iniziali!D6</f>
        <v>0</v>
      </c>
    </row>
    <row r="5" spans="1:124" ht="15.75" thickTop="1" x14ac:dyDescent="0.25"/>
    <row r="6" spans="1:124" x14ac:dyDescent="0.25">
      <c r="E6" s="102"/>
    </row>
    <row r="7" spans="1:124" x14ac:dyDescent="0.25">
      <c r="E7" s="15"/>
    </row>
    <row r="8" spans="1:124" ht="21" x14ac:dyDescent="0.35">
      <c r="B8" s="6" t="s">
        <v>244</v>
      </c>
      <c r="C8" s="15"/>
      <c r="D8" s="7" t="s">
        <v>27</v>
      </c>
      <c r="E8" s="11">
        <f>+I_Investimenti!I4</f>
        <v>0</v>
      </c>
      <c r="F8" s="11">
        <f>+I_Investimenti!J4</f>
        <v>0</v>
      </c>
      <c r="G8" s="11">
        <f>+I_Investimenti!K4</f>
        <v>0</v>
      </c>
      <c r="H8" s="11">
        <f>+I_Investimenti!L4</f>
        <v>0</v>
      </c>
      <c r="I8" s="11">
        <f>+I_Investimenti!M4</f>
        <v>0</v>
      </c>
      <c r="J8" s="11">
        <f>+I_Investimenti!N4</f>
        <v>0</v>
      </c>
      <c r="K8" s="11">
        <f>+I_Investimenti!O4</f>
        <v>0</v>
      </c>
      <c r="L8" s="11">
        <f>+I_Investimenti!P4</f>
        <v>0</v>
      </c>
      <c r="M8" s="11">
        <f>+I_Investimenti!Q4</f>
        <v>0</v>
      </c>
      <c r="N8" s="11">
        <f>+I_Investimenti!R4</f>
        <v>0</v>
      </c>
      <c r="O8" s="11">
        <f>+I_Investimenti!S4</f>
        <v>0</v>
      </c>
      <c r="P8" s="11">
        <f>+I_Investimenti!T4</f>
        <v>0</v>
      </c>
      <c r="Q8" s="11">
        <f>+I_Investimenti!U4</f>
        <v>1</v>
      </c>
      <c r="R8" s="11">
        <f>+I_Investimenti!V4</f>
        <v>1</v>
      </c>
      <c r="S8" s="11">
        <f>+I_Investimenti!W4</f>
        <v>1</v>
      </c>
      <c r="T8" s="11">
        <f>+I_Investimenti!X4</f>
        <v>1</v>
      </c>
      <c r="U8" s="11">
        <f>+I_Investimenti!Y4</f>
        <v>1</v>
      </c>
      <c r="V8" s="11">
        <f>+I_Investimenti!Z4</f>
        <v>1</v>
      </c>
      <c r="W8" s="11">
        <f>+I_Investimenti!AA4</f>
        <v>1</v>
      </c>
      <c r="X8" s="11">
        <f>+I_Investimenti!AB4</f>
        <v>1</v>
      </c>
      <c r="Y8" s="11">
        <f>+I_Investimenti!AC4</f>
        <v>1</v>
      </c>
      <c r="Z8" s="11">
        <f>+I_Investimenti!AD4</f>
        <v>1</v>
      </c>
      <c r="AA8" s="11">
        <f>+I_Investimenti!AE4</f>
        <v>1</v>
      </c>
      <c r="AB8" s="11">
        <f>+I_Investimenti!AF4</f>
        <v>1</v>
      </c>
      <c r="AC8" s="11">
        <f>+I_Investimenti!AG4</f>
        <v>2</v>
      </c>
      <c r="AD8" s="11">
        <f>+I_Investimenti!AH4</f>
        <v>2</v>
      </c>
      <c r="AE8" s="11">
        <f>+I_Investimenti!AI4</f>
        <v>2</v>
      </c>
      <c r="AF8" s="11">
        <f>+I_Investimenti!AJ4</f>
        <v>2</v>
      </c>
      <c r="AG8" s="11">
        <f>+I_Investimenti!AK4</f>
        <v>2</v>
      </c>
      <c r="AH8" s="11">
        <f>+I_Investimenti!AL4</f>
        <v>2</v>
      </c>
      <c r="AI8" s="11">
        <f>+I_Investimenti!AM4</f>
        <v>2</v>
      </c>
      <c r="AJ8" s="11">
        <f>+I_Investimenti!AN4</f>
        <v>2</v>
      </c>
      <c r="AK8" s="11">
        <f>+I_Investimenti!AO4</f>
        <v>2</v>
      </c>
      <c r="AL8" s="11">
        <f>+I_Investimenti!AP4</f>
        <v>2</v>
      </c>
      <c r="AM8" s="11">
        <f>+I_Investimenti!AQ4</f>
        <v>2</v>
      </c>
      <c r="AN8" s="11">
        <f>+I_Investimenti!AR4</f>
        <v>2</v>
      </c>
      <c r="AO8" s="11">
        <f>+I_Investimenti!AS4</f>
        <v>3</v>
      </c>
      <c r="AP8" s="11">
        <f>+I_Investimenti!AT4</f>
        <v>3</v>
      </c>
      <c r="AQ8" s="11">
        <f>+I_Investimenti!AU4</f>
        <v>3</v>
      </c>
      <c r="AR8" s="11">
        <f>+I_Investimenti!AV4</f>
        <v>3</v>
      </c>
      <c r="AS8" s="11">
        <f>+I_Investimenti!AW4</f>
        <v>3</v>
      </c>
      <c r="AT8" s="11">
        <f>+I_Investimenti!AX4</f>
        <v>3</v>
      </c>
      <c r="AU8" s="11">
        <f>+I_Investimenti!AY4</f>
        <v>3</v>
      </c>
      <c r="AV8" s="11">
        <f>+I_Investimenti!AZ4</f>
        <v>3</v>
      </c>
      <c r="AW8" s="11">
        <f>+I_Investimenti!BA4</f>
        <v>3</v>
      </c>
      <c r="AX8" s="11">
        <f>+I_Investimenti!BB4</f>
        <v>3</v>
      </c>
      <c r="AY8" s="11">
        <f>+I_Investimenti!BC4</f>
        <v>3</v>
      </c>
      <c r="AZ8" s="11">
        <f>+I_Investimenti!BD4</f>
        <v>3</v>
      </c>
      <c r="BA8" s="11">
        <f>+I_Investimenti!BE4</f>
        <v>4</v>
      </c>
      <c r="BB8" s="11">
        <f>+I_Investimenti!BF4</f>
        <v>4</v>
      </c>
      <c r="BC8" s="11">
        <f>+I_Investimenti!BG4</f>
        <v>4</v>
      </c>
      <c r="BD8" s="11">
        <f>+I_Investimenti!BH4</f>
        <v>4</v>
      </c>
      <c r="BE8" s="11">
        <f>+I_Investimenti!BI4</f>
        <v>4</v>
      </c>
      <c r="BF8" s="11">
        <f>+I_Investimenti!BJ4</f>
        <v>4</v>
      </c>
      <c r="BG8" s="11">
        <f>+I_Investimenti!BK4</f>
        <v>4</v>
      </c>
      <c r="BH8" s="11">
        <f>+I_Investimenti!BL4</f>
        <v>4</v>
      </c>
      <c r="BI8" s="11">
        <f>+I_Investimenti!BM4</f>
        <v>4</v>
      </c>
      <c r="BJ8" s="11">
        <f>+I_Investimenti!BN4</f>
        <v>4</v>
      </c>
      <c r="BK8" s="11">
        <f>+I_Investimenti!BO4</f>
        <v>4</v>
      </c>
      <c r="BL8" s="11">
        <f>+I_Investimenti!BP4</f>
        <v>4</v>
      </c>
      <c r="BM8" s="11">
        <f>+I_Investimenti!BQ4</f>
        <v>5</v>
      </c>
      <c r="BN8" s="11">
        <f>+I_Investimenti!BR4</f>
        <v>5</v>
      </c>
      <c r="BO8" s="11">
        <f>+I_Investimenti!BS4</f>
        <v>5</v>
      </c>
      <c r="BP8" s="11">
        <f>+I_Investimenti!BT4</f>
        <v>5</v>
      </c>
      <c r="BQ8" s="11">
        <f>+I_Investimenti!BU4</f>
        <v>5</v>
      </c>
      <c r="BR8" s="11">
        <f>+I_Investimenti!BV4</f>
        <v>5</v>
      </c>
      <c r="BS8" s="11">
        <f>+I_Investimenti!BW4</f>
        <v>5</v>
      </c>
      <c r="BT8" s="11">
        <f>+I_Investimenti!BX4</f>
        <v>5</v>
      </c>
      <c r="BU8" s="11">
        <f>+I_Investimenti!BY4</f>
        <v>5</v>
      </c>
      <c r="BV8" s="11">
        <f>+I_Investimenti!BZ4</f>
        <v>5</v>
      </c>
      <c r="BW8" s="11">
        <f>+I_Investimenti!CA4</f>
        <v>5</v>
      </c>
      <c r="BX8" s="11">
        <f>+I_Investimenti!CB4</f>
        <v>5</v>
      </c>
      <c r="BY8" s="11">
        <f>+I_Investimenti!CC4</f>
        <v>6</v>
      </c>
      <c r="BZ8" s="11">
        <f>+I_Investimenti!CD4</f>
        <v>6</v>
      </c>
      <c r="CA8" s="11">
        <f>+I_Investimenti!CE4</f>
        <v>6</v>
      </c>
      <c r="CB8" s="11">
        <f>+I_Investimenti!CF4</f>
        <v>6</v>
      </c>
      <c r="CC8" s="11">
        <f>+I_Investimenti!CG4</f>
        <v>6</v>
      </c>
      <c r="CD8" s="11">
        <f>+I_Investimenti!CH4</f>
        <v>6</v>
      </c>
      <c r="CE8" s="11">
        <f>+I_Investimenti!CI4</f>
        <v>6</v>
      </c>
      <c r="CF8" s="11">
        <f>+I_Investimenti!CJ4</f>
        <v>6</v>
      </c>
      <c r="CG8" s="11">
        <f>+I_Investimenti!CK4</f>
        <v>6</v>
      </c>
      <c r="CH8" s="11">
        <f>+I_Investimenti!CL4</f>
        <v>6</v>
      </c>
      <c r="CI8" s="11">
        <f>+I_Investimenti!CM4</f>
        <v>6</v>
      </c>
      <c r="CJ8" s="11">
        <f>+I_Investimenti!CN4</f>
        <v>6</v>
      </c>
      <c r="CK8" s="11">
        <f>+I_Investimenti!CO4</f>
        <v>7</v>
      </c>
      <c r="CL8" s="11">
        <f>+I_Investimenti!CP4</f>
        <v>7</v>
      </c>
      <c r="CM8" s="11">
        <f>+I_Investimenti!CQ4</f>
        <v>7</v>
      </c>
      <c r="CN8" s="11">
        <f>+I_Investimenti!CR4</f>
        <v>7</v>
      </c>
      <c r="CO8" s="11">
        <f>+I_Investimenti!CS4</f>
        <v>7</v>
      </c>
      <c r="CP8" s="11">
        <f>+I_Investimenti!CT4</f>
        <v>7</v>
      </c>
      <c r="CQ8" s="11">
        <f>+I_Investimenti!CU4</f>
        <v>7</v>
      </c>
      <c r="CR8" s="11">
        <f>+I_Investimenti!CV4</f>
        <v>7</v>
      </c>
      <c r="CS8" s="11">
        <f>+I_Investimenti!CW4</f>
        <v>7</v>
      </c>
      <c r="CT8" s="11">
        <f>+I_Investimenti!CX4</f>
        <v>7</v>
      </c>
      <c r="CU8" s="11">
        <f>+I_Investimenti!CY4</f>
        <v>7</v>
      </c>
      <c r="CV8" s="11">
        <f>+I_Investimenti!CZ4</f>
        <v>7</v>
      </c>
      <c r="CW8" s="11">
        <f>+I_Investimenti!DA4</f>
        <v>8</v>
      </c>
      <c r="CX8" s="11">
        <f>+I_Investimenti!DB4</f>
        <v>8</v>
      </c>
      <c r="CY8" s="11">
        <f>+I_Investimenti!DC4</f>
        <v>8</v>
      </c>
      <c r="CZ8" s="11">
        <f>+I_Investimenti!DD4</f>
        <v>8</v>
      </c>
      <c r="DA8" s="11">
        <f>+I_Investimenti!DE4</f>
        <v>8</v>
      </c>
      <c r="DB8" s="11">
        <f>+I_Investimenti!DF4</f>
        <v>8</v>
      </c>
      <c r="DC8" s="11">
        <f>+I_Investimenti!DG4</f>
        <v>8</v>
      </c>
      <c r="DD8" s="11">
        <f>+I_Investimenti!DH4</f>
        <v>8</v>
      </c>
      <c r="DE8" s="11">
        <f>+I_Investimenti!DI4</f>
        <v>8</v>
      </c>
      <c r="DF8" s="11">
        <f>+I_Investimenti!DJ4</f>
        <v>8</v>
      </c>
      <c r="DG8" s="11">
        <f>+I_Investimenti!DK4</f>
        <v>8</v>
      </c>
      <c r="DH8" s="11">
        <f>+I_Investimenti!DL4</f>
        <v>8</v>
      </c>
      <c r="DI8" s="11">
        <f>+I_Investimenti!DM4</f>
        <v>9</v>
      </c>
      <c r="DJ8" s="11">
        <f>+I_Investimenti!DN4</f>
        <v>9</v>
      </c>
      <c r="DK8" s="11">
        <f>+I_Investimenti!DO4</f>
        <v>9</v>
      </c>
      <c r="DL8" s="11">
        <f>+I_Investimenti!DP4</f>
        <v>9</v>
      </c>
      <c r="DM8" s="11">
        <f>+I_Investimenti!DQ4</f>
        <v>9</v>
      </c>
      <c r="DN8" s="11">
        <f>+I_Investimenti!DR4</f>
        <v>9</v>
      </c>
      <c r="DO8" s="11">
        <f>+I_Investimenti!DS4</f>
        <v>9</v>
      </c>
      <c r="DP8" s="11">
        <f>+I_Investimenti!DT4</f>
        <v>9</v>
      </c>
      <c r="DQ8" s="11">
        <f>+I_Investimenti!DU4</f>
        <v>9</v>
      </c>
      <c r="DR8" s="11">
        <f>+I_Investimenti!DV4</f>
        <v>9</v>
      </c>
      <c r="DS8" s="11">
        <f>+I_Investimenti!DW4</f>
        <v>9</v>
      </c>
      <c r="DT8" s="11">
        <f>+I_Investimenti!DX4</f>
        <v>9</v>
      </c>
    </row>
    <row r="9" spans="1:124" ht="15.75" thickBot="1" x14ac:dyDescent="0.3">
      <c r="C9" s="15"/>
      <c r="D9" s="7" t="s">
        <v>26</v>
      </c>
      <c r="E9" s="12" t="str">
        <f>+I_Investimenti!I5</f>
        <v>gen</v>
      </c>
      <c r="F9" s="12" t="str">
        <f>+I_Investimenti!J5</f>
        <v>feb</v>
      </c>
      <c r="G9" s="12" t="str">
        <f>+I_Investimenti!K5</f>
        <v>mar</v>
      </c>
      <c r="H9" s="12" t="str">
        <f>+I_Investimenti!L5</f>
        <v>apr</v>
      </c>
      <c r="I9" s="12" t="str">
        <f>+I_Investimenti!M5</f>
        <v>mag</v>
      </c>
      <c r="J9" s="12" t="str">
        <f>+I_Investimenti!N5</f>
        <v>giu</v>
      </c>
      <c r="K9" s="12" t="str">
        <f>+I_Investimenti!O5</f>
        <v>lug</v>
      </c>
      <c r="L9" s="12" t="str">
        <f>+I_Investimenti!P5</f>
        <v>ago</v>
      </c>
      <c r="M9" s="12" t="str">
        <f>+I_Investimenti!Q5</f>
        <v>set</v>
      </c>
      <c r="N9" s="12" t="str">
        <f>+I_Investimenti!R5</f>
        <v>ott</v>
      </c>
      <c r="O9" s="12" t="str">
        <f>+I_Investimenti!S5</f>
        <v>nov</v>
      </c>
      <c r="P9" s="12" t="str">
        <f>+I_Investimenti!T5</f>
        <v>dic</v>
      </c>
      <c r="Q9" s="12" t="str">
        <f>+I_Investimenti!U5</f>
        <v>gen</v>
      </c>
      <c r="R9" s="12" t="str">
        <f>+I_Investimenti!V5</f>
        <v>feb</v>
      </c>
      <c r="S9" s="12" t="str">
        <f>+I_Investimenti!W5</f>
        <v>mar</v>
      </c>
      <c r="T9" s="12" t="str">
        <f>+I_Investimenti!X5</f>
        <v>apr</v>
      </c>
      <c r="U9" s="12" t="str">
        <f>+I_Investimenti!Y5</f>
        <v>mag</v>
      </c>
      <c r="V9" s="12" t="str">
        <f>+I_Investimenti!Z5</f>
        <v>giu</v>
      </c>
      <c r="W9" s="12" t="str">
        <f>+I_Investimenti!AA5</f>
        <v>lug</v>
      </c>
      <c r="X9" s="12" t="str">
        <f>+I_Investimenti!AB5</f>
        <v>ago</v>
      </c>
      <c r="Y9" s="12" t="str">
        <f>+I_Investimenti!AC5</f>
        <v>set</v>
      </c>
      <c r="Z9" s="12" t="str">
        <f>+I_Investimenti!AD5</f>
        <v>ott</v>
      </c>
      <c r="AA9" s="12" t="str">
        <f>+I_Investimenti!AE5</f>
        <v>nov</v>
      </c>
      <c r="AB9" s="12" t="str">
        <f>+I_Investimenti!AF5</f>
        <v>dic</v>
      </c>
      <c r="AC9" s="12" t="str">
        <f>+I_Investimenti!AG5</f>
        <v>gen</v>
      </c>
      <c r="AD9" s="12" t="str">
        <f>+I_Investimenti!AH5</f>
        <v>feb</v>
      </c>
      <c r="AE9" s="12" t="str">
        <f>+I_Investimenti!AI5</f>
        <v>mar</v>
      </c>
      <c r="AF9" s="12" t="str">
        <f>+I_Investimenti!AJ5</f>
        <v>apr</v>
      </c>
      <c r="AG9" s="12" t="str">
        <f>+I_Investimenti!AK5</f>
        <v>mag</v>
      </c>
      <c r="AH9" s="12" t="str">
        <f>+I_Investimenti!AL5</f>
        <v>giu</v>
      </c>
      <c r="AI9" s="12" t="str">
        <f>+I_Investimenti!AM5</f>
        <v>lug</v>
      </c>
      <c r="AJ9" s="12" t="str">
        <f>+I_Investimenti!AN5</f>
        <v>ago</v>
      </c>
      <c r="AK9" s="12" t="str">
        <f>+I_Investimenti!AO5</f>
        <v>set</v>
      </c>
      <c r="AL9" s="12" t="str">
        <f>+I_Investimenti!AP5</f>
        <v>ott</v>
      </c>
      <c r="AM9" s="12" t="str">
        <f>+I_Investimenti!AQ5</f>
        <v>nov</v>
      </c>
      <c r="AN9" s="12" t="str">
        <f>+I_Investimenti!AR5</f>
        <v>dic</v>
      </c>
      <c r="AO9" s="12" t="str">
        <f>+I_Investimenti!AS5</f>
        <v>gen</v>
      </c>
      <c r="AP9" s="12" t="str">
        <f>+I_Investimenti!AT5</f>
        <v>feb</v>
      </c>
      <c r="AQ9" s="12" t="str">
        <f>+I_Investimenti!AU5</f>
        <v>mar</v>
      </c>
      <c r="AR9" s="12" t="str">
        <f>+I_Investimenti!AV5</f>
        <v>apr</v>
      </c>
      <c r="AS9" s="12" t="str">
        <f>+I_Investimenti!AW5</f>
        <v>mag</v>
      </c>
      <c r="AT9" s="12" t="str">
        <f>+I_Investimenti!AX5</f>
        <v>giu</v>
      </c>
      <c r="AU9" s="12" t="str">
        <f>+I_Investimenti!AY5</f>
        <v>lug</v>
      </c>
      <c r="AV9" s="12" t="str">
        <f>+I_Investimenti!AZ5</f>
        <v>ago</v>
      </c>
      <c r="AW9" s="12" t="str">
        <f>+I_Investimenti!BA5</f>
        <v>set</v>
      </c>
      <c r="AX9" s="12" t="str">
        <f>+I_Investimenti!BB5</f>
        <v>ott</v>
      </c>
      <c r="AY9" s="12" t="str">
        <f>+I_Investimenti!BC5</f>
        <v>nov</v>
      </c>
      <c r="AZ9" s="12" t="str">
        <f>+I_Investimenti!BD5</f>
        <v>dic</v>
      </c>
      <c r="BA9" s="12" t="str">
        <f>+I_Investimenti!BE5</f>
        <v>gen</v>
      </c>
      <c r="BB9" s="12" t="str">
        <f>+I_Investimenti!BF5</f>
        <v>feb</v>
      </c>
      <c r="BC9" s="12" t="str">
        <f>+I_Investimenti!BG5</f>
        <v>mar</v>
      </c>
      <c r="BD9" s="12" t="str">
        <f>+I_Investimenti!BH5</f>
        <v>apr</v>
      </c>
      <c r="BE9" s="12" t="str">
        <f>+I_Investimenti!BI5</f>
        <v>mag</v>
      </c>
      <c r="BF9" s="12" t="str">
        <f>+I_Investimenti!BJ5</f>
        <v>giu</v>
      </c>
      <c r="BG9" s="12" t="str">
        <f>+I_Investimenti!BK5</f>
        <v>lug</v>
      </c>
      <c r="BH9" s="12" t="str">
        <f>+I_Investimenti!BL5</f>
        <v>ago</v>
      </c>
      <c r="BI9" s="12" t="str">
        <f>+I_Investimenti!BM5</f>
        <v>set</v>
      </c>
      <c r="BJ9" s="12" t="str">
        <f>+I_Investimenti!BN5</f>
        <v>ott</v>
      </c>
      <c r="BK9" s="12" t="str">
        <f>+I_Investimenti!BO5</f>
        <v>nov</v>
      </c>
      <c r="BL9" s="12" t="str">
        <f>+I_Investimenti!BP5</f>
        <v>dic</v>
      </c>
      <c r="BM9" s="12" t="str">
        <f>+I_Investimenti!BQ5</f>
        <v>gen</v>
      </c>
      <c r="BN9" s="12" t="str">
        <f>+I_Investimenti!BR5</f>
        <v>feb</v>
      </c>
      <c r="BO9" s="12" t="str">
        <f>+I_Investimenti!BS5</f>
        <v>mar</v>
      </c>
      <c r="BP9" s="12" t="str">
        <f>+I_Investimenti!BT5</f>
        <v>apr</v>
      </c>
      <c r="BQ9" s="12" t="str">
        <f>+I_Investimenti!BU5</f>
        <v>mag</v>
      </c>
      <c r="BR9" s="12" t="str">
        <f>+I_Investimenti!BV5</f>
        <v>giu</v>
      </c>
      <c r="BS9" s="12" t="str">
        <f>+I_Investimenti!BW5</f>
        <v>lug</v>
      </c>
      <c r="BT9" s="12" t="str">
        <f>+I_Investimenti!BX5</f>
        <v>ago</v>
      </c>
      <c r="BU9" s="12" t="str">
        <f>+I_Investimenti!BY5</f>
        <v>set</v>
      </c>
      <c r="BV9" s="12" t="str">
        <f>+I_Investimenti!BZ5</f>
        <v>ott</v>
      </c>
      <c r="BW9" s="12" t="str">
        <f>+I_Investimenti!CA5</f>
        <v>nov</v>
      </c>
      <c r="BX9" s="12" t="str">
        <f>+I_Investimenti!CB5</f>
        <v>dic</v>
      </c>
      <c r="BY9" s="12" t="str">
        <f>+I_Investimenti!CC5</f>
        <v>gen</v>
      </c>
      <c r="BZ9" s="12" t="str">
        <f>+I_Investimenti!CD5</f>
        <v>feb</v>
      </c>
      <c r="CA9" s="12" t="str">
        <f>+I_Investimenti!CE5</f>
        <v>mar</v>
      </c>
      <c r="CB9" s="12" t="str">
        <f>+I_Investimenti!CF5</f>
        <v>apr</v>
      </c>
      <c r="CC9" s="12" t="str">
        <f>+I_Investimenti!CG5</f>
        <v>mag</v>
      </c>
      <c r="CD9" s="12" t="str">
        <f>+I_Investimenti!CH5</f>
        <v>giu</v>
      </c>
      <c r="CE9" s="12" t="str">
        <f>+I_Investimenti!CI5</f>
        <v>lug</v>
      </c>
      <c r="CF9" s="12" t="str">
        <f>+I_Investimenti!CJ5</f>
        <v>ago</v>
      </c>
      <c r="CG9" s="12" t="str">
        <f>+I_Investimenti!CK5</f>
        <v>set</v>
      </c>
      <c r="CH9" s="12" t="str">
        <f>+I_Investimenti!CL5</f>
        <v>ott</v>
      </c>
      <c r="CI9" s="12" t="str">
        <f>+I_Investimenti!CM5</f>
        <v>nov</v>
      </c>
      <c r="CJ9" s="12" t="str">
        <f>+I_Investimenti!CN5</f>
        <v>dic</v>
      </c>
      <c r="CK9" s="12" t="str">
        <f>+I_Investimenti!CO5</f>
        <v>gen</v>
      </c>
      <c r="CL9" s="12" t="str">
        <f>+I_Investimenti!CP5</f>
        <v>feb</v>
      </c>
      <c r="CM9" s="12" t="str">
        <f>+I_Investimenti!CQ5</f>
        <v>mar</v>
      </c>
      <c r="CN9" s="12" t="str">
        <f>+I_Investimenti!CR5</f>
        <v>apr</v>
      </c>
      <c r="CO9" s="12" t="str">
        <f>+I_Investimenti!CS5</f>
        <v>mag</v>
      </c>
      <c r="CP9" s="12" t="str">
        <f>+I_Investimenti!CT5</f>
        <v>giu</v>
      </c>
      <c r="CQ9" s="12" t="str">
        <f>+I_Investimenti!CU5</f>
        <v>lug</v>
      </c>
      <c r="CR9" s="12" t="str">
        <f>+I_Investimenti!CV5</f>
        <v>ago</v>
      </c>
      <c r="CS9" s="12" t="str">
        <f>+I_Investimenti!CW5</f>
        <v>set</v>
      </c>
      <c r="CT9" s="12" t="str">
        <f>+I_Investimenti!CX5</f>
        <v>ott</v>
      </c>
      <c r="CU9" s="12" t="str">
        <f>+I_Investimenti!CY5</f>
        <v>nov</v>
      </c>
      <c r="CV9" s="12" t="str">
        <f>+I_Investimenti!CZ5</f>
        <v>dic</v>
      </c>
      <c r="CW9" s="12" t="str">
        <f>+I_Investimenti!DA5</f>
        <v>gen</v>
      </c>
      <c r="CX9" s="12" t="str">
        <f>+I_Investimenti!DB5</f>
        <v>feb</v>
      </c>
      <c r="CY9" s="12" t="str">
        <f>+I_Investimenti!DC5</f>
        <v>mar</v>
      </c>
      <c r="CZ9" s="12" t="str">
        <f>+I_Investimenti!DD5</f>
        <v>apr</v>
      </c>
      <c r="DA9" s="12" t="str">
        <f>+I_Investimenti!DE5</f>
        <v>mag</v>
      </c>
      <c r="DB9" s="12" t="str">
        <f>+I_Investimenti!DF5</f>
        <v>giu</v>
      </c>
      <c r="DC9" s="12" t="str">
        <f>+I_Investimenti!DG5</f>
        <v>lug</v>
      </c>
      <c r="DD9" s="12" t="str">
        <f>+I_Investimenti!DH5</f>
        <v>ago</v>
      </c>
      <c r="DE9" s="12" t="str">
        <f>+I_Investimenti!DI5</f>
        <v>set</v>
      </c>
      <c r="DF9" s="12" t="str">
        <f>+I_Investimenti!DJ5</f>
        <v>ott</v>
      </c>
      <c r="DG9" s="12" t="str">
        <f>+I_Investimenti!DK5</f>
        <v>nov</v>
      </c>
      <c r="DH9" s="12" t="str">
        <f>+I_Investimenti!DL5</f>
        <v>dic</v>
      </c>
      <c r="DI9" s="12" t="str">
        <f>+I_Investimenti!DM5</f>
        <v>gen</v>
      </c>
      <c r="DJ9" s="12" t="str">
        <f>+I_Investimenti!DN5</f>
        <v>feb</v>
      </c>
      <c r="DK9" s="12" t="str">
        <f>+I_Investimenti!DO5</f>
        <v>mar</v>
      </c>
      <c r="DL9" s="12" t="str">
        <f>+I_Investimenti!DP5</f>
        <v>apr</v>
      </c>
      <c r="DM9" s="12" t="str">
        <f>+I_Investimenti!DQ5</f>
        <v>mag</v>
      </c>
      <c r="DN9" s="12" t="str">
        <f>+I_Investimenti!DR5</f>
        <v>giu</v>
      </c>
      <c r="DO9" s="12" t="str">
        <f>+I_Investimenti!DS5</f>
        <v>lug</v>
      </c>
      <c r="DP9" s="12" t="str">
        <f>+I_Investimenti!DT5</f>
        <v>ago</v>
      </c>
      <c r="DQ9" s="12" t="str">
        <f>+I_Investimenti!DU5</f>
        <v>set</v>
      </c>
      <c r="DR9" s="12" t="str">
        <f>+I_Investimenti!DV5</f>
        <v>ott</v>
      </c>
      <c r="DS9" s="12" t="str">
        <f>+I_Investimenti!DW5</f>
        <v>nov</v>
      </c>
      <c r="DT9" s="12" t="str">
        <f>+I_Investimenti!DX5</f>
        <v>dic</v>
      </c>
    </row>
    <row r="10" spans="1:124" ht="16.5" thickTop="1" thickBot="1" x14ac:dyDescent="0.3">
      <c r="C10" s="114" t="s">
        <v>245</v>
      </c>
      <c r="E10" s="57">
        <f>+'CE-mese'!C59</f>
        <v>0</v>
      </c>
      <c r="F10" s="57">
        <f>+'CE-mese'!D59</f>
        <v>0</v>
      </c>
      <c r="G10" s="57">
        <f>+'CE-mese'!E59</f>
        <v>0</v>
      </c>
      <c r="H10" s="57">
        <f>+'CE-mese'!F59</f>
        <v>0</v>
      </c>
      <c r="I10" s="57">
        <f>+'CE-mese'!G59</f>
        <v>0</v>
      </c>
      <c r="J10" s="57">
        <f>+'CE-mese'!H59</f>
        <v>0</v>
      </c>
      <c r="K10" s="57">
        <f>+'CE-mese'!I59</f>
        <v>0</v>
      </c>
      <c r="L10" s="57">
        <f>+'CE-mese'!J59</f>
        <v>0</v>
      </c>
      <c r="M10" s="57">
        <f>+'CE-mese'!K59</f>
        <v>0</v>
      </c>
      <c r="N10" s="57">
        <f>+'CE-mese'!L59</f>
        <v>0</v>
      </c>
      <c r="O10" s="57">
        <f>+'CE-mese'!M59</f>
        <v>0</v>
      </c>
      <c r="P10" s="57">
        <f>+'CE-mese'!N59</f>
        <v>0</v>
      </c>
      <c r="Q10" s="57">
        <f>+'CE-mese'!O59</f>
        <v>0</v>
      </c>
      <c r="R10" s="57">
        <f>+'CE-mese'!P59</f>
        <v>0</v>
      </c>
      <c r="S10" s="57">
        <f>+'CE-mese'!Q59</f>
        <v>0</v>
      </c>
      <c r="T10" s="57">
        <f>+'CE-mese'!R59</f>
        <v>0</v>
      </c>
      <c r="U10" s="57">
        <f>+'CE-mese'!S59</f>
        <v>0</v>
      </c>
      <c r="V10" s="57">
        <f>+'CE-mese'!T59</f>
        <v>0</v>
      </c>
      <c r="W10" s="57">
        <f>+'CE-mese'!U59</f>
        <v>0</v>
      </c>
      <c r="X10" s="57">
        <f>+'CE-mese'!V59</f>
        <v>0</v>
      </c>
      <c r="Y10" s="57">
        <f>+'CE-mese'!W59</f>
        <v>0</v>
      </c>
      <c r="Z10" s="57">
        <f>+'CE-mese'!X59</f>
        <v>0</v>
      </c>
      <c r="AA10" s="57">
        <f>+'CE-mese'!Y59</f>
        <v>0</v>
      </c>
      <c r="AB10" s="57">
        <f>+'CE-mese'!Z59</f>
        <v>0</v>
      </c>
      <c r="AC10" s="57">
        <f>+'CE-mese'!AA59</f>
        <v>0</v>
      </c>
      <c r="AD10" s="57">
        <f>+'CE-mese'!AB59</f>
        <v>0</v>
      </c>
      <c r="AE10" s="57">
        <f>+'CE-mese'!AC59</f>
        <v>0</v>
      </c>
      <c r="AF10" s="57">
        <f>+'CE-mese'!AD59</f>
        <v>0</v>
      </c>
      <c r="AG10" s="57">
        <f>+'CE-mese'!AE59</f>
        <v>0</v>
      </c>
      <c r="AH10" s="57">
        <f>+'CE-mese'!AF59</f>
        <v>0</v>
      </c>
      <c r="AI10" s="57">
        <f>+'CE-mese'!AG59</f>
        <v>0</v>
      </c>
      <c r="AJ10" s="57">
        <f>+'CE-mese'!AH59</f>
        <v>0</v>
      </c>
      <c r="AK10" s="57">
        <f>+'CE-mese'!AI59</f>
        <v>0</v>
      </c>
      <c r="AL10" s="57">
        <f>+'CE-mese'!AJ59</f>
        <v>0</v>
      </c>
      <c r="AM10" s="57">
        <f>+'CE-mese'!AK59</f>
        <v>0</v>
      </c>
      <c r="AN10" s="57">
        <f>+'CE-mese'!AL59</f>
        <v>0</v>
      </c>
      <c r="AO10" s="57">
        <f>+'CE-mese'!AM59</f>
        <v>0</v>
      </c>
      <c r="AP10" s="57">
        <f>+'CE-mese'!AN59</f>
        <v>0</v>
      </c>
      <c r="AQ10" s="57">
        <f>+'CE-mese'!AO59</f>
        <v>0</v>
      </c>
      <c r="AR10" s="57">
        <f>+'CE-mese'!AP59</f>
        <v>0</v>
      </c>
      <c r="AS10" s="57">
        <f>+'CE-mese'!AQ59</f>
        <v>0</v>
      </c>
      <c r="AT10" s="57">
        <f>+'CE-mese'!AR59</f>
        <v>0</v>
      </c>
      <c r="AU10" s="57">
        <f>+'CE-mese'!AS59</f>
        <v>0</v>
      </c>
      <c r="AV10" s="57">
        <f>+'CE-mese'!AT59</f>
        <v>0</v>
      </c>
      <c r="AW10" s="57">
        <f>+'CE-mese'!AU59</f>
        <v>0</v>
      </c>
      <c r="AX10" s="57">
        <f>+'CE-mese'!AV59</f>
        <v>0</v>
      </c>
      <c r="AY10" s="57">
        <f>+'CE-mese'!AW59</f>
        <v>0</v>
      </c>
      <c r="AZ10" s="57">
        <f>+'CE-mese'!AX59</f>
        <v>0</v>
      </c>
      <c r="BA10" s="57">
        <f>+'CE-mese'!AY59</f>
        <v>0</v>
      </c>
      <c r="BB10" s="57">
        <f>+'CE-mese'!AZ59</f>
        <v>0</v>
      </c>
      <c r="BC10" s="57">
        <f>+'CE-mese'!BA59</f>
        <v>0</v>
      </c>
      <c r="BD10" s="57">
        <f>+'CE-mese'!BB59</f>
        <v>0</v>
      </c>
      <c r="BE10" s="57">
        <f>+'CE-mese'!BC59</f>
        <v>0</v>
      </c>
      <c r="BF10" s="57">
        <f>+'CE-mese'!BD59</f>
        <v>0</v>
      </c>
      <c r="BG10" s="57">
        <f>+'CE-mese'!BE59</f>
        <v>0</v>
      </c>
      <c r="BH10" s="57">
        <f>+'CE-mese'!BF59</f>
        <v>0</v>
      </c>
      <c r="BI10" s="57">
        <f>+'CE-mese'!BG59</f>
        <v>0</v>
      </c>
      <c r="BJ10" s="57">
        <f>+'CE-mese'!BH59</f>
        <v>0</v>
      </c>
      <c r="BK10" s="57">
        <f>+'CE-mese'!BI59</f>
        <v>0</v>
      </c>
      <c r="BL10" s="57">
        <f>+'CE-mese'!BJ59</f>
        <v>0</v>
      </c>
      <c r="BM10" s="57">
        <f>+'CE-mese'!BK59</f>
        <v>0</v>
      </c>
      <c r="BN10" s="57">
        <f>+'CE-mese'!BL59</f>
        <v>0</v>
      </c>
      <c r="BO10" s="57">
        <f>+'CE-mese'!BM59</f>
        <v>0</v>
      </c>
      <c r="BP10" s="57">
        <f>+'CE-mese'!BN59</f>
        <v>0</v>
      </c>
      <c r="BQ10" s="57">
        <f>+'CE-mese'!BO59</f>
        <v>0</v>
      </c>
      <c r="BR10" s="57">
        <f>+'CE-mese'!BP59</f>
        <v>0</v>
      </c>
      <c r="BS10" s="57">
        <f>+'CE-mese'!BQ59</f>
        <v>0</v>
      </c>
      <c r="BT10" s="57">
        <f>+'CE-mese'!BR59</f>
        <v>0</v>
      </c>
      <c r="BU10" s="57">
        <f>+'CE-mese'!BS59</f>
        <v>0</v>
      </c>
      <c r="BV10" s="57">
        <f>+'CE-mese'!BT59</f>
        <v>0</v>
      </c>
      <c r="BW10" s="57">
        <f>+'CE-mese'!BU59</f>
        <v>0</v>
      </c>
      <c r="BX10" s="57">
        <f>+'CE-mese'!BV59</f>
        <v>0</v>
      </c>
      <c r="BY10" s="57">
        <f>+'CE-mese'!BW59</f>
        <v>0</v>
      </c>
      <c r="BZ10" s="57">
        <f>+'CE-mese'!BX59</f>
        <v>0</v>
      </c>
      <c r="CA10" s="57">
        <f>+'CE-mese'!BY59</f>
        <v>0</v>
      </c>
      <c r="CB10" s="57">
        <f>+'CE-mese'!BZ59</f>
        <v>0</v>
      </c>
      <c r="CC10" s="57">
        <f>+'CE-mese'!CA59</f>
        <v>0</v>
      </c>
      <c r="CD10" s="57">
        <f>+'CE-mese'!CB59</f>
        <v>0</v>
      </c>
      <c r="CE10" s="57">
        <f>+'CE-mese'!CC59</f>
        <v>0</v>
      </c>
      <c r="CF10" s="57">
        <f>+'CE-mese'!CD59</f>
        <v>0</v>
      </c>
      <c r="CG10" s="57">
        <f>+'CE-mese'!CE59</f>
        <v>0</v>
      </c>
      <c r="CH10" s="57">
        <f>+'CE-mese'!CF59</f>
        <v>0</v>
      </c>
      <c r="CI10" s="57">
        <f>+'CE-mese'!CG59</f>
        <v>0</v>
      </c>
      <c r="CJ10" s="57">
        <f>+'CE-mese'!CH59</f>
        <v>0</v>
      </c>
      <c r="CK10" s="57">
        <f>+'CE-mese'!CI59</f>
        <v>0</v>
      </c>
      <c r="CL10" s="57">
        <f>+'CE-mese'!CJ59</f>
        <v>0</v>
      </c>
      <c r="CM10" s="57">
        <f>+'CE-mese'!CK59</f>
        <v>0</v>
      </c>
      <c r="CN10" s="57">
        <f>+'CE-mese'!CL59</f>
        <v>0</v>
      </c>
      <c r="CO10" s="57">
        <f>+'CE-mese'!CM59</f>
        <v>0</v>
      </c>
      <c r="CP10" s="57">
        <f>+'CE-mese'!CN59</f>
        <v>0</v>
      </c>
      <c r="CQ10" s="57">
        <f>+'CE-mese'!CO59</f>
        <v>0</v>
      </c>
      <c r="CR10" s="57">
        <f>+'CE-mese'!CP59</f>
        <v>0</v>
      </c>
      <c r="CS10" s="57">
        <f>+'CE-mese'!CQ59</f>
        <v>0</v>
      </c>
      <c r="CT10" s="57">
        <f>+'CE-mese'!CR59</f>
        <v>0</v>
      </c>
      <c r="CU10" s="57">
        <f>+'CE-mese'!CS59</f>
        <v>0</v>
      </c>
      <c r="CV10" s="57">
        <f>+'CE-mese'!CT59</f>
        <v>0</v>
      </c>
      <c r="CW10" s="57">
        <f>+'CE-mese'!CU59</f>
        <v>0</v>
      </c>
      <c r="CX10" s="57">
        <f>+'CE-mese'!CV59</f>
        <v>0</v>
      </c>
      <c r="CY10" s="57">
        <f>+'CE-mese'!CW59</f>
        <v>0</v>
      </c>
      <c r="CZ10" s="57">
        <f>+'CE-mese'!CX59</f>
        <v>0</v>
      </c>
      <c r="DA10" s="57">
        <f>+'CE-mese'!CY59</f>
        <v>0</v>
      </c>
      <c r="DB10" s="57">
        <f>+'CE-mese'!CZ59</f>
        <v>0</v>
      </c>
      <c r="DC10" s="57">
        <f>+'CE-mese'!DA59</f>
        <v>0</v>
      </c>
      <c r="DD10" s="57">
        <f>+'CE-mese'!DB59</f>
        <v>0</v>
      </c>
      <c r="DE10" s="57">
        <f>+'CE-mese'!DC59</f>
        <v>0</v>
      </c>
      <c r="DF10" s="57">
        <f>+'CE-mese'!DD59</f>
        <v>0</v>
      </c>
      <c r="DG10" s="57">
        <f>+'CE-mese'!DE59</f>
        <v>0</v>
      </c>
      <c r="DH10" s="57">
        <f>+'CE-mese'!DF59</f>
        <v>0</v>
      </c>
      <c r="DI10" s="57">
        <f>+'CE-mese'!DG59</f>
        <v>0</v>
      </c>
      <c r="DJ10" s="57">
        <f>+'CE-mese'!DH59</f>
        <v>0</v>
      </c>
      <c r="DK10" s="57">
        <f>+'CE-mese'!DI59</f>
        <v>0</v>
      </c>
      <c r="DL10" s="57">
        <f>+'CE-mese'!DJ59</f>
        <v>0</v>
      </c>
      <c r="DM10" s="57">
        <f>+'CE-mese'!DK59</f>
        <v>0</v>
      </c>
      <c r="DN10" s="57">
        <f>+'CE-mese'!DL59</f>
        <v>0</v>
      </c>
      <c r="DO10" s="57">
        <f>+'CE-mese'!DM59</f>
        <v>0</v>
      </c>
      <c r="DP10" s="57">
        <f>+'CE-mese'!DN59</f>
        <v>0</v>
      </c>
      <c r="DQ10" s="57">
        <f>+'CE-mese'!DO59</f>
        <v>0</v>
      </c>
      <c r="DR10" s="57">
        <f>+'CE-mese'!DP59</f>
        <v>0</v>
      </c>
      <c r="DS10" s="57">
        <f>+'CE-mese'!DQ59</f>
        <v>0</v>
      </c>
      <c r="DT10" s="57">
        <f>+'CE-mese'!DR59</f>
        <v>0</v>
      </c>
    </row>
    <row r="11" spans="1:124" ht="16.5" thickTop="1" thickBot="1" x14ac:dyDescent="0.3">
      <c r="C11" s="114" t="s">
        <v>257</v>
      </c>
      <c r="E11" s="57">
        <f>+'CE-mese'!C48</f>
        <v>0</v>
      </c>
      <c r="F11" s="57">
        <f>+'CE-mese'!D48</f>
        <v>0</v>
      </c>
      <c r="G11" s="57">
        <f>+'CE-mese'!E48</f>
        <v>0</v>
      </c>
      <c r="H11" s="57">
        <f>+'CE-mese'!F48</f>
        <v>0</v>
      </c>
      <c r="I11" s="57">
        <f>+'CE-mese'!G48</f>
        <v>0</v>
      </c>
      <c r="J11" s="57">
        <f>+'CE-mese'!H48</f>
        <v>0</v>
      </c>
      <c r="K11" s="57">
        <f>+'CE-mese'!I48</f>
        <v>0</v>
      </c>
      <c r="L11" s="57">
        <f>+'CE-mese'!J48</f>
        <v>0</v>
      </c>
      <c r="M11" s="57">
        <f>+'CE-mese'!K48</f>
        <v>0</v>
      </c>
      <c r="N11" s="57">
        <f>+'CE-mese'!L48</f>
        <v>0</v>
      </c>
      <c r="O11" s="57">
        <f>+'CE-mese'!M48</f>
        <v>0</v>
      </c>
      <c r="P11" s="57">
        <f>+'CE-mese'!N48</f>
        <v>0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</row>
    <row r="12" spans="1:124" ht="16.5" thickTop="1" thickBot="1" x14ac:dyDescent="0.3">
      <c r="C12" s="114" t="s">
        <v>258</v>
      </c>
      <c r="E12" s="57">
        <f>+E10+E11</f>
        <v>0</v>
      </c>
      <c r="F12" s="57">
        <f t="shared" ref="F12:P12" si="0">+F10+F11</f>
        <v>0</v>
      </c>
      <c r="G12" s="57">
        <f t="shared" si="0"/>
        <v>0</v>
      </c>
      <c r="H12" s="57">
        <f t="shared" si="0"/>
        <v>0</v>
      </c>
      <c r="I12" s="57">
        <f t="shared" si="0"/>
        <v>0</v>
      </c>
      <c r="J12" s="57">
        <f t="shared" si="0"/>
        <v>0</v>
      </c>
      <c r="K12" s="57">
        <f t="shared" si="0"/>
        <v>0</v>
      </c>
      <c r="L12" s="57">
        <f t="shared" si="0"/>
        <v>0</v>
      </c>
      <c r="M12" s="57">
        <f t="shared" si="0"/>
        <v>0</v>
      </c>
      <c r="N12" s="57">
        <f t="shared" si="0"/>
        <v>0</v>
      </c>
      <c r="O12" s="57">
        <f t="shared" si="0"/>
        <v>0</v>
      </c>
      <c r="P12" s="57">
        <f t="shared" si="0"/>
        <v>0</v>
      </c>
      <c r="Q12" s="57">
        <f t="shared" ref="Q12" si="1">+Q10+Q11</f>
        <v>0</v>
      </c>
      <c r="R12" s="57">
        <f t="shared" ref="R12" si="2">+R10+R11</f>
        <v>0</v>
      </c>
      <c r="S12" s="57">
        <f t="shared" ref="S12" si="3">+S10+S11</f>
        <v>0</v>
      </c>
      <c r="T12" s="57">
        <f t="shared" ref="T12" si="4">+T10+T11</f>
        <v>0</v>
      </c>
      <c r="U12" s="57">
        <f t="shared" ref="U12" si="5">+U10+U11</f>
        <v>0</v>
      </c>
      <c r="V12" s="57">
        <f t="shared" ref="V12" si="6">+V10+V11</f>
        <v>0</v>
      </c>
      <c r="W12" s="57">
        <f t="shared" ref="W12" si="7">+W10+W11</f>
        <v>0</v>
      </c>
      <c r="X12" s="57">
        <f t="shared" ref="X12" si="8">+X10+X11</f>
        <v>0</v>
      </c>
      <c r="Y12" s="57">
        <f t="shared" ref="Y12" si="9">+Y10+Y11</f>
        <v>0</v>
      </c>
      <c r="Z12" s="57">
        <f t="shared" ref="Z12" si="10">+Z10+Z11</f>
        <v>0</v>
      </c>
      <c r="AA12" s="57">
        <f t="shared" ref="AA12" si="11">+AA10+AA11</f>
        <v>0</v>
      </c>
      <c r="AB12" s="57">
        <f t="shared" ref="AB12" si="12">+AB10+AB11</f>
        <v>0</v>
      </c>
      <c r="AC12" s="57">
        <f t="shared" ref="AC12" si="13">+AC10+AC11</f>
        <v>0</v>
      </c>
      <c r="AD12" s="57">
        <f t="shared" ref="AD12" si="14">+AD10+AD11</f>
        <v>0</v>
      </c>
      <c r="AE12" s="57">
        <f t="shared" ref="AE12" si="15">+AE10+AE11</f>
        <v>0</v>
      </c>
      <c r="AF12" s="57">
        <f t="shared" ref="AF12" si="16">+AF10+AF11</f>
        <v>0</v>
      </c>
      <c r="AG12" s="57">
        <f t="shared" ref="AG12" si="17">+AG10+AG11</f>
        <v>0</v>
      </c>
      <c r="AH12" s="57">
        <f t="shared" ref="AH12" si="18">+AH10+AH11</f>
        <v>0</v>
      </c>
      <c r="AI12" s="57">
        <f t="shared" ref="AI12" si="19">+AI10+AI11</f>
        <v>0</v>
      </c>
      <c r="AJ12" s="57">
        <f t="shared" ref="AJ12" si="20">+AJ10+AJ11</f>
        <v>0</v>
      </c>
      <c r="AK12" s="57">
        <f t="shared" ref="AK12" si="21">+AK10+AK11</f>
        <v>0</v>
      </c>
      <c r="AL12" s="57">
        <f t="shared" ref="AL12" si="22">+AL10+AL11</f>
        <v>0</v>
      </c>
      <c r="AM12" s="57">
        <f t="shared" ref="AM12" si="23">+AM10+AM11</f>
        <v>0</v>
      </c>
      <c r="AN12" s="57">
        <f t="shared" ref="AN12" si="24">+AN10+AN11</f>
        <v>0</v>
      </c>
      <c r="AO12" s="57">
        <f t="shared" ref="AO12" si="25">+AO10+AO11</f>
        <v>0</v>
      </c>
      <c r="AP12" s="57">
        <f t="shared" ref="AP12" si="26">+AP10+AP11</f>
        <v>0</v>
      </c>
      <c r="AQ12" s="57">
        <f t="shared" ref="AQ12" si="27">+AQ10+AQ11</f>
        <v>0</v>
      </c>
      <c r="AR12" s="57">
        <f t="shared" ref="AR12" si="28">+AR10+AR11</f>
        <v>0</v>
      </c>
      <c r="AS12" s="57">
        <f t="shared" ref="AS12" si="29">+AS10+AS11</f>
        <v>0</v>
      </c>
      <c r="AT12" s="57">
        <f t="shared" ref="AT12" si="30">+AT10+AT11</f>
        <v>0</v>
      </c>
      <c r="AU12" s="57">
        <f t="shared" ref="AU12" si="31">+AU10+AU11</f>
        <v>0</v>
      </c>
      <c r="AV12" s="57">
        <f t="shared" ref="AV12" si="32">+AV10+AV11</f>
        <v>0</v>
      </c>
      <c r="AW12" s="57">
        <f t="shared" ref="AW12" si="33">+AW10+AW11</f>
        <v>0</v>
      </c>
      <c r="AX12" s="57">
        <f t="shared" ref="AX12" si="34">+AX10+AX11</f>
        <v>0</v>
      </c>
      <c r="AY12" s="57">
        <f t="shared" ref="AY12" si="35">+AY10+AY11</f>
        <v>0</v>
      </c>
      <c r="AZ12" s="57">
        <f t="shared" ref="AZ12" si="36">+AZ10+AZ11</f>
        <v>0</v>
      </c>
      <c r="BA12" s="57">
        <f t="shared" ref="BA12" si="37">+BA10+BA11</f>
        <v>0</v>
      </c>
      <c r="BB12" s="57">
        <f t="shared" ref="BB12" si="38">+BB10+BB11</f>
        <v>0</v>
      </c>
      <c r="BC12" s="57">
        <f t="shared" ref="BC12" si="39">+BC10+BC11</f>
        <v>0</v>
      </c>
      <c r="BD12" s="57">
        <f t="shared" ref="BD12" si="40">+BD10+BD11</f>
        <v>0</v>
      </c>
      <c r="BE12" s="57">
        <f t="shared" ref="BE12" si="41">+BE10+BE11</f>
        <v>0</v>
      </c>
      <c r="BF12" s="57">
        <f t="shared" ref="BF12" si="42">+BF10+BF11</f>
        <v>0</v>
      </c>
      <c r="BG12" s="57">
        <f t="shared" ref="BG12" si="43">+BG10+BG11</f>
        <v>0</v>
      </c>
      <c r="BH12" s="57">
        <f t="shared" ref="BH12" si="44">+BH10+BH11</f>
        <v>0</v>
      </c>
      <c r="BI12" s="57">
        <f t="shared" ref="BI12" si="45">+BI10+BI11</f>
        <v>0</v>
      </c>
      <c r="BJ12" s="57">
        <f t="shared" ref="BJ12" si="46">+BJ10+BJ11</f>
        <v>0</v>
      </c>
      <c r="BK12" s="57">
        <f t="shared" ref="BK12" si="47">+BK10+BK11</f>
        <v>0</v>
      </c>
      <c r="BL12" s="57">
        <f t="shared" ref="BL12" si="48">+BL10+BL11</f>
        <v>0</v>
      </c>
      <c r="BM12" s="57">
        <f t="shared" ref="BM12" si="49">+BM10+BM11</f>
        <v>0</v>
      </c>
      <c r="BN12" s="57">
        <f t="shared" ref="BN12" si="50">+BN10+BN11</f>
        <v>0</v>
      </c>
      <c r="BO12" s="57">
        <f t="shared" ref="BO12" si="51">+BO10+BO11</f>
        <v>0</v>
      </c>
      <c r="BP12" s="57">
        <f t="shared" ref="BP12" si="52">+BP10+BP11</f>
        <v>0</v>
      </c>
      <c r="BQ12" s="57">
        <f t="shared" ref="BQ12" si="53">+BQ10+BQ11</f>
        <v>0</v>
      </c>
      <c r="BR12" s="57">
        <f t="shared" ref="BR12" si="54">+BR10+BR11</f>
        <v>0</v>
      </c>
      <c r="BS12" s="57">
        <f t="shared" ref="BS12" si="55">+BS10+BS11</f>
        <v>0</v>
      </c>
      <c r="BT12" s="57">
        <f t="shared" ref="BT12" si="56">+BT10+BT11</f>
        <v>0</v>
      </c>
      <c r="BU12" s="57">
        <f t="shared" ref="BU12" si="57">+BU10+BU11</f>
        <v>0</v>
      </c>
      <c r="BV12" s="57">
        <f t="shared" ref="BV12" si="58">+BV10+BV11</f>
        <v>0</v>
      </c>
      <c r="BW12" s="57">
        <f t="shared" ref="BW12" si="59">+BW10+BW11</f>
        <v>0</v>
      </c>
      <c r="BX12" s="57">
        <f t="shared" ref="BX12" si="60">+BX10+BX11</f>
        <v>0</v>
      </c>
      <c r="BY12" s="57">
        <f t="shared" ref="BY12" si="61">+BY10+BY11</f>
        <v>0</v>
      </c>
      <c r="BZ12" s="57">
        <f t="shared" ref="BZ12" si="62">+BZ10+BZ11</f>
        <v>0</v>
      </c>
      <c r="CA12" s="57">
        <f t="shared" ref="CA12" si="63">+CA10+CA11</f>
        <v>0</v>
      </c>
      <c r="CB12" s="57">
        <f t="shared" ref="CB12" si="64">+CB10+CB11</f>
        <v>0</v>
      </c>
      <c r="CC12" s="57">
        <f t="shared" ref="CC12" si="65">+CC10+CC11</f>
        <v>0</v>
      </c>
      <c r="CD12" s="57">
        <f t="shared" ref="CD12" si="66">+CD10+CD11</f>
        <v>0</v>
      </c>
      <c r="CE12" s="57">
        <f t="shared" ref="CE12" si="67">+CE10+CE11</f>
        <v>0</v>
      </c>
      <c r="CF12" s="57">
        <f t="shared" ref="CF12" si="68">+CF10+CF11</f>
        <v>0</v>
      </c>
      <c r="CG12" s="57">
        <f t="shared" ref="CG12" si="69">+CG10+CG11</f>
        <v>0</v>
      </c>
      <c r="CH12" s="57">
        <f t="shared" ref="CH12" si="70">+CH10+CH11</f>
        <v>0</v>
      </c>
      <c r="CI12" s="57">
        <f t="shared" ref="CI12" si="71">+CI10+CI11</f>
        <v>0</v>
      </c>
      <c r="CJ12" s="57">
        <f t="shared" ref="CJ12" si="72">+CJ10+CJ11</f>
        <v>0</v>
      </c>
      <c r="CK12" s="57">
        <f t="shared" ref="CK12" si="73">+CK10+CK11</f>
        <v>0</v>
      </c>
      <c r="CL12" s="57">
        <f t="shared" ref="CL12" si="74">+CL10+CL11</f>
        <v>0</v>
      </c>
      <c r="CM12" s="57">
        <f t="shared" ref="CM12" si="75">+CM10+CM11</f>
        <v>0</v>
      </c>
      <c r="CN12" s="57">
        <f t="shared" ref="CN12" si="76">+CN10+CN11</f>
        <v>0</v>
      </c>
      <c r="CO12" s="57">
        <f t="shared" ref="CO12" si="77">+CO10+CO11</f>
        <v>0</v>
      </c>
      <c r="CP12" s="57">
        <f t="shared" ref="CP12" si="78">+CP10+CP11</f>
        <v>0</v>
      </c>
      <c r="CQ12" s="57">
        <f t="shared" ref="CQ12" si="79">+CQ10+CQ11</f>
        <v>0</v>
      </c>
      <c r="CR12" s="57">
        <f t="shared" ref="CR12" si="80">+CR10+CR11</f>
        <v>0</v>
      </c>
      <c r="CS12" s="57">
        <f t="shared" ref="CS12" si="81">+CS10+CS11</f>
        <v>0</v>
      </c>
      <c r="CT12" s="57">
        <f t="shared" ref="CT12" si="82">+CT10+CT11</f>
        <v>0</v>
      </c>
      <c r="CU12" s="57">
        <f t="shared" ref="CU12" si="83">+CU10+CU11</f>
        <v>0</v>
      </c>
      <c r="CV12" s="57">
        <f t="shared" ref="CV12" si="84">+CV10+CV11</f>
        <v>0</v>
      </c>
      <c r="CW12" s="57">
        <f t="shared" ref="CW12" si="85">+CW10+CW11</f>
        <v>0</v>
      </c>
      <c r="CX12" s="57">
        <f t="shared" ref="CX12" si="86">+CX10+CX11</f>
        <v>0</v>
      </c>
      <c r="CY12" s="57">
        <f t="shared" ref="CY12" si="87">+CY10+CY11</f>
        <v>0</v>
      </c>
      <c r="CZ12" s="57">
        <f t="shared" ref="CZ12" si="88">+CZ10+CZ11</f>
        <v>0</v>
      </c>
      <c r="DA12" s="57">
        <f t="shared" ref="DA12" si="89">+DA10+DA11</f>
        <v>0</v>
      </c>
      <c r="DB12" s="57">
        <f t="shared" ref="DB12" si="90">+DB10+DB11</f>
        <v>0</v>
      </c>
      <c r="DC12" s="57">
        <f t="shared" ref="DC12" si="91">+DC10+DC11</f>
        <v>0</v>
      </c>
      <c r="DD12" s="57">
        <f t="shared" ref="DD12" si="92">+DD10+DD11</f>
        <v>0</v>
      </c>
      <c r="DE12" s="57">
        <f t="shared" ref="DE12" si="93">+DE10+DE11</f>
        <v>0</v>
      </c>
      <c r="DF12" s="57">
        <f t="shared" ref="DF12" si="94">+DF10+DF11</f>
        <v>0</v>
      </c>
      <c r="DG12" s="57">
        <f t="shared" ref="DG12" si="95">+DG10+DG11</f>
        <v>0</v>
      </c>
      <c r="DH12" s="57">
        <f t="shared" ref="DH12" si="96">+DH10+DH11</f>
        <v>0</v>
      </c>
      <c r="DI12" s="57">
        <f t="shared" ref="DI12" si="97">+DI10+DI11</f>
        <v>0</v>
      </c>
      <c r="DJ12" s="57">
        <f t="shared" ref="DJ12" si="98">+DJ10+DJ11</f>
        <v>0</v>
      </c>
      <c r="DK12" s="57">
        <f t="shared" ref="DK12" si="99">+DK10+DK11</f>
        <v>0</v>
      </c>
      <c r="DL12" s="57">
        <f t="shared" ref="DL12" si="100">+DL10+DL11</f>
        <v>0</v>
      </c>
      <c r="DM12" s="57">
        <f t="shared" ref="DM12" si="101">+DM10+DM11</f>
        <v>0</v>
      </c>
      <c r="DN12" s="57">
        <f t="shared" ref="DN12" si="102">+DN10+DN11</f>
        <v>0</v>
      </c>
      <c r="DO12" s="57">
        <f t="shared" ref="DO12" si="103">+DO10+DO11</f>
        <v>0</v>
      </c>
      <c r="DP12" s="57">
        <f t="shared" ref="DP12" si="104">+DP10+DP11</f>
        <v>0</v>
      </c>
      <c r="DQ12" s="57">
        <f t="shared" ref="DQ12" si="105">+DQ10+DQ11</f>
        <v>0</v>
      </c>
      <c r="DR12" s="57">
        <f t="shared" ref="DR12" si="106">+DR10+DR11</f>
        <v>0</v>
      </c>
      <c r="DS12" s="57">
        <f t="shared" ref="DS12" si="107">+DS10+DS11</f>
        <v>0</v>
      </c>
      <c r="DT12" s="57">
        <f t="shared" ref="DT12" si="108">+DT10+DT11</f>
        <v>0</v>
      </c>
    </row>
    <row r="13" spans="1:124" ht="16.5" thickTop="1" thickBot="1" x14ac:dyDescent="0.3">
      <c r="C13" s="114" t="s">
        <v>246</v>
      </c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>
        <f>+SUM(E12:P12)</f>
        <v>0</v>
      </c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>
        <f>+SUM(Q12:AB12)</f>
        <v>0</v>
      </c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>
        <f>+SUM(AC12:AN12)</f>
        <v>0</v>
      </c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>
        <f>+SUM(AO12:AZ12)</f>
        <v>0</v>
      </c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>
        <f>+SUM(BA12:BL12)</f>
        <v>0</v>
      </c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>
        <f>+SUM(BM12:BX12)</f>
        <v>0</v>
      </c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>
        <f>+SUM(BY12:CJ12)</f>
        <v>0</v>
      </c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>
        <f>+SUM(CK12:CV12)</f>
        <v>0</v>
      </c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>
        <f>+SUM(CW12:DH12)</f>
        <v>0</v>
      </c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>
        <f>+SUM(DI12:DT12)</f>
        <v>0</v>
      </c>
    </row>
    <row r="14" spans="1:124" ht="15.75" thickTop="1" x14ac:dyDescent="0.25">
      <c r="E14" s="63"/>
    </row>
    <row r="15" spans="1:124" x14ac:dyDescent="0.25">
      <c r="E15" s="63"/>
    </row>
    <row r="16" spans="1:124" ht="21" x14ac:dyDescent="0.35">
      <c r="B16" s="6" t="s">
        <v>412</v>
      </c>
      <c r="E16" s="6"/>
    </row>
    <row r="17" spans="2:124" ht="15.75" thickBot="1" x14ac:dyDescent="0.3">
      <c r="E17" s="63"/>
    </row>
    <row r="18" spans="2:124" ht="16.5" thickTop="1" thickBot="1" x14ac:dyDescent="0.3">
      <c r="C18" s="114" t="s">
        <v>248</v>
      </c>
      <c r="P18" s="57">
        <f>+IF(P13&gt;0,P13*$D4,0)</f>
        <v>0</v>
      </c>
      <c r="AB18" s="57">
        <f>+IF(AB13&gt;0,AB13*$D4,0)</f>
        <v>0</v>
      </c>
      <c r="AN18" s="57">
        <f>+IF(AN13&gt;0,AN13*$D4,0)</f>
        <v>0</v>
      </c>
      <c r="AZ18" s="57">
        <f>+IF(AZ13&gt;0,AZ13*$D4,0)</f>
        <v>0</v>
      </c>
      <c r="BL18" s="57">
        <f>+IF(BL13&gt;0,BL13*$D4,0)</f>
        <v>0</v>
      </c>
      <c r="BX18" s="57">
        <f>+IF(BX13&gt;0,BX13*$D4,0)</f>
        <v>0</v>
      </c>
      <c r="CJ18" s="57">
        <f>+IF(CJ13&gt;0,CJ13*$D4,0)</f>
        <v>0</v>
      </c>
      <c r="CV18" s="57">
        <f>+IF(CV13&gt;0,CV13*$D4,0)</f>
        <v>0</v>
      </c>
      <c r="DH18" s="57">
        <f>+IF(DH13&gt;0,DH13*$D4,0)</f>
        <v>0</v>
      </c>
      <c r="DT18" s="57">
        <f>+IF(DT13&gt;0,DT13*$D4,0)</f>
        <v>0</v>
      </c>
    </row>
    <row r="19" spans="2:124" ht="16.5" thickTop="1" thickBot="1" x14ac:dyDescent="0.3">
      <c r="C19" s="114" t="s">
        <v>249</v>
      </c>
      <c r="V19" s="57">
        <f>+IF(P18&gt;0,P18-J20-O21,0)</f>
        <v>0</v>
      </c>
      <c r="AH19" s="57">
        <f>+IF(AB18&gt;0,AB18-V20-AA21,0)</f>
        <v>0</v>
      </c>
      <c r="AT19" s="57">
        <f>+IF(AN18&gt;0,AN18-AH20-AM21,0)</f>
        <v>0</v>
      </c>
      <c r="BF19" s="57">
        <f>+IF(AZ18&gt;0,AZ18-AT20-AY21,0)</f>
        <v>0</v>
      </c>
      <c r="BR19" s="57">
        <f>+IF(BL18&gt;0,BL18-BF20-BK21,0)</f>
        <v>0</v>
      </c>
      <c r="CD19" s="57">
        <f>+IF(BX18&gt;0,BX18-BR20-BW21,0)</f>
        <v>0</v>
      </c>
      <c r="CP19" s="57">
        <f>+IF(CJ18&gt;0,CJ18-CD20-CI21,0)</f>
        <v>0</v>
      </c>
      <c r="DB19" s="57">
        <f>+IF(CV18&gt;0,CV18-CP20-CU21,0)</f>
        <v>0</v>
      </c>
      <c r="DN19" s="57">
        <f>+IF(DH18&gt;0,DH18-DB20-DG21,0)</f>
        <v>0</v>
      </c>
    </row>
    <row r="20" spans="2:124" ht="16.5" thickTop="1" thickBot="1" x14ac:dyDescent="0.3">
      <c r="C20" s="114" t="s">
        <v>250</v>
      </c>
      <c r="V20" s="57">
        <f>+P18*0.4</f>
        <v>0</v>
      </c>
      <c r="AH20" s="57">
        <f>+AB18*0.4</f>
        <v>0</v>
      </c>
      <c r="AT20" s="57">
        <f>+AN18*0.4</f>
        <v>0</v>
      </c>
      <c r="BF20" s="57">
        <f>+AZ18*0.4</f>
        <v>0</v>
      </c>
      <c r="BR20" s="57">
        <f>+BL18*0.4</f>
        <v>0</v>
      </c>
      <c r="CD20" s="57">
        <f>+BX18*0.4</f>
        <v>0</v>
      </c>
      <c r="CP20" s="57">
        <f>+CJ18*0.4</f>
        <v>0</v>
      </c>
      <c r="DB20" s="57">
        <f>+CV18*0.4</f>
        <v>0</v>
      </c>
      <c r="DN20" s="57">
        <f>+DH18*0.4</f>
        <v>0</v>
      </c>
    </row>
    <row r="21" spans="2:124" ht="16.5" thickTop="1" thickBot="1" x14ac:dyDescent="0.3">
      <c r="C21" s="114" t="s">
        <v>251</v>
      </c>
      <c r="AA21" s="57">
        <f>+P18*0.6</f>
        <v>0</v>
      </c>
      <c r="AM21" s="57">
        <f>+AB18*0.6</f>
        <v>0</v>
      </c>
      <c r="AY21" s="57">
        <f>+AN18*0.6</f>
        <v>0</v>
      </c>
      <c r="BK21" s="57">
        <f>+AZ18*0.6</f>
        <v>0</v>
      </c>
      <c r="BW21" s="57">
        <f>+BL18*0.6</f>
        <v>0</v>
      </c>
      <c r="CI21" s="57">
        <f>+BX18*0.6</f>
        <v>0</v>
      </c>
      <c r="CU21" s="57">
        <f>+CJ18*0.6</f>
        <v>0</v>
      </c>
      <c r="DG21" s="57">
        <f>+CV18*0.6</f>
        <v>0</v>
      </c>
      <c r="DS21" s="57">
        <f>+DH18*0.6</f>
        <v>0</v>
      </c>
    </row>
    <row r="22" spans="2:124" ht="16.5" thickTop="1" thickBot="1" x14ac:dyDescent="0.3">
      <c r="C22" s="114"/>
    </row>
    <row r="23" spans="2:124" ht="16.5" thickTop="1" thickBot="1" x14ac:dyDescent="0.3">
      <c r="C23" s="114" t="s">
        <v>252</v>
      </c>
      <c r="E23" s="57">
        <f>SUM(E19:E22)</f>
        <v>0</v>
      </c>
      <c r="F23" s="57">
        <f t="shared" ref="F23:BQ23" si="109">SUM(F19:F22)</f>
        <v>0</v>
      </c>
      <c r="G23" s="57">
        <f t="shared" si="109"/>
        <v>0</v>
      </c>
      <c r="H23" s="57">
        <f t="shared" si="109"/>
        <v>0</v>
      </c>
      <c r="I23" s="57">
        <f t="shared" si="109"/>
        <v>0</v>
      </c>
      <c r="J23" s="57">
        <f t="shared" si="109"/>
        <v>0</v>
      </c>
      <c r="K23" s="57">
        <f t="shared" si="109"/>
        <v>0</v>
      </c>
      <c r="L23" s="57">
        <f t="shared" si="109"/>
        <v>0</v>
      </c>
      <c r="M23" s="57">
        <f t="shared" si="109"/>
        <v>0</v>
      </c>
      <c r="N23" s="57">
        <f t="shared" si="109"/>
        <v>0</v>
      </c>
      <c r="O23" s="57">
        <f t="shared" si="109"/>
        <v>0</v>
      </c>
      <c r="P23" s="57">
        <f t="shared" si="109"/>
        <v>0</v>
      </c>
      <c r="Q23" s="57">
        <f t="shared" si="109"/>
        <v>0</v>
      </c>
      <c r="R23" s="57">
        <f t="shared" si="109"/>
        <v>0</v>
      </c>
      <c r="S23" s="57">
        <f t="shared" si="109"/>
        <v>0</v>
      </c>
      <c r="T23" s="57">
        <f t="shared" si="109"/>
        <v>0</v>
      </c>
      <c r="U23" s="57">
        <f t="shared" si="109"/>
        <v>0</v>
      </c>
      <c r="V23" s="57">
        <f t="shared" si="109"/>
        <v>0</v>
      </c>
      <c r="W23" s="57">
        <f t="shared" si="109"/>
        <v>0</v>
      </c>
      <c r="X23" s="57">
        <f t="shared" si="109"/>
        <v>0</v>
      </c>
      <c r="Y23" s="57">
        <f t="shared" si="109"/>
        <v>0</v>
      </c>
      <c r="Z23" s="57">
        <f t="shared" si="109"/>
        <v>0</v>
      </c>
      <c r="AA23" s="57">
        <f t="shared" si="109"/>
        <v>0</v>
      </c>
      <c r="AB23" s="57">
        <f t="shared" si="109"/>
        <v>0</v>
      </c>
      <c r="AC23" s="57">
        <f t="shared" si="109"/>
        <v>0</v>
      </c>
      <c r="AD23" s="57">
        <f t="shared" si="109"/>
        <v>0</v>
      </c>
      <c r="AE23" s="57">
        <f t="shared" si="109"/>
        <v>0</v>
      </c>
      <c r="AF23" s="57">
        <f t="shared" si="109"/>
        <v>0</v>
      </c>
      <c r="AG23" s="57">
        <f t="shared" si="109"/>
        <v>0</v>
      </c>
      <c r="AH23" s="57">
        <f t="shared" si="109"/>
        <v>0</v>
      </c>
      <c r="AI23" s="57">
        <f t="shared" si="109"/>
        <v>0</v>
      </c>
      <c r="AJ23" s="57">
        <f t="shared" si="109"/>
        <v>0</v>
      </c>
      <c r="AK23" s="57">
        <f t="shared" si="109"/>
        <v>0</v>
      </c>
      <c r="AL23" s="57">
        <f t="shared" si="109"/>
        <v>0</v>
      </c>
      <c r="AM23" s="57">
        <f t="shared" si="109"/>
        <v>0</v>
      </c>
      <c r="AN23" s="57">
        <f t="shared" si="109"/>
        <v>0</v>
      </c>
      <c r="AO23" s="57">
        <f t="shared" si="109"/>
        <v>0</v>
      </c>
      <c r="AP23" s="57">
        <f t="shared" si="109"/>
        <v>0</v>
      </c>
      <c r="AQ23" s="57">
        <f t="shared" si="109"/>
        <v>0</v>
      </c>
      <c r="AR23" s="57">
        <f t="shared" si="109"/>
        <v>0</v>
      </c>
      <c r="AS23" s="57">
        <f t="shared" si="109"/>
        <v>0</v>
      </c>
      <c r="AT23" s="57">
        <f t="shared" si="109"/>
        <v>0</v>
      </c>
      <c r="AU23" s="57">
        <f t="shared" si="109"/>
        <v>0</v>
      </c>
      <c r="AV23" s="57">
        <f t="shared" si="109"/>
        <v>0</v>
      </c>
      <c r="AW23" s="57">
        <f t="shared" si="109"/>
        <v>0</v>
      </c>
      <c r="AX23" s="57">
        <f t="shared" si="109"/>
        <v>0</v>
      </c>
      <c r="AY23" s="57">
        <f t="shared" si="109"/>
        <v>0</v>
      </c>
      <c r="AZ23" s="57">
        <f t="shared" si="109"/>
        <v>0</v>
      </c>
      <c r="BA23" s="57">
        <f t="shared" si="109"/>
        <v>0</v>
      </c>
      <c r="BB23" s="57">
        <f t="shared" si="109"/>
        <v>0</v>
      </c>
      <c r="BC23" s="57">
        <f t="shared" si="109"/>
        <v>0</v>
      </c>
      <c r="BD23" s="57">
        <f t="shared" si="109"/>
        <v>0</v>
      </c>
      <c r="BE23" s="57">
        <f t="shared" si="109"/>
        <v>0</v>
      </c>
      <c r="BF23" s="57">
        <f t="shared" si="109"/>
        <v>0</v>
      </c>
      <c r="BG23" s="57">
        <f t="shared" si="109"/>
        <v>0</v>
      </c>
      <c r="BH23" s="57">
        <f t="shared" si="109"/>
        <v>0</v>
      </c>
      <c r="BI23" s="57">
        <f t="shared" si="109"/>
        <v>0</v>
      </c>
      <c r="BJ23" s="57">
        <f t="shared" si="109"/>
        <v>0</v>
      </c>
      <c r="BK23" s="57">
        <f t="shared" si="109"/>
        <v>0</v>
      </c>
      <c r="BL23" s="57">
        <f t="shared" si="109"/>
        <v>0</v>
      </c>
      <c r="BM23" s="57">
        <f t="shared" si="109"/>
        <v>0</v>
      </c>
      <c r="BN23" s="57">
        <f t="shared" si="109"/>
        <v>0</v>
      </c>
      <c r="BO23" s="57">
        <f t="shared" si="109"/>
        <v>0</v>
      </c>
      <c r="BP23" s="57">
        <f t="shared" si="109"/>
        <v>0</v>
      </c>
      <c r="BQ23" s="57">
        <f t="shared" si="109"/>
        <v>0</v>
      </c>
      <c r="BR23" s="57">
        <f t="shared" ref="BR23:DT23" si="110">SUM(BR19:BR22)</f>
        <v>0</v>
      </c>
      <c r="BS23" s="57">
        <f t="shared" si="110"/>
        <v>0</v>
      </c>
      <c r="BT23" s="57">
        <f t="shared" si="110"/>
        <v>0</v>
      </c>
      <c r="BU23" s="57">
        <f t="shared" si="110"/>
        <v>0</v>
      </c>
      <c r="BV23" s="57">
        <f t="shared" si="110"/>
        <v>0</v>
      </c>
      <c r="BW23" s="57">
        <f t="shared" si="110"/>
        <v>0</v>
      </c>
      <c r="BX23" s="57">
        <f t="shared" si="110"/>
        <v>0</v>
      </c>
      <c r="BY23" s="57">
        <f t="shared" si="110"/>
        <v>0</v>
      </c>
      <c r="BZ23" s="57">
        <f t="shared" si="110"/>
        <v>0</v>
      </c>
      <c r="CA23" s="57">
        <f t="shared" si="110"/>
        <v>0</v>
      </c>
      <c r="CB23" s="57">
        <f t="shared" si="110"/>
        <v>0</v>
      </c>
      <c r="CC23" s="57">
        <f t="shared" si="110"/>
        <v>0</v>
      </c>
      <c r="CD23" s="57">
        <f t="shared" si="110"/>
        <v>0</v>
      </c>
      <c r="CE23" s="57">
        <f t="shared" si="110"/>
        <v>0</v>
      </c>
      <c r="CF23" s="57">
        <f t="shared" si="110"/>
        <v>0</v>
      </c>
      <c r="CG23" s="57">
        <f t="shared" si="110"/>
        <v>0</v>
      </c>
      <c r="CH23" s="57">
        <f t="shared" si="110"/>
        <v>0</v>
      </c>
      <c r="CI23" s="57">
        <f t="shared" si="110"/>
        <v>0</v>
      </c>
      <c r="CJ23" s="57">
        <f t="shared" si="110"/>
        <v>0</v>
      </c>
      <c r="CK23" s="57">
        <f t="shared" si="110"/>
        <v>0</v>
      </c>
      <c r="CL23" s="57">
        <f t="shared" si="110"/>
        <v>0</v>
      </c>
      <c r="CM23" s="57">
        <f t="shared" si="110"/>
        <v>0</v>
      </c>
      <c r="CN23" s="57">
        <f t="shared" si="110"/>
        <v>0</v>
      </c>
      <c r="CO23" s="57">
        <f t="shared" si="110"/>
        <v>0</v>
      </c>
      <c r="CP23" s="57">
        <f t="shared" si="110"/>
        <v>0</v>
      </c>
      <c r="CQ23" s="57">
        <f t="shared" si="110"/>
        <v>0</v>
      </c>
      <c r="CR23" s="57">
        <f t="shared" si="110"/>
        <v>0</v>
      </c>
      <c r="CS23" s="57">
        <f t="shared" si="110"/>
        <v>0</v>
      </c>
      <c r="CT23" s="57">
        <f t="shared" si="110"/>
        <v>0</v>
      </c>
      <c r="CU23" s="57">
        <f t="shared" si="110"/>
        <v>0</v>
      </c>
      <c r="CV23" s="57">
        <f t="shared" si="110"/>
        <v>0</v>
      </c>
      <c r="CW23" s="57">
        <f t="shared" si="110"/>
        <v>0</v>
      </c>
      <c r="CX23" s="57">
        <f t="shared" si="110"/>
        <v>0</v>
      </c>
      <c r="CY23" s="57">
        <f t="shared" si="110"/>
        <v>0</v>
      </c>
      <c r="CZ23" s="57">
        <f t="shared" si="110"/>
        <v>0</v>
      </c>
      <c r="DA23" s="57">
        <f t="shared" si="110"/>
        <v>0</v>
      </c>
      <c r="DB23" s="57">
        <f t="shared" si="110"/>
        <v>0</v>
      </c>
      <c r="DC23" s="57">
        <f t="shared" si="110"/>
        <v>0</v>
      </c>
      <c r="DD23" s="57">
        <f t="shared" si="110"/>
        <v>0</v>
      </c>
      <c r="DE23" s="57">
        <f t="shared" si="110"/>
        <v>0</v>
      </c>
      <c r="DF23" s="57">
        <f t="shared" si="110"/>
        <v>0</v>
      </c>
      <c r="DG23" s="57">
        <f t="shared" si="110"/>
        <v>0</v>
      </c>
      <c r="DH23" s="57">
        <f t="shared" si="110"/>
        <v>0</v>
      </c>
      <c r="DI23" s="57">
        <f t="shared" si="110"/>
        <v>0</v>
      </c>
      <c r="DJ23" s="57">
        <f t="shared" si="110"/>
        <v>0</v>
      </c>
      <c r="DK23" s="57">
        <f t="shared" si="110"/>
        <v>0</v>
      </c>
      <c r="DL23" s="57">
        <f t="shared" si="110"/>
        <v>0</v>
      </c>
      <c r="DM23" s="57">
        <f t="shared" si="110"/>
        <v>0</v>
      </c>
      <c r="DN23" s="57">
        <f t="shared" si="110"/>
        <v>0</v>
      </c>
      <c r="DO23" s="57">
        <f t="shared" si="110"/>
        <v>0</v>
      </c>
      <c r="DP23" s="57">
        <f t="shared" si="110"/>
        <v>0</v>
      </c>
      <c r="DQ23" s="57">
        <f t="shared" si="110"/>
        <v>0</v>
      </c>
      <c r="DR23" s="57">
        <f t="shared" si="110"/>
        <v>0</v>
      </c>
      <c r="DS23" s="57">
        <f t="shared" si="110"/>
        <v>0</v>
      </c>
      <c r="DT23" s="57">
        <f t="shared" si="110"/>
        <v>0</v>
      </c>
    </row>
    <row r="24" spans="2:124" ht="15.75" thickTop="1" x14ac:dyDescent="0.25">
      <c r="E24" s="15"/>
    </row>
    <row r="25" spans="2:124" x14ac:dyDescent="0.25">
      <c r="E25" s="15"/>
    </row>
    <row r="26" spans="2:124" ht="21" x14ac:dyDescent="0.35">
      <c r="B26" s="6" t="s">
        <v>14</v>
      </c>
      <c r="E26" s="6"/>
    </row>
    <row r="27" spans="2:124" ht="21.75" thickBot="1" x14ac:dyDescent="0.4">
      <c r="D27" s="6"/>
      <c r="E27" s="6"/>
    </row>
    <row r="28" spans="2:124" ht="16.5" thickTop="1" thickBot="1" x14ac:dyDescent="0.3">
      <c r="C28" s="114" t="s">
        <v>253</v>
      </c>
      <c r="E28" s="57">
        <f>+IF(E18&gt;E23,E18-E23,0)</f>
        <v>0</v>
      </c>
      <c r="F28" s="57">
        <f>+IF(SUM($E18:F18)&gt;SUM($E23:F23),SUM($E18:F18)-SUM($E23:F23),0)</f>
        <v>0</v>
      </c>
      <c r="G28" s="57">
        <f>+IF(SUM($E18:G18)&gt;SUM($E23:G23),SUM($E18:G18)-SUM($E23:G23),0)</f>
        <v>0</v>
      </c>
      <c r="H28" s="57">
        <f>+IF(SUM($E18:H18)&gt;SUM($E23:H23),SUM($E18:H18)-SUM($E23:H23),0)</f>
        <v>0</v>
      </c>
      <c r="I28" s="57">
        <f>+IF(SUM($E18:I18)&gt;SUM($E23:I23),SUM($E18:I18)-SUM($E23:I23),0)</f>
        <v>0</v>
      </c>
      <c r="J28" s="57">
        <f>+IF(SUM($E18:J18)&gt;SUM($E23:J23),SUM($E18:J18)-SUM($E23:J23),0)</f>
        <v>0</v>
      </c>
      <c r="K28" s="57">
        <f>+IF(SUM($E18:K18)&gt;SUM($E23:K23),SUM($E18:K18)-SUM($E23:K23),0)</f>
        <v>0</v>
      </c>
      <c r="L28" s="57">
        <f>+IF(SUM($E18:L18)&gt;SUM($E23:L23),SUM($E18:L18)-SUM($E23:L23),0)</f>
        <v>0</v>
      </c>
      <c r="M28" s="57">
        <f>+IF(SUM($E18:M18)&gt;SUM($E23:M23),SUM($E18:M18)-SUM($E23:M23),0)</f>
        <v>0</v>
      </c>
      <c r="N28" s="57">
        <f>+IF(SUM($E18:N18)&gt;SUM($E23:N23),SUM($E18:N18)-SUM($E23:N23),0)</f>
        <v>0</v>
      </c>
      <c r="O28" s="57">
        <f>+IF(SUM($E18:O18)&gt;SUM($E23:O23),SUM($E18:O18)-SUM($E23:O23),0)</f>
        <v>0</v>
      </c>
      <c r="P28" s="57">
        <f>+IF(SUM($E18:P18)&gt;SUM($E23:P23),SUM($E18:P18)-SUM($E23:P23),0)</f>
        <v>0</v>
      </c>
      <c r="Q28" s="57">
        <f>+IF(SUM($E18:Q18)&gt;SUM($E23:Q23),SUM($E18:Q18)-SUM($E23:Q23),0)</f>
        <v>0</v>
      </c>
      <c r="R28" s="57">
        <f>+IF(SUM($E18:R18)&gt;SUM($E23:R23),SUM($E18:R18)-SUM($E23:R23),0)</f>
        <v>0</v>
      </c>
      <c r="S28" s="57">
        <f>+IF(SUM($E18:S18)&gt;SUM($E23:S23),SUM($E18:S18)-SUM($E23:S23),0)</f>
        <v>0</v>
      </c>
      <c r="T28" s="57">
        <f>+IF(SUM($E18:T18)&gt;SUM($E23:T23),SUM($E18:T18)-SUM($E23:T23),0)</f>
        <v>0</v>
      </c>
      <c r="U28" s="57">
        <f>+IF(SUM($E18:U18)&gt;SUM($E23:U23),SUM($E18:U18)-SUM($E23:U23),0)</f>
        <v>0</v>
      </c>
      <c r="V28" s="57">
        <f>+IF(SUM($E18:V18)&gt;SUM($E23:V23),SUM($E18:V18)-SUM($E23:V23),0)</f>
        <v>0</v>
      </c>
      <c r="W28" s="57">
        <f>+IF(SUM($E18:W18)&gt;SUM($E23:W23),SUM($E18:W18)-SUM($E23:W23),0)</f>
        <v>0</v>
      </c>
      <c r="X28" s="57">
        <f>+IF(SUM($E18:X18)&gt;SUM($E23:X23),SUM($E18:X18)-SUM($E23:X23),0)</f>
        <v>0</v>
      </c>
      <c r="Y28" s="57">
        <f>+IF(SUM($E18:Y18)&gt;SUM($E23:Y23),SUM($E18:Y18)-SUM($E23:Y23),0)</f>
        <v>0</v>
      </c>
      <c r="Z28" s="57">
        <f>+IF(SUM($E18:Z18)&gt;SUM($E23:Z23),SUM($E18:Z18)-SUM($E23:Z23),0)</f>
        <v>0</v>
      </c>
      <c r="AA28" s="57">
        <f>+IF(SUM($E18:AA18)&gt;SUM($E23:AA23),SUM($E18:AA18)-SUM($E23:AA23),0)</f>
        <v>0</v>
      </c>
      <c r="AB28" s="57">
        <f>+IF(SUM($E18:AB18)&gt;SUM($E23:AB23),SUM($E18:AB18)-SUM($E23:AB23),0)</f>
        <v>0</v>
      </c>
      <c r="AC28" s="57">
        <f>+IF(SUM($E18:AC18)&gt;SUM($E23:AC23),SUM($E18:AC18)-SUM($E23:AC23),0)</f>
        <v>0</v>
      </c>
      <c r="AD28" s="57">
        <f>+IF(SUM($E18:AD18)&gt;SUM($E23:AD23),SUM($E18:AD18)-SUM($E23:AD23),0)</f>
        <v>0</v>
      </c>
      <c r="AE28" s="57">
        <f>+IF(SUM($E18:AE18)&gt;SUM($E23:AE23),SUM($E18:AE18)-SUM($E23:AE23),0)</f>
        <v>0</v>
      </c>
      <c r="AF28" s="57">
        <f>+IF(SUM($E18:AF18)&gt;SUM($E23:AF23),SUM($E18:AF18)-SUM($E23:AF23),0)</f>
        <v>0</v>
      </c>
      <c r="AG28" s="57">
        <f>+IF(SUM($E18:AG18)&gt;SUM($E23:AG23),SUM($E18:AG18)-SUM($E23:AG23),0)</f>
        <v>0</v>
      </c>
      <c r="AH28" s="57">
        <f>+IF(SUM($E18:AH18)&gt;SUM($E23:AH23),SUM($E18:AH18)-SUM($E23:AH23),0)</f>
        <v>0</v>
      </c>
      <c r="AI28" s="57">
        <f>+IF(SUM($E18:AI18)&gt;SUM($E23:AI23),SUM($E18:AI18)-SUM($E23:AI23),0)</f>
        <v>0</v>
      </c>
      <c r="AJ28" s="57">
        <f>+IF(SUM($E18:AJ18)&gt;SUM($E23:AJ23),SUM($E18:AJ18)-SUM($E23:AJ23),0)</f>
        <v>0</v>
      </c>
      <c r="AK28" s="57">
        <f>+IF(SUM($E18:AK18)&gt;SUM($E23:AK23),SUM($E18:AK18)-SUM($E23:AK23),0)</f>
        <v>0</v>
      </c>
      <c r="AL28" s="57">
        <f>+IF(SUM($E18:AL18)&gt;SUM($E23:AL23),SUM($E18:AL18)-SUM($E23:AL23),0)</f>
        <v>0</v>
      </c>
      <c r="AM28" s="57">
        <f>+IF(SUM($E18:AM18)&gt;SUM($E23:AM23),SUM($E18:AM18)-SUM($E23:AM23),0)</f>
        <v>0</v>
      </c>
      <c r="AN28" s="57">
        <f>+IF(SUM($E18:AN18)&gt;SUM($E23:AN23),SUM($E18:AN18)-SUM($E23:AN23),0)</f>
        <v>0</v>
      </c>
      <c r="AO28" s="57">
        <f>+IF(SUM($E18:AO18)&gt;SUM($E23:AO23),SUM($E18:AO18)-SUM($E23:AO23),0)</f>
        <v>0</v>
      </c>
      <c r="AP28" s="57">
        <f>+IF(SUM($E18:AP18)&gt;SUM($E23:AP23),SUM($E18:AP18)-SUM($E23:AP23),0)</f>
        <v>0</v>
      </c>
      <c r="AQ28" s="57">
        <f>+IF(SUM($E18:AQ18)&gt;SUM($E23:AQ23),SUM($E18:AQ18)-SUM($E23:AQ23),0)</f>
        <v>0</v>
      </c>
      <c r="AR28" s="57">
        <f>+IF(SUM($E18:AR18)&gt;SUM($E23:AR23),SUM($E18:AR18)-SUM($E23:AR23),0)</f>
        <v>0</v>
      </c>
      <c r="AS28" s="57">
        <f>+IF(SUM($E18:AS18)&gt;SUM($E23:AS23),SUM($E18:AS18)-SUM($E23:AS23),0)</f>
        <v>0</v>
      </c>
      <c r="AT28" s="57">
        <f>+IF(SUM($E18:AT18)&gt;SUM($E23:AT23),SUM($E18:AT18)-SUM($E23:AT23),0)</f>
        <v>0</v>
      </c>
      <c r="AU28" s="57">
        <f>+IF(SUM($E18:AU18)&gt;SUM($E23:AU23),SUM($E18:AU18)-SUM($E23:AU23),0)</f>
        <v>0</v>
      </c>
      <c r="AV28" s="57">
        <f>+IF(SUM($E18:AV18)&gt;SUM($E23:AV23),SUM($E18:AV18)-SUM($E23:AV23),0)</f>
        <v>0</v>
      </c>
      <c r="AW28" s="57">
        <f>+IF(SUM($E18:AW18)&gt;SUM($E23:AW23),SUM($E18:AW18)-SUM($E23:AW23),0)</f>
        <v>0</v>
      </c>
      <c r="AX28" s="57">
        <f>+IF(SUM($E18:AX18)&gt;SUM($E23:AX23),SUM($E18:AX18)-SUM($E23:AX23),0)</f>
        <v>0</v>
      </c>
      <c r="AY28" s="57">
        <f>+IF(SUM($E18:AY18)&gt;SUM($E23:AY23),SUM($E18:AY18)-SUM($E23:AY23),0)</f>
        <v>0</v>
      </c>
      <c r="AZ28" s="57">
        <f>+IF(SUM($E18:AZ18)&gt;SUM($E23:AZ23),SUM($E18:AZ18)-SUM($E23:AZ23),0)</f>
        <v>0</v>
      </c>
      <c r="BA28" s="57">
        <f>+IF(SUM($E18:BA18)&gt;SUM($E23:BA23),SUM($E18:BA18)-SUM($E23:BA23),0)</f>
        <v>0</v>
      </c>
      <c r="BB28" s="57">
        <f>+IF(SUM($E18:BB18)&gt;SUM($E23:BB23),SUM($E18:BB18)-SUM($E23:BB23),0)</f>
        <v>0</v>
      </c>
      <c r="BC28" s="57">
        <f>+IF(SUM($E18:BC18)&gt;SUM($E23:BC23),SUM($E18:BC18)-SUM($E23:BC23),0)</f>
        <v>0</v>
      </c>
      <c r="BD28" s="57">
        <f>+IF(SUM($E18:BD18)&gt;SUM($E23:BD23),SUM($E18:BD18)-SUM($E23:BD23),0)</f>
        <v>0</v>
      </c>
      <c r="BE28" s="57">
        <f>+IF(SUM($E18:BE18)&gt;SUM($E23:BE23),SUM($E18:BE18)-SUM($E23:BE23),0)</f>
        <v>0</v>
      </c>
      <c r="BF28" s="57">
        <f>+IF(SUM($E18:BF18)&gt;SUM($E23:BF23),SUM($E18:BF18)-SUM($E23:BF23),0)</f>
        <v>0</v>
      </c>
      <c r="BG28" s="57">
        <f>+IF(SUM($E18:BG18)&gt;SUM($E23:BG23),SUM($E18:BG18)-SUM($E23:BG23),0)</f>
        <v>0</v>
      </c>
      <c r="BH28" s="57">
        <f>+IF(SUM($E18:BH18)&gt;SUM($E23:BH23),SUM($E18:BH18)-SUM($E23:BH23),0)</f>
        <v>0</v>
      </c>
      <c r="BI28" s="57">
        <f>+IF(SUM($E18:BI18)&gt;SUM($E23:BI23),SUM($E18:BI18)-SUM($E23:BI23),0)</f>
        <v>0</v>
      </c>
      <c r="BJ28" s="57">
        <f>+IF(SUM($E18:BJ18)&gt;SUM($E23:BJ23),SUM($E18:BJ18)-SUM($E23:BJ23),0)</f>
        <v>0</v>
      </c>
      <c r="BK28" s="57">
        <f>+IF(SUM($E18:BK18)&gt;SUM($E23:BK23),SUM($E18:BK18)-SUM($E23:BK23),0)</f>
        <v>0</v>
      </c>
      <c r="BL28" s="57">
        <f>+IF(SUM($E18:BL18)&gt;SUM($E23:BL23),SUM($E18:BL18)-SUM($E23:BL23),0)</f>
        <v>0</v>
      </c>
      <c r="BM28" s="57">
        <f>+IF(SUM($E18:BM18)&gt;SUM($E23:BM23),SUM($E18:BM18)-SUM($E23:BM23),0)</f>
        <v>0</v>
      </c>
      <c r="BN28" s="57">
        <f>+IF(SUM($E18:BN18)&gt;SUM($E23:BN23),SUM($E18:BN18)-SUM($E23:BN23),0)</f>
        <v>0</v>
      </c>
      <c r="BO28" s="57">
        <f>+IF(SUM($E18:BO18)&gt;SUM($E23:BO23),SUM($E18:BO18)-SUM($E23:BO23),0)</f>
        <v>0</v>
      </c>
      <c r="BP28" s="57">
        <f>+IF(SUM($E18:BP18)&gt;SUM($E23:BP23),SUM($E18:BP18)-SUM($E23:BP23),0)</f>
        <v>0</v>
      </c>
      <c r="BQ28" s="57">
        <f>+IF(SUM($E18:BQ18)&gt;SUM($E23:BQ23),SUM($E18:BQ18)-SUM($E23:BQ23),0)</f>
        <v>0</v>
      </c>
      <c r="BR28" s="57">
        <f>+IF(SUM($E18:BR18)&gt;SUM($E23:BR23),SUM($E18:BR18)-SUM($E23:BR23),0)</f>
        <v>0</v>
      </c>
      <c r="BS28" s="57">
        <f>+IF(SUM($E18:BS18)&gt;SUM($E23:BS23),SUM($E18:BS18)-SUM($E23:BS23),0)</f>
        <v>0</v>
      </c>
      <c r="BT28" s="57">
        <f>+IF(SUM($E18:BT18)&gt;SUM($E23:BT23),SUM($E18:BT18)-SUM($E23:BT23),0)</f>
        <v>0</v>
      </c>
      <c r="BU28" s="57">
        <f>+IF(SUM($E18:BU18)&gt;SUM($E23:BU23),SUM($E18:BU18)-SUM($E23:BU23),0)</f>
        <v>0</v>
      </c>
      <c r="BV28" s="57">
        <f>+IF(SUM($E18:BV18)&gt;SUM($E23:BV23),SUM($E18:BV18)-SUM($E23:BV23),0)</f>
        <v>0</v>
      </c>
      <c r="BW28" s="57">
        <f>+IF(SUM($E18:BW18)&gt;SUM($E23:BW23),SUM($E18:BW18)-SUM($E23:BW23),0)</f>
        <v>0</v>
      </c>
      <c r="BX28" s="57">
        <f>+IF(SUM($E18:BX18)&gt;SUM($E23:BX23),SUM($E18:BX18)-SUM($E23:BX23),0)</f>
        <v>0</v>
      </c>
      <c r="BY28" s="57">
        <f>+IF(SUM($E18:BY18)&gt;SUM($E23:BY23),SUM($E18:BY18)-SUM($E23:BY23),0)</f>
        <v>0</v>
      </c>
      <c r="BZ28" s="57">
        <f>+IF(SUM($E18:BZ18)&gt;SUM($E23:BZ23),SUM($E18:BZ18)-SUM($E23:BZ23),0)</f>
        <v>0</v>
      </c>
      <c r="CA28" s="57">
        <f>+IF(SUM($E18:CA18)&gt;SUM($E23:CA23),SUM($E18:CA18)-SUM($E23:CA23),0)</f>
        <v>0</v>
      </c>
      <c r="CB28" s="57">
        <f>+IF(SUM($E18:CB18)&gt;SUM($E23:CB23),SUM($E18:CB18)-SUM($E23:CB23),0)</f>
        <v>0</v>
      </c>
      <c r="CC28" s="57">
        <f>+IF(SUM($E18:CC18)&gt;SUM($E23:CC23),SUM($E18:CC18)-SUM($E23:CC23),0)</f>
        <v>0</v>
      </c>
      <c r="CD28" s="57">
        <f>+IF(SUM($E18:CD18)&gt;SUM($E23:CD23),SUM($E18:CD18)-SUM($E23:CD23),0)</f>
        <v>0</v>
      </c>
      <c r="CE28" s="57">
        <f>+IF(SUM($E18:CE18)&gt;SUM($E23:CE23),SUM($E18:CE18)-SUM($E23:CE23),0)</f>
        <v>0</v>
      </c>
      <c r="CF28" s="57">
        <f>+IF(SUM($E18:CF18)&gt;SUM($E23:CF23),SUM($E18:CF18)-SUM($E23:CF23),0)</f>
        <v>0</v>
      </c>
      <c r="CG28" s="57">
        <f>+IF(SUM($E18:CG18)&gt;SUM($E23:CG23),SUM($E18:CG18)-SUM($E23:CG23),0)</f>
        <v>0</v>
      </c>
      <c r="CH28" s="57">
        <f>+IF(SUM($E18:CH18)&gt;SUM($E23:CH23),SUM($E18:CH18)-SUM($E23:CH23),0)</f>
        <v>0</v>
      </c>
      <c r="CI28" s="57">
        <f>+IF(SUM($E18:CI18)&gt;SUM($E23:CI23),SUM($E18:CI18)-SUM($E23:CI23),0)</f>
        <v>0</v>
      </c>
      <c r="CJ28" s="57">
        <f>+IF(SUM($E18:CJ18)&gt;SUM($E23:CJ23),SUM($E18:CJ18)-SUM($E23:CJ23),0)</f>
        <v>0</v>
      </c>
      <c r="CK28" s="57">
        <f>+IF(SUM($E18:CK18)&gt;SUM($E23:CK23),SUM($E18:CK18)-SUM($E23:CK23),0)</f>
        <v>0</v>
      </c>
      <c r="CL28" s="57">
        <f>+IF(SUM($E18:CL18)&gt;SUM($E23:CL23),SUM($E18:CL18)-SUM($E23:CL23),0)</f>
        <v>0</v>
      </c>
      <c r="CM28" s="57">
        <f>+IF(SUM($E18:CM18)&gt;SUM($E23:CM23),SUM($E18:CM18)-SUM($E23:CM23),0)</f>
        <v>0</v>
      </c>
      <c r="CN28" s="57">
        <f>+IF(SUM($E18:CN18)&gt;SUM($E23:CN23),SUM($E18:CN18)-SUM($E23:CN23),0)</f>
        <v>0</v>
      </c>
      <c r="CO28" s="57">
        <f>+IF(SUM($E18:CO18)&gt;SUM($E23:CO23),SUM($E18:CO18)-SUM($E23:CO23),0)</f>
        <v>0</v>
      </c>
      <c r="CP28" s="57">
        <f>+IF(SUM($E18:CP18)&gt;SUM($E23:CP23),SUM($E18:CP18)-SUM($E23:CP23),0)</f>
        <v>0</v>
      </c>
      <c r="CQ28" s="57">
        <f>+IF(SUM($E18:CQ18)&gt;SUM($E23:CQ23),SUM($E18:CQ18)-SUM($E23:CQ23),0)</f>
        <v>0</v>
      </c>
      <c r="CR28" s="57">
        <f>+IF(SUM($E18:CR18)&gt;SUM($E23:CR23),SUM($E18:CR18)-SUM($E23:CR23),0)</f>
        <v>0</v>
      </c>
      <c r="CS28" s="57">
        <f>+IF(SUM($E18:CS18)&gt;SUM($E23:CS23),SUM($E18:CS18)-SUM($E23:CS23),0)</f>
        <v>0</v>
      </c>
      <c r="CT28" s="57">
        <f>+IF(SUM($E18:CT18)&gt;SUM($E23:CT23),SUM($E18:CT18)-SUM($E23:CT23),0)</f>
        <v>0</v>
      </c>
      <c r="CU28" s="57">
        <f>+IF(SUM($E18:CU18)&gt;SUM($E23:CU23),SUM($E18:CU18)-SUM($E23:CU23),0)</f>
        <v>0</v>
      </c>
      <c r="CV28" s="57">
        <f>+IF(SUM($E18:CV18)&gt;SUM($E23:CV23),SUM($E18:CV18)-SUM($E23:CV23),0)</f>
        <v>0</v>
      </c>
      <c r="CW28" s="57">
        <f>+IF(SUM($E18:CW18)&gt;SUM($E23:CW23),SUM($E18:CW18)-SUM($E23:CW23),0)</f>
        <v>0</v>
      </c>
      <c r="CX28" s="57">
        <f>+IF(SUM($E18:CX18)&gt;SUM($E23:CX23),SUM($E18:CX18)-SUM($E23:CX23),0)</f>
        <v>0</v>
      </c>
      <c r="CY28" s="57">
        <f>+IF(SUM($E18:CY18)&gt;SUM($E23:CY23),SUM($E18:CY18)-SUM($E23:CY23),0)</f>
        <v>0</v>
      </c>
      <c r="CZ28" s="57">
        <f>+IF(SUM($E18:CZ18)&gt;SUM($E23:CZ23),SUM($E18:CZ18)-SUM($E23:CZ23),0)</f>
        <v>0</v>
      </c>
      <c r="DA28" s="57">
        <f>+IF(SUM($E18:DA18)&gt;SUM($E23:DA23),SUM($E18:DA18)-SUM($E23:DA23),0)</f>
        <v>0</v>
      </c>
      <c r="DB28" s="57">
        <f>+IF(SUM($E18:DB18)&gt;SUM($E23:DB23),SUM($E18:DB18)-SUM($E23:DB23),0)</f>
        <v>0</v>
      </c>
      <c r="DC28" s="57">
        <f>+IF(SUM($E18:DC18)&gt;SUM($E23:DC23),SUM($E18:DC18)-SUM($E23:DC23),0)</f>
        <v>0</v>
      </c>
      <c r="DD28" s="57">
        <f>+IF(SUM($E18:DD18)&gt;SUM($E23:DD23),SUM($E18:DD18)-SUM($E23:DD23),0)</f>
        <v>0</v>
      </c>
      <c r="DE28" s="57">
        <f>+IF(SUM($E18:DE18)&gt;SUM($E23:DE23),SUM($E18:DE18)-SUM($E23:DE23),0)</f>
        <v>0</v>
      </c>
      <c r="DF28" s="57">
        <f>+IF(SUM($E18:DF18)&gt;SUM($E23:DF23),SUM($E18:DF18)-SUM($E23:DF23),0)</f>
        <v>0</v>
      </c>
      <c r="DG28" s="57">
        <f>+IF(SUM($E18:DG18)&gt;SUM($E23:DG23),SUM($E18:DG18)-SUM($E23:DG23),0)</f>
        <v>0</v>
      </c>
      <c r="DH28" s="57">
        <f>+IF(SUM($E18:DH18)&gt;SUM($E23:DH23),SUM($E18:DH18)-SUM($E23:DH23),0)</f>
        <v>0</v>
      </c>
      <c r="DI28" s="57">
        <f>+IF(SUM($E18:DI18)&gt;SUM($E23:DI23),SUM($E18:DI18)-SUM($E23:DI23),0)</f>
        <v>0</v>
      </c>
      <c r="DJ28" s="57">
        <f>+IF(SUM($E18:DJ18)&gt;SUM($E23:DJ23),SUM($E18:DJ18)-SUM($E23:DJ23),0)</f>
        <v>0</v>
      </c>
      <c r="DK28" s="57">
        <f>+IF(SUM($E18:DK18)&gt;SUM($E23:DK23),SUM($E18:DK18)-SUM($E23:DK23),0)</f>
        <v>0</v>
      </c>
      <c r="DL28" s="57">
        <f>+IF(SUM($E18:DL18)&gt;SUM($E23:DL23),SUM($E18:DL18)-SUM($E23:DL23),0)</f>
        <v>0</v>
      </c>
      <c r="DM28" s="57">
        <f>+IF(SUM($E18:DM18)&gt;SUM($E23:DM23),SUM($E18:DM18)-SUM($E23:DM23),0)</f>
        <v>0</v>
      </c>
      <c r="DN28" s="57">
        <f>+IF(SUM($E18:DN18)&gt;SUM($E23:DN23),SUM($E18:DN18)-SUM($E23:DN23),0)</f>
        <v>0</v>
      </c>
      <c r="DO28" s="57">
        <f>+IF(SUM($E18:DO18)&gt;SUM($E23:DO23),SUM($E18:DO18)-SUM($E23:DO23),0)</f>
        <v>0</v>
      </c>
      <c r="DP28" s="57">
        <f>+IF(SUM($E18:DP18)&gt;SUM($E23:DP23),SUM($E18:DP18)-SUM($E23:DP23),0)</f>
        <v>0</v>
      </c>
      <c r="DQ28" s="57">
        <f>+IF(SUM($E18:DQ18)&gt;SUM($E23:DQ23),SUM($E18:DQ18)-SUM($E23:DQ23),0)</f>
        <v>0</v>
      </c>
      <c r="DR28" s="57">
        <f>+IF(SUM($E18:DR18)&gt;SUM($E23:DR23),SUM($E18:DR18)-SUM($E23:DR23),0)</f>
        <v>0</v>
      </c>
      <c r="DS28" s="57">
        <f>+IF(SUM($E18:DS18)&gt;SUM($E23:DS23),SUM($E18:DS18)-SUM($E23:DS23),0)</f>
        <v>0</v>
      </c>
      <c r="DT28" s="57">
        <f>+IF(SUM($E18:DT18)&gt;SUM($E23:DT23),SUM($E18:DT18)-SUM($E23:DT23),0)</f>
        <v>0</v>
      </c>
    </row>
    <row r="29" spans="2:124" ht="16.5" thickTop="1" thickBot="1" x14ac:dyDescent="0.3">
      <c r="C29" s="114" t="s">
        <v>254</v>
      </c>
      <c r="E29" s="57">
        <f>+IF(E23&gt;E18,E23-E18,0)</f>
        <v>0</v>
      </c>
      <c r="F29" s="57">
        <f>+IF(SUM($E23:F23)&gt;SUM($E18:F18),SUM($E23:F23)-SUM($E18:F18),0)</f>
        <v>0</v>
      </c>
      <c r="G29" s="57">
        <f>+IF(SUM($E23:G23)&gt;SUM($E18:G18),SUM($E23:G23)-SUM($E18:G18),0)</f>
        <v>0</v>
      </c>
      <c r="H29" s="57">
        <f>+IF(SUM($E23:H23)&gt;SUM($E18:H18),SUM($E23:H23)-SUM($E18:H18),0)</f>
        <v>0</v>
      </c>
      <c r="I29" s="57">
        <f>+IF(SUM($E23:I23)&gt;SUM($E18:I18),SUM($E23:I23)-SUM($E18:I18),0)</f>
        <v>0</v>
      </c>
      <c r="J29" s="57">
        <f>+IF(SUM($E23:J23)&gt;SUM($E18:J18),SUM($E23:J23)-SUM($E18:J18),0)</f>
        <v>0</v>
      </c>
      <c r="K29" s="57">
        <f>+IF(SUM($E23:K23)&gt;SUM($E18:K18),SUM($E23:K23)-SUM($E18:K18),0)</f>
        <v>0</v>
      </c>
      <c r="L29" s="57">
        <f>+IF(SUM($E23:L23)&gt;SUM($E18:L18),SUM($E23:L23)-SUM($E18:L18),0)</f>
        <v>0</v>
      </c>
      <c r="M29" s="57">
        <f>+IF(SUM($E23:M23)&gt;SUM($E18:M18),SUM($E23:M23)-SUM($E18:M18),0)</f>
        <v>0</v>
      </c>
      <c r="N29" s="57">
        <f>+IF(SUM($E23:N23)&gt;SUM($E18:N18),SUM($E23:N23)-SUM($E18:N18),0)</f>
        <v>0</v>
      </c>
      <c r="O29" s="57">
        <f>+IF(SUM($E23:O23)&gt;SUM($E18:O18),SUM($E23:O23)-SUM($E18:O18),0)</f>
        <v>0</v>
      </c>
      <c r="P29" s="57">
        <f>+IF(SUM($E23:P23)&gt;SUM($E18:P18),SUM($E23:P23)-SUM($E18:P18),0)</f>
        <v>0</v>
      </c>
      <c r="Q29" s="57">
        <f>+IF(SUM($E23:Q23)&gt;SUM($E18:Q18),SUM($E23:Q23)-SUM($E18:Q18),0)</f>
        <v>0</v>
      </c>
      <c r="R29" s="57">
        <f>+IF(SUM($E23:R23)&gt;SUM($E18:R18),SUM($E23:R23)-SUM($E18:R18),0)</f>
        <v>0</v>
      </c>
      <c r="S29" s="57">
        <f>+IF(SUM($E23:S23)&gt;SUM($E18:S18),SUM($E23:S23)-SUM($E18:S18),0)</f>
        <v>0</v>
      </c>
      <c r="T29" s="57">
        <f>+IF(SUM($E23:T23)&gt;SUM($E18:T18),SUM($E23:T23)-SUM($E18:T18),0)</f>
        <v>0</v>
      </c>
      <c r="U29" s="57">
        <f>+IF(SUM($E23:U23)&gt;SUM($E18:U18),SUM($E23:U23)-SUM($E18:U18),0)</f>
        <v>0</v>
      </c>
      <c r="V29" s="57">
        <f>+IF(SUM($E23:V23)&gt;SUM($E18:V18),SUM($E23:V23)-SUM($E18:V18),0)</f>
        <v>0</v>
      </c>
      <c r="W29" s="57">
        <f>+IF(SUM($E23:W23)&gt;SUM($E18:W18),SUM($E23:W23)-SUM($E18:W18),0)</f>
        <v>0</v>
      </c>
      <c r="X29" s="57">
        <f>+IF(SUM($E23:X23)&gt;SUM($E18:X18),SUM($E23:X23)-SUM($E18:X18),0)</f>
        <v>0</v>
      </c>
      <c r="Y29" s="57">
        <f>+IF(SUM($E23:Y23)&gt;SUM($E18:Y18),SUM($E23:Y23)-SUM($E18:Y18),0)</f>
        <v>0</v>
      </c>
      <c r="Z29" s="57">
        <f>+IF(SUM($E23:Z23)&gt;SUM($E18:Z18),SUM($E23:Z23)-SUM($E18:Z18),0)</f>
        <v>0</v>
      </c>
      <c r="AA29" s="57">
        <f>+IF(SUM($E23:AA23)&gt;SUM($E18:AA18),SUM($E23:AA23)-SUM($E18:AA18),0)</f>
        <v>0</v>
      </c>
      <c r="AB29" s="57">
        <f>+IF(SUM($E23:AB23)&gt;SUM($E18:AB18),SUM($E23:AB23)-SUM($E18:AB18),0)</f>
        <v>0</v>
      </c>
      <c r="AC29" s="57">
        <f>+IF(SUM($E23:AC23)&gt;SUM($E18:AC18),SUM($E23:AC23)-SUM($E18:AC18),0)</f>
        <v>0</v>
      </c>
      <c r="AD29" s="57">
        <f>+IF(SUM($E23:AD23)&gt;SUM($E18:AD18),SUM($E23:AD23)-SUM($E18:AD18),0)</f>
        <v>0</v>
      </c>
      <c r="AE29" s="57">
        <f>+IF(SUM($E23:AE23)&gt;SUM($E18:AE18),SUM($E23:AE23)-SUM($E18:AE18),0)</f>
        <v>0</v>
      </c>
      <c r="AF29" s="57">
        <f>+IF(SUM($E23:AF23)&gt;SUM($E18:AF18),SUM($E23:AF23)-SUM($E18:AF18),0)</f>
        <v>0</v>
      </c>
      <c r="AG29" s="57">
        <f>+IF(SUM($E23:AG23)&gt;SUM($E18:AG18),SUM($E23:AG23)-SUM($E18:AG18),0)</f>
        <v>0</v>
      </c>
      <c r="AH29" s="57">
        <f>+IF(SUM($E23:AH23)&gt;SUM($E18:AH18),SUM($E23:AH23)-SUM($E18:AH18),0)</f>
        <v>0</v>
      </c>
      <c r="AI29" s="57">
        <f>+IF(SUM($E23:AI23)&gt;SUM($E18:AI18),SUM($E23:AI23)-SUM($E18:AI18),0)</f>
        <v>0</v>
      </c>
      <c r="AJ29" s="57">
        <f>+IF(SUM($E23:AJ23)&gt;SUM($E18:AJ18),SUM($E23:AJ23)-SUM($E18:AJ18),0)</f>
        <v>0</v>
      </c>
      <c r="AK29" s="57">
        <f>+IF(SUM($E23:AK23)&gt;SUM($E18:AK18),SUM($E23:AK23)-SUM($E18:AK18),0)</f>
        <v>0</v>
      </c>
      <c r="AL29" s="57">
        <f>+IF(SUM($E23:AL23)&gt;SUM($E18:AL18),SUM($E23:AL23)-SUM($E18:AL18),0)</f>
        <v>0</v>
      </c>
      <c r="AM29" s="57">
        <f>+IF(SUM($E23:AM23)&gt;SUM($E18:AM18),SUM($E23:AM23)-SUM($E18:AM18),0)</f>
        <v>0</v>
      </c>
      <c r="AN29" s="57">
        <f>+IF(SUM($E23:AN23)&gt;SUM($E18:AN18),SUM($E23:AN23)-SUM($E18:AN18),0)</f>
        <v>0</v>
      </c>
      <c r="AO29" s="57">
        <f>+IF(SUM($E23:AO23)&gt;SUM($E18:AO18),SUM($E23:AO23)-SUM($E18:AO18),0)</f>
        <v>0</v>
      </c>
      <c r="AP29" s="57">
        <f>+IF(SUM($E23:AP23)&gt;SUM($E18:AP18),SUM($E23:AP23)-SUM($E18:AP18),0)</f>
        <v>0</v>
      </c>
      <c r="AQ29" s="57">
        <f>+IF(SUM($E23:AQ23)&gt;SUM($E18:AQ18),SUM($E23:AQ23)-SUM($E18:AQ18),0)</f>
        <v>0</v>
      </c>
      <c r="AR29" s="57">
        <f>+IF(SUM($E23:AR23)&gt;SUM($E18:AR18),SUM($E23:AR23)-SUM($E18:AR18),0)</f>
        <v>0</v>
      </c>
      <c r="AS29" s="57">
        <f>+IF(SUM($E23:AS23)&gt;SUM($E18:AS18),SUM($E23:AS23)-SUM($E18:AS18),0)</f>
        <v>0</v>
      </c>
      <c r="AT29" s="57">
        <f>+IF(SUM($E23:AT23)&gt;SUM($E18:AT18),SUM($E23:AT23)-SUM($E18:AT18),0)</f>
        <v>0</v>
      </c>
      <c r="AU29" s="57">
        <f>+IF(SUM($E23:AU23)&gt;SUM($E18:AU18),SUM($E23:AU23)-SUM($E18:AU18),0)</f>
        <v>0</v>
      </c>
      <c r="AV29" s="57">
        <f>+IF(SUM($E23:AV23)&gt;SUM($E18:AV18),SUM($E23:AV23)-SUM($E18:AV18),0)</f>
        <v>0</v>
      </c>
      <c r="AW29" s="57">
        <f>+IF(SUM($E23:AW23)&gt;SUM($E18:AW18),SUM($E23:AW23)-SUM($E18:AW18),0)</f>
        <v>0</v>
      </c>
      <c r="AX29" s="57">
        <f>+IF(SUM($E23:AX23)&gt;SUM($E18:AX18),SUM($E23:AX23)-SUM($E18:AX18),0)</f>
        <v>0</v>
      </c>
      <c r="AY29" s="57">
        <f>+IF(SUM($E23:AY23)&gt;SUM($E18:AY18),SUM($E23:AY23)-SUM($E18:AY18),0)</f>
        <v>0</v>
      </c>
      <c r="AZ29" s="57">
        <f>+IF(SUM($E23:AZ23)&gt;SUM($E18:AZ18),SUM($E23:AZ23)-SUM($E18:AZ18),0)</f>
        <v>0</v>
      </c>
      <c r="BA29" s="57">
        <f>+IF(SUM($E23:BA23)&gt;SUM($E18:BA18),SUM($E23:BA23)-SUM($E18:BA18),0)</f>
        <v>0</v>
      </c>
      <c r="BB29" s="57">
        <f>+IF(SUM($E23:BB23)&gt;SUM($E18:BB18),SUM($E23:BB23)-SUM($E18:BB18),0)</f>
        <v>0</v>
      </c>
      <c r="BC29" s="57">
        <f>+IF(SUM($E23:BC23)&gt;SUM($E18:BC18),SUM($E23:BC23)-SUM($E18:BC18),0)</f>
        <v>0</v>
      </c>
      <c r="BD29" s="57">
        <f>+IF(SUM($E23:BD23)&gt;SUM($E18:BD18),SUM($E23:BD23)-SUM($E18:BD18),0)</f>
        <v>0</v>
      </c>
      <c r="BE29" s="57">
        <f>+IF(SUM($E23:BE23)&gt;SUM($E18:BE18),SUM($E23:BE23)-SUM($E18:BE18),0)</f>
        <v>0</v>
      </c>
      <c r="BF29" s="57">
        <f>+IF(SUM($E23:BF23)&gt;SUM($E18:BF18),SUM($E23:BF23)-SUM($E18:BF18),0)</f>
        <v>0</v>
      </c>
      <c r="BG29" s="57">
        <f>+IF(SUM($E23:BG23)&gt;SUM($E18:BG18),SUM($E23:BG23)-SUM($E18:BG18),0)</f>
        <v>0</v>
      </c>
      <c r="BH29" s="57">
        <f>+IF(SUM($E23:BH23)&gt;SUM($E18:BH18),SUM($E23:BH23)-SUM($E18:BH18),0)</f>
        <v>0</v>
      </c>
      <c r="BI29" s="57">
        <f>+IF(SUM($E23:BI23)&gt;SUM($E18:BI18),SUM($E23:BI23)-SUM($E18:BI18),0)</f>
        <v>0</v>
      </c>
      <c r="BJ29" s="57">
        <f>+IF(SUM($E23:BJ23)&gt;SUM($E18:BJ18),SUM($E23:BJ23)-SUM($E18:BJ18),0)</f>
        <v>0</v>
      </c>
      <c r="BK29" s="57">
        <f>+IF(SUM($E23:BK23)&gt;SUM($E18:BK18),SUM($E23:BK23)-SUM($E18:BK18),0)</f>
        <v>0</v>
      </c>
      <c r="BL29" s="57">
        <f>+IF(SUM($E23:BL23)&gt;SUM($E18:BL18),SUM($E23:BL23)-SUM($E18:BL18),0)</f>
        <v>0</v>
      </c>
      <c r="BM29" s="57">
        <f>+IF(SUM($E23:BM23)&gt;SUM($E18:BM18),SUM($E23:BM23)-SUM($E18:BM18),0)</f>
        <v>0</v>
      </c>
      <c r="BN29" s="57">
        <f>+IF(SUM($E23:BN23)&gt;SUM($E18:BN18),SUM($E23:BN23)-SUM($E18:BN18),0)</f>
        <v>0</v>
      </c>
      <c r="BO29" s="57">
        <f>+IF(SUM($E23:BO23)&gt;SUM($E18:BO18),SUM($E23:BO23)-SUM($E18:BO18),0)</f>
        <v>0</v>
      </c>
      <c r="BP29" s="57">
        <f>+IF(SUM($E23:BP23)&gt;SUM($E18:BP18),SUM($E23:BP23)-SUM($E18:BP18),0)</f>
        <v>0</v>
      </c>
      <c r="BQ29" s="57">
        <f>+IF(SUM($E23:BQ23)&gt;SUM($E18:BQ18),SUM($E23:BQ23)-SUM($E18:BQ18),0)</f>
        <v>0</v>
      </c>
      <c r="BR29" s="57">
        <f>+IF(SUM($E23:BR23)&gt;SUM($E18:BR18),SUM($E23:BR23)-SUM($E18:BR18),0)</f>
        <v>0</v>
      </c>
      <c r="BS29" s="57">
        <f>+IF(SUM($E23:BS23)&gt;SUM($E18:BS18),SUM($E23:BS23)-SUM($E18:BS18),0)</f>
        <v>0</v>
      </c>
      <c r="BT29" s="57">
        <f>+IF(SUM($E23:BT23)&gt;SUM($E18:BT18),SUM($E23:BT23)-SUM($E18:BT18),0)</f>
        <v>0</v>
      </c>
      <c r="BU29" s="57">
        <f>+IF(SUM($E23:BU23)&gt;SUM($E18:BU18),SUM($E23:BU23)-SUM($E18:BU18),0)</f>
        <v>0</v>
      </c>
      <c r="BV29" s="57">
        <f>+IF(SUM($E23:BV23)&gt;SUM($E18:BV18),SUM($E23:BV23)-SUM($E18:BV18),0)</f>
        <v>0</v>
      </c>
      <c r="BW29" s="57">
        <f>+IF(SUM($E23:BW23)&gt;SUM($E18:BW18),SUM($E23:BW23)-SUM($E18:BW18),0)</f>
        <v>0</v>
      </c>
      <c r="BX29" s="57">
        <f>+IF(SUM($E23:BX23)&gt;SUM($E18:BX18),SUM($E23:BX23)-SUM($E18:BX18),0)</f>
        <v>0</v>
      </c>
      <c r="BY29" s="57">
        <f>+IF(SUM($E23:BY23)&gt;SUM($E18:BY18),SUM($E23:BY23)-SUM($E18:BY18),0)</f>
        <v>0</v>
      </c>
      <c r="BZ29" s="57">
        <f>+IF(SUM($E23:BZ23)&gt;SUM($E18:BZ18),SUM($E23:BZ23)-SUM($E18:BZ18),0)</f>
        <v>0</v>
      </c>
      <c r="CA29" s="57">
        <f>+IF(SUM($E23:CA23)&gt;SUM($E18:CA18),SUM($E23:CA23)-SUM($E18:CA18),0)</f>
        <v>0</v>
      </c>
      <c r="CB29" s="57">
        <f>+IF(SUM($E23:CB23)&gt;SUM($E18:CB18),SUM($E23:CB23)-SUM($E18:CB18),0)</f>
        <v>0</v>
      </c>
      <c r="CC29" s="57">
        <f>+IF(SUM($E23:CC23)&gt;SUM($E18:CC18),SUM($E23:CC23)-SUM($E18:CC18),0)</f>
        <v>0</v>
      </c>
      <c r="CD29" s="57">
        <f>+IF(SUM($E23:CD23)&gt;SUM($E18:CD18),SUM($E23:CD23)-SUM($E18:CD18),0)</f>
        <v>0</v>
      </c>
      <c r="CE29" s="57">
        <f>+IF(SUM($E23:CE23)&gt;SUM($E18:CE18),SUM($E23:CE23)-SUM($E18:CE18),0)</f>
        <v>0</v>
      </c>
      <c r="CF29" s="57">
        <f>+IF(SUM($E23:CF23)&gt;SUM($E18:CF18),SUM($E23:CF23)-SUM($E18:CF18),0)</f>
        <v>0</v>
      </c>
      <c r="CG29" s="57">
        <f>+IF(SUM($E23:CG23)&gt;SUM($E18:CG18),SUM($E23:CG23)-SUM($E18:CG18),0)</f>
        <v>0</v>
      </c>
      <c r="CH29" s="57">
        <f>+IF(SUM($E23:CH23)&gt;SUM($E18:CH18),SUM($E23:CH23)-SUM($E18:CH18),0)</f>
        <v>0</v>
      </c>
      <c r="CI29" s="57">
        <f>+IF(SUM($E23:CI23)&gt;SUM($E18:CI18),SUM($E23:CI23)-SUM($E18:CI18),0)</f>
        <v>0</v>
      </c>
      <c r="CJ29" s="57">
        <f>+IF(SUM($E23:CJ23)&gt;SUM($E18:CJ18),SUM($E23:CJ23)-SUM($E18:CJ18),0)</f>
        <v>0</v>
      </c>
      <c r="CK29" s="57">
        <f>+IF(SUM($E23:CK23)&gt;SUM($E18:CK18),SUM($E23:CK23)-SUM($E18:CK18),0)</f>
        <v>0</v>
      </c>
      <c r="CL29" s="57">
        <f>+IF(SUM($E23:CL23)&gt;SUM($E18:CL18),SUM($E23:CL23)-SUM($E18:CL18),0)</f>
        <v>0</v>
      </c>
      <c r="CM29" s="57">
        <f>+IF(SUM($E23:CM23)&gt;SUM($E18:CM18),SUM($E23:CM23)-SUM($E18:CM18),0)</f>
        <v>0</v>
      </c>
      <c r="CN29" s="57">
        <f>+IF(SUM($E23:CN23)&gt;SUM($E18:CN18),SUM($E23:CN23)-SUM($E18:CN18),0)</f>
        <v>0</v>
      </c>
      <c r="CO29" s="57">
        <f>+IF(SUM($E23:CO23)&gt;SUM($E18:CO18),SUM($E23:CO23)-SUM($E18:CO18),0)</f>
        <v>0</v>
      </c>
      <c r="CP29" s="57">
        <f>+IF(SUM($E23:CP23)&gt;SUM($E18:CP18),SUM($E23:CP23)-SUM($E18:CP18),0)</f>
        <v>0</v>
      </c>
      <c r="CQ29" s="57">
        <f>+IF(SUM($E23:CQ23)&gt;SUM($E18:CQ18),SUM($E23:CQ23)-SUM($E18:CQ18),0)</f>
        <v>0</v>
      </c>
      <c r="CR29" s="57">
        <f>+IF(SUM($E23:CR23)&gt;SUM($E18:CR18),SUM($E23:CR23)-SUM($E18:CR18),0)</f>
        <v>0</v>
      </c>
      <c r="CS29" s="57">
        <f>+IF(SUM($E23:CS23)&gt;SUM($E18:CS18),SUM($E23:CS23)-SUM($E18:CS18),0)</f>
        <v>0</v>
      </c>
      <c r="CT29" s="57">
        <f>+IF(SUM($E23:CT23)&gt;SUM($E18:CT18),SUM($E23:CT23)-SUM($E18:CT18),0)</f>
        <v>0</v>
      </c>
      <c r="CU29" s="57">
        <f>+IF(SUM($E23:CU23)&gt;SUM($E18:CU18),SUM($E23:CU23)-SUM($E18:CU18),0)</f>
        <v>0</v>
      </c>
      <c r="CV29" s="57">
        <f>+IF(SUM($E23:CV23)&gt;SUM($E18:CV18),SUM($E23:CV23)-SUM($E18:CV18),0)</f>
        <v>0</v>
      </c>
      <c r="CW29" s="57">
        <f>+IF(SUM($E23:CW23)&gt;SUM($E18:CW18),SUM($E23:CW23)-SUM($E18:CW18),0)</f>
        <v>0</v>
      </c>
      <c r="CX29" s="57">
        <f>+IF(SUM($E23:CX23)&gt;SUM($E18:CX18),SUM($E23:CX23)-SUM($E18:CX18),0)</f>
        <v>0</v>
      </c>
      <c r="CY29" s="57">
        <f>+IF(SUM($E23:CY23)&gt;SUM($E18:CY18),SUM($E23:CY23)-SUM($E18:CY18),0)</f>
        <v>0</v>
      </c>
      <c r="CZ29" s="57">
        <f>+IF(SUM($E23:CZ23)&gt;SUM($E18:CZ18),SUM($E23:CZ23)-SUM($E18:CZ18),0)</f>
        <v>0</v>
      </c>
      <c r="DA29" s="57">
        <f>+IF(SUM($E23:DA23)&gt;SUM($E18:DA18),SUM($E23:DA23)-SUM($E18:DA18),0)</f>
        <v>0</v>
      </c>
      <c r="DB29" s="57">
        <f>+IF(SUM($E23:DB23)&gt;SUM($E18:DB18),SUM($E23:DB23)-SUM($E18:DB18),0)</f>
        <v>0</v>
      </c>
      <c r="DC29" s="57">
        <f>+IF(SUM($E23:DC23)&gt;SUM($E18:DC18),SUM($E23:DC23)-SUM($E18:DC18),0)</f>
        <v>0</v>
      </c>
      <c r="DD29" s="57">
        <f>+IF(SUM($E23:DD23)&gt;SUM($E18:DD18),SUM($E23:DD23)-SUM($E18:DD18),0)</f>
        <v>0</v>
      </c>
      <c r="DE29" s="57">
        <f>+IF(SUM($E23:DE23)&gt;SUM($E18:DE18),SUM($E23:DE23)-SUM($E18:DE18),0)</f>
        <v>0</v>
      </c>
      <c r="DF29" s="57">
        <f>+IF(SUM($E23:DF23)&gt;SUM($E18:DF18),SUM($E23:DF23)-SUM($E18:DF18),0)</f>
        <v>0</v>
      </c>
      <c r="DG29" s="57">
        <f>+IF(SUM($E23:DG23)&gt;SUM($E18:DG18),SUM($E23:DG23)-SUM($E18:DG18),0)</f>
        <v>0</v>
      </c>
      <c r="DH29" s="57">
        <f>+IF(SUM($E23:DH23)&gt;SUM($E18:DH18),SUM($E23:DH23)-SUM($E18:DH18),0)</f>
        <v>0</v>
      </c>
      <c r="DI29" s="57">
        <f>+IF(SUM($E23:DI23)&gt;SUM($E18:DI18),SUM($E23:DI23)-SUM($E18:DI18),0)</f>
        <v>0</v>
      </c>
      <c r="DJ29" s="57">
        <f>+IF(SUM($E23:DJ23)&gt;SUM($E18:DJ18),SUM($E23:DJ23)-SUM($E18:DJ18),0)</f>
        <v>0</v>
      </c>
      <c r="DK29" s="57">
        <f>+IF(SUM($E23:DK23)&gt;SUM($E18:DK18),SUM($E23:DK23)-SUM($E18:DK18),0)</f>
        <v>0</v>
      </c>
      <c r="DL29" s="57">
        <f>+IF(SUM($E23:DL23)&gt;SUM($E18:DL18),SUM($E23:DL23)-SUM($E18:DL18),0)</f>
        <v>0</v>
      </c>
      <c r="DM29" s="57">
        <f>+IF(SUM($E23:DM23)&gt;SUM($E18:DM18),SUM($E23:DM23)-SUM($E18:DM18),0)</f>
        <v>0</v>
      </c>
      <c r="DN29" s="57">
        <f>+IF(SUM($E23:DN23)&gt;SUM($E18:DN18),SUM($E23:DN23)-SUM($E18:DN18),0)</f>
        <v>0</v>
      </c>
      <c r="DO29" s="57">
        <f>+IF(SUM($E23:DO23)&gt;SUM($E18:DO18),SUM($E23:DO23)-SUM($E18:DO18),0)</f>
        <v>0</v>
      </c>
      <c r="DP29" s="57">
        <f>+IF(SUM($E23:DP23)&gt;SUM($E18:DP18),SUM($E23:DP23)-SUM($E18:DP18),0)</f>
        <v>0</v>
      </c>
      <c r="DQ29" s="57">
        <f>+IF(SUM($E23:DQ23)&gt;SUM($E18:DQ18),SUM($E23:DQ23)-SUM($E18:DQ18),0)</f>
        <v>0</v>
      </c>
      <c r="DR29" s="57">
        <f>+IF(SUM($E23:DR23)&gt;SUM($E18:DR18),SUM($E23:DR23)-SUM($E18:DR18),0)</f>
        <v>0</v>
      </c>
      <c r="DS29" s="57">
        <f>+IF(SUM($E23:DS23)&gt;SUM($E18:DS18),SUM($E23:DS23)-SUM($E18:DS18),0)</f>
        <v>0</v>
      </c>
      <c r="DT29" s="57">
        <f>+IF(SUM($E23:DT23)&gt;SUM($E18:DT18),SUM($E23:DT23)-SUM($E18:DT18),0)</f>
        <v>0</v>
      </c>
    </row>
    <row r="30" spans="2:124" ht="16.5" thickTop="1" thickBot="1" x14ac:dyDescent="0.3">
      <c r="C30" s="114" t="s">
        <v>255</v>
      </c>
      <c r="E30" s="57">
        <f>+E23</f>
        <v>0</v>
      </c>
      <c r="F30" s="57">
        <f>+F23</f>
        <v>0</v>
      </c>
      <c r="G30" s="57">
        <f t="shared" ref="G30:BR30" si="111">+G23</f>
        <v>0</v>
      </c>
      <c r="H30" s="57">
        <f t="shared" si="111"/>
        <v>0</v>
      </c>
      <c r="I30" s="57">
        <f t="shared" si="111"/>
        <v>0</v>
      </c>
      <c r="J30" s="57">
        <f t="shared" si="111"/>
        <v>0</v>
      </c>
      <c r="K30" s="57">
        <f t="shared" si="111"/>
        <v>0</v>
      </c>
      <c r="L30" s="57">
        <f t="shared" si="111"/>
        <v>0</v>
      </c>
      <c r="M30" s="57">
        <f t="shared" si="111"/>
        <v>0</v>
      </c>
      <c r="N30" s="57">
        <f t="shared" si="111"/>
        <v>0</v>
      </c>
      <c r="O30" s="57">
        <f t="shared" si="111"/>
        <v>0</v>
      </c>
      <c r="P30" s="57">
        <f t="shared" si="111"/>
        <v>0</v>
      </c>
      <c r="Q30" s="57">
        <f t="shared" si="111"/>
        <v>0</v>
      </c>
      <c r="R30" s="57">
        <f t="shared" si="111"/>
        <v>0</v>
      </c>
      <c r="S30" s="57">
        <f t="shared" si="111"/>
        <v>0</v>
      </c>
      <c r="T30" s="57">
        <f t="shared" si="111"/>
        <v>0</v>
      </c>
      <c r="U30" s="57">
        <f t="shared" si="111"/>
        <v>0</v>
      </c>
      <c r="V30" s="57">
        <f t="shared" si="111"/>
        <v>0</v>
      </c>
      <c r="W30" s="57">
        <f t="shared" si="111"/>
        <v>0</v>
      </c>
      <c r="X30" s="57">
        <f t="shared" si="111"/>
        <v>0</v>
      </c>
      <c r="Y30" s="57">
        <f t="shared" si="111"/>
        <v>0</v>
      </c>
      <c r="Z30" s="57">
        <f t="shared" si="111"/>
        <v>0</v>
      </c>
      <c r="AA30" s="57">
        <f t="shared" si="111"/>
        <v>0</v>
      </c>
      <c r="AB30" s="57">
        <f t="shared" si="111"/>
        <v>0</v>
      </c>
      <c r="AC30" s="57">
        <f t="shared" si="111"/>
        <v>0</v>
      </c>
      <c r="AD30" s="57">
        <f t="shared" si="111"/>
        <v>0</v>
      </c>
      <c r="AE30" s="57">
        <f t="shared" si="111"/>
        <v>0</v>
      </c>
      <c r="AF30" s="57">
        <f t="shared" si="111"/>
        <v>0</v>
      </c>
      <c r="AG30" s="57">
        <f t="shared" si="111"/>
        <v>0</v>
      </c>
      <c r="AH30" s="57">
        <f t="shared" si="111"/>
        <v>0</v>
      </c>
      <c r="AI30" s="57">
        <f t="shared" si="111"/>
        <v>0</v>
      </c>
      <c r="AJ30" s="57">
        <f t="shared" si="111"/>
        <v>0</v>
      </c>
      <c r="AK30" s="57">
        <f t="shared" si="111"/>
        <v>0</v>
      </c>
      <c r="AL30" s="57">
        <f t="shared" si="111"/>
        <v>0</v>
      </c>
      <c r="AM30" s="57">
        <f t="shared" si="111"/>
        <v>0</v>
      </c>
      <c r="AN30" s="57">
        <f t="shared" si="111"/>
        <v>0</v>
      </c>
      <c r="AO30" s="57">
        <f t="shared" si="111"/>
        <v>0</v>
      </c>
      <c r="AP30" s="57">
        <f t="shared" si="111"/>
        <v>0</v>
      </c>
      <c r="AQ30" s="57">
        <f t="shared" si="111"/>
        <v>0</v>
      </c>
      <c r="AR30" s="57">
        <f t="shared" si="111"/>
        <v>0</v>
      </c>
      <c r="AS30" s="57">
        <f t="shared" si="111"/>
        <v>0</v>
      </c>
      <c r="AT30" s="57">
        <f t="shared" si="111"/>
        <v>0</v>
      </c>
      <c r="AU30" s="57">
        <f t="shared" si="111"/>
        <v>0</v>
      </c>
      <c r="AV30" s="57">
        <f t="shared" si="111"/>
        <v>0</v>
      </c>
      <c r="AW30" s="57">
        <f t="shared" si="111"/>
        <v>0</v>
      </c>
      <c r="AX30" s="57">
        <f t="shared" si="111"/>
        <v>0</v>
      </c>
      <c r="AY30" s="57">
        <f t="shared" si="111"/>
        <v>0</v>
      </c>
      <c r="AZ30" s="57">
        <f t="shared" si="111"/>
        <v>0</v>
      </c>
      <c r="BA30" s="57">
        <f t="shared" si="111"/>
        <v>0</v>
      </c>
      <c r="BB30" s="57">
        <f t="shared" si="111"/>
        <v>0</v>
      </c>
      <c r="BC30" s="57">
        <f t="shared" si="111"/>
        <v>0</v>
      </c>
      <c r="BD30" s="57">
        <f t="shared" si="111"/>
        <v>0</v>
      </c>
      <c r="BE30" s="57">
        <f t="shared" si="111"/>
        <v>0</v>
      </c>
      <c r="BF30" s="57">
        <f t="shared" si="111"/>
        <v>0</v>
      </c>
      <c r="BG30" s="57">
        <f t="shared" si="111"/>
        <v>0</v>
      </c>
      <c r="BH30" s="57">
        <f t="shared" si="111"/>
        <v>0</v>
      </c>
      <c r="BI30" s="57">
        <f t="shared" si="111"/>
        <v>0</v>
      </c>
      <c r="BJ30" s="57">
        <f t="shared" si="111"/>
        <v>0</v>
      </c>
      <c r="BK30" s="57">
        <f t="shared" si="111"/>
        <v>0</v>
      </c>
      <c r="BL30" s="57">
        <f t="shared" si="111"/>
        <v>0</v>
      </c>
      <c r="BM30" s="57">
        <f t="shared" si="111"/>
        <v>0</v>
      </c>
      <c r="BN30" s="57">
        <f t="shared" si="111"/>
        <v>0</v>
      </c>
      <c r="BO30" s="57">
        <f t="shared" si="111"/>
        <v>0</v>
      </c>
      <c r="BP30" s="57">
        <f t="shared" si="111"/>
        <v>0</v>
      </c>
      <c r="BQ30" s="57">
        <f t="shared" si="111"/>
        <v>0</v>
      </c>
      <c r="BR30" s="57">
        <f t="shared" si="111"/>
        <v>0</v>
      </c>
      <c r="BS30" s="57">
        <f t="shared" ref="BS30:DT30" si="112">+BS23</f>
        <v>0</v>
      </c>
      <c r="BT30" s="57">
        <f t="shared" si="112"/>
        <v>0</v>
      </c>
      <c r="BU30" s="57">
        <f t="shared" si="112"/>
        <v>0</v>
      </c>
      <c r="BV30" s="57">
        <f t="shared" si="112"/>
        <v>0</v>
      </c>
      <c r="BW30" s="57">
        <f t="shared" si="112"/>
        <v>0</v>
      </c>
      <c r="BX30" s="57">
        <f t="shared" si="112"/>
        <v>0</v>
      </c>
      <c r="BY30" s="57">
        <f t="shared" si="112"/>
        <v>0</v>
      </c>
      <c r="BZ30" s="57">
        <f t="shared" si="112"/>
        <v>0</v>
      </c>
      <c r="CA30" s="57">
        <f t="shared" si="112"/>
        <v>0</v>
      </c>
      <c r="CB30" s="57">
        <f t="shared" si="112"/>
        <v>0</v>
      </c>
      <c r="CC30" s="57">
        <f t="shared" si="112"/>
        <v>0</v>
      </c>
      <c r="CD30" s="57">
        <f t="shared" si="112"/>
        <v>0</v>
      </c>
      <c r="CE30" s="57">
        <f t="shared" si="112"/>
        <v>0</v>
      </c>
      <c r="CF30" s="57">
        <f t="shared" si="112"/>
        <v>0</v>
      </c>
      <c r="CG30" s="57">
        <f t="shared" si="112"/>
        <v>0</v>
      </c>
      <c r="CH30" s="57">
        <f t="shared" si="112"/>
        <v>0</v>
      </c>
      <c r="CI30" s="57">
        <f t="shared" si="112"/>
        <v>0</v>
      </c>
      <c r="CJ30" s="57">
        <f t="shared" si="112"/>
        <v>0</v>
      </c>
      <c r="CK30" s="57">
        <f t="shared" si="112"/>
        <v>0</v>
      </c>
      <c r="CL30" s="57">
        <f t="shared" si="112"/>
        <v>0</v>
      </c>
      <c r="CM30" s="57">
        <f t="shared" si="112"/>
        <v>0</v>
      </c>
      <c r="CN30" s="57">
        <f t="shared" si="112"/>
        <v>0</v>
      </c>
      <c r="CO30" s="57">
        <f t="shared" si="112"/>
        <v>0</v>
      </c>
      <c r="CP30" s="57">
        <f t="shared" si="112"/>
        <v>0</v>
      </c>
      <c r="CQ30" s="57">
        <f t="shared" si="112"/>
        <v>0</v>
      </c>
      <c r="CR30" s="57">
        <f t="shared" si="112"/>
        <v>0</v>
      </c>
      <c r="CS30" s="57">
        <f t="shared" si="112"/>
        <v>0</v>
      </c>
      <c r="CT30" s="57">
        <f t="shared" si="112"/>
        <v>0</v>
      </c>
      <c r="CU30" s="57">
        <f t="shared" si="112"/>
        <v>0</v>
      </c>
      <c r="CV30" s="57">
        <f t="shared" si="112"/>
        <v>0</v>
      </c>
      <c r="CW30" s="57">
        <f t="shared" si="112"/>
        <v>0</v>
      </c>
      <c r="CX30" s="57">
        <f t="shared" si="112"/>
        <v>0</v>
      </c>
      <c r="CY30" s="57">
        <f t="shared" si="112"/>
        <v>0</v>
      </c>
      <c r="CZ30" s="57">
        <f t="shared" si="112"/>
        <v>0</v>
      </c>
      <c r="DA30" s="57">
        <f t="shared" si="112"/>
        <v>0</v>
      </c>
      <c r="DB30" s="57">
        <f t="shared" si="112"/>
        <v>0</v>
      </c>
      <c r="DC30" s="57">
        <f t="shared" si="112"/>
        <v>0</v>
      </c>
      <c r="DD30" s="57">
        <f t="shared" si="112"/>
        <v>0</v>
      </c>
      <c r="DE30" s="57">
        <f t="shared" si="112"/>
        <v>0</v>
      </c>
      <c r="DF30" s="57">
        <f t="shared" si="112"/>
        <v>0</v>
      </c>
      <c r="DG30" s="57">
        <f t="shared" si="112"/>
        <v>0</v>
      </c>
      <c r="DH30" s="57">
        <f t="shared" si="112"/>
        <v>0</v>
      </c>
      <c r="DI30" s="57">
        <f t="shared" si="112"/>
        <v>0</v>
      </c>
      <c r="DJ30" s="57">
        <f t="shared" si="112"/>
        <v>0</v>
      </c>
      <c r="DK30" s="57">
        <f t="shared" si="112"/>
        <v>0</v>
      </c>
      <c r="DL30" s="57">
        <f t="shared" si="112"/>
        <v>0</v>
      </c>
      <c r="DM30" s="57">
        <f t="shared" si="112"/>
        <v>0</v>
      </c>
      <c r="DN30" s="57">
        <f t="shared" si="112"/>
        <v>0</v>
      </c>
      <c r="DO30" s="57">
        <f t="shared" si="112"/>
        <v>0</v>
      </c>
      <c r="DP30" s="57">
        <f t="shared" si="112"/>
        <v>0</v>
      </c>
      <c r="DQ30" s="57">
        <f t="shared" si="112"/>
        <v>0</v>
      </c>
      <c r="DR30" s="57">
        <f t="shared" si="112"/>
        <v>0</v>
      </c>
      <c r="DS30" s="57">
        <f t="shared" si="112"/>
        <v>0</v>
      </c>
      <c r="DT30" s="57">
        <f t="shared" si="112"/>
        <v>0</v>
      </c>
    </row>
    <row r="31" spans="2:124" ht="15.75" thickTop="1" x14ac:dyDescent="0.25"/>
  </sheetData>
  <hyperlinks>
    <hyperlink ref="C1" location="Input!A1" display="MENU" xr:uid="{404BDEAF-641F-449F-9403-87CD2863BEE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D6DA2-DA7A-44E0-A16F-201031306575}">
  <sheetPr>
    <tabColor theme="9" tint="0.39997558519241921"/>
  </sheetPr>
  <dimension ref="A1:DS78"/>
  <sheetViews>
    <sheetView showGridLines="0" zoomScale="89" zoomScaleNormal="89" workbookViewId="0">
      <pane xSplit="2" topLeftCell="C1" activePane="topRight" state="frozen"/>
      <selection pane="topRight"/>
    </sheetView>
  </sheetViews>
  <sheetFormatPr defaultRowHeight="15" x14ac:dyDescent="0.25"/>
  <cols>
    <col min="1" max="1" width="44.5703125" bestFit="1" customWidth="1"/>
    <col min="2" max="2" width="5.28515625" bestFit="1" customWidth="1"/>
    <col min="3" max="123" width="12.85546875" customWidth="1"/>
  </cols>
  <sheetData>
    <row r="1" spans="1:123" x14ac:dyDescent="0.25">
      <c r="A1" s="214" t="s">
        <v>40</v>
      </c>
    </row>
    <row r="2" spans="1:123" ht="28.5" x14ac:dyDescent="0.45">
      <c r="A2" s="4" t="s">
        <v>14</v>
      </c>
      <c r="B2" s="15"/>
      <c r="C2" s="206"/>
    </row>
    <row r="3" spans="1:123" x14ac:dyDescent="0.25">
      <c r="A3" s="140"/>
      <c r="B3" s="140" t="s">
        <v>27</v>
      </c>
      <c r="C3" s="140">
        <f>+D3-1</f>
        <v>-1</v>
      </c>
      <c r="D3" s="140">
        <f>+I_Vendite!J2</f>
        <v>0</v>
      </c>
      <c r="E3" s="140">
        <f>+I_Vendite!K2</f>
        <v>0</v>
      </c>
      <c r="F3" s="140">
        <f>+I_Vendite!L2</f>
        <v>0</v>
      </c>
      <c r="G3" s="140">
        <f>+I_Vendite!M2</f>
        <v>0</v>
      </c>
      <c r="H3" s="140">
        <f>+I_Vendite!N2</f>
        <v>0</v>
      </c>
      <c r="I3" s="140">
        <f>+I_Vendite!O2</f>
        <v>0</v>
      </c>
      <c r="J3" s="140">
        <f>+I_Vendite!P2</f>
        <v>0</v>
      </c>
      <c r="K3" s="140">
        <f>+I_Vendite!Q2</f>
        <v>0</v>
      </c>
      <c r="L3" s="140">
        <f>+I_Vendite!R2</f>
        <v>0</v>
      </c>
      <c r="M3" s="140">
        <f>+I_Vendite!S2</f>
        <v>0</v>
      </c>
      <c r="N3" s="140">
        <f>+I_Vendite!T2</f>
        <v>0</v>
      </c>
      <c r="O3" s="140">
        <f>+I_Vendite!U2</f>
        <v>0</v>
      </c>
      <c r="P3" s="140">
        <f>+I_Vendite!V2</f>
        <v>1</v>
      </c>
      <c r="Q3" s="140">
        <f>+I_Vendite!W2</f>
        <v>1</v>
      </c>
      <c r="R3" s="140">
        <f>+I_Vendite!X2</f>
        <v>1</v>
      </c>
      <c r="S3" s="140">
        <f>+I_Vendite!Y2</f>
        <v>1</v>
      </c>
      <c r="T3" s="140">
        <f>+I_Vendite!Z2</f>
        <v>1</v>
      </c>
      <c r="U3" s="140">
        <f>+I_Vendite!AA2</f>
        <v>1</v>
      </c>
      <c r="V3" s="140">
        <f>+I_Vendite!AB2</f>
        <v>1</v>
      </c>
      <c r="W3" s="140">
        <f>+I_Vendite!AC2</f>
        <v>1</v>
      </c>
      <c r="X3" s="140">
        <f>+I_Vendite!AD2</f>
        <v>1</v>
      </c>
      <c r="Y3" s="140">
        <f>+I_Vendite!AE2</f>
        <v>1</v>
      </c>
      <c r="Z3" s="140">
        <f>+I_Vendite!AF2</f>
        <v>1</v>
      </c>
      <c r="AA3" s="140">
        <f>+I_Vendite!AG2</f>
        <v>1</v>
      </c>
      <c r="AB3" s="140">
        <f>+I_Vendite!AH2</f>
        <v>2</v>
      </c>
      <c r="AC3" s="140">
        <f>+I_Vendite!AI2</f>
        <v>2</v>
      </c>
      <c r="AD3" s="140">
        <f>+I_Vendite!AJ2</f>
        <v>2</v>
      </c>
      <c r="AE3" s="140">
        <f>+I_Vendite!AK2</f>
        <v>2</v>
      </c>
      <c r="AF3" s="140">
        <f>+I_Vendite!AL2</f>
        <v>2</v>
      </c>
      <c r="AG3" s="140">
        <f>+I_Vendite!AM2</f>
        <v>2</v>
      </c>
      <c r="AH3" s="140">
        <f>+I_Vendite!AN2</f>
        <v>2</v>
      </c>
      <c r="AI3" s="140">
        <f>+I_Vendite!AO2</f>
        <v>2</v>
      </c>
      <c r="AJ3" s="140">
        <f>+I_Vendite!AP2</f>
        <v>2</v>
      </c>
      <c r="AK3" s="140">
        <f>+I_Vendite!AQ2</f>
        <v>2</v>
      </c>
      <c r="AL3" s="140">
        <f>+I_Vendite!AR2</f>
        <v>2</v>
      </c>
      <c r="AM3" s="140">
        <f>+I_Vendite!AS2</f>
        <v>2</v>
      </c>
      <c r="AN3" s="140">
        <f>+I_Vendite!AT2</f>
        <v>3</v>
      </c>
      <c r="AO3" s="140">
        <f>+I_Vendite!AU2</f>
        <v>3</v>
      </c>
      <c r="AP3" s="140">
        <f>+I_Vendite!AV2</f>
        <v>3</v>
      </c>
      <c r="AQ3" s="140">
        <f>+I_Vendite!AW2</f>
        <v>3</v>
      </c>
      <c r="AR3" s="140">
        <f>+I_Vendite!AX2</f>
        <v>3</v>
      </c>
      <c r="AS3" s="140">
        <f>+I_Vendite!AY2</f>
        <v>3</v>
      </c>
      <c r="AT3" s="140">
        <f>+I_Vendite!AZ2</f>
        <v>3</v>
      </c>
      <c r="AU3" s="140">
        <f>+I_Vendite!BA2</f>
        <v>3</v>
      </c>
      <c r="AV3" s="140">
        <f>+I_Vendite!BB2</f>
        <v>3</v>
      </c>
      <c r="AW3" s="140">
        <f>+I_Vendite!BC2</f>
        <v>3</v>
      </c>
      <c r="AX3" s="140">
        <f>+I_Vendite!BD2</f>
        <v>3</v>
      </c>
      <c r="AY3" s="140">
        <f>+I_Vendite!BE2</f>
        <v>3</v>
      </c>
      <c r="AZ3" s="140">
        <f>+I_Vendite!BF2</f>
        <v>4</v>
      </c>
      <c r="BA3" s="140">
        <f>+I_Vendite!BG2</f>
        <v>4</v>
      </c>
      <c r="BB3" s="140">
        <f>+I_Vendite!BH2</f>
        <v>4</v>
      </c>
      <c r="BC3" s="140">
        <f>+I_Vendite!BI2</f>
        <v>4</v>
      </c>
      <c r="BD3" s="140">
        <f>+I_Vendite!BJ2</f>
        <v>4</v>
      </c>
      <c r="BE3" s="140">
        <f>+I_Vendite!BK2</f>
        <v>4</v>
      </c>
      <c r="BF3" s="140">
        <f>+I_Vendite!BL2</f>
        <v>4</v>
      </c>
      <c r="BG3" s="140">
        <f>+I_Vendite!BM2</f>
        <v>4</v>
      </c>
      <c r="BH3" s="140">
        <f>+I_Vendite!BN2</f>
        <v>4</v>
      </c>
      <c r="BI3" s="140">
        <f>+I_Vendite!BO2</f>
        <v>4</v>
      </c>
      <c r="BJ3" s="140">
        <f>+I_Vendite!BP2</f>
        <v>4</v>
      </c>
      <c r="BK3" s="140">
        <f>+I_Vendite!BQ2</f>
        <v>4</v>
      </c>
      <c r="BL3" s="140">
        <f>+I_Vendite!BR2</f>
        <v>5</v>
      </c>
      <c r="BM3" s="140">
        <f>+I_Vendite!BS2</f>
        <v>5</v>
      </c>
      <c r="BN3" s="140">
        <f>+I_Vendite!BT2</f>
        <v>5</v>
      </c>
      <c r="BO3" s="140">
        <f>+I_Vendite!BU2</f>
        <v>5</v>
      </c>
      <c r="BP3" s="140">
        <f>+I_Vendite!BV2</f>
        <v>5</v>
      </c>
      <c r="BQ3" s="140">
        <f>+I_Vendite!BW2</f>
        <v>5</v>
      </c>
      <c r="BR3" s="140">
        <f>+I_Vendite!BX2</f>
        <v>5</v>
      </c>
      <c r="BS3" s="140">
        <f>+I_Vendite!BY2</f>
        <v>5</v>
      </c>
      <c r="BT3" s="140">
        <f>+I_Vendite!BZ2</f>
        <v>5</v>
      </c>
      <c r="BU3" s="140">
        <f>+I_Vendite!CA2</f>
        <v>5</v>
      </c>
      <c r="BV3" s="140">
        <f>+I_Vendite!CB2</f>
        <v>5</v>
      </c>
      <c r="BW3" s="140">
        <f>+I_Vendite!CC2</f>
        <v>5</v>
      </c>
      <c r="BX3" s="140">
        <f>+I_Vendite!CD2</f>
        <v>6</v>
      </c>
      <c r="BY3" s="140">
        <f>+I_Vendite!CE2</f>
        <v>6</v>
      </c>
      <c r="BZ3" s="140">
        <f>+I_Vendite!CF2</f>
        <v>6</v>
      </c>
      <c r="CA3" s="140">
        <f>+I_Vendite!CG2</f>
        <v>6</v>
      </c>
      <c r="CB3" s="140">
        <f>+I_Vendite!CH2</f>
        <v>6</v>
      </c>
      <c r="CC3" s="140">
        <f>+I_Vendite!CI2</f>
        <v>6</v>
      </c>
      <c r="CD3" s="140">
        <f>+I_Vendite!CJ2</f>
        <v>6</v>
      </c>
      <c r="CE3" s="140">
        <f>+I_Vendite!CK2</f>
        <v>6</v>
      </c>
      <c r="CF3" s="140">
        <f>+I_Vendite!CL2</f>
        <v>6</v>
      </c>
      <c r="CG3" s="140">
        <f>+I_Vendite!CM2</f>
        <v>6</v>
      </c>
      <c r="CH3" s="140">
        <f>+I_Vendite!CN2</f>
        <v>6</v>
      </c>
      <c r="CI3" s="140">
        <f>+I_Vendite!CO2</f>
        <v>6</v>
      </c>
      <c r="CJ3" s="140">
        <f>+I_Vendite!CP2</f>
        <v>7</v>
      </c>
      <c r="CK3" s="140">
        <f>+I_Vendite!CQ2</f>
        <v>7</v>
      </c>
      <c r="CL3" s="140">
        <f>+I_Vendite!CR2</f>
        <v>7</v>
      </c>
      <c r="CM3" s="140">
        <f>+I_Vendite!CS2</f>
        <v>7</v>
      </c>
      <c r="CN3" s="140">
        <f>+I_Vendite!CT2</f>
        <v>7</v>
      </c>
      <c r="CO3" s="140">
        <f>+I_Vendite!CU2</f>
        <v>7</v>
      </c>
      <c r="CP3" s="140">
        <f>+I_Vendite!CV2</f>
        <v>7</v>
      </c>
      <c r="CQ3" s="140">
        <f>+I_Vendite!CW2</f>
        <v>7</v>
      </c>
      <c r="CR3" s="140">
        <f>+I_Vendite!CX2</f>
        <v>7</v>
      </c>
      <c r="CS3" s="140">
        <f>+I_Vendite!CY2</f>
        <v>7</v>
      </c>
      <c r="CT3" s="140">
        <f>+I_Vendite!CZ2</f>
        <v>7</v>
      </c>
      <c r="CU3" s="140">
        <f>+I_Vendite!DA2</f>
        <v>7</v>
      </c>
      <c r="CV3" s="140">
        <f>+I_Vendite!DB2</f>
        <v>8</v>
      </c>
      <c r="CW3" s="140">
        <f>+I_Vendite!DC2</f>
        <v>8</v>
      </c>
      <c r="CX3" s="140">
        <f>+I_Vendite!DD2</f>
        <v>8</v>
      </c>
      <c r="CY3" s="140">
        <f>+I_Vendite!DE2</f>
        <v>8</v>
      </c>
      <c r="CZ3" s="140">
        <f>+I_Vendite!DF2</f>
        <v>8</v>
      </c>
      <c r="DA3" s="140">
        <f>+I_Vendite!DG2</f>
        <v>8</v>
      </c>
      <c r="DB3" s="140">
        <f>+I_Vendite!DH2</f>
        <v>8</v>
      </c>
      <c r="DC3" s="140">
        <f>+I_Vendite!DI2</f>
        <v>8</v>
      </c>
      <c r="DD3" s="140">
        <f>+I_Vendite!DJ2</f>
        <v>8</v>
      </c>
      <c r="DE3" s="140">
        <f>+I_Vendite!DK2</f>
        <v>8</v>
      </c>
      <c r="DF3" s="140">
        <f>+I_Vendite!DL2</f>
        <v>8</v>
      </c>
      <c r="DG3" s="140">
        <f>+I_Vendite!DM2</f>
        <v>8</v>
      </c>
      <c r="DH3" s="140">
        <f>+I_Vendite!DN2</f>
        <v>9</v>
      </c>
      <c r="DI3" s="140">
        <f>+I_Vendite!DO2</f>
        <v>9</v>
      </c>
      <c r="DJ3" s="140">
        <f>+I_Vendite!DP2</f>
        <v>9</v>
      </c>
      <c r="DK3" s="140">
        <f>+I_Vendite!DQ2</f>
        <v>9</v>
      </c>
      <c r="DL3" s="140">
        <f>+I_Vendite!DR2</f>
        <v>9</v>
      </c>
      <c r="DM3" s="140">
        <f>+I_Vendite!DS2</f>
        <v>9</v>
      </c>
      <c r="DN3" s="140">
        <f>+I_Vendite!DT2</f>
        <v>9</v>
      </c>
      <c r="DO3" s="140">
        <f>+I_Vendite!DU2</f>
        <v>9</v>
      </c>
      <c r="DP3" s="140">
        <f>+I_Vendite!DV2</f>
        <v>9</v>
      </c>
      <c r="DQ3" s="140">
        <f>+I_Vendite!DW2</f>
        <v>9</v>
      </c>
      <c r="DR3" s="140">
        <f>+I_Vendite!DX2</f>
        <v>9</v>
      </c>
      <c r="DS3" s="140">
        <f>+I_Vendite!DY2</f>
        <v>9</v>
      </c>
    </row>
    <row r="4" spans="1:123" ht="15.75" thickBot="1" x14ac:dyDescent="0.3">
      <c r="A4" s="197" t="s">
        <v>102</v>
      </c>
      <c r="B4" s="197" t="s">
        <v>26</v>
      </c>
      <c r="C4" s="197" t="str">
        <f>+O4</f>
        <v>dic</v>
      </c>
      <c r="D4" s="197" t="str">
        <f>+I_Vendite!J3</f>
        <v>gen</v>
      </c>
      <c r="E4" s="197" t="str">
        <f>+I_Vendite!K3</f>
        <v>feb</v>
      </c>
      <c r="F4" s="197" t="str">
        <f>+I_Vendite!L3</f>
        <v>mar</v>
      </c>
      <c r="G4" s="197" t="str">
        <f>+I_Vendite!M3</f>
        <v>apr</v>
      </c>
      <c r="H4" s="197" t="str">
        <f>+I_Vendite!N3</f>
        <v>mag</v>
      </c>
      <c r="I4" s="197" t="str">
        <f>+I_Vendite!O3</f>
        <v>giu</v>
      </c>
      <c r="J4" s="197" t="str">
        <f>+I_Vendite!P3</f>
        <v>lug</v>
      </c>
      <c r="K4" s="197" t="str">
        <f>+I_Vendite!Q3</f>
        <v>ago</v>
      </c>
      <c r="L4" s="197" t="str">
        <f>+I_Vendite!R3</f>
        <v>set</v>
      </c>
      <c r="M4" s="197" t="str">
        <f>+I_Vendite!S3</f>
        <v>ott</v>
      </c>
      <c r="N4" s="197" t="str">
        <f>+I_Vendite!T3</f>
        <v>nov</v>
      </c>
      <c r="O4" s="197" t="str">
        <f>+I_Vendite!U3</f>
        <v>dic</v>
      </c>
      <c r="P4" s="197" t="str">
        <f>+I_Vendite!V3</f>
        <v>gen</v>
      </c>
      <c r="Q4" s="197" t="str">
        <f>+I_Vendite!W3</f>
        <v>feb</v>
      </c>
      <c r="R4" s="197" t="str">
        <f>+I_Vendite!X3</f>
        <v>mar</v>
      </c>
      <c r="S4" s="197" t="str">
        <f>+I_Vendite!Y3</f>
        <v>apr</v>
      </c>
      <c r="T4" s="197" t="str">
        <f>+I_Vendite!Z3</f>
        <v>mag</v>
      </c>
      <c r="U4" s="197" t="str">
        <f>+I_Vendite!AA3</f>
        <v>giu</v>
      </c>
      <c r="V4" s="197" t="str">
        <f>+I_Vendite!AB3</f>
        <v>lug</v>
      </c>
      <c r="W4" s="197" t="str">
        <f>+I_Vendite!AC3</f>
        <v>ago</v>
      </c>
      <c r="X4" s="197" t="str">
        <f>+I_Vendite!AD3</f>
        <v>set</v>
      </c>
      <c r="Y4" s="197" t="str">
        <f>+I_Vendite!AE3</f>
        <v>ott</v>
      </c>
      <c r="Z4" s="197" t="str">
        <f>+I_Vendite!AF3</f>
        <v>nov</v>
      </c>
      <c r="AA4" s="197" t="str">
        <f>+I_Vendite!AG3</f>
        <v>dic</v>
      </c>
      <c r="AB4" s="197" t="str">
        <f>+I_Vendite!AH3</f>
        <v>gen</v>
      </c>
      <c r="AC4" s="197" t="str">
        <f>+I_Vendite!AI3</f>
        <v>feb</v>
      </c>
      <c r="AD4" s="197" t="str">
        <f>+I_Vendite!AJ3</f>
        <v>mar</v>
      </c>
      <c r="AE4" s="197" t="str">
        <f>+I_Vendite!AK3</f>
        <v>apr</v>
      </c>
      <c r="AF4" s="197" t="str">
        <f>+I_Vendite!AL3</f>
        <v>mag</v>
      </c>
      <c r="AG4" s="197" t="str">
        <f>+I_Vendite!AM3</f>
        <v>giu</v>
      </c>
      <c r="AH4" s="197" t="str">
        <f>+I_Vendite!AN3</f>
        <v>lug</v>
      </c>
      <c r="AI4" s="197" t="str">
        <f>+I_Vendite!AO3</f>
        <v>ago</v>
      </c>
      <c r="AJ4" s="197" t="str">
        <f>+I_Vendite!AP3</f>
        <v>set</v>
      </c>
      <c r="AK4" s="197" t="str">
        <f>+I_Vendite!AQ3</f>
        <v>ott</v>
      </c>
      <c r="AL4" s="197" t="str">
        <f>+I_Vendite!AR3</f>
        <v>nov</v>
      </c>
      <c r="AM4" s="197" t="str">
        <f>+I_Vendite!AS3</f>
        <v>dic</v>
      </c>
      <c r="AN4" s="197" t="str">
        <f>+I_Vendite!AT3</f>
        <v>gen</v>
      </c>
      <c r="AO4" s="197" t="str">
        <f>+I_Vendite!AU3</f>
        <v>feb</v>
      </c>
      <c r="AP4" s="197" t="str">
        <f>+I_Vendite!AV3</f>
        <v>mar</v>
      </c>
      <c r="AQ4" s="197" t="str">
        <f>+I_Vendite!AW3</f>
        <v>apr</v>
      </c>
      <c r="AR4" s="197" t="str">
        <f>+I_Vendite!AX3</f>
        <v>mag</v>
      </c>
      <c r="AS4" s="197" t="str">
        <f>+I_Vendite!AY3</f>
        <v>giu</v>
      </c>
      <c r="AT4" s="197" t="str">
        <f>+I_Vendite!AZ3</f>
        <v>lug</v>
      </c>
      <c r="AU4" s="197" t="str">
        <f>+I_Vendite!BA3</f>
        <v>ago</v>
      </c>
      <c r="AV4" s="197" t="str">
        <f>+I_Vendite!BB3</f>
        <v>set</v>
      </c>
      <c r="AW4" s="197" t="str">
        <f>+I_Vendite!BC3</f>
        <v>ott</v>
      </c>
      <c r="AX4" s="197" t="str">
        <f>+I_Vendite!BD3</f>
        <v>nov</v>
      </c>
      <c r="AY4" s="197" t="str">
        <f>+I_Vendite!BE3</f>
        <v>dic</v>
      </c>
      <c r="AZ4" s="197" t="str">
        <f>+I_Vendite!BF3</f>
        <v>gen</v>
      </c>
      <c r="BA4" s="197" t="str">
        <f>+I_Vendite!BG3</f>
        <v>feb</v>
      </c>
      <c r="BB4" s="197" t="str">
        <f>+I_Vendite!BH3</f>
        <v>mar</v>
      </c>
      <c r="BC4" s="197" t="str">
        <f>+I_Vendite!BI3</f>
        <v>apr</v>
      </c>
      <c r="BD4" s="197" t="str">
        <f>+I_Vendite!BJ3</f>
        <v>mag</v>
      </c>
      <c r="BE4" s="197" t="str">
        <f>+I_Vendite!BK3</f>
        <v>giu</v>
      </c>
      <c r="BF4" s="197" t="str">
        <f>+I_Vendite!BL3</f>
        <v>lug</v>
      </c>
      <c r="BG4" s="197" t="str">
        <f>+I_Vendite!BM3</f>
        <v>ago</v>
      </c>
      <c r="BH4" s="197" t="str">
        <f>+I_Vendite!BN3</f>
        <v>set</v>
      </c>
      <c r="BI4" s="197" t="str">
        <f>+I_Vendite!BO3</f>
        <v>ott</v>
      </c>
      <c r="BJ4" s="197" t="str">
        <f>+I_Vendite!BP3</f>
        <v>nov</v>
      </c>
      <c r="BK4" s="197" t="str">
        <f>+I_Vendite!BQ3</f>
        <v>dic</v>
      </c>
      <c r="BL4" s="197" t="str">
        <f>+I_Vendite!BR3</f>
        <v>gen</v>
      </c>
      <c r="BM4" s="197" t="str">
        <f>+I_Vendite!BS3</f>
        <v>feb</v>
      </c>
      <c r="BN4" s="197" t="str">
        <f>+I_Vendite!BT3</f>
        <v>mar</v>
      </c>
      <c r="BO4" s="197" t="str">
        <f>+I_Vendite!BU3</f>
        <v>apr</v>
      </c>
      <c r="BP4" s="197" t="str">
        <f>+I_Vendite!BV3</f>
        <v>mag</v>
      </c>
      <c r="BQ4" s="197" t="str">
        <f>+I_Vendite!BW3</f>
        <v>giu</v>
      </c>
      <c r="BR4" s="197" t="str">
        <f>+I_Vendite!BX3</f>
        <v>lug</v>
      </c>
      <c r="BS4" s="197" t="str">
        <f>+I_Vendite!BY3</f>
        <v>ago</v>
      </c>
      <c r="BT4" s="197" t="str">
        <f>+I_Vendite!BZ3</f>
        <v>set</v>
      </c>
      <c r="BU4" s="197" t="str">
        <f>+I_Vendite!CA3</f>
        <v>ott</v>
      </c>
      <c r="BV4" s="197" t="str">
        <f>+I_Vendite!CB3</f>
        <v>nov</v>
      </c>
      <c r="BW4" s="197" t="str">
        <f>+I_Vendite!CC3</f>
        <v>dic</v>
      </c>
      <c r="BX4" s="197" t="str">
        <f>+I_Vendite!CD3</f>
        <v>gen</v>
      </c>
      <c r="BY4" s="197" t="str">
        <f>+I_Vendite!CE3</f>
        <v>feb</v>
      </c>
      <c r="BZ4" s="197" t="str">
        <f>+I_Vendite!CF3</f>
        <v>mar</v>
      </c>
      <c r="CA4" s="197" t="str">
        <f>+I_Vendite!CG3</f>
        <v>apr</v>
      </c>
      <c r="CB4" s="197" t="str">
        <f>+I_Vendite!CH3</f>
        <v>mag</v>
      </c>
      <c r="CC4" s="197" t="str">
        <f>+I_Vendite!CI3</f>
        <v>giu</v>
      </c>
      <c r="CD4" s="197" t="str">
        <f>+I_Vendite!CJ3</f>
        <v>lug</v>
      </c>
      <c r="CE4" s="197" t="str">
        <f>+I_Vendite!CK3</f>
        <v>ago</v>
      </c>
      <c r="CF4" s="197" t="str">
        <f>+I_Vendite!CL3</f>
        <v>set</v>
      </c>
      <c r="CG4" s="197" t="str">
        <f>+I_Vendite!CM3</f>
        <v>ott</v>
      </c>
      <c r="CH4" s="197" t="str">
        <f>+I_Vendite!CN3</f>
        <v>nov</v>
      </c>
      <c r="CI4" s="197" t="str">
        <f>+I_Vendite!CO3</f>
        <v>dic</v>
      </c>
      <c r="CJ4" s="197" t="str">
        <f>+I_Vendite!CP3</f>
        <v>gen</v>
      </c>
      <c r="CK4" s="197" t="str">
        <f>+I_Vendite!CQ3</f>
        <v>feb</v>
      </c>
      <c r="CL4" s="197" t="str">
        <f>+I_Vendite!CR3</f>
        <v>mar</v>
      </c>
      <c r="CM4" s="197" t="str">
        <f>+I_Vendite!CS3</f>
        <v>apr</v>
      </c>
      <c r="CN4" s="197" t="str">
        <f>+I_Vendite!CT3</f>
        <v>mag</v>
      </c>
      <c r="CO4" s="197" t="str">
        <f>+I_Vendite!CU3</f>
        <v>giu</v>
      </c>
      <c r="CP4" s="197" t="str">
        <f>+I_Vendite!CV3</f>
        <v>lug</v>
      </c>
      <c r="CQ4" s="197" t="str">
        <f>+I_Vendite!CW3</f>
        <v>ago</v>
      </c>
      <c r="CR4" s="197" t="str">
        <f>+I_Vendite!CX3</f>
        <v>set</v>
      </c>
      <c r="CS4" s="197" t="str">
        <f>+I_Vendite!CY3</f>
        <v>ott</v>
      </c>
      <c r="CT4" s="197" t="str">
        <f>+I_Vendite!CZ3</f>
        <v>nov</v>
      </c>
      <c r="CU4" s="197" t="str">
        <f>+I_Vendite!DA3</f>
        <v>dic</v>
      </c>
      <c r="CV4" s="197" t="str">
        <f>+I_Vendite!DB3</f>
        <v>gen</v>
      </c>
      <c r="CW4" s="197" t="str">
        <f>+I_Vendite!DC3</f>
        <v>feb</v>
      </c>
      <c r="CX4" s="197" t="str">
        <f>+I_Vendite!DD3</f>
        <v>mar</v>
      </c>
      <c r="CY4" s="197" t="str">
        <f>+I_Vendite!DE3</f>
        <v>apr</v>
      </c>
      <c r="CZ4" s="197" t="str">
        <f>+I_Vendite!DF3</f>
        <v>mag</v>
      </c>
      <c r="DA4" s="197" t="str">
        <f>+I_Vendite!DG3</f>
        <v>giu</v>
      </c>
      <c r="DB4" s="197" t="str">
        <f>+I_Vendite!DH3</f>
        <v>lug</v>
      </c>
      <c r="DC4" s="197" t="str">
        <f>+I_Vendite!DI3</f>
        <v>ago</v>
      </c>
      <c r="DD4" s="197" t="str">
        <f>+I_Vendite!DJ3</f>
        <v>set</v>
      </c>
      <c r="DE4" s="197" t="str">
        <f>+I_Vendite!DK3</f>
        <v>ott</v>
      </c>
      <c r="DF4" s="197" t="str">
        <f>+I_Vendite!DL3</f>
        <v>nov</v>
      </c>
      <c r="DG4" s="197" t="str">
        <f>+I_Vendite!DM3</f>
        <v>dic</v>
      </c>
      <c r="DH4" s="197" t="str">
        <f>+I_Vendite!DN3</f>
        <v>gen</v>
      </c>
      <c r="DI4" s="197" t="str">
        <f>+I_Vendite!DO3</f>
        <v>feb</v>
      </c>
      <c r="DJ4" s="197" t="str">
        <f>+I_Vendite!DP3</f>
        <v>mar</v>
      </c>
      <c r="DK4" s="197" t="str">
        <f>+I_Vendite!DQ3</f>
        <v>apr</v>
      </c>
      <c r="DL4" s="197" t="str">
        <f>+I_Vendite!DR3</f>
        <v>mag</v>
      </c>
      <c r="DM4" s="197" t="str">
        <f>+I_Vendite!DS3</f>
        <v>giu</v>
      </c>
      <c r="DN4" s="197" t="str">
        <f>+I_Vendite!DT3</f>
        <v>lug</v>
      </c>
      <c r="DO4" s="197" t="str">
        <f>+I_Vendite!DU3</f>
        <v>ago</v>
      </c>
      <c r="DP4" s="197" t="str">
        <f>+I_Vendite!DV3</f>
        <v>set</v>
      </c>
      <c r="DQ4" s="197" t="str">
        <f>+I_Vendite!DW3</f>
        <v>ott</v>
      </c>
      <c r="DR4" s="197" t="str">
        <f>+I_Vendite!DX3</f>
        <v>nov</v>
      </c>
      <c r="DS4" s="197" t="str">
        <f>+I_Vendite!DY3</f>
        <v>dic</v>
      </c>
    </row>
    <row r="5" spans="1:123" ht="18.600000000000001" customHeight="1" thickTop="1" thickBot="1" x14ac:dyDescent="0.5">
      <c r="A5" s="200" t="s">
        <v>103</v>
      </c>
      <c r="B5" s="198"/>
      <c r="C5" s="199">
        <f>+'I_Ult SP'!E3</f>
        <v>0</v>
      </c>
      <c r="D5" s="199">
        <f>+IF('Banca-mese'!C44&gt;0,'Banca-mese'!C44,0)</f>
        <v>0</v>
      </c>
      <c r="E5" s="199">
        <f>+IF('Banca-mese'!D44&gt;0,'Banca-mese'!D44,0)</f>
        <v>0</v>
      </c>
      <c r="F5" s="199">
        <f>+IF('Banca-mese'!E44&gt;0,'Banca-mese'!E44,0)</f>
        <v>0</v>
      </c>
      <c r="G5" s="199">
        <f>+IF('Banca-mese'!F44&gt;0,'Banca-mese'!F44,0)</f>
        <v>0</v>
      </c>
      <c r="H5" s="199">
        <f>+IF('Banca-mese'!G44&gt;0,'Banca-mese'!G44,0)</f>
        <v>0</v>
      </c>
      <c r="I5" s="199">
        <f>+IF('Banca-mese'!H44&gt;0,'Banca-mese'!H44,0)</f>
        <v>0</v>
      </c>
      <c r="J5" s="199">
        <f>+IF('Banca-mese'!I44&gt;0,'Banca-mese'!I44,0)</f>
        <v>0</v>
      </c>
      <c r="K5" s="199">
        <f>+IF('Banca-mese'!J44&gt;0,'Banca-mese'!J44,0)</f>
        <v>0</v>
      </c>
      <c r="L5" s="199">
        <f>+IF('Banca-mese'!K44&gt;0,'Banca-mese'!K44,0)</f>
        <v>0</v>
      </c>
      <c r="M5" s="199">
        <f>+IF('Banca-mese'!L44&gt;0,'Banca-mese'!L44,0)</f>
        <v>0</v>
      </c>
      <c r="N5" s="199">
        <f>+IF('Banca-mese'!M44&gt;0,'Banca-mese'!M44,0)</f>
        <v>0</v>
      </c>
      <c r="O5" s="199">
        <f>+IF('Banca-mese'!N44&gt;0,'Banca-mese'!N44,0)</f>
        <v>0</v>
      </c>
      <c r="P5" s="199">
        <f>+IF('Banca-mese'!O44&gt;0,'Banca-mese'!O44,0)</f>
        <v>0</v>
      </c>
      <c r="Q5" s="199">
        <f>+IF('Banca-mese'!P44&gt;0,'Banca-mese'!P44,0)</f>
        <v>0</v>
      </c>
      <c r="R5" s="199">
        <f>+IF('Banca-mese'!Q44&gt;0,'Banca-mese'!Q44,0)</f>
        <v>0</v>
      </c>
      <c r="S5" s="199">
        <f>+IF('Banca-mese'!R44&gt;0,'Banca-mese'!R44,0)</f>
        <v>0</v>
      </c>
      <c r="T5" s="199">
        <f>+IF('Banca-mese'!S44&gt;0,'Banca-mese'!S44,0)</f>
        <v>0</v>
      </c>
      <c r="U5" s="199">
        <f>+IF('Banca-mese'!T44&gt;0,'Banca-mese'!T44,0)</f>
        <v>0</v>
      </c>
      <c r="V5" s="199">
        <f>+IF('Banca-mese'!U44&gt;0,'Banca-mese'!U44,0)</f>
        <v>0</v>
      </c>
      <c r="W5" s="199">
        <f>+IF('Banca-mese'!V44&gt;0,'Banca-mese'!V44,0)</f>
        <v>0</v>
      </c>
      <c r="X5" s="199">
        <f>+IF('Banca-mese'!W44&gt;0,'Banca-mese'!W44,0)</f>
        <v>0</v>
      </c>
      <c r="Y5" s="199">
        <f>+IF('Banca-mese'!X44&gt;0,'Banca-mese'!X44,0)</f>
        <v>0</v>
      </c>
      <c r="Z5" s="199">
        <f>+IF('Banca-mese'!Y44&gt;0,'Banca-mese'!Y44,0)</f>
        <v>0</v>
      </c>
      <c r="AA5" s="199">
        <f>+IF('Banca-mese'!Z44&gt;0,'Banca-mese'!Z44,0)</f>
        <v>0</v>
      </c>
      <c r="AB5" s="199">
        <f>+IF('Banca-mese'!AA44&gt;0,'Banca-mese'!AA44,0)</f>
        <v>0</v>
      </c>
      <c r="AC5" s="199">
        <f>+IF('Banca-mese'!AB44&gt;0,'Banca-mese'!AB44,0)</f>
        <v>0</v>
      </c>
      <c r="AD5" s="199">
        <f>+IF('Banca-mese'!AC44&gt;0,'Banca-mese'!AC44,0)</f>
        <v>0</v>
      </c>
      <c r="AE5" s="199">
        <f>+IF('Banca-mese'!AD44&gt;0,'Banca-mese'!AD44,0)</f>
        <v>0</v>
      </c>
      <c r="AF5" s="199">
        <f>+IF('Banca-mese'!AE44&gt;0,'Banca-mese'!AE44,0)</f>
        <v>0</v>
      </c>
      <c r="AG5" s="199">
        <f>+IF('Banca-mese'!AF44&gt;0,'Banca-mese'!AF44,0)</f>
        <v>0</v>
      </c>
      <c r="AH5" s="199">
        <f>+IF('Banca-mese'!AG44&gt;0,'Banca-mese'!AG44,0)</f>
        <v>0</v>
      </c>
      <c r="AI5" s="199">
        <f>+IF('Banca-mese'!AH44&gt;0,'Banca-mese'!AH44,0)</f>
        <v>0</v>
      </c>
      <c r="AJ5" s="199">
        <f>+IF('Banca-mese'!AI44&gt;0,'Banca-mese'!AI44,0)</f>
        <v>0</v>
      </c>
      <c r="AK5" s="199">
        <f>+IF('Banca-mese'!AJ44&gt;0,'Banca-mese'!AJ44,0)</f>
        <v>0</v>
      </c>
      <c r="AL5" s="199">
        <f>+IF('Banca-mese'!AK44&gt;0,'Banca-mese'!AK44,0)</f>
        <v>0</v>
      </c>
      <c r="AM5" s="199">
        <f>+IF('Banca-mese'!AL44&gt;0,'Banca-mese'!AL44,0)</f>
        <v>0</v>
      </c>
      <c r="AN5" s="199">
        <f>+IF('Banca-mese'!AM44&gt;0,'Banca-mese'!AM44,0)</f>
        <v>0</v>
      </c>
      <c r="AO5" s="199">
        <f>+IF('Banca-mese'!AN44&gt;0,'Banca-mese'!AN44,0)</f>
        <v>0</v>
      </c>
      <c r="AP5" s="199">
        <f>+IF('Banca-mese'!AO44&gt;0,'Banca-mese'!AO44,0)</f>
        <v>0</v>
      </c>
      <c r="AQ5" s="199">
        <f>+IF('Banca-mese'!AP44&gt;0,'Banca-mese'!AP44,0)</f>
        <v>0</v>
      </c>
      <c r="AR5" s="199">
        <f>+IF('Banca-mese'!AQ44&gt;0,'Banca-mese'!AQ44,0)</f>
        <v>0</v>
      </c>
      <c r="AS5" s="199">
        <f>+IF('Banca-mese'!AR44&gt;0,'Banca-mese'!AR44,0)</f>
        <v>0</v>
      </c>
      <c r="AT5" s="199">
        <f>+IF('Banca-mese'!AS44&gt;0,'Banca-mese'!AS44,0)</f>
        <v>0</v>
      </c>
      <c r="AU5" s="199">
        <f>+IF('Banca-mese'!AT44&gt;0,'Banca-mese'!AT44,0)</f>
        <v>0</v>
      </c>
      <c r="AV5" s="199">
        <f>+IF('Banca-mese'!AU44&gt;0,'Banca-mese'!AU44,0)</f>
        <v>0</v>
      </c>
      <c r="AW5" s="199">
        <f>+IF('Banca-mese'!AV44&gt;0,'Banca-mese'!AV44,0)</f>
        <v>0</v>
      </c>
      <c r="AX5" s="199">
        <f>+IF('Banca-mese'!AW44&gt;0,'Banca-mese'!AW44,0)</f>
        <v>0</v>
      </c>
      <c r="AY5" s="199">
        <f>+IF('Banca-mese'!AX44&gt;0,'Banca-mese'!AX44,0)</f>
        <v>0</v>
      </c>
      <c r="AZ5" s="199">
        <f>+IF('Banca-mese'!AY44&gt;0,'Banca-mese'!AY44,0)</f>
        <v>0</v>
      </c>
      <c r="BA5" s="199">
        <f>+IF('Banca-mese'!AZ44&gt;0,'Banca-mese'!AZ44,0)</f>
        <v>0</v>
      </c>
      <c r="BB5" s="199">
        <f>+IF('Banca-mese'!BA44&gt;0,'Banca-mese'!BA44,0)</f>
        <v>0</v>
      </c>
      <c r="BC5" s="199">
        <f>+IF('Banca-mese'!BB44&gt;0,'Banca-mese'!BB44,0)</f>
        <v>0</v>
      </c>
      <c r="BD5" s="199">
        <f>+IF('Banca-mese'!BC44&gt;0,'Banca-mese'!BC44,0)</f>
        <v>0</v>
      </c>
      <c r="BE5" s="199">
        <f>+IF('Banca-mese'!BD44&gt;0,'Banca-mese'!BD44,0)</f>
        <v>0</v>
      </c>
      <c r="BF5" s="199">
        <f>+IF('Banca-mese'!BE44&gt;0,'Banca-mese'!BE44,0)</f>
        <v>0</v>
      </c>
      <c r="BG5" s="199">
        <f>+IF('Banca-mese'!BF44&gt;0,'Banca-mese'!BF44,0)</f>
        <v>0</v>
      </c>
      <c r="BH5" s="199">
        <f>+IF('Banca-mese'!BG44&gt;0,'Banca-mese'!BG44,0)</f>
        <v>0</v>
      </c>
      <c r="BI5" s="199">
        <f>+IF('Banca-mese'!BH44&gt;0,'Banca-mese'!BH44,0)</f>
        <v>0</v>
      </c>
      <c r="BJ5" s="199">
        <f>+IF('Banca-mese'!BI44&gt;0,'Banca-mese'!BI44,0)</f>
        <v>0</v>
      </c>
      <c r="BK5" s="199">
        <f>+IF('Banca-mese'!BJ44&gt;0,'Banca-mese'!BJ44,0)</f>
        <v>0</v>
      </c>
      <c r="BL5" s="199">
        <f>+IF('Banca-mese'!BK44&gt;0,'Banca-mese'!BK44,0)</f>
        <v>0</v>
      </c>
      <c r="BM5" s="199">
        <f>+IF('Banca-mese'!BL44&gt;0,'Banca-mese'!BL44,0)</f>
        <v>0</v>
      </c>
      <c r="BN5" s="199">
        <f>+IF('Banca-mese'!BM44&gt;0,'Banca-mese'!BM44,0)</f>
        <v>0</v>
      </c>
      <c r="BO5" s="199">
        <f>+IF('Banca-mese'!BN44&gt;0,'Banca-mese'!BN44,0)</f>
        <v>0</v>
      </c>
      <c r="BP5" s="199">
        <f>+IF('Banca-mese'!BO44&gt;0,'Banca-mese'!BO44,0)</f>
        <v>0</v>
      </c>
      <c r="BQ5" s="199">
        <f>+IF('Banca-mese'!BP44&gt;0,'Banca-mese'!BP44,0)</f>
        <v>0</v>
      </c>
      <c r="BR5" s="199">
        <f>+IF('Banca-mese'!BQ44&gt;0,'Banca-mese'!BQ44,0)</f>
        <v>0</v>
      </c>
      <c r="BS5" s="199">
        <f>+IF('Banca-mese'!BR44&gt;0,'Banca-mese'!BR44,0)</f>
        <v>0</v>
      </c>
      <c r="BT5" s="199">
        <f>+IF('Banca-mese'!BS44&gt;0,'Banca-mese'!BS44,0)</f>
        <v>0</v>
      </c>
      <c r="BU5" s="199">
        <f>+IF('Banca-mese'!BT44&gt;0,'Banca-mese'!BT44,0)</f>
        <v>0</v>
      </c>
      <c r="BV5" s="199">
        <f>+IF('Banca-mese'!BU44&gt;0,'Banca-mese'!BU44,0)</f>
        <v>0</v>
      </c>
      <c r="BW5" s="199">
        <f>+IF('Banca-mese'!BV44&gt;0,'Banca-mese'!BV44,0)</f>
        <v>0</v>
      </c>
      <c r="BX5" s="199">
        <f>+IF('Banca-mese'!BW44&gt;0,'Banca-mese'!BW44,0)</f>
        <v>0</v>
      </c>
      <c r="BY5" s="199">
        <f>+IF('Banca-mese'!BX44&gt;0,'Banca-mese'!BX44,0)</f>
        <v>0</v>
      </c>
      <c r="BZ5" s="199">
        <f>+IF('Banca-mese'!BY44&gt;0,'Banca-mese'!BY44,0)</f>
        <v>0</v>
      </c>
      <c r="CA5" s="199">
        <f>+IF('Banca-mese'!BZ44&gt;0,'Banca-mese'!BZ44,0)</f>
        <v>0</v>
      </c>
      <c r="CB5" s="199">
        <f>+IF('Banca-mese'!CA44&gt;0,'Banca-mese'!CA44,0)</f>
        <v>0</v>
      </c>
      <c r="CC5" s="199">
        <f>+IF('Banca-mese'!CB44&gt;0,'Banca-mese'!CB44,0)</f>
        <v>0</v>
      </c>
      <c r="CD5" s="199">
        <f>+IF('Banca-mese'!CC44&gt;0,'Banca-mese'!CC44,0)</f>
        <v>0</v>
      </c>
      <c r="CE5" s="199">
        <f>+IF('Banca-mese'!CD44&gt;0,'Banca-mese'!CD44,0)</f>
        <v>0</v>
      </c>
      <c r="CF5" s="199">
        <f>+IF('Banca-mese'!CE44&gt;0,'Banca-mese'!CE44,0)</f>
        <v>0</v>
      </c>
      <c r="CG5" s="199">
        <f>+IF('Banca-mese'!CF44&gt;0,'Banca-mese'!CF44,0)</f>
        <v>0</v>
      </c>
      <c r="CH5" s="199">
        <f>+IF('Banca-mese'!CG44&gt;0,'Banca-mese'!CG44,0)</f>
        <v>0</v>
      </c>
      <c r="CI5" s="199">
        <f>+IF('Banca-mese'!CH44&gt;0,'Banca-mese'!CH44,0)</f>
        <v>0</v>
      </c>
      <c r="CJ5" s="199">
        <f>+IF('Banca-mese'!CI44&gt;0,'Banca-mese'!CI44,0)</f>
        <v>0</v>
      </c>
      <c r="CK5" s="199">
        <f>+IF('Banca-mese'!CJ44&gt;0,'Banca-mese'!CJ44,0)</f>
        <v>0</v>
      </c>
      <c r="CL5" s="199">
        <f>+IF('Banca-mese'!CK44&gt;0,'Banca-mese'!CK44,0)</f>
        <v>0</v>
      </c>
      <c r="CM5" s="199">
        <f>+IF('Banca-mese'!CL44&gt;0,'Banca-mese'!CL44,0)</f>
        <v>0</v>
      </c>
      <c r="CN5" s="199">
        <f>+IF('Banca-mese'!CM44&gt;0,'Banca-mese'!CM44,0)</f>
        <v>0</v>
      </c>
      <c r="CO5" s="199">
        <f>+IF('Banca-mese'!CN44&gt;0,'Banca-mese'!CN44,0)</f>
        <v>0</v>
      </c>
      <c r="CP5" s="199">
        <f>+IF('Banca-mese'!CO44&gt;0,'Banca-mese'!CO44,0)</f>
        <v>0</v>
      </c>
      <c r="CQ5" s="199">
        <f>+IF('Banca-mese'!CP44&gt;0,'Banca-mese'!CP44,0)</f>
        <v>0</v>
      </c>
      <c r="CR5" s="199">
        <f>+IF('Banca-mese'!CQ44&gt;0,'Banca-mese'!CQ44,0)</f>
        <v>0</v>
      </c>
      <c r="CS5" s="199">
        <f>+IF('Banca-mese'!CR44&gt;0,'Banca-mese'!CR44,0)</f>
        <v>0</v>
      </c>
      <c r="CT5" s="199">
        <f>+IF('Banca-mese'!CS44&gt;0,'Banca-mese'!CS44,0)</f>
        <v>0</v>
      </c>
      <c r="CU5" s="199">
        <f>+IF('Banca-mese'!CT44&gt;0,'Banca-mese'!CT44,0)</f>
        <v>0</v>
      </c>
      <c r="CV5" s="199">
        <f>+IF('Banca-mese'!CU44&gt;0,'Banca-mese'!CU44,0)</f>
        <v>0</v>
      </c>
      <c r="CW5" s="199">
        <f>+IF('Banca-mese'!CV44&gt;0,'Banca-mese'!CV44,0)</f>
        <v>0</v>
      </c>
      <c r="CX5" s="199">
        <f>+IF('Banca-mese'!CW44&gt;0,'Banca-mese'!CW44,0)</f>
        <v>0</v>
      </c>
      <c r="CY5" s="199">
        <f>+IF('Banca-mese'!CX44&gt;0,'Banca-mese'!CX44,0)</f>
        <v>0</v>
      </c>
      <c r="CZ5" s="199">
        <f>+IF('Banca-mese'!CY44&gt;0,'Banca-mese'!CY44,0)</f>
        <v>0</v>
      </c>
      <c r="DA5" s="199">
        <f>+IF('Banca-mese'!CZ44&gt;0,'Banca-mese'!CZ44,0)</f>
        <v>0</v>
      </c>
      <c r="DB5" s="199">
        <f>+IF('Banca-mese'!DA44&gt;0,'Banca-mese'!DA44,0)</f>
        <v>0</v>
      </c>
      <c r="DC5" s="199">
        <f>+IF('Banca-mese'!DB44&gt;0,'Banca-mese'!DB44,0)</f>
        <v>0</v>
      </c>
      <c r="DD5" s="199">
        <f>+IF('Banca-mese'!DC44&gt;0,'Banca-mese'!DC44,0)</f>
        <v>0</v>
      </c>
      <c r="DE5" s="199">
        <f>+IF('Banca-mese'!DD44&gt;0,'Banca-mese'!DD44,0)</f>
        <v>0</v>
      </c>
      <c r="DF5" s="199">
        <f>+IF('Banca-mese'!DE44&gt;0,'Banca-mese'!DE44,0)</f>
        <v>0</v>
      </c>
      <c r="DG5" s="199">
        <f>+IF('Banca-mese'!DF44&gt;0,'Banca-mese'!DF44,0)</f>
        <v>0</v>
      </c>
      <c r="DH5" s="199">
        <f>+IF('Banca-mese'!DG44&gt;0,'Banca-mese'!DG44,0)</f>
        <v>0</v>
      </c>
      <c r="DI5" s="199">
        <f>+IF('Banca-mese'!DH44&gt;0,'Banca-mese'!DH44,0)</f>
        <v>0</v>
      </c>
      <c r="DJ5" s="199">
        <f>+IF('Banca-mese'!DI44&gt;0,'Banca-mese'!DI44,0)</f>
        <v>0</v>
      </c>
      <c r="DK5" s="199">
        <f>+IF('Banca-mese'!DJ44&gt;0,'Banca-mese'!DJ44,0)</f>
        <v>0</v>
      </c>
      <c r="DL5" s="199">
        <f>+IF('Banca-mese'!DK44&gt;0,'Banca-mese'!DK44,0)</f>
        <v>0</v>
      </c>
      <c r="DM5" s="199">
        <f>+IF('Banca-mese'!DL44&gt;0,'Banca-mese'!DL44,0)</f>
        <v>0</v>
      </c>
      <c r="DN5" s="199">
        <f>+IF('Banca-mese'!DM44&gt;0,'Banca-mese'!DM44,0)</f>
        <v>0</v>
      </c>
      <c r="DO5" s="199">
        <f>+IF('Banca-mese'!DN44&gt;0,'Banca-mese'!DN44,0)</f>
        <v>0</v>
      </c>
      <c r="DP5" s="199">
        <f>+IF('Banca-mese'!DO44&gt;0,'Banca-mese'!DO44,0)</f>
        <v>0</v>
      </c>
      <c r="DQ5" s="199">
        <f>+IF('Banca-mese'!DP44&gt;0,'Banca-mese'!DP44,0)</f>
        <v>0</v>
      </c>
      <c r="DR5" s="199">
        <f>+IF('Banca-mese'!DQ44&gt;0,'Banca-mese'!DQ44,0)</f>
        <v>0</v>
      </c>
      <c r="DS5" s="199">
        <f>+IF('Banca-mese'!DR44&gt;0,'Banca-mese'!DR44,0)</f>
        <v>0</v>
      </c>
    </row>
    <row r="6" spans="1:123" ht="21.75" thickTop="1" x14ac:dyDescent="0.35">
      <c r="A6" s="29" t="s">
        <v>104</v>
      </c>
      <c r="B6" s="6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</row>
    <row r="7" spans="1:123" x14ac:dyDescent="0.25">
      <c r="A7" s="68" t="s">
        <v>105</v>
      </c>
      <c r="B7" s="30"/>
      <c r="C7" s="93">
        <f>+'I_Ult SP'!E5</f>
        <v>0</v>
      </c>
      <c r="D7" s="93">
        <f>+C7+Vendite!G133-'I_Ult SP'!H5</f>
        <v>0</v>
      </c>
      <c r="E7" s="93">
        <f>+D7+Vendite!H133-'I_Ult SP'!I5</f>
        <v>0</v>
      </c>
      <c r="F7" s="93">
        <f>+E7+Vendite!I133-'I_Ult SP'!J5</f>
        <v>0</v>
      </c>
      <c r="G7" s="93">
        <f>+F7+Vendite!J133-'I_Ult SP'!K5</f>
        <v>0</v>
      </c>
      <c r="H7" s="93">
        <f>+G7+Vendite!K133-'I_Ult SP'!L5</f>
        <v>0</v>
      </c>
      <c r="I7" s="93">
        <f>+H7+Vendite!L133-'I_Ult SP'!M5</f>
        <v>0</v>
      </c>
      <c r="J7" s="93">
        <f>+I7+Vendite!M133-'I_Ult SP'!N5</f>
        <v>0</v>
      </c>
      <c r="K7" s="93">
        <f>+J7+Vendite!N133-'I_Ult SP'!O5</f>
        <v>0</v>
      </c>
      <c r="L7" s="93">
        <f>+K7+Vendite!O133-'I_Ult SP'!P5</f>
        <v>0</v>
      </c>
      <c r="M7" s="93">
        <f>+L7+Vendite!P133-'I_Ult SP'!Q5</f>
        <v>0</v>
      </c>
      <c r="N7" s="93">
        <f>+M7+Vendite!Q133-'I_Ult SP'!R5</f>
        <v>0</v>
      </c>
      <c r="O7" s="93">
        <f>+N7+Vendite!R133-'I_Ult SP'!S5</f>
        <v>0</v>
      </c>
      <c r="P7" s="93">
        <f>+O7+Vendite!S133-'I_Ult SP'!T5</f>
        <v>0</v>
      </c>
      <c r="Q7" s="93">
        <f>+P7+Vendite!T133-'I_Ult SP'!U5</f>
        <v>0</v>
      </c>
      <c r="R7" s="93">
        <f>+Q7+Vendite!U133-'I_Ult SP'!V5</f>
        <v>0</v>
      </c>
      <c r="S7" s="93">
        <f>+R7+Vendite!V133-'I_Ult SP'!W5</f>
        <v>0</v>
      </c>
      <c r="T7" s="93">
        <f>+S7+Vendite!W133-'I_Ult SP'!X5</f>
        <v>0</v>
      </c>
      <c r="U7" s="93">
        <f>+T7+Vendite!X133-'I_Ult SP'!Y5</f>
        <v>0</v>
      </c>
      <c r="V7" s="93">
        <f>+U7+Vendite!Y133-'I_Ult SP'!Z5</f>
        <v>0</v>
      </c>
      <c r="W7" s="93">
        <f>+V7+Vendite!Z133-'I_Ult SP'!AA5</f>
        <v>0</v>
      </c>
      <c r="X7" s="93">
        <f>+W7+Vendite!AA133-'I_Ult SP'!AB5</f>
        <v>0</v>
      </c>
      <c r="Y7" s="93">
        <f>+X7+Vendite!AB133-'I_Ult SP'!AC5</f>
        <v>0</v>
      </c>
      <c r="Z7" s="93">
        <f>+Y7+Vendite!AC133-'I_Ult SP'!AD5</f>
        <v>0</v>
      </c>
      <c r="AA7" s="93">
        <f>+Z7+Vendite!AD133-'I_Ult SP'!AE5</f>
        <v>0</v>
      </c>
      <c r="AB7" s="93">
        <f>+AA7+Vendite!AE133-'I_Ult SP'!AF5</f>
        <v>0</v>
      </c>
      <c r="AC7" s="93">
        <f>+AB7+Vendite!AF133-'I_Ult SP'!AG5</f>
        <v>0</v>
      </c>
      <c r="AD7" s="93">
        <f>+AC7+Vendite!AG133-'I_Ult SP'!AH5</f>
        <v>0</v>
      </c>
      <c r="AE7" s="93">
        <f>+AD7+Vendite!AH133-'I_Ult SP'!AI5</f>
        <v>0</v>
      </c>
      <c r="AF7" s="93">
        <f>+AE7+Vendite!AI133-'I_Ult SP'!AJ5</f>
        <v>0</v>
      </c>
      <c r="AG7" s="93">
        <f>+AF7+Vendite!AJ133-'I_Ult SP'!AK5</f>
        <v>0</v>
      </c>
      <c r="AH7" s="93">
        <f>+AG7+Vendite!AK133-'I_Ult SP'!AL5</f>
        <v>0</v>
      </c>
      <c r="AI7" s="93">
        <f>+AH7+Vendite!AL133-'I_Ult SP'!AM5</f>
        <v>0</v>
      </c>
      <c r="AJ7" s="93">
        <f>+AI7+Vendite!AM133-'I_Ult SP'!AN5</f>
        <v>0</v>
      </c>
      <c r="AK7" s="93">
        <f>+AJ7+Vendite!AN133-'I_Ult SP'!AO5</f>
        <v>0</v>
      </c>
      <c r="AL7" s="93">
        <f>+AK7+Vendite!AO133-'I_Ult SP'!AP5</f>
        <v>0</v>
      </c>
      <c r="AM7" s="93">
        <f>+AL7+Vendite!AP133-'I_Ult SP'!AQ5</f>
        <v>0</v>
      </c>
      <c r="AN7" s="93">
        <f>+AM7+Vendite!AQ133-'I_Ult SP'!AR5</f>
        <v>0</v>
      </c>
      <c r="AO7" s="93">
        <f>+AN7+Vendite!AR133-'I_Ult SP'!AS5</f>
        <v>0</v>
      </c>
      <c r="AP7" s="93">
        <f>+AO7+Vendite!AS133-'I_Ult SP'!AT5</f>
        <v>0</v>
      </c>
      <c r="AQ7" s="93">
        <f>+AP7+Vendite!AT133-'I_Ult SP'!AU5</f>
        <v>0</v>
      </c>
      <c r="AR7" s="93">
        <f>+AQ7+Vendite!AU133-'I_Ult SP'!AV5</f>
        <v>0</v>
      </c>
      <c r="AS7" s="93">
        <f>+AR7+Vendite!AV133-'I_Ult SP'!AW5</f>
        <v>0</v>
      </c>
      <c r="AT7" s="93">
        <f>+AS7+Vendite!AW133-'I_Ult SP'!AX5</f>
        <v>0</v>
      </c>
      <c r="AU7" s="93">
        <f>+AT7+Vendite!AX133-'I_Ult SP'!AY5</f>
        <v>0</v>
      </c>
      <c r="AV7" s="93">
        <f>+AU7+Vendite!AY133-'I_Ult SP'!AZ5</f>
        <v>0</v>
      </c>
      <c r="AW7" s="93">
        <f>+AV7+Vendite!AZ133-'I_Ult SP'!BA5</f>
        <v>0</v>
      </c>
      <c r="AX7" s="93">
        <f>+AW7+Vendite!BA133-'I_Ult SP'!BB5</f>
        <v>0</v>
      </c>
      <c r="AY7" s="93">
        <f>+AX7+Vendite!BB133-'I_Ult SP'!BC5</f>
        <v>0</v>
      </c>
      <c r="AZ7" s="93">
        <f>+AY7+Vendite!BC133-'I_Ult SP'!BD5</f>
        <v>0</v>
      </c>
      <c r="BA7" s="93">
        <f>+AZ7+Vendite!BD133-'I_Ult SP'!BE5</f>
        <v>0</v>
      </c>
      <c r="BB7" s="93">
        <f>+BA7+Vendite!BE133-'I_Ult SP'!BF5</f>
        <v>0</v>
      </c>
      <c r="BC7" s="93">
        <f>+BB7+Vendite!BF133-'I_Ult SP'!BG5</f>
        <v>0</v>
      </c>
      <c r="BD7" s="93">
        <f>+BC7+Vendite!BG133-'I_Ult SP'!BH5</f>
        <v>0</v>
      </c>
      <c r="BE7" s="93">
        <f>+BD7+Vendite!BH133-'I_Ult SP'!BI5</f>
        <v>0</v>
      </c>
      <c r="BF7" s="93">
        <f>+BE7+Vendite!BI133-'I_Ult SP'!BJ5</f>
        <v>0</v>
      </c>
      <c r="BG7" s="93">
        <f>+BF7+Vendite!BJ133-'I_Ult SP'!BK5</f>
        <v>0</v>
      </c>
      <c r="BH7" s="93">
        <f>+BG7+Vendite!BK133-'I_Ult SP'!BL5</f>
        <v>0</v>
      </c>
      <c r="BI7" s="93">
        <f>+BH7+Vendite!BL133-'I_Ult SP'!BM5</f>
        <v>0</v>
      </c>
      <c r="BJ7" s="93">
        <f>+BI7+Vendite!BM133-'I_Ult SP'!BN5</f>
        <v>0</v>
      </c>
      <c r="BK7" s="93">
        <f>+BJ7+Vendite!BN133-'I_Ult SP'!BO5</f>
        <v>0</v>
      </c>
      <c r="BL7" s="93">
        <f>+BK7+Vendite!BO133-'I_Ult SP'!BP5</f>
        <v>0</v>
      </c>
      <c r="BM7" s="93">
        <f>+BL7+Vendite!BP133-'I_Ult SP'!BQ5</f>
        <v>0</v>
      </c>
      <c r="BN7" s="93">
        <f>+BM7+Vendite!BQ133-'I_Ult SP'!BR5</f>
        <v>0</v>
      </c>
      <c r="BO7" s="93">
        <f>+BN7+Vendite!BR133-'I_Ult SP'!BS5</f>
        <v>0</v>
      </c>
      <c r="BP7" s="93">
        <f>+BO7+Vendite!BS133-'I_Ult SP'!BT5</f>
        <v>0</v>
      </c>
      <c r="BQ7" s="93">
        <f>+BP7+Vendite!BT133-'I_Ult SP'!BU5</f>
        <v>0</v>
      </c>
      <c r="BR7" s="93">
        <f>+BQ7+Vendite!BU133-'I_Ult SP'!BV5</f>
        <v>0</v>
      </c>
      <c r="BS7" s="93">
        <f>+BR7+Vendite!BV133-'I_Ult SP'!BW5</f>
        <v>0</v>
      </c>
      <c r="BT7" s="93">
        <f>+BS7+Vendite!BW133-'I_Ult SP'!BX5</f>
        <v>0</v>
      </c>
      <c r="BU7" s="93">
        <f>+BT7+Vendite!BX133-'I_Ult SP'!BY5</f>
        <v>0</v>
      </c>
      <c r="BV7" s="93">
        <f>+BU7+Vendite!BY133-'I_Ult SP'!BZ5</f>
        <v>0</v>
      </c>
      <c r="BW7" s="93">
        <f>+BV7+Vendite!BZ133-'I_Ult SP'!CA5</f>
        <v>0</v>
      </c>
      <c r="BX7" s="93">
        <f>+BW7+Vendite!CA133-'I_Ult SP'!CB5</f>
        <v>0</v>
      </c>
      <c r="BY7" s="93">
        <f>+BX7+Vendite!CB133-'I_Ult SP'!CC5</f>
        <v>0</v>
      </c>
      <c r="BZ7" s="93">
        <f>+BY7+Vendite!CC133-'I_Ult SP'!CD5</f>
        <v>0</v>
      </c>
      <c r="CA7" s="93">
        <f>+BZ7+Vendite!CD133-'I_Ult SP'!CE5</f>
        <v>0</v>
      </c>
      <c r="CB7" s="93">
        <f>+CA7+Vendite!CE133-'I_Ult SP'!CF5</f>
        <v>0</v>
      </c>
      <c r="CC7" s="93">
        <f>+CB7+Vendite!CF133-'I_Ult SP'!CG5</f>
        <v>0</v>
      </c>
      <c r="CD7" s="93">
        <f>+CC7+Vendite!CG133-'I_Ult SP'!CH5</f>
        <v>0</v>
      </c>
      <c r="CE7" s="93">
        <f>+CD7+Vendite!CH133-'I_Ult SP'!CI5</f>
        <v>0</v>
      </c>
      <c r="CF7" s="93">
        <f>+CE7+Vendite!CI133-'I_Ult SP'!CJ5</f>
        <v>0</v>
      </c>
      <c r="CG7" s="93">
        <f>+CF7+Vendite!CJ133-'I_Ult SP'!CK5</f>
        <v>0</v>
      </c>
      <c r="CH7" s="93">
        <f>+CG7+Vendite!CK133-'I_Ult SP'!CL5</f>
        <v>0</v>
      </c>
      <c r="CI7" s="93">
        <f>+CH7+Vendite!CL133-'I_Ult SP'!CM5</f>
        <v>0</v>
      </c>
      <c r="CJ7" s="93">
        <f>+CI7+Vendite!CM133-'I_Ult SP'!CN5</f>
        <v>0</v>
      </c>
      <c r="CK7" s="93">
        <f>+CJ7+Vendite!CN133-'I_Ult SP'!CO5</f>
        <v>0</v>
      </c>
      <c r="CL7" s="93">
        <f>+CK7+Vendite!CO133-'I_Ult SP'!CP5</f>
        <v>0</v>
      </c>
      <c r="CM7" s="93">
        <f>+CL7+Vendite!CP133-'I_Ult SP'!CQ5</f>
        <v>0</v>
      </c>
      <c r="CN7" s="93">
        <f>+CM7+Vendite!CQ133-'I_Ult SP'!CR5</f>
        <v>0</v>
      </c>
      <c r="CO7" s="93">
        <f>+CN7+Vendite!CR133-'I_Ult SP'!CS5</f>
        <v>0</v>
      </c>
      <c r="CP7" s="93">
        <f>+CO7+Vendite!CS133-'I_Ult SP'!CT5</f>
        <v>0</v>
      </c>
      <c r="CQ7" s="93">
        <f>+CP7+Vendite!CT133-'I_Ult SP'!CU5</f>
        <v>0</v>
      </c>
      <c r="CR7" s="93">
        <f>+CQ7+Vendite!CU133-'I_Ult SP'!CV5</f>
        <v>0</v>
      </c>
      <c r="CS7" s="93">
        <f>+CR7+Vendite!CV133-'I_Ult SP'!CW5</f>
        <v>0</v>
      </c>
      <c r="CT7" s="93">
        <f>+CS7+Vendite!CW133-'I_Ult SP'!CX5</f>
        <v>0</v>
      </c>
      <c r="CU7" s="93">
        <f>+CT7+Vendite!CX133-'I_Ult SP'!CY5</f>
        <v>0</v>
      </c>
      <c r="CV7" s="93">
        <f>+CU7+Vendite!CY133-'I_Ult SP'!CZ5</f>
        <v>0</v>
      </c>
      <c r="CW7" s="93">
        <f>+CV7+Vendite!CZ133-'I_Ult SP'!DA5</f>
        <v>0</v>
      </c>
      <c r="CX7" s="93">
        <f>+CW7+Vendite!DA133-'I_Ult SP'!DB5</f>
        <v>0</v>
      </c>
      <c r="CY7" s="93">
        <f>+CX7+Vendite!DB133-'I_Ult SP'!DC5</f>
        <v>0</v>
      </c>
      <c r="CZ7" s="93">
        <f>+CY7+Vendite!DC133-'I_Ult SP'!DD5</f>
        <v>0</v>
      </c>
      <c r="DA7" s="93">
        <f>+CZ7+Vendite!DD133-'I_Ult SP'!DE5</f>
        <v>0</v>
      </c>
      <c r="DB7" s="93">
        <f>+DA7+Vendite!DE133-'I_Ult SP'!DF5</f>
        <v>0</v>
      </c>
      <c r="DC7" s="93">
        <f>+DB7+Vendite!DF133-'I_Ult SP'!DG5</f>
        <v>0</v>
      </c>
      <c r="DD7" s="93">
        <f>+DC7+Vendite!DG133-'I_Ult SP'!DH5</f>
        <v>0</v>
      </c>
      <c r="DE7" s="93">
        <f>+DD7+Vendite!DH133-'I_Ult SP'!DI5</f>
        <v>0</v>
      </c>
      <c r="DF7" s="93">
        <f>+DE7+Vendite!DI133-'I_Ult SP'!DJ5</f>
        <v>0</v>
      </c>
      <c r="DG7" s="93">
        <f>+DF7+Vendite!DJ133-'I_Ult SP'!DK5</f>
        <v>0</v>
      </c>
      <c r="DH7" s="93">
        <f>+DG7+Vendite!DK133-'I_Ult SP'!DL5</f>
        <v>0</v>
      </c>
      <c r="DI7" s="93">
        <f>+DH7+Vendite!DL133-'I_Ult SP'!DM5</f>
        <v>0</v>
      </c>
      <c r="DJ7" s="93">
        <f>+DI7+Vendite!DM133-'I_Ult SP'!DN5</f>
        <v>0</v>
      </c>
      <c r="DK7" s="93">
        <f>+DJ7+Vendite!DN133-'I_Ult SP'!DO5</f>
        <v>0</v>
      </c>
      <c r="DL7" s="93">
        <f>+DK7+Vendite!DO133-'I_Ult SP'!DP5</f>
        <v>0</v>
      </c>
      <c r="DM7" s="93">
        <f>+DL7+Vendite!DP133-'I_Ult SP'!DQ5</f>
        <v>0</v>
      </c>
      <c r="DN7" s="93">
        <f>+DM7+Vendite!DQ133-'I_Ult SP'!DR5</f>
        <v>0</v>
      </c>
      <c r="DO7" s="93">
        <f>+DN7+Vendite!DR133-'I_Ult SP'!DS5</f>
        <v>0</v>
      </c>
      <c r="DP7" s="93">
        <f>+DO7+Vendite!DS133-'I_Ult SP'!DT5</f>
        <v>0</v>
      </c>
      <c r="DQ7" s="93">
        <f>+DP7+Vendite!DT133-'I_Ult SP'!DU5</f>
        <v>0</v>
      </c>
      <c r="DR7" s="93">
        <f>+DQ7+Vendite!DU133-'I_Ult SP'!DV5</f>
        <v>0</v>
      </c>
      <c r="DS7" s="93">
        <f>+DR7+Vendite!DV133-'I_Ult SP'!DW5</f>
        <v>0</v>
      </c>
    </row>
    <row r="8" spans="1:123" x14ac:dyDescent="0.25">
      <c r="A8" s="69" t="s">
        <v>107</v>
      </c>
      <c r="B8" s="32"/>
      <c r="C8" s="93">
        <f>+'I_Ult SP'!E6</f>
        <v>0</v>
      </c>
      <c r="D8" s="93">
        <f>+C8-'I_Ult SP'!H6</f>
        <v>0</v>
      </c>
      <c r="E8" s="93">
        <f>+D8-'I_Ult SP'!I6</f>
        <v>0</v>
      </c>
      <c r="F8" s="93">
        <f>+E8-'I_Ult SP'!J6</f>
        <v>0</v>
      </c>
      <c r="G8" s="93">
        <f>+F8-'I_Ult SP'!K6</f>
        <v>0</v>
      </c>
      <c r="H8" s="93">
        <f>+G8-'I_Ult SP'!L6</f>
        <v>0</v>
      </c>
      <c r="I8" s="93">
        <f>+H8-'I_Ult SP'!M6</f>
        <v>0</v>
      </c>
      <c r="J8" s="93">
        <f>+I8-'I_Ult SP'!N6</f>
        <v>0</v>
      </c>
      <c r="K8" s="93">
        <f>+J8-'I_Ult SP'!O6</f>
        <v>0</v>
      </c>
      <c r="L8" s="93">
        <f>+K8-'I_Ult SP'!P6</f>
        <v>0</v>
      </c>
      <c r="M8" s="93">
        <f>+L8-'I_Ult SP'!Q6</f>
        <v>0</v>
      </c>
      <c r="N8" s="93">
        <f>+M8-'I_Ult SP'!R6</f>
        <v>0</v>
      </c>
      <c r="O8" s="93">
        <f>+N8-'I_Ult SP'!S6</f>
        <v>0</v>
      </c>
      <c r="P8" s="93">
        <f>+O8-'I_Ult SP'!T6</f>
        <v>0</v>
      </c>
      <c r="Q8" s="93">
        <f>+P8-'I_Ult SP'!U6</f>
        <v>0</v>
      </c>
      <c r="R8" s="93">
        <f>+Q8-'I_Ult SP'!V6</f>
        <v>0</v>
      </c>
      <c r="S8" s="93">
        <f>+R8-'I_Ult SP'!W6</f>
        <v>0</v>
      </c>
      <c r="T8" s="93">
        <f>+S8-'I_Ult SP'!X6</f>
        <v>0</v>
      </c>
      <c r="U8" s="93">
        <f>+T8-'I_Ult SP'!Y6</f>
        <v>0</v>
      </c>
      <c r="V8" s="93">
        <f>+U8-'I_Ult SP'!Z6</f>
        <v>0</v>
      </c>
      <c r="W8" s="93">
        <f>+V8-'I_Ult SP'!AA6</f>
        <v>0</v>
      </c>
      <c r="X8" s="93">
        <f>+W8-'I_Ult SP'!AB6</f>
        <v>0</v>
      </c>
      <c r="Y8" s="93">
        <f>+X8-'I_Ult SP'!AC6</f>
        <v>0</v>
      </c>
      <c r="Z8" s="93">
        <f>+Y8-'I_Ult SP'!AD6</f>
        <v>0</v>
      </c>
      <c r="AA8" s="93">
        <f>+Z8-'I_Ult SP'!AE6</f>
        <v>0</v>
      </c>
      <c r="AB8" s="93">
        <f>+AA8-'I_Ult SP'!AF6</f>
        <v>0</v>
      </c>
      <c r="AC8" s="93">
        <f>+AB8-'I_Ult SP'!AG6</f>
        <v>0</v>
      </c>
      <c r="AD8" s="93">
        <f>+AC8-'I_Ult SP'!AH6</f>
        <v>0</v>
      </c>
      <c r="AE8" s="93">
        <f>+AD8-'I_Ult SP'!AI6</f>
        <v>0</v>
      </c>
      <c r="AF8" s="93">
        <f>+AE8-'I_Ult SP'!AJ6</f>
        <v>0</v>
      </c>
      <c r="AG8" s="93">
        <f>+AF8-'I_Ult SP'!AK6</f>
        <v>0</v>
      </c>
      <c r="AH8" s="93">
        <f>+AG8-'I_Ult SP'!AL6</f>
        <v>0</v>
      </c>
      <c r="AI8" s="93">
        <f>+AH8-'I_Ult SP'!AM6</f>
        <v>0</v>
      </c>
      <c r="AJ8" s="93">
        <f>+AI8-'I_Ult SP'!AN6</f>
        <v>0</v>
      </c>
      <c r="AK8" s="93">
        <f>+AJ8-'I_Ult SP'!AO6</f>
        <v>0</v>
      </c>
      <c r="AL8" s="93">
        <f>+AK8-'I_Ult SP'!AP6</f>
        <v>0</v>
      </c>
      <c r="AM8" s="93">
        <f>+AL8-'I_Ult SP'!AQ6</f>
        <v>0</v>
      </c>
      <c r="AN8" s="93">
        <f>+AM8-'I_Ult SP'!AR6</f>
        <v>0</v>
      </c>
      <c r="AO8" s="93">
        <f>+AN8-'I_Ult SP'!AS6</f>
        <v>0</v>
      </c>
      <c r="AP8" s="93">
        <f>+AO8-'I_Ult SP'!AT6</f>
        <v>0</v>
      </c>
      <c r="AQ8" s="93">
        <f>+AP8-'I_Ult SP'!AU6</f>
        <v>0</v>
      </c>
      <c r="AR8" s="93">
        <f>+AQ8-'I_Ult SP'!AV6</f>
        <v>0</v>
      </c>
      <c r="AS8" s="93">
        <f>+AR8-'I_Ult SP'!AW6</f>
        <v>0</v>
      </c>
      <c r="AT8" s="93">
        <f>+AS8-'I_Ult SP'!AX6</f>
        <v>0</v>
      </c>
      <c r="AU8" s="93">
        <f>+AT8-'I_Ult SP'!AY6</f>
        <v>0</v>
      </c>
      <c r="AV8" s="93">
        <f>+AU8-'I_Ult SP'!AZ6</f>
        <v>0</v>
      </c>
      <c r="AW8" s="93">
        <f>+AV8-'I_Ult SP'!BA6</f>
        <v>0</v>
      </c>
      <c r="AX8" s="93">
        <f>+AW8-'I_Ult SP'!BB6</f>
        <v>0</v>
      </c>
      <c r="AY8" s="93">
        <f>+AX8-'I_Ult SP'!BC6</f>
        <v>0</v>
      </c>
      <c r="AZ8" s="93">
        <f>+AY8-'I_Ult SP'!BD6</f>
        <v>0</v>
      </c>
      <c r="BA8" s="93">
        <f>+AZ8-'I_Ult SP'!BE6</f>
        <v>0</v>
      </c>
      <c r="BB8" s="93">
        <f>+BA8-'I_Ult SP'!BF6</f>
        <v>0</v>
      </c>
      <c r="BC8" s="93">
        <f>+BB8-'I_Ult SP'!BG6</f>
        <v>0</v>
      </c>
      <c r="BD8" s="93">
        <f>+BC8-'I_Ult SP'!BH6</f>
        <v>0</v>
      </c>
      <c r="BE8" s="93">
        <f>+BD8-'I_Ult SP'!BI6</f>
        <v>0</v>
      </c>
      <c r="BF8" s="93">
        <f>+BE8-'I_Ult SP'!BJ6</f>
        <v>0</v>
      </c>
      <c r="BG8" s="93">
        <f>+BF8-'I_Ult SP'!BK6</f>
        <v>0</v>
      </c>
      <c r="BH8" s="93">
        <f>+BG8-'I_Ult SP'!BL6</f>
        <v>0</v>
      </c>
      <c r="BI8" s="93">
        <f>+BH8-'I_Ult SP'!BM6</f>
        <v>0</v>
      </c>
      <c r="BJ8" s="93">
        <f>+BI8-'I_Ult SP'!BN6</f>
        <v>0</v>
      </c>
      <c r="BK8" s="93">
        <f>+BJ8-'I_Ult SP'!BO6</f>
        <v>0</v>
      </c>
      <c r="BL8" s="93">
        <f>+BK8-'I_Ult SP'!BP6</f>
        <v>0</v>
      </c>
      <c r="BM8" s="93">
        <f>+BL8-'I_Ult SP'!BQ6</f>
        <v>0</v>
      </c>
      <c r="BN8" s="93">
        <f>+BM8-'I_Ult SP'!BR6</f>
        <v>0</v>
      </c>
      <c r="BO8" s="93">
        <f>+BN8-'I_Ult SP'!BS6</f>
        <v>0</v>
      </c>
      <c r="BP8" s="93">
        <f>+BO8-'I_Ult SP'!BT6</f>
        <v>0</v>
      </c>
      <c r="BQ8" s="93">
        <f>+BP8-'I_Ult SP'!BU6</f>
        <v>0</v>
      </c>
      <c r="BR8" s="93">
        <f>+BQ8-'I_Ult SP'!BV6</f>
        <v>0</v>
      </c>
      <c r="BS8" s="93">
        <f>+BR8-'I_Ult SP'!BW6</f>
        <v>0</v>
      </c>
      <c r="BT8" s="93">
        <f>+BS8-'I_Ult SP'!BX6</f>
        <v>0</v>
      </c>
      <c r="BU8" s="93">
        <f>+BT8-'I_Ult SP'!BY6</f>
        <v>0</v>
      </c>
      <c r="BV8" s="93">
        <f>+BU8-'I_Ult SP'!BZ6</f>
        <v>0</v>
      </c>
      <c r="BW8" s="93">
        <f>+BV8-'I_Ult SP'!CA6</f>
        <v>0</v>
      </c>
      <c r="BX8" s="93">
        <f>+BW8-'I_Ult SP'!CB6</f>
        <v>0</v>
      </c>
      <c r="BY8" s="93">
        <f>+BX8-'I_Ult SP'!CC6</f>
        <v>0</v>
      </c>
      <c r="BZ8" s="93">
        <f>+BY8-'I_Ult SP'!CD6</f>
        <v>0</v>
      </c>
      <c r="CA8" s="93">
        <f>+BZ8-'I_Ult SP'!CE6</f>
        <v>0</v>
      </c>
      <c r="CB8" s="93">
        <f>+CA8-'I_Ult SP'!CF6</f>
        <v>0</v>
      </c>
      <c r="CC8" s="93">
        <f>+CB8-'I_Ult SP'!CG6</f>
        <v>0</v>
      </c>
      <c r="CD8" s="93">
        <f>+CC8-'I_Ult SP'!CH6</f>
        <v>0</v>
      </c>
      <c r="CE8" s="93">
        <f>+CD8-'I_Ult SP'!CI6</f>
        <v>0</v>
      </c>
      <c r="CF8" s="93">
        <f>+CE8-'I_Ult SP'!CJ6</f>
        <v>0</v>
      </c>
      <c r="CG8" s="93">
        <f>+CF8-'I_Ult SP'!CK6</f>
        <v>0</v>
      </c>
      <c r="CH8" s="93">
        <f>+CG8-'I_Ult SP'!CL6</f>
        <v>0</v>
      </c>
      <c r="CI8" s="93">
        <f>+CH8-'I_Ult SP'!CM6</f>
        <v>0</v>
      </c>
      <c r="CJ8" s="93">
        <f>+CI8-'I_Ult SP'!CN6</f>
        <v>0</v>
      </c>
      <c r="CK8" s="93">
        <f>+CJ8-'I_Ult SP'!CO6</f>
        <v>0</v>
      </c>
      <c r="CL8" s="93">
        <f>+CK8-'I_Ult SP'!CP6</f>
        <v>0</v>
      </c>
      <c r="CM8" s="93">
        <f>+CL8-'I_Ult SP'!CQ6</f>
        <v>0</v>
      </c>
      <c r="CN8" s="93">
        <f>+CM8-'I_Ult SP'!CR6</f>
        <v>0</v>
      </c>
      <c r="CO8" s="93">
        <f>+CN8-'I_Ult SP'!CS6</f>
        <v>0</v>
      </c>
      <c r="CP8" s="93">
        <f>+CO8-'I_Ult SP'!CT6</f>
        <v>0</v>
      </c>
      <c r="CQ8" s="93">
        <f>+CP8-'I_Ult SP'!CU6</f>
        <v>0</v>
      </c>
      <c r="CR8" s="93">
        <f>+CQ8-'I_Ult SP'!CV6</f>
        <v>0</v>
      </c>
      <c r="CS8" s="93">
        <f>+CR8-'I_Ult SP'!CW6</f>
        <v>0</v>
      </c>
      <c r="CT8" s="93">
        <f>+CS8-'I_Ult SP'!CX6</f>
        <v>0</v>
      </c>
      <c r="CU8" s="93">
        <f>+CT8-'I_Ult SP'!CY6</f>
        <v>0</v>
      </c>
      <c r="CV8" s="93">
        <f>+CU8-'I_Ult SP'!CZ6</f>
        <v>0</v>
      </c>
      <c r="CW8" s="93">
        <f>+CV8-'I_Ult SP'!DA6</f>
        <v>0</v>
      </c>
      <c r="CX8" s="93">
        <f>+CW8-'I_Ult SP'!DB6</f>
        <v>0</v>
      </c>
      <c r="CY8" s="93">
        <f>+CX8-'I_Ult SP'!DC6</f>
        <v>0</v>
      </c>
      <c r="CZ8" s="93">
        <f>+CY8-'I_Ult SP'!DD6</f>
        <v>0</v>
      </c>
      <c r="DA8" s="93">
        <f>+CZ8-'I_Ult SP'!DE6</f>
        <v>0</v>
      </c>
      <c r="DB8" s="93">
        <f>+DA8-'I_Ult SP'!DF6</f>
        <v>0</v>
      </c>
      <c r="DC8" s="93">
        <f>+DB8-'I_Ult SP'!DG6</f>
        <v>0</v>
      </c>
      <c r="DD8" s="93">
        <f>+DC8-'I_Ult SP'!DH6</f>
        <v>0</v>
      </c>
      <c r="DE8" s="93">
        <f>+DD8-'I_Ult SP'!DI6</f>
        <v>0</v>
      </c>
      <c r="DF8" s="93">
        <f>+DE8-'I_Ult SP'!DJ6</f>
        <v>0</v>
      </c>
      <c r="DG8" s="93">
        <f>+DF8-'I_Ult SP'!DK6</f>
        <v>0</v>
      </c>
      <c r="DH8" s="93">
        <f>+DG8-'I_Ult SP'!DL6</f>
        <v>0</v>
      </c>
      <c r="DI8" s="93">
        <f>+DH8-'I_Ult SP'!DM6</f>
        <v>0</v>
      </c>
      <c r="DJ8" s="93">
        <f>+DI8-'I_Ult SP'!DN6</f>
        <v>0</v>
      </c>
      <c r="DK8" s="93">
        <f>+DJ8-'I_Ult SP'!DO6</f>
        <v>0</v>
      </c>
      <c r="DL8" s="93">
        <f>+DK8-'I_Ult SP'!DP6</f>
        <v>0</v>
      </c>
      <c r="DM8" s="93">
        <f>+DL8-'I_Ult SP'!DQ6</f>
        <v>0</v>
      </c>
      <c r="DN8" s="93">
        <f>+DM8-'I_Ult SP'!DR6</f>
        <v>0</v>
      </c>
      <c r="DO8" s="93">
        <f>+DN8-'I_Ult SP'!DS6</f>
        <v>0</v>
      </c>
      <c r="DP8" s="93">
        <f>+DO8-'I_Ult SP'!DT6</f>
        <v>0</v>
      </c>
      <c r="DQ8" s="93">
        <f>+DP8-'I_Ult SP'!DU6</f>
        <v>0</v>
      </c>
      <c r="DR8" s="93">
        <f>+DQ8-'I_Ult SP'!DV6</f>
        <v>0</v>
      </c>
      <c r="DS8" s="93">
        <f>+DR8-'I_Ult SP'!DW6</f>
        <v>0</v>
      </c>
    </row>
    <row r="9" spans="1:123" x14ac:dyDescent="0.25">
      <c r="A9" s="68" t="s">
        <v>108</v>
      </c>
      <c r="B9" s="32"/>
      <c r="C9" s="93">
        <f>+'I_Ult SP'!E7</f>
        <v>0</v>
      </c>
      <c r="D9" s="93">
        <f>+$C9+C_Ires!E27+C_Irap!E29-'I_Ult SP'!H7</f>
        <v>0</v>
      </c>
      <c r="E9" s="93">
        <f>+$C9+C_Ires!F27+C_Irap!F29-'I_Ult SP'!I7</f>
        <v>0</v>
      </c>
      <c r="F9" s="93">
        <f>+$C9+C_Ires!G27+C_Irap!G29-'I_Ult SP'!J7</f>
        <v>0</v>
      </c>
      <c r="G9" s="93">
        <f>+$C9+C_Ires!H27+C_Irap!H29-'I_Ult SP'!K7</f>
        <v>0</v>
      </c>
      <c r="H9" s="93">
        <f>+$C9+C_Ires!I27+C_Irap!I29-'I_Ult SP'!L7</f>
        <v>0</v>
      </c>
      <c r="I9" s="93">
        <f>+$C9+C_Ires!J27+C_Irap!J29-'I_Ult SP'!M7</f>
        <v>0</v>
      </c>
      <c r="J9" s="93">
        <f>+$C9+C_Ires!K27+C_Irap!K29-'I_Ult SP'!N7</f>
        <v>0</v>
      </c>
      <c r="K9" s="93">
        <f>+$C9+C_Ires!L27+C_Irap!L29-'I_Ult SP'!O7</f>
        <v>0</v>
      </c>
      <c r="L9" s="93">
        <f>+$C9+C_Ires!M27+C_Irap!M29-'I_Ult SP'!P7</f>
        <v>0</v>
      </c>
      <c r="M9" s="93">
        <f>+$C9+C_Ires!N27+C_Irap!N29-'I_Ult SP'!Q7</f>
        <v>0</v>
      </c>
      <c r="N9" s="93">
        <f>+$C9+C_Ires!O27+C_Irap!O29-'I_Ult SP'!R7</f>
        <v>0</v>
      </c>
      <c r="O9" s="93">
        <f>+$C9+C_Ires!P27+C_Irap!P29-'I_Ult SP'!S7</f>
        <v>0</v>
      </c>
      <c r="P9" s="93">
        <f>+$C9+C_Ires!Q27+C_Irap!Q29-'I_Ult SP'!T7</f>
        <v>0</v>
      </c>
      <c r="Q9" s="93">
        <f>+$C9+C_Ires!R27+C_Irap!R29-'I_Ult SP'!U7</f>
        <v>0</v>
      </c>
      <c r="R9" s="93">
        <f>+$C9+C_Ires!S27+C_Irap!S29-'I_Ult SP'!V7</f>
        <v>0</v>
      </c>
      <c r="S9" s="93">
        <f>+$C9+C_Ires!T27+C_Irap!T29-'I_Ult SP'!W7</f>
        <v>0</v>
      </c>
      <c r="T9" s="93">
        <f>+$C9+C_Ires!U27+C_Irap!U29-'I_Ult SP'!X7</f>
        <v>0</v>
      </c>
      <c r="U9" s="93">
        <f>+$C9+C_Ires!V27+C_Irap!V29-'I_Ult SP'!Y7</f>
        <v>0</v>
      </c>
      <c r="V9" s="93">
        <f>+$C9+C_Ires!W27+C_Irap!W29-'I_Ult SP'!Z7</f>
        <v>0</v>
      </c>
      <c r="W9" s="93">
        <f>+$C9+C_Ires!X27+C_Irap!X29-'I_Ult SP'!AA7</f>
        <v>0</v>
      </c>
      <c r="X9" s="93">
        <f>+$C9+C_Ires!Y27+C_Irap!Y29-'I_Ult SP'!AB7</f>
        <v>0</v>
      </c>
      <c r="Y9" s="93">
        <f>+$C9+C_Ires!Z27+C_Irap!Z29-'I_Ult SP'!AC7</f>
        <v>0</v>
      </c>
      <c r="Z9" s="93">
        <f>+$C9+C_Ires!AA27+C_Irap!AA29-'I_Ult SP'!AD7</f>
        <v>0</v>
      </c>
      <c r="AA9" s="93">
        <f>+$C9+C_Ires!AB27+C_Irap!AB29-'I_Ult SP'!AE7</f>
        <v>0</v>
      </c>
      <c r="AB9" s="93">
        <f>+$C9+C_Ires!AC27+C_Irap!AC29-'I_Ult SP'!AF7</f>
        <v>0</v>
      </c>
      <c r="AC9" s="93">
        <f>+$C9+C_Ires!AD27+C_Irap!AD29-'I_Ult SP'!AG7</f>
        <v>0</v>
      </c>
      <c r="AD9" s="93">
        <f>+$C9+C_Ires!AE27+C_Irap!AE29-'I_Ult SP'!AH7</f>
        <v>0</v>
      </c>
      <c r="AE9" s="93">
        <f>+$C9+C_Ires!AF27+C_Irap!AF29-'I_Ult SP'!AI7</f>
        <v>0</v>
      </c>
      <c r="AF9" s="93">
        <f>+$C9+C_Ires!AG27+C_Irap!AG29-'I_Ult SP'!AJ7</f>
        <v>0</v>
      </c>
      <c r="AG9" s="93">
        <f>+$C9+C_Ires!AH27+C_Irap!AH29-'I_Ult SP'!AK7</f>
        <v>0</v>
      </c>
      <c r="AH9" s="93">
        <f>+$C9+C_Ires!AI27+C_Irap!AI29-'I_Ult SP'!AL7</f>
        <v>0</v>
      </c>
      <c r="AI9" s="93">
        <f>+$C9+C_Ires!AJ27+C_Irap!AJ29-'I_Ult SP'!AM7</f>
        <v>0</v>
      </c>
      <c r="AJ9" s="93">
        <f>+$C9+C_Ires!AK27+C_Irap!AK29-'I_Ult SP'!AN7</f>
        <v>0</v>
      </c>
      <c r="AK9" s="93">
        <f>+$C9+C_Ires!AL27+C_Irap!AL29-'I_Ult SP'!AO7</f>
        <v>0</v>
      </c>
      <c r="AL9" s="93">
        <f>+$C9+C_Ires!AM27+C_Irap!AM29-'I_Ult SP'!AP7</f>
        <v>0</v>
      </c>
      <c r="AM9" s="93">
        <f>+$C9+C_Ires!AN27+C_Irap!AN29-'I_Ult SP'!AQ7</f>
        <v>0</v>
      </c>
      <c r="AN9" s="93">
        <f>+$C9+C_Ires!AO27+C_Irap!AO29-'I_Ult SP'!AR7</f>
        <v>0</v>
      </c>
      <c r="AO9" s="93">
        <f>+$C9+C_Ires!AP27+C_Irap!AP29-'I_Ult SP'!AS7</f>
        <v>0</v>
      </c>
      <c r="AP9" s="93">
        <f>+$C9+C_Ires!AQ27+C_Irap!AQ29-'I_Ult SP'!AT7</f>
        <v>0</v>
      </c>
      <c r="AQ9" s="93">
        <f>+$C9+C_Ires!AR27+C_Irap!AR29-'I_Ult SP'!AU7</f>
        <v>0</v>
      </c>
      <c r="AR9" s="93">
        <f>+$C9+C_Ires!AS27+C_Irap!AS29-'I_Ult SP'!AV7</f>
        <v>0</v>
      </c>
      <c r="AS9" s="93">
        <f>+$C9+C_Ires!AT27+C_Irap!AT29-'I_Ult SP'!AW7</f>
        <v>0</v>
      </c>
      <c r="AT9" s="93">
        <f>+$C9+C_Ires!AU27+C_Irap!AU29-'I_Ult SP'!AX7</f>
        <v>0</v>
      </c>
      <c r="AU9" s="93">
        <f>+$C9+C_Ires!AV27+C_Irap!AV29-'I_Ult SP'!AY7</f>
        <v>0</v>
      </c>
      <c r="AV9" s="93">
        <f>+$C9+C_Ires!AW27+C_Irap!AW29-'I_Ult SP'!AZ7</f>
        <v>0</v>
      </c>
      <c r="AW9" s="93">
        <f>+$C9+C_Ires!AX27+C_Irap!AX29-'I_Ult SP'!BA7</f>
        <v>0</v>
      </c>
      <c r="AX9" s="93">
        <f>+$C9+C_Ires!AY27+C_Irap!AY29-'I_Ult SP'!BB7</f>
        <v>0</v>
      </c>
      <c r="AY9" s="93">
        <f>+$C9+C_Ires!AZ27+C_Irap!AZ29-'I_Ult SP'!BC7</f>
        <v>0</v>
      </c>
      <c r="AZ9" s="93">
        <f>+$C9+C_Ires!BA27+C_Irap!BA29-'I_Ult SP'!BD7</f>
        <v>0</v>
      </c>
      <c r="BA9" s="93">
        <f>+$C9+C_Ires!BB27+C_Irap!BB29-'I_Ult SP'!BE7</f>
        <v>0</v>
      </c>
      <c r="BB9" s="93">
        <f>+$C9+C_Ires!BC27+C_Irap!BC29-'I_Ult SP'!BF7</f>
        <v>0</v>
      </c>
      <c r="BC9" s="93">
        <f>+$C9+C_Ires!BD27+C_Irap!BD29-'I_Ult SP'!BG7</f>
        <v>0</v>
      </c>
      <c r="BD9" s="93">
        <f>+$C9+C_Ires!BE27+C_Irap!BE29-'I_Ult SP'!BH7</f>
        <v>0</v>
      </c>
      <c r="BE9" s="93">
        <f>+$C9+C_Ires!BF27+C_Irap!BF29-'I_Ult SP'!BI7</f>
        <v>0</v>
      </c>
      <c r="BF9" s="93">
        <f>+$C9+C_Ires!BG27+C_Irap!BG29-'I_Ult SP'!BJ7</f>
        <v>0</v>
      </c>
      <c r="BG9" s="93">
        <f>+$C9+C_Ires!BH27+C_Irap!BH29-'I_Ult SP'!BK7</f>
        <v>0</v>
      </c>
      <c r="BH9" s="93">
        <f>+$C9+C_Ires!BI27+C_Irap!BI29-'I_Ult SP'!BL7</f>
        <v>0</v>
      </c>
      <c r="BI9" s="93">
        <f>+$C9+C_Ires!BJ27+C_Irap!BJ29-'I_Ult SP'!BM7</f>
        <v>0</v>
      </c>
      <c r="BJ9" s="93">
        <f>+$C9+C_Ires!BK27+C_Irap!BK29-'I_Ult SP'!BN7</f>
        <v>0</v>
      </c>
      <c r="BK9" s="93">
        <f>+$C9+C_Ires!BL27+C_Irap!BL29-'I_Ult SP'!BO7</f>
        <v>0</v>
      </c>
      <c r="BL9" s="93">
        <f>+$C9+C_Ires!BM27+C_Irap!BM29-'I_Ult SP'!BP7</f>
        <v>0</v>
      </c>
      <c r="BM9" s="93">
        <f>+$C9+C_Ires!BN27+C_Irap!BN29-'I_Ult SP'!BQ7</f>
        <v>0</v>
      </c>
      <c r="BN9" s="93">
        <f>+$C9+C_Ires!BO27+C_Irap!BO29-'I_Ult SP'!BR7</f>
        <v>0</v>
      </c>
      <c r="BO9" s="93">
        <f>+$C9+C_Ires!BP27+C_Irap!BP29-'I_Ult SP'!BS7</f>
        <v>0</v>
      </c>
      <c r="BP9" s="93">
        <f>+$C9+C_Ires!BQ27+C_Irap!BQ29-'I_Ult SP'!BT7</f>
        <v>0</v>
      </c>
      <c r="BQ9" s="93">
        <f>+$C9+C_Ires!BR27+C_Irap!BR29-'I_Ult SP'!BU7</f>
        <v>0</v>
      </c>
      <c r="BR9" s="93">
        <f>+$C9+C_Ires!BS27+C_Irap!BS29-'I_Ult SP'!BV7</f>
        <v>0</v>
      </c>
      <c r="BS9" s="93">
        <f>+$C9+C_Ires!BT27+C_Irap!BT29-'I_Ult SP'!BW7</f>
        <v>0</v>
      </c>
      <c r="BT9" s="93">
        <f>+$C9+C_Ires!BU27+C_Irap!BU29-'I_Ult SP'!BX7</f>
        <v>0</v>
      </c>
      <c r="BU9" s="93">
        <f>+$C9+C_Ires!BV27+C_Irap!BV29-'I_Ult SP'!BY7</f>
        <v>0</v>
      </c>
      <c r="BV9" s="93">
        <f>+$C9+C_Ires!BW27+C_Irap!BW29-'I_Ult SP'!BZ7</f>
        <v>0</v>
      </c>
      <c r="BW9" s="93">
        <f>+$C9+C_Ires!BX27+C_Irap!BX29-'I_Ult SP'!CA7</f>
        <v>0</v>
      </c>
      <c r="BX9" s="93">
        <f>+$C9+C_Ires!BY27+C_Irap!BY29-'I_Ult SP'!CB7</f>
        <v>0</v>
      </c>
      <c r="BY9" s="93">
        <f>+$C9+C_Ires!BZ27+C_Irap!BZ29-'I_Ult SP'!CC7</f>
        <v>0</v>
      </c>
      <c r="BZ9" s="93">
        <f>+$C9+C_Ires!CA27+C_Irap!CA29-'I_Ult SP'!CD7</f>
        <v>0</v>
      </c>
      <c r="CA9" s="93">
        <f>+$C9+C_Ires!CB27+C_Irap!CB29-'I_Ult SP'!CE7</f>
        <v>0</v>
      </c>
      <c r="CB9" s="93">
        <f>+$C9+C_Ires!CC27+C_Irap!CC29-'I_Ult SP'!CF7</f>
        <v>0</v>
      </c>
      <c r="CC9" s="93">
        <f>+$C9+C_Ires!CD27+C_Irap!CD29-'I_Ult SP'!CG7</f>
        <v>0</v>
      </c>
      <c r="CD9" s="93">
        <f>+$C9+C_Ires!CE27+C_Irap!CE29-'I_Ult SP'!CH7</f>
        <v>0</v>
      </c>
      <c r="CE9" s="93">
        <f>+$C9+C_Ires!CF27+C_Irap!CF29-'I_Ult SP'!CI7</f>
        <v>0</v>
      </c>
      <c r="CF9" s="93">
        <f>+$C9+C_Ires!CG27+C_Irap!CG29-'I_Ult SP'!CJ7</f>
        <v>0</v>
      </c>
      <c r="CG9" s="93">
        <f>+$C9+C_Ires!CH27+C_Irap!CH29-'I_Ult SP'!CK7</f>
        <v>0</v>
      </c>
      <c r="CH9" s="93">
        <f>+$C9+C_Ires!CI27+C_Irap!CI29-'I_Ult SP'!CL7</f>
        <v>0</v>
      </c>
      <c r="CI9" s="93">
        <f>+$C9+C_Ires!CJ27+C_Irap!CJ29-'I_Ult SP'!CM7</f>
        <v>0</v>
      </c>
      <c r="CJ9" s="93">
        <f>+$C9+C_Ires!CK27+C_Irap!CK29-'I_Ult SP'!CN7</f>
        <v>0</v>
      </c>
      <c r="CK9" s="93">
        <f>+$C9+C_Ires!CL27+C_Irap!CL29-'I_Ult SP'!CO7</f>
        <v>0</v>
      </c>
      <c r="CL9" s="93">
        <f>+$C9+C_Ires!CM27+C_Irap!CM29-'I_Ult SP'!CP7</f>
        <v>0</v>
      </c>
      <c r="CM9" s="93">
        <f>+$C9+C_Ires!CN27+C_Irap!CN29-'I_Ult SP'!CQ7</f>
        <v>0</v>
      </c>
      <c r="CN9" s="93">
        <f>+$C9+C_Ires!CO27+C_Irap!CO29-'I_Ult SP'!CR7</f>
        <v>0</v>
      </c>
      <c r="CO9" s="93">
        <f>+$C9+C_Ires!CP27+C_Irap!CP29-'I_Ult SP'!CS7</f>
        <v>0</v>
      </c>
      <c r="CP9" s="93">
        <f>+$C9+C_Ires!CQ27+C_Irap!CQ29-'I_Ult SP'!CT7</f>
        <v>0</v>
      </c>
      <c r="CQ9" s="93">
        <f>+$C9+C_Ires!CR27+C_Irap!CR29-'I_Ult SP'!CU7</f>
        <v>0</v>
      </c>
      <c r="CR9" s="93">
        <f>+$C9+C_Ires!CS27+C_Irap!CS29-'I_Ult SP'!CV7</f>
        <v>0</v>
      </c>
      <c r="CS9" s="93">
        <f>+$C9+C_Ires!CT27+C_Irap!CT29-'I_Ult SP'!CW7</f>
        <v>0</v>
      </c>
      <c r="CT9" s="93">
        <f>+$C9+C_Ires!CU27+C_Irap!CU29-'I_Ult SP'!CX7</f>
        <v>0</v>
      </c>
      <c r="CU9" s="93">
        <f>+$C9+C_Ires!CV27+C_Irap!CV29-'I_Ult SP'!CY7</f>
        <v>0</v>
      </c>
      <c r="CV9" s="93">
        <f>+$C9+C_Ires!CW27+C_Irap!CW29-'I_Ult SP'!CZ7</f>
        <v>0</v>
      </c>
      <c r="CW9" s="93">
        <f>+$C9+C_Ires!CX27+C_Irap!CX29-'I_Ult SP'!DA7</f>
        <v>0</v>
      </c>
      <c r="CX9" s="93">
        <f>+$C9+C_Ires!CY27+C_Irap!CY29-'I_Ult SP'!DB7</f>
        <v>0</v>
      </c>
      <c r="CY9" s="93">
        <f>+$C9+C_Ires!CZ27+C_Irap!CZ29-'I_Ult SP'!DC7</f>
        <v>0</v>
      </c>
      <c r="CZ9" s="93">
        <f>+$C9+C_Ires!DA27+C_Irap!DA29-'I_Ult SP'!DD7</f>
        <v>0</v>
      </c>
      <c r="DA9" s="93">
        <f>+$C9+C_Ires!DB27+C_Irap!DB29-'I_Ult SP'!DE7</f>
        <v>0</v>
      </c>
      <c r="DB9" s="93">
        <f>+$C9+C_Ires!DC27+C_Irap!DC29-'I_Ult SP'!DF7</f>
        <v>0</v>
      </c>
      <c r="DC9" s="93">
        <f>+$C9+C_Ires!DD27+C_Irap!DD29-'I_Ult SP'!DG7</f>
        <v>0</v>
      </c>
      <c r="DD9" s="93">
        <f>+$C9+C_Ires!DE27+C_Irap!DE29-'I_Ult SP'!DH7</f>
        <v>0</v>
      </c>
      <c r="DE9" s="93">
        <f>+$C9+C_Ires!DF27+C_Irap!DF29-'I_Ult SP'!DI7</f>
        <v>0</v>
      </c>
      <c r="DF9" s="93">
        <f>+$C9+C_Ires!DG27+C_Irap!DG29-'I_Ult SP'!DJ7</f>
        <v>0</v>
      </c>
      <c r="DG9" s="93">
        <f>+$C9+C_Ires!DH27+C_Irap!DH29-'I_Ult SP'!DK7</f>
        <v>0</v>
      </c>
      <c r="DH9" s="93">
        <f>+$C9+C_Ires!DI27+C_Irap!DI29-'I_Ult SP'!DL7</f>
        <v>0</v>
      </c>
      <c r="DI9" s="93">
        <f>+$C9+C_Ires!DJ27+C_Irap!DJ29-'I_Ult SP'!DM7</f>
        <v>0</v>
      </c>
      <c r="DJ9" s="93">
        <f>+$C9+C_Ires!DK27+C_Irap!DK29-'I_Ult SP'!DN7</f>
        <v>0</v>
      </c>
      <c r="DK9" s="93">
        <f>+$C9+C_Ires!DL27+C_Irap!DL29-'I_Ult SP'!DO7</f>
        <v>0</v>
      </c>
      <c r="DL9" s="93">
        <f>+$C9+C_Ires!DM27+C_Irap!DM29-'I_Ult SP'!DP7</f>
        <v>0</v>
      </c>
      <c r="DM9" s="93">
        <f>+$C9+C_Ires!DN27+C_Irap!DN29-'I_Ult SP'!DQ7</f>
        <v>0</v>
      </c>
      <c r="DN9" s="93">
        <f>+$C9+C_Ires!DO27+C_Irap!DO29-'I_Ult SP'!DR7</f>
        <v>0</v>
      </c>
      <c r="DO9" s="93">
        <f>+$C9+C_Ires!DP27+C_Irap!DP29-'I_Ult SP'!DS7</f>
        <v>0</v>
      </c>
      <c r="DP9" s="93">
        <f>+$C9+C_Ires!DQ27+C_Irap!DQ29-'I_Ult SP'!DT7</f>
        <v>0</v>
      </c>
      <c r="DQ9" s="93">
        <f>+$C9+C_Ires!DR27+C_Irap!DR29-'I_Ult SP'!DU7</f>
        <v>0</v>
      </c>
      <c r="DR9" s="93">
        <f>+$C9+C_Ires!DS27+C_Irap!DS29-'I_Ult SP'!DV7</f>
        <v>0</v>
      </c>
      <c r="DS9" s="93">
        <f>+$C9+C_Ires!DT27+C_Irap!DT29-'I_Ult SP'!DW7</f>
        <v>0</v>
      </c>
    </row>
    <row r="10" spans="1:123" x14ac:dyDescent="0.25">
      <c r="A10" s="69" t="s">
        <v>109</v>
      </c>
      <c r="B10" s="32"/>
      <c r="C10" s="93">
        <f>+'I_Ult SP'!E8</f>
        <v>0</v>
      </c>
      <c r="D10" s="93">
        <f>+$C10-'I_Ult SP'!H8+L_Iva!G32</f>
        <v>0</v>
      </c>
      <c r="E10" s="93">
        <f>-'I_Ult SP'!I8+L_Iva!H32+D10</f>
        <v>0</v>
      </c>
      <c r="F10" s="93">
        <f>-'I_Ult SP'!J8+L_Iva!I32+E10</f>
        <v>0</v>
      </c>
      <c r="G10" s="93">
        <f>-'I_Ult SP'!K8+L_Iva!J32+F10</f>
        <v>0</v>
      </c>
      <c r="H10" s="93">
        <f>-'I_Ult SP'!L8+L_Iva!K32+G10</f>
        <v>0</v>
      </c>
      <c r="I10" s="93">
        <f>-'I_Ult SP'!M8+L_Iva!L32+H10</f>
        <v>0</v>
      </c>
      <c r="J10" s="93">
        <f>-'I_Ult SP'!N8+L_Iva!M32+I10</f>
        <v>0</v>
      </c>
      <c r="K10" s="93">
        <f>-'I_Ult SP'!O8+L_Iva!N32+J10</f>
        <v>0</v>
      </c>
      <c r="L10" s="93">
        <f>-'I_Ult SP'!P8+L_Iva!O32+K10</f>
        <v>0</v>
      </c>
      <c r="M10" s="93">
        <f>-'I_Ult SP'!Q8+L_Iva!P32+L10</f>
        <v>0</v>
      </c>
      <c r="N10" s="93">
        <f>-'I_Ult SP'!R8+L_Iva!Q32+M10</f>
        <v>0</v>
      </c>
      <c r="O10" s="93">
        <f>-'I_Ult SP'!S8+L_Iva!R32+N10</f>
        <v>0</v>
      </c>
      <c r="P10" s="93">
        <f>-'I_Ult SP'!T8+L_Iva!S32+O10</f>
        <v>0</v>
      </c>
      <c r="Q10" s="93">
        <f>-'I_Ult SP'!U8+L_Iva!T32+P10</f>
        <v>0</v>
      </c>
      <c r="R10" s="93">
        <f>-'I_Ult SP'!V8+L_Iva!U32+Q10</f>
        <v>0</v>
      </c>
      <c r="S10" s="93">
        <f>-'I_Ult SP'!W8+L_Iva!V32+R10</f>
        <v>0</v>
      </c>
      <c r="T10" s="93">
        <f>-'I_Ult SP'!X8+L_Iva!W32+S10</f>
        <v>0</v>
      </c>
      <c r="U10" s="93">
        <f>-'I_Ult SP'!Y8+L_Iva!X32+T10</f>
        <v>0</v>
      </c>
      <c r="V10" s="93">
        <f>-'I_Ult SP'!Z8+L_Iva!Y32+U10</f>
        <v>0</v>
      </c>
      <c r="W10" s="93">
        <f>-'I_Ult SP'!AA8+L_Iva!Z32+V10</f>
        <v>0</v>
      </c>
      <c r="X10" s="93">
        <f>-'I_Ult SP'!AB8+L_Iva!AA32+W10</f>
        <v>0</v>
      </c>
      <c r="Y10" s="93">
        <f>-'I_Ult SP'!AC8+L_Iva!AB32+X10</f>
        <v>0</v>
      </c>
      <c r="Z10" s="93">
        <f>-'I_Ult SP'!AD8+L_Iva!AC32+Y10</f>
        <v>0</v>
      </c>
      <c r="AA10" s="93">
        <f>-'I_Ult SP'!AE8+L_Iva!AD32+Z10</f>
        <v>0</v>
      </c>
      <c r="AB10" s="93">
        <f>-'I_Ult SP'!AF8+L_Iva!AE32+AA10</f>
        <v>0</v>
      </c>
      <c r="AC10" s="93">
        <f>-'I_Ult SP'!AG8+L_Iva!AF32+AB10</f>
        <v>0</v>
      </c>
      <c r="AD10" s="93">
        <f>-'I_Ult SP'!AH8+L_Iva!AG32+AC10</f>
        <v>0</v>
      </c>
      <c r="AE10" s="93">
        <f>-'I_Ult SP'!AI8+L_Iva!AH32+AD10</f>
        <v>0</v>
      </c>
      <c r="AF10" s="93">
        <f>-'I_Ult SP'!AJ8+L_Iva!AI32+AE10</f>
        <v>0</v>
      </c>
      <c r="AG10" s="93">
        <f>-'I_Ult SP'!AK8+L_Iva!AJ32+AF10</f>
        <v>0</v>
      </c>
      <c r="AH10" s="93">
        <f>-'I_Ult SP'!AL8+L_Iva!AK32+AG10</f>
        <v>0</v>
      </c>
      <c r="AI10" s="93">
        <f>-'I_Ult SP'!AM8+L_Iva!AL32+AH10</f>
        <v>0</v>
      </c>
      <c r="AJ10" s="93">
        <f>-'I_Ult SP'!AN8+L_Iva!AM32+AI10</f>
        <v>0</v>
      </c>
      <c r="AK10" s="93">
        <f>-'I_Ult SP'!AO8+L_Iva!AN32+AJ10</f>
        <v>0</v>
      </c>
      <c r="AL10" s="93">
        <f>-'I_Ult SP'!AP8+L_Iva!AO32+AK10</f>
        <v>0</v>
      </c>
      <c r="AM10" s="93">
        <f>-'I_Ult SP'!AQ8+L_Iva!AP32+AL10</f>
        <v>0</v>
      </c>
      <c r="AN10" s="93">
        <f>-'I_Ult SP'!AR8+L_Iva!AQ32+AM10</f>
        <v>0</v>
      </c>
      <c r="AO10" s="93">
        <f>-'I_Ult SP'!AS8+L_Iva!AR32+AN10</f>
        <v>0</v>
      </c>
      <c r="AP10" s="93">
        <f>-'I_Ult SP'!AT8+L_Iva!AS32+AO10</f>
        <v>0</v>
      </c>
      <c r="AQ10" s="93">
        <f>-'I_Ult SP'!AU8+L_Iva!AT32+AP10</f>
        <v>0</v>
      </c>
      <c r="AR10" s="93">
        <f>-'I_Ult SP'!AV8+L_Iva!AU32+AQ10</f>
        <v>0</v>
      </c>
      <c r="AS10" s="93">
        <f>-'I_Ult SP'!AW8+L_Iva!AV32+AR10</f>
        <v>0</v>
      </c>
      <c r="AT10" s="93">
        <f>-'I_Ult SP'!AX8+L_Iva!AW32+AS10</f>
        <v>0</v>
      </c>
      <c r="AU10" s="93">
        <f>-'I_Ult SP'!AY8+L_Iva!AX32+AT10</f>
        <v>0</v>
      </c>
      <c r="AV10" s="93">
        <f>-'I_Ult SP'!AZ8+L_Iva!AY32+AU10</f>
        <v>0</v>
      </c>
      <c r="AW10" s="93">
        <f>-'I_Ult SP'!BA8+L_Iva!AZ32+AV10</f>
        <v>0</v>
      </c>
      <c r="AX10" s="93">
        <f>-'I_Ult SP'!BB8+L_Iva!BA32+AW10</f>
        <v>0</v>
      </c>
      <c r="AY10" s="93">
        <f>-'I_Ult SP'!BC8+L_Iva!BB32+AX10</f>
        <v>0</v>
      </c>
      <c r="AZ10" s="93">
        <f>-'I_Ult SP'!BD8+L_Iva!BC32+AY10</f>
        <v>0</v>
      </c>
      <c r="BA10" s="93">
        <f>-'I_Ult SP'!BE8+L_Iva!BD32+AZ10</f>
        <v>0</v>
      </c>
      <c r="BB10" s="93">
        <f>-'I_Ult SP'!BF8+L_Iva!BE32+BA10</f>
        <v>0</v>
      </c>
      <c r="BC10" s="93">
        <f>-'I_Ult SP'!BG8+L_Iva!BF32+BB10</f>
        <v>0</v>
      </c>
      <c r="BD10" s="93">
        <f>-'I_Ult SP'!BH8+L_Iva!BG32+BC10</f>
        <v>0</v>
      </c>
      <c r="BE10" s="93">
        <f>-'I_Ult SP'!BI8+L_Iva!BH32+BD10</f>
        <v>0</v>
      </c>
      <c r="BF10" s="93">
        <f>-'I_Ult SP'!BJ8+L_Iva!BI32+BE10</f>
        <v>0</v>
      </c>
      <c r="BG10" s="93">
        <f>-'I_Ult SP'!BK8+L_Iva!BJ32+BF10</f>
        <v>0</v>
      </c>
      <c r="BH10" s="93">
        <f>-'I_Ult SP'!BL8+L_Iva!BK32+BG10</f>
        <v>0</v>
      </c>
      <c r="BI10" s="93">
        <f>-'I_Ult SP'!BM8+L_Iva!BL32+BH10</f>
        <v>0</v>
      </c>
      <c r="BJ10" s="93">
        <f>-'I_Ult SP'!BN8+L_Iva!BM32+BI10</f>
        <v>0</v>
      </c>
      <c r="BK10" s="93">
        <f>-'I_Ult SP'!BO8+L_Iva!BN32+BJ10</f>
        <v>0</v>
      </c>
      <c r="BL10" s="93">
        <f>-'I_Ult SP'!BP8+L_Iva!BO32+BK10</f>
        <v>0</v>
      </c>
      <c r="BM10" s="93">
        <f>-'I_Ult SP'!BQ8+L_Iva!BP32+BL10</f>
        <v>0</v>
      </c>
      <c r="BN10" s="93">
        <f>-'I_Ult SP'!BR8+L_Iva!BQ32+BM10</f>
        <v>0</v>
      </c>
      <c r="BO10" s="93">
        <f>-'I_Ult SP'!BS8+L_Iva!BR32+BN10</f>
        <v>0</v>
      </c>
      <c r="BP10" s="93">
        <f>-'I_Ult SP'!BT8+L_Iva!BS32+BO10</f>
        <v>0</v>
      </c>
      <c r="BQ10" s="93">
        <f>-'I_Ult SP'!BU8+L_Iva!BT32+BP10</f>
        <v>0</v>
      </c>
      <c r="BR10" s="93">
        <f>-'I_Ult SP'!BV8+L_Iva!BU32+BQ10</f>
        <v>0</v>
      </c>
      <c r="BS10" s="93">
        <f>-'I_Ult SP'!BW8+L_Iva!BV32+BR10</f>
        <v>0</v>
      </c>
      <c r="BT10" s="93">
        <f>-'I_Ult SP'!BX8+L_Iva!BW32+BS10</f>
        <v>0</v>
      </c>
      <c r="BU10" s="93">
        <f>-'I_Ult SP'!BY8+L_Iva!BX32+BT10</f>
        <v>0</v>
      </c>
      <c r="BV10" s="93">
        <f>-'I_Ult SP'!BZ8+L_Iva!BY32+BU10</f>
        <v>0</v>
      </c>
      <c r="BW10" s="93">
        <f>-'I_Ult SP'!CA8+L_Iva!BZ32+BV10</f>
        <v>0</v>
      </c>
      <c r="BX10" s="93">
        <f>-'I_Ult SP'!CB8+L_Iva!CA32+BW10</f>
        <v>0</v>
      </c>
      <c r="BY10" s="93">
        <f>-'I_Ult SP'!CC8+L_Iva!CB32+BX10</f>
        <v>0</v>
      </c>
      <c r="BZ10" s="93">
        <f>-'I_Ult SP'!CD8+L_Iva!CC32+BY10</f>
        <v>0</v>
      </c>
      <c r="CA10" s="93">
        <f>-'I_Ult SP'!CE8+L_Iva!CD32+BZ10</f>
        <v>0</v>
      </c>
      <c r="CB10" s="93">
        <f>-'I_Ult SP'!CF8+L_Iva!CE32+CA10</f>
        <v>0</v>
      </c>
      <c r="CC10" s="93">
        <f>-'I_Ult SP'!CG8+L_Iva!CF32+CB10</f>
        <v>0</v>
      </c>
      <c r="CD10" s="93">
        <f>-'I_Ult SP'!CH8+L_Iva!CG32+CC10</f>
        <v>0</v>
      </c>
      <c r="CE10" s="93">
        <f>-'I_Ult SP'!CI8+L_Iva!CH32+CD10</f>
        <v>0</v>
      </c>
      <c r="CF10" s="93">
        <f>-'I_Ult SP'!CJ8+L_Iva!CI32+CE10</f>
        <v>0</v>
      </c>
      <c r="CG10" s="93">
        <f>-'I_Ult SP'!CK8+L_Iva!CJ32+CF10</f>
        <v>0</v>
      </c>
      <c r="CH10" s="93">
        <f>-'I_Ult SP'!CL8+L_Iva!CK32+CG10</f>
        <v>0</v>
      </c>
      <c r="CI10" s="93">
        <f>-'I_Ult SP'!CM8+L_Iva!CL32+CH10</f>
        <v>0</v>
      </c>
      <c r="CJ10" s="93">
        <f>-'I_Ult SP'!CN8+L_Iva!CM32+CI10</f>
        <v>0</v>
      </c>
      <c r="CK10" s="93">
        <f>-'I_Ult SP'!CO8+L_Iva!CN32+CJ10</f>
        <v>0</v>
      </c>
      <c r="CL10" s="93">
        <f>-'I_Ult SP'!CP8+L_Iva!CO32+CK10</f>
        <v>0</v>
      </c>
      <c r="CM10" s="93">
        <f>-'I_Ult SP'!CQ8+L_Iva!CP32+CL10</f>
        <v>0</v>
      </c>
      <c r="CN10" s="93">
        <f>-'I_Ult SP'!CR8+L_Iva!CQ32+CM10</f>
        <v>0</v>
      </c>
      <c r="CO10" s="93">
        <f>-'I_Ult SP'!CS8+L_Iva!CR32+CN10</f>
        <v>0</v>
      </c>
      <c r="CP10" s="93">
        <f>-'I_Ult SP'!CT8+L_Iva!CS32+CO10</f>
        <v>0</v>
      </c>
      <c r="CQ10" s="93">
        <f>-'I_Ult SP'!CU8+L_Iva!CT32+CP10</f>
        <v>0</v>
      </c>
      <c r="CR10" s="93">
        <f>-'I_Ult SP'!CV8+L_Iva!CU32+CQ10</f>
        <v>0</v>
      </c>
      <c r="CS10" s="93">
        <f>-'I_Ult SP'!CW8+L_Iva!CV32+CR10</f>
        <v>0</v>
      </c>
      <c r="CT10" s="93">
        <f>-'I_Ult SP'!CX8+L_Iva!CW32+CS10</f>
        <v>0</v>
      </c>
      <c r="CU10" s="93">
        <f>-'I_Ult SP'!CY8+L_Iva!CX32+CT10</f>
        <v>0</v>
      </c>
      <c r="CV10" s="93">
        <f>-'I_Ult SP'!CZ8+L_Iva!CY32+CU10</f>
        <v>0</v>
      </c>
      <c r="CW10" s="93">
        <f>-'I_Ult SP'!DA8+L_Iva!CZ32+CV10</f>
        <v>0</v>
      </c>
      <c r="CX10" s="93">
        <f>-'I_Ult SP'!DB8+L_Iva!DA32+CW10</f>
        <v>0</v>
      </c>
      <c r="CY10" s="93">
        <f>-'I_Ult SP'!DC8+L_Iva!DB32+CX10</f>
        <v>0</v>
      </c>
      <c r="CZ10" s="93">
        <f>-'I_Ult SP'!DD8+L_Iva!DC32+CY10</f>
        <v>0</v>
      </c>
      <c r="DA10" s="93">
        <f>-'I_Ult SP'!DE8+L_Iva!DD32+CZ10</f>
        <v>0</v>
      </c>
      <c r="DB10" s="93">
        <f>-'I_Ult SP'!DF8+L_Iva!DE32+DA10</f>
        <v>0</v>
      </c>
      <c r="DC10" s="93">
        <f>-'I_Ult SP'!DG8+L_Iva!DF32+DB10</f>
        <v>0</v>
      </c>
      <c r="DD10" s="93">
        <f>-'I_Ult SP'!DH8+L_Iva!DG32+DC10</f>
        <v>0</v>
      </c>
      <c r="DE10" s="93">
        <f>-'I_Ult SP'!DI8+L_Iva!DH32+DD10</f>
        <v>0</v>
      </c>
      <c r="DF10" s="93">
        <f>-'I_Ult SP'!DJ8+L_Iva!DI32+DE10</f>
        <v>0</v>
      </c>
      <c r="DG10" s="93">
        <f>-'I_Ult SP'!DK8+L_Iva!DJ32+DF10</f>
        <v>0</v>
      </c>
      <c r="DH10" s="93">
        <f>-'I_Ult SP'!DL8+L_Iva!DK32+DG10</f>
        <v>0</v>
      </c>
      <c r="DI10" s="93">
        <f>-'I_Ult SP'!DM8+L_Iva!DL32+DH10</f>
        <v>0</v>
      </c>
      <c r="DJ10" s="93">
        <f>-'I_Ult SP'!DN8+L_Iva!DM32+DI10</f>
        <v>0</v>
      </c>
      <c r="DK10" s="93">
        <f>-'I_Ult SP'!DO8+L_Iva!DN32+DJ10</f>
        <v>0</v>
      </c>
      <c r="DL10" s="93">
        <f>-'I_Ult SP'!DP8+L_Iva!DO32+DK10</f>
        <v>0</v>
      </c>
      <c r="DM10" s="93">
        <f>-'I_Ult SP'!DQ8+L_Iva!DP32+DL10</f>
        <v>0</v>
      </c>
      <c r="DN10" s="93">
        <f>-'I_Ult SP'!DR8+L_Iva!DQ32+DM10</f>
        <v>0</v>
      </c>
      <c r="DO10" s="93">
        <f>-'I_Ult SP'!DS8+L_Iva!DR32+DN10</f>
        <v>0</v>
      </c>
      <c r="DP10" s="93">
        <f>-'I_Ult SP'!DT8+L_Iva!DS32+DO10</f>
        <v>0</v>
      </c>
      <c r="DQ10" s="93">
        <f>-'I_Ult SP'!DU8+L_Iva!DT32+DP10</f>
        <v>0</v>
      </c>
      <c r="DR10" s="93">
        <f>-'I_Ult SP'!DV8+L_Iva!DU32+DQ10</f>
        <v>0</v>
      </c>
      <c r="DS10" s="93">
        <f>-'I_Ult SP'!DW8+L_Iva!DV32+DR10</f>
        <v>0</v>
      </c>
    </row>
    <row r="11" spans="1:123" ht="15.75" thickBot="1" x14ac:dyDescent="0.3">
      <c r="A11" s="68" t="s">
        <v>110</v>
      </c>
      <c r="B11" s="32"/>
      <c r="C11" s="93">
        <f>+'I_Ult SP'!E9</f>
        <v>0</v>
      </c>
      <c r="D11" s="93">
        <f>+C11-'I_Ult SP'!H9</f>
        <v>0</v>
      </c>
      <c r="E11" s="93">
        <f>+D11-'I_Ult SP'!I9</f>
        <v>0</v>
      </c>
      <c r="F11" s="93">
        <f>+E11-'I_Ult SP'!J9</f>
        <v>0</v>
      </c>
      <c r="G11" s="93">
        <f>+F11-'I_Ult SP'!K9</f>
        <v>0</v>
      </c>
      <c r="H11" s="93">
        <f>+G11-'I_Ult SP'!L9</f>
        <v>0</v>
      </c>
      <c r="I11" s="93">
        <f>+H11-'I_Ult SP'!M9</f>
        <v>0</v>
      </c>
      <c r="J11" s="93">
        <f>+I11-'I_Ult SP'!N9</f>
        <v>0</v>
      </c>
      <c r="K11" s="93">
        <f>+J11-'I_Ult SP'!O9</f>
        <v>0</v>
      </c>
      <c r="L11" s="93">
        <f>+K11-'I_Ult SP'!P9</f>
        <v>0</v>
      </c>
      <c r="M11" s="93">
        <f>+L11-'I_Ult SP'!Q9</f>
        <v>0</v>
      </c>
      <c r="N11" s="93">
        <f>+M11-'I_Ult SP'!R9</f>
        <v>0</v>
      </c>
      <c r="O11" s="93">
        <f>+N11-'I_Ult SP'!S9</f>
        <v>0</v>
      </c>
      <c r="P11" s="93">
        <f>+O11-'I_Ult SP'!T9</f>
        <v>0</v>
      </c>
      <c r="Q11" s="93">
        <f>+P11-'I_Ult SP'!U9</f>
        <v>0</v>
      </c>
      <c r="R11" s="93">
        <f>+Q11-'I_Ult SP'!V9</f>
        <v>0</v>
      </c>
      <c r="S11" s="93">
        <f>+R11-'I_Ult SP'!W9</f>
        <v>0</v>
      </c>
      <c r="T11" s="93">
        <f>+S11-'I_Ult SP'!X9</f>
        <v>0</v>
      </c>
      <c r="U11" s="93">
        <f>+T11-'I_Ult SP'!Y9</f>
        <v>0</v>
      </c>
      <c r="V11" s="93">
        <f>+U11-'I_Ult SP'!Z9</f>
        <v>0</v>
      </c>
      <c r="W11" s="93">
        <f>+V11-'I_Ult SP'!AA9</f>
        <v>0</v>
      </c>
      <c r="X11" s="93">
        <f>+W11-'I_Ult SP'!AB9</f>
        <v>0</v>
      </c>
      <c r="Y11" s="93">
        <f>+X11-'I_Ult SP'!AC9</f>
        <v>0</v>
      </c>
      <c r="Z11" s="93">
        <f>+Y11-'I_Ult SP'!AD9</f>
        <v>0</v>
      </c>
      <c r="AA11" s="93">
        <f>+Z11-'I_Ult SP'!AE9</f>
        <v>0</v>
      </c>
      <c r="AB11" s="93">
        <f>+AA11-'I_Ult SP'!AF9</f>
        <v>0</v>
      </c>
      <c r="AC11" s="93">
        <f>+AB11-'I_Ult SP'!AG9</f>
        <v>0</v>
      </c>
      <c r="AD11" s="93">
        <f>+AC11-'I_Ult SP'!AH9</f>
        <v>0</v>
      </c>
      <c r="AE11" s="93">
        <f>+AD11-'I_Ult SP'!AI9</f>
        <v>0</v>
      </c>
      <c r="AF11" s="93">
        <f>+AE11-'I_Ult SP'!AJ9</f>
        <v>0</v>
      </c>
      <c r="AG11" s="93">
        <f>+AF11-'I_Ult SP'!AK9</f>
        <v>0</v>
      </c>
      <c r="AH11" s="93">
        <f>+AG11-'I_Ult SP'!AL9</f>
        <v>0</v>
      </c>
      <c r="AI11" s="93">
        <f>+AH11-'I_Ult SP'!AM9</f>
        <v>0</v>
      </c>
      <c r="AJ11" s="93">
        <f>+AI11-'I_Ult SP'!AN9</f>
        <v>0</v>
      </c>
      <c r="AK11" s="93">
        <f>+AJ11-'I_Ult SP'!AO9</f>
        <v>0</v>
      </c>
      <c r="AL11" s="93">
        <f>+AK11-'I_Ult SP'!AP9</f>
        <v>0</v>
      </c>
      <c r="AM11" s="93">
        <f>+AL11-'I_Ult SP'!AQ9</f>
        <v>0</v>
      </c>
      <c r="AN11" s="93">
        <f>+AM11-'I_Ult SP'!AR9</f>
        <v>0</v>
      </c>
      <c r="AO11" s="93">
        <f>+AN11-'I_Ult SP'!AS9</f>
        <v>0</v>
      </c>
      <c r="AP11" s="93">
        <f>+AO11-'I_Ult SP'!AT9</f>
        <v>0</v>
      </c>
      <c r="AQ11" s="93">
        <f>+AP11-'I_Ult SP'!AU9</f>
        <v>0</v>
      </c>
      <c r="AR11" s="93">
        <f>+AQ11-'I_Ult SP'!AV9</f>
        <v>0</v>
      </c>
      <c r="AS11" s="93">
        <f>+AR11-'I_Ult SP'!AW9</f>
        <v>0</v>
      </c>
      <c r="AT11" s="93">
        <f>+AS11-'I_Ult SP'!AX9</f>
        <v>0</v>
      </c>
      <c r="AU11" s="93">
        <f>+AT11-'I_Ult SP'!AY9</f>
        <v>0</v>
      </c>
      <c r="AV11" s="93">
        <f>+AU11-'I_Ult SP'!AZ9</f>
        <v>0</v>
      </c>
      <c r="AW11" s="93">
        <f>+AV11-'I_Ult SP'!BA9</f>
        <v>0</v>
      </c>
      <c r="AX11" s="93">
        <f>+AW11-'I_Ult SP'!BB9</f>
        <v>0</v>
      </c>
      <c r="AY11" s="93">
        <f>+AX11-'I_Ult SP'!BC9</f>
        <v>0</v>
      </c>
      <c r="AZ11" s="93">
        <f>+AY11-'I_Ult SP'!BD9</f>
        <v>0</v>
      </c>
      <c r="BA11" s="93">
        <f>+AZ11-'I_Ult SP'!BE9</f>
        <v>0</v>
      </c>
      <c r="BB11" s="93">
        <f>+BA11-'I_Ult SP'!BF9</f>
        <v>0</v>
      </c>
      <c r="BC11" s="93">
        <f>+BB11-'I_Ult SP'!BG9</f>
        <v>0</v>
      </c>
      <c r="BD11" s="93">
        <f>+BC11-'I_Ult SP'!BH9</f>
        <v>0</v>
      </c>
      <c r="BE11" s="93">
        <f>+BD11-'I_Ult SP'!BI9</f>
        <v>0</v>
      </c>
      <c r="BF11" s="93">
        <f>+BE11-'I_Ult SP'!BJ9</f>
        <v>0</v>
      </c>
      <c r="BG11" s="93">
        <f>+BF11-'I_Ult SP'!BK9</f>
        <v>0</v>
      </c>
      <c r="BH11" s="93">
        <f>+BG11-'I_Ult SP'!BL9</f>
        <v>0</v>
      </c>
      <c r="BI11" s="93">
        <f>+BH11-'I_Ult SP'!BM9</f>
        <v>0</v>
      </c>
      <c r="BJ11" s="93">
        <f>+BI11-'I_Ult SP'!BN9</f>
        <v>0</v>
      </c>
      <c r="BK11" s="93">
        <f>+BJ11-'I_Ult SP'!BO9</f>
        <v>0</v>
      </c>
      <c r="BL11" s="93">
        <f>+BK11-'I_Ult SP'!BP9</f>
        <v>0</v>
      </c>
      <c r="BM11" s="93">
        <f>+BL11-'I_Ult SP'!BQ9</f>
        <v>0</v>
      </c>
      <c r="BN11" s="93">
        <f>+BM11-'I_Ult SP'!BR9</f>
        <v>0</v>
      </c>
      <c r="BO11" s="93">
        <f>+BN11-'I_Ult SP'!BS9</f>
        <v>0</v>
      </c>
      <c r="BP11" s="93">
        <f>+BO11-'I_Ult SP'!BT9</f>
        <v>0</v>
      </c>
      <c r="BQ11" s="93">
        <f>+BP11-'I_Ult SP'!BU9</f>
        <v>0</v>
      </c>
      <c r="BR11" s="93">
        <f>+BQ11-'I_Ult SP'!BV9</f>
        <v>0</v>
      </c>
      <c r="BS11" s="93">
        <f>+BR11-'I_Ult SP'!BW9</f>
        <v>0</v>
      </c>
      <c r="BT11" s="93">
        <f>+BS11-'I_Ult SP'!BX9</f>
        <v>0</v>
      </c>
      <c r="BU11" s="93">
        <f>+BT11-'I_Ult SP'!BY9</f>
        <v>0</v>
      </c>
      <c r="BV11" s="93">
        <f>+BU11-'I_Ult SP'!BZ9</f>
        <v>0</v>
      </c>
      <c r="BW11" s="93">
        <f>+BV11-'I_Ult SP'!CA9</f>
        <v>0</v>
      </c>
      <c r="BX11" s="93">
        <f>+BW11-'I_Ult SP'!CB9</f>
        <v>0</v>
      </c>
      <c r="BY11" s="93">
        <f>+BX11-'I_Ult SP'!CC9</f>
        <v>0</v>
      </c>
      <c r="BZ11" s="93">
        <f>+BY11-'I_Ult SP'!CD9</f>
        <v>0</v>
      </c>
      <c r="CA11" s="93">
        <f>+BZ11-'I_Ult SP'!CE9</f>
        <v>0</v>
      </c>
      <c r="CB11" s="93">
        <f>+CA11-'I_Ult SP'!CF9</f>
        <v>0</v>
      </c>
      <c r="CC11" s="93">
        <f>+CB11-'I_Ult SP'!CG9</f>
        <v>0</v>
      </c>
      <c r="CD11" s="93">
        <f>+CC11-'I_Ult SP'!CH9</f>
        <v>0</v>
      </c>
      <c r="CE11" s="93">
        <f>+CD11-'I_Ult SP'!CI9</f>
        <v>0</v>
      </c>
      <c r="CF11" s="93">
        <f>+CE11-'I_Ult SP'!CJ9</f>
        <v>0</v>
      </c>
      <c r="CG11" s="93">
        <f>+CF11-'I_Ult SP'!CK9</f>
        <v>0</v>
      </c>
      <c r="CH11" s="93">
        <f>+CG11-'I_Ult SP'!CL9</f>
        <v>0</v>
      </c>
      <c r="CI11" s="93">
        <f>+CH11-'I_Ult SP'!CM9</f>
        <v>0</v>
      </c>
      <c r="CJ11" s="93">
        <f>+CI11-'I_Ult SP'!CN9</f>
        <v>0</v>
      </c>
      <c r="CK11" s="93">
        <f>+CJ11-'I_Ult SP'!CO9</f>
        <v>0</v>
      </c>
      <c r="CL11" s="93">
        <f>+CK11-'I_Ult SP'!CP9</f>
        <v>0</v>
      </c>
      <c r="CM11" s="93">
        <f>+CL11-'I_Ult SP'!CQ9</f>
        <v>0</v>
      </c>
      <c r="CN11" s="93">
        <f>+CM11-'I_Ult SP'!CR9</f>
        <v>0</v>
      </c>
      <c r="CO11" s="93">
        <f>+CN11-'I_Ult SP'!CS9</f>
        <v>0</v>
      </c>
      <c r="CP11" s="93">
        <f>+CO11-'I_Ult SP'!CT9</f>
        <v>0</v>
      </c>
      <c r="CQ11" s="93">
        <f>+CP11-'I_Ult SP'!CU9</f>
        <v>0</v>
      </c>
      <c r="CR11" s="93">
        <f>+CQ11-'I_Ult SP'!CV9</f>
        <v>0</v>
      </c>
      <c r="CS11" s="93">
        <f>+CR11-'I_Ult SP'!CW9</f>
        <v>0</v>
      </c>
      <c r="CT11" s="93">
        <f>+CS11-'I_Ult SP'!CX9</f>
        <v>0</v>
      </c>
      <c r="CU11" s="93">
        <f>+CT11-'I_Ult SP'!CY9</f>
        <v>0</v>
      </c>
      <c r="CV11" s="93">
        <f>+CU11-'I_Ult SP'!CZ9</f>
        <v>0</v>
      </c>
      <c r="CW11" s="93">
        <f>+CV11-'I_Ult SP'!DA9</f>
        <v>0</v>
      </c>
      <c r="CX11" s="93">
        <f>+CW11-'I_Ult SP'!DB9</f>
        <v>0</v>
      </c>
      <c r="CY11" s="93">
        <f>+CX11-'I_Ult SP'!DC9</f>
        <v>0</v>
      </c>
      <c r="CZ11" s="93">
        <f>+CY11-'I_Ult SP'!DD9</f>
        <v>0</v>
      </c>
      <c r="DA11" s="93">
        <f>+CZ11-'I_Ult SP'!DE9</f>
        <v>0</v>
      </c>
      <c r="DB11" s="93">
        <f>+DA11-'I_Ult SP'!DF9</f>
        <v>0</v>
      </c>
      <c r="DC11" s="93">
        <f>+DB11-'I_Ult SP'!DG9</f>
        <v>0</v>
      </c>
      <c r="DD11" s="93">
        <f>+DC11-'I_Ult SP'!DH9</f>
        <v>0</v>
      </c>
      <c r="DE11" s="93">
        <f>+DD11-'I_Ult SP'!DI9</f>
        <v>0</v>
      </c>
      <c r="DF11" s="93">
        <f>+DE11-'I_Ult SP'!DJ9</f>
        <v>0</v>
      </c>
      <c r="DG11" s="93">
        <f>+DF11-'I_Ult SP'!DK9</f>
        <v>0</v>
      </c>
      <c r="DH11" s="93">
        <f>+DG11-'I_Ult SP'!DL9</f>
        <v>0</v>
      </c>
      <c r="DI11" s="93">
        <f>+DH11-'I_Ult SP'!DM9</f>
        <v>0</v>
      </c>
      <c r="DJ11" s="93">
        <f>+DI11-'I_Ult SP'!DN9</f>
        <v>0</v>
      </c>
      <c r="DK11" s="93">
        <f>+DJ11-'I_Ult SP'!DO9</f>
        <v>0</v>
      </c>
      <c r="DL11" s="93">
        <f>+DK11-'I_Ult SP'!DP9</f>
        <v>0</v>
      </c>
      <c r="DM11" s="93">
        <f>+DL11-'I_Ult SP'!DQ9</f>
        <v>0</v>
      </c>
      <c r="DN11" s="93">
        <f>+DM11-'I_Ult SP'!DR9</f>
        <v>0</v>
      </c>
      <c r="DO11" s="93">
        <f>+DN11-'I_Ult SP'!DS9</f>
        <v>0</v>
      </c>
      <c r="DP11" s="93">
        <f>+DO11-'I_Ult SP'!DT9</f>
        <v>0</v>
      </c>
      <c r="DQ11" s="93">
        <f>+DP11-'I_Ult SP'!DU9</f>
        <v>0</v>
      </c>
      <c r="DR11" s="93">
        <f>+DQ11-'I_Ult SP'!DV9</f>
        <v>0</v>
      </c>
      <c r="DS11" s="93">
        <f>+DR11-'I_Ult SP'!DW9</f>
        <v>0</v>
      </c>
    </row>
    <row r="12" spans="1:123" ht="18.600000000000001" customHeight="1" thickTop="1" thickBot="1" x14ac:dyDescent="0.5">
      <c r="A12" s="200" t="s">
        <v>142</v>
      </c>
      <c r="B12" s="198"/>
      <c r="C12" s="199">
        <f t="shared" ref="C12:AH12" si="0">+SUM(C7:C11)</f>
        <v>0</v>
      </c>
      <c r="D12" s="199">
        <f t="shared" si="0"/>
        <v>0</v>
      </c>
      <c r="E12" s="199">
        <f>+SUM(E7:E11)</f>
        <v>0</v>
      </c>
      <c r="F12" s="199">
        <f t="shared" si="0"/>
        <v>0</v>
      </c>
      <c r="G12" s="199">
        <f t="shared" si="0"/>
        <v>0</v>
      </c>
      <c r="H12" s="199">
        <f t="shared" si="0"/>
        <v>0</v>
      </c>
      <c r="I12" s="199">
        <f t="shared" si="0"/>
        <v>0</v>
      </c>
      <c r="J12" s="199">
        <f t="shared" si="0"/>
        <v>0</v>
      </c>
      <c r="K12" s="199">
        <f t="shared" si="0"/>
        <v>0</v>
      </c>
      <c r="L12" s="199">
        <f t="shared" si="0"/>
        <v>0</v>
      </c>
      <c r="M12" s="199">
        <f t="shared" si="0"/>
        <v>0</v>
      </c>
      <c r="N12" s="199">
        <f t="shared" si="0"/>
        <v>0</v>
      </c>
      <c r="O12" s="199">
        <f t="shared" si="0"/>
        <v>0</v>
      </c>
      <c r="P12" s="199">
        <f t="shared" si="0"/>
        <v>0</v>
      </c>
      <c r="Q12" s="199">
        <f t="shared" si="0"/>
        <v>0</v>
      </c>
      <c r="R12" s="199">
        <f t="shared" si="0"/>
        <v>0</v>
      </c>
      <c r="S12" s="199">
        <f t="shared" si="0"/>
        <v>0</v>
      </c>
      <c r="T12" s="199">
        <f t="shared" si="0"/>
        <v>0</v>
      </c>
      <c r="U12" s="199">
        <f t="shared" si="0"/>
        <v>0</v>
      </c>
      <c r="V12" s="199">
        <f t="shared" si="0"/>
        <v>0</v>
      </c>
      <c r="W12" s="199">
        <f t="shared" si="0"/>
        <v>0</v>
      </c>
      <c r="X12" s="199">
        <f t="shared" si="0"/>
        <v>0</v>
      </c>
      <c r="Y12" s="199">
        <f t="shared" si="0"/>
        <v>0</v>
      </c>
      <c r="Z12" s="199">
        <f t="shared" si="0"/>
        <v>0</v>
      </c>
      <c r="AA12" s="199">
        <f t="shared" si="0"/>
        <v>0</v>
      </c>
      <c r="AB12" s="199">
        <f t="shared" si="0"/>
        <v>0</v>
      </c>
      <c r="AC12" s="199">
        <f t="shared" si="0"/>
        <v>0</v>
      </c>
      <c r="AD12" s="199">
        <f t="shared" si="0"/>
        <v>0</v>
      </c>
      <c r="AE12" s="199">
        <f t="shared" si="0"/>
        <v>0</v>
      </c>
      <c r="AF12" s="199">
        <f t="shared" si="0"/>
        <v>0</v>
      </c>
      <c r="AG12" s="199">
        <f t="shared" si="0"/>
        <v>0</v>
      </c>
      <c r="AH12" s="199">
        <f t="shared" si="0"/>
        <v>0</v>
      </c>
      <c r="AI12" s="199">
        <f t="shared" ref="AI12:BN12" si="1">+SUM(AI7:AI11)</f>
        <v>0</v>
      </c>
      <c r="AJ12" s="199">
        <f t="shared" si="1"/>
        <v>0</v>
      </c>
      <c r="AK12" s="199">
        <f t="shared" si="1"/>
        <v>0</v>
      </c>
      <c r="AL12" s="199">
        <f t="shared" si="1"/>
        <v>0</v>
      </c>
      <c r="AM12" s="199">
        <f t="shared" si="1"/>
        <v>0</v>
      </c>
      <c r="AN12" s="199">
        <f t="shared" si="1"/>
        <v>0</v>
      </c>
      <c r="AO12" s="199">
        <f t="shared" si="1"/>
        <v>0</v>
      </c>
      <c r="AP12" s="199">
        <f t="shared" si="1"/>
        <v>0</v>
      </c>
      <c r="AQ12" s="199">
        <f t="shared" si="1"/>
        <v>0</v>
      </c>
      <c r="AR12" s="199">
        <f t="shared" si="1"/>
        <v>0</v>
      </c>
      <c r="AS12" s="199">
        <f t="shared" si="1"/>
        <v>0</v>
      </c>
      <c r="AT12" s="199">
        <f t="shared" si="1"/>
        <v>0</v>
      </c>
      <c r="AU12" s="199">
        <f t="shared" si="1"/>
        <v>0</v>
      </c>
      <c r="AV12" s="199">
        <f t="shared" si="1"/>
        <v>0</v>
      </c>
      <c r="AW12" s="199">
        <f t="shared" si="1"/>
        <v>0</v>
      </c>
      <c r="AX12" s="199">
        <f t="shared" si="1"/>
        <v>0</v>
      </c>
      <c r="AY12" s="199">
        <f t="shared" si="1"/>
        <v>0</v>
      </c>
      <c r="AZ12" s="199">
        <f t="shared" si="1"/>
        <v>0</v>
      </c>
      <c r="BA12" s="199">
        <f t="shared" si="1"/>
        <v>0</v>
      </c>
      <c r="BB12" s="199">
        <f t="shared" si="1"/>
        <v>0</v>
      </c>
      <c r="BC12" s="199">
        <f t="shared" si="1"/>
        <v>0</v>
      </c>
      <c r="BD12" s="199">
        <f t="shared" si="1"/>
        <v>0</v>
      </c>
      <c r="BE12" s="199">
        <f t="shared" si="1"/>
        <v>0</v>
      </c>
      <c r="BF12" s="199">
        <f t="shared" si="1"/>
        <v>0</v>
      </c>
      <c r="BG12" s="199">
        <f t="shared" si="1"/>
        <v>0</v>
      </c>
      <c r="BH12" s="199">
        <f t="shared" si="1"/>
        <v>0</v>
      </c>
      <c r="BI12" s="199">
        <f t="shared" si="1"/>
        <v>0</v>
      </c>
      <c r="BJ12" s="199">
        <f t="shared" si="1"/>
        <v>0</v>
      </c>
      <c r="BK12" s="199">
        <f t="shared" si="1"/>
        <v>0</v>
      </c>
      <c r="BL12" s="199">
        <f t="shared" si="1"/>
        <v>0</v>
      </c>
      <c r="BM12" s="199">
        <f t="shared" si="1"/>
        <v>0</v>
      </c>
      <c r="BN12" s="199">
        <f t="shared" si="1"/>
        <v>0</v>
      </c>
      <c r="BO12" s="199">
        <f t="shared" ref="BO12:CT12" si="2">+SUM(BO7:BO11)</f>
        <v>0</v>
      </c>
      <c r="BP12" s="199">
        <f t="shared" si="2"/>
        <v>0</v>
      </c>
      <c r="BQ12" s="199">
        <f t="shared" si="2"/>
        <v>0</v>
      </c>
      <c r="BR12" s="199">
        <f t="shared" si="2"/>
        <v>0</v>
      </c>
      <c r="BS12" s="199">
        <f t="shared" si="2"/>
        <v>0</v>
      </c>
      <c r="BT12" s="199">
        <f t="shared" si="2"/>
        <v>0</v>
      </c>
      <c r="BU12" s="199">
        <f t="shared" si="2"/>
        <v>0</v>
      </c>
      <c r="BV12" s="199">
        <f t="shared" si="2"/>
        <v>0</v>
      </c>
      <c r="BW12" s="199">
        <f t="shared" si="2"/>
        <v>0</v>
      </c>
      <c r="BX12" s="199">
        <f t="shared" si="2"/>
        <v>0</v>
      </c>
      <c r="BY12" s="199">
        <f t="shared" si="2"/>
        <v>0</v>
      </c>
      <c r="BZ12" s="199">
        <f t="shared" si="2"/>
        <v>0</v>
      </c>
      <c r="CA12" s="199">
        <f t="shared" si="2"/>
        <v>0</v>
      </c>
      <c r="CB12" s="199">
        <f t="shared" si="2"/>
        <v>0</v>
      </c>
      <c r="CC12" s="199">
        <f t="shared" si="2"/>
        <v>0</v>
      </c>
      <c r="CD12" s="199">
        <f t="shared" si="2"/>
        <v>0</v>
      </c>
      <c r="CE12" s="199">
        <f t="shared" si="2"/>
        <v>0</v>
      </c>
      <c r="CF12" s="199">
        <f t="shared" si="2"/>
        <v>0</v>
      </c>
      <c r="CG12" s="199">
        <f t="shared" si="2"/>
        <v>0</v>
      </c>
      <c r="CH12" s="199">
        <f t="shared" si="2"/>
        <v>0</v>
      </c>
      <c r="CI12" s="199">
        <f t="shared" si="2"/>
        <v>0</v>
      </c>
      <c r="CJ12" s="199">
        <f t="shared" si="2"/>
        <v>0</v>
      </c>
      <c r="CK12" s="199">
        <f t="shared" si="2"/>
        <v>0</v>
      </c>
      <c r="CL12" s="199">
        <f t="shared" si="2"/>
        <v>0</v>
      </c>
      <c r="CM12" s="199">
        <f t="shared" si="2"/>
        <v>0</v>
      </c>
      <c r="CN12" s="199">
        <f t="shared" si="2"/>
        <v>0</v>
      </c>
      <c r="CO12" s="199">
        <f t="shared" si="2"/>
        <v>0</v>
      </c>
      <c r="CP12" s="199">
        <f t="shared" si="2"/>
        <v>0</v>
      </c>
      <c r="CQ12" s="199">
        <f t="shared" si="2"/>
        <v>0</v>
      </c>
      <c r="CR12" s="199">
        <f t="shared" si="2"/>
        <v>0</v>
      </c>
      <c r="CS12" s="199">
        <f t="shared" si="2"/>
        <v>0</v>
      </c>
      <c r="CT12" s="199">
        <f t="shared" si="2"/>
        <v>0</v>
      </c>
      <c r="CU12" s="199">
        <f t="shared" ref="CU12:DS12" si="3">+SUM(CU7:CU11)</f>
        <v>0</v>
      </c>
      <c r="CV12" s="199">
        <f t="shared" si="3"/>
        <v>0</v>
      </c>
      <c r="CW12" s="199">
        <f t="shared" si="3"/>
        <v>0</v>
      </c>
      <c r="CX12" s="199">
        <f t="shared" si="3"/>
        <v>0</v>
      </c>
      <c r="CY12" s="199">
        <f t="shared" si="3"/>
        <v>0</v>
      </c>
      <c r="CZ12" s="199">
        <f t="shared" si="3"/>
        <v>0</v>
      </c>
      <c r="DA12" s="199">
        <f t="shared" si="3"/>
        <v>0</v>
      </c>
      <c r="DB12" s="199">
        <f t="shared" si="3"/>
        <v>0</v>
      </c>
      <c r="DC12" s="199">
        <f t="shared" si="3"/>
        <v>0</v>
      </c>
      <c r="DD12" s="199">
        <f t="shared" si="3"/>
        <v>0</v>
      </c>
      <c r="DE12" s="199">
        <f t="shared" si="3"/>
        <v>0</v>
      </c>
      <c r="DF12" s="199">
        <f t="shared" si="3"/>
        <v>0</v>
      </c>
      <c r="DG12" s="199">
        <f t="shared" si="3"/>
        <v>0</v>
      </c>
      <c r="DH12" s="199">
        <f t="shared" si="3"/>
        <v>0</v>
      </c>
      <c r="DI12" s="199">
        <f t="shared" si="3"/>
        <v>0</v>
      </c>
      <c r="DJ12" s="199">
        <f t="shared" si="3"/>
        <v>0</v>
      </c>
      <c r="DK12" s="199">
        <f t="shared" si="3"/>
        <v>0</v>
      </c>
      <c r="DL12" s="199">
        <f t="shared" si="3"/>
        <v>0</v>
      </c>
      <c r="DM12" s="199">
        <f t="shared" si="3"/>
        <v>0</v>
      </c>
      <c r="DN12" s="199">
        <f t="shared" si="3"/>
        <v>0</v>
      </c>
      <c r="DO12" s="199">
        <f t="shared" si="3"/>
        <v>0</v>
      </c>
      <c r="DP12" s="199">
        <f t="shared" si="3"/>
        <v>0</v>
      </c>
      <c r="DQ12" s="199">
        <f t="shared" si="3"/>
        <v>0</v>
      </c>
      <c r="DR12" s="199">
        <f t="shared" si="3"/>
        <v>0</v>
      </c>
      <c r="DS12" s="199">
        <f t="shared" si="3"/>
        <v>0</v>
      </c>
    </row>
    <row r="13" spans="1:123" ht="16.5" thickTop="1" thickBot="1" x14ac:dyDescent="0.3">
      <c r="A13" s="15"/>
      <c r="B13" s="16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</row>
    <row r="14" spans="1:123" ht="18.600000000000001" customHeight="1" thickTop="1" thickBot="1" x14ac:dyDescent="0.5">
      <c r="A14" s="200" t="s">
        <v>139</v>
      </c>
      <c r="B14" s="198"/>
      <c r="C14" s="199">
        <f>+'I_Ult SP'!E12</f>
        <v>0</v>
      </c>
      <c r="D14" s="199">
        <f>+C14+'CE-mese'!C8</f>
        <v>0</v>
      </c>
      <c r="E14" s="199">
        <f>+D14+'CE-mese'!D8</f>
        <v>0</v>
      </c>
      <c r="F14" s="199">
        <f>+E14+'CE-mese'!E8</f>
        <v>0</v>
      </c>
      <c r="G14" s="199">
        <f>+F14+'CE-mese'!F8</f>
        <v>0</v>
      </c>
      <c r="H14" s="199">
        <f>+G14+'CE-mese'!G8</f>
        <v>0</v>
      </c>
      <c r="I14" s="199">
        <f>+H14+'CE-mese'!H8</f>
        <v>0</v>
      </c>
      <c r="J14" s="199">
        <f>+I14+'CE-mese'!I8</f>
        <v>0</v>
      </c>
      <c r="K14" s="199">
        <f>+J14+'CE-mese'!J8</f>
        <v>0</v>
      </c>
      <c r="L14" s="199">
        <f>+K14+'CE-mese'!K8</f>
        <v>0</v>
      </c>
      <c r="M14" s="199">
        <f>+L14+'CE-mese'!L8</f>
        <v>0</v>
      </c>
      <c r="N14" s="199">
        <f>+M14+'CE-mese'!M8</f>
        <v>0</v>
      </c>
      <c r="O14" s="199">
        <f>+N14+'CE-mese'!N8</f>
        <v>0</v>
      </c>
      <c r="P14" s="199">
        <f>+O14+'CE-mese'!O8</f>
        <v>0</v>
      </c>
      <c r="Q14" s="199">
        <f>+P14+'CE-mese'!P8</f>
        <v>0</v>
      </c>
      <c r="R14" s="199">
        <f>+Q14+'CE-mese'!Q8</f>
        <v>0</v>
      </c>
      <c r="S14" s="199">
        <f>+R14+'CE-mese'!R8</f>
        <v>0</v>
      </c>
      <c r="T14" s="199">
        <f>+S14+'CE-mese'!S8</f>
        <v>0</v>
      </c>
      <c r="U14" s="199">
        <f>+T14+'CE-mese'!T8</f>
        <v>0</v>
      </c>
      <c r="V14" s="199">
        <f>+U14+'CE-mese'!U8</f>
        <v>0</v>
      </c>
      <c r="W14" s="199">
        <f>+V14+'CE-mese'!V8</f>
        <v>0</v>
      </c>
      <c r="X14" s="199">
        <f>+W14+'CE-mese'!W8</f>
        <v>0</v>
      </c>
      <c r="Y14" s="199">
        <f>+X14+'CE-mese'!X8</f>
        <v>0</v>
      </c>
      <c r="Z14" s="199">
        <f>+Y14+'CE-mese'!Y8</f>
        <v>0</v>
      </c>
      <c r="AA14" s="199">
        <f>+Z14+'CE-mese'!Z8</f>
        <v>0</v>
      </c>
      <c r="AB14" s="199">
        <f>+AA14+'CE-mese'!AA8</f>
        <v>0</v>
      </c>
      <c r="AC14" s="199">
        <f>+AB14+'CE-mese'!AB8</f>
        <v>0</v>
      </c>
      <c r="AD14" s="199">
        <f>+AC14+'CE-mese'!AC8</f>
        <v>0</v>
      </c>
      <c r="AE14" s="199">
        <f>+AD14+'CE-mese'!AD8</f>
        <v>0</v>
      </c>
      <c r="AF14" s="199">
        <f>+AE14+'CE-mese'!AE8</f>
        <v>0</v>
      </c>
      <c r="AG14" s="199">
        <f>+AF14+'CE-mese'!AF8</f>
        <v>0</v>
      </c>
      <c r="AH14" s="199">
        <f>+AG14+'CE-mese'!AG8</f>
        <v>0</v>
      </c>
      <c r="AI14" s="199">
        <f>+AH14+'CE-mese'!AH8</f>
        <v>0</v>
      </c>
      <c r="AJ14" s="199">
        <f>+AI14+'CE-mese'!AI8</f>
        <v>0</v>
      </c>
      <c r="AK14" s="199">
        <f>+AJ14+'CE-mese'!AJ8</f>
        <v>0</v>
      </c>
      <c r="AL14" s="199">
        <f>+AK14+'CE-mese'!AK8</f>
        <v>0</v>
      </c>
      <c r="AM14" s="199">
        <f>+AL14+'CE-mese'!AL8</f>
        <v>0</v>
      </c>
      <c r="AN14" s="199">
        <f>+AM14+'CE-mese'!AM8</f>
        <v>0</v>
      </c>
      <c r="AO14" s="199">
        <f>+AN14+'CE-mese'!AN8</f>
        <v>0</v>
      </c>
      <c r="AP14" s="199">
        <f>+AO14+'CE-mese'!AO8</f>
        <v>0</v>
      </c>
      <c r="AQ14" s="199">
        <f>+AP14+'CE-mese'!AP8</f>
        <v>0</v>
      </c>
      <c r="AR14" s="199">
        <f>+AQ14+'CE-mese'!AQ8</f>
        <v>0</v>
      </c>
      <c r="AS14" s="199">
        <f>+AR14+'CE-mese'!AR8</f>
        <v>0</v>
      </c>
      <c r="AT14" s="199">
        <f>+AS14+'CE-mese'!AS8</f>
        <v>0</v>
      </c>
      <c r="AU14" s="199">
        <f>+AT14+'CE-mese'!AT8</f>
        <v>0</v>
      </c>
      <c r="AV14" s="199">
        <f>+AU14+'CE-mese'!AU8</f>
        <v>0</v>
      </c>
      <c r="AW14" s="199">
        <f>+AV14+'CE-mese'!AV8</f>
        <v>0</v>
      </c>
      <c r="AX14" s="199">
        <f>+AW14+'CE-mese'!AW8</f>
        <v>0</v>
      </c>
      <c r="AY14" s="199">
        <f>+AX14+'CE-mese'!AX8</f>
        <v>0</v>
      </c>
      <c r="AZ14" s="199">
        <f>+AY14+'CE-mese'!AY8</f>
        <v>0</v>
      </c>
      <c r="BA14" s="199">
        <f>+AZ14+'CE-mese'!AZ8</f>
        <v>0</v>
      </c>
      <c r="BB14" s="199">
        <f>+BA14+'CE-mese'!BA8</f>
        <v>0</v>
      </c>
      <c r="BC14" s="199">
        <f>+BB14+'CE-mese'!BB8</f>
        <v>0</v>
      </c>
      <c r="BD14" s="199">
        <f>+BC14+'CE-mese'!BC8</f>
        <v>0</v>
      </c>
      <c r="BE14" s="199">
        <f>+BD14+'CE-mese'!BD8</f>
        <v>0</v>
      </c>
      <c r="BF14" s="199">
        <f>+BE14+'CE-mese'!BE8</f>
        <v>0</v>
      </c>
      <c r="BG14" s="199">
        <f>+BF14+'CE-mese'!BF8</f>
        <v>0</v>
      </c>
      <c r="BH14" s="199">
        <f>+BG14+'CE-mese'!BG8</f>
        <v>0</v>
      </c>
      <c r="BI14" s="199">
        <f>+BH14+'CE-mese'!BH8</f>
        <v>0</v>
      </c>
      <c r="BJ14" s="199">
        <f>+BI14+'CE-mese'!BI8</f>
        <v>0</v>
      </c>
      <c r="BK14" s="199">
        <f>+BJ14+'CE-mese'!BJ8</f>
        <v>0</v>
      </c>
      <c r="BL14" s="199">
        <f>+BK14+'CE-mese'!BK8</f>
        <v>0</v>
      </c>
      <c r="BM14" s="199">
        <f>+BL14+'CE-mese'!BL8</f>
        <v>0</v>
      </c>
      <c r="BN14" s="199">
        <f>+BM14+'CE-mese'!BM8</f>
        <v>0</v>
      </c>
      <c r="BO14" s="199">
        <f>+BN14+'CE-mese'!BN8</f>
        <v>0</v>
      </c>
      <c r="BP14" s="199">
        <f>+BO14+'CE-mese'!BO8</f>
        <v>0</v>
      </c>
      <c r="BQ14" s="199">
        <f>+BP14+'CE-mese'!BP8</f>
        <v>0</v>
      </c>
      <c r="BR14" s="199">
        <f>+BQ14+'CE-mese'!BQ8</f>
        <v>0</v>
      </c>
      <c r="BS14" s="199">
        <f>+BR14+'CE-mese'!BR8</f>
        <v>0</v>
      </c>
      <c r="BT14" s="199">
        <f>+BS14+'CE-mese'!BS8</f>
        <v>0</v>
      </c>
      <c r="BU14" s="199">
        <f>+BT14+'CE-mese'!BT8</f>
        <v>0</v>
      </c>
      <c r="BV14" s="199">
        <f>+BU14+'CE-mese'!BU8</f>
        <v>0</v>
      </c>
      <c r="BW14" s="199">
        <f>+BV14+'CE-mese'!BV8</f>
        <v>0</v>
      </c>
      <c r="BX14" s="199">
        <f>+BW14+'CE-mese'!BW8</f>
        <v>0</v>
      </c>
      <c r="BY14" s="199">
        <f>+BX14+'CE-mese'!BX8</f>
        <v>0</v>
      </c>
      <c r="BZ14" s="199">
        <f>+BY14+'CE-mese'!BY8</f>
        <v>0</v>
      </c>
      <c r="CA14" s="199">
        <f>+BZ14+'CE-mese'!BZ8</f>
        <v>0</v>
      </c>
      <c r="CB14" s="199">
        <f>+CA14+'CE-mese'!CA8</f>
        <v>0</v>
      </c>
      <c r="CC14" s="199">
        <f>+CB14+'CE-mese'!CB8</f>
        <v>0</v>
      </c>
      <c r="CD14" s="199">
        <f>+CC14+'CE-mese'!CC8</f>
        <v>0</v>
      </c>
      <c r="CE14" s="199">
        <f>+CD14+'CE-mese'!CD8</f>
        <v>0</v>
      </c>
      <c r="CF14" s="199">
        <f>+CE14+'CE-mese'!CE8</f>
        <v>0</v>
      </c>
      <c r="CG14" s="199">
        <f>+CF14+'CE-mese'!CF8</f>
        <v>0</v>
      </c>
      <c r="CH14" s="199">
        <f>+CG14+'CE-mese'!CG8</f>
        <v>0</v>
      </c>
      <c r="CI14" s="199">
        <f>+CH14+'CE-mese'!CH8</f>
        <v>0</v>
      </c>
      <c r="CJ14" s="199">
        <f>+CI14+'CE-mese'!CI8</f>
        <v>0</v>
      </c>
      <c r="CK14" s="199">
        <f>+CJ14+'CE-mese'!CJ8</f>
        <v>0</v>
      </c>
      <c r="CL14" s="199">
        <f>+CK14+'CE-mese'!CK8</f>
        <v>0</v>
      </c>
      <c r="CM14" s="199">
        <f>+CL14+'CE-mese'!CL8</f>
        <v>0</v>
      </c>
      <c r="CN14" s="199">
        <f>+CM14+'CE-mese'!CM8</f>
        <v>0</v>
      </c>
      <c r="CO14" s="199">
        <f>+CN14+'CE-mese'!CN8</f>
        <v>0</v>
      </c>
      <c r="CP14" s="199">
        <f>+CO14+'CE-mese'!CO8</f>
        <v>0</v>
      </c>
      <c r="CQ14" s="199">
        <f>+CP14+'CE-mese'!CP8</f>
        <v>0</v>
      </c>
      <c r="CR14" s="199">
        <f>+CQ14+'CE-mese'!CQ8</f>
        <v>0</v>
      </c>
      <c r="CS14" s="199">
        <f>+CR14+'CE-mese'!CR8</f>
        <v>0</v>
      </c>
      <c r="CT14" s="199">
        <f>+CS14+'CE-mese'!CS8</f>
        <v>0</v>
      </c>
      <c r="CU14" s="199">
        <f>+CT14+'CE-mese'!CT8</f>
        <v>0</v>
      </c>
      <c r="CV14" s="199">
        <f>+CU14+'CE-mese'!CU8</f>
        <v>0</v>
      </c>
      <c r="CW14" s="199">
        <f>+CV14+'CE-mese'!CV8</f>
        <v>0</v>
      </c>
      <c r="CX14" s="199">
        <f>+CW14+'CE-mese'!CW8</f>
        <v>0</v>
      </c>
      <c r="CY14" s="199">
        <f>+CX14+'CE-mese'!CX8</f>
        <v>0</v>
      </c>
      <c r="CZ14" s="199">
        <f>+CY14+'CE-mese'!CY8</f>
        <v>0</v>
      </c>
      <c r="DA14" s="199">
        <f>+CZ14+'CE-mese'!CZ8</f>
        <v>0</v>
      </c>
      <c r="DB14" s="199">
        <f>+DA14+'CE-mese'!DA8</f>
        <v>0</v>
      </c>
      <c r="DC14" s="199">
        <f>+DB14+'CE-mese'!DB8</f>
        <v>0</v>
      </c>
      <c r="DD14" s="199">
        <f>+DC14+'CE-mese'!DC8</f>
        <v>0</v>
      </c>
      <c r="DE14" s="199">
        <f>+DD14+'CE-mese'!DD8</f>
        <v>0</v>
      </c>
      <c r="DF14" s="199">
        <f>+DE14+'CE-mese'!DE8</f>
        <v>0</v>
      </c>
      <c r="DG14" s="199">
        <f>+DF14+'CE-mese'!DF8</f>
        <v>0</v>
      </c>
      <c r="DH14" s="199">
        <f>+DG14+'CE-mese'!DG8</f>
        <v>0</v>
      </c>
      <c r="DI14" s="199">
        <f>+DH14+'CE-mese'!DH8</f>
        <v>0</v>
      </c>
      <c r="DJ14" s="199">
        <f>+DI14+'CE-mese'!DI8</f>
        <v>0</v>
      </c>
      <c r="DK14" s="199">
        <f>+DJ14+'CE-mese'!DJ8</f>
        <v>0</v>
      </c>
      <c r="DL14" s="199">
        <f>+DK14+'CE-mese'!DK8</f>
        <v>0</v>
      </c>
      <c r="DM14" s="199">
        <f>+DL14+'CE-mese'!DL8</f>
        <v>0</v>
      </c>
      <c r="DN14" s="199">
        <f>+DM14+'CE-mese'!DM8</f>
        <v>0</v>
      </c>
      <c r="DO14" s="199">
        <f>+DN14+'CE-mese'!DN8</f>
        <v>0</v>
      </c>
      <c r="DP14" s="199">
        <f>+DO14+'CE-mese'!DO8</f>
        <v>0</v>
      </c>
      <c r="DQ14" s="199">
        <f>+DP14+'CE-mese'!DP8</f>
        <v>0</v>
      </c>
      <c r="DR14" s="199">
        <f>+DQ14+'CE-mese'!DQ8</f>
        <v>0</v>
      </c>
      <c r="DS14" s="199">
        <f>+DR14+'CE-mese'!DR8</f>
        <v>0</v>
      </c>
    </row>
    <row r="15" spans="1:123" ht="15.75" thickTop="1" x14ac:dyDescent="0.25">
      <c r="A15" s="15"/>
      <c r="B15" s="16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</row>
    <row r="16" spans="1:123" ht="21.75" thickBot="1" x14ac:dyDescent="0.4">
      <c r="A16" s="29" t="s">
        <v>111</v>
      </c>
      <c r="B16" s="6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</row>
    <row r="17" spans="1:123" ht="16.5" thickTop="1" thickBot="1" x14ac:dyDescent="0.3">
      <c r="A17" s="72" t="s">
        <v>112</v>
      </c>
      <c r="B17" s="72"/>
      <c r="C17" s="94">
        <f>+C18</f>
        <v>0</v>
      </c>
      <c r="D17" s="94">
        <f>+D18</f>
        <v>0</v>
      </c>
      <c r="E17" s="94">
        <f>+E18</f>
        <v>0</v>
      </c>
      <c r="F17" s="94">
        <f t="shared" ref="F17:BQ17" si="4">+F18</f>
        <v>0</v>
      </c>
      <c r="G17" s="94">
        <f t="shared" si="4"/>
        <v>0</v>
      </c>
      <c r="H17" s="94">
        <f t="shared" si="4"/>
        <v>0</v>
      </c>
      <c r="I17" s="94">
        <f t="shared" si="4"/>
        <v>0</v>
      </c>
      <c r="J17" s="94">
        <f t="shared" si="4"/>
        <v>0</v>
      </c>
      <c r="K17" s="94">
        <f t="shared" si="4"/>
        <v>0</v>
      </c>
      <c r="L17" s="94">
        <f t="shared" si="4"/>
        <v>0</v>
      </c>
      <c r="M17" s="94">
        <f t="shared" si="4"/>
        <v>0</v>
      </c>
      <c r="N17" s="94">
        <f t="shared" si="4"/>
        <v>0</v>
      </c>
      <c r="O17" s="94">
        <f t="shared" si="4"/>
        <v>0</v>
      </c>
      <c r="P17" s="94">
        <f t="shared" si="4"/>
        <v>0</v>
      </c>
      <c r="Q17" s="94">
        <f t="shared" si="4"/>
        <v>0</v>
      </c>
      <c r="R17" s="94">
        <f t="shared" si="4"/>
        <v>0</v>
      </c>
      <c r="S17" s="94">
        <f t="shared" si="4"/>
        <v>0</v>
      </c>
      <c r="T17" s="94">
        <f t="shared" si="4"/>
        <v>0</v>
      </c>
      <c r="U17" s="94">
        <f t="shared" si="4"/>
        <v>0</v>
      </c>
      <c r="V17" s="94">
        <f t="shared" si="4"/>
        <v>0</v>
      </c>
      <c r="W17" s="94">
        <f t="shared" si="4"/>
        <v>0</v>
      </c>
      <c r="X17" s="94">
        <f t="shared" si="4"/>
        <v>0</v>
      </c>
      <c r="Y17" s="94">
        <f t="shared" si="4"/>
        <v>0</v>
      </c>
      <c r="Z17" s="94">
        <f t="shared" si="4"/>
        <v>0</v>
      </c>
      <c r="AA17" s="94">
        <f t="shared" si="4"/>
        <v>0</v>
      </c>
      <c r="AB17" s="94">
        <f t="shared" si="4"/>
        <v>0</v>
      </c>
      <c r="AC17" s="94">
        <f t="shared" si="4"/>
        <v>0</v>
      </c>
      <c r="AD17" s="94">
        <f t="shared" si="4"/>
        <v>0</v>
      </c>
      <c r="AE17" s="94">
        <f t="shared" si="4"/>
        <v>0</v>
      </c>
      <c r="AF17" s="94">
        <f t="shared" si="4"/>
        <v>0</v>
      </c>
      <c r="AG17" s="94">
        <f t="shared" si="4"/>
        <v>0</v>
      </c>
      <c r="AH17" s="94">
        <f t="shared" si="4"/>
        <v>0</v>
      </c>
      <c r="AI17" s="94">
        <f t="shared" si="4"/>
        <v>0</v>
      </c>
      <c r="AJ17" s="94">
        <f t="shared" si="4"/>
        <v>0</v>
      </c>
      <c r="AK17" s="94">
        <f t="shared" si="4"/>
        <v>0</v>
      </c>
      <c r="AL17" s="94">
        <f t="shared" si="4"/>
        <v>0</v>
      </c>
      <c r="AM17" s="94">
        <f t="shared" si="4"/>
        <v>0</v>
      </c>
      <c r="AN17" s="94">
        <f t="shared" si="4"/>
        <v>0</v>
      </c>
      <c r="AO17" s="94">
        <f t="shared" si="4"/>
        <v>0</v>
      </c>
      <c r="AP17" s="94">
        <f t="shared" si="4"/>
        <v>0</v>
      </c>
      <c r="AQ17" s="94">
        <f t="shared" si="4"/>
        <v>0</v>
      </c>
      <c r="AR17" s="94">
        <f t="shared" si="4"/>
        <v>0</v>
      </c>
      <c r="AS17" s="94">
        <f t="shared" si="4"/>
        <v>0</v>
      </c>
      <c r="AT17" s="94">
        <f t="shared" si="4"/>
        <v>0</v>
      </c>
      <c r="AU17" s="94">
        <f t="shared" si="4"/>
        <v>0</v>
      </c>
      <c r="AV17" s="94">
        <f t="shared" si="4"/>
        <v>0</v>
      </c>
      <c r="AW17" s="94">
        <f t="shared" si="4"/>
        <v>0</v>
      </c>
      <c r="AX17" s="94">
        <f t="shared" si="4"/>
        <v>0</v>
      </c>
      <c r="AY17" s="94">
        <f t="shared" si="4"/>
        <v>0</v>
      </c>
      <c r="AZ17" s="94">
        <f t="shared" si="4"/>
        <v>0</v>
      </c>
      <c r="BA17" s="94">
        <f t="shared" si="4"/>
        <v>0</v>
      </c>
      <c r="BB17" s="94">
        <f t="shared" si="4"/>
        <v>0</v>
      </c>
      <c r="BC17" s="94">
        <f t="shared" si="4"/>
        <v>0</v>
      </c>
      <c r="BD17" s="94">
        <f t="shared" si="4"/>
        <v>0</v>
      </c>
      <c r="BE17" s="94">
        <f t="shared" si="4"/>
        <v>0</v>
      </c>
      <c r="BF17" s="94">
        <f t="shared" si="4"/>
        <v>0</v>
      </c>
      <c r="BG17" s="94">
        <f t="shared" si="4"/>
        <v>0</v>
      </c>
      <c r="BH17" s="94">
        <f t="shared" si="4"/>
        <v>0</v>
      </c>
      <c r="BI17" s="94">
        <f t="shared" si="4"/>
        <v>0</v>
      </c>
      <c r="BJ17" s="94">
        <f t="shared" si="4"/>
        <v>0</v>
      </c>
      <c r="BK17" s="94">
        <f t="shared" si="4"/>
        <v>0</v>
      </c>
      <c r="BL17" s="94">
        <f t="shared" si="4"/>
        <v>0</v>
      </c>
      <c r="BM17" s="94">
        <f t="shared" si="4"/>
        <v>0</v>
      </c>
      <c r="BN17" s="94">
        <f t="shared" si="4"/>
        <v>0</v>
      </c>
      <c r="BO17" s="94">
        <f t="shared" si="4"/>
        <v>0</v>
      </c>
      <c r="BP17" s="94">
        <f t="shared" si="4"/>
        <v>0</v>
      </c>
      <c r="BQ17" s="94">
        <f t="shared" si="4"/>
        <v>0</v>
      </c>
      <c r="BR17" s="94">
        <f t="shared" ref="BR17:DS17" si="5">+BR18</f>
        <v>0</v>
      </c>
      <c r="BS17" s="94">
        <f t="shared" si="5"/>
        <v>0</v>
      </c>
      <c r="BT17" s="94">
        <f t="shared" si="5"/>
        <v>0</v>
      </c>
      <c r="BU17" s="94">
        <f t="shared" si="5"/>
        <v>0</v>
      </c>
      <c r="BV17" s="94">
        <f t="shared" si="5"/>
        <v>0</v>
      </c>
      <c r="BW17" s="94">
        <f t="shared" si="5"/>
        <v>0</v>
      </c>
      <c r="BX17" s="94">
        <f t="shared" si="5"/>
        <v>0</v>
      </c>
      <c r="BY17" s="94">
        <f t="shared" si="5"/>
        <v>0</v>
      </c>
      <c r="BZ17" s="94">
        <f t="shared" si="5"/>
        <v>0</v>
      </c>
      <c r="CA17" s="94">
        <f t="shared" si="5"/>
        <v>0</v>
      </c>
      <c r="CB17" s="94">
        <f t="shared" si="5"/>
        <v>0</v>
      </c>
      <c r="CC17" s="94">
        <f t="shared" si="5"/>
        <v>0</v>
      </c>
      <c r="CD17" s="94">
        <f t="shared" si="5"/>
        <v>0</v>
      </c>
      <c r="CE17" s="94">
        <f t="shared" si="5"/>
        <v>0</v>
      </c>
      <c r="CF17" s="94">
        <f t="shared" si="5"/>
        <v>0</v>
      </c>
      <c r="CG17" s="94">
        <f t="shared" si="5"/>
        <v>0</v>
      </c>
      <c r="CH17" s="94">
        <f t="shared" si="5"/>
        <v>0</v>
      </c>
      <c r="CI17" s="94">
        <f t="shared" si="5"/>
        <v>0</v>
      </c>
      <c r="CJ17" s="94">
        <f t="shared" si="5"/>
        <v>0</v>
      </c>
      <c r="CK17" s="94">
        <f t="shared" si="5"/>
        <v>0</v>
      </c>
      <c r="CL17" s="94">
        <f t="shared" si="5"/>
        <v>0</v>
      </c>
      <c r="CM17" s="94">
        <f t="shared" si="5"/>
        <v>0</v>
      </c>
      <c r="CN17" s="94">
        <f t="shared" si="5"/>
        <v>0</v>
      </c>
      <c r="CO17" s="94">
        <f t="shared" si="5"/>
        <v>0</v>
      </c>
      <c r="CP17" s="94">
        <f t="shared" si="5"/>
        <v>0</v>
      </c>
      <c r="CQ17" s="94">
        <f t="shared" si="5"/>
        <v>0</v>
      </c>
      <c r="CR17" s="94">
        <f t="shared" si="5"/>
        <v>0</v>
      </c>
      <c r="CS17" s="94">
        <f t="shared" si="5"/>
        <v>0</v>
      </c>
      <c r="CT17" s="94">
        <f t="shared" si="5"/>
        <v>0</v>
      </c>
      <c r="CU17" s="94">
        <f t="shared" si="5"/>
        <v>0</v>
      </c>
      <c r="CV17" s="94">
        <f t="shared" si="5"/>
        <v>0</v>
      </c>
      <c r="CW17" s="94">
        <f t="shared" si="5"/>
        <v>0</v>
      </c>
      <c r="CX17" s="94">
        <f t="shared" si="5"/>
        <v>0</v>
      </c>
      <c r="CY17" s="94">
        <f t="shared" si="5"/>
        <v>0</v>
      </c>
      <c r="CZ17" s="94">
        <f t="shared" si="5"/>
        <v>0</v>
      </c>
      <c r="DA17" s="94">
        <f t="shared" si="5"/>
        <v>0</v>
      </c>
      <c r="DB17" s="94">
        <f t="shared" si="5"/>
        <v>0</v>
      </c>
      <c r="DC17" s="94">
        <f t="shared" si="5"/>
        <v>0</v>
      </c>
      <c r="DD17" s="94">
        <f t="shared" si="5"/>
        <v>0</v>
      </c>
      <c r="DE17" s="94">
        <f t="shared" si="5"/>
        <v>0</v>
      </c>
      <c r="DF17" s="94">
        <f t="shared" si="5"/>
        <v>0</v>
      </c>
      <c r="DG17" s="94">
        <f t="shared" si="5"/>
        <v>0</v>
      </c>
      <c r="DH17" s="94">
        <f t="shared" si="5"/>
        <v>0</v>
      </c>
      <c r="DI17" s="94">
        <f t="shared" si="5"/>
        <v>0</v>
      </c>
      <c r="DJ17" s="94">
        <f t="shared" si="5"/>
        <v>0</v>
      </c>
      <c r="DK17" s="94">
        <f t="shared" si="5"/>
        <v>0</v>
      </c>
      <c r="DL17" s="94">
        <f t="shared" si="5"/>
        <v>0</v>
      </c>
      <c r="DM17" s="94">
        <f t="shared" si="5"/>
        <v>0</v>
      </c>
      <c r="DN17" s="94">
        <f t="shared" si="5"/>
        <v>0</v>
      </c>
      <c r="DO17" s="94">
        <f t="shared" si="5"/>
        <v>0</v>
      </c>
      <c r="DP17" s="94">
        <f t="shared" si="5"/>
        <v>0</v>
      </c>
      <c r="DQ17" s="94">
        <f t="shared" si="5"/>
        <v>0</v>
      </c>
      <c r="DR17" s="94">
        <f t="shared" si="5"/>
        <v>0</v>
      </c>
      <c r="DS17" s="94">
        <f t="shared" si="5"/>
        <v>0</v>
      </c>
    </row>
    <row r="18" spans="1:123" ht="16.5" thickTop="1" thickBot="1" x14ac:dyDescent="0.3">
      <c r="A18" s="196" t="s">
        <v>55</v>
      </c>
      <c r="C18" s="93">
        <f>+'I_Ult SP'!E16</f>
        <v>0</v>
      </c>
      <c r="D18" s="93">
        <f>+C18+C_Investimenti!F6</f>
        <v>0</v>
      </c>
      <c r="E18" s="93">
        <f>+D18+C_Investimenti!G6</f>
        <v>0</v>
      </c>
      <c r="F18" s="93">
        <f>+E18+C_Investimenti!H6</f>
        <v>0</v>
      </c>
      <c r="G18" s="93">
        <f>+F18+C_Investimenti!I6</f>
        <v>0</v>
      </c>
      <c r="H18" s="93">
        <f>+G18+C_Investimenti!J6</f>
        <v>0</v>
      </c>
      <c r="I18" s="93">
        <f>+H18+C_Investimenti!K6</f>
        <v>0</v>
      </c>
      <c r="J18" s="93">
        <f>+I18+C_Investimenti!L6</f>
        <v>0</v>
      </c>
      <c r="K18" s="93">
        <f>+J18+C_Investimenti!M6</f>
        <v>0</v>
      </c>
      <c r="L18" s="93">
        <f>+K18+C_Investimenti!N6</f>
        <v>0</v>
      </c>
      <c r="M18" s="93">
        <f>+L18+C_Investimenti!O6</f>
        <v>0</v>
      </c>
      <c r="N18" s="93">
        <f>+M18+C_Investimenti!P6</f>
        <v>0</v>
      </c>
      <c r="O18" s="93">
        <f>+N18+C_Investimenti!Q6</f>
        <v>0</v>
      </c>
      <c r="P18" s="93">
        <f>+O18+C_Investimenti!R6</f>
        <v>0</v>
      </c>
      <c r="Q18" s="93">
        <f>+P18+C_Investimenti!S6</f>
        <v>0</v>
      </c>
      <c r="R18" s="93">
        <f>+Q18+C_Investimenti!T6</f>
        <v>0</v>
      </c>
      <c r="S18" s="93">
        <f>+R18+C_Investimenti!U6</f>
        <v>0</v>
      </c>
      <c r="T18" s="93">
        <f>+S18+C_Investimenti!V6</f>
        <v>0</v>
      </c>
      <c r="U18" s="93">
        <f>+T18+C_Investimenti!W6</f>
        <v>0</v>
      </c>
      <c r="V18" s="93">
        <f>+U18+C_Investimenti!X6</f>
        <v>0</v>
      </c>
      <c r="W18" s="93">
        <f>+V18+C_Investimenti!Y6</f>
        <v>0</v>
      </c>
      <c r="X18" s="93">
        <f>+W18+C_Investimenti!Z6</f>
        <v>0</v>
      </c>
      <c r="Y18" s="93">
        <f>+X18+C_Investimenti!AA6</f>
        <v>0</v>
      </c>
      <c r="Z18" s="93">
        <f>+Y18+C_Investimenti!AB6</f>
        <v>0</v>
      </c>
      <c r="AA18" s="93">
        <f>+Z18+C_Investimenti!AC6</f>
        <v>0</v>
      </c>
      <c r="AB18" s="93">
        <f>+AA18+C_Investimenti!AD6</f>
        <v>0</v>
      </c>
      <c r="AC18" s="93">
        <f>+AB18+C_Investimenti!AE6</f>
        <v>0</v>
      </c>
      <c r="AD18" s="93">
        <f>+AC18+C_Investimenti!AF6</f>
        <v>0</v>
      </c>
      <c r="AE18" s="93">
        <f>+AD18+C_Investimenti!AG6</f>
        <v>0</v>
      </c>
      <c r="AF18" s="93">
        <f>+AE18+C_Investimenti!AH6</f>
        <v>0</v>
      </c>
      <c r="AG18" s="93">
        <f>+AF18+C_Investimenti!AI6</f>
        <v>0</v>
      </c>
      <c r="AH18" s="93">
        <f>+AG18+C_Investimenti!AJ6</f>
        <v>0</v>
      </c>
      <c r="AI18" s="93">
        <f>+AH18+C_Investimenti!AK6</f>
        <v>0</v>
      </c>
      <c r="AJ18" s="93">
        <f>+AI18+C_Investimenti!AL6</f>
        <v>0</v>
      </c>
      <c r="AK18" s="93">
        <f>+AJ18+C_Investimenti!AM6</f>
        <v>0</v>
      </c>
      <c r="AL18" s="93">
        <f>+AK18+C_Investimenti!AN6</f>
        <v>0</v>
      </c>
      <c r="AM18" s="93">
        <f>+AL18+C_Investimenti!AO6</f>
        <v>0</v>
      </c>
      <c r="AN18" s="93">
        <f>+AM18+C_Investimenti!AP6</f>
        <v>0</v>
      </c>
      <c r="AO18" s="93">
        <f>+AN18+C_Investimenti!AQ6</f>
        <v>0</v>
      </c>
      <c r="AP18" s="93">
        <f>+AO18+C_Investimenti!AR6</f>
        <v>0</v>
      </c>
      <c r="AQ18" s="93">
        <f>+AP18+C_Investimenti!AS6</f>
        <v>0</v>
      </c>
      <c r="AR18" s="93">
        <f>+AQ18+C_Investimenti!AT6</f>
        <v>0</v>
      </c>
      <c r="AS18" s="93">
        <f>+AR18+C_Investimenti!AU6</f>
        <v>0</v>
      </c>
      <c r="AT18" s="93">
        <f>+AS18+C_Investimenti!AV6</f>
        <v>0</v>
      </c>
      <c r="AU18" s="93">
        <f>+AT18+C_Investimenti!AW6</f>
        <v>0</v>
      </c>
      <c r="AV18" s="93">
        <f>+AU18+C_Investimenti!AX6</f>
        <v>0</v>
      </c>
      <c r="AW18" s="93">
        <f>+AV18+C_Investimenti!AY6</f>
        <v>0</v>
      </c>
      <c r="AX18" s="93">
        <f>+AW18+C_Investimenti!AZ6</f>
        <v>0</v>
      </c>
      <c r="AY18" s="93">
        <f>+AX18+C_Investimenti!BA6</f>
        <v>0</v>
      </c>
      <c r="AZ18" s="93">
        <f>+AY18+C_Investimenti!BB6</f>
        <v>0</v>
      </c>
      <c r="BA18" s="93">
        <f>+AZ18+C_Investimenti!BC6</f>
        <v>0</v>
      </c>
      <c r="BB18" s="93">
        <f>+BA18+C_Investimenti!BD6</f>
        <v>0</v>
      </c>
      <c r="BC18" s="93">
        <f>+BB18+C_Investimenti!BE6</f>
        <v>0</v>
      </c>
      <c r="BD18" s="93">
        <f>+BC18+C_Investimenti!BF6</f>
        <v>0</v>
      </c>
      <c r="BE18" s="93">
        <f>+BD18+C_Investimenti!BG6</f>
        <v>0</v>
      </c>
      <c r="BF18" s="93">
        <f>+BE18+C_Investimenti!BH6</f>
        <v>0</v>
      </c>
      <c r="BG18" s="93">
        <f>+BF18+C_Investimenti!BI6</f>
        <v>0</v>
      </c>
      <c r="BH18" s="93">
        <f>+BG18+C_Investimenti!BJ6</f>
        <v>0</v>
      </c>
      <c r="BI18" s="93">
        <f>+BH18+C_Investimenti!BK6</f>
        <v>0</v>
      </c>
      <c r="BJ18" s="93">
        <f>+BI18+C_Investimenti!BL6</f>
        <v>0</v>
      </c>
      <c r="BK18" s="93">
        <f>+BJ18+C_Investimenti!BM6</f>
        <v>0</v>
      </c>
      <c r="BL18" s="93">
        <f>+BK18+C_Investimenti!BN6</f>
        <v>0</v>
      </c>
      <c r="BM18" s="93">
        <f>+BL18+C_Investimenti!BO6</f>
        <v>0</v>
      </c>
      <c r="BN18" s="93">
        <f>+BM18+C_Investimenti!BP6</f>
        <v>0</v>
      </c>
      <c r="BO18" s="93">
        <f>+BN18+C_Investimenti!BQ6</f>
        <v>0</v>
      </c>
      <c r="BP18" s="93">
        <f>+BO18+C_Investimenti!BR6</f>
        <v>0</v>
      </c>
      <c r="BQ18" s="93">
        <f>+BP18+C_Investimenti!BS6</f>
        <v>0</v>
      </c>
      <c r="BR18" s="93">
        <f>+BQ18+C_Investimenti!BT6</f>
        <v>0</v>
      </c>
      <c r="BS18" s="93">
        <f>+BR18+C_Investimenti!BU6</f>
        <v>0</v>
      </c>
      <c r="BT18" s="93">
        <f>+BS18+C_Investimenti!BV6</f>
        <v>0</v>
      </c>
      <c r="BU18" s="93">
        <f>+BT18+C_Investimenti!BW6</f>
        <v>0</v>
      </c>
      <c r="BV18" s="93">
        <f>+BU18+C_Investimenti!BX6</f>
        <v>0</v>
      </c>
      <c r="BW18" s="93">
        <f>+BV18+C_Investimenti!BY6</f>
        <v>0</v>
      </c>
      <c r="BX18" s="93">
        <f>+BW18+C_Investimenti!BZ6</f>
        <v>0</v>
      </c>
      <c r="BY18" s="93">
        <f>+BX18+C_Investimenti!CA6</f>
        <v>0</v>
      </c>
      <c r="BZ18" s="93">
        <f>+BY18+C_Investimenti!CB6</f>
        <v>0</v>
      </c>
      <c r="CA18" s="93">
        <f>+BZ18+C_Investimenti!CC6</f>
        <v>0</v>
      </c>
      <c r="CB18" s="93">
        <f>+CA18+C_Investimenti!CD6</f>
        <v>0</v>
      </c>
      <c r="CC18" s="93">
        <f>+CB18+C_Investimenti!CE6</f>
        <v>0</v>
      </c>
      <c r="CD18" s="93">
        <f>+CC18+C_Investimenti!CF6</f>
        <v>0</v>
      </c>
      <c r="CE18" s="93">
        <f>+CD18+C_Investimenti!CG6</f>
        <v>0</v>
      </c>
      <c r="CF18" s="93">
        <f>+CE18+C_Investimenti!CH6</f>
        <v>0</v>
      </c>
      <c r="CG18" s="93">
        <f>+CF18+C_Investimenti!CI6</f>
        <v>0</v>
      </c>
      <c r="CH18" s="93">
        <f>+CG18+C_Investimenti!CJ6</f>
        <v>0</v>
      </c>
      <c r="CI18" s="93">
        <f>+CH18+C_Investimenti!CK6</f>
        <v>0</v>
      </c>
      <c r="CJ18" s="93">
        <f>+CI18+C_Investimenti!CL6</f>
        <v>0</v>
      </c>
      <c r="CK18" s="93">
        <f>+CJ18+C_Investimenti!CM6</f>
        <v>0</v>
      </c>
      <c r="CL18" s="93">
        <f>+CK18+C_Investimenti!CN6</f>
        <v>0</v>
      </c>
      <c r="CM18" s="93">
        <f>+CL18+C_Investimenti!CO6</f>
        <v>0</v>
      </c>
      <c r="CN18" s="93">
        <f>+CM18+C_Investimenti!CP6</f>
        <v>0</v>
      </c>
      <c r="CO18" s="93">
        <f>+CN18+C_Investimenti!CQ6</f>
        <v>0</v>
      </c>
      <c r="CP18" s="93">
        <f>+CO18+C_Investimenti!CR6</f>
        <v>0</v>
      </c>
      <c r="CQ18" s="93">
        <f>+CP18+C_Investimenti!CS6</f>
        <v>0</v>
      </c>
      <c r="CR18" s="93">
        <f>+CQ18+C_Investimenti!CT6</f>
        <v>0</v>
      </c>
      <c r="CS18" s="93">
        <f>+CR18+C_Investimenti!CU6</f>
        <v>0</v>
      </c>
      <c r="CT18" s="93">
        <f>+CS18+C_Investimenti!CV6</f>
        <v>0</v>
      </c>
      <c r="CU18" s="93">
        <f>+CT18+C_Investimenti!CW6</f>
        <v>0</v>
      </c>
      <c r="CV18" s="93">
        <f>+CU18+C_Investimenti!CX6</f>
        <v>0</v>
      </c>
      <c r="CW18" s="93">
        <f>+CV18+C_Investimenti!CY6</f>
        <v>0</v>
      </c>
      <c r="CX18" s="93">
        <f>+CW18+C_Investimenti!CZ6</f>
        <v>0</v>
      </c>
      <c r="CY18" s="93">
        <f>+CX18+C_Investimenti!DA6</f>
        <v>0</v>
      </c>
      <c r="CZ18" s="93">
        <f>+CY18+C_Investimenti!DB6</f>
        <v>0</v>
      </c>
      <c r="DA18" s="93">
        <f>+CZ18+C_Investimenti!DC6</f>
        <v>0</v>
      </c>
      <c r="DB18" s="93">
        <f>+DA18+C_Investimenti!DD6</f>
        <v>0</v>
      </c>
      <c r="DC18" s="93">
        <f>+DB18+C_Investimenti!DE6</f>
        <v>0</v>
      </c>
      <c r="DD18" s="93">
        <f>+DC18+C_Investimenti!DF6</f>
        <v>0</v>
      </c>
      <c r="DE18" s="93">
        <f>+DD18+C_Investimenti!DG6</f>
        <v>0</v>
      </c>
      <c r="DF18" s="93">
        <f>+DE18+C_Investimenti!DH6</f>
        <v>0</v>
      </c>
      <c r="DG18" s="93">
        <f>+DF18+C_Investimenti!DI6</f>
        <v>0</v>
      </c>
      <c r="DH18" s="93">
        <f>+DG18+C_Investimenti!DJ6</f>
        <v>0</v>
      </c>
      <c r="DI18" s="93">
        <f>+DH18+C_Investimenti!DK6</f>
        <v>0</v>
      </c>
      <c r="DJ18" s="93">
        <f>+DI18+C_Investimenti!DL6</f>
        <v>0</v>
      </c>
      <c r="DK18" s="93">
        <f>+DJ18+C_Investimenti!DM6</f>
        <v>0</v>
      </c>
      <c r="DL18" s="93">
        <f>+DK18+C_Investimenti!DN6</f>
        <v>0</v>
      </c>
      <c r="DM18" s="93">
        <f>+DL18+C_Investimenti!DO6</f>
        <v>0</v>
      </c>
      <c r="DN18" s="93">
        <f>+DM18+C_Investimenti!DP6</f>
        <v>0</v>
      </c>
      <c r="DO18" s="93">
        <f>+DN18+C_Investimenti!DQ6</f>
        <v>0</v>
      </c>
      <c r="DP18" s="93">
        <f>+DO18+C_Investimenti!DR6</f>
        <v>0</v>
      </c>
      <c r="DQ18" s="93">
        <f>+DP18+C_Investimenti!DS6</f>
        <v>0</v>
      </c>
      <c r="DR18" s="93">
        <f>+DQ18+C_Investimenti!DT6</f>
        <v>0</v>
      </c>
      <c r="DS18" s="93">
        <f>+DR18+C_Investimenti!DU6</f>
        <v>0</v>
      </c>
    </row>
    <row r="19" spans="1:123" ht="16.5" thickTop="1" thickBot="1" x14ac:dyDescent="0.3">
      <c r="A19" s="72" t="s">
        <v>113</v>
      </c>
      <c r="B19" s="72"/>
      <c r="C19" s="94">
        <f>+C20</f>
        <v>0</v>
      </c>
      <c r="D19" s="94">
        <f t="shared" ref="D19:BO19" si="6">+D20</f>
        <v>0</v>
      </c>
      <c r="E19" s="94">
        <f t="shared" si="6"/>
        <v>0</v>
      </c>
      <c r="F19" s="94">
        <f t="shared" si="6"/>
        <v>0</v>
      </c>
      <c r="G19" s="94">
        <f t="shared" si="6"/>
        <v>0</v>
      </c>
      <c r="H19" s="94">
        <f t="shared" si="6"/>
        <v>0</v>
      </c>
      <c r="I19" s="94">
        <f t="shared" si="6"/>
        <v>0</v>
      </c>
      <c r="J19" s="94">
        <f t="shared" si="6"/>
        <v>0</v>
      </c>
      <c r="K19" s="94">
        <f t="shared" si="6"/>
        <v>0</v>
      </c>
      <c r="L19" s="94">
        <f t="shared" si="6"/>
        <v>0</v>
      </c>
      <c r="M19" s="94">
        <f t="shared" si="6"/>
        <v>0</v>
      </c>
      <c r="N19" s="94">
        <f t="shared" si="6"/>
        <v>0</v>
      </c>
      <c r="O19" s="94">
        <f t="shared" si="6"/>
        <v>0</v>
      </c>
      <c r="P19" s="94">
        <f t="shared" si="6"/>
        <v>0</v>
      </c>
      <c r="Q19" s="94">
        <f t="shared" si="6"/>
        <v>0</v>
      </c>
      <c r="R19" s="94">
        <f t="shared" si="6"/>
        <v>0</v>
      </c>
      <c r="S19" s="94">
        <f t="shared" si="6"/>
        <v>0</v>
      </c>
      <c r="T19" s="94">
        <f t="shared" si="6"/>
        <v>0</v>
      </c>
      <c r="U19" s="94">
        <f t="shared" si="6"/>
        <v>0</v>
      </c>
      <c r="V19" s="94">
        <f t="shared" si="6"/>
        <v>0</v>
      </c>
      <c r="W19" s="94">
        <f t="shared" si="6"/>
        <v>0</v>
      </c>
      <c r="X19" s="94">
        <f t="shared" si="6"/>
        <v>0</v>
      </c>
      <c r="Y19" s="94">
        <f t="shared" si="6"/>
        <v>0</v>
      </c>
      <c r="Z19" s="94">
        <f t="shared" si="6"/>
        <v>0</v>
      </c>
      <c r="AA19" s="94">
        <f t="shared" si="6"/>
        <v>0</v>
      </c>
      <c r="AB19" s="94">
        <f t="shared" si="6"/>
        <v>0</v>
      </c>
      <c r="AC19" s="94">
        <f t="shared" si="6"/>
        <v>0</v>
      </c>
      <c r="AD19" s="94">
        <f t="shared" si="6"/>
        <v>0</v>
      </c>
      <c r="AE19" s="94">
        <f t="shared" si="6"/>
        <v>0</v>
      </c>
      <c r="AF19" s="94">
        <f t="shared" si="6"/>
        <v>0</v>
      </c>
      <c r="AG19" s="94">
        <f t="shared" si="6"/>
        <v>0</v>
      </c>
      <c r="AH19" s="94">
        <f t="shared" si="6"/>
        <v>0</v>
      </c>
      <c r="AI19" s="94">
        <f t="shared" si="6"/>
        <v>0</v>
      </c>
      <c r="AJ19" s="94">
        <f t="shared" si="6"/>
        <v>0</v>
      </c>
      <c r="AK19" s="94">
        <f t="shared" si="6"/>
        <v>0</v>
      </c>
      <c r="AL19" s="94">
        <f t="shared" si="6"/>
        <v>0</v>
      </c>
      <c r="AM19" s="94">
        <f t="shared" si="6"/>
        <v>0</v>
      </c>
      <c r="AN19" s="94">
        <f t="shared" si="6"/>
        <v>0</v>
      </c>
      <c r="AO19" s="94">
        <f t="shared" si="6"/>
        <v>0</v>
      </c>
      <c r="AP19" s="94">
        <f t="shared" si="6"/>
        <v>0</v>
      </c>
      <c r="AQ19" s="94">
        <f t="shared" si="6"/>
        <v>0</v>
      </c>
      <c r="AR19" s="94">
        <f t="shared" si="6"/>
        <v>0</v>
      </c>
      <c r="AS19" s="94">
        <f t="shared" si="6"/>
        <v>0</v>
      </c>
      <c r="AT19" s="94">
        <f t="shared" si="6"/>
        <v>0</v>
      </c>
      <c r="AU19" s="94">
        <f t="shared" si="6"/>
        <v>0</v>
      </c>
      <c r="AV19" s="94">
        <f t="shared" si="6"/>
        <v>0</v>
      </c>
      <c r="AW19" s="94">
        <f t="shared" si="6"/>
        <v>0</v>
      </c>
      <c r="AX19" s="94">
        <f t="shared" si="6"/>
        <v>0</v>
      </c>
      <c r="AY19" s="94">
        <f t="shared" si="6"/>
        <v>0</v>
      </c>
      <c r="AZ19" s="94">
        <f t="shared" si="6"/>
        <v>0</v>
      </c>
      <c r="BA19" s="94">
        <f t="shared" si="6"/>
        <v>0</v>
      </c>
      <c r="BB19" s="94">
        <f t="shared" si="6"/>
        <v>0</v>
      </c>
      <c r="BC19" s="94">
        <f t="shared" si="6"/>
        <v>0</v>
      </c>
      <c r="BD19" s="94">
        <f t="shared" si="6"/>
        <v>0</v>
      </c>
      <c r="BE19" s="94">
        <f t="shared" si="6"/>
        <v>0</v>
      </c>
      <c r="BF19" s="94">
        <f t="shared" si="6"/>
        <v>0</v>
      </c>
      <c r="BG19" s="94">
        <f t="shared" si="6"/>
        <v>0</v>
      </c>
      <c r="BH19" s="94">
        <f t="shared" si="6"/>
        <v>0</v>
      </c>
      <c r="BI19" s="94">
        <f t="shared" si="6"/>
        <v>0</v>
      </c>
      <c r="BJ19" s="94">
        <f t="shared" si="6"/>
        <v>0</v>
      </c>
      <c r="BK19" s="94">
        <f t="shared" si="6"/>
        <v>0</v>
      </c>
      <c r="BL19" s="94">
        <f t="shared" si="6"/>
        <v>0</v>
      </c>
      <c r="BM19" s="94">
        <f t="shared" si="6"/>
        <v>0</v>
      </c>
      <c r="BN19" s="94">
        <f t="shared" si="6"/>
        <v>0</v>
      </c>
      <c r="BO19" s="94">
        <f t="shared" si="6"/>
        <v>0</v>
      </c>
      <c r="BP19" s="94">
        <f t="shared" ref="BP19:DS19" si="7">+BP20</f>
        <v>0</v>
      </c>
      <c r="BQ19" s="94">
        <f t="shared" si="7"/>
        <v>0</v>
      </c>
      <c r="BR19" s="94">
        <f t="shared" si="7"/>
        <v>0</v>
      </c>
      <c r="BS19" s="94">
        <f t="shared" si="7"/>
        <v>0</v>
      </c>
      <c r="BT19" s="94">
        <f t="shared" si="7"/>
        <v>0</v>
      </c>
      <c r="BU19" s="94">
        <f t="shared" si="7"/>
        <v>0</v>
      </c>
      <c r="BV19" s="94">
        <f t="shared" si="7"/>
        <v>0</v>
      </c>
      <c r="BW19" s="94">
        <f t="shared" si="7"/>
        <v>0</v>
      </c>
      <c r="BX19" s="94">
        <f t="shared" si="7"/>
        <v>0</v>
      </c>
      <c r="BY19" s="94">
        <f t="shared" si="7"/>
        <v>0</v>
      </c>
      <c r="BZ19" s="94">
        <f t="shared" si="7"/>
        <v>0</v>
      </c>
      <c r="CA19" s="94">
        <f t="shared" si="7"/>
        <v>0</v>
      </c>
      <c r="CB19" s="94">
        <f t="shared" si="7"/>
        <v>0</v>
      </c>
      <c r="CC19" s="94">
        <f t="shared" si="7"/>
        <v>0</v>
      </c>
      <c r="CD19" s="94">
        <f t="shared" si="7"/>
        <v>0</v>
      </c>
      <c r="CE19" s="94">
        <f t="shared" si="7"/>
        <v>0</v>
      </c>
      <c r="CF19" s="94">
        <f t="shared" si="7"/>
        <v>0</v>
      </c>
      <c r="CG19" s="94">
        <f t="shared" si="7"/>
        <v>0</v>
      </c>
      <c r="CH19" s="94">
        <f t="shared" si="7"/>
        <v>0</v>
      </c>
      <c r="CI19" s="94">
        <f t="shared" si="7"/>
        <v>0</v>
      </c>
      <c r="CJ19" s="94">
        <f t="shared" si="7"/>
        <v>0</v>
      </c>
      <c r="CK19" s="94">
        <f t="shared" si="7"/>
        <v>0</v>
      </c>
      <c r="CL19" s="94">
        <f t="shared" si="7"/>
        <v>0</v>
      </c>
      <c r="CM19" s="94">
        <f t="shared" si="7"/>
        <v>0</v>
      </c>
      <c r="CN19" s="94">
        <f t="shared" si="7"/>
        <v>0</v>
      </c>
      <c r="CO19" s="94">
        <f t="shared" si="7"/>
        <v>0</v>
      </c>
      <c r="CP19" s="94">
        <f t="shared" si="7"/>
        <v>0</v>
      </c>
      <c r="CQ19" s="94">
        <f t="shared" si="7"/>
        <v>0</v>
      </c>
      <c r="CR19" s="94">
        <f t="shared" si="7"/>
        <v>0</v>
      </c>
      <c r="CS19" s="94">
        <f t="shared" si="7"/>
        <v>0</v>
      </c>
      <c r="CT19" s="94">
        <f t="shared" si="7"/>
        <v>0</v>
      </c>
      <c r="CU19" s="94">
        <f t="shared" si="7"/>
        <v>0</v>
      </c>
      <c r="CV19" s="94">
        <f t="shared" si="7"/>
        <v>0</v>
      </c>
      <c r="CW19" s="94">
        <f t="shared" si="7"/>
        <v>0</v>
      </c>
      <c r="CX19" s="94">
        <f t="shared" si="7"/>
        <v>0</v>
      </c>
      <c r="CY19" s="94">
        <f t="shared" si="7"/>
        <v>0</v>
      </c>
      <c r="CZ19" s="94">
        <f t="shared" si="7"/>
        <v>0</v>
      </c>
      <c r="DA19" s="94">
        <f t="shared" si="7"/>
        <v>0</v>
      </c>
      <c r="DB19" s="94">
        <f t="shared" si="7"/>
        <v>0</v>
      </c>
      <c r="DC19" s="94">
        <f t="shared" si="7"/>
        <v>0</v>
      </c>
      <c r="DD19" s="94">
        <f t="shared" si="7"/>
        <v>0</v>
      </c>
      <c r="DE19" s="94">
        <f t="shared" si="7"/>
        <v>0</v>
      </c>
      <c r="DF19" s="94">
        <f t="shared" si="7"/>
        <v>0</v>
      </c>
      <c r="DG19" s="94">
        <f t="shared" si="7"/>
        <v>0</v>
      </c>
      <c r="DH19" s="94">
        <f t="shared" si="7"/>
        <v>0</v>
      </c>
      <c r="DI19" s="94">
        <f t="shared" si="7"/>
        <v>0</v>
      </c>
      <c r="DJ19" s="94">
        <f t="shared" si="7"/>
        <v>0</v>
      </c>
      <c r="DK19" s="94">
        <f t="shared" si="7"/>
        <v>0</v>
      </c>
      <c r="DL19" s="94">
        <f t="shared" si="7"/>
        <v>0</v>
      </c>
      <c r="DM19" s="94">
        <f t="shared" si="7"/>
        <v>0</v>
      </c>
      <c r="DN19" s="94">
        <f t="shared" si="7"/>
        <v>0</v>
      </c>
      <c r="DO19" s="94">
        <f t="shared" si="7"/>
        <v>0</v>
      </c>
      <c r="DP19" s="94">
        <f t="shared" si="7"/>
        <v>0</v>
      </c>
      <c r="DQ19" s="94">
        <f t="shared" si="7"/>
        <v>0</v>
      </c>
      <c r="DR19" s="94">
        <f t="shared" si="7"/>
        <v>0</v>
      </c>
      <c r="DS19" s="94">
        <f t="shared" si="7"/>
        <v>0</v>
      </c>
    </row>
    <row r="20" spans="1:123" ht="16.5" thickTop="1" thickBot="1" x14ac:dyDescent="0.3">
      <c r="A20" s="31" t="s">
        <v>56</v>
      </c>
      <c r="C20" s="93">
        <f>+'I_Ult SP'!E18</f>
        <v>0</v>
      </c>
      <c r="D20" s="93">
        <f>+C20+C_ammortamenti!G25+'I_Ult SP'!H18</f>
        <v>0</v>
      </c>
      <c r="E20" s="93">
        <f>+D20+C_ammortamenti!H25+'I_Ult SP'!I18</f>
        <v>0</v>
      </c>
      <c r="F20" s="93">
        <f>+E20+C_ammortamenti!I25+'I_Ult SP'!J18</f>
        <v>0</v>
      </c>
      <c r="G20" s="93">
        <f>+F20+C_ammortamenti!J25+'I_Ult SP'!K18</f>
        <v>0</v>
      </c>
      <c r="H20" s="93">
        <f>+G20+C_ammortamenti!K25+'I_Ult SP'!L18</f>
        <v>0</v>
      </c>
      <c r="I20" s="93">
        <f>+H20+C_ammortamenti!L25+'I_Ult SP'!M18</f>
        <v>0</v>
      </c>
      <c r="J20" s="93">
        <f>+I20+C_ammortamenti!M25+'I_Ult SP'!N18</f>
        <v>0</v>
      </c>
      <c r="K20" s="93">
        <f>+J20+C_ammortamenti!N25+'I_Ult SP'!O18</f>
        <v>0</v>
      </c>
      <c r="L20" s="93">
        <f>+K20+C_ammortamenti!O25+'I_Ult SP'!P18</f>
        <v>0</v>
      </c>
      <c r="M20" s="93">
        <f>+L20+C_ammortamenti!P25+'I_Ult SP'!Q18</f>
        <v>0</v>
      </c>
      <c r="N20" s="93">
        <f>+M20+C_ammortamenti!Q25+'I_Ult SP'!R18</f>
        <v>0</v>
      </c>
      <c r="O20" s="93">
        <f>+N20+C_ammortamenti!R25+'I_Ult SP'!S18</f>
        <v>0</v>
      </c>
      <c r="P20" s="93">
        <f>+O20+C_ammortamenti!S25+'I_Ult SP'!T18</f>
        <v>0</v>
      </c>
      <c r="Q20" s="93">
        <f>+P20+C_ammortamenti!T25+'I_Ult SP'!U18</f>
        <v>0</v>
      </c>
      <c r="R20" s="93">
        <f>+Q20+C_ammortamenti!U25+'I_Ult SP'!V18</f>
        <v>0</v>
      </c>
      <c r="S20" s="93">
        <f>+R20+C_ammortamenti!V25+'I_Ult SP'!W18</f>
        <v>0</v>
      </c>
      <c r="T20" s="93">
        <f>+S20+C_ammortamenti!W25+'I_Ult SP'!X18</f>
        <v>0</v>
      </c>
      <c r="U20" s="93">
        <f>+T20+C_ammortamenti!X25+'I_Ult SP'!Y18</f>
        <v>0</v>
      </c>
      <c r="V20" s="93">
        <f>+U20+C_ammortamenti!Y25+'I_Ult SP'!Z18</f>
        <v>0</v>
      </c>
      <c r="W20" s="93">
        <f>+V20+C_ammortamenti!Z25+'I_Ult SP'!AA18</f>
        <v>0</v>
      </c>
      <c r="X20" s="93">
        <f>+W20+C_ammortamenti!AA25+'I_Ult SP'!AB18</f>
        <v>0</v>
      </c>
      <c r="Y20" s="93">
        <f>+X20+C_ammortamenti!AB25+'I_Ult SP'!AC18</f>
        <v>0</v>
      </c>
      <c r="Z20" s="93">
        <f>+Y20+C_ammortamenti!AC25+'I_Ult SP'!AD18</f>
        <v>0</v>
      </c>
      <c r="AA20" s="93">
        <f>+Z20+C_ammortamenti!AD25+'I_Ult SP'!AE18</f>
        <v>0</v>
      </c>
      <c r="AB20" s="93">
        <f>+AA20+C_ammortamenti!AE25+'I_Ult SP'!AF18</f>
        <v>0</v>
      </c>
      <c r="AC20" s="93">
        <f>+AB20+C_ammortamenti!AF25+'I_Ult SP'!AG18</f>
        <v>0</v>
      </c>
      <c r="AD20" s="93">
        <f>+AC20+C_ammortamenti!AG25+'I_Ult SP'!AH18</f>
        <v>0</v>
      </c>
      <c r="AE20" s="93">
        <f>+AD20+C_ammortamenti!AH25+'I_Ult SP'!AI18</f>
        <v>0</v>
      </c>
      <c r="AF20" s="93">
        <f>+AE20+C_ammortamenti!AI25+'I_Ult SP'!AJ18</f>
        <v>0</v>
      </c>
      <c r="AG20" s="93">
        <f>+AF20+C_ammortamenti!AJ25+'I_Ult SP'!AK18</f>
        <v>0</v>
      </c>
      <c r="AH20" s="93">
        <f>+AG20+C_ammortamenti!AK25+'I_Ult SP'!AL18</f>
        <v>0</v>
      </c>
      <c r="AI20" s="93">
        <f>+AH20+C_ammortamenti!AL25+'I_Ult SP'!AM18</f>
        <v>0</v>
      </c>
      <c r="AJ20" s="93">
        <f>+AI20+C_ammortamenti!AM25+'I_Ult SP'!AN18</f>
        <v>0</v>
      </c>
      <c r="AK20" s="93">
        <f>+AJ20+C_ammortamenti!AN25+'I_Ult SP'!AO18</f>
        <v>0</v>
      </c>
      <c r="AL20" s="93">
        <f>+AK20+C_ammortamenti!AO25+'I_Ult SP'!AP18</f>
        <v>0</v>
      </c>
      <c r="AM20" s="93">
        <f>+AL20+C_ammortamenti!AP25+'I_Ult SP'!AQ18</f>
        <v>0</v>
      </c>
      <c r="AN20" s="93">
        <f>+AM20+C_ammortamenti!AQ25+'I_Ult SP'!AR18</f>
        <v>0</v>
      </c>
      <c r="AO20" s="93">
        <f>+AN20+C_ammortamenti!AR25+'I_Ult SP'!AS18</f>
        <v>0</v>
      </c>
      <c r="AP20" s="93">
        <f>+AO20+C_ammortamenti!AS25+'I_Ult SP'!AT18</f>
        <v>0</v>
      </c>
      <c r="AQ20" s="93">
        <f>+AP20+C_ammortamenti!AT25+'I_Ult SP'!AU18</f>
        <v>0</v>
      </c>
      <c r="AR20" s="93">
        <f>+AQ20+C_ammortamenti!AU25+'I_Ult SP'!AV18</f>
        <v>0</v>
      </c>
      <c r="AS20" s="93">
        <f>+AR20+C_ammortamenti!AV25+'I_Ult SP'!AW18</f>
        <v>0</v>
      </c>
      <c r="AT20" s="93">
        <f>+AS20+C_ammortamenti!AW25+'I_Ult SP'!AX18</f>
        <v>0</v>
      </c>
      <c r="AU20" s="93">
        <f>+AT20+C_ammortamenti!AX25+'I_Ult SP'!AY18</f>
        <v>0</v>
      </c>
      <c r="AV20" s="93">
        <f>+AU20+C_ammortamenti!AY25+'I_Ult SP'!AZ18</f>
        <v>0</v>
      </c>
      <c r="AW20" s="93">
        <f>+AV20+C_ammortamenti!AZ25+'I_Ult SP'!BA18</f>
        <v>0</v>
      </c>
      <c r="AX20" s="93">
        <f>+AW20+C_ammortamenti!BA25+'I_Ult SP'!BB18</f>
        <v>0</v>
      </c>
      <c r="AY20" s="93">
        <f>+AX20+C_ammortamenti!BB25+'I_Ult SP'!BC18</f>
        <v>0</v>
      </c>
      <c r="AZ20" s="93">
        <f>+AY20+C_ammortamenti!BC25+'I_Ult SP'!BD18</f>
        <v>0</v>
      </c>
      <c r="BA20" s="93">
        <f>+AZ20+C_ammortamenti!BD25+'I_Ult SP'!BE18</f>
        <v>0</v>
      </c>
      <c r="BB20" s="93">
        <f>+BA20+C_ammortamenti!BE25+'I_Ult SP'!BF18</f>
        <v>0</v>
      </c>
      <c r="BC20" s="93">
        <f>+BB20+C_ammortamenti!BF25+'I_Ult SP'!BG18</f>
        <v>0</v>
      </c>
      <c r="BD20" s="93">
        <f>+BC20+C_ammortamenti!BG25+'I_Ult SP'!BH18</f>
        <v>0</v>
      </c>
      <c r="BE20" s="93">
        <f>+BD20+C_ammortamenti!BH25+'I_Ult SP'!BI18</f>
        <v>0</v>
      </c>
      <c r="BF20" s="93">
        <f>+BE20+C_ammortamenti!BI25+'I_Ult SP'!BJ18</f>
        <v>0</v>
      </c>
      <c r="BG20" s="93">
        <f>+BF20+C_ammortamenti!BJ25+'I_Ult SP'!BK18</f>
        <v>0</v>
      </c>
      <c r="BH20" s="93">
        <f>+BG20+C_ammortamenti!BK25+'I_Ult SP'!BL18</f>
        <v>0</v>
      </c>
      <c r="BI20" s="93">
        <f>+BH20+C_ammortamenti!BL25+'I_Ult SP'!BM18</f>
        <v>0</v>
      </c>
      <c r="BJ20" s="93">
        <f>+BI20+C_ammortamenti!BM25+'I_Ult SP'!BN18</f>
        <v>0</v>
      </c>
      <c r="BK20" s="93">
        <f>+BJ20+C_ammortamenti!BN25+'I_Ult SP'!BO18</f>
        <v>0</v>
      </c>
      <c r="BL20" s="93">
        <f>+BK20+C_ammortamenti!BO25+'I_Ult SP'!BP18</f>
        <v>0</v>
      </c>
      <c r="BM20" s="93">
        <f>+BL20+C_ammortamenti!BP25+'I_Ult SP'!BQ18</f>
        <v>0</v>
      </c>
      <c r="BN20" s="93">
        <f>+BM20+C_ammortamenti!BQ25+'I_Ult SP'!BR18</f>
        <v>0</v>
      </c>
      <c r="BO20" s="93">
        <f>+BN20+C_ammortamenti!BR25+'I_Ult SP'!BS18</f>
        <v>0</v>
      </c>
      <c r="BP20" s="93">
        <f>+BO20+C_ammortamenti!BS25+'I_Ult SP'!BT18</f>
        <v>0</v>
      </c>
      <c r="BQ20" s="93">
        <f>+BP20+C_ammortamenti!BT25+'I_Ult SP'!BU18</f>
        <v>0</v>
      </c>
      <c r="BR20" s="93">
        <f>+BQ20+C_ammortamenti!BU25+'I_Ult SP'!BV18</f>
        <v>0</v>
      </c>
      <c r="BS20" s="93">
        <f>+BR20+C_ammortamenti!BV25+'I_Ult SP'!BW18</f>
        <v>0</v>
      </c>
      <c r="BT20" s="93">
        <f>+BS20+C_ammortamenti!BW25+'I_Ult SP'!BX18</f>
        <v>0</v>
      </c>
      <c r="BU20" s="93">
        <f>+BT20+C_ammortamenti!BX25+'I_Ult SP'!BY18</f>
        <v>0</v>
      </c>
      <c r="BV20" s="93">
        <f>+BU20+C_ammortamenti!BY25+'I_Ult SP'!BZ18</f>
        <v>0</v>
      </c>
      <c r="BW20" s="93">
        <f>+BV20+C_ammortamenti!BZ25+'I_Ult SP'!CA18</f>
        <v>0</v>
      </c>
      <c r="BX20" s="93">
        <f>+BW20+C_ammortamenti!CA25+'I_Ult SP'!CB18</f>
        <v>0</v>
      </c>
      <c r="BY20" s="93">
        <f>+BX20+C_ammortamenti!CB25+'I_Ult SP'!CC18</f>
        <v>0</v>
      </c>
      <c r="BZ20" s="93">
        <f>+BY20+C_ammortamenti!CC25+'I_Ult SP'!CD18</f>
        <v>0</v>
      </c>
      <c r="CA20" s="93">
        <f>+BZ20+C_ammortamenti!CD25+'I_Ult SP'!CE18</f>
        <v>0</v>
      </c>
      <c r="CB20" s="93">
        <f>+CA20+C_ammortamenti!CE25+'I_Ult SP'!CF18</f>
        <v>0</v>
      </c>
      <c r="CC20" s="93">
        <f>+CB20+C_ammortamenti!CF25+'I_Ult SP'!CG18</f>
        <v>0</v>
      </c>
      <c r="CD20" s="93">
        <f>+CC20+C_ammortamenti!CG25+'I_Ult SP'!CH18</f>
        <v>0</v>
      </c>
      <c r="CE20" s="93">
        <f>+CD20+C_ammortamenti!CH25+'I_Ult SP'!CI18</f>
        <v>0</v>
      </c>
      <c r="CF20" s="93">
        <f>+CE20+C_ammortamenti!CI25+'I_Ult SP'!CJ18</f>
        <v>0</v>
      </c>
      <c r="CG20" s="93">
        <f>+CF20+C_ammortamenti!CJ25+'I_Ult SP'!CK18</f>
        <v>0</v>
      </c>
      <c r="CH20" s="93">
        <f>+CG20+C_ammortamenti!CK25+'I_Ult SP'!CL18</f>
        <v>0</v>
      </c>
      <c r="CI20" s="93">
        <f>+CH20+C_ammortamenti!CL25+'I_Ult SP'!CM18</f>
        <v>0</v>
      </c>
      <c r="CJ20" s="93">
        <f>+CI20+C_ammortamenti!CM25+'I_Ult SP'!CN18</f>
        <v>0</v>
      </c>
      <c r="CK20" s="93">
        <f>+CJ20+C_ammortamenti!CN25+'I_Ult SP'!CO18</f>
        <v>0</v>
      </c>
      <c r="CL20" s="93">
        <f>+CK20+C_ammortamenti!CO25+'I_Ult SP'!CP18</f>
        <v>0</v>
      </c>
      <c r="CM20" s="93">
        <f>+CL20+C_ammortamenti!CP25+'I_Ult SP'!CQ18</f>
        <v>0</v>
      </c>
      <c r="CN20" s="93">
        <f>+CM20+C_ammortamenti!CQ25+'I_Ult SP'!CR18</f>
        <v>0</v>
      </c>
      <c r="CO20" s="93">
        <f>+CN20+C_ammortamenti!CR25+'I_Ult SP'!CS18</f>
        <v>0</v>
      </c>
      <c r="CP20" s="93">
        <f>+CO20+C_ammortamenti!CS25+'I_Ult SP'!CT18</f>
        <v>0</v>
      </c>
      <c r="CQ20" s="93">
        <f>+CP20+C_ammortamenti!CT25+'I_Ult SP'!CU18</f>
        <v>0</v>
      </c>
      <c r="CR20" s="93">
        <f>+CQ20+C_ammortamenti!CU25+'I_Ult SP'!CV18</f>
        <v>0</v>
      </c>
      <c r="CS20" s="93">
        <f>+CR20+C_ammortamenti!CV25+'I_Ult SP'!CW18</f>
        <v>0</v>
      </c>
      <c r="CT20" s="93">
        <f>+CS20+C_ammortamenti!CW25+'I_Ult SP'!CX18</f>
        <v>0</v>
      </c>
      <c r="CU20" s="93">
        <f>+CT20+C_ammortamenti!CX25+'I_Ult SP'!CY18</f>
        <v>0</v>
      </c>
      <c r="CV20" s="93">
        <f>+CU20+C_ammortamenti!CY25+'I_Ult SP'!CZ18</f>
        <v>0</v>
      </c>
      <c r="CW20" s="93">
        <f>+CV20+C_ammortamenti!CZ25+'I_Ult SP'!DA18</f>
        <v>0</v>
      </c>
      <c r="CX20" s="93">
        <f>+CW20+C_ammortamenti!DA25+'I_Ult SP'!DB18</f>
        <v>0</v>
      </c>
      <c r="CY20" s="93">
        <f>+CX20+C_ammortamenti!DB25+'I_Ult SP'!DC18</f>
        <v>0</v>
      </c>
      <c r="CZ20" s="93">
        <f>+CY20+C_ammortamenti!DC25+'I_Ult SP'!DD18</f>
        <v>0</v>
      </c>
      <c r="DA20" s="93">
        <f>+CZ20+C_ammortamenti!DD25+'I_Ult SP'!DE18</f>
        <v>0</v>
      </c>
      <c r="DB20" s="93">
        <f>+DA20+C_ammortamenti!DE25+'I_Ult SP'!DF18</f>
        <v>0</v>
      </c>
      <c r="DC20" s="93">
        <f>+DB20+C_ammortamenti!DF25+'I_Ult SP'!DG18</f>
        <v>0</v>
      </c>
      <c r="DD20" s="93">
        <f>+DC20+C_ammortamenti!DG25+'I_Ult SP'!DH18</f>
        <v>0</v>
      </c>
      <c r="DE20" s="93">
        <f>+DD20+C_ammortamenti!DH25+'I_Ult SP'!DI18</f>
        <v>0</v>
      </c>
      <c r="DF20" s="93">
        <f>+DE20+C_ammortamenti!DI25+'I_Ult SP'!DJ18</f>
        <v>0</v>
      </c>
      <c r="DG20" s="93">
        <f>+DF20+C_ammortamenti!DJ25+'I_Ult SP'!DK18</f>
        <v>0</v>
      </c>
      <c r="DH20" s="93">
        <f>+DG20+C_ammortamenti!DK25+'I_Ult SP'!DL18</f>
        <v>0</v>
      </c>
      <c r="DI20" s="93">
        <f>+DH20+C_ammortamenti!DL25+'I_Ult SP'!DM18</f>
        <v>0</v>
      </c>
      <c r="DJ20" s="93">
        <f>+DI20+C_ammortamenti!DM25+'I_Ult SP'!DN18</f>
        <v>0</v>
      </c>
      <c r="DK20" s="93">
        <f>+DJ20+C_ammortamenti!DN25+'I_Ult SP'!DO18</f>
        <v>0</v>
      </c>
      <c r="DL20" s="93">
        <f>+DK20+C_ammortamenti!DO25+'I_Ult SP'!DP18</f>
        <v>0</v>
      </c>
      <c r="DM20" s="93">
        <f>+DL20+C_ammortamenti!DP25+'I_Ult SP'!DQ18</f>
        <v>0</v>
      </c>
      <c r="DN20" s="93">
        <f>+DM20+C_ammortamenti!DQ25+'I_Ult SP'!DR18</f>
        <v>0</v>
      </c>
      <c r="DO20" s="93">
        <f>+DN20+C_ammortamenti!DR25+'I_Ult SP'!DS18</f>
        <v>0</v>
      </c>
      <c r="DP20" s="93">
        <f>+DO20+C_ammortamenti!DS25+'I_Ult SP'!DT18</f>
        <v>0</v>
      </c>
      <c r="DQ20" s="93">
        <f>+DP20+C_ammortamenti!DT25+'I_Ult SP'!DU18</f>
        <v>0</v>
      </c>
      <c r="DR20" s="93">
        <f>+DQ20+C_ammortamenti!DU25+'I_Ult SP'!DV18</f>
        <v>0</v>
      </c>
      <c r="DS20" s="93">
        <f>+DR20+C_ammortamenti!DV25+'I_Ult SP'!DW18</f>
        <v>0</v>
      </c>
    </row>
    <row r="21" spans="1:123" ht="16.5" thickTop="1" thickBot="1" x14ac:dyDescent="0.3">
      <c r="A21" s="72" t="s">
        <v>114</v>
      </c>
      <c r="B21" s="72"/>
      <c r="C21" s="94">
        <f>+SUM(C22:C23)</f>
        <v>0</v>
      </c>
      <c r="D21" s="94">
        <f>+SUM(D22:D23)</f>
        <v>0</v>
      </c>
      <c r="E21" s="94">
        <f>+SUM(E22:E23)</f>
        <v>0</v>
      </c>
      <c r="F21" s="94">
        <f t="shared" ref="F21:BQ21" si="8">+SUM(F22:F23)</f>
        <v>0</v>
      </c>
      <c r="G21" s="94">
        <f t="shared" si="8"/>
        <v>0</v>
      </c>
      <c r="H21" s="94">
        <f t="shared" si="8"/>
        <v>0</v>
      </c>
      <c r="I21" s="94">
        <f t="shared" si="8"/>
        <v>0</v>
      </c>
      <c r="J21" s="94">
        <f t="shared" si="8"/>
        <v>0</v>
      </c>
      <c r="K21" s="94">
        <f t="shared" si="8"/>
        <v>0</v>
      </c>
      <c r="L21" s="94">
        <f t="shared" si="8"/>
        <v>0</v>
      </c>
      <c r="M21" s="94">
        <f t="shared" si="8"/>
        <v>0</v>
      </c>
      <c r="N21" s="94">
        <f t="shared" si="8"/>
        <v>0</v>
      </c>
      <c r="O21" s="94">
        <f t="shared" si="8"/>
        <v>0</v>
      </c>
      <c r="P21" s="94">
        <f t="shared" si="8"/>
        <v>0</v>
      </c>
      <c r="Q21" s="94">
        <f t="shared" si="8"/>
        <v>0</v>
      </c>
      <c r="R21" s="94">
        <f t="shared" si="8"/>
        <v>0</v>
      </c>
      <c r="S21" s="94">
        <f t="shared" si="8"/>
        <v>0</v>
      </c>
      <c r="T21" s="94">
        <f t="shared" si="8"/>
        <v>0</v>
      </c>
      <c r="U21" s="94">
        <f t="shared" si="8"/>
        <v>0</v>
      </c>
      <c r="V21" s="94">
        <f t="shared" si="8"/>
        <v>0</v>
      </c>
      <c r="W21" s="94">
        <f t="shared" si="8"/>
        <v>0</v>
      </c>
      <c r="X21" s="94">
        <f t="shared" si="8"/>
        <v>0</v>
      </c>
      <c r="Y21" s="94">
        <f t="shared" si="8"/>
        <v>0</v>
      </c>
      <c r="Z21" s="94">
        <f t="shared" si="8"/>
        <v>0</v>
      </c>
      <c r="AA21" s="94">
        <f t="shared" si="8"/>
        <v>0</v>
      </c>
      <c r="AB21" s="94">
        <f t="shared" si="8"/>
        <v>0</v>
      </c>
      <c r="AC21" s="94">
        <f t="shared" si="8"/>
        <v>0</v>
      </c>
      <c r="AD21" s="94">
        <f t="shared" si="8"/>
        <v>0</v>
      </c>
      <c r="AE21" s="94">
        <f t="shared" si="8"/>
        <v>0</v>
      </c>
      <c r="AF21" s="94">
        <f t="shared" si="8"/>
        <v>0</v>
      </c>
      <c r="AG21" s="94">
        <f t="shared" si="8"/>
        <v>0</v>
      </c>
      <c r="AH21" s="94">
        <f t="shared" si="8"/>
        <v>0</v>
      </c>
      <c r="AI21" s="94">
        <f t="shared" si="8"/>
        <v>0</v>
      </c>
      <c r="AJ21" s="94">
        <f t="shared" si="8"/>
        <v>0</v>
      </c>
      <c r="AK21" s="94">
        <f t="shared" si="8"/>
        <v>0</v>
      </c>
      <c r="AL21" s="94">
        <f t="shared" si="8"/>
        <v>0</v>
      </c>
      <c r="AM21" s="94">
        <f t="shared" si="8"/>
        <v>0</v>
      </c>
      <c r="AN21" s="94">
        <f t="shared" si="8"/>
        <v>0</v>
      </c>
      <c r="AO21" s="94">
        <f t="shared" si="8"/>
        <v>0</v>
      </c>
      <c r="AP21" s="94">
        <f t="shared" si="8"/>
        <v>0</v>
      </c>
      <c r="AQ21" s="94">
        <f t="shared" si="8"/>
        <v>0</v>
      </c>
      <c r="AR21" s="94">
        <f t="shared" si="8"/>
        <v>0</v>
      </c>
      <c r="AS21" s="94">
        <f t="shared" si="8"/>
        <v>0</v>
      </c>
      <c r="AT21" s="94">
        <f t="shared" si="8"/>
        <v>0</v>
      </c>
      <c r="AU21" s="94">
        <f t="shared" si="8"/>
        <v>0</v>
      </c>
      <c r="AV21" s="94">
        <f t="shared" si="8"/>
        <v>0</v>
      </c>
      <c r="AW21" s="94">
        <f t="shared" si="8"/>
        <v>0</v>
      </c>
      <c r="AX21" s="94">
        <f t="shared" si="8"/>
        <v>0</v>
      </c>
      <c r="AY21" s="94">
        <f t="shared" si="8"/>
        <v>0</v>
      </c>
      <c r="AZ21" s="94">
        <f t="shared" si="8"/>
        <v>0</v>
      </c>
      <c r="BA21" s="94">
        <f t="shared" si="8"/>
        <v>0</v>
      </c>
      <c r="BB21" s="94">
        <f t="shared" si="8"/>
        <v>0</v>
      </c>
      <c r="BC21" s="94">
        <f t="shared" si="8"/>
        <v>0</v>
      </c>
      <c r="BD21" s="94">
        <f t="shared" si="8"/>
        <v>0</v>
      </c>
      <c r="BE21" s="94">
        <f t="shared" si="8"/>
        <v>0</v>
      </c>
      <c r="BF21" s="94">
        <f t="shared" si="8"/>
        <v>0</v>
      </c>
      <c r="BG21" s="94">
        <f t="shared" si="8"/>
        <v>0</v>
      </c>
      <c r="BH21" s="94">
        <f t="shared" si="8"/>
        <v>0</v>
      </c>
      <c r="BI21" s="94">
        <f t="shared" si="8"/>
        <v>0</v>
      </c>
      <c r="BJ21" s="94">
        <f t="shared" si="8"/>
        <v>0</v>
      </c>
      <c r="BK21" s="94">
        <f t="shared" si="8"/>
        <v>0</v>
      </c>
      <c r="BL21" s="94">
        <f t="shared" si="8"/>
        <v>0</v>
      </c>
      <c r="BM21" s="94">
        <f t="shared" si="8"/>
        <v>0</v>
      </c>
      <c r="BN21" s="94">
        <f t="shared" si="8"/>
        <v>0</v>
      </c>
      <c r="BO21" s="94">
        <f t="shared" si="8"/>
        <v>0</v>
      </c>
      <c r="BP21" s="94">
        <f t="shared" si="8"/>
        <v>0</v>
      </c>
      <c r="BQ21" s="94">
        <f t="shared" si="8"/>
        <v>0</v>
      </c>
      <c r="BR21" s="94">
        <f t="shared" ref="BR21:DS21" si="9">+SUM(BR22:BR23)</f>
        <v>0</v>
      </c>
      <c r="BS21" s="94">
        <f t="shared" si="9"/>
        <v>0</v>
      </c>
      <c r="BT21" s="94">
        <f t="shared" si="9"/>
        <v>0</v>
      </c>
      <c r="BU21" s="94">
        <f t="shared" si="9"/>
        <v>0</v>
      </c>
      <c r="BV21" s="94">
        <f t="shared" si="9"/>
        <v>0</v>
      </c>
      <c r="BW21" s="94">
        <f t="shared" si="9"/>
        <v>0</v>
      </c>
      <c r="BX21" s="94">
        <f t="shared" si="9"/>
        <v>0</v>
      </c>
      <c r="BY21" s="94">
        <f t="shared" si="9"/>
        <v>0</v>
      </c>
      <c r="BZ21" s="94">
        <f t="shared" si="9"/>
        <v>0</v>
      </c>
      <c r="CA21" s="94">
        <f t="shared" si="9"/>
        <v>0</v>
      </c>
      <c r="CB21" s="94">
        <f t="shared" si="9"/>
        <v>0</v>
      </c>
      <c r="CC21" s="94">
        <f t="shared" si="9"/>
        <v>0</v>
      </c>
      <c r="CD21" s="94">
        <f t="shared" si="9"/>
        <v>0</v>
      </c>
      <c r="CE21" s="94">
        <f t="shared" si="9"/>
        <v>0</v>
      </c>
      <c r="CF21" s="94">
        <f t="shared" si="9"/>
        <v>0</v>
      </c>
      <c r="CG21" s="94">
        <f t="shared" si="9"/>
        <v>0</v>
      </c>
      <c r="CH21" s="94">
        <f t="shared" si="9"/>
        <v>0</v>
      </c>
      <c r="CI21" s="94">
        <f t="shared" si="9"/>
        <v>0</v>
      </c>
      <c r="CJ21" s="94">
        <f t="shared" si="9"/>
        <v>0</v>
      </c>
      <c r="CK21" s="94">
        <f t="shared" si="9"/>
        <v>0</v>
      </c>
      <c r="CL21" s="94">
        <f t="shared" si="9"/>
        <v>0</v>
      </c>
      <c r="CM21" s="94">
        <f t="shared" si="9"/>
        <v>0</v>
      </c>
      <c r="CN21" s="94">
        <f t="shared" si="9"/>
        <v>0</v>
      </c>
      <c r="CO21" s="94">
        <f t="shared" si="9"/>
        <v>0</v>
      </c>
      <c r="CP21" s="94">
        <f t="shared" si="9"/>
        <v>0</v>
      </c>
      <c r="CQ21" s="94">
        <f t="shared" si="9"/>
        <v>0</v>
      </c>
      <c r="CR21" s="94">
        <f t="shared" si="9"/>
        <v>0</v>
      </c>
      <c r="CS21" s="94">
        <f t="shared" si="9"/>
        <v>0</v>
      </c>
      <c r="CT21" s="94">
        <f t="shared" si="9"/>
        <v>0</v>
      </c>
      <c r="CU21" s="94">
        <f t="shared" si="9"/>
        <v>0</v>
      </c>
      <c r="CV21" s="94">
        <f t="shared" si="9"/>
        <v>0</v>
      </c>
      <c r="CW21" s="94">
        <f t="shared" si="9"/>
        <v>0</v>
      </c>
      <c r="CX21" s="94">
        <f t="shared" si="9"/>
        <v>0</v>
      </c>
      <c r="CY21" s="94">
        <f t="shared" si="9"/>
        <v>0</v>
      </c>
      <c r="CZ21" s="94">
        <f t="shared" si="9"/>
        <v>0</v>
      </c>
      <c r="DA21" s="94">
        <f t="shared" si="9"/>
        <v>0</v>
      </c>
      <c r="DB21" s="94">
        <f t="shared" si="9"/>
        <v>0</v>
      </c>
      <c r="DC21" s="94">
        <f t="shared" si="9"/>
        <v>0</v>
      </c>
      <c r="DD21" s="94">
        <f t="shared" si="9"/>
        <v>0</v>
      </c>
      <c r="DE21" s="94">
        <f t="shared" si="9"/>
        <v>0</v>
      </c>
      <c r="DF21" s="94">
        <f t="shared" si="9"/>
        <v>0</v>
      </c>
      <c r="DG21" s="94">
        <f t="shared" si="9"/>
        <v>0</v>
      </c>
      <c r="DH21" s="94">
        <f t="shared" si="9"/>
        <v>0</v>
      </c>
      <c r="DI21" s="94">
        <f t="shared" si="9"/>
        <v>0</v>
      </c>
      <c r="DJ21" s="94">
        <f t="shared" si="9"/>
        <v>0</v>
      </c>
      <c r="DK21" s="94">
        <f t="shared" si="9"/>
        <v>0</v>
      </c>
      <c r="DL21" s="94">
        <f t="shared" si="9"/>
        <v>0</v>
      </c>
      <c r="DM21" s="94">
        <f t="shared" si="9"/>
        <v>0</v>
      </c>
      <c r="DN21" s="94">
        <f t="shared" si="9"/>
        <v>0</v>
      </c>
      <c r="DO21" s="94">
        <f t="shared" si="9"/>
        <v>0</v>
      </c>
      <c r="DP21" s="94">
        <f t="shared" si="9"/>
        <v>0</v>
      </c>
      <c r="DQ21" s="94">
        <f t="shared" si="9"/>
        <v>0</v>
      </c>
      <c r="DR21" s="94">
        <f t="shared" si="9"/>
        <v>0</v>
      </c>
      <c r="DS21" s="94">
        <f t="shared" si="9"/>
        <v>0</v>
      </c>
    </row>
    <row r="22" spans="1:123" ht="15.75" thickTop="1" x14ac:dyDescent="0.25">
      <c r="A22" s="31" t="s">
        <v>57</v>
      </c>
      <c r="C22" s="93">
        <f>+'I_Ult SP'!E20</f>
        <v>0</v>
      </c>
      <c r="D22" s="93">
        <f>+C22+C_Investimenti!F7</f>
        <v>0</v>
      </c>
      <c r="E22" s="93">
        <f>+D22+C_Investimenti!G7</f>
        <v>0</v>
      </c>
      <c r="F22" s="93">
        <f>+E22+C_Investimenti!H7</f>
        <v>0</v>
      </c>
      <c r="G22" s="93">
        <f>+F22+C_Investimenti!I7</f>
        <v>0</v>
      </c>
      <c r="H22" s="93">
        <f>+G22+C_Investimenti!J7</f>
        <v>0</v>
      </c>
      <c r="I22" s="93">
        <f>+H22+C_Investimenti!K7</f>
        <v>0</v>
      </c>
      <c r="J22" s="93">
        <f>+I22+C_Investimenti!L7</f>
        <v>0</v>
      </c>
      <c r="K22" s="93">
        <f>+J22+C_Investimenti!M7</f>
        <v>0</v>
      </c>
      <c r="L22" s="93">
        <f>+K22+C_Investimenti!N7</f>
        <v>0</v>
      </c>
      <c r="M22" s="93">
        <f>+L22+C_Investimenti!O7</f>
        <v>0</v>
      </c>
      <c r="N22" s="93">
        <f>+M22+C_Investimenti!P7</f>
        <v>0</v>
      </c>
      <c r="O22" s="93">
        <f>+N22+C_Investimenti!Q7</f>
        <v>0</v>
      </c>
      <c r="P22" s="93">
        <f>+O22+C_Investimenti!R7</f>
        <v>0</v>
      </c>
      <c r="Q22" s="93">
        <f>+P22+C_Investimenti!S7</f>
        <v>0</v>
      </c>
      <c r="R22" s="93">
        <f>+Q22+C_Investimenti!T7</f>
        <v>0</v>
      </c>
      <c r="S22" s="93">
        <f>+R22+C_Investimenti!U7</f>
        <v>0</v>
      </c>
      <c r="T22" s="93">
        <f>+S22+C_Investimenti!V7</f>
        <v>0</v>
      </c>
      <c r="U22" s="93">
        <f>+T22+C_Investimenti!W7</f>
        <v>0</v>
      </c>
      <c r="V22" s="93">
        <f>+U22+C_Investimenti!X7</f>
        <v>0</v>
      </c>
      <c r="W22" s="93">
        <f>+V22+C_Investimenti!Y7</f>
        <v>0</v>
      </c>
      <c r="X22" s="93">
        <f>+W22+C_Investimenti!Z7</f>
        <v>0</v>
      </c>
      <c r="Y22" s="93">
        <f>+X22+C_Investimenti!AA7</f>
        <v>0</v>
      </c>
      <c r="Z22" s="93">
        <f>+Y22+C_Investimenti!AB7</f>
        <v>0</v>
      </c>
      <c r="AA22" s="93">
        <f>+Z22+C_Investimenti!AC7</f>
        <v>0</v>
      </c>
      <c r="AB22" s="93">
        <f>+AA22+C_Investimenti!AD7</f>
        <v>0</v>
      </c>
      <c r="AC22" s="93">
        <f>+AB22+C_Investimenti!AE7</f>
        <v>0</v>
      </c>
      <c r="AD22" s="93">
        <f>+AC22+C_Investimenti!AF7</f>
        <v>0</v>
      </c>
      <c r="AE22" s="93">
        <f>+AD22+C_Investimenti!AG7</f>
        <v>0</v>
      </c>
      <c r="AF22" s="93">
        <f>+AE22+C_Investimenti!AH7</f>
        <v>0</v>
      </c>
      <c r="AG22" s="93">
        <f>+AF22+C_Investimenti!AI7</f>
        <v>0</v>
      </c>
      <c r="AH22" s="93">
        <f>+AG22+C_Investimenti!AJ7</f>
        <v>0</v>
      </c>
      <c r="AI22" s="93">
        <f>+AH22+C_Investimenti!AK7</f>
        <v>0</v>
      </c>
      <c r="AJ22" s="93">
        <f>+AI22+C_Investimenti!AL7</f>
        <v>0</v>
      </c>
      <c r="AK22" s="93">
        <f>+AJ22+C_Investimenti!AM7</f>
        <v>0</v>
      </c>
      <c r="AL22" s="93">
        <f>+AK22+C_Investimenti!AN7</f>
        <v>0</v>
      </c>
      <c r="AM22" s="93">
        <f>+AL22+C_Investimenti!AO7</f>
        <v>0</v>
      </c>
      <c r="AN22" s="93">
        <f>+AM22+C_Investimenti!AP7</f>
        <v>0</v>
      </c>
      <c r="AO22" s="93">
        <f>+AN22+C_Investimenti!AQ7</f>
        <v>0</v>
      </c>
      <c r="AP22" s="93">
        <f>+AO22+C_Investimenti!AR7</f>
        <v>0</v>
      </c>
      <c r="AQ22" s="93">
        <f>+AP22+C_Investimenti!AS7</f>
        <v>0</v>
      </c>
      <c r="AR22" s="93">
        <f>+AQ22+C_Investimenti!AT7</f>
        <v>0</v>
      </c>
      <c r="AS22" s="93">
        <f>+AR22+C_Investimenti!AU7</f>
        <v>0</v>
      </c>
      <c r="AT22" s="93">
        <f>+AS22+C_Investimenti!AV7</f>
        <v>0</v>
      </c>
      <c r="AU22" s="93">
        <f>+AT22+C_Investimenti!AW7</f>
        <v>0</v>
      </c>
      <c r="AV22" s="93">
        <f>+AU22+C_Investimenti!AX7</f>
        <v>0</v>
      </c>
      <c r="AW22" s="93">
        <f>+AV22+C_Investimenti!AY7</f>
        <v>0</v>
      </c>
      <c r="AX22" s="93">
        <f>+AW22+C_Investimenti!AZ7</f>
        <v>0</v>
      </c>
      <c r="AY22" s="93">
        <f>+AX22+C_Investimenti!BA7</f>
        <v>0</v>
      </c>
      <c r="AZ22" s="93">
        <f>+AY22+C_Investimenti!BB7</f>
        <v>0</v>
      </c>
      <c r="BA22" s="93">
        <f>+AZ22+C_Investimenti!BC7</f>
        <v>0</v>
      </c>
      <c r="BB22" s="93">
        <f>+BA22+C_Investimenti!BD7</f>
        <v>0</v>
      </c>
      <c r="BC22" s="93">
        <f>+BB22+C_Investimenti!BE7</f>
        <v>0</v>
      </c>
      <c r="BD22" s="93">
        <f>+BC22+C_Investimenti!BF7</f>
        <v>0</v>
      </c>
      <c r="BE22" s="93">
        <f>+BD22+C_Investimenti!BG7</f>
        <v>0</v>
      </c>
      <c r="BF22" s="93">
        <f>+BE22+C_Investimenti!BH7</f>
        <v>0</v>
      </c>
      <c r="BG22" s="93">
        <f>+BF22+C_Investimenti!BI7</f>
        <v>0</v>
      </c>
      <c r="BH22" s="93">
        <f>+BG22+C_Investimenti!BJ7</f>
        <v>0</v>
      </c>
      <c r="BI22" s="93">
        <f>+BH22+C_Investimenti!BK7</f>
        <v>0</v>
      </c>
      <c r="BJ22" s="93">
        <f>+BI22+C_Investimenti!BL7</f>
        <v>0</v>
      </c>
      <c r="BK22" s="93">
        <f>+BJ22+C_Investimenti!BM7</f>
        <v>0</v>
      </c>
      <c r="BL22" s="93">
        <f>+BK22+C_Investimenti!BN7</f>
        <v>0</v>
      </c>
      <c r="BM22" s="93">
        <f>+BL22+C_Investimenti!BO7</f>
        <v>0</v>
      </c>
      <c r="BN22" s="93">
        <f>+BM22+C_Investimenti!BP7</f>
        <v>0</v>
      </c>
      <c r="BO22" s="93">
        <f>+BN22+C_Investimenti!BQ7</f>
        <v>0</v>
      </c>
      <c r="BP22" s="93">
        <f>+BO22+C_Investimenti!BR7</f>
        <v>0</v>
      </c>
      <c r="BQ22" s="93">
        <f>+BP22+C_Investimenti!BS7</f>
        <v>0</v>
      </c>
      <c r="BR22" s="93">
        <f>+BQ22+C_Investimenti!BT7</f>
        <v>0</v>
      </c>
      <c r="BS22" s="93">
        <f>+BR22+C_Investimenti!BU7</f>
        <v>0</v>
      </c>
      <c r="BT22" s="93">
        <f>+BS22+C_Investimenti!BV7</f>
        <v>0</v>
      </c>
      <c r="BU22" s="93">
        <f>+BT22+C_Investimenti!BW7</f>
        <v>0</v>
      </c>
      <c r="BV22" s="93">
        <f>+BU22+C_Investimenti!BX7</f>
        <v>0</v>
      </c>
      <c r="BW22" s="93">
        <f>+BV22+C_Investimenti!BY7</f>
        <v>0</v>
      </c>
      <c r="BX22" s="93">
        <f>+BW22+C_Investimenti!BZ7</f>
        <v>0</v>
      </c>
      <c r="BY22" s="93">
        <f>+BX22+C_Investimenti!CA7</f>
        <v>0</v>
      </c>
      <c r="BZ22" s="93">
        <f>+BY22+C_Investimenti!CB7</f>
        <v>0</v>
      </c>
      <c r="CA22" s="93">
        <f>+BZ22+C_Investimenti!CC7</f>
        <v>0</v>
      </c>
      <c r="CB22" s="93">
        <f>+CA22+C_Investimenti!CD7</f>
        <v>0</v>
      </c>
      <c r="CC22" s="93">
        <f>+CB22+C_Investimenti!CE7</f>
        <v>0</v>
      </c>
      <c r="CD22" s="93">
        <f>+CC22+C_Investimenti!CF7</f>
        <v>0</v>
      </c>
      <c r="CE22" s="93">
        <f>+CD22+C_Investimenti!CG7</f>
        <v>0</v>
      </c>
      <c r="CF22" s="93">
        <f>+CE22+C_Investimenti!CH7</f>
        <v>0</v>
      </c>
      <c r="CG22" s="93">
        <f>+CF22+C_Investimenti!CI7</f>
        <v>0</v>
      </c>
      <c r="CH22" s="93">
        <f>+CG22+C_Investimenti!CJ7</f>
        <v>0</v>
      </c>
      <c r="CI22" s="93">
        <f>+CH22+C_Investimenti!CK7</f>
        <v>0</v>
      </c>
      <c r="CJ22" s="93">
        <f>+CI22+C_Investimenti!CL7</f>
        <v>0</v>
      </c>
      <c r="CK22" s="93">
        <f>+CJ22+C_Investimenti!CM7</f>
        <v>0</v>
      </c>
      <c r="CL22" s="93">
        <f>+CK22+C_Investimenti!CN7</f>
        <v>0</v>
      </c>
      <c r="CM22" s="93">
        <f>+CL22+C_Investimenti!CO7</f>
        <v>0</v>
      </c>
      <c r="CN22" s="93">
        <f>+CM22+C_Investimenti!CP7</f>
        <v>0</v>
      </c>
      <c r="CO22" s="93">
        <f>+CN22+C_Investimenti!CQ7</f>
        <v>0</v>
      </c>
      <c r="CP22" s="93">
        <f>+CO22+C_Investimenti!CR7</f>
        <v>0</v>
      </c>
      <c r="CQ22" s="93">
        <f>+CP22+C_Investimenti!CS7</f>
        <v>0</v>
      </c>
      <c r="CR22" s="93">
        <f>+CQ22+C_Investimenti!CT7</f>
        <v>0</v>
      </c>
      <c r="CS22" s="93">
        <f>+CR22+C_Investimenti!CU7</f>
        <v>0</v>
      </c>
      <c r="CT22" s="93">
        <f>+CS22+C_Investimenti!CV7</f>
        <v>0</v>
      </c>
      <c r="CU22" s="93">
        <f>+CT22+C_Investimenti!CW7</f>
        <v>0</v>
      </c>
      <c r="CV22" s="93">
        <f>+CU22+C_Investimenti!CX7</f>
        <v>0</v>
      </c>
      <c r="CW22" s="93">
        <f>+CV22+C_Investimenti!CY7</f>
        <v>0</v>
      </c>
      <c r="CX22" s="93">
        <f>+CW22+C_Investimenti!CZ7</f>
        <v>0</v>
      </c>
      <c r="CY22" s="93">
        <f>+CX22+C_Investimenti!DA7</f>
        <v>0</v>
      </c>
      <c r="CZ22" s="93">
        <f>+CY22+C_Investimenti!DB7</f>
        <v>0</v>
      </c>
      <c r="DA22" s="93">
        <f>+CZ22+C_Investimenti!DC7</f>
        <v>0</v>
      </c>
      <c r="DB22" s="93">
        <f>+DA22+C_Investimenti!DD7</f>
        <v>0</v>
      </c>
      <c r="DC22" s="93">
        <f>+DB22+C_Investimenti!DE7</f>
        <v>0</v>
      </c>
      <c r="DD22" s="93">
        <f>+DC22+C_Investimenti!DF7</f>
        <v>0</v>
      </c>
      <c r="DE22" s="93">
        <f>+DD22+C_Investimenti!DG7</f>
        <v>0</v>
      </c>
      <c r="DF22" s="93">
        <f>+DE22+C_Investimenti!DH7</f>
        <v>0</v>
      </c>
      <c r="DG22" s="93">
        <f>+DF22+C_Investimenti!DI7</f>
        <v>0</v>
      </c>
      <c r="DH22" s="93">
        <f>+DG22+C_Investimenti!DJ7</f>
        <v>0</v>
      </c>
      <c r="DI22" s="93">
        <f>+DH22+C_Investimenti!DK7</f>
        <v>0</v>
      </c>
      <c r="DJ22" s="93">
        <f>+DI22+C_Investimenti!DL7</f>
        <v>0</v>
      </c>
      <c r="DK22" s="93">
        <f>+DJ22+C_Investimenti!DM7</f>
        <v>0</v>
      </c>
      <c r="DL22" s="93">
        <f>+DK22+C_Investimenti!DN7</f>
        <v>0</v>
      </c>
      <c r="DM22" s="93">
        <f>+DL22+C_Investimenti!DO7</f>
        <v>0</v>
      </c>
      <c r="DN22" s="93">
        <f>+DM22+C_Investimenti!DP7</f>
        <v>0</v>
      </c>
      <c r="DO22" s="93">
        <f>+DN22+C_Investimenti!DQ7</f>
        <v>0</v>
      </c>
      <c r="DP22" s="93">
        <f>+DO22+C_Investimenti!DR7</f>
        <v>0</v>
      </c>
      <c r="DQ22" s="93">
        <f>+DP22+C_Investimenti!DS7</f>
        <v>0</v>
      </c>
      <c r="DR22" s="93">
        <f>+DQ22+C_Investimenti!DT7</f>
        <v>0</v>
      </c>
      <c r="DS22" s="93">
        <f>+DR22+C_Investimenti!DU7</f>
        <v>0</v>
      </c>
    </row>
    <row r="23" spans="1:123" ht="15.75" thickBot="1" x14ac:dyDescent="0.3">
      <c r="A23" s="31" t="s">
        <v>58</v>
      </c>
      <c r="C23" s="93">
        <f>+'I_Ult SP'!E21</f>
        <v>0</v>
      </c>
      <c r="D23" s="93">
        <f>+C23+C_Investimenti!F8</f>
        <v>0</v>
      </c>
      <c r="E23" s="93">
        <f>+D23+C_Investimenti!G8</f>
        <v>0</v>
      </c>
      <c r="F23" s="93">
        <f>+E23+C_Investimenti!H8</f>
        <v>0</v>
      </c>
      <c r="G23" s="93">
        <f>+F23+C_Investimenti!I8</f>
        <v>0</v>
      </c>
      <c r="H23" s="93">
        <f>+G23+C_Investimenti!J8</f>
        <v>0</v>
      </c>
      <c r="I23" s="93">
        <f>+H23+C_Investimenti!K8</f>
        <v>0</v>
      </c>
      <c r="J23" s="93">
        <f>+I23+C_Investimenti!L8</f>
        <v>0</v>
      </c>
      <c r="K23" s="93">
        <f>+J23+C_Investimenti!M8</f>
        <v>0</v>
      </c>
      <c r="L23" s="93">
        <f>+K23+C_Investimenti!N8</f>
        <v>0</v>
      </c>
      <c r="M23" s="93">
        <f>+L23+C_Investimenti!O8</f>
        <v>0</v>
      </c>
      <c r="N23" s="93">
        <f>+M23+C_Investimenti!P8</f>
        <v>0</v>
      </c>
      <c r="O23" s="93">
        <f>+N23+C_Investimenti!Q8</f>
        <v>0</v>
      </c>
      <c r="P23" s="93">
        <f>+O23+C_Investimenti!R8</f>
        <v>0</v>
      </c>
      <c r="Q23" s="93">
        <f>+P23+C_Investimenti!S8</f>
        <v>0</v>
      </c>
      <c r="R23" s="93">
        <f>+Q23+C_Investimenti!T8</f>
        <v>0</v>
      </c>
      <c r="S23" s="93">
        <f>+R23+C_Investimenti!U8</f>
        <v>0</v>
      </c>
      <c r="T23" s="93">
        <f>+S23+C_Investimenti!V8</f>
        <v>0</v>
      </c>
      <c r="U23" s="93">
        <f>+T23+C_Investimenti!W8</f>
        <v>0</v>
      </c>
      <c r="V23" s="93">
        <f>+U23+C_Investimenti!X8</f>
        <v>0</v>
      </c>
      <c r="W23" s="93">
        <f>+V23+C_Investimenti!Y8</f>
        <v>0</v>
      </c>
      <c r="X23" s="93">
        <f>+W23+C_Investimenti!Z8</f>
        <v>0</v>
      </c>
      <c r="Y23" s="93">
        <f>+X23+C_Investimenti!AA8</f>
        <v>0</v>
      </c>
      <c r="Z23" s="93">
        <f>+Y23+C_Investimenti!AB8</f>
        <v>0</v>
      </c>
      <c r="AA23" s="93">
        <f>+Z23+C_Investimenti!AC8</f>
        <v>0</v>
      </c>
      <c r="AB23" s="93">
        <f>+AA23+C_Investimenti!AD8</f>
        <v>0</v>
      </c>
      <c r="AC23" s="93">
        <f>+AB23+C_Investimenti!AE8</f>
        <v>0</v>
      </c>
      <c r="AD23" s="93">
        <f>+AC23+C_Investimenti!AF8</f>
        <v>0</v>
      </c>
      <c r="AE23" s="93">
        <f>+AD23+C_Investimenti!AG8</f>
        <v>0</v>
      </c>
      <c r="AF23" s="93">
        <f>+AE23+C_Investimenti!AH8</f>
        <v>0</v>
      </c>
      <c r="AG23" s="93">
        <f>+AF23+C_Investimenti!AI8</f>
        <v>0</v>
      </c>
      <c r="AH23" s="93">
        <f>+AG23+C_Investimenti!AJ8</f>
        <v>0</v>
      </c>
      <c r="AI23" s="93">
        <f>+AH23+C_Investimenti!AK8</f>
        <v>0</v>
      </c>
      <c r="AJ23" s="93">
        <f>+AI23+C_Investimenti!AL8</f>
        <v>0</v>
      </c>
      <c r="AK23" s="93">
        <f>+AJ23+C_Investimenti!AM8</f>
        <v>0</v>
      </c>
      <c r="AL23" s="93">
        <f>+AK23+C_Investimenti!AN8</f>
        <v>0</v>
      </c>
      <c r="AM23" s="93">
        <f>+AL23+C_Investimenti!AO8</f>
        <v>0</v>
      </c>
      <c r="AN23" s="93">
        <f>+AM23+C_Investimenti!AP8</f>
        <v>0</v>
      </c>
      <c r="AO23" s="93">
        <f>+AN23+C_Investimenti!AQ8</f>
        <v>0</v>
      </c>
      <c r="AP23" s="93">
        <f>+AO23+C_Investimenti!AR8</f>
        <v>0</v>
      </c>
      <c r="AQ23" s="93">
        <f>+AP23+C_Investimenti!AS8</f>
        <v>0</v>
      </c>
      <c r="AR23" s="93">
        <f>+AQ23+C_Investimenti!AT8</f>
        <v>0</v>
      </c>
      <c r="AS23" s="93">
        <f>+AR23+C_Investimenti!AU8</f>
        <v>0</v>
      </c>
      <c r="AT23" s="93">
        <f>+AS23+C_Investimenti!AV8</f>
        <v>0</v>
      </c>
      <c r="AU23" s="93">
        <f>+AT23+C_Investimenti!AW8</f>
        <v>0</v>
      </c>
      <c r="AV23" s="93">
        <f>+AU23+C_Investimenti!AX8</f>
        <v>0</v>
      </c>
      <c r="AW23" s="93">
        <f>+AV23+C_Investimenti!AY8</f>
        <v>0</v>
      </c>
      <c r="AX23" s="93">
        <f>+AW23+C_Investimenti!AZ8</f>
        <v>0</v>
      </c>
      <c r="AY23" s="93">
        <f>+AX23+C_Investimenti!BA8</f>
        <v>0</v>
      </c>
      <c r="AZ23" s="93">
        <f>+AY23+C_Investimenti!BB8</f>
        <v>0</v>
      </c>
      <c r="BA23" s="93">
        <f>+AZ23+C_Investimenti!BC8</f>
        <v>0</v>
      </c>
      <c r="BB23" s="93">
        <f>+BA23+C_Investimenti!BD8</f>
        <v>0</v>
      </c>
      <c r="BC23" s="93">
        <f>+BB23+C_Investimenti!BE8</f>
        <v>0</v>
      </c>
      <c r="BD23" s="93">
        <f>+BC23+C_Investimenti!BF8</f>
        <v>0</v>
      </c>
      <c r="BE23" s="93">
        <f>+BD23+C_Investimenti!BG8</f>
        <v>0</v>
      </c>
      <c r="BF23" s="93">
        <f>+BE23+C_Investimenti!BH8</f>
        <v>0</v>
      </c>
      <c r="BG23" s="93">
        <f>+BF23+C_Investimenti!BI8</f>
        <v>0</v>
      </c>
      <c r="BH23" s="93">
        <f>+BG23+C_Investimenti!BJ8</f>
        <v>0</v>
      </c>
      <c r="BI23" s="93">
        <f>+BH23+C_Investimenti!BK8</f>
        <v>0</v>
      </c>
      <c r="BJ23" s="93">
        <f>+BI23+C_Investimenti!BL8</f>
        <v>0</v>
      </c>
      <c r="BK23" s="93">
        <f>+BJ23+C_Investimenti!BM8</f>
        <v>0</v>
      </c>
      <c r="BL23" s="93">
        <f>+BK23+C_Investimenti!BN8</f>
        <v>0</v>
      </c>
      <c r="BM23" s="93">
        <f>+BL23+C_Investimenti!BO8</f>
        <v>0</v>
      </c>
      <c r="BN23" s="93">
        <f>+BM23+C_Investimenti!BP8</f>
        <v>0</v>
      </c>
      <c r="BO23" s="93">
        <f>+BN23+C_Investimenti!BQ8</f>
        <v>0</v>
      </c>
      <c r="BP23" s="93">
        <f>+BO23+C_Investimenti!BR8</f>
        <v>0</v>
      </c>
      <c r="BQ23" s="93">
        <f>+BP23+C_Investimenti!BS8</f>
        <v>0</v>
      </c>
      <c r="BR23" s="93">
        <f>+BQ23+C_Investimenti!BT8</f>
        <v>0</v>
      </c>
      <c r="BS23" s="93">
        <f>+BR23+C_Investimenti!BU8</f>
        <v>0</v>
      </c>
      <c r="BT23" s="93">
        <f>+BS23+C_Investimenti!BV8</f>
        <v>0</v>
      </c>
      <c r="BU23" s="93">
        <f>+BT23+C_Investimenti!BW8</f>
        <v>0</v>
      </c>
      <c r="BV23" s="93">
        <f>+BU23+C_Investimenti!BX8</f>
        <v>0</v>
      </c>
      <c r="BW23" s="93">
        <f>+BV23+C_Investimenti!BY8</f>
        <v>0</v>
      </c>
      <c r="BX23" s="93">
        <f>+BW23+C_Investimenti!BZ8</f>
        <v>0</v>
      </c>
      <c r="BY23" s="93">
        <f>+BX23+C_Investimenti!CA8</f>
        <v>0</v>
      </c>
      <c r="BZ23" s="93">
        <f>+BY23+C_Investimenti!CB8</f>
        <v>0</v>
      </c>
      <c r="CA23" s="93">
        <f>+BZ23+C_Investimenti!CC8</f>
        <v>0</v>
      </c>
      <c r="CB23" s="93">
        <f>+CA23+C_Investimenti!CD8</f>
        <v>0</v>
      </c>
      <c r="CC23" s="93">
        <f>+CB23+C_Investimenti!CE8</f>
        <v>0</v>
      </c>
      <c r="CD23" s="93">
        <f>+CC23+C_Investimenti!CF8</f>
        <v>0</v>
      </c>
      <c r="CE23" s="93">
        <f>+CD23+C_Investimenti!CG8</f>
        <v>0</v>
      </c>
      <c r="CF23" s="93">
        <f>+CE23+C_Investimenti!CH8</f>
        <v>0</v>
      </c>
      <c r="CG23" s="93">
        <f>+CF23+C_Investimenti!CI8</f>
        <v>0</v>
      </c>
      <c r="CH23" s="93">
        <f>+CG23+C_Investimenti!CJ8</f>
        <v>0</v>
      </c>
      <c r="CI23" s="93">
        <f>+CH23+C_Investimenti!CK8</f>
        <v>0</v>
      </c>
      <c r="CJ23" s="93">
        <f>+CI23+C_Investimenti!CL8</f>
        <v>0</v>
      </c>
      <c r="CK23" s="93">
        <f>+CJ23+C_Investimenti!CM8</f>
        <v>0</v>
      </c>
      <c r="CL23" s="93">
        <f>+CK23+C_Investimenti!CN8</f>
        <v>0</v>
      </c>
      <c r="CM23" s="93">
        <f>+CL23+C_Investimenti!CO8</f>
        <v>0</v>
      </c>
      <c r="CN23" s="93">
        <f>+CM23+C_Investimenti!CP8</f>
        <v>0</v>
      </c>
      <c r="CO23" s="93">
        <f>+CN23+C_Investimenti!CQ8</f>
        <v>0</v>
      </c>
      <c r="CP23" s="93">
        <f>+CO23+C_Investimenti!CR8</f>
        <v>0</v>
      </c>
      <c r="CQ23" s="93">
        <f>+CP23+C_Investimenti!CS8</f>
        <v>0</v>
      </c>
      <c r="CR23" s="93">
        <f>+CQ23+C_Investimenti!CT8</f>
        <v>0</v>
      </c>
      <c r="CS23" s="93">
        <f>+CR23+C_Investimenti!CU8</f>
        <v>0</v>
      </c>
      <c r="CT23" s="93">
        <f>+CS23+C_Investimenti!CV8</f>
        <v>0</v>
      </c>
      <c r="CU23" s="93">
        <f>+CT23+C_Investimenti!CW8</f>
        <v>0</v>
      </c>
      <c r="CV23" s="93">
        <f>+CU23+C_Investimenti!CX8</f>
        <v>0</v>
      </c>
      <c r="CW23" s="93">
        <f>+CV23+C_Investimenti!CY8</f>
        <v>0</v>
      </c>
      <c r="CX23" s="93">
        <f>+CW23+C_Investimenti!CZ8</f>
        <v>0</v>
      </c>
      <c r="CY23" s="93">
        <f>+CX23+C_Investimenti!DA8</f>
        <v>0</v>
      </c>
      <c r="CZ23" s="93">
        <f>+CY23+C_Investimenti!DB8</f>
        <v>0</v>
      </c>
      <c r="DA23" s="93">
        <f>+CZ23+C_Investimenti!DC8</f>
        <v>0</v>
      </c>
      <c r="DB23" s="93">
        <f>+DA23+C_Investimenti!DD8</f>
        <v>0</v>
      </c>
      <c r="DC23" s="93">
        <f>+DB23+C_Investimenti!DE8</f>
        <v>0</v>
      </c>
      <c r="DD23" s="93">
        <f>+DC23+C_Investimenti!DF8</f>
        <v>0</v>
      </c>
      <c r="DE23" s="93">
        <f>+DD23+C_Investimenti!DG8</f>
        <v>0</v>
      </c>
      <c r="DF23" s="93">
        <f>+DE23+C_Investimenti!DH8</f>
        <v>0</v>
      </c>
      <c r="DG23" s="93">
        <f>+DF23+C_Investimenti!DI8</f>
        <v>0</v>
      </c>
      <c r="DH23" s="93">
        <f>+DG23+C_Investimenti!DJ8</f>
        <v>0</v>
      </c>
      <c r="DI23" s="93">
        <f>+DH23+C_Investimenti!DK8</f>
        <v>0</v>
      </c>
      <c r="DJ23" s="93">
        <f>+DI23+C_Investimenti!DL8</f>
        <v>0</v>
      </c>
      <c r="DK23" s="93">
        <f>+DJ23+C_Investimenti!DM8</f>
        <v>0</v>
      </c>
      <c r="DL23" s="93">
        <f>+DK23+C_Investimenti!DN8</f>
        <v>0</v>
      </c>
      <c r="DM23" s="93">
        <f>+DL23+C_Investimenti!DO8</f>
        <v>0</v>
      </c>
      <c r="DN23" s="93">
        <f>+DM23+C_Investimenti!DP8</f>
        <v>0</v>
      </c>
      <c r="DO23" s="93">
        <f>+DN23+C_Investimenti!DQ8</f>
        <v>0</v>
      </c>
      <c r="DP23" s="93">
        <f>+DO23+C_Investimenti!DR8</f>
        <v>0</v>
      </c>
      <c r="DQ23" s="93">
        <f>+DP23+C_Investimenti!DS8</f>
        <v>0</v>
      </c>
      <c r="DR23" s="93">
        <f>+DQ23+C_Investimenti!DT8</f>
        <v>0</v>
      </c>
      <c r="DS23" s="93">
        <f>+DR23+C_Investimenti!DU8</f>
        <v>0</v>
      </c>
    </row>
    <row r="24" spans="1:123" ht="16.5" thickTop="1" thickBot="1" x14ac:dyDescent="0.3">
      <c r="A24" s="72" t="s">
        <v>115</v>
      </c>
      <c r="B24" s="72"/>
      <c r="C24" s="94">
        <f>+SUM(C25:C26)</f>
        <v>0</v>
      </c>
      <c r="D24" s="94">
        <f>+SUM(D25:D26)</f>
        <v>0</v>
      </c>
      <c r="E24" s="94">
        <f>+SUM(E25:E26)</f>
        <v>0</v>
      </c>
      <c r="F24" s="94">
        <f t="shared" ref="F24:BQ24" si="10">+SUM(F25:F26)</f>
        <v>0</v>
      </c>
      <c r="G24" s="94">
        <f t="shared" si="10"/>
        <v>0</v>
      </c>
      <c r="H24" s="94">
        <f t="shared" si="10"/>
        <v>0</v>
      </c>
      <c r="I24" s="94">
        <f t="shared" si="10"/>
        <v>0</v>
      </c>
      <c r="J24" s="94">
        <f t="shared" si="10"/>
        <v>0</v>
      </c>
      <c r="K24" s="94">
        <f t="shared" si="10"/>
        <v>0</v>
      </c>
      <c r="L24" s="94">
        <f t="shared" si="10"/>
        <v>0</v>
      </c>
      <c r="M24" s="94">
        <f t="shared" si="10"/>
        <v>0</v>
      </c>
      <c r="N24" s="94">
        <f t="shared" si="10"/>
        <v>0</v>
      </c>
      <c r="O24" s="94">
        <f t="shared" si="10"/>
        <v>0</v>
      </c>
      <c r="P24" s="94">
        <f t="shared" si="10"/>
        <v>0</v>
      </c>
      <c r="Q24" s="94">
        <f t="shared" si="10"/>
        <v>0</v>
      </c>
      <c r="R24" s="94">
        <f t="shared" si="10"/>
        <v>0</v>
      </c>
      <c r="S24" s="94">
        <f t="shared" si="10"/>
        <v>0</v>
      </c>
      <c r="T24" s="94">
        <f t="shared" si="10"/>
        <v>0</v>
      </c>
      <c r="U24" s="94">
        <f t="shared" si="10"/>
        <v>0</v>
      </c>
      <c r="V24" s="94">
        <f t="shared" si="10"/>
        <v>0</v>
      </c>
      <c r="W24" s="94">
        <f t="shared" si="10"/>
        <v>0</v>
      </c>
      <c r="X24" s="94">
        <f t="shared" si="10"/>
        <v>0</v>
      </c>
      <c r="Y24" s="94">
        <f t="shared" si="10"/>
        <v>0</v>
      </c>
      <c r="Z24" s="94">
        <f t="shared" si="10"/>
        <v>0</v>
      </c>
      <c r="AA24" s="94">
        <f t="shared" si="10"/>
        <v>0</v>
      </c>
      <c r="AB24" s="94">
        <f t="shared" si="10"/>
        <v>0</v>
      </c>
      <c r="AC24" s="94">
        <f t="shared" si="10"/>
        <v>0</v>
      </c>
      <c r="AD24" s="94">
        <f t="shared" si="10"/>
        <v>0</v>
      </c>
      <c r="AE24" s="94">
        <f t="shared" si="10"/>
        <v>0</v>
      </c>
      <c r="AF24" s="94">
        <f t="shared" si="10"/>
        <v>0</v>
      </c>
      <c r="AG24" s="94">
        <f t="shared" si="10"/>
        <v>0</v>
      </c>
      <c r="AH24" s="94">
        <f t="shared" si="10"/>
        <v>0</v>
      </c>
      <c r="AI24" s="94">
        <f t="shared" si="10"/>
        <v>0</v>
      </c>
      <c r="AJ24" s="94">
        <f t="shared" si="10"/>
        <v>0</v>
      </c>
      <c r="AK24" s="94">
        <f t="shared" si="10"/>
        <v>0</v>
      </c>
      <c r="AL24" s="94">
        <f t="shared" si="10"/>
        <v>0</v>
      </c>
      <c r="AM24" s="94">
        <f t="shared" si="10"/>
        <v>0</v>
      </c>
      <c r="AN24" s="94">
        <f t="shared" si="10"/>
        <v>0</v>
      </c>
      <c r="AO24" s="94">
        <f t="shared" si="10"/>
        <v>0</v>
      </c>
      <c r="AP24" s="94">
        <f t="shared" si="10"/>
        <v>0</v>
      </c>
      <c r="AQ24" s="94">
        <f t="shared" si="10"/>
        <v>0</v>
      </c>
      <c r="AR24" s="94">
        <f t="shared" si="10"/>
        <v>0</v>
      </c>
      <c r="AS24" s="94">
        <f t="shared" si="10"/>
        <v>0</v>
      </c>
      <c r="AT24" s="94">
        <f t="shared" si="10"/>
        <v>0</v>
      </c>
      <c r="AU24" s="94">
        <f t="shared" si="10"/>
        <v>0</v>
      </c>
      <c r="AV24" s="94">
        <f t="shared" si="10"/>
        <v>0</v>
      </c>
      <c r="AW24" s="94">
        <f t="shared" si="10"/>
        <v>0</v>
      </c>
      <c r="AX24" s="94">
        <f t="shared" si="10"/>
        <v>0</v>
      </c>
      <c r="AY24" s="94">
        <f t="shared" si="10"/>
        <v>0</v>
      </c>
      <c r="AZ24" s="94">
        <f t="shared" si="10"/>
        <v>0</v>
      </c>
      <c r="BA24" s="94">
        <f t="shared" si="10"/>
        <v>0</v>
      </c>
      <c r="BB24" s="94">
        <f t="shared" si="10"/>
        <v>0</v>
      </c>
      <c r="BC24" s="94">
        <f t="shared" si="10"/>
        <v>0</v>
      </c>
      <c r="BD24" s="94">
        <f t="shared" si="10"/>
        <v>0</v>
      </c>
      <c r="BE24" s="94">
        <f t="shared" si="10"/>
        <v>0</v>
      </c>
      <c r="BF24" s="94">
        <f t="shared" si="10"/>
        <v>0</v>
      </c>
      <c r="BG24" s="94">
        <f t="shared" si="10"/>
        <v>0</v>
      </c>
      <c r="BH24" s="94">
        <f t="shared" si="10"/>
        <v>0</v>
      </c>
      <c r="BI24" s="94">
        <f t="shared" si="10"/>
        <v>0</v>
      </c>
      <c r="BJ24" s="94">
        <f t="shared" si="10"/>
        <v>0</v>
      </c>
      <c r="BK24" s="94">
        <f t="shared" si="10"/>
        <v>0</v>
      </c>
      <c r="BL24" s="94">
        <f t="shared" si="10"/>
        <v>0</v>
      </c>
      <c r="BM24" s="94">
        <f t="shared" si="10"/>
        <v>0</v>
      </c>
      <c r="BN24" s="94">
        <f t="shared" si="10"/>
        <v>0</v>
      </c>
      <c r="BO24" s="94">
        <f t="shared" si="10"/>
        <v>0</v>
      </c>
      <c r="BP24" s="94">
        <f t="shared" si="10"/>
        <v>0</v>
      </c>
      <c r="BQ24" s="94">
        <f t="shared" si="10"/>
        <v>0</v>
      </c>
      <c r="BR24" s="94">
        <f t="shared" ref="BR24:DS24" si="11">+SUM(BR25:BR26)</f>
        <v>0</v>
      </c>
      <c r="BS24" s="94">
        <f t="shared" si="11"/>
        <v>0</v>
      </c>
      <c r="BT24" s="94">
        <f t="shared" si="11"/>
        <v>0</v>
      </c>
      <c r="BU24" s="94">
        <f t="shared" si="11"/>
        <v>0</v>
      </c>
      <c r="BV24" s="94">
        <f t="shared" si="11"/>
        <v>0</v>
      </c>
      <c r="BW24" s="94">
        <f t="shared" si="11"/>
        <v>0</v>
      </c>
      <c r="BX24" s="94">
        <f t="shared" si="11"/>
        <v>0</v>
      </c>
      <c r="BY24" s="94">
        <f t="shared" si="11"/>
        <v>0</v>
      </c>
      <c r="BZ24" s="94">
        <f t="shared" si="11"/>
        <v>0</v>
      </c>
      <c r="CA24" s="94">
        <f t="shared" si="11"/>
        <v>0</v>
      </c>
      <c r="CB24" s="94">
        <f t="shared" si="11"/>
        <v>0</v>
      </c>
      <c r="CC24" s="94">
        <f t="shared" si="11"/>
        <v>0</v>
      </c>
      <c r="CD24" s="94">
        <f t="shared" si="11"/>
        <v>0</v>
      </c>
      <c r="CE24" s="94">
        <f t="shared" si="11"/>
        <v>0</v>
      </c>
      <c r="CF24" s="94">
        <f t="shared" si="11"/>
        <v>0</v>
      </c>
      <c r="CG24" s="94">
        <f t="shared" si="11"/>
        <v>0</v>
      </c>
      <c r="CH24" s="94">
        <f t="shared" si="11"/>
        <v>0</v>
      </c>
      <c r="CI24" s="94">
        <f t="shared" si="11"/>
        <v>0</v>
      </c>
      <c r="CJ24" s="94">
        <f t="shared" si="11"/>
        <v>0</v>
      </c>
      <c r="CK24" s="94">
        <f t="shared" si="11"/>
        <v>0</v>
      </c>
      <c r="CL24" s="94">
        <f t="shared" si="11"/>
        <v>0</v>
      </c>
      <c r="CM24" s="94">
        <f t="shared" si="11"/>
        <v>0</v>
      </c>
      <c r="CN24" s="94">
        <f t="shared" si="11"/>
        <v>0</v>
      </c>
      <c r="CO24" s="94">
        <f t="shared" si="11"/>
        <v>0</v>
      </c>
      <c r="CP24" s="94">
        <f t="shared" si="11"/>
        <v>0</v>
      </c>
      <c r="CQ24" s="94">
        <f t="shared" si="11"/>
        <v>0</v>
      </c>
      <c r="CR24" s="94">
        <f t="shared" si="11"/>
        <v>0</v>
      </c>
      <c r="CS24" s="94">
        <f t="shared" si="11"/>
        <v>0</v>
      </c>
      <c r="CT24" s="94">
        <f t="shared" si="11"/>
        <v>0</v>
      </c>
      <c r="CU24" s="94">
        <f t="shared" si="11"/>
        <v>0</v>
      </c>
      <c r="CV24" s="94">
        <f t="shared" si="11"/>
        <v>0</v>
      </c>
      <c r="CW24" s="94">
        <f t="shared" si="11"/>
        <v>0</v>
      </c>
      <c r="CX24" s="94">
        <f t="shared" si="11"/>
        <v>0</v>
      </c>
      <c r="CY24" s="94">
        <f t="shared" si="11"/>
        <v>0</v>
      </c>
      <c r="CZ24" s="94">
        <f t="shared" si="11"/>
        <v>0</v>
      </c>
      <c r="DA24" s="94">
        <f t="shared" si="11"/>
        <v>0</v>
      </c>
      <c r="DB24" s="94">
        <f t="shared" si="11"/>
        <v>0</v>
      </c>
      <c r="DC24" s="94">
        <f t="shared" si="11"/>
        <v>0</v>
      </c>
      <c r="DD24" s="94">
        <f t="shared" si="11"/>
        <v>0</v>
      </c>
      <c r="DE24" s="94">
        <f t="shared" si="11"/>
        <v>0</v>
      </c>
      <c r="DF24" s="94">
        <f t="shared" si="11"/>
        <v>0</v>
      </c>
      <c r="DG24" s="94">
        <f t="shared" si="11"/>
        <v>0</v>
      </c>
      <c r="DH24" s="94">
        <f t="shared" si="11"/>
        <v>0</v>
      </c>
      <c r="DI24" s="94">
        <f t="shared" si="11"/>
        <v>0</v>
      </c>
      <c r="DJ24" s="94">
        <f t="shared" si="11"/>
        <v>0</v>
      </c>
      <c r="DK24" s="94">
        <f t="shared" si="11"/>
        <v>0</v>
      </c>
      <c r="DL24" s="94">
        <f t="shared" si="11"/>
        <v>0</v>
      </c>
      <c r="DM24" s="94">
        <f t="shared" si="11"/>
        <v>0</v>
      </c>
      <c r="DN24" s="94">
        <f t="shared" si="11"/>
        <v>0</v>
      </c>
      <c r="DO24" s="94">
        <f t="shared" si="11"/>
        <v>0</v>
      </c>
      <c r="DP24" s="94">
        <f t="shared" si="11"/>
        <v>0</v>
      </c>
      <c r="DQ24" s="94">
        <f t="shared" si="11"/>
        <v>0</v>
      </c>
      <c r="DR24" s="94">
        <f t="shared" si="11"/>
        <v>0</v>
      </c>
      <c r="DS24" s="94">
        <f t="shared" si="11"/>
        <v>0</v>
      </c>
    </row>
    <row r="25" spans="1:123" ht="15.75" thickTop="1" x14ac:dyDescent="0.25">
      <c r="A25" s="31" t="s">
        <v>59</v>
      </c>
      <c r="C25" s="93">
        <f>+'I_Ult SP'!E23</f>
        <v>0</v>
      </c>
      <c r="D25" s="93">
        <f>+C25+C_ammortamenti!G26+'I_Ult SP'!H23</f>
        <v>0</v>
      </c>
      <c r="E25" s="93">
        <f>+D25+C_ammortamenti!H26+'I_Ult SP'!I23</f>
        <v>0</v>
      </c>
      <c r="F25" s="93">
        <f>+E25+C_ammortamenti!I26+'I_Ult SP'!J23</f>
        <v>0</v>
      </c>
      <c r="G25" s="93">
        <f>+F25+C_ammortamenti!J26+'I_Ult SP'!K23</f>
        <v>0</v>
      </c>
      <c r="H25" s="93">
        <f>+G25+C_ammortamenti!K26+'I_Ult SP'!L23</f>
        <v>0</v>
      </c>
      <c r="I25" s="93">
        <f>+H25+C_ammortamenti!L26+'I_Ult SP'!M23</f>
        <v>0</v>
      </c>
      <c r="J25" s="93">
        <f>+I25+C_ammortamenti!M26+'I_Ult SP'!N23</f>
        <v>0</v>
      </c>
      <c r="K25" s="93">
        <f>+J25+C_ammortamenti!N26+'I_Ult SP'!O23</f>
        <v>0</v>
      </c>
      <c r="L25" s="93">
        <f>+K25+C_ammortamenti!O26+'I_Ult SP'!P23</f>
        <v>0</v>
      </c>
      <c r="M25" s="93">
        <f>+L25+C_ammortamenti!P26+'I_Ult SP'!Q23</f>
        <v>0</v>
      </c>
      <c r="N25" s="93">
        <f>+M25+C_ammortamenti!Q26+'I_Ult SP'!R23</f>
        <v>0</v>
      </c>
      <c r="O25" s="93">
        <f>+N25+C_ammortamenti!R26+'I_Ult SP'!S23</f>
        <v>0</v>
      </c>
      <c r="P25" s="93">
        <f>+O25+C_ammortamenti!S26+'I_Ult SP'!T23</f>
        <v>0</v>
      </c>
      <c r="Q25" s="93">
        <f>+P25+C_ammortamenti!T26+'I_Ult SP'!U23</f>
        <v>0</v>
      </c>
      <c r="R25" s="93">
        <f>+Q25+C_ammortamenti!U26+'I_Ult SP'!V23</f>
        <v>0</v>
      </c>
      <c r="S25" s="93">
        <f>+R25+C_ammortamenti!V26+'I_Ult SP'!W23</f>
        <v>0</v>
      </c>
      <c r="T25" s="93">
        <f>+S25+C_ammortamenti!W26+'I_Ult SP'!X23</f>
        <v>0</v>
      </c>
      <c r="U25" s="93">
        <f>+T25+C_ammortamenti!X26+'I_Ult SP'!Y23</f>
        <v>0</v>
      </c>
      <c r="V25" s="93">
        <f>+U25+C_ammortamenti!Y26+'I_Ult SP'!Z23</f>
        <v>0</v>
      </c>
      <c r="W25" s="93">
        <f>+V25+C_ammortamenti!Z26+'I_Ult SP'!AA23</f>
        <v>0</v>
      </c>
      <c r="X25" s="93">
        <f>+W25+C_ammortamenti!AA26+'I_Ult SP'!AB23</f>
        <v>0</v>
      </c>
      <c r="Y25" s="93">
        <f>+X25+C_ammortamenti!AB26+'I_Ult SP'!AC23</f>
        <v>0</v>
      </c>
      <c r="Z25" s="93">
        <f>+Y25+C_ammortamenti!AC26+'I_Ult SP'!AD23</f>
        <v>0</v>
      </c>
      <c r="AA25" s="93">
        <f>+Z25+C_ammortamenti!AD26+'I_Ult SP'!AE23</f>
        <v>0</v>
      </c>
      <c r="AB25" s="93">
        <f>+AA25+C_ammortamenti!AE26+'I_Ult SP'!AF23</f>
        <v>0</v>
      </c>
      <c r="AC25" s="93">
        <f>+AB25+C_ammortamenti!AF26+'I_Ult SP'!AG23</f>
        <v>0</v>
      </c>
      <c r="AD25" s="93">
        <f>+AC25+C_ammortamenti!AG26+'I_Ult SP'!AH23</f>
        <v>0</v>
      </c>
      <c r="AE25" s="93">
        <f>+AD25+C_ammortamenti!AH26+'I_Ult SP'!AI23</f>
        <v>0</v>
      </c>
      <c r="AF25" s="93">
        <f>+AE25+C_ammortamenti!AI26+'I_Ult SP'!AJ23</f>
        <v>0</v>
      </c>
      <c r="AG25" s="93">
        <f>+AF25+C_ammortamenti!AJ26+'I_Ult SP'!AK23</f>
        <v>0</v>
      </c>
      <c r="AH25" s="93">
        <f>+AG25+C_ammortamenti!AK26+'I_Ult SP'!AL23</f>
        <v>0</v>
      </c>
      <c r="AI25" s="93">
        <f>+AH25+C_ammortamenti!AL26+'I_Ult SP'!AM23</f>
        <v>0</v>
      </c>
      <c r="AJ25" s="93">
        <f>+AI25+C_ammortamenti!AM26+'I_Ult SP'!AN23</f>
        <v>0</v>
      </c>
      <c r="AK25" s="93">
        <f>+AJ25+C_ammortamenti!AN26+'I_Ult SP'!AO23</f>
        <v>0</v>
      </c>
      <c r="AL25" s="93">
        <f>+AK25+C_ammortamenti!AO26+'I_Ult SP'!AP23</f>
        <v>0</v>
      </c>
      <c r="AM25" s="93">
        <f>+AL25+C_ammortamenti!AP26+'I_Ult SP'!AQ23</f>
        <v>0</v>
      </c>
      <c r="AN25" s="93">
        <f>+AM25+C_ammortamenti!AQ26+'I_Ult SP'!AR23</f>
        <v>0</v>
      </c>
      <c r="AO25" s="93">
        <f>+AN25+C_ammortamenti!AR26+'I_Ult SP'!AS23</f>
        <v>0</v>
      </c>
      <c r="AP25" s="93">
        <f>+AO25+C_ammortamenti!AS26+'I_Ult SP'!AT23</f>
        <v>0</v>
      </c>
      <c r="AQ25" s="93">
        <f>+AP25+C_ammortamenti!AT26+'I_Ult SP'!AU23</f>
        <v>0</v>
      </c>
      <c r="AR25" s="93">
        <f>+AQ25+C_ammortamenti!AU26+'I_Ult SP'!AV23</f>
        <v>0</v>
      </c>
      <c r="AS25" s="93">
        <f>+AR25+C_ammortamenti!AV26+'I_Ult SP'!AW23</f>
        <v>0</v>
      </c>
      <c r="AT25" s="93">
        <f>+AS25+C_ammortamenti!AW26+'I_Ult SP'!AX23</f>
        <v>0</v>
      </c>
      <c r="AU25" s="93">
        <f>+AT25+C_ammortamenti!AX26+'I_Ult SP'!AY23</f>
        <v>0</v>
      </c>
      <c r="AV25" s="93">
        <f>+AU25+C_ammortamenti!AY26+'I_Ult SP'!AZ23</f>
        <v>0</v>
      </c>
      <c r="AW25" s="93">
        <f>+AV25+C_ammortamenti!AZ26+'I_Ult SP'!BA23</f>
        <v>0</v>
      </c>
      <c r="AX25" s="93">
        <f>+AW25+C_ammortamenti!BA26+'I_Ult SP'!BB23</f>
        <v>0</v>
      </c>
      <c r="AY25" s="93">
        <f>+AX25+C_ammortamenti!BB26+'I_Ult SP'!BC23</f>
        <v>0</v>
      </c>
      <c r="AZ25" s="93">
        <f>+AY25+C_ammortamenti!BC26+'I_Ult SP'!BD23</f>
        <v>0</v>
      </c>
      <c r="BA25" s="93">
        <f>+AZ25+C_ammortamenti!BD26+'I_Ult SP'!BE23</f>
        <v>0</v>
      </c>
      <c r="BB25" s="93">
        <f>+BA25+C_ammortamenti!BE26+'I_Ult SP'!BF23</f>
        <v>0</v>
      </c>
      <c r="BC25" s="93">
        <f>+BB25+C_ammortamenti!BF26+'I_Ult SP'!BG23</f>
        <v>0</v>
      </c>
      <c r="BD25" s="93">
        <f>+BC25+C_ammortamenti!BG26+'I_Ult SP'!BH23</f>
        <v>0</v>
      </c>
      <c r="BE25" s="93">
        <f>+BD25+C_ammortamenti!BH26+'I_Ult SP'!BI23</f>
        <v>0</v>
      </c>
      <c r="BF25" s="93">
        <f>+BE25+C_ammortamenti!BI26+'I_Ult SP'!BJ23</f>
        <v>0</v>
      </c>
      <c r="BG25" s="93">
        <f>+BF25+C_ammortamenti!BJ26+'I_Ult SP'!BK23</f>
        <v>0</v>
      </c>
      <c r="BH25" s="93">
        <f>+BG25+C_ammortamenti!BK26+'I_Ult SP'!BL23</f>
        <v>0</v>
      </c>
      <c r="BI25" s="93">
        <f>+BH25+C_ammortamenti!BL26+'I_Ult SP'!BM23</f>
        <v>0</v>
      </c>
      <c r="BJ25" s="93">
        <f>+BI25+C_ammortamenti!BM26+'I_Ult SP'!BN23</f>
        <v>0</v>
      </c>
      <c r="BK25" s="93">
        <f>+BJ25+C_ammortamenti!BN26+'I_Ult SP'!BO23</f>
        <v>0</v>
      </c>
      <c r="BL25" s="93">
        <f>+BK25+C_ammortamenti!BO26+'I_Ult SP'!BP23</f>
        <v>0</v>
      </c>
      <c r="BM25" s="93">
        <f>+BL25+C_ammortamenti!BP26+'I_Ult SP'!BQ23</f>
        <v>0</v>
      </c>
      <c r="BN25" s="93">
        <f>+BM25+C_ammortamenti!BQ26+'I_Ult SP'!BR23</f>
        <v>0</v>
      </c>
      <c r="BO25" s="93">
        <f>+BN25+C_ammortamenti!BR26+'I_Ult SP'!BS23</f>
        <v>0</v>
      </c>
      <c r="BP25" s="93">
        <f>+BO25+C_ammortamenti!BS26+'I_Ult SP'!BT23</f>
        <v>0</v>
      </c>
      <c r="BQ25" s="93">
        <f>+BP25+C_ammortamenti!BT26+'I_Ult SP'!BU23</f>
        <v>0</v>
      </c>
      <c r="BR25" s="93">
        <f>+BQ25+C_ammortamenti!BU26+'I_Ult SP'!BV23</f>
        <v>0</v>
      </c>
      <c r="BS25" s="93">
        <f>+BR25+C_ammortamenti!BV26+'I_Ult SP'!BW23</f>
        <v>0</v>
      </c>
      <c r="BT25" s="93">
        <f>+BS25+C_ammortamenti!BW26+'I_Ult SP'!BX23</f>
        <v>0</v>
      </c>
      <c r="BU25" s="93">
        <f>+BT25+C_ammortamenti!BX26+'I_Ult SP'!BY23</f>
        <v>0</v>
      </c>
      <c r="BV25" s="93">
        <f>+BU25+C_ammortamenti!BY26+'I_Ult SP'!BZ23</f>
        <v>0</v>
      </c>
      <c r="BW25" s="93">
        <f>+BV25+C_ammortamenti!BZ26+'I_Ult SP'!CA23</f>
        <v>0</v>
      </c>
      <c r="BX25" s="93">
        <f>+BW25+C_ammortamenti!CA26+'I_Ult SP'!CB23</f>
        <v>0</v>
      </c>
      <c r="BY25" s="93">
        <f>+BX25+C_ammortamenti!CB26+'I_Ult SP'!CC23</f>
        <v>0</v>
      </c>
      <c r="BZ25" s="93">
        <f>+BY25+C_ammortamenti!CC26+'I_Ult SP'!CD23</f>
        <v>0</v>
      </c>
      <c r="CA25" s="93">
        <f>+BZ25+C_ammortamenti!CD26+'I_Ult SP'!CE23</f>
        <v>0</v>
      </c>
      <c r="CB25" s="93">
        <f>+CA25+C_ammortamenti!CE26+'I_Ult SP'!CF23</f>
        <v>0</v>
      </c>
      <c r="CC25" s="93">
        <f>+CB25+C_ammortamenti!CF26+'I_Ult SP'!CG23</f>
        <v>0</v>
      </c>
      <c r="CD25" s="93">
        <f>+CC25+C_ammortamenti!CG26+'I_Ult SP'!CH23</f>
        <v>0</v>
      </c>
      <c r="CE25" s="93">
        <f>+CD25+C_ammortamenti!CH26+'I_Ult SP'!CI23</f>
        <v>0</v>
      </c>
      <c r="CF25" s="93">
        <f>+CE25+C_ammortamenti!CI26+'I_Ult SP'!CJ23</f>
        <v>0</v>
      </c>
      <c r="CG25" s="93">
        <f>+CF25+C_ammortamenti!CJ26+'I_Ult SP'!CK23</f>
        <v>0</v>
      </c>
      <c r="CH25" s="93">
        <f>+CG25+C_ammortamenti!CK26+'I_Ult SP'!CL23</f>
        <v>0</v>
      </c>
      <c r="CI25" s="93">
        <f>+CH25+C_ammortamenti!CL26+'I_Ult SP'!CM23</f>
        <v>0</v>
      </c>
      <c r="CJ25" s="93">
        <f>+CI25+C_ammortamenti!CM26+'I_Ult SP'!CN23</f>
        <v>0</v>
      </c>
      <c r="CK25" s="93">
        <f>+CJ25+C_ammortamenti!CN26+'I_Ult SP'!CO23</f>
        <v>0</v>
      </c>
      <c r="CL25" s="93">
        <f>+CK25+C_ammortamenti!CO26+'I_Ult SP'!CP23</f>
        <v>0</v>
      </c>
      <c r="CM25" s="93">
        <f>+CL25+C_ammortamenti!CP26+'I_Ult SP'!CQ23</f>
        <v>0</v>
      </c>
      <c r="CN25" s="93">
        <f>+CM25+C_ammortamenti!CQ26+'I_Ult SP'!CR23</f>
        <v>0</v>
      </c>
      <c r="CO25" s="93">
        <f>+CN25+C_ammortamenti!CR26+'I_Ult SP'!CS23</f>
        <v>0</v>
      </c>
      <c r="CP25" s="93">
        <f>+CO25+C_ammortamenti!CS26+'I_Ult SP'!CT23</f>
        <v>0</v>
      </c>
      <c r="CQ25" s="93">
        <f>+CP25+C_ammortamenti!CT26+'I_Ult SP'!CU23</f>
        <v>0</v>
      </c>
      <c r="CR25" s="93">
        <f>+CQ25+C_ammortamenti!CU26+'I_Ult SP'!CV23</f>
        <v>0</v>
      </c>
      <c r="CS25" s="93">
        <f>+CR25+C_ammortamenti!CV26+'I_Ult SP'!CW23</f>
        <v>0</v>
      </c>
      <c r="CT25" s="93">
        <f>+CS25+C_ammortamenti!CW26+'I_Ult SP'!CX23</f>
        <v>0</v>
      </c>
      <c r="CU25" s="93">
        <f>+CT25+C_ammortamenti!CX26+'I_Ult SP'!CY23</f>
        <v>0</v>
      </c>
      <c r="CV25" s="93">
        <f>+CU25+C_ammortamenti!CY26+'I_Ult SP'!CZ23</f>
        <v>0</v>
      </c>
      <c r="CW25" s="93">
        <f>+CV25+C_ammortamenti!CZ26+'I_Ult SP'!DA23</f>
        <v>0</v>
      </c>
      <c r="CX25" s="93">
        <f>+CW25+C_ammortamenti!DA26+'I_Ult SP'!DB23</f>
        <v>0</v>
      </c>
      <c r="CY25" s="93">
        <f>+CX25+C_ammortamenti!DB26+'I_Ult SP'!DC23</f>
        <v>0</v>
      </c>
      <c r="CZ25" s="93">
        <f>+CY25+C_ammortamenti!DC26+'I_Ult SP'!DD23</f>
        <v>0</v>
      </c>
      <c r="DA25" s="93">
        <f>+CZ25+C_ammortamenti!DD26+'I_Ult SP'!DE23</f>
        <v>0</v>
      </c>
      <c r="DB25" s="93">
        <f>+DA25+C_ammortamenti!DE26+'I_Ult SP'!DF23</f>
        <v>0</v>
      </c>
      <c r="DC25" s="93">
        <f>+DB25+C_ammortamenti!DF26+'I_Ult SP'!DG23</f>
        <v>0</v>
      </c>
      <c r="DD25" s="93">
        <f>+DC25+C_ammortamenti!DG26+'I_Ult SP'!DH23</f>
        <v>0</v>
      </c>
      <c r="DE25" s="93">
        <f>+DD25+C_ammortamenti!DH26+'I_Ult SP'!DI23</f>
        <v>0</v>
      </c>
      <c r="DF25" s="93">
        <f>+DE25+C_ammortamenti!DI26+'I_Ult SP'!DJ23</f>
        <v>0</v>
      </c>
      <c r="DG25" s="93">
        <f>+DF25+C_ammortamenti!DJ26+'I_Ult SP'!DK23</f>
        <v>0</v>
      </c>
      <c r="DH25" s="93">
        <f>+DG25+C_ammortamenti!DK26+'I_Ult SP'!DL23</f>
        <v>0</v>
      </c>
      <c r="DI25" s="93">
        <f>+DH25+C_ammortamenti!DL26+'I_Ult SP'!DM23</f>
        <v>0</v>
      </c>
      <c r="DJ25" s="93">
        <f>+DI25+C_ammortamenti!DM26+'I_Ult SP'!DN23</f>
        <v>0</v>
      </c>
      <c r="DK25" s="93">
        <f>+DJ25+C_ammortamenti!DN26+'I_Ult SP'!DO23</f>
        <v>0</v>
      </c>
      <c r="DL25" s="93">
        <f>+DK25+C_ammortamenti!DO26+'I_Ult SP'!DP23</f>
        <v>0</v>
      </c>
      <c r="DM25" s="93">
        <f>+DL25+C_ammortamenti!DP26+'I_Ult SP'!DQ23</f>
        <v>0</v>
      </c>
      <c r="DN25" s="93">
        <f>+DM25+C_ammortamenti!DQ26+'I_Ult SP'!DR23</f>
        <v>0</v>
      </c>
      <c r="DO25" s="93">
        <f>+DN25+C_ammortamenti!DR26+'I_Ult SP'!DS23</f>
        <v>0</v>
      </c>
      <c r="DP25" s="93">
        <f>+DO25+C_ammortamenti!DS26+'I_Ult SP'!DT23</f>
        <v>0</v>
      </c>
      <c r="DQ25" s="93">
        <f>+DP25+C_ammortamenti!DT26+'I_Ult SP'!DU23</f>
        <v>0</v>
      </c>
      <c r="DR25" s="93">
        <f>+DQ25+C_ammortamenti!DU26+'I_Ult SP'!DV23</f>
        <v>0</v>
      </c>
      <c r="DS25" s="93">
        <f>+DR25+C_ammortamenti!DV26+'I_Ult SP'!DW23</f>
        <v>0</v>
      </c>
    </row>
    <row r="26" spans="1:123" ht="15.75" thickBot="1" x14ac:dyDescent="0.3">
      <c r="A26" s="31" t="s">
        <v>60</v>
      </c>
      <c r="C26" s="93">
        <f>+'I_Ult SP'!E24</f>
        <v>0</v>
      </c>
      <c r="D26" s="93">
        <f>+C26+C_ammortamenti!G27+'I_Ult SP'!H24</f>
        <v>0</v>
      </c>
      <c r="E26" s="93">
        <f>+D26+C_ammortamenti!H27+'I_Ult SP'!I24</f>
        <v>0</v>
      </c>
      <c r="F26" s="93">
        <f>+E26+C_ammortamenti!I27+'I_Ult SP'!J24</f>
        <v>0</v>
      </c>
      <c r="G26" s="93">
        <f>+F26+C_ammortamenti!J27+'I_Ult SP'!K24</f>
        <v>0</v>
      </c>
      <c r="H26" s="93">
        <f>+G26+C_ammortamenti!K27+'I_Ult SP'!L24</f>
        <v>0</v>
      </c>
      <c r="I26" s="93">
        <f>+H26+C_ammortamenti!L27+'I_Ult SP'!M24</f>
        <v>0</v>
      </c>
      <c r="J26" s="93">
        <f>+I26+C_ammortamenti!M27+'I_Ult SP'!N24</f>
        <v>0</v>
      </c>
      <c r="K26" s="93">
        <f>+J26+C_ammortamenti!N27+'I_Ult SP'!O24</f>
        <v>0</v>
      </c>
      <c r="L26" s="93">
        <f>+K26+C_ammortamenti!O27+'I_Ult SP'!P24</f>
        <v>0</v>
      </c>
      <c r="M26" s="93">
        <f>+L26+C_ammortamenti!P27+'I_Ult SP'!Q24</f>
        <v>0</v>
      </c>
      <c r="N26" s="93">
        <f>+M26+C_ammortamenti!Q27+'I_Ult SP'!R24</f>
        <v>0</v>
      </c>
      <c r="O26" s="93">
        <f>+N26+C_ammortamenti!R27+'I_Ult SP'!S24</f>
        <v>0</v>
      </c>
      <c r="P26" s="93">
        <f>+O26+C_ammortamenti!S27+'I_Ult SP'!T24</f>
        <v>0</v>
      </c>
      <c r="Q26" s="93">
        <f>+P26+C_ammortamenti!T27+'I_Ult SP'!U24</f>
        <v>0</v>
      </c>
      <c r="R26" s="93">
        <f>+Q26+C_ammortamenti!U27+'I_Ult SP'!V24</f>
        <v>0</v>
      </c>
      <c r="S26" s="93">
        <f>+R26+C_ammortamenti!V27+'I_Ult SP'!W24</f>
        <v>0</v>
      </c>
      <c r="T26" s="93">
        <f>+S26+C_ammortamenti!W27+'I_Ult SP'!X24</f>
        <v>0</v>
      </c>
      <c r="U26" s="93">
        <f>+T26+C_ammortamenti!X27+'I_Ult SP'!Y24</f>
        <v>0</v>
      </c>
      <c r="V26" s="93">
        <f>+U26+C_ammortamenti!Y27+'I_Ult SP'!Z24</f>
        <v>0</v>
      </c>
      <c r="W26" s="93">
        <f>+V26+C_ammortamenti!Z27+'I_Ult SP'!AA24</f>
        <v>0</v>
      </c>
      <c r="X26" s="93">
        <f>+W26+C_ammortamenti!AA27+'I_Ult SP'!AB24</f>
        <v>0</v>
      </c>
      <c r="Y26" s="93">
        <f>+X26+C_ammortamenti!AB27+'I_Ult SP'!AC24</f>
        <v>0</v>
      </c>
      <c r="Z26" s="93">
        <f>+Y26+C_ammortamenti!AC27+'I_Ult SP'!AD24</f>
        <v>0</v>
      </c>
      <c r="AA26" s="93">
        <f>+Z26+C_ammortamenti!AD27+'I_Ult SP'!AE24</f>
        <v>0</v>
      </c>
      <c r="AB26" s="93">
        <f>+AA26+C_ammortamenti!AE27+'I_Ult SP'!AF24</f>
        <v>0</v>
      </c>
      <c r="AC26" s="93">
        <f>+AB26+C_ammortamenti!AF27+'I_Ult SP'!AG24</f>
        <v>0</v>
      </c>
      <c r="AD26" s="93">
        <f>+AC26+C_ammortamenti!AG27+'I_Ult SP'!AH24</f>
        <v>0</v>
      </c>
      <c r="AE26" s="93">
        <f>+AD26+C_ammortamenti!AH27+'I_Ult SP'!AI24</f>
        <v>0</v>
      </c>
      <c r="AF26" s="93">
        <f>+AE26+C_ammortamenti!AI27+'I_Ult SP'!AJ24</f>
        <v>0</v>
      </c>
      <c r="AG26" s="93">
        <f>+AF26+C_ammortamenti!AJ27+'I_Ult SP'!AK24</f>
        <v>0</v>
      </c>
      <c r="AH26" s="93">
        <f>+AG26+C_ammortamenti!AK27+'I_Ult SP'!AL24</f>
        <v>0</v>
      </c>
      <c r="AI26" s="93">
        <f>+AH26+C_ammortamenti!AL27+'I_Ult SP'!AM24</f>
        <v>0</v>
      </c>
      <c r="AJ26" s="93">
        <f>+AI26+C_ammortamenti!AM27+'I_Ult SP'!AN24</f>
        <v>0</v>
      </c>
      <c r="AK26" s="93">
        <f>+AJ26+C_ammortamenti!AN27+'I_Ult SP'!AO24</f>
        <v>0</v>
      </c>
      <c r="AL26" s="93">
        <f>+AK26+C_ammortamenti!AO27+'I_Ult SP'!AP24</f>
        <v>0</v>
      </c>
      <c r="AM26" s="93">
        <f>+AL26+C_ammortamenti!AP27+'I_Ult SP'!AQ24</f>
        <v>0</v>
      </c>
      <c r="AN26" s="93">
        <f>+AM26+C_ammortamenti!AQ27+'I_Ult SP'!AR24</f>
        <v>0</v>
      </c>
      <c r="AO26" s="93">
        <f>+AN26+C_ammortamenti!AR27+'I_Ult SP'!AS24</f>
        <v>0</v>
      </c>
      <c r="AP26" s="93">
        <f>+AO26+C_ammortamenti!AS27+'I_Ult SP'!AT24</f>
        <v>0</v>
      </c>
      <c r="AQ26" s="93">
        <f>+AP26+C_ammortamenti!AT27+'I_Ult SP'!AU24</f>
        <v>0</v>
      </c>
      <c r="AR26" s="93">
        <f>+AQ26+C_ammortamenti!AU27+'I_Ult SP'!AV24</f>
        <v>0</v>
      </c>
      <c r="AS26" s="93">
        <f>+AR26+C_ammortamenti!AV27+'I_Ult SP'!AW24</f>
        <v>0</v>
      </c>
      <c r="AT26" s="93">
        <f>+AS26+C_ammortamenti!AW27+'I_Ult SP'!AX24</f>
        <v>0</v>
      </c>
      <c r="AU26" s="93">
        <f>+AT26+C_ammortamenti!AX27+'I_Ult SP'!AY24</f>
        <v>0</v>
      </c>
      <c r="AV26" s="93">
        <f>+AU26+C_ammortamenti!AY27+'I_Ult SP'!AZ24</f>
        <v>0</v>
      </c>
      <c r="AW26" s="93">
        <f>+AV26+C_ammortamenti!AZ27+'I_Ult SP'!BA24</f>
        <v>0</v>
      </c>
      <c r="AX26" s="93">
        <f>+AW26+C_ammortamenti!BA27+'I_Ult SP'!BB24</f>
        <v>0</v>
      </c>
      <c r="AY26" s="93">
        <f>+AX26+C_ammortamenti!BB27+'I_Ult SP'!BC24</f>
        <v>0</v>
      </c>
      <c r="AZ26" s="93">
        <f>+AY26+C_ammortamenti!BC27+'I_Ult SP'!BD24</f>
        <v>0</v>
      </c>
      <c r="BA26" s="93">
        <f>+AZ26+C_ammortamenti!BD27+'I_Ult SP'!BE24</f>
        <v>0</v>
      </c>
      <c r="BB26" s="93">
        <f>+BA26+C_ammortamenti!BE27+'I_Ult SP'!BF24</f>
        <v>0</v>
      </c>
      <c r="BC26" s="93">
        <f>+BB26+C_ammortamenti!BF27+'I_Ult SP'!BG24</f>
        <v>0</v>
      </c>
      <c r="BD26" s="93">
        <f>+BC26+C_ammortamenti!BG27+'I_Ult SP'!BH24</f>
        <v>0</v>
      </c>
      <c r="BE26" s="93">
        <f>+BD26+C_ammortamenti!BH27+'I_Ult SP'!BI24</f>
        <v>0</v>
      </c>
      <c r="BF26" s="93">
        <f>+BE26+C_ammortamenti!BI27+'I_Ult SP'!BJ24</f>
        <v>0</v>
      </c>
      <c r="BG26" s="93">
        <f>+BF26+C_ammortamenti!BJ27+'I_Ult SP'!BK24</f>
        <v>0</v>
      </c>
      <c r="BH26" s="93">
        <f>+BG26+C_ammortamenti!BK27+'I_Ult SP'!BL24</f>
        <v>0</v>
      </c>
      <c r="BI26" s="93">
        <f>+BH26+C_ammortamenti!BL27+'I_Ult SP'!BM24</f>
        <v>0</v>
      </c>
      <c r="BJ26" s="93">
        <f>+BI26+C_ammortamenti!BM27+'I_Ult SP'!BN24</f>
        <v>0</v>
      </c>
      <c r="BK26" s="93">
        <f>+BJ26+C_ammortamenti!BN27+'I_Ult SP'!BO24</f>
        <v>0</v>
      </c>
      <c r="BL26" s="93">
        <f>+BK26+C_ammortamenti!BO27+'I_Ult SP'!BP24</f>
        <v>0</v>
      </c>
      <c r="BM26" s="93">
        <f>+BL26+C_ammortamenti!BP27+'I_Ult SP'!BQ24</f>
        <v>0</v>
      </c>
      <c r="BN26" s="93">
        <f>+BM26+C_ammortamenti!BQ27+'I_Ult SP'!BR24</f>
        <v>0</v>
      </c>
      <c r="BO26" s="93">
        <f>+BN26+C_ammortamenti!BR27+'I_Ult SP'!BS24</f>
        <v>0</v>
      </c>
      <c r="BP26" s="93">
        <f>+BO26+C_ammortamenti!BS27+'I_Ult SP'!BT24</f>
        <v>0</v>
      </c>
      <c r="BQ26" s="93">
        <f>+BP26+C_ammortamenti!BT27+'I_Ult SP'!BU24</f>
        <v>0</v>
      </c>
      <c r="BR26" s="93">
        <f>+BQ26+C_ammortamenti!BU27+'I_Ult SP'!BV24</f>
        <v>0</v>
      </c>
      <c r="BS26" s="93">
        <f>+BR26+C_ammortamenti!BV27+'I_Ult SP'!BW24</f>
        <v>0</v>
      </c>
      <c r="BT26" s="93">
        <f>+BS26+C_ammortamenti!BW27+'I_Ult SP'!BX24</f>
        <v>0</v>
      </c>
      <c r="BU26" s="93">
        <f>+BT26+C_ammortamenti!BX27+'I_Ult SP'!BY24</f>
        <v>0</v>
      </c>
      <c r="BV26" s="93">
        <f>+BU26+C_ammortamenti!BY27+'I_Ult SP'!BZ24</f>
        <v>0</v>
      </c>
      <c r="BW26" s="93">
        <f>+BV26+C_ammortamenti!BZ27+'I_Ult SP'!CA24</f>
        <v>0</v>
      </c>
      <c r="BX26" s="93">
        <f>+BW26+C_ammortamenti!CA27+'I_Ult SP'!CB24</f>
        <v>0</v>
      </c>
      <c r="BY26" s="93">
        <f>+BX26+C_ammortamenti!CB27+'I_Ult SP'!CC24</f>
        <v>0</v>
      </c>
      <c r="BZ26" s="93">
        <f>+BY26+C_ammortamenti!CC27+'I_Ult SP'!CD24</f>
        <v>0</v>
      </c>
      <c r="CA26" s="93">
        <f>+BZ26+C_ammortamenti!CD27+'I_Ult SP'!CE24</f>
        <v>0</v>
      </c>
      <c r="CB26" s="93">
        <f>+CA26+C_ammortamenti!CE27+'I_Ult SP'!CF24</f>
        <v>0</v>
      </c>
      <c r="CC26" s="93">
        <f>+CB26+C_ammortamenti!CF27+'I_Ult SP'!CG24</f>
        <v>0</v>
      </c>
      <c r="CD26" s="93">
        <f>+CC26+C_ammortamenti!CG27+'I_Ult SP'!CH24</f>
        <v>0</v>
      </c>
      <c r="CE26" s="93">
        <f>+CD26+C_ammortamenti!CH27+'I_Ult SP'!CI24</f>
        <v>0</v>
      </c>
      <c r="CF26" s="93">
        <f>+CE26+C_ammortamenti!CI27+'I_Ult SP'!CJ24</f>
        <v>0</v>
      </c>
      <c r="CG26" s="93">
        <f>+CF26+C_ammortamenti!CJ27+'I_Ult SP'!CK24</f>
        <v>0</v>
      </c>
      <c r="CH26" s="93">
        <f>+CG26+C_ammortamenti!CK27+'I_Ult SP'!CL24</f>
        <v>0</v>
      </c>
      <c r="CI26" s="93">
        <f>+CH26+C_ammortamenti!CL27+'I_Ult SP'!CM24</f>
        <v>0</v>
      </c>
      <c r="CJ26" s="93">
        <f>+CI26+C_ammortamenti!CM27+'I_Ult SP'!CN24</f>
        <v>0</v>
      </c>
      <c r="CK26" s="93">
        <f>+CJ26+C_ammortamenti!CN27+'I_Ult SP'!CO24</f>
        <v>0</v>
      </c>
      <c r="CL26" s="93">
        <f>+CK26+C_ammortamenti!CO27+'I_Ult SP'!CP24</f>
        <v>0</v>
      </c>
      <c r="CM26" s="93">
        <f>+CL26+C_ammortamenti!CP27+'I_Ult SP'!CQ24</f>
        <v>0</v>
      </c>
      <c r="CN26" s="93">
        <f>+CM26+C_ammortamenti!CQ27+'I_Ult SP'!CR24</f>
        <v>0</v>
      </c>
      <c r="CO26" s="93">
        <f>+CN26+C_ammortamenti!CR27+'I_Ult SP'!CS24</f>
        <v>0</v>
      </c>
      <c r="CP26" s="93">
        <f>+CO26+C_ammortamenti!CS27+'I_Ult SP'!CT24</f>
        <v>0</v>
      </c>
      <c r="CQ26" s="93">
        <f>+CP26+C_ammortamenti!CT27+'I_Ult SP'!CU24</f>
        <v>0</v>
      </c>
      <c r="CR26" s="93">
        <f>+CQ26+C_ammortamenti!CU27+'I_Ult SP'!CV24</f>
        <v>0</v>
      </c>
      <c r="CS26" s="93">
        <f>+CR26+C_ammortamenti!CV27+'I_Ult SP'!CW24</f>
        <v>0</v>
      </c>
      <c r="CT26" s="93">
        <f>+CS26+C_ammortamenti!CW27+'I_Ult SP'!CX24</f>
        <v>0</v>
      </c>
      <c r="CU26" s="93">
        <f>+CT26+C_ammortamenti!CX27+'I_Ult SP'!CY24</f>
        <v>0</v>
      </c>
      <c r="CV26" s="93">
        <f>+CU26+C_ammortamenti!CY27+'I_Ult SP'!CZ24</f>
        <v>0</v>
      </c>
      <c r="CW26" s="93">
        <f>+CV26+C_ammortamenti!CZ27+'I_Ult SP'!DA24</f>
        <v>0</v>
      </c>
      <c r="CX26" s="93">
        <f>+CW26+C_ammortamenti!DA27+'I_Ult SP'!DB24</f>
        <v>0</v>
      </c>
      <c r="CY26" s="93">
        <f>+CX26+C_ammortamenti!DB27+'I_Ult SP'!DC24</f>
        <v>0</v>
      </c>
      <c r="CZ26" s="93">
        <f>+CY26+C_ammortamenti!DC27+'I_Ult SP'!DD24</f>
        <v>0</v>
      </c>
      <c r="DA26" s="93">
        <f>+CZ26+C_ammortamenti!DD27+'I_Ult SP'!DE24</f>
        <v>0</v>
      </c>
      <c r="DB26" s="93">
        <f>+DA26+C_ammortamenti!DE27+'I_Ult SP'!DF24</f>
        <v>0</v>
      </c>
      <c r="DC26" s="93">
        <f>+DB26+C_ammortamenti!DF27+'I_Ult SP'!DG24</f>
        <v>0</v>
      </c>
      <c r="DD26" s="93">
        <f>+DC26+C_ammortamenti!DG27+'I_Ult SP'!DH24</f>
        <v>0</v>
      </c>
      <c r="DE26" s="93">
        <f>+DD26+C_ammortamenti!DH27+'I_Ult SP'!DI24</f>
        <v>0</v>
      </c>
      <c r="DF26" s="93">
        <f>+DE26+C_ammortamenti!DI27+'I_Ult SP'!DJ24</f>
        <v>0</v>
      </c>
      <c r="DG26" s="93">
        <f>+DF26+C_ammortamenti!DJ27+'I_Ult SP'!DK24</f>
        <v>0</v>
      </c>
      <c r="DH26" s="93">
        <f>+DG26+C_ammortamenti!DK27+'I_Ult SP'!DL24</f>
        <v>0</v>
      </c>
      <c r="DI26" s="93">
        <f>+DH26+C_ammortamenti!DL27+'I_Ult SP'!DM24</f>
        <v>0</v>
      </c>
      <c r="DJ26" s="93">
        <f>+DI26+C_ammortamenti!DM27+'I_Ult SP'!DN24</f>
        <v>0</v>
      </c>
      <c r="DK26" s="93">
        <f>+DJ26+C_ammortamenti!DN27+'I_Ult SP'!DO24</f>
        <v>0</v>
      </c>
      <c r="DL26" s="93">
        <f>+DK26+C_ammortamenti!DO27+'I_Ult SP'!DP24</f>
        <v>0</v>
      </c>
      <c r="DM26" s="93">
        <f>+DL26+C_ammortamenti!DP27+'I_Ult SP'!DQ24</f>
        <v>0</v>
      </c>
      <c r="DN26" s="93">
        <f>+DM26+C_ammortamenti!DQ27+'I_Ult SP'!DR24</f>
        <v>0</v>
      </c>
      <c r="DO26" s="93">
        <f>+DN26+C_ammortamenti!DR27+'I_Ult SP'!DS24</f>
        <v>0</v>
      </c>
      <c r="DP26" s="93">
        <f>+DO26+C_ammortamenti!DS27+'I_Ult SP'!DT24</f>
        <v>0</v>
      </c>
      <c r="DQ26" s="93">
        <f>+DP26+C_ammortamenti!DT27+'I_Ult SP'!DU24</f>
        <v>0</v>
      </c>
      <c r="DR26" s="93">
        <f>+DQ26+C_ammortamenti!DU27+'I_Ult SP'!DV24</f>
        <v>0</v>
      </c>
      <c r="DS26" s="93">
        <f>+DR26+C_ammortamenti!DV27+'I_Ult SP'!DW24</f>
        <v>0</v>
      </c>
    </row>
    <row r="27" spans="1:123" ht="18.600000000000001" customHeight="1" thickTop="1" thickBot="1" x14ac:dyDescent="0.5">
      <c r="A27" s="200" t="s">
        <v>141</v>
      </c>
      <c r="B27" s="198"/>
      <c r="C27" s="199">
        <f>+C17-C20+C21-C24</f>
        <v>0</v>
      </c>
      <c r="D27" s="199">
        <f>+D17-D19+D21-D24</f>
        <v>0</v>
      </c>
      <c r="E27" s="199">
        <f>+E17-E19+E21-E24</f>
        <v>0</v>
      </c>
      <c r="F27" s="199">
        <f t="shared" ref="F27:BQ27" si="12">+F17-F19+F21-F24</f>
        <v>0</v>
      </c>
      <c r="G27" s="199">
        <f t="shared" si="12"/>
        <v>0</v>
      </c>
      <c r="H27" s="199">
        <f t="shared" si="12"/>
        <v>0</v>
      </c>
      <c r="I27" s="199">
        <f t="shared" si="12"/>
        <v>0</v>
      </c>
      <c r="J27" s="199">
        <f t="shared" si="12"/>
        <v>0</v>
      </c>
      <c r="K27" s="199">
        <f t="shared" si="12"/>
        <v>0</v>
      </c>
      <c r="L27" s="199">
        <f t="shared" si="12"/>
        <v>0</v>
      </c>
      <c r="M27" s="199">
        <f t="shared" si="12"/>
        <v>0</v>
      </c>
      <c r="N27" s="199">
        <f t="shared" si="12"/>
        <v>0</v>
      </c>
      <c r="O27" s="199">
        <f t="shared" si="12"/>
        <v>0</v>
      </c>
      <c r="P27" s="199">
        <f t="shared" si="12"/>
        <v>0</v>
      </c>
      <c r="Q27" s="199">
        <f t="shared" si="12"/>
        <v>0</v>
      </c>
      <c r="R27" s="199">
        <f t="shared" si="12"/>
        <v>0</v>
      </c>
      <c r="S27" s="199">
        <f t="shared" si="12"/>
        <v>0</v>
      </c>
      <c r="T27" s="199">
        <f t="shared" si="12"/>
        <v>0</v>
      </c>
      <c r="U27" s="199">
        <f t="shared" si="12"/>
        <v>0</v>
      </c>
      <c r="V27" s="199">
        <f t="shared" si="12"/>
        <v>0</v>
      </c>
      <c r="W27" s="199">
        <f t="shared" si="12"/>
        <v>0</v>
      </c>
      <c r="X27" s="199">
        <f t="shared" si="12"/>
        <v>0</v>
      </c>
      <c r="Y27" s="199">
        <f t="shared" si="12"/>
        <v>0</v>
      </c>
      <c r="Z27" s="199">
        <f t="shared" si="12"/>
        <v>0</v>
      </c>
      <c r="AA27" s="199">
        <f t="shared" si="12"/>
        <v>0</v>
      </c>
      <c r="AB27" s="199">
        <f t="shared" si="12"/>
        <v>0</v>
      </c>
      <c r="AC27" s="199">
        <f t="shared" si="12"/>
        <v>0</v>
      </c>
      <c r="AD27" s="199">
        <f t="shared" si="12"/>
        <v>0</v>
      </c>
      <c r="AE27" s="199">
        <f t="shared" si="12"/>
        <v>0</v>
      </c>
      <c r="AF27" s="199">
        <f t="shared" si="12"/>
        <v>0</v>
      </c>
      <c r="AG27" s="199">
        <f t="shared" si="12"/>
        <v>0</v>
      </c>
      <c r="AH27" s="199">
        <f t="shared" si="12"/>
        <v>0</v>
      </c>
      <c r="AI27" s="199">
        <f t="shared" si="12"/>
        <v>0</v>
      </c>
      <c r="AJ27" s="199">
        <f t="shared" si="12"/>
        <v>0</v>
      </c>
      <c r="AK27" s="199">
        <f t="shared" si="12"/>
        <v>0</v>
      </c>
      <c r="AL27" s="199">
        <f t="shared" si="12"/>
        <v>0</v>
      </c>
      <c r="AM27" s="199">
        <f t="shared" si="12"/>
        <v>0</v>
      </c>
      <c r="AN27" s="199">
        <f t="shared" si="12"/>
        <v>0</v>
      </c>
      <c r="AO27" s="199">
        <f t="shared" si="12"/>
        <v>0</v>
      </c>
      <c r="AP27" s="199">
        <f t="shared" si="12"/>
        <v>0</v>
      </c>
      <c r="AQ27" s="199">
        <f t="shared" si="12"/>
        <v>0</v>
      </c>
      <c r="AR27" s="199">
        <f t="shared" si="12"/>
        <v>0</v>
      </c>
      <c r="AS27" s="199">
        <f t="shared" si="12"/>
        <v>0</v>
      </c>
      <c r="AT27" s="199">
        <f t="shared" si="12"/>
        <v>0</v>
      </c>
      <c r="AU27" s="199">
        <f t="shared" si="12"/>
        <v>0</v>
      </c>
      <c r="AV27" s="199">
        <f t="shared" si="12"/>
        <v>0</v>
      </c>
      <c r="AW27" s="199">
        <f t="shared" si="12"/>
        <v>0</v>
      </c>
      <c r="AX27" s="199">
        <f t="shared" si="12"/>
        <v>0</v>
      </c>
      <c r="AY27" s="199">
        <f t="shared" si="12"/>
        <v>0</v>
      </c>
      <c r="AZ27" s="199">
        <f t="shared" si="12"/>
        <v>0</v>
      </c>
      <c r="BA27" s="199">
        <f t="shared" si="12"/>
        <v>0</v>
      </c>
      <c r="BB27" s="199">
        <f t="shared" si="12"/>
        <v>0</v>
      </c>
      <c r="BC27" s="199">
        <f t="shared" si="12"/>
        <v>0</v>
      </c>
      <c r="BD27" s="199">
        <f t="shared" si="12"/>
        <v>0</v>
      </c>
      <c r="BE27" s="199">
        <f t="shared" si="12"/>
        <v>0</v>
      </c>
      <c r="BF27" s="199">
        <f t="shared" si="12"/>
        <v>0</v>
      </c>
      <c r="BG27" s="199">
        <f t="shared" si="12"/>
        <v>0</v>
      </c>
      <c r="BH27" s="199">
        <f t="shared" si="12"/>
        <v>0</v>
      </c>
      <c r="BI27" s="199">
        <f t="shared" si="12"/>
        <v>0</v>
      </c>
      <c r="BJ27" s="199">
        <f t="shared" si="12"/>
        <v>0</v>
      </c>
      <c r="BK27" s="199">
        <f t="shared" si="12"/>
        <v>0</v>
      </c>
      <c r="BL27" s="199">
        <f t="shared" si="12"/>
        <v>0</v>
      </c>
      <c r="BM27" s="199">
        <f t="shared" si="12"/>
        <v>0</v>
      </c>
      <c r="BN27" s="199">
        <f t="shared" si="12"/>
        <v>0</v>
      </c>
      <c r="BO27" s="199">
        <f t="shared" si="12"/>
        <v>0</v>
      </c>
      <c r="BP27" s="199">
        <f t="shared" si="12"/>
        <v>0</v>
      </c>
      <c r="BQ27" s="199">
        <f t="shared" si="12"/>
        <v>0</v>
      </c>
      <c r="BR27" s="199">
        <f t="shared" ref="BR27:DS27" si="13">+BR17-BR19+BR21-BR24</f>
        <v>0</v>
      </c>
      <c r="BS27" s="199">
        <f t="shared" si="13"/>
        <v>0</v>
      </c>
      <c r="BT27" s="199">
        <f t="shared" si="13"/>
        <v>0</v>
      </c>
      <c r="BU27" s="199">
        <f t="shared" si="13"/>
        <v>0</v>
      </c>
      <c r="BV27" s="199">
        <f t="shared" si="13"/>
        <v>0</v>
      </c>
      <c r="BW27" s="199">
        <f t="shared" si="13"/>
        <v>0</v>
      </c>
      <c r="BX27" s="199">
        <f t="shared" si="13"/>
        <v>0</v>
      </c>
      <c r="BY27" s="199">
        <f t="shared" si="13"/>
        <v>0</v>
      </c>
      <c r="BZ27" s="199">
        <f t="shared" si="13"/>
        <v>0</v>
      </c>
      <c r="CA27" s="199">
        <f t="shared" si="13"/>
        <v>0</v>
      </c>
      <c r="CB27" s="199">
        <f t="shared" si="13"/>
        <v>0</v>
      </c>
      <c r="CC27" s="199">
        <f t="shared" si="13"/>
        <v>0</v>
      </c>
      <c r="CD27" s="199">
        <f t="shared" si="13"/>
        <v>0</v>
      </c>
      <c r="CE27" s="199">
        <f t="shared" si="13"/>
        <v>0</v>
      </c>
      <c r="CF27" s="199">
        <f t="shared" si="13"/>
        <v>0</v>
      </c>
      <c r="CG27" s="199">
        <f t="shared" si="13"/>
        <v>0</v>
      </c>
      <c r="CH27" s="199">
        <f t="shared" si="13"/>
        <v>0</v>
      </c>
      <c r="CI27" s="199">
        <f t="shared" si="13"/>
        <v>0</v>
      </c>
      <c r="CJ27" s="199">
        <f t="shared" si="13"/>
        <v>0</v>
      </c>
      <c r="CK27" s="199">
        <f t="shared" si="13"/>
        <v>0</v>
      </c>
      <c r="CL27" s="199">
        <f t="shared" si="13"/>
        <v>0</v>
      </c>
      <c r="CM27" s="199">
        <f t="shared" si="13"/>
        <v>0</v>
      </c>
      <c r="CN27" s="199">
        <f t="shared" si="13"/>
        <v>0</v>
      </c>
      <c r="CO27" s="199">
        <f t="shared" si="13"/>
        <v>0</v>
      </c>
      <c r="CP27" s="199">
        <f t="shared" si="13"/>
        <v>0</v>
      </c>
      <c r="CQ27" s="199">
        <f t="shared" si="13"/>
        <v>0</v>
      </c>
      <c r="CR27" s="199">
        <f t="shared" si="13"/>
        <v>0</v>
      </c>
      <c r="CS27" s="199">
        <f t="shared" si="13"/>
        <v>0</v>
      </c>
      <c r="CT27" s="199">
        <f t="shared" si="13"/>
        <v>0</v>
      </c>
      <c r="CU27" s="199">
        <f t="shared" si="13"/>
        <v>0</v>
      </c>
      <c r="CV27" s="199">
        <f t="shared" si="13"/>
        <v>0</v>
      </c>
      <c r="CW27" s="199">
        <f t="shared" si="13"/>
        <v>0</v>
      </c>
      <c r="CX27" s="199">
        <f t="shared" si="13"/>
        <v>0</v>
      </c>
      <c r="CY27" s="199">
        <f t="shared" si="13"/>
        <v>0</v>
      </c>
      <c r="CZ27" s="199">
        <f t="shared" si="13"/>
        <v>0</v>
      </c>
      <c r="DA27" s="199">
        <f t="shared" si="13"/>
        <v>0</v>
      </c>
      <c r="DB27" s="199">
        <f t="shared" si="13"/>
        <v>0</v>
      </c>
      <c r="DC27" s="199">
        <f t="shared" si="13"/>
        <v>0</v>
      </c>
      <c r="DD27" s="199">
        <f t="shared" si="13"/>
        <v>0</v>
      </c>
      <c r="DE27" s="199">
        <f t="shared" si="13"/>
        <v>0</v>
      </c>
      <c r="DF27" s="199">
        <f t="shared" si="13"/>
        <v>0</v>
      </c>
      <c r="DG27" s="199">
        <f t="shared" si="13"/>
        <v>0</v>
      </c>
      <c r="DH27" s="199">
        <f t="shared" si="13"/>
        <v>0</v>
      </c>
      <c r="DI27" s="199">
        <f t="shared" si="13"/>
        <v>0</v>
      </c>
      <c r="DJ27" s="199">
        <f t="shared" si="13"/>
        <v>0</v>
      </c>
      <c r="DK27" s="199">
        <f t="shared" si="13"/>
        <v>0</v>
      </c>
      <c r="DL27" s="199">
        <f t="shared" si="13"/>
        <v>0</v>
      </c>
      <c r="DM27" s="199">
        <f t="shared" si="13"/>
        <v>0</v>
      </c>
      <c r="DN27" s="199">
        <f t="shared" si="13"/>
        <v>0</v>
      </c>
      <c r="DO27" s="199">
        <f t="shared" si="13"/>
        <v>0</v>
      </c>
      <c r="DP27" s="199">
        <f t="shared" si="13"/>
        <v>0</v>
      </c>
      <c r="DQ27" s="199">
        <f t="shared" si="13"/>
        <v>0</v>
      </c>
      <c r="DR27" s="199">
        <f t="shared" si="13"/>
        <v>0</v>
      </c>
      <c r="DS27" s="199">
        <f t="shared" si="13"/>
        <v>0</v>
      </c>
    </row>
    <row r="28" spans="1:123" ht="15.75" thickTop="1" x14ac:dyDescent="0.25">
      <c r="A28" s="15"/>
      <c r="B28" s="16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</row>
    <row r="29" spans="1:123" x14ac:dyDescent="0.25">
      <c r="A29" s="15"/>
      <c r="B29" s="34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</row>
    <row r="30" spans="1:123" ht="21.75" thickBot="1" x14ac:dyDescent="0.4">
      <c r="A30" s="29" t="s">
        <v>116</v>
      </c>
      <c r="B30" s="6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</row>
    <row r="31" spans="1:123" ht="16.5" thickTop="1" thickBot="1" x14ac:dyDescent="0.3">
      <c r="A31" s="72" t="s">
        <v>117</v>
      </c>
      <c r="B31" s="72"/>
      <c r="C31" s="94">
        <f>+SUM(C32:C34)</f>
        <v>0</v>
      </c>
      <c r="D31" s="94">
        <f>+SUM(D32:D34)</f>
        <v>0</v>
      </c>
      <c r="E31" s="94">
        <f>+SUM(E32:E34)</f>
        <v>0</v>
      </c>
      <c r="F31" s="94">
        <f t="shared" ref="F31:BQ31" si="14">+SUM(F32:F34)</f>
        <v>0</v>
      </c>
      <c r="G31" s="94">
        <f t="shared" si="14"/>
        <v>0</v>
      </c>
      <c r="H31" s="94">
        <f t="shared" si="14"/>
        <v>0</v>
      </c>
      <c r="I31" s="94">
        <f t="shared" si="14"/>
        <v>0</v>
      </c>
      <c r="J31" s="94">
        <f t="shared" si="14"/>
        <v>0</v>
      </c>
      <c r="K31" s="94">
        <f t="shared" si="14"/>
        <v>0</v>
      </c>
      <c r="L31" s="94">
        <f t="shared" si="14"/>
        <v>0</v>
      </c>
      <c r="M31" s="94">
        <f t="shared" si="14"/>
        <v>0</v>
      </c>
      <c r="N31" s="94">
        <f t="shared" si="14"/>
        <v>0</v>
      </c>
      <c r="O31" s="94">
        <f t="shared" si="14"/>
        <v>0</v>
      </c>
      <c r="P31" s="94">
        <f t="shared" si="14"/>
        <v>0</v>
      </c>
      <c r="Q31" s="94">
        <f t="shared" si="14"/>
        <v>0</v>
      </c>
      <c r="R31" s="94">
        <f t="shared" si="14"/>
        <v>0</v>
      </c>
      <c r="S31" s="94">
        <f t="shared" si="14"/>
        <v>0</v>
      </c>
      <c r="T31" s="94">
        <f t="shared" si="14"/>
        <v>0</v>
      </c>
      <c r="U31" s="94">
        <f t="shared" si="14"/>
        <v>0</v>
      </c>
      <c r="V31" s="94">
        <f t="shared" si="14"/>
        <v>0</v>
      </c>
      <c r="W31" s="94">
        <f t="shared" si="14"/>
        <v>0</v>
      </c>
      <c r="X31" s="94">
        <f t="shared" si="14"/>
        <v>0</v>
      </c>
      <c r="Y31" s="94">
        <f t="shared" si="14"/>
        <v>0</v>
      </c>
      <c r="Z31" s="94">
        <f t="shared" si="14"/>
        <v>0</v>
      </c>
      <c r="AA31" s="94">
        <f t="shared" si="14"/>
        <v>0</v>
      </c>
      <c r="AB31" s="94">
        <f t="shared" si="14"/>
        <v>0</v>
      </c>
      <c r="AC31" s="94">
        <f t="shared" si="14"/>
        <v>0</v>
      </c>
      <c r="AD31" s="94">
        <f t="shared" si="14"/>
        <v>0</v>
      </c>
      <c r="AE31" s="94">
        <f t="shared" si="14"/>
        <v>0</v>
      </c>
      <c r="AF31" s="94">
        <f t="shared" si="14"/>
        <v>0</v>
      </c>
      <c r="AG31" s="94">
        <f t="shared" si="14"/>
        <v>0</v>
      </c>
      <c r="AH31" s="94">
        <f t="shared" si="14"/>
        <v>0</v>
      </c>
      <c r="AI31" s="94">
        <f t="shared" si="14"/>
        <v>0</v>
      </c>
      <c r="AJ31" s="94">
        <f t="shared" si="14"/>
        <v>0</v>
      </c>
      <c r="AK31" s="94">
        <f t="shared" si="14"/>
        <v>0</v>
      </c>
      <c r="AL31" s="94">
        <f t="shared" si="14"/>
        <v>0</v>
      </c>
      <c r="AM31" s="94">
        <f t="shared" si="14"/>
        <v>0</v>
      </c>
      <c r="AN31" s="94">
        <f t="shared" si="14"/>
        <v>0</v>
      </c>
      <c r="AO31" s="94">
        <f t="shared" si="14"/>
        <v>0</v>
      </c>
      <c r="AP31" s="94">
        <f t="shared" si="14"/>
        <v>0</v>
      </c>
      <c r="AQ31" s="94">
        <f t="shared" si="14"/>
        <v>0</v>
      </c>
      <c r="AR31" s="94">
        <f t="shared" si="14"/>
        <v>0</v>
      </c>
      <c r="AS31" s="94">
        <f t="shared" si="14"/>
        <v>0</v>
      </c>
      <c r="AT31" s="94">
        <f t="shared" si="14"/>
        <v>0</v>
      </c>
      <c r="AU31" s="94">
        <f t="shared" si="14"/>
        <v>0</v>
      </c>
      <c r="AV31" s="94">
        <f t="shared" si="14"/>
        <v>0</v>
      </c>
      <c r="AW31" s="94">
        <f t="shared" si="14"/>
        <v>0</v>
      </c>
      <c r="AX31" s="94">
        <f t="shared" si="14"/>
        <v>0</v>
      </c>
      <c r="AY31" s="94">
        <f t="shared" si="14"/>
        <v>0</v>
      </c>
      <c r="AZ31" s="94">
        <f t="shared" si="14"/>
        <v>0</v>
      </c>
      <c r="BA31" s="94">
        <f t="shared" si="14"/>
        <v>0</v>
      </c>
      <c r="BB31" s="94">
        <f t="shared" si="14"/>
        <v>0</v>
      </c>
      <c r="BC31" s="94">
        <f t="shared" si="14"/>
        <v>0</v>
      </c>
      <c r="BD31" s="94">
        <f t="shared" si="14"/>
        <v>0</v>
      </c>
      <c r="BE31" s="94">
        <f t="shared" si="14"/>
        <v>0</v>
      </c>
      <c r="BF31" s="94">
        <f t="shared" si="14"/>
        <v>0</v>
      </c>
      <c r="BG31" s="94">
        <f t="shared" si="14"/>
        <v>0</v>
      </c>
      <c r="BH31" s="94">
        <f t="shared" si="14"/>
        <v>0</v>
      </c>
      <c r="BI31" s="94">
        <f t="shared" si="14"/>
        <v>0</v>
      </c>
      <c r="BJ31" s="94">
        <f t="shared" si="14"/>
        <v>0</v>
      </c>
      <c r="BK31" s="94">
        <f t="shared" si="14"/>
        <v>0</v>
      </c>
      <c r="BL31" s="94">
        <f t="shared" si="14"/>
        <v>0</v>
      </c>
      <c r="BM31" s="94">
        <f t="shared" si="14"/>
        <v>0</v>
      </c>
      <c r="BN31" s="94">
        <f t="shared" si="14"/>
        <v>0</v>
      </c>
      <c r="BO31" s="94">
        <f t="shared" si="14"/>
        <v>0</v>
      </c>
      <c r="BP31" s="94">
        <f t="shared" si="14"/>
        <v>0</v>
      </c>
      <c r="BQ31" s="94">
        <f t="shared" si="14"/>
        <v>0</v>
      </c>
      <c r="BR31" s="94">
        <f t="shared" ref="BR31:DS31" si="15">+SUM(BR32:BR34)</f>
        <v>0</v>
      </c>
      <c r="BS31" s="94">
        <f t="shared" si="15"/>
        <v>0</v>
      </c>
      <c r="BT31" s="94">
        <f t="shared" si="15"/>
        <v>0</v>
      </c>
      <c r="BU31" s="94">
        <f t="shared" si="15"/>
        <v>0</v>
      </c>
      <c r="BV31" s="94">
        <f t="shared" si="15"/>
        <v>0</v>
      </c>
      <c r="BW31" s="94">
        <f t="shared" si="15"/>
        <v>0</v>
      </c>
      <c r="BX31" s="94">
        <f t="shared" si="15"/>
        <v>0</v>
      </c>
      <c r="BY31" s="94">
        <f t="shared" si="15"/>
        <v>0</v>
      </c>
      <c r="BZ31" s="94">
        <f t="shared" si="15"/>
        <v>0</v>
      </c>
      <c r="CA31" s="94">
        <f t="shared" si="15"/>
        <v>0</v>
      </c>
      <c r="CB31" s="94">
        <f t="shared" si="15"/>
        <v>0</v>
      </c>
      <c r="CC31" s="94">
        <f t="shared" si="15"/>
        <v>0</v>
      </c>
      <c r="CD31" s="94">
        <f t="shared" si="15"/>
        <v>0</v>
      </c>
      <c r="CE31" s="94">
        <f t="shared" si="15"/>
        <v>0</v>
      </c>
      <c r="CF31" s="94">
        <f t="shared" si="15"/>
        <v>0</v>
      </c>
      <c r="CG31" s="94">
        <f t="shared" si="15"/>
        <v>0</v>
      </c>
      <c r="CH31" s="94">
        <f t="shared" si="15"/>
        <v>0</v>
      </c>
      <c r="CI31" s="94">
        <f t="shared" si="15"/>
        <v>0</v>
      </c>
      <c r="CJ31" s="94">
        <f t="shared" si="15"/>
        <v>0</v>
      </c>
      <c r="CK31" s="94">
        <f t="shared" si="15"/>
        <v>0</v>
      </c>
      <c r="CL31" s="94">
        <f t="shared" si="15"/>
        <v>0</v>
      </c>
      <c r="CM31" s="94">
        <f t="shared" si="15"/>
        <v>0</v>
      </c>
      <c r="CN31" s="94">
        <f t="shared" si="15"/>
        <v>0</v>
      </c>
      <c r="CO31" s="94">
        <f t="shared" si="15"/>
        <v>0</v>
      </c>
      <c r="CP31" s="94">
        <f t="shared" si="15"/>
        <v>0</v>
      </c>
      <c r="CQ31" s="94">
        <f t="shared" si="15"/>
        <v>0</v>
      </c>
      <c r="CR31" s="94">
        <f t="shared" si="15"/>
        <v>0</v>
      </c>
      <c r="CS31" s="94">
        <f t="shared" si="15"/>
        <v>0</v>
      </c>
      <c r="CT31" s="94">
        <f t="shared" si="15"/>
        <v>0</v>
      </c>
      <c r="CU31" s="94">
        <f t="shared" si="15"/>
        <v>0</v>
      </c>
      <c r="CV31" s="94">
        <f t="shared" si="15"/>
        <v>0</v>
      </c>
      <c r="CW31" s="94">
        <f t="shared" si="15"/>
        <v>0</v>
      </c>
      <c r="CX31" s="94">
        <f t="shared" si="15"/>
        <v>0</v>
      </c>
      <c r="CY31" s="94">
        <f t="shared" si="15"/>
        <v>0</v>
      </c>
      <c r="CZ31" s="94">
        <f t="shared" si="15"/>
        <v>0</v>
      </c>
      <c r="DA31" s="94">
        <f t="shared" si="15"/>
        <v>0</v>
      </c>
      <c r="DB31" s="94">
        <f t="shared" si="15"/>
        <v>0</v>
      </c>
      <c r="DC31" s="94">
        <f t="shared" si="15"/>
        <v>0</v>
      </c>
      <c r="DD31" s="94">
        <f t="shared" si="15"/>
        <v>0</v>
      </c>
      <c r="DE31" s="94">
        <f t="shared" si="15"/>
        <v>0</v>
      </c>
      <c r="DF31" s="94">
        <f t="shared" si="15"/>
        <v>0</v>
      </c>
      <c r="DG31" s="94">
        <f t="shared" si="15"/>
        <v>0</v>
      </c>
      <c r="DH31" s="94">
        <f t="shared" si="15"/>
        <v>0</v>
      </c>
      <c r="DI31" s="94">
        <f t="shared" si="15"/>
        <v>0</v>
      </c>
      <c r="DJ31" s="94">
        <f t="shared" si="15"/>
        <v>0</v>
      </c>
      <c r="DK31" s="94">
        <f t="shared" si="15"/>
        <v>0</v>
      </c>
      <c r="DL31" s="94">
        <f t="shared" si="15"/>
        <v>0</v>
      </c>
      <c r="DM31" s="94">
        <f t="shared" si="15"/>
        <v>0</v>
      </c>
      <c r="DN31" s="94">
        <f t="shared" si="15"/>
        <v>0</v>
      </c>
      <c r="DO31" s="94">
        <f t="shared" si="15"/>
        <v>0</v>
      </c>
      <c r="DP31" s="94">
        <f t="shared" si="15"/>
        <v>0</v>
      </c>
      <c r="DQ31" s="94">
        <f t="shared" si="15"/>
        <v>0</v>
      </c>
      <c r="DR31" s="94">
        <f t="shared" si="15"/>
        <v>0</v>
      </c>
      <c r="DS31" s="94">
        <f t="shared" si="15"/>
        <v>0</v>
      </c>
    </row>
    <row r="32" spans="1:123" ht="15.75" thickTop="1" x14ac:dyDescent="0.25">
      <c r="A32" s="36" t="s">
        <v>61</v>
      </c>
      <c r="C32" s="93">
        <f>+'I_Ult SP'!E30</f>
        <v>0</v>
      </c>
      <c r="D32" s="93">
        <f>+C32+C_Investimenti!F9</f>
        <v>0</v>
      </c>
      <c r="E32" s="93">
        <f>+D32+C_Investimenti!G9</f>
        <v>0</v>
      </c>
      <c r="F32" s="93">
        <f>+E32+C_Investimenti!H9</f>
        <v>0</v>
      </c>
      <c r="G32" s="93">
        <f>+F32+C_Investimenti!I9</f>
        <v>0</v>
      </c>
      <c r="H32" s="93">
        <f>+G32+C_Investimenti!J9</f>
        <v>0</v>
      </c>
      <c r="I32" s="93">
        <f>+H32+C_Investimenti!K9</f>
        <v>0</v>
      </c>
      <c r="J32" s="93">
        <f>+I32+C_Investimenti!L9</f>
        <v>0</v>
      </c>
      <c r="K32" s="93">
        <f>+J32+C_Investimenti!M9</f>
        <v>0</v>
      </c>
      <c r="L32" s="93">
        <f>+K32+C_Investimenti!N9</f>
        <v>0</v>
      </c>
      <c r="M32" s="93">
        <f>+L32+C_Investimenti!O9</f>
        <v>0</v>
      </c>
      <c r="N32" s="93">
        <f>+M32+C_Investimenti!P9</f>
        <v>0</v>
      </c>
      <c r="O32" s="93">
        <f>+N32+C_Investimenti!Q9</f>
        <v>0</v>
      </c>
      <c r="P32" s="93">
        <f>+O32+C_Investimenti!R9</f>
        <v>0</v>
      </c>
      <c r="Q32" s="93">
        <f>+P32+C_Investimenti!S9</f>
        <v>0</v>
      </c>
      <c r="R32" s="93">
        <f>+Q32+C_Investimenti!T9</f>
        <v>0</v>
      </c>
      <c r="S32" s="93">
        <f>+R32+C_Investimenti!U9</f>
        <v>0</v>
      </c>
      <c r="T32" s="93">
        <f>+S32+C_Investimenti!V9</f>
        <v>0</v>
      </c>
      <c r="U32" s="93">
        <f>+T32+C_Investimenti!W9</f>
        <v>0</v>
      </c>
      <c r="V32" s="93">
        <f>+U32+C_Investimenti!X9</f>
        <v>0</v>
      </c>
      <c r="W32" s="93">
        <f>+V32+C_Investimenti!Y9</f>
        <v>0</v>
      </c>
      <c r="X32" s="93">
        <f>+W32+C_Investimenti!Z9</f>
        <v>0</v>
      </c>
      <c r="Y32" s="93">
        <f>+X32+C_Investimenti!AA9</f>
        <v>0</v>
      </c>
      <c r="Z32" s="93">
        <f>+Y32+C_Investimenti!AB9</f>
        <v>0</v>
      </c>
      <c r="AA32" s="93">
        <f>+Z32+C_Investimenti!AC9</f>
        <v>0</v>
      </c>
      <c r="AB32" s="93">
        <f>+AA32+C_Investimenti!AD9</f>
        <v>0</v>
      </c>
      <c r="AC32" s="93">
        <f>+AB32+C_Investimenti!AE9</f>
        <v>0</v>
      </c>
      <c r="AD32" s="93">
        <f>+AC32+C_Investimenti!AF9</f>
        <v>0</v>
      </c>
      <c r="AE32" s="93">
        <f>+AD32+C_Investimenti!AG9</f>
        <v>0</v>
      </c>
      <c r="AF32" s="93">
        <f>+AE32+C_Investimenti!AH9</f>
        <v>0</v>
      </c>
      <c r="AG32" s="93">
        <f>+AF32+C_Investimenti!AI9</f>
        <v>0</v>
      </c>
      <c r="AH32" s="93">
        <f>+AG32+C_Investimenti!AJ9</f>
        <v>0</v>
      </c>
      <c r="AI32" s="93">
        <f>+AH32+C_Investimenti!AK9</f>
        <v>0</v>
      </c>
      <c r="AJ32" s="93">
        <f>+AI32+C_Investimenti!AL9</f>
        <v>0</v>
      </c>
      <c r="AK32" s="93">
        <f>+AJ32+C_Investimenti!AM9</f>
        <v>0</v>
      </c>
      <c r="AL32" s="93">
        <f>+AK32+C_Investimenti!AN9</f>
        <v>0</v>
      </c>
      <c r="AM32" s="93">
        <f>+AL32+C_Investimenti!AO9</f>
        <v>0</v>
      </c>
      <c r="AN32" s="93">
        <f>+AM32+C_Investimenti!AP9</f>
        <v>0</v>
      </c>
      <c r="AO32" s="93">
        <f>+AN32+C_Investimenti!AQ9</f>
        <v>0</v>
      </c>
      <c r="AP32" s="93">
        <f>+AO32+C_Investimenti!AR9</f>
        <v>0</v>
      </c>
      <c r="AQ32" s="93">
        <f>+AP32+C_Investimenti!AS9</f>
        <v>0</v>
      </c>
      <c r="AR32" s="93">
        <f>+AQ32+C_Investimenti!AT9</f>
        <v>0</v>
      </c>
      <c r="AS32" s="93">
        <f>+AR32+C_Investimenti!AU9</f>
        <v>0</v>
      </c>
      <c r="AT32" s="93">
        <f>+AS32+C_Investimenti!AV9</f>
        <v>0</v>
      </c>
      <c r="AU32" s="93">
        <f>+AT32+C_Investimenti!AW9</f>
        <v>0</v>
      </c>
      <c r="AV32" s="93">
        <f>+AU32+C_Investimenti!AX9</f>
        <v>0</v>
      </c>
      <c r="AW32" s="93">
        <f>+AV32+C_Investimenti!AY9</f>
        <v>0</v>
      </c>
      <c r="AX32" s="93">
        <f>+AW32+C_Investimenti!AZ9</f>
        <v>0</v>
      </c>
      <c r="AY32" s="93">
        <f>+AX32+C_Investimenti!BA9</f>
        <v>0</v>
      </c>
      <c r="AZ32" s="93">
        <f>+AY32+C_Investimenti!BB9</f>
        <v>0</v>
      </c>
      <c r="BA32" s="93">
        <f>+AZ32+C_Investimenti!BC9</f>
        <v>0</v>
      </c>
      <c r="BB32" s="93">
        <f>+BA32+C_Investimenti!BD9</f>
        <v>0</v>
      </c>
      <c r="BC32" s="93">
        <f>+BB32+C_Investimenti!BE9</f>
        <v>0</v>
      </c>
      <c r="BD32" s="93">
        <f>+BC32+C_Investimenti!BF9</f>
        <v>0</v>
      </c>
      <c r="BE32" s="93">
        <f>+BD32+C_Investimenti!BG9</f>
        <v>0</v>
      </c>
      <c r="BF32" s="93">
        <f>+BE32+C_Investimenti!BH9</f>
        <v>0</v>
      </c>
      <c r="BG32" s="93">
        <f>+BF32+C_Investimenti!BI9</f>
        <v>0</v>
      </c>
      <c r="BH32" s="93">
        <f>+BG32+C_Investimenti!BJ9</f>
        <v>0</v>
      </c>
      <c r="BI32" s="93">
        <f>+BH32+C_Investimenti!BK9</f>
        <v>0</v>
      </c>
      <c r="BJ32" s="93">
        <f>+BI32+C_Investimenti!BL9</f>
        <v>0</v>
      </c>
      <c r="BK32" s="93">
        <f>+BJ32+C_Investimenti!BM9</f>
        <v>0</v>
      </c>
      <c r="BL32" s="93">
        <f>+BK32+C_Investimenti!BN9</f>
        <v>0</v>
      </c>
      <c r="BM32" s="93">
        <f>+BL32+C_Investimenti!BO9</f>
        <v>0</v>
      </c>
      <c r="BN32" s="93">
        <f>+BM32+C_Investimenti!BP9</f>
        <v>0</v>
      </c>
      <c r="BO32" s="93">
        <f>+BN32+C_Investimenti!BQ9</f>
        <v>0</v>
      </c>
      <c r="BP32" s="93">
        <f>+BO32+C_Investimenti!BR9</f>
        <v>0</v>
      </c>
      <c r="BQ32" s="93">
        <f>+BP32+C_Investimenti!BS9</f>
        <v>0</v>
      </c>
      <c r="BR32" s="93">
        <f>+BQ32+C_Investimenti!BT9</f>
        <v>0</v>
      </c>
      <c r="BS32" s="93">
        <f>+BR32+C_Investimenti!BU9</f>
        <v>0</v>
      </c>
      <c r="BT32" s="93">
        <f>+BS32+C_Investimenti!BV9</f>
        <v>0</v>
      </c>
      <c r="BU32" s="93">
        <f>+BT32+C_Investimenti!BW9</f>
        <v>0</v>
      </c>
      <c r="BV32" s="93">
        <f>+BU32+C_Investimenti!BX9</f>
        <v>0</v>
      </c>
      <c r="BW32" s="93">
        <f>+BV32+C_Investimenti!BY9</f>
        <v>0</v>
      </c>
      <c r="BX32" s="93">
        <f>+BW32+C_Investimenti!BZ9</f>
        <v>0</v>
      </c>
      <c r="BY32" s="93">
        <f>+BX32+C_Investimenti!CA9</f>
        <v>0</v>
      </c>
      <c r="BZ32" s="93">
        <f>+BY32+C_Investimenti!CB9</f>
        <v>0</v>
      </c>
      <c r="CA32" s="93">
        <f>+BZ32+C_Investimenti!CC9</f>
        <v>0</v>
      </c>
      <c r="CB32" s="93">
        <f>+CA32+C_Investimenti!CD9</f>
        <v>0</v>
      </c>
      <c r="CC32" s="93">
        <f>+CB32+C_Investimenti!CE9</f>
        <v>0</v>
      </c>
      <c r="CD32" s="93">
        <f>+CC32+C_Investimenti!CF9</f>
        <v>0</v>
      </c>
      <c r="CE32" s="93">
        <f>+CD32+C_Investimenti!CG9</f>
        <v>0</v>
      </c>
      <c r="CF32" s="93">
        <f>+CE32+C_Investimenti!CH9</f>
        <v>0</v>
      </c>
      <c r="CG32" s="93">
        <f>+CF32+C_Investimenti!CI9</f>
        <v>0</v>
      </c>
      <c r="CH32" s="93">
        <f>+CG32+C_Investimenti!CJ9</f>
        <v>0</v>
      </c>
      <c r="CI32" s="93">
        <f>+CH32+C_Investimenti!CK9</f>
        <v>0</v>
      </c>
      <c r="CJ32" s="93">
        <f>+CI32+C_Investimenti!CL9</f>
        <v>0</v>
      </c>
      <c r="CK32" s="93">
        <f>+CJ32+C_Investimenti!CM9</f>
        <v>0</v>
      </c>
      <c r="CL32" s="93">
        <f>+CK32+C_Investimenti!CN9</f>
        <v>0</v>
      </c>
      <c r="CM32" s="93">
        <f>+CL32+C_Investimenti!CO9</f>
        <v>0</v>
      </c>
      <c r="CN32" s="93">
        <f>+CM32+C_Investimenti!CP9</f>
        <v>0</v>
      </c>
      <c r="CO32" s="93">
        <f>+CN32+C_Investimenti!CQ9</f>
        <v>0</v>
      </c>
      <c r="CP32" s="93">
        <f>+CO32+C_Investimenti!CR9</f>
        <v>0</v>
      </c>
      <c r="CQ32" s="93">
        <f>+CP32+C_Investimenti!CS9</f>
        <v>0</v>
      </c>
      <c r="CR32" s="93">
        <f>+CQ32+C_Investimenti!CT9</f>
        <v>0</v>
      </c>
      <c r="CS32" s="93">
        <f>+CR32+C_Investimenti!CU9</f>
        <v>0</v>
      </c>
      <c r="CT32" s="93">
        <f>+CS32+C_Investimenti!CV9</f>
        <v>0</v>
      </c>
      <c r="CU32" s="93">
        <f>+CT32+C_Investimenti!CW9</f>
        <v>0</v>
      </c>
      <c r="CV32" s="93">
        <f>+CU32+C_Investimenti!CX9</f>
        <v>0</v>
      </c>
      <c r="CW32" s="93">
        <f>+CV32+C_Investimenti!CY9</f>
        <v>0</v>
      </c>
      <c r="CX32" s="93">
        <f>+CW32+C_Investimenti!CZ9</f>
        <v>0</v>
      </c>
      <c r="CY32" s="93">
        <f>+CX32+C_Investimenti!DA9</f>
        <v>0</v>
      </c>
      <c r="CZ32" s="93">
        <f>+CY32+C_Investimenti!DB9</f>
        <v>0</v>
      </c>
      <c r="DA32" s="93">
        <f>+CZ32+C_Investimenti!DC9</f>
        <v>0</v>
      </c>
      <c r="DB32" s="93">
        <f>+DA32+C_Investimenti!DD9</f>
        <v>0</v>
      </c>
      <c r="DC32" s="93">
        <f>+DB32+C_Investimenti!DE9</f>
        <v>0</v>
      </c>
      <c r="DD32" s="93">
        <f>+DC32+C_Investimenti!DF9</f>
        <v>0</v>
      </c>
      <c r="DE32" s="93">
        <f>+DD32+C_Investimenti!DG9</f>
        <v>0</v>
      </c>
      <c r="DF32" s="93">
        <f>+DE32+C_Investimenti!DH9</f>
        <v>0</v>
      </c>
      <c r="DG32" s="93">
        <f>+DF32+C_Investimenti!DI9</f>
        <v>0</v>
      </c>
      <c r="DH32" s="93">
        <f>+DG32+C_Investimenti!DJ9</f>
        <v>0</v>
      </c>
      <c r="DI32" s="93">
        <f>+DH32+C_Investimenti!DK9</f>
        <v>0</v>
      </c>
      <c r="DJ32" s="93">
        <f>+DI32+C_Investimenti!DL9</f>
        <v>0</v>
      </c>
      <c r="DK32" s="93">
        <f>+DJ32+C_Investimenti!DM9</f>
        <v>0</v>
      </c>
      <c r="DL32" s="93">
        <f>+DK32+C_Investimenti!DN9</f>
        <v>0</v>
      </c>
      <c r="DM32" s="93">
        <f>+DL32+C_Investimenti!DO9</f>
        <v>0</v>
      </c>
      <c r="DN32" s="93">
        <f>+DM32+C_Investimenti!DP9</f>
        <v>0</v>
      </c>
      <c r="DO32" s="93">
        <f>+DN32+C_Investimenti!DQ9</f>
        <v>0</v>
      </c>
      <c r="DP32" s="93">
        <f>+DO32+C_Investimenti!DR9</f>
        <v>0</v>
      </c>
      <c r="DQ32" s="93">
        <f>+DP32+C_Investimenti!DS9</f>
        <v>0</v>
      </c>
      <c r="DR32" s="93">
        <f>+DQ32+C_Investimenti!DT9</f>
        <v>0</v>
      </c>
      <c r="DS32" s="93">
        <f>+DR32+C_Investimenti!DU9</f>
        <v>0</v>
      </c>
    </row>
    <row r="33" spans="1:123" x14ac:dyDescent="0.25">
      <c r="A33" s="36" t="s">
        <v>62</v>
      </c>
      <c r="C33" s="93">
        <f>+'I_Ult SP'!E31</f>
        <v>0</v>
      </c>
      <c r="D33" s="93">
        <f>+C33+C_Investimenti!F10</f>
        <v>0</v>
      </c>
      <c r="E33" s="93">
        <f>+D33+C_Investimenti!G10</f>
        <v>0</v>
      </c>
      <c r="F33" s="93">
        <f>+E33+C_Investimenti!H10</f>
        <v>0</v>
      </c>
      <c r="G33" s="93">
        <f>+F33+C_Investimenti!I10</f>
        <v>0</v>
      </c>
      <c r="H33" s="93">
        <f>+G33+C_Investimenti!J10</f>
        <v>0</v>
      </c>
      <c r="I33" s="93">
        <f>+H33+C_Investimenti!K10</f>
        <v>0</v>
      </c>
      <c r="J33" s="93">
        <f>+I33+C_Investimenti!L10</f>
        <v>0</v>
      </c>
      <c r="K33" s="93">
        <f>+J33+C_Investimenti!M10</f>
        <v>0</v>
      </c>
      <c r="L33" s="93">
        <f>+K33+C_Investimenti!N10</f>
        <v>0</v>
      </c>
      <c r="M33" s="93">
        <f>+L33+C_Investimenti!O10</f>
        <v>0</v>
      </c>
      <c r="N33" s="93">
        <f>+M33+C_Investimenti!P10</f>
        <v>0</v>
      </c>
      <c r="O33" s="93">
        <f>+N33+C_Investimenti!Q10</f>
        <v>0</v>
      </c>
      <c r="P33" s="93">
        <f>+O33+C_Investimenti!R10</f>
        <v>0</v>
      </c>
      <c r="Q33" s="93">
        <f>+P33+C_Investimenti!S10</f>
        <v>0</v>
      </c>
      <c r="R33" s="93">
        <f>+Q33+C_Investimenti!T10</f>
        <v>0</v>
      </c>
      <c r="S33" s="93">
        <f>+R33+C_Investimenti!U10</f>
        <v>0</v>
      </c>
      <c r="T33" s="93">
        <f>+S33+C_Investimenti!V10</f>
        <v>0</v>
      </c>
      <c r="U33" s="93">
        <f>+T33+C_Investimenti!W10</f>
        <v>0</v>
      </c>
      <c r="V33" s="93">
        <f>+U33+C_Investimenti!X10</f>
        <v>0</v>
      </c>
      <c r="W33" s="93">
        <f>+V33+C_Investimenti!Y10</f>
        <v>0</v>
      </c>
      <c r="X33" s="93">
        <f>+W33+C_Investimenti!Z10</f>
        <v>0</v>
      </c>
      <c r="Y33" s="93">
        <f>+X33+C_Investimenti!AA10</f>
        <v>0</v>
      </c>
      <c r="Z33" s="93">
        <f>+Y33+C_Investimenti!AB10</f>
        <v>0</v>
      </c>
      <c r="AA33" s="93">
        <f>+Z33+C_Investimenti!AC10</f>
        <v>0</v>
      </c>
      <c r="AB33" s="93">
        <f>+AA33+C_Investimenti!AD10</f>
        <v>0</v>
      </c>
      <c r="AC33" s="93">
        <f>+AB33+C_Investimenti!AE10</f>
        <v>0</v>
      </c>
      <c r="AD33" s="93">
        <f>+AC33+C_Investimenti!AF10</f>
        <v>0</v>
      </c>
      <c r="AE33" s="93">
        <f>+AD33+C_Investimenti!AG10</f>
        <v>0</v>
      </c>
      <c r="AF33" s="93">
        <f>+AE33+C_Investimenti!AH10</f>
        <v>0</v>
      </c>
      <c r="AG33" s="93">
        <f>+AF33+C_Investimenti!AI10</f>
        <v>0</v>
      </c>
      <c r="AH33" s="93">
        <f>+AG33+C_Investimenti!AJ10</f>
        <v>0</v>
      </c>
      <c r="AI33" s="93">
        <f>+AH33+C_Investimenti!AK10</f>
        <v>0</v>
      </c>
      <c r="AJ33" s="93">
        <f>+AI33+C_Investimenti!AL10</f>
        <v>0</v>
      </c>
      <c r="AK33" s="93">
        <f>+AJ33+C_Investimenti!AM10</f>
        <v>0</v>
      </c>
      <c r="AL33" s="93">
        <f>+AK33+C_Investimenti!AN10</f>
        <v>0</v>
      </c>
      <c r="AM33" s="93">
        <f>+AL33+C_Investimenti!AO10</f>
        <v>0</v>
      </c>
      <c r="AN33" s="93">
        <f>+AM33+C_Investimenti!AP10</f>
        <v>0</v>
      </c>
      <c r="AO33" s="93">
        <f>+AN33+C_Investimenti!AQ10</f>
        <v>0</v>
      </c>
      <c r="AP33" s="93">
        <f>+AO33+C_Investimenti!AR10</f>
        <v>0</v>
      </c>
      <c r="AQ33" s="93">
        <f>+AP33+C_Investimenti!AS10</f>
        <v>0</v>
      </c>
      <c r="AR33" s="93">
        <f>+AQ33+C_Investimenti!AT10</f>
        <v>0</v>
      </c>
      <c r="AS33" s="93">
        <f>+AR33+C_Investimenti!AU10</f>
        <v>0</v>
      </c>
      <c r="AT33" s="93">
        <f>+AS33+C_Investimenti!AV10</f>
        <v>0</v>
      </c>
      <c r="AU33" s="93">
        <f>+AT33+C_Investimenti!AW10</f>
        <v>0</v>
      </c>
      <c r="AV33" s="93">
        <f>+AU33+C_Investimenti!AX10</f>
        <v>0</v>
      </c>
      <c r="AW33" s="93">
        <f>+AV33+C_Investimenti!AY10</f>
        <v>0</v>
      </c>
      <c r="AX33" s="93">
        <f>+AW33+C_Investimenti!AZ10</f>
        <v>0</v>
      </c>
      <c r="AY33" s="93">
        <f>+AX33+C_Investimenti!BA10</f>
        <v>0</v>
      </c>
      <c r="AZ33" s="93">
        <f>+AY33+C_Investimenti!BB10</f>
        <v>0</v>
      </c>
      <c r="BA33" s="93">
        <f>+AZ33+C_Investimenti!BC10</f>
        <v>0</v>
      </c>
      <c r="BB33" s="93">
        <f>+BA33+C_Investimenti!BD10</f>
        <v>0</v>
      </c>
      <c r="BC33" s="93">
        <f>+BB33+C_Investimenti!BE10</f>
        <v>0</v>
      </c>
      <c r="BD33" s="93">
        <f>+BC33+C_Investimenti!BF10</f>
        <v>0</v>
      </c>
      <c r="BE33" s="93">
        <f>+BD33+C_Investimenti!BG10</f>
        <v>0</v>
      </c>
      <c r="BF33" s="93">
        <f>+BE33+C_Investimenti!BH10</f>
        <v>0</v>
      </c>
      <c r="BG33" s="93">
        <f>+BF33+C_Investimenti!BI10</f>
        <v>0</v>
      </c>
      <c r="BH33" s="93">
        <f>+BG33+C_Investimenti!BJ10</f>
        <v>0</v>
      </c>
      <c r="BI33" s="93">
        <f>+BH33+C_Investimenti!BK10</f>
        <v>0</v>
      </c>
      <c r="BJ33" s="93">
        <f>+BI33+C_Investimenti!BL10</f>
        <v>0</v>
      </c>
      <c r="BK33" s="93">
        <f>+BJ33+C_Investimenti!BM10</f>
        <v>0</v>
      </c>
      <c r="BL33" s="93">
        <f>+BK33+C_Investimenti!BN10</f>
        <v>0</v>
      </c>
      <c r="BM33" s="93">
        <f>+BL33+C_Investimenti!BO10</f>
        <v>0</v>
      </c>
      <c r="BN33" s="93">
        <f>+BM33+C_Investimenti!BP10</f>
        <v>0</v>
      </c>
      <c r="BO33" s="93">
        <f>+BN33+C_Investimenti!BQ10</f>
        <v>0</v>
      </c>
      <c r="BP33" s="93">
        <f>+BO33+C_Investimenti!BR10</f>
        <v>0</v>
      </c>
      <c r="BQ33" s="93">
        <f>+BP33+C_Investimenti!BS10</f>
        <v>0</v>
      </c>
      <c r="BR33" s="93">
        <f>+BQ33+C_Investimenti!BT10</f>
        <v>0</v>
      </c>
      <c r="BS33" s="93">
        <f>+BR33+C_Investimenti!BU10</f>
        <v>0</v>
      </c>
      <c r="BT33" s="93">
        <f>+BS33+C_Investimenti!BV10</f>
        <v>0</v>
      </c>
      <c r="BU33" s="93">
        <f>+BT33+C_Investimenti!BW10</f>
        <v>0</v>
      </c>
      <c r="BV33" s="93">
        <f>+BU33+C_Investimenti!BX10</f>
        <v>0</v>
      </c>
      <c r="BW33" s="93">
        <f>+BV33+C_Investimenti!BY10</f>
        <v>0</v>
      </c>
      <c r="BX33" s="93">
        <f>+BW33+C_Investimenti!BZ10</f>
        <v>0</v>
      </c>
      <c r="BY33" s="93">
        <f>+BX33+C_Investimenti!CA10</f>
        <v>0</v>
      </c>
      <c r="BZ33" s="93">
        <f>+BY33+C_Investimenti!CB10</f>
        <v>0</v>
      </c>
      <c r="CA33" s="93">
        <f>+BZ33+C_Investimenti!CC10</f>
        <v>0</v>
      </c>
      <c r="CB33" s="93">
        <f>+CA33+C_Investimenti!CD10</f>
        <v>0</v>
      </c>
      <c r="CC33" s="93">
        <f>+CB33+C_Investimenti!CE10</f>
        <v>0</v>
      </c>
      <c r="CD33" s="93">
        <f>+CC33+C_Investimenti!CF10</f>
        <v>0</v>
      </c>
      <c r="CE33" s="93">
        <f>+CD33+C_Investimenti!CG10</f>
        <v>0</v>
      </c>
      <c r="CF33" s="93">
        <f>+CE33+C_Investimenti!CH10</f>
        <v>0</v>
      </c>
      <c r="CG33" s="93">
        <f>+CF33+C_Investimenti!CI10</f>
        <v>0</v>
      </c>
      <c r="CH33" s="93">
        <f>+CG33+C_Investimenti!CJ10</f>
        <v>0</v>
      </c>
      <c r="CI33" s="93">
        <f>+CH33+C_Investimenti!CK10</f>
        <v>0</v>
      </c>
      <c r="CJ33" s="93">
        <f>+CI33+C_Investimenti!CL10</f>
        <v>0</v>
      </c>
      <c r="CK33" s="93">
        <f>+CJ33+C_Investimenti!CM10</f>
        <v>0</v>
      </c>
      <c r="CL33" s="93">
        <f>+CK33+C_Investimenti!CN10</f>
        <v>0</v>
      </c>
      <c r="CM33" s="93">
        <f>+CL33+C_Investimenti!CO10</f>
        <v>0</v>
      </c>
      <c r="CN33" s="93">
        <f>+CM33+C_Investimenti!CP10</f>
        <v>0</v>
      </c>
      <c r="CO33" s="93">
        <f>+CN33+C_Investimenti!CQ10</f>
        <v>0</v>
      </c>
      <c r="CP33" s="93">
        <f>+CO33+C_Investimenti!CR10</f>
        <v>0</v>
      </c>
      <c r="CQ33" s="93">
        <f>+CP33+C_Investimenti!CS10</f>
        <v>0</v>
      </c>
      <c r="CR33" s="93">
        <f>+CQ33+C_Investimenti!CT10</f>
        <v>0</v>
      </c>
      <c r="CS33" s="93">
        <f>+CR33+C_Investimenti!CU10</f>
        <v>0</v>
      </c>
      <c r="CT33" s="93">
        <f>+CS33+C_Investimenti!CV10</f>
        <v>0</v>
      </c>
      <c r="CU33" s="93">
        <f>+CT33+C_Investimenti!CW10</f>
        <v>0</v>
      </c>
      <c r="CV33" s="93">
        <f>+CU33+C_Investimenti!CX10</f>
        <v>0</v>
      </c>
      <c r="CW33" s="93">
        <f>+CV33+C_Investimenti!CY10</f>
        <v>0</v>
      </c>
      <c r="CX33" s="93">
        <f>+CW33+C_Investimenti!CZ10</f>
        <v>0</v>
      </c>
      <c r="CY33" s="93">
        <f>+CX33+C_Investimenti!DA10</f>
        <v>0</v>
      </c>
      <c r="CZ33" s="93">
        <f>+CY33+C_Investimenti!DB10</f>
        <v>0</v>
      </c>
      <c r="DA33" s="93">
        <f>+CZ33+C_Investimenti!DC10</f>
        <v>0</v>
      </c>
      <c r="DB33" s="93">
        <f>+DA33+C_Investimenti!DD10</f>
        <v>0</v>
      </c>
      <c r="DC33" s="93">
        <f>+DB33+C_Investimenti!DE10</f>
        <v>0</v>
      </c>
      <c r="DD33" s="93">
        <f>+DC33+C_Investimenti!DF10</f>
        <v>0</v>
      </c>
      <c r="DE33" s="93">
        <f>+DD33+C_Investimenti!DG10</f>
        <v>0</v>
      </c>
      <c r="DF33" s="93">
        <f>+DE33+C_Investimenti!DH10</f>
        <v>0</v>
      </c>
      <c r="DG33" s="93">
        <f>+DF33+C_Investimenti!DI10</f>
        <v>0</v>
      </c>
      <c r="DH33" s="93">
        <f>+DG33+C_Investimenti!DJ10</f>
        <v>0</v>
      </c>
      <c r="DI33" s="93">
        <f>+DH33+C_Investimenti!DK10</f>
        <v>0</v>
      </c>
      <c r="DJ33" s="93">
        <f>+DI33+C_Investimenti!DL10</f>
        <v>0</v>
      </c>
      <c r="DK33" s="93">
        <f>+DJ33+C_Investimenti!DM10</f>
        <v>0</v>
      </c>
      <c r="DL33" s="93">
        <f>+DK33+C_Investimenti!DN10</f>
        <v>0</v>
      </c>
      <c r="DM33" s="93">
        <f>+DL33+C_Investimenti!DO10</f>
        <v>0</v>
      </c>
      <c r="DN33" s="93">
        <f>+DM33+C_Investimenti!DP10</f>
        <v>0</v>
      </c>
      <c r="DO33" s="93">
        <f>+DN33+C_Investimenti!DQ10</f>
        <v>0</v>
      </c>
      <c r="DP33" s="93">
        <f>+DO33+C_Investimenti!DR10</f>
        <v>0</v>
      </c>
      <c r="DQ33" s="93">
        <f>+DP33+C_Investimenti!DS10</f>
        <v>0</v>
      </c>
      <c r="DR33" s="93">
        <f>+DQ33+C_Investimenti!DT10</f>
        <v>0</v>
      </c>
      <c r="DS33" s="93">
        <f>+DR33+C_Investimenti!DU10</f>
        <v>0</v>
      </c>
    </row>
    <row r="34" spans="1:123" ht="15.75" thickBot="1" x14ac:dyDescent="0.3">
      <c r="A34" s="36" t="s">
        <v>63</v>
      </c>
      <c r="C34" s="93">
        <f>+'I_Ult SP'!E32</f>
        <v>0</v>
      </c>
      <c r="D34" s="93">
        <f>+C34+C_Investimenti!F11</f>
        <v>0</v>
      </c>
      <c r="E34" s="93">
        <f>+D34+C_Investimenti!G11</f>
        <v>0</v>
      </c>
      <c r="F34" s="93">
        <f>+E34+C_Investimenti!H11</f>
        <v>0</v>
      </c>
      <c r="G34" s="93">
        <f>+F34+C_Investimenti!I11</f>
        <v>0</v>
      </c>
      <c r="H34" s="93">
        <f>+G34+C_Investimenti!J11</f>
        <v>0</v>
      </c>
      <c r="I34" s="93">
        <f>+H34+C_Investimenti!K11</f>
        <v>0</v>
      </c>
      <c r="J34" s="93">
        <f>+I34+C_Investimenti!L11</f>
        <v>0</v>
      </c>
      <c r="K34" s="93">
        <f>+J34+C_Investimenti!M11</f>
        <v>0</v>
      </c>
      <c r="L34" s="93">
        <f>+K34+C_Investimenti!N11</f>
        <v>0</v>
      </c>
      <c r="M34" s="93">
        <f>+L34+C_Investimenti!O11</f>
        <v>0</v>
      </c>
      <c r="N34" s="93">
        <f>+M34+C_Investimenti!P11</f>
        <v>0</v>
      </c>
      <c r="O34" s="93">
        <f>+N34+C_Investimenti!Q11</f>
        <v>0</v>
      </c>
      <c r="P34" s="93">
        <f>+O34+C_Investimenti!R11</f>
        <v>0</v>
      </c>
      <c r="Q34" s="93">
        <f>+P34+C_Investimenti!S11</f>
        <v>0</v>
      </c>
      <c r="R34" s="93">
        <f>+Q34+C_Investimenti!T11</f>
        <v>0</v>
      </c>
      <c r="S34" s="93">
        <f>+R34+C_Investimenti!U11</f>
        <v>0</v>
      </c>
      <c r="T34" s="93">
        <f>+S34+C_Investimenti!V11</f>
        <v>0</v>
      </c>
      <c r="U34" s="93">
        <f>+T34+C_Investimenti!W11</f>
        <v>0</v>
      </c>
      <c r="V34" s="93">
        <f>+U34+C_Investimenti!X11</f>
        <v>0</v>
      </c>
      <c r="W34" s="93">
        <f>+V34+C_Investimenti!Y11</f>
        <v>0</v>
      </c>
      <c r="X34" s="93">
        <f>+W34+C_Investimenti!Z11</f>
        <v>0</v>
      </c>
      <c r="Y34" s="93">
        <f>+X34+C_Investimenti!AA11</f>
        <v>0</v>
      </c>
      <c r="Z34" s="93">
        <f>+Y34+C_Investimenti!AB11</f>
        <v>0</v>
      </c>
      <c r="AA34" s="93">
        <f>+Z34+C_Investimenti!AC11</f>
        <v>0</v>
      </c>
      <c r="AB34" s="93">
        <f>+AA34+C_Investimenti!AD11</f>
        <v>0</v>
      </c>
      <c r="AC34" s="93">
        <f>+AB34+C_Investimenti!AE11</f>
        <v>0</v>
      </c>
      <c r="AD34" s="93">
        <f>+AC34+C_Investimenti!AF11</f>
        <v>0</v>
      </c>
      <c r="AE34" s="93">
        <f>+AD34+C_Investimenti!AG11</f>
        <v>0</v>
      </c>
      <c r="AF34" s="93">
        <f>+AE34+C_Investimenti!AH11</f>
        <v>0</v>
      </c>
      <c r="AG34" s="93">
        <f>+AF34+C_Investimenti!AI11</f>
        <v>0</v>
      </c>
      <c r="AH34" s="93">
        <f>+AG34+C_Investimenti!AJ11</f>
        <v>0</v>
      </c>
      <c r="AI34" s="93">
        <f>+AH34+C_Investimenti!AK11</f>
        <v>0</v>
      </c>
      <c r="AJ34" s="93">
        <f>+AI34+C_Investimenti!AL11</f>
        <v>0</v>
      </c>
      <c r="AK34" s="93">
        <f>+AJ34+C_Investimenti!AM11</f>
        <v>0</v>
      </c>
      <c r="AL34" s="93">
        <f>+AK34+C_Investimenti!AN11</f>
        <v>0</v>
      </c>
      <c r="AM34" s="93">
        <f>+AL34+C_Investimenti!AO11</f>
        <v>0</v>
      </c>
      <c r="AN34" s="93">
        <f>+AM34+C_Investimenti!AP11</f>
        <v>0</v>
      </c>
      <c r="AO34" s="93">
        <f>+AN34+C_Investimenti!AQ11</f>
        <v>0</v>
      </c>
      <c r="AP34" s="93">
        <f>+AO34+C_Investimenti!AR11</f>
        <v>0</v>
      </c>
      <c r="AQ34" s="93">
        <f>+AP34+C_Investimenti!AS11</f>
        <v>0</v>
      </c>
      <c r="AR34" s="93">
        <f>+AQ34+C_Investimenti!AT11</f>
        <v>0</v>
      </c>
      <c r="AS34" s="93">
        <f>+AR34+C_Investimenti!AU11</f>
        <v>0</v>
      </c>
      <c r="AT34" s="93">
        <f>+AS34+C_Investimenti!AV11</f>
        <v>0</v>
      </c>
      <c r="AU34" s="93">
        <f>+AT34+C_Investimenti!AW11</f>
        <v>0</v>
      </c>
      <c r="AV34" s="93">
        <f>+AU34+C_Investimenti!AX11</f>
        <v>0</v>
      </c>
      <c r="AW34" s="93">
        <f>+AV34+C_Investimenti!AY11</f>
        <v>0</v>
      </c>
      <c r="AX34" s="93">
        <f>+AW34+C_Investimenti!AZ11</f>
        <v>0</v>
      </c>
      <c r="AY34" s="93">
        <f>+AX34+C_Investimenti!BA11</f>
        <v>0</v>
      </c>
      <c r="AZ34" s="93">
        <f>+AY34+C_Investimenti!BB11</f>
        <v>0</v>
      </c>
      <c r="BA34" s="93">
        <f>+AZ34+C_Investimenti!BC11</f>
        <v>0</v>
      </c>
      <c r="BB34" s="93">
        <f>+BA34+C_Investimenti!BD11</f>
        <v>0</v>
      </c>
      <c r="BC34" s="93">
        <f>+BB34+C_Investimenti!BE11</f>
        <v>0</v>
      </c>
      <c r="BD34" s="93">
        <f>+BC34+C_Investimenti!BF11</f>
        <v>0</v>
      </c>
      <c r="BE34" s="93">
        <f>+BD34+C_Investimenti!BG11</f>
        <v>0</v>
      </c>
      <c r="BF34" s="93">
        <f>+BE34+C_Investimenti!BH11</f>
        <v>0</v>
      </c>
      <c r="BG34" s="93">
        <f>+BF34+C_Investimenti!BI11</f>
        <v>0</v>
      </c>
      <c r="BH34" s="93">
        <f>+BG34+C_Investimenti!BJ11</f>
        <v>0</v>
      </c>
      <c r="BI34" s="93">
        <f>+BH34+C_Investimenti!BK11</f>
        <v>0</v>
      </c>
      <c r="BJ34" s="93">
        <f>+BI34+C_Investimenti!BL11</f>
        <v>0</v>
      </c>
      <c r="BK34" s="93">
        <f>+BJ34+C_Investimenti!BM11</f>
        <v>0</v>
      </c>
      <c r="BL34" s="93">
        <f>+BK34+C_Investimenti!BN11</f>
        <v>0</v>
      </c>
      <c r="BM34" s="93">
        <f>+BL34+C_Investimenti!BO11</f>
        <v>0</v>
      </c>
      <c r="BN34" s="93">
        <f>+BM34+C_Investimenti!BP11</f>
        <v>0</v>
      </c>
      <c r="BO34" s="93">
        <f>+BN34+C_Investimenti!BQ11</f>
        <v>0</v>
      </c>
      <c r="BP34" s="93">
        <f>+BO34+C_Investimenti!BR11</f>
        <v>0</v>
      </c>
      <c r="BQ34" s="93">
        <f>+BP34+C_Investimenti!BS11</f>
        <v>0</v>
      </c>
      <c r="BR34" s="93">
        <f>+BQ34+C_Investimenti!BT11</f>
        <v>0</v>
      </c>
      <c r="BS34" s="93">
        <f>+BR34+C_Investimenti!BU11</f>
        <v>0</v>
      </c>
      <c r="BT34" s="93">
        <f>+BS34+C_Investimenti!BV11</f>
        <v>0</v>
      </c>
      <c r="BU34" s="93">
        <f>+BT34+C_Investimenti!BW11</f>
        <v>0</v>
      </c>
      <c r="BV34" s="93">
        <f>+BU34+C_Investimenti!BX11</f>
        <v>0</v>
      </c>
      <c r="BW34" s="93">
        <f>+BV34+C_Investimenti!BY11</f>
        <v>0</v>
      </c>
      <c r="BX34" s="93">
        <f>+BW34+C_Investimenti!BZ11</f>
        <v>0</v>
      </c>
      <c r="BY34" s="93">
        <f>+BX34+C_Investimenti!CA11</f>
        <v>0</v>
      </c>
      <c r="BZ34" s="93">
        <f>+BY34+C_Investimenti!CB11</f>
        <v>0</v>
      </c>
      <c r="CA34" s="93">
        <f>+BZ34+C_Investimenti!CC11</f>
        <v>0</v>
      </c>
      <c r="CB34" s="93">
        <f>+CA34+C_Investimenti!CD11</f>
        <v>0</v>
      </c>
      <c r="CC34" s="93">
        <f>+CB34+C_Investimenti!CE11</f>
        <v>0</v>
      </c>
      <c r="CD34" s="93">
        <f>+CC34+C_Investimenti!CF11</f>
        <v>0</v>
      </c>
      <c r="CE34" s="93">
        <f>+CD34+C_Investimenti!CG11</f>
        <v>0</v>
      </c>
      <c r="CF34" s="93">
        <f>+CE34+C_Investimenti!CH11</f>
        <v>0</v>
      </c>
      <c r="CG34" s="93">
        <f>+CF34+C_Investimenti!CI11</f>
        <v>0</v>
      </c>
      <c r="CH34" s="93">
        <f>+CG34+C_Investimenti!CJ11</f>
        <v>0</v>
      </c>
      <c r="CI34" s="93">
        <f>+CH34+C_Investimenti!CK11</f>
        <v>0</v>
      </c>
      <c r="CJ34" s="93">
        <f>+CI34+C_Investimenti!CL11</f>
        <v>0</v>
      </c>
      <c r="CK34" s="93">
        <f>+CJ34+C_Investimenti!CM11</f>
        <v>0</v>
      </c>
      <c r="CL34" s="93">
        <f>+CK34+C_Investimenti!CN11</f>
        <v>0</v>
      </c>
      <c r="CM34" s="93">
        <f>+CL34+C_Investimenti!CO11</f>
        <v>0</v>
      </c>
      <c r="CN34" s="93">
        <f>+CM34+C_Investimenti!CP11</f>
        <v>0</v>
      </c>
      <c r="CO34" s="93">
        <f>+CN34+C_Investimenti!CQ11</f>
        <v>0</v>
      </c>
      <c r="CP34" s="93">
        <f>+CO34+C_Investimenti!CR11</f>
        <v>0</v>
      </c>
      <c r="CQ34" s="93">
        <f>+CP34+C_Investimenti!CS11</f>
        <v>0</v>
      </c>
      <c r="CR34" s="93">
        <f>+CQ34+C_Investimenti!CT11</f>
        <v>0</v>
      </c>
      <c r="CS34" s="93">
        <f>+CR34+C_Investimenti!CU11</f>
        <v>0</v>
      </c>
      <c r="CT34" s="93">
        <f>+CS34+C_Investimenti!CV11</f>
        <v>0</v>
      </c>
      <c r="CU34" s="93">
        <f>+CT34+C_Investimenti!CW11</f>
        <v>0</v>
      </c>
      <c r="CV34" s="93">
        <f>+CU34+C_Investimenti!CX11</f>
        <v>0</v>
      </c>
      <c r="CW34" s="93">
        <f>+CV34+C_Investimenti!CY11</f>
        <v>0</v>
      </c>
      <c r="CX34" s="93">
        <f>+CW34+C_Investimenti!CZ11</f>
        <v>0</v>
      </c>
      <c r="CY34" s="93">
        <f>+CX34+C_Investimenti!DA11</f>
        <v>0</v>
      </c>
      <c r="CZ34" s="93">
        <f>+CY34+C_Investimenti!DB11</f>
        <v>0</v>
      </c>
      <c r="DA34" s="93">
        <f>+CZ34+C_Investimenti!DC11</f>
        <v>0</v>
      </c>
      <c r="DB34" s="93">
        <f>+DA34+C_Investimenti!DD11</f>
        <v>0</v>
      </c>
      <c r="DC34" s="93">
        <f>+DB34+C_Investimenti!DE11</f>
        <v>0</v>
      </c>
      <c r="DD34" s="93">
        <f>+DC34+C_Investimenti!DF11</f>
        <v>0</v>
      </c>
      <c r="DE34" s="93">
        <f>+DD34+C_Investimenti!DG11</f>
        <v>0</v>
      </c>
      <c r="DF34" s="93">
        <f>+DE34+C_Investimenti!DH11</f>
        <v>0</v>
      </c>
      <c r="DG34" s="93">
        <f>+DF34+C_Investimenti!DI11</f>
        <v>0</v>
      </c>
      <c r="DH34" s="93">
        <f>+DG34+C_Investimenti!DJ11</f>
        <v>0</v>
      </c>
      <c r="DI34" s="93">
        <f>+DH34+C_Investimenti!DK11</f>
        <v>0</v>
      </c>
      <c r="DJ34" s="93">
        <f>+DI34+C_Investimenti!DL11</f>
        <v>0</v>
      </c>
      <c r="DK34" s="93">
        <f>+DJ34+C_Investimenti!DM11</f>
        <v>0</v>
      </c>
      <c r="DL34" s="93">
        <f>+DK34+C_Investimenti!DN11</f>
        <v>0</v>
      </c>
      <c r="DM34" s="93">
        <f>+DL34+C_Investimenti!DO11</f>
        <v>0</v>
      </c>
      <c r="DN34" s="93">
        <f>+DM34+C_Investimenti!DP11</f>
        <v>0</v>
      </c>
      <c r="DO34" s="93">
        <f>+DN34+C_Investimenti!DQ11</f>
        <v>0</v>
      </c>
      <c r="DP34" s="93">
        <f>+DO34+C_Investimenti!DR11</f>
        <v>0</v>
      </c>
      <c r="DQ34" s="93">
        <f>+DP34+C_Investimenti!DS11</f>
        <v>0</v>
      </c>
      <c r="DR34" s="93">
        <f>+DQ34+C_Investimenti!DT11</f>
        <v>0</v>
      </c>
      <c r="DS34" s="93">
        <f>+DR34+C_Investimenti!DU11</f>
        <v>0</v>
      </c>
    </row>
    <row r="35" spans="1:123" ht="16.5" thickTop="1" thickBot="1" x14ac:dyDescent="0.3">
      <c r="A35" s="72" t="s">
        <v>118</v>
      </c>
      <c r="B35" s="72"/>
      <c r="C35" s="94">
        <f>+SUM(C36:C38)</f>
        <v>0</v>
      </c>
      <c r="D35" s="94">
        <f>+SUM(D36:D38)</f>
        <v>0</v>
      </c>
      <c r="E35" s="94">
        <f>+SUM(E36:E38)</f>
        <v>0</v>
      </c>
      <c r="F35" s="94">
        <f t="shared" ref="F35:BQ35" si="16">+SUM(F36:F38)</f>
        <v>0</v>
      </c>
      <c r="G35" s="94">
        <f t="shared" si="16"/>
        <v>0</v>
      </c>
      <c r="H35" s="94">
        <f t="shared" si="16"/>
        <v>0</v>
      </c>
      <c r="I35" s="94">
        <f t="shared" si="16"/>
        <v>0</v>
      </c>
      <c r="J35" s="94">
        <f t="shared" si="16"/>
        <v>0</v>
      </c>
      <c r="K35" s="94">
        <f t="shared" si="16"/>
        <v>0</v>
      </c>
      <c r="L35" s="94">
        <f t="shared" si="16"/>
        <v>0</v>
      </c>
      <c r="M35" s="94">
        <f t="shared" si="16"/>
        <v>0</v>
      </c>
      <c r="N35" s="94">
        <f t="shared" si="16"/>
        <v>0</v>
      </c>
      <c r="O35" s="94">
        <f t="shared" si="16"/>
        <v>0</v>
      </c>
      <c r="P35" s="94">
        <f t="shared" si="16"/>
        <v>0</v>
      </c>
      <c r="Q35" s="94">
        <f t="shared" si="16"/>
        <v>0</v>
      </c>
      <c r="R35" s="94">
        <f t="shared" si="16"/>
        <v>0</v>
      </c>
      <c r="S35" s="94">
        <f t="shared" si="16"/>
        <v>0</v>
      </c>
      <c r="T35" s="94">
        <f t="shared" si="16"/>
        <v>0</v>
      </c>
      <c r="U35" s="94">
        <f t="shared" si="16"/>
        <v>0</v>
      </c>
      <c r="V35" s="94">
        <f t="shared" si="16"/>
        <v>0</v>
      </c>
      <c r="W35" s="94">
        <f t="shared" si="16"/>
        <v>0</v>
      </c>
      <c r="X35" s="94">
        <f t="shared" si="16"/>
        <v>0</v>
      </c>
      <c r="Y35" s="94">
        <f t="shared" si="16"/>
        <v>0</v>
      </c>
      <c r="Z35" s="94">
        <f t="shared" si="16"/>
        <v>0</v>
      </c>
      <c r="AA35" s="94">
        <f t="shared" si="16"/>
        <v>0</v>
      </c>
      <c r="AB35" s="94">
        <f t="shared" si="16"/>
        <v>0</v>
      </c>
      <c r="AC35" s="94">
        <f t="shared" si="16"/>
        <v>0</v>
      </c>
      <c r="AD35" s="94">
        <f t="shared" si="16"/>
        <v>0</v>
      </c>
      <c r="AE35" s="94">
        <f t="shared" si="16"/>
        <v>0</v>
      </c>
      <c r="AF35" s="94">
        <f t="shared" si="16"/>
        <v>0</v>
      </c>
      <c r="AG35" s="94">
        <f t="shared" si="16"/>
        <v>0</v>
      </c>
      <c r="AH35" s="94">
        <f t="shared" si="16"/>
        <v>0</v>
      </c>
      <c r="AI35" s="94">
        <f t="shared" si="16"/>
        <v>0</v>
      </c>
      <c r="AJ35" s="94">
        <f t="shared" si="16"/>
        <v>0</v>
      </c>
      <c r="AK35" s="94">
        <f t="shared" si="16"/>
        <v>0</v>
      </c>
      <c r="AL35" s="94">
        <f t="shared" si="16"/>
        <v>0</v>
      </c>
      <c r="AM35" s="94">
        <f t="shared" si="16"/>
        <v>0</v>
      </c>
      <c r="AN35" s="94">
        <f t="shared" si="16"/>
        <v>0</v>
      </c>
      <c r="AO35" s="94">
        <f t="shared" si="16"/>
        <v>0</v>
      </c>
      <c r="AP35" s="94">
        <f t="shared" si="16"/>
        <v>0</v>
      </c>
      <c r="AQ35" s="94">
        <f t="shared" si="16"/>
        <v>0</v>
      </c>
      <c r="AR35" s="94">
        <f t="shared" si="16"/>
        <v>0</v>
      </c>
      <c r="AS35" s="94">
        <f t="shared" si="16"/>
        <v>0</v>
      </c>
      <c r="AT35" s="94">
        <f t="shared" si="16"/>
        <v>0</v>
      </c>
      <c r="AU35" s="94">
        <f t="shared" si="16"/>
        <v>0</v>
      </c>
      <c r="AV35" s="94">
        <f t="shared" si="16"/>
        <v>0</v>
      </c>
      <c r="AW35" s="94">
        <f t="shared" si="16"/>
        <v>0</v>
      </c>
      <c r="AX35" s="94">
        <f t="shared" si="16"/>
        <v>0</v>
      </c>
      <c r="AY35" s="94">
        <f t="shared" si="16"/>
        <v>0</v>
      </c>
      <c r="AZ35" s="94">
        <f t="shared" si="16"/>
        <v>0</v>
      </c>
      <c r="BA35" s="94">
        <f t="shared" si="16"/>
        <v>0</v>
      </c>
      <c r="BB35" s="94">
        <f t="shared" si="16"/>
        <v>0</v>
      </c>
      <c r="BC35" s="94">
        <f t="shared" si="16"/>
        <v>0</v>
      </c>
      <c r="BD35" s="94">
        <f t="shared" si="16"/>
        <v>0</v>
      </c>
      <c r="BE35" s="94">
        <f t="shared" si="16"/>
        <v>0</v>
      </c>
      <c r="BF35" s="94">
        <f t="shared" si="16"/>
        <v>0</v>
      </c>
      <c r="BG35" s="94">
        <f t="shared" si="16"/>
        <v>0</v>
      </c>
      <c r="BH35" s="94">
        <f t="shared" si="16"/>
        <v>0</v>
      </c>
      <c r="BI35" s="94">
        <f t="shared" si="16"/>
        <v>0</v>
      </c>
      <c r="BJ35" s="94">
        <f t="shared" si="16"/>
        <v>0</v>
      </c>
      <c r="BK35" s="94">
        <f t="shared" si="16"/>
        <v>0</v>
      </c>
      <c r="BL35" s="94">
        <f t="shared" si="16"/>
        <v>0</v>
      </c>
      <c r="BM35" s="94">
        <f t="shared" si="16"/>
        <v>0</v>
      </c>
      <c r="BN35" s="94">
        <f t="shared" si="16"/>
        <v>0</v>
      </c>
      <c r="BO35" s="94">
        <f t="shared" si="16"/>
        <v>0</v>
      </c>
      <c r="BP35" s="94">
        <f t="shared" si="16"/>
        <v>0</v>
      </c>
      <c r="BQ35" s="94">
        <f t="shared" si="16"/>
        <v>0</v>
      </c>
      <c r="BR35" s="94">
        <f t="shared" ref="BR35:DS35" si="17">+SUM(BR36:BR38)</f>
        <v>0</v>
      </c>
      <c r="BS35" s="94">
        <f t="shared" si="17"/>
        <v>0</v>
      </c>
      <c r="BT35" s="94">
        <f t="shared" si="17"/>
        <v>0</v>
      </c>
      <c r="BU35" s="94">
        <f t="shared" si="17"/>
        <v>0</v>
      </c>
      <c r="BV35" s="94">
        <f t="shared" si="17"/>
        <v>0</v>
      </c>
      <c r="BW35" s="94">
        <f t="shared" si="17"/>
        <v>0</v>
      </c>
      <c r="BX35" s="94">
        <f t="shared" si="17"/>
        <v>0</v>
      </c>
      <c r="BY35" s="94">
        <f t="shared" si="17"/>
        <v>0</v>
      </c>
      <c r="BZ35" s="94">
        <f t="shared" si="17"/>
        <v>0</v>
      </c>
      <c r="CA35" s="94">
        <f t="shared" si="17"/>
        <v>0</v>
      </c>
      <c r="CB35" s="94">
        <f t="shared" si="17"/>
        <v>0</v>
      </c>
      <c r="CC35" s="94">
        <f t="shared" si="17"/>
        <v>0</v>
      </c>
      <c r="CD35" s="94">
        <f t="shared" si="17"/>
        <v>0</v>
      </c>
      <c r="CE35" s="94">
        <f t="shared" si="17"/>
        <v>0</v>
      </c>
      <c r="CF35" s="94">
        <f t="shared" si="17"/>
        <v>0</v>
      </c>
      <c r="CG35" s="94">
        <f t="shared" si="17"/>
        <v>0</v>
      </c>
      <c r="CH35" s="94">
        <f t="shared" si="17"/>
        <v>0</v>
      </c>
      <c r="CI35" s="94">
        <f t="shared" si="17"/>
        <v>0</v>
      </c>
      <c r="CJ35" s="94">
        <f t="shared" si="17"/>
        <v>0</v>
      </c>
      <c r="CK35" s="94">
        <f t="shared" si="17"/>
        <v>0</v>
      </c>
      <c r="CL35" s="94">
        <f t="shared" si="17"/>
        <v>0</v>
      </c>
      <c r="CM35" s="94">
        <f t="shared" si="17"/>
        <v>0</v>
      </c>
      <c r="CN35" s="94">
        <f t="shared" si="17"/>
        <v>0</v>
      </c>
      <c r="CO35" s="94">
        <f t="shared" si="17"/>
        <v>0</v>
      </c>
      <c r="CP35" s="94">
        <f t="shared" si="17"/>
        <v>0</v>
      </c>
      <c r="CQ35" s="94">
        <f t="shared" si="17"/>
        <v>0</v>
      </c>
      <c r="CR35" s="94">
        <f t="shared" si="17"/>
        <v>0</v>
      </c>
      <c r="CS35" s="94">
        <f t="shared" si="17"/>
        <v>0</v>
      </c>
      <c r="CT35" s="94">
        <f t="shared" si="17"/>
        <v>0</v>
      </c>
      <c r="CU35" s="94">
        <f t="shared" si="17"/>
        <v>0</v>
      </c>
      <c r="CV35" s="94">
        <f t="shared" si="17"/>
        <v>0</v>
      </c>
      <c r="CW35" s="94">
        <f t="shared" si="17"/>
        <v>0</v>
      </c>
      <c r="CX35" s="94">
        <f t="shared" si="17"/>
        <v>0</v>
      </c>
      <c r="CY35" s="94">
        <f t="shared" si="17"/>
        <v>0</v>
      </c>
      <c r="CZ35" s="94">
        <f t="shared" si="17"/>
        <v>0</v>
      </c>
      <c r="DA35" s="94">
        <f t="shared" si="17"/>
        <v>0</v>
      </c>
      <c r="DB35" s="94">
        <f t="shared" si="17"/>
        <v>0</v>
      </c>
      <c r="DC35" s="94">
        <f t="shared" si="17"/>
        <v>0</v>
      </c>
      <c r="DD35" s="94">
        <f t="shared" si="17"/>
        <v>0</v>
      </c>
      <c r="DE35" s="94">
        <f t="shared" si="17"/>
        <v>0</v>
      </c>
      <c r="DF35" s="94">
        <f t="shared" si="17"/>
        <v>0</v>
      </c>
      <c r="DG35" s="94">
        <f t="shared" si="17"/>
        <v>0</v>
      </c>
      <c r="DH35" s="94">
        <f t="shared" si="17"/>
        <v>0</v>
      </c>
      <c r="DI35" s="94">
        <f t="shared" si="17"/>
        <v>0</v>
      </c>
      <c r="DJ35" s="94">
        <f t="shared" si="17"/>
        <v>0</v>
      </c>
      <c r="DK35" s="94">
        <f t="shared" si="17"/>
        <v>0</v>
      </c>
      <c r="DL35" s="94">
        <f t="shared" si="17"/>
        <v>0</v>
      </c>
      <c r="DM35" s="94">
        <f t="shared" si="17"/>
        <v>0</v>
      </c>
      <c r="DN35" s="94">
        <f t="shared" si="17"/>
        <v>0</v>
      </c>
      <c r="DO35" s="94">
        <f t="shared" si="17"/>
        <v>0</v>
      </c>
      <c r="DP35" s="94">
        <f t="shared" si="17"/>
        <v>0</v>
      </c>
      <c r="DQ35" s="94">
        <f t="shared" si="17"/>
        <v>0</v>
      </c>
      <c r="DR35" s="94">
        <f t="shared" si="17"/>
        <v>0</v>
      </c>
      <c r="DS35" s="94">
        <f t="shared" si="17"/>
        <v>0</v>
      </c>
    </row>
    <row r="36" spans="1:123" ht="15.75" thickTop="1" x14ac:dyDescent="0.25">
      <c r="A36" s="36" t="s">
        <v>64</v>
      </c>
      <c r="C36" s="93">
        <f>+'I_Ult SP'!E34</f>
        <v>0</v>
      </c>
      <c r="D36" s="93">
        <f>+C36+C_ammortamenti!G28+'I_Ult SP'!H34</f>
        <v>0</v>
      </c>
      <c r="E36" s="93">
        <f>+D36+C_ammortamenti!H28+'I_Ult SP'!I34</f>
        <v>0</v>
      </c>
      <c r="F36" s="93">
        <f>+E36+C_ammortamenti!I28+'I_Ult SP'!J34</f>
        <v>0</v>
      </c>
      <c r="G36" s="93">
        <f>+F36+C_ammortamenti!J28+'I_Ult SP'!K34</f>
        <v>0</v>
      </c>
      <c r="H36" s="93">
        <f>+G36+C_ammortamenti!K28+'I_Ult SP'!L34</f>
        <v>0</v>
      </c>
      <c r="I36" s="93">
        <f>+H36+C_ammortamenti!L28+'I_Ult SP'!M34</f>
        <v>0</v>
      </c>
      <c r="J36" s="93">
        <f>+I36+C_ammortamenti!M28+'I_Ult SP'!N34</f>
        <v>0</v>
      </c>
      <c r="K36" s="93">
        <f>+J36+C_ammortamenti!N28+'I_Ult SP'!O34</f>
        <v>0</v>
      </c>
      <c r="L36" s="93">
        <f>+K36+C_ammortamenti!O28+'I_Ult SP'!P34</f>
        <v>0</v>
      </c>
      <c r="M36" s="93">
        <f>+L36+C_ammortamenti!P28+'I_Ult SP'!Q34</f>
        <v>0</v>
      </c>
      <c r="N36" s="93">
        <f>+M36+C_ammortamenti!Q28+'I_Ult SP'!R34</f>
        <v>0</v>
      </c>
      <c r="O36" s="93">
        <f>+N36+C_ammortamenti!R28+'I_Ult SP'!S34</f>
        <v>0</v>
      </c>
      <c r="P36" s="93">
        <f>+O36+C_ammortamenti!S28+'I_Ult SP'!T34</f>
        <v>0</v>
      </c>
      <c r="Q36" s="93">
        <f>+P36+C_ammortamenti!T28+'I_Ult SP'!U34</f>
        <v>0</v>
      </c>
      <c r="R36" s="93">
        <f>+Q36+C_ammortamenti!U28+'I_Ult SP'!V34</f>
        <v>0</v>
      </c>
      <c r="S36" s="93">
        <f>+R36+C_ammortamenti!V28+'I_Ult SP'!W34</f>
        <v>0</v>
      </c>
      <c r="T36" s="93">
        <f>+S36+C_ammortamenti!W28+'I_Ult SP'!X34</f>
        <v>0</v>
      </c>
      <c r="U36" s="93">
        <f>+T36+C_ammortamenti!X28+'I_Ult SP'!Y34</f>
        <v>0</v>
      </c>
      <c r="V36" s="93">
        <f>+U36+C_ammortamenti!Y28+'I_Ult SP'!Z34</f>
        <v>0</v>
      </c>
      <c r="W36" s="93">
        <f>+V36+C_ammortamenti!Z28+'I_Ult SP'!AA34</f>
        <v>0</v>
      </c>
      <c r="X36" s="93">
        <f>+W36+C_ammortamenti!AA28+'I_Ult SP'!AB34</f>
        <v>0</v>
      </c>
      <c r="Y36" s="93">
        <f>+X36+C_ammortamenti!AB28+'I_Ult SP'!AC34</f>
        <v>0</v>
      </c>
      <c r="Z36" s="93">
        <f>+Y36+C_ammortamenti!AC28+'I_Ult SP'!AD34</f>
        <v>0</v>
      </c>
      <c r="AA36" s="93">
        <f>+Z36+C_ammortamenti!AD28+'I_Ult SP'!AE34</f>
        <v>0</v>
      </c>
      <c r="AB36" s="93">
        <f>+AA36+C_ammortamenti!AE28+'I_Ult SP'!AF34</f>
        <v>0</v>
      </c>
      <c r="AC36" s="93">
        <f>+AB36+C_ammortamenti!AF28+'I_Ult SP'!AG34</f>
        <v>0</v>
      </c>
      <c r="AD36" s="93">
        <f>+AC36+C_ammortamenti!AG28+'I_Ult SP'!AH34</f>
        <v>0</v>
      </c>
      <c r="AE36" s="93">
        <f>+AD36+C_ammortamenti!AH28+'I_Ult SP'!AI34</f>
        <v>0</v>
      </c>
      <c r="AF36" s="93">
        <f>+AE36+C_ammortamenti!AI28+'I_Ult SP'!AJ34</f>
        <v>0</v>
      </c>
      <c r="AG36" s="93">
        <f>+AF36+C_ammortamenti!AJ28+'I_Ult SP'!AK34</f>
        <v>0</v>
      </c>
      <c r="AH36" s="93">
        <f>+AG36+C_ammortamenti!AK28+'I_Ult SP'!AL34</f>
        <v>0</v>
      </c>
      <c r="AI36" s="93">
        <f>+AH36+C_ammortamenti!AL28+'I_Ult SP'!AM34</f>
        <v>0</v>
      </c>
      <c r="AJ36" s="93">
        <f>+AI36+C_ammortamenti!AM28+'I_Ult SP'!AN34</f>
        <v>0</v>
      </c>
      <c r="AK36" s="93">
        <f>+AJ36+C_ammortamenti!AN28+'I_Ult SP'!AO34</f>
        <v>0</v>
      </c>
      <c r="AL36" s="93">
        <f>+AK36+C_ammortamenti!AO28+'I_Ult SP'!AP34</f>
        <v>0</v>
      </c>
      <c r="AM36" s="93">
        <f>+AL36+C_ammortamenti!AP28+'I_Ult SP'!AQ34</f>
        <v>0</v>
      </c>
      <c r="AN36" s="93">
        <f>+AM36+C_ammortamenti!AQ28+'I_Ult SP'!AR34</f>
        <v>0</v>
      </c>
      <c r="AO36" s="93">
        <f>+AN36+C_ammortamenti!AR28+'I_Ult SP'!AS34</f>
        <v>0</v>
      </c>
      <c r="AP36" s="93">
        <f>+AO36+C_ammortamenti!AS28+'I_Ult SP'!AT34</f>
        <v>0</v>
      </c>
      <c r="AQ36" s="93">
        <f>+AP36+C_ammortamenti!AT28+'I_Ult SP'!AU34</f>
        <v>0</v>
      </c>
      <c r="AR36" s="93">
        <f>+AQ36+C_ammortamenti!AU28+'I_Ult SP'!AV34</f>
        <v>0</v>
      </c>
      <c r="AS36" s="93">
        <f>+AR36+C_ammortamenti!AV28+'I_Ult SP'!AW34</f>
        <v>0</v>
      </c>
      <c r="AT36" s="93">
        <f>+AS36+C_ammortamenti!AW28+'I_Ult SP'!AX34</f>
        <v>0</v>
      </c>
      <c r="AU36" s="93">
        <f>+AT36+C_ammortamenti!AX28+'I_Ult SP'!AY34</f>
        <v>0</v>
      </c>
      <c r="AV36" s="93">
        <f>+AU36+C_ammortamenti!AY28+'I_Ult SP'!AZ34</f>
        <v>0</v>
      </c>
      <c r="AW36" s="93">
        <f>+AV36+C_ammortamenti!AZ28+'I_Ult SP'!BA34</f>
        <v>0</v>
      </c>
      <c r="AX36" s="93">
        <f>+AW36+C_ammortamenti!BA28+'I_Ult SP'!BB34</f>
        <v>0</v>
      </c>
      <c r="AY36" s="93">
        <f>+AX36+C_ammortamenti!BB28+'I_Ult SP'!BC34</f>
        <v>0</v>
      </c>
      <c r="AZ36" s="93">
        <f>+AY36+C_ammortamenti!BC28+'I_Ult SP'!BD34</f>
        <v>0</v>
      </c>
      <c r="BA36" s="93">
        <f>+AZ36+C_ammortamenti!BD28+'I_Ult SP'!BE34</f>
        <v>0</v>
      </c>
      <c r="BB36" s="93">
        <f>+BA36+C_ammortamenti!BE28+'I_Ult SP'!BF34</f>
        <v>0</v>
      </c>
      <c r="BC36" s="93">
        <f>+BB36+C_ammortamenti!BF28+'I_Ult SP'!BG34</f>
        <v>0</v>
      </c>
      <c r="BD36" s="93">
        <f>+BC36+C_ammortamenti!BG28+'I_Ult SP'!BH34</f>
        <v>0</v>
      </c>
      <c r="BE36" s="93">
        <f>+BD36+C_ammortamenti!BH28+'I_Ult SP'!BI34</f>
        <v>0</v>
      </c>
      <c r="BF36" s="93">
        <f>+BE36+C_ammortamenti!BI28+'I_Ult SP'!BJ34</f>
        <v>0</v>
      </c>
      <c r="BG36" s="93">
        <f>+BF36+C_ammortamenti!BJ28+'I_Ult SP'!BK34</f>
        <v>0</v>
      </c>
      <c r="BH36" s="93">
        <f>+BG36+C_ammortamenti!BK28+'I_Ult SP'!BL34</f>
        <v>0</v>
      </c>
      <c r="BI36" s="93">
        <f>+BH36+C_ammortamenti!BL28+'I_Ult SP'!BM34</f>
        <v>0</v>
      </c>
      <c r="BJ36" s="93">
        <f>+BI36+C_ammortamenti!BM28+'I_Ult SP'!BN34</f>
        <v>0</v>
      </c>
      <c r="BK36" s="93">
        <f>+BJ36+C_ammortamenti!BN28+'I_Ult SP'!BO34</f>
        <v>0</v>
      </c>
      <c r="BL36" s="93">
        <f>+BK36+C_ammortamenti!BO28+'I_Ult SP'!BP34</f>
        <v>0</v>
      </c>
      <c r="BM36" s="93">
        <f>+BL36+C_ammortamenti!BP28+'I_Ult SP'!BQ34</f>
        <v>0</v>
      </c>
      <c r="BN36" s="93">
        <f>+BM36+C_ammortamenti!BQ28+'I_Ult SP'!BR34</f>
        <v>0</v>
      </c>
      <c r="BO36" s="93">
        <f>+BN36+C_ammortamenti!BR28+'I_Ult SP'!BS34</f>
        <v>0</v>
      </c>
      <c r="BP36" s="93">
        <f>+BO36+C_ammortamenti!BS28+'I_Ult SP'!BT34</f>
        <v>0</v>
      </c>
      <c r="BQ36" s="93">
        <f>+BP36+C_ammortamenti!BT28+'I_Ult SP'!BU34</f>
        <v>0</v>
      </c>
      <c r="BR36" s="93">
        <f>+BQ36+C_ammortamenti!BU28+'I_Ult SP'!BV34</f>
        <v>0</v>
      </c>
      <c r="BS36" s="93">
        <f>+BR36+C_ammortamenti!BV28+'I_Ult SP'!BW34</f>
        <v>0</v>
      </c>
      <c r="BT36" s="93">
        <f>+BS36+C_ammortamenti!BW28+'I_Ult SP'!BX34</f>
        <v>0</v>
      </c>
      <c r="BU36" s="93">
        <f>+BT36+C_ammortamenti!BX28+'I_Ult SP'!BY34</f>
        <v>0</v>
      </c>
      <c r="BV36" s="93">
        <f>+BU36+C_ammortamenti!BY28+'I_Ult SP'!BZ34</f>
        <v>0</v>
      </c>
      <c r="BW36" s="93">
        <f>+BV36+C_ammortamenti!BZ28+'I_Ult SP'!CA34</f>
        <v>0</v>
      </c>
      <c r="BX36" s="93">
        <f>+BW36+C_ammortamenti!CA28+'I_Ult SP'!CB34</f>
        <v>0</v>
      </c>
      <c r="BY36" s="93">
        <f>+BX36+C_ammortamenti!CB28+'I_Ult SP'!CC34</f>
        <v>0</v>
      </c>
      <c r="BZ36" s="93">
        <f>+BY36+C_ammortamenti!CC28+'I_Ult SP'!CD34</f>
        <v>0</v>
      </c>
      <c r="CA36" s="93">
        <f>+BZ36+C_ammortamenti!CD28+'I_Ult SP'!CE34</f>
        <v>0</v>
      </c>
      <c r="CB36" s="93">
        <f>+CA36+C_ammortamenti!CE28+'I_Ult SP'!CF34</f>
        <v>0</v>
      </c>
      <c r="CC36" s="93">
        <f>+CB36+C_ammortamenti!CF28+'I_Ult SP'!CG34</f>
        <v>0</v>
      </c>
      <c r="CD36" s="93">
        <f>+CC36+C_ammortamenti!CG28+'I_Ult SP'!CH34</f>
        <v>0</v>
      </c>
      <c r="CE36" s="93">
        <f>+CD36+C_ammortamenti!CH28+'I_Ult SP'!CI34</f>
        <v>0</v>
      </c>
      <c r="CF36" s="93">
        <f>+CE36+C_ammortamenti!CI28+'I_Ult SP'!CJ34</f>
        <v>0</v>
      </c>
      <c r="CG36" s="93">
        <f>+CF36+C_ammortamenti!CJ28+'I_Ult SP'!CK34</f>
        <v>0</v>
      </c>
      <c r="CH36" s="93">
        <f>+CG36+C_ammortamenti!CK28+'I_Ult SP'!CL34</f>
        <v>0</v>
      </c>
      <c r="CI36" s="93">
        <f>+CH36+C_ammortamenti!CL28+'I_Ult SP'!CM34</f>
        <v>0</v>
      </c>
      <c r="CJ36" s="93">
        <f>+CI36+C_ammortamenti!CM28+'I_Ult SP'!CN34</f>
        <v>0</v>
      </c>
      <c r="CK36" s="93">
        <f>+CJ36+C_ammortamenti!CN28+'I_Ult SP'!CO34</f>
        <v>0</v>
      </c>
      <c r="CL36" s="93">
        <f>+CK36+C_ammortamenti!CO28+'I_Ult SP'!CP34</f>
        <v>0</v>
      </c>
      <c r="CM36" s="93">
        <f>+CL36+C_ammortamenti!CP28+'I_Ult SP'!CQ34</f>
        <v>0</v>
      </c>
      <c r="CN36" s="93">
        <f>+CM36+C_ammortamenti!CQ28+'I_Ult SP'!CR34</f>
        <v>0</v>
      </c>
      <c r="CO36" s="93">
        <f>+CN36+C_ammortamenti!CR28+'I_Ult SP'!CS34</f>
        <v>0</v>
      </c>
      <c r="CP36" s="93">
        <f>+CO36+C_ammortamenti!CS28+'I_Ult SP'!CT34</f>
        <v>0</v>
      </c>
      <c r="CQ36" s="93">
        <f>+CP36+C_ammortamenti!CT28+'I_Ult SP'!CU34</f>
        <v>0</v>
      </c>
      <c r="CR36" s="93">
        <f>+CQ36+C_ammortamenti!CU28+'I_Ult SP'!CV34</f>
        <v>0</v>
      </c>
      <c r="CS36" s="93">
        <f>+CR36+C_ammortamenti!CV28+'I_Ult SP'!CW34</f>
        <v>0</v>
      </c>
      <c r="CT36" s="93">
        <f>+CS36+C_ammortamenti!CW28+'I_Ult SP'!CX34</f>
        <v>0</v>
      </c>
      <c r="CU36" s="93">
        <f>+CT36+C_ammortamenti!CX28+'I_Ult SP'!CY34</f>
        <v>0</v>
      </c>
      <c r="CV36" s="93">
        <f>+CU36+C_ammortamenti!CY28+'I_Ult SP'!CZ34</f>
        <v>0</v>
      </c>
      <c r="CW36" s="93">
        <f>+CV36+C_ammortamenti!CZ28+'I_Ult SP'!DA34</f>
        <v>0</v>
      </c>
      <c r="CX36" s="93">
        <f>+CW36+C_ammortamenti!DA28+'I_Ult SP'!DB34</f>
        <v>0</v>
      </c>
      <c r="CY36" s="93">
        <f>+CX36+C_ammortamenti!DB28+'I_Ult SP'!DC34</f>
        <v>0</v>
      </c>
      <c r="CZ36" s="93">
        <f>+CY36+C_ammortamenti!DC28+'I_Ult SP'!DD34</f>
        <v>0</v>
      </c>
      <c r="DA36" s="93">
        <f>+CZ36+C_ammortamenti!DD28+'I_Ult SP'!DE34</f>
        <v>0</v>
      </c>
      <c r="DB36" s="93">
        <f>+DA36+C_ammortamenti!DE28+'I_Ult SP'!DF34</f>
        <v>0</v>
      </c>
      <c r="DC36" s="93">
        <f>+DB36+C_ammortamenti!DF28+'I_Ult SP'!DG34</f>
        <v>0</v>
      </c>
      <c r="DD36" s="93">
        <f>+DC36+C_ammortamenti!DG28+'I_Ult SP'!DH34</f>
        <v>0</v>
      </c>
      <c r="DE36" s="93">
        <f>+DD36+C_ammortamenti!DH28+'I_Ult SP'!DI34</f>
        <v>0</v>
      </c>
      <c r="DF36" s="93">
        <f>+DE36+C_ammortamenti!DI28+'I_Ult SP'!DJ34</f>
        <v>0</v>
      </c>
      <c r="DG36" s="93">
        <f>+DF36+C_ammortamenti!DJ28+'I_Ult SP'!DK34</f>
        <v>0</v>
      </c>
      <c r="DH36" s="93">
        <f>+DG36+C_ammortamenti!DK28+'I_Ult SP'!DL34</f>
        <v>0</v>
      </c>
      <c r="DI36" s="93">
        <f>+DH36+C_ammortamenti!DL28+'I_Ult SP'!DM34</f>
        <v>0</v>
      </c>
      <c r="DJ36" s="93">
        <f>+DI36+C_ammortamenti!DM28+'I_Ult SP'!DN34</f>
        <v>0</v>
      </c>
      <c r="DK36" s="93">
        <f>+DJ36+C_ammortamenti!DN28+'I_Ult SP'!DO34</f>
        <v>0</v>
      </c>
      <c r="DL36" s="93">
        <f>+DK36+C_ammortamenti!DO28+'I_Ult SP'!DP34</f>
        <v>0</v>
      </c>
      <c r="DM36" s="93">
        <f>+DL36+C_ammortamenti!DP28+'I_Ult SP'!DQ34</f>
        <v>0</v>
      </c>
      <c r="DN36" s="93">
        <f>+DM36+C_ammortamenti!DQ28+'I_Ult SP'!DR34</f>
        <v>0</v>
      </c>
      <c r="DO36" s="93">
        <f>+DN36+C_ammortamenti!DR28+'I_Ult SP'!DS34</f>
        <v>0</v>
      </c>
      <c r="DP36" s="93">
        <f>+DO36+C_ammortamenti!DS28+'I_Ult SP'!DT34</f>
        <v>0</v>
      </c>
      <c r="DQ36" s="93">
        <f>+DP36+C_ammortamenti!DT28+'I_Ult SP'!DU34</f>
        <v>0</v>
      </c>
      <c r="DR36" s="93">
        <f>+DQ36+C_ammortamenti!DU28+'I_Ult SP'!DV34</f>
        <v>0</v>
      </c>
      <c r="DS36" s="93">
        <f>+DR36+C_ammortamenti!DV28+'I_Ult SP'!DW34</f>
        <v>0</v>
      </c>
    </row>
    <row r="37" spans="1:123" x14ac:dyDescent="0.25">
      <c r="A37" s="36" t="s">
        <v>65</v>
      </c>
      <c r="C37" s="93">
        <f>+'I_Ult SP'!E35</f>
        <v>0</v>
      </c>
      <c r="D37" s="93">
        <f>+C37+C_ammortamenti!G29+'I_Ult SP'!H35</f>
        <v>0</v>
      </c>
      <c r="E37" s="93">
        <f>+D37+C_ammortamenti!H29+'I_Ult SP'!I35</f>
        <v>0</v>
      </c>
      <c r="F37" s="93">
        <f>+E37+C_ammortamenti!I29+'I_Ult SP'!J35</f>
        <v>0</v>
      </c>
      <c r="G37" s="93">
        <f>+F37+C_ammortamenti!J29+'I_Ult SP'!K35</f>
        <v>0</v>
      </c>
      <c r="H37" s="93">
        <f>+G37+C_ammortamenti!K29+'I_Ult SP'!L35</f>
        <v>0</v>
      </c>
      <c r="I37" s="93">
        <f>+H37+C_ammortamenti!L29+'I_Ult SP'!M35</f>
        <v>0</v>
      </c>
      <c r="J37" s="93">
        <f>+I37+C_ammortamenti!M29+'I_Ult SP'!N35</f>
        <v>0</v>
      </c>
      <c r="K37" s="93">
        <f>+J37+C_ammortamenti!N29+'I_Ult SP'!O35</f>
        <v>0</v>
      </c>
      <c r="L37" s="93">
        <f>+K37+C_ammortamenti!O29+'I_Ult SP'!P35</f>
        <v>0</v>
      </c>
      <c r="M37" s="93">
        <f>+L37+C_ammortamenti!P29+'I_Ult SP'!Q35</f>
        <v>0</v>
      </c>
      <c r="N37" s="93">
        <f>+M37+C_ammortamenti!Q29+'I_Ult SP'!R35</f>
        <v>0</v>
      </c>
      <c r="O37" s="93">
        <f>+N37+C_ammortamenti!R29+'I_Ult SP'!S35</f>
        <v>0</v>
      </c>
      <c r="P37" s="93">
        <f>+O37+C_ammortamenti!S29+'I_Ult SP'!T35</f>
        <v>0</v>
      </c>
      <c r="Q37" s="93">
        <f>+P37+C_ammortamenti!T29+'I_Ult SP'!U35</f>
        <v>0</v>
      </c>
      <c r="R37" s="93">
        <f>+Q37+C_ammortamenti!U29+'I_Ult SP'!V35</f>
        <v>0</v>
      </c>
      <c r="S37" s="93">
        <f>+R37+C_ammortamenti!V29+'I_Ult SP'!W35</f>
        <v>0</v>
      </c>
      <c r="T37" s="93">
        <f>+S37+C_ammortamenti!W29+'I_Ult SP'!X35</f>
        <v>0</v>
      </c>
      <c r="U37" s="93">
        <f>+T37+C_ammortamenti!X29+'I_Ult SP'!Y35</f>
        <v>0</v>
      </c>
      <c r="V37" s="93">
        <f>+U37+C_ammortamenti!Y29+'I_Ult SP'!Z35</f>
        <v>0</v>
      </c>
      <c r="W37" s="93">
        <f>+V37+C_ammortamenti!Z29+'I_Ult SP'!AA35</f>
        <v>0</v>
      </c>
      <c r="X37" s="93">
        <f>+W37+C_ammortamenti!AA29+'I_Ult SP'!AB35</f>
        <v>0</v>
      </c>
      <c r="Y37" s="93">
        <f>+X37+C_ammortamenti!AB29+'I_Ult SP'!AC35</f>
        <v>0</v>
      </c>
      <c r="Z37" s="93">
        <f>+Y37+C_ammortamenti!AC29+'I_Ult SP'!AD35</f>
        <v>0</v>
      </c>
      <c r="AA37" s="93">
        <f>+Z37+C_ammortamenti!AD29+'I_Ult SP'!AE35</f>
        <v>0</v>
      </c>
      <c r="AB37" s="93">
        <f>+AA37+C_ammortamenti!AE29+'I_Ult SP'!AF35</f>
        <v>0</v>
      </c>
      <c r="AC37" s="93">
        <f>+AB37+C_ammortamenti!AF29+'I_Ult SP'!AG35</f>
        <v>0</v>
      </c>
      <c r="AD37" s="93">
        <f>+AC37+C_ammortamenti!AG29+'I_Ult SP'!AH35</f>
        <v>0</v>
      </c>
      <c r="AE37" s="93">
        <f>+AD37+C_ammortamenti!AH29+'I_Ult SP'!AI35</f>
        <v>0</v>
      </c>
      <c r="AF37" s="93">
        <f>+AE37+C_ammortamenti!AI29+'I_Ult SP'!AJ35</f>
        <v>0</v>
      </c>
      <c r="AG37" s="93">
        <f>+AF37+C_ammortamenti!AJ29+'I_Ult SP'!AK35</f>
        <v>0</v>
      </c>
      <c r="AH37" s="93">
        <f>+AG37+C_ammortamenti!AK29+'I_Ult SP'!AL35</f>
        <v>0</v>
      </c>
      <c r="AI37" s="93">
        <f>+AH37+C_ammortamenti!AL29+'I_Ult SP'!AM35</f>
        <v>0</v>
      </c>
      <c r="AJ37" s="93">
        <f>+AI37+C_ammortamenti!AM29+'I_Ult SP'!AN35</f>
        <v>0</v>
      </c>
      <c r="AK37" s="93">
        <f>+AJ37+C_ammortamenti!AN29+'I_Ult SP'!AO35</f>
        <v>0</v>
      </c>
      <c r="AL37" s="93">
        <f>+AK37+C_ammortamenti!AO29+'I_Ult SP'!AP35</f>
        <v>0</v>
      </c>
      <c r="AM37" s="93">
        <f>+AL37+C_ammortamenti!AP29+'I_Ult SP'!AQ35</f>
        <v>0</v>
      </c>
      <c r="AN37" s="93">
        <f>+AM37+C_ammortamenti!AQ29+'I_Ult SP'!AR35</f>
        <v>0</v>
      </c>
      <c r="AO37" s="93">
        <f>+AN37+C_ammortamenti!AR29+'I_Ult SP'!AS35</f>
        <v>0</v>
      </c>
      <c r="AP37" s="93">
        <f>+AO37+C_ammortamenti!AS29+'I_Ult SP'!AT35</f>
        <v>0</v>
      </c>
      <c r="AQ37" s="93">
        <f>+AP37+C_ammortamenti!AT29+'I_Ult SP'!AU35</f>
        <v>0</v>
      </c>
      <c r="AR37" s="93">
        <f>+AQ37+C_ammortamenti!AU29+'I_Ult SP'!AV35</f>
        <v>0</v>
      </c>
      <c r="AS37" s="93">
        <f>+AR37+C_ammortamenti!AV29+'I_Ult SP'!AW35</f>
        <v>0</v>
      </c>
      <c r="AT37" s="93">
        <f>+AS37+C_ammortamenti!AW29+'I_Ult SP'!AX35</f>
        <v>0</v>
      </c>
      <c r="AU37" s="93">
        <f>+AT37+C_ammortamenti!AX29+'I_Ult SP'!AY35</f>
        <v>0</v>
      </c>
      <c r="AV37" s="93">
        <f>+AU37+C_ammortamenti!AY29+'I_Ult SP'!AZ35</f>
        <v>0</v>
      </c>
      <c r="AW37" s="93">
        <f>+AV37+C_ammortamenti!AZ29+'I_Ult SP'!BA35</f>
        <v>0</v>
      </c>
      <c r="AX37" s="93">
        <f>+AW37+C_ammortamenti!BA29+'I_Ult SP'!BB35</f>
        <v>0</v>
      </c>
      <c r="AY37" s="93">
        <f>+AX37+C_ammortamenti!BB29+'I_Ult SP'!BC35</f>
        <v>0</v>
      </c>
      <c r="AZ37" s="93">
        <f>+AY37+C_ammortamenti!BC29+'I_Ult SP'!BD35</f>
        <v>0</v>
      </c>
      <c r="BA37" s="93">
        <f>+AZ37+C_ammortamenti!BD29+'I_Ult SP'!BE35</f>
        <v>0</v>
      </c>
      <c r="BB37" s="93">
        <f>+BA37+C_ammortamenti!BE29+'I_Ult SP'!BF35</f>
        <v>0</v>
      </c>
      <c r="BC37" s="93">
        <f>+BB37+C_ammortamenti!BF29+'I_Ult SP'!BG35</f>
        <v>0</v>
      </c>
      <c r="BD37" s="93">
        <f>+BC37+C_ammortamenti!BG29+'I_Ult SP'!BH35</f>
        <v>0</v>
      </c>
      <c r="BE37" s="93">
        <f>+BD37+C_ammortamenti!BH29+'I_Ult SP'!BI35</f>
        <v>0</v>
      </c>
      <c r="BF37" s="93">
        <f>+BE37+C_ammortamenti!BI29+'I_Ult SP'!BJ35</f>
        <v>0</v>
      </c>
      <c r="BG37" s="93">
        <f>+BF37+C_ammortamenti!BJ29+'I_Ult SP'!BK35</f>
        <v>0</v>
      </c>
      <c r="BH37" s="93">
        <f>+BG37+C_ammortamenti!BK29+'I_Ult SP'!BL35</f>
        <v>0</v>
      </c>
      <c r="BI37" s="93">
        <f>+BH37+C_ammortamenti!BL29+'I_Ult SP'!BM35</f>
        <v>0</v>
      </c>
      <c r="BJ37" s="93">
        <f>+BI37+C_ammortamenti!BM29+'I_Ult SP'!BN35</f>
        <v>0</v>
      </c>
      <c r="BK37" s="93">
        <f>+BJ37+C_ammortamenti!BN29+'I_Ult SP'!BO35</f>
        <v>0</v>
      </c>
      <c r="BL37" s="93">
        <f>+BK37+C_ammortamenti!BO29+'I_Ult SP'!BP35</f>
        <v>0</v>
      </c>
      <c r="BM37" s="93">
        <f>+BL37+C_ammortamenti!BP29+'I_Ult SP'!BQ35</f>
        <v>0</v>
      </c>
      <c r="BN37" s="93">
        <f>+BM37+C_ammortamenti!BQ29+'I_Ult SP'!BR35</f>
        <v>0</v>
      </c>
      <c r="BO37" s="93">
        <f>+BN37+C_ammortamenti!BR29+'I_Ult SP'!BS35</f>
        <v>0</v>
      </c>
      <c r="BP37" s="93">
        <f>+BO37+C_ammortamenti!BS29+'I_Ult SP'!BT35</f>
        <v>0</v>
      </c>
      <c r="BQ37" s="93">
        <f>+BP37+C_ammortamenti!BT29+'I_Ult SP'!BU35</f>
        <v>0</v>
      </c>
      <c r="BR37" s="93">
        <f>+BQ37+C_ammortamenti!BU29+'I_Ult SP'!BV35</f>
        <v>0</v>
      </c>
      <c r="BS37" s="93">
        <f>+BR37+C_ammortamenti!BV29+'I_Ult SP'!BW35</f>
        <v>0</v>
      </c>
      <c r="BT37" s="93">
        <f>+BS37+C_ammortamenti!BW29+'I_Ult SP'!BX35</f>
        <v>0</v>
      </c>
      <c r="BU37" s="93">
        <f>+BT37+C_ammortamenti!BX29+'I_Ult SP'!BY35</f>
        <v>0</v>
      </c>
      <c r="BV37" s="93">
        <f>+BU37+C_ammortamenti!BY29+'I_Ult SP'!BZ35</f>
        <v>0</v>
      </c>
      <c r="BW37" s="93">
        <f>+BV37+C_ammortamenti!BZ29+'I_Ult SP'!CA35</f>
        <v>0</v>
      </c>
      <c r="BX37" s="93">
        <f>+BW37+C_ammortamenti!CA29+'I_Ult SP'!CB35</f>
        <v>0</v>
      </c>
      <c r="BY37" s="93">
        <f>+BX37+C_ammortamenti!CB29+'I_Ult SP'!CC35</f>
        <v>0</v>
      </c>
      <c r="BZ37" s="93">
        <f>+BY37+C_ammortamenti!CC29+'I_Ult SP'!CD35</f>
        <v>0</v>
      </c>
      <c r="CA37" s="93">
        <f>+BZ37+C_ammortamenti!CD29+'I_Ult SP'!CE35</f>
        <v>0</v>
      </c>
      <c r="CB37" s="93">
        <f>+CA37+C_ammortamenti!CE29+'I_Ult SP'!CF35</f>
        <v>0</v>
      </c>
      <c r="CC37" s="93">
        <f>+CB37+C_ammortamenti!CF29+'I_Ult SP'!CG35</f>
        <v>0</v>
      </c>
      <c r="CD37" s="93">
        <f>+CC37+C_ammortamenti!CG29+'I_Ult SP'!CH35</f>
        <v>0</v>
      </c>
      <c r="CE37" s="93">
        <f>+CD37+C_ammortamenti!CH29+'I_Ult SP'!CI35</f>
        <v>0</v>
      </c>
      <c r="CF37" s="93">
        <f>+CE37+C_ammortamenti!CI29+'I_Ult SP'!CJ35</f>
        <v>0</v>
      </c>
      <c r="CG37" s="93">
        <f>+CF37+C_ammortamenti!CJ29+'I_Ult SP'!CK35</f>
        <v>0</v>
      </c>
      <c r="CH37" s="93">
        <f>+CG37+C_ammortamenti!CK29+'I_Ult SP'!CL35</f>
        <v>0</v>
      </c>
      <c r="CI37" s="93">
        <f>+CH37+C_ammortamenti!CL29+'I_Ult SP'!CM35</f>
        <v>0</v>
      </c>
      <c r="CJ37" s="93">
        <f>+CI37+C_ammortamenti!CM29+'I_Ult SP'!CN35</f>
        <v>0</v>
      </c>
      <c r="CK37" s="93">
        <f>+CJ37+C_ammortamenti!CN29+'I_Ult SP'!CO35</f>
        <v>0</v>
      </c>
      <c r="CL37" s="93">
        <f>+CK37+C_ammortamenti!CO29+'I_Ult SP'!CP35</f>
        <v>0</v>
      </c>
      <c r="CM37" s="93">
        <f>+CL37+C_ammortamenti!CP29+'I_Ult SP'!CQ35</f>
        <v>0</v>
      </c>
      <c r="CN37" s="93">
        <f>+CM37+C_ammortamenti!CQ29+'I_Ult SP'!CR35</f>
        <v>0</v>
      </c>
      <c r="CO37" s="93">
        <f>+CN37+C_ammortamenti!CR29+'I_Ult SP'!CS35</f>
        <v>0</v>
      </c>
      <c r="CP37" s="93">
        <f>+CO37+C_ammortamenti!CS29+'I_Ult SP'!CT35</f>
        <v>0</v>
      </c>
      <c r="CQ37" s="93">
        <f>+CP37+C_ammortamenti!CT29+'I_Ult SP'!CU35</f>
        <v>0</v>
      </c>
      <c r="CR37" s="93">
        <f>+CQ37+C_ammortamenti!CU29+'I_Ult SP'!CV35</f>
        <v>0</v>
      </c>
      <c r="CS37" s="93">
        <f>+CR37+C_ammortamenti!CV29+'I_Ult SP'!CW35</f>
        <v>0</v>
      </c>
      <c r="CT37" s="93">
        <f>+CS37+C_ammortamenti!CW29+'I_Ult SP'!CX35</f>
        <v>0</v>
      </c>
      <c r="CU37" s="93">
        <f>+CT37+C_ammortamenti!CX29+'I_Ult SP'!CY35</f>
        <v>0</v>
      </c>
      <c r="CV37" s="93">
        <f>+CU37+C_ammortamenti!CY29+'I_Ult SP'!CZ35</f>
        <v>0</v>
      </c>
      <c r="CW37" s="93">
        <f>+CV37+C_ammortamenti!CZ29+'I_Ult SP'!DA35</f>
        <v>0</v>
      </c>
      <c r="CX37" s="93">
        <f>+CW37+C_ammortamenti!DA29+'I_Ult SP'!DB35</f>
        <v>0</v>
      </c>
      <c r="CY37" s="93">
        <f>+CX37+C_ammortamenti!DB29+'I_Ult SP'!DC35</f>
        <v>0</v>
      </c>
      <c r="CZ37" s="93">
        <f>+CY37+C_ammortamenti!DC29+'I_Ult SP'!DD35</f>
        <v>0</v>
      </c>
      <c r="DA37" s="93">
        <f>+CZ37+C_ammortamenti!DD29+'I_Ult SP'!DE35</f>
        <v>0</v>
      </c>
      <c r="DB37" s="93">
        <f>+DA37+C_ammortamenti!DE29+'I_Ult SP'!DF35</f>
        <v>0</v>
      </c>
      <c r="DC37" s="93">
        <f>+DB37+C_ammortamenti!DF29+'I_Ult SP'!DG35</f>
        <v>0</v>
      </c>
      <c r="DD37" s="93">
        <f>+DC37+C_ammortamenti!DG29+'I_Ult SP'!DH35</f>
        <v>0</v>
      </c>
      <c r="DE37" s="93">
        <f>+DD37+C_ammortamenti!DH29+'I_Ult SP'!DI35</f>
        <v>0</v>
      </c>
      <c r="DF37" s="93">
        <f>+DE37+C_ammortamenti!DI29+'I_Ult SP'!DJ35</f>
        <v>0</v>
      </c>
      <c r="DG37" s="93">
        <f>+DF37+C_ammortamenti!DJ29+'I_Ult SP'!DK35</f>
        <v>0</v>
      </c>
      <c r="DH37" s="93">
        <f>+DG37+C_ammortamenti!DK29+'I_Ult SP'!DL35</f>
        <v>0</v>
      </c>
      <c r="DI37" s="93">
        <f>+DH37+C_ammortamenti!DL29+'I_Ult SP'!DM35</f>
        <v>0</v>
      </c>
      <c r="DJ37" s="93">
        <f>+DI37+C_ammortamenti!DM29+'I_Ult SP'!DN35</f>
        <v>0</v>
      </c>
      <c r="DK37" s="93">
        <f>+DJ37+C_ammortamenti!DN29+'I_Ult SP'!DO35</f>
        <v>0</v>
      </c>
      <c r="DL37" s="93">
        <f>+DK37+C_ammortamenti!DO29+'I_Ult SP'!DP35</f>
        <v>0</v>
      </c>
      <c r="DM37" s="93">
        <f>+DL37+C_ammortamenti!DP29+'I_Ult SP'!DQ35</f>
        <v>0</v>
      </c>
      <c r="DN37" s="93">
        <f>+DM37+C_ammortamenti!DQ29+'I_Ult SP'!DR35</f>
        <v>0</v>
      </c>
      <c r="DO37" s="93">
        <f>+DN37+C_ammortamenti!DR29+'I_Ult SP'!DS35</f>
        <v>0</v>
      </c>
      <c r="DP37" s="93">
        <f>+DO37+C_ammortamenti!DS29+'I_Ult SP'!DT35</f>
        <v>0</v>
      </c>
      <c r="DQ37" s="93">
        <f>+DP37+C_ammortamenti!DT29+'I_Ult SP'!DU35</f>
        <v>0</v>
      </c>
      <c r="DR37" s="93">
        <f>+DQ37+C_ammortamenti!DU29+'I_Ult SP'!DV35</f>
        <v>0</v>
      </c>
      <c r="DS37" s="93">
        <f>+DR37+C_ammortamenti!DV29+'I_Ult SP'!DW35</f>
        <v>0</v>
      </c>
    </row>
    <row r="38" spans="1:123" ht="15.75" thickBot="1" x14ac:dyDescent="0.3">
      <c r="A38" s="36" t="s">
        <v>66</v>
      </c>
      <c r="C38" s="93">
        <f>+'I_Ult SP'!E36</f>
        <v>0</v>
      </c>
      <c r="D38" s="93">
        <f>+C38+C_ammortamenti!G30+'I_Ult SP'!H36</f>
        <v>0</v>
      </c>
      <c r="E38" s="93">
        <f>+D38+C_ammortamenti!H30+'I_Ult SP'!I36</f>
        <v>0</v>
      </c>
      <c r="F38" s="93">
        <f>+E38+C_ammortamenti!I30+'I_Ult SP'!J36</f>
        <v>0</v>
      </c>
      <c r="G38" s="93">
        <f>+F38+C_ammortamenti!J30+'I_Ult SP'!K36</f>
        <v>0</v>
      </c>
      <c r="H38" s="93">
        <f>+G38+C_ammortamenti!K30+'I_Ult SP'!L36</f>
        <v>0</v>
      </c>
      <c r="I38" s="93">
        <f>+H38+C_ammortamenti!L30+'I_Ult SP'!M36</f>
        <v>0</v>
      </c>
      <c r="J38" s="93">
        <f>+I38+C_ammortamenti!M30+'I_Ult SP'!N36</f>
        <v>0</v>
      </c>
      <c r="K38" s="93">
        <f>+J38+C_ammortamenti!N30+'I_Ult SP'!O36</f>
        <v>0</v>
      </c>
      <c r="L38" s="93">
        <f>+K38+C_ammortamenti!O30+'I_Ult SP'!P36</f>
        <v>0</v>
      </c>
      <c r="M38" s="93">
        <f>+L38+C_ammortamenti!P30+'I_Ult SP'!Q36</f>
        <v>0</v>
      </c>
      <c r="N38" s="93">
        <f>+M38+C_ammortamenti!Q30+'I_Ult SP'!R36</f>
        <v>0</v>
      </c>
      <c r="O38" s="93">
        <f>+N38+C_ammortamenti!R30+'I_Ult SP'!S36</f>
        <v>0</v>
      </c>
      <c r="P38" s="93">
        <f>+O38+C_ammortamenti!S30+'I_Ult SP'!T36</f>
        <v>0</v>
      </c>
      <c r="Q38" s="93">
        <f>+P38+C_ammortamenti!T30+'I_Ult SP'!U36</f>
        <v>0</v>
      </c>
      <c r="R38" s="93">
        <f>+Q38+C_ammortamenti!U30+'I_Ult SP'!V36</f>
        <v>0</v>
      </c>
      <c r="S38" s="93">
        <f>+R38+C_ammortamenti!V30+'I_Ult SP'!W36</f>
        <v>0</v>
      </c>
      <c r="T38" s="93">
        <f>+S38+C_ammortamenti!W30+'I_Ult SP'!X36</f>
        <v>0</v>
      </c>
      <c r="U38" s="93">
        <f>+T38+C_ammortamenti!X30+'I_Ult SP'!Y36</f>
        <v>0</v>
      </c>
      <c r="V38" s="93">
        <f>+U38+C_ammortamenti!Y30+'I_Ult SP'!Z36</f>
        <v>0</v>
      </c>
      <c r="W38" s="93">
        <f>+V38+C_ammortamenti!Z30+'I_Ult SP'!AA36</f>
        <v>0</v>
      </c>
      <c r="X38" s="93">
        <f>+W38+C_ammortamenti!AA30+'I_Ult SP'!AB36</f>
        <v>0</v>
      </c>
      <c r="Y38" s="93">
        <f>+X38+C_ammortamenti!AB30+'I_Ult SP'!AC36</f>
        <v>0</v>
      </c>
      <c r="Z38" s="93">
        <f>+Y38+C_ammortamenti!AC30+'I_Ult SP'!AD36</f>
        <v>0</v>
      </c>
      <c r="AA38" s="93">
        <f>+Z38+C_ammortamenti!AD30+'I_Ult SP'!AE36</f>
        <v>0</v>
      </c>
      <c r="AB38" s="93">
        <f>+AA38+C_ammortamenti!AE30+'I_Ult SP'!AF36</f>
        <v>0</v>
      </c>
      <c r="AC38" s="93">
        <f>+AB38+C_ammortamenti!AF30+'I_Ult SP'!AG36</f>
        <v>0</v>
      </c>
      <c r="AD38" s="93">
        <f>+AC38+C_ammortamenti!AG30+'I_Ult SP'!AH36</f>
        <v>0</v>
      </c>
      <c r="AE38" s="93">
        <f>+AD38+C_ammortamenti!AH30+'I_Ult SP'!AI36</f>
        <v>0</v>
      </c>
      <c r="AF38" s="93">
        <f>+AE38+C_ammortamenti!AI30+'I_Ult SP'!AJ36</f>
        <v>0</v>
      </c>
      <c r="AG38" s="93">
        <f>+AF38+C_ammortamenti!AJ30+'I_Ult SP'!AK36</f>
        <v>0</v>
      </c>
      <c r="AH38" s="93">
        <f>+AG38+C_ammortamenti!AK30+'I_Ult SP'!AL36</f>
        <v>0</v>
      </c>
      <c r="AI38" s="93">
        <f>+AH38+C_ammortamenti!AL30+'I_Ult SP'!AM36</f>
        <v>0</v>
      </c>
      <c r="AJ38" s="93">
        <f>+AI38+C_ammortamenti!AM30+'I_Ult SP'!AN36</f>
        <v>0</v>
      </c>
      <c r="AK38" s="93">
        <f>+AJ38+C_ammortamenti!AN30+'I_Ult SP'!AO36</f>
        <v>0</v>
      </c>
      <c r="AL38" s="93">
        <f>+AK38+C_ammortamenti!AO30+'I_Ult SP'!AP36</f>
        <v>0</v>
      </c>
      <c r="AM38" s="93">
        <f>+AL38+C_ammortamenti!AP30+'I_Ult SP'!AQ36</f>
        <v>0</v>
      </c>
      <c r="AN38" s="93">
        <f>+AM38+C_ammortamenti!AQ30+'I_Ult SP'!AR36</f>
        <v>0</v>
      </c>
      <c r="AO38" s="93">
        <f>+AN38+C_ammortamenti!AR30+'I_Ult SP'!AS36</f>
        <v>0</v>
      </c>
      <c r="AP38" s="93">
        <f>+AO38+C_ammortamenti!AS30+'I_Ult SP'!AT36</f>
        <v>0</v>
      </c>
      <c r="AQ38" s="93">
        <f>+AP38+C_ammortamenti!AT30+'I_Ult SP'!AU36</f>
        <v>0</v>
      </c>
      <c r="AR38" s="93">
        <f>+AQ38+C_ammortamenti!AU30+'I_Ult SP'!AV36</f>
        <v>0</v>
      </c>
      <c r="AS38" s="93">
        <f>+AR38+C_ammortamenti!AV30+'I_Ult SP'!AW36</f>
        <v>0</v>
      </c>
      <c r="AT38" s="93">
        <f>+AS38+C_ammortamenti!AW30+'I_Ult SP'!AX36</f>
        <v>0</v>
      </c>
      <c r="AU38" s="93">
        <f>+AT38+C_ammortamenti!AX30+'I_Ult SP'!AY36</f>
        <v>0</v>
      </c>
      <c r="AV38" s="93">
        <f>+AU38+C_ammortamenti!AY30+'I_Ult SP'!AZ36</f>
        <v>0</v>
      </c>
      <c r="AW38" s="93">
        <f>+AV38+C_ammortamenti!AZ30+'I_Ult SP'!BA36</f>
        <v>0</v>
      </c>
      <c r="AX38" s="93">
        <f>+AW38+C_ammortamenti!BA30+'I_Ult SP'!BB36</f>
        <v>0</v>
      </c>
      <c r="AY38" s="93">
        <f>+AX38+C_ammortamenti!BB30+'I_Ult SP'!BC36</f>
        <v>0</v>
      </c>
      <c r="AZ38" s="93">
        <f>+AY38+C_ammortamenti!BC30+'I_Ult SP'!BD36</f>
        <v>0</v>
      </c>
      <c r="BA38" s="93">
        <f>+AZ38+C_ammortamenti!BD30+'I_Ult SP'!BE36</f>
        <v>0</v>
      </c>
      <c r="BB38" s="93">
        <f>+BA38+C_ammortamenti!BE30+'I_Ult SP'!BF36</f>
        <v>0</v>
      </c>
      <c r="BC38" s="93">
        <f>+BB38+C_ammortamenti!BF30+'I_Ult SP'!BG36</f>
        <v>0</v>
      </c>
      <c r="BD38" s="93">
        <f>+BC38+C_ammortamenti!BG30+'I_Ult SP'!BH36</f>
        <v>0</v>
      </c>
      <c r="BE38" s="93">
        <f>+BD38+C_ammortamenti!BH30+'I_Ult SP'!BI36</f>
        <v>0</v>
      </c>
      <c r="BF38" s="93">
        <f>+BE38+C_ammortamenti!BI30+'I_Ult SP'!BJ36</f>
        <v>0</v>
      </c>
      <c r="BG38" s="93">
        <f>+BF38+C_ammortamenti!BJ30+'I_Ult SP'!BK36</f>
        <v>0</v>
      </c>
      <c r="BH38" s="93">
        <f>+BG38+C_ammortamenti!BK30+'I_Ult SP'!BL36</f>
        <v>0</v>
      </c>
      <c r="BI38" s="93">
        <f>+BH38+C_ammortamenti!BL30+'I_Ult SP'!BM36</f>
        <v>0</v>
      </c>
      <c r="BJ38" s="93">
        <f>+BI38+C_ammortamenti!BM30+'I_Ult SP'!BN36</f>
        <v>0</v>
      </c>
      <c r="BK38" s="93">
        <f>+BJ38+C_ammortamenti!BN30+'I_Ult SP'!BO36</f>
        <v>0</v>
      </c>
      <c r="BL38" s="93">
        <f>+BK38+C_ammortamenti!BO30+'I_Ult SP'!BP36</f>
        <v>0</v>
      </c>
      <c r="BM38" s="93">
        <f>+BL38+C_ammortamenti!BP30+'I_Ult SP'!BQ36</f>
        <v>0</v>
      </c>
      <c r="BN38" s="93">
        <f>+BM38+C_ammortamenti!BQ30+'I_Ult SP'!BR36</f>
        <v>0</v>
      </c>
      <c r="BO38" s="93">
        <f>+BN38+C_ammortamenti!BR30+'I_Ult SP'!BS36</f>
        <v>0</v>
      </c>
      <c r="BP38" s="93">
        <f>+BO38+C_ammortamenti!BS30+'I_Ult SP'!BT36</f>
        <v>0</v>
      </c>
      <c r="BQ38" s="93">
        <f>+BP38+C_ammortamenti!BT30+'I_Ult SP'!BU36</f>
        <v>0</v>
      </c>
      <c r="BR38" s="93">
        <f>+BQ38+C_ammortamenti!BU30+'I_Ult SP'!BV36</f>
        <v>0</v>
      </c>
      <c r="BS38" s="93">
        <f>+BR38+C_ammortamenti!BV30+'I_Ult SP'!BW36</f>
        <v>0</v>
      </c>
      <c r="BT38" s="93">
        <f>+BS38+C_ammortamenti!BW30+'I_Ult SP'!BX36</f>
        <v>0</v>
      </c>
      <c r="BU38" s="93">
        <f>+BT38+C_ammortamenti!BX30+'I_Ult SP'!BY36</f>
        <v>0</v>
      </c>
      <c r="BV38" s="93">
        <f>+BU38+C_ammortamenti!BY30+'I_Ult SP'!BZ36</f>
        <v>0</v>
      </c>
      <c r="BW38" s="93">
        <f>+BV38+C_ammortamenti!BZ30+'I_Ult SP'!CA36</f>
        <v>0</v>
      </c>
      <c r="BX38" s="93">
        <f>+BW38+C_ammortamenti!CA30+'I_Ult SP'!CB36</f>
        <v>0</v>
      </c>
      <c r="BY38" s="93">
        <f>+BX38+C_ammortamenti!CB30+'I_Ult SP'!CC36</f>
        <v>0</v>
      </c>
      <c r="BZ38" s="93">
        <f>+BY38+C_ammortamenti!CC30+'I_Ult SP'!CD36</f>
        <v>0</v>
      </c>
      <c r="CA38" s="93">
        <f>+BZ38+C_ammortamenti!CD30+'I_Ult SP'!CE36</f>
        <v>0</v>
      </c>
      <c r="CB38" s="93">
        <f>+CA38+C_ammortamenti!CE30+'I_Ult SP'!CF36</f>
        <v>0</v>
      </c>
      <c r="CC38" s="93">
        <f>+CB38+C_ammortamenti!CF30+'I_Ult SP'!CG36</f>
        <v>0</v>
      </c>
      <c r="CD38" s="93">
        <f>+CC38+C_ammortamenti!CG30+'I_Ult SP'!CH36</f>
        <v>0</v>
      </c>
      <c r="CE38" s="93">
        <f>+CD38+C_ammortamenti!CH30+'I_Ult SP'!CI36</f>
        <v>0</v>
      </c>
      <c r="CF38" s="93">
        <f>+CE38+C_ammortamenti!CI30+'I_Ult SP'!CJ36</f>
        <v>0</v>
      </c>
      <c r="CG38" s="93">
        <f>+CF38+C_ammortamenti!CJ30+'I_Ult SP'!CK36</f>
        <v>0</v>
      </c>
      <c r="CH38" s="93">
        <f>+CG38+C_ammortamenti!CK30+'I_Ult SP'!CL36</f>
        <v>0</v>
      </c>
      <c r="CI38" s="93">
        <f>+CH38+C_ammortamenti!CL30+'I_Ult SP'!CM36</f>
        <v>0</v>
      </c>
      <c r="CJ38" s="93">
        <f>+CI38+C_ammortamenti!CM30+'I_Ult SP'!CN36</f>
        <v>0</v>
      </c>
      <c r="CK38" s="93">
        <f>+CJ38+C_ammortamenti!CN30+'I_Ult SP'!CO36</f>
        <v>0</v>
      </c>
      <c r="CL38" s="93">
        <f>+CK38+C_ammortamenti!CO30+'I_Ult SP'!CP36</f>
        <v>0</v>
      </c>
      <c r="CM38" s="93">
        <f>+CL38+C_ammortamenti!CP30+'I_Ult SP'!CQ36</f>
        <v>0</v>
      </c>
      <c r="CN38" s="93">
        <f>+CM38+C_ammortamenti!CQ30+'I_Ult SP'!CR36</f>
        <v>0</v>
      </c>
      <c r="CO38" s="93">
        <f>+CN38+C_ammortamenti!CR30+'I_Ult SP'!CS36</f>
        <v>0</v>
      </c>
      <c r="CP38" s="93">
        <f>+CO38+C_ammortamenti!CS30+'I_Ult SP'!CT36</f>
        <v>0</v>
      </c>
      <c r="CQ38" s="93">
        <f>+CP38+C_ammortamenti!CT30+'I_Ult SP'!CU36</f>
        <v>0</v>
      </c>
      <c r="CR38" s="93">
        <f>+CQ38+C_ammortamenti!CU30+'I_Ult SP'!CV36</f>
        <v>0</v>
      </c>
      <c r="CS38" s="93">
        <f>+CR38+C_ammortamenti!CV30+'I_Ult SP'!CW36</f>
        <v>0</v>
      </c>
      <c r="CT38" s="93">
        <f>+CS38+C_ammortamenti!CW30+'I_Ult SP'!CX36</f>
        <v>0</v>
      </c>
      <c r="CU38" s="93">
        <f>+CT38+C_ammortamenti!CX30+'I_Ult SP'!CY36</f>
        <v>0</v>
      </c>
      <c r="CV38" s="93">
        <f>+CU38+C_ammortamenti!CY30+'I_Ult SP'!CZ36</f>
        <v>0</v>
      </c>
      <c r="CW38" s="93">
        <f>+CV38+C_ammortamenti!CZ30+'I_Ult SP'!DA36</f>
        <v>0</v>
      </c>
      <c r="CX38" s="93">
        <f>+CW38+C_ammortamenti!DA30+'I_Ult SP'!DB36</f>
        <v>0</v>
      </c>
      <c r="CY38" s="93">
        <f>+CX38+C_ammortamenti!DB30+'I_Ult SP'!DC36</f>
        <v>0</v>
      </c>
      <c r="CZ38" s="93">
        <f>+CY38+C_ammortamenti!DC30+'I_Ult SP'!DD36</f>
        <v>0</v>
      </c>
      <c r="DA38" s="93">
        <f>+CZ38+C_ammortamenti!DD30+'I_Ult SP'!DE36</f>
        <v>0</v>
      </c>
      <c r="DB38" s="93">
        <f>+DA38+C_ammortamenti!DE30+'I_Ult SP'!DF36</f>
        <v>0</v>
      </c>
      <c r="DC38" s="93">
        <f>+DB38+C_ammortamenti!DF30+'I_Ult SP'!DG36</f>
        <v>0</v>
      </c>
      <c r="DD38" s="93">
        <f>+DC38+C_ammortamenti!DG30+'I_Ult SP'!DH36</f>
        <v>0</v>
      </c>
      <c r="DE38" s="93">
        <f>+DD38+C_ammortamenti!DH30+'I_Ult SP'!DI36</f>
        <v>0</v>
      </c>
      <c r="DF38" s="93">
        <f>+DE38+C_ammortamenti!DI30+'I_Ult SP'!DJ36</f>
        <v>0</v>
      </c>
      <c r="DG38" s="93">
        <f>+DF38+C_ammortamenti!DJ30+'I_Ult SP'!DK36</f>
        <v>0</v>
      </c>
      <c r="DH38" s="93">
        <f>+DG38+C_ammortamenti!DK30+'I_Ult SP'!DL36</f>
        <v>0</v>
      </c>
      <c r="DI38" s="93">
        <f>+DH38+C_ammortamenti!DL30+'I_Ult SP'!DM36</f>
        <v>0</v>
      </c>
      <c r="DJ38" s="93">
        <f>+DI38+C_ammortamenti!DM30+'I_Ult SP'!DN36</f>
        <v>0</v>
      </c>
      <c r="DK38" s="93">
        <f>+DJ38+C_ammortamenti!DN30+'I_Ult SP'!DO36</f>
        <v>0</v>
      </c>
      <c r="DL38" s="93">
        <f>+DK38+C_ammortamenti!DO30+'I_Ult SP'!DP36</f>
        <v>0</v>
      </c>
      <c r="DM38" s="93">
        <f>+DL38+C_ammortamenti!DP30+'I_Ult SP'!DQ36</f>
        <v>0</v>
      </c>
      <c r="DN38" s="93">
        <f>+DM38+C_ammortamenti!DQ30+'I_Ult SP'!DR36</f>
        <v>0</v>
      </c>
      <c r="DO38" s="93">
        <f>+DN38+C_ammortamenti!DR30+'I_Ult SP'!DS36</f>
        <v>0</v>
      </c>
      <c r="DP38" s="93">
        <f>+DO38+C_ammortamenti!DS30+'I_Ult SP'!DT36</f>
        <v>0</v>
      </c>
      <c r="DQ38" s="93">
        <f>+DP38+C_ammortamenti!DT30+'I_Ult SP'!DU36</f>
        <v>0</v>
      </c>
      <c r="DR38" s="93">
        <f>+DQ38+C_ammortamenti!DU30+'I_Ult SP'!DV36</f>
        <v>0</v>
      </c>
      <c r="DS38" s="93">
        <f>+DR38+C_ammortamenti!DV30+'I_Ult SP'!DW36</f>
        <v>0</v>
      </c>
    </row>
    <row r="39" spans="1:123" ht="18.600000000000001" customHeight="1" thickTop="1" thickBot="1" x14ac:dyDescent="0.5">
      <c r="A39" s="200" t="s">
        <v>140</v>
      </c>
      <c r="B39" s="198"/>
      <c r="C39" s="199">
        <f t="shared" ref="C39:AH39" si="18">+C31-C35</f>
        <v>0</v>
      </c>
      <c r="D39" s="199">
        <f t="shared" si="18"/>
        <v>0</v>
      </c>
      <c r="E39" s="199">
        <f t="shared" si="18"/>
        <v>0</v>
      </c>
      <c r="F39" s="199">
        <f t="shared" si="18"/>
        <v>0</v>
      </c>
      <c r="G39" s="199">
        <f t="shared" si="18"/>
        <v>0</v>
      </c>
      <c r="H39" s="199">
        <f t="shared" si="18"/>
        <v>0</v>
      </c>
      <c r="I39" s="199">
        <f t="shared" si="18"/>
        <v>0</v>
      </c>
      <c r="J39" s="199">
        <f t="shared" si="18"/>
        <v>0</v>
      </c>
      <c r="K39" s="199">
        <f t="shared" si="18"/>
        <v>0</v>
      </c>
      <c r="L39" s="199">
        <f t="shared" si="18"/>
        <v>0</v>
      </c>
      <c r="M39" s="199">
        <f t="shared" si="18"/>
        <v>0</v>
      </c>
      <c r="N39" s="199">
        <f t="shared" si="18"/>
        <v>0</v>
      </c>
      <c r="O39" s="199">
        <f t="shared" si="18"/>
        <v>0</v>
      </c>
      <c r="P39" s="199">
        <f t="shared" si="18"/>
        <v>0</v>
      </c>
      <c r="Q39" s="199">
        <f t="shared" si="18"/>
        <v>0</v>
      </c>
      <c r="R39" s="199">
        <f t="shared" si="18"/>
        <v>0</v>
      </c>
      <c r="S39" s="199">
        <f t="shared" si="18"/>
        <v>0</v>
      </c>
      <c r="T39" s="199">
        <f t="shared" si="18"/>
        <v>0</v>
      </c>
      <c r="U39" s="199">
        <f t="shared" si="18"/>
        <v>0</v>
      </c>
      <c r="V39" s="199">
        <f t="shared" si="18"/>
        <v>0</v>
      </c>
      <c r="W39" s="199">
        <f t="shared" si="18"/>
        <v>0</v>
      </c>
      <c r="X39" s="199">
        <f t="shared" si="18"/>
        <v>0</v>
      </c>
      <c r="Y39" s="199">
        <f t="shared" si="18"/>
        <v>0</v>
      </c>
      <c r="Z39" s="199">
        <f t="shared" si="18"/>
        <v>0</v>
      </c>
      <c r="AA39" s="199">
        <f t="shared" si="18"/>
        <v>0</v>
      </c>
      <c r="AB39" s="199">
        <f t="shared" si="18"/>
        <v>0</v>
      </c>
      <c r="AC39" s="199">
        <f t="shared" si="18"/>
        <v>0</v>
      </c>
      <c r="AD39" s="199">
        <f t="shared" si="18"/>
        <v>0</v>
      </c>
      <c r="AE39" s="199">
        <f t="shared" si="18"/>
        <v>0</v>
      </c>
      <c r="AF39" s="199">
        <f t="shared" si="18"/>
        <v>0</v>
      </c>
      <c r="AG39" s="199">
        <f t="shared" si="18"/>
        <v>0</v>
      </c>
      <c r="AH39" s="199">
        <f t="shared" si="18"/>
        <v>0</v>
      </c>
      <c r="AI39" s="199">
        <f t="shared" ref="AI39:BN39" si="19">+AI31-AI35</f>
        <v>0</v>
      </c>
      <c r="AJ39" s="199">
        <f t="shared" si="19"/>
        <v>0</v>
      </c>
      <c r="AK39" s="199">
        <f t="shared" si="19"/>
        <v>0</v>
      </c>
      <c r="AL39" s="199">
        <f t="shared" si="19"/>
        <v>0</v>
      </c>
      <c r="AM39" s="199">
        <f t="shared" si="19"/>
        <v>0</v>
      </c>
      <c r="AN39" s="199">
        <f t="shared" si="19"/>
        <v>0</v>
      </c>
      <c r="AO39" s="199">
        <f t="shared" si="19"/>
        <v>0</v>
      </c>
      <c r="AP39" s="199">
        <f t="shared" si="19"/>
        <v>0</v>
      </c>
      <c r="AQ39" s="199">
        <f t="shared" si="19"/>
        <v>0</v>
      </c>
      <c r="AR39" s="199">
        <f t="shared" si="19"/>
        <v>0</v>
      </c>
      <c r="AS39" s="199">
        <f t="shared" si="19"/>
        <v>0</v>
      </c>
      <c r="AT39" s="199">
        <f t="shared" si="19"/>
        <v>0</v>
      </c>
      <c r="AU39" s="199">
        <f t="shared" si="19"/>
        <v>0</v>
      </c>
      <c r="AV39" s="199">
        <f t="shared" si="19"/>
        <v>0</v>
      </c>
      <c r="AW39" s="199">
        <f t="shared" si="19"/>
        <v>0</v>
      </c>
      <c r="AX39" s="199">
        <f t="shared" si="19"/>
        <v>0</v>
      </c>
      <c r="AY39" s="199">
        <f t="shared" si="19"/>
        <v>0</v>
      </c>
      <c r="AZ39" s="199">
        <f t="shared" si="19"/>
        <v>0</v>
      </c>
      <c r="BA39" s="199">
        <f t="shared" si="19"/>
        <v>0</v>
      </c>
      <c r="BB39" s="199">
        <f t="shared" si="19"/>
        <v>0</v>
      </c>
      <c r="BC39" s="199">
        <f t="shared" si="19"/>
        <v>0</v>
      </c>
      <c r="BD39" s="199">
        <f t="shared" si="19"/>
        <v>0</v>
      </c>
      <c r="BE39" s="199">
        <f t="shared" si="19"/>
        <v>0</v>
      </c>
      <c r="BF39" s="199">
        <f t="shared" si="19"/>
        <v>0</v>
      </c>
      <c r="BG39" s="199">
        <f t="shared" si="19"/>
        <v>0</v>
      </c>
      <c r="BH39" s="199">
        <f t="shared" si="19"/>
        <v>0</v>
      </c>
      <c r="BI39" s="199">
        <f t="shared" si="19"/>
        <v>0</v>
      </c>
      <c r="BJ39" s="199">
        <f t="shared" si="19"/>
        <v>0</v>
      </c>
      <c r="BK39" s="199">
        <f t="shared" si="19"/>
        <v>0</v>
      </c>
      <c r="BL39" s="199">
        <f t="shared" si="19"/>
        <v>0</v>
      </c>
      <c r="BM39" s="199">
        <f t="shared" si="19"/>
        <v>0</v>
      </c>
      <c r="BN39" s="199">
        <f t="shared" si="19"/>
        <v>0</v>
      </c>
      <c r="BO39" s="199">
        <f t="shared" ref="BO39:CT39" si="20">+BO31-BO35</f>
        <v>0</v>
      </c>
      <c r="BP39" s="199">
        <f t="shared" si="20"/>
        <v>0</v>
      </c>
      <c r="BQ39" s="199">
        <f t="shared" si="20"/>
        <v>0</v>
      </c>
      <c r="BR39" s="199">
        <f t="shared" si="20"/>
        <v>0</v>
      </c>
      <c r="BS39" s="199">
        <f t="shared" si="20"/>
        <v>0</v>
      </c>
      <c r="BT39" s="199">
        <f t="shared" si="20"/>
        <v>0</v>
      </c>
      <c r="BU39" s="199">
        <f t="shared" si="20"/>
        <v>0</v>
      </c>
      <c r="BV39" s="199">
        <f t="shared" si="20"/>
        <v>0</v>
      </c>
      <c r="BW39" s="199">
        <f t="shared" si="20"/>
        <v>0</v>
      </c>
      <c r="BX39" s="199">
        <f t="shared" si="20"/>
        <v>0</v>
      </c>
      <c r="BY39" s="199">
        <f t="shared" si="20"/>
        <v>0</v>
      </c>
      <c r="BZ39" s="199">
        <f t="shared" si="20"/>
        <v>0</v>
      </c>
      <c r="CA39" s="199">
        <f t="shared" si="20"/>
        <v>0</v>
      </c>
      <c r="CB39" s="199">
        <f t="shared" si="20"/>
        <v>0</v>
      </c>
      <c r="CC39" s="199">
        <f t="shared" si="20"/>
        <v>0</v>
      </c>
      <c r="CD39" s="199">
        <f t="shared" si="20"/>
        <v>0</v>
      </c>
      <c r="CE39" s="199">
        <f t="shared" si="20"/>
        <v>0</v>
      </c>
      <c r="CF39" s="199">
        <f t="shared" si="20"/>
        <v>0</v>
      </c>
      <c r="CG39" s="199">
        <f t="shared" si="20"/>
        <v>0</v>
      </c>
      <c r="CH39" s="199">
        <f t="shared" si="20"/>
        <v>0</v>
      </c>
      <c r="CI39" s="199">
        <f t="shared" si="20"/>
        <v>0</v>
      </c>
      <c r="CJ39" s="199">
        <f t="shared" si="20"/>
        <v>0</v>
      </c>
      <c r="CK39" s="199">
        <f t="shared" si="20"/>
        <v>0</v>
      </c>
      <c r="CL39" s="199">
        <f t="shared" si="20"/>
        <v>0</v>
      </c>
      <c r="CM39" s="199">
        <f t="shared" si="20"/>
        <v>0</v>
      </c>
      <c r="CN39" s="199">
        <f t="shared" si="20"/>
        <v>0</v>
      </c>
      <c r="CO39" s="199">
        <f t="shared" si="20"/>
        <v>0</v>
      </c>
      <c r="CP39" s="199">
        <f t="shared" si="20"/>
        <v>0</v>
      </c>
      <c r="CQ39" s="199">
        <f t="shared" si="20"/>
        <v>0</v>
      </c>
      <c r="CR39" s="199">
        <f t="shared" si="20"/>
        <v>0</v>
      </c>
      <c r="CS39" s="199">
        <f t="shared" si="20"/>
        <v>0</v>
      </c>
      <c r="CT39" s="199">
        <f t="shared" si="20"/>
        <v>0</v>
      </c>
      <c r="CU39" s="199">
        <f t="shared" ref="CU39:DS39" si="21">+CU31-CU35</f>
        <v>0</v>
      </c>
      <c r="CV39" s="199">
        <f t="shared" si="21"/>
        <v>0</v>
      </c>
      <c r="CW39" s="199">
        <f t="shared" si="21"/>
        <v>0</v>
      </c>
      <c r="CX39" s="199">
        <f t="shared" si="21"/>
        <v>0</v>
      </c>
      <c r="CY39" s="199">
        <f t="shared" si="21"/>
        <v>0</v>
      </c>
      <c r="CZ39" s="199">
        <f t="shared" si="21"/>
        <v>0</v>
      </c>
      <c r="DA39" s="199">
        <f t="shared" si="21"/>
        <v>0</v>
      </c>
      <c r="DB39" s="199">
        <f t="shared" si="21"/>
        <v>0</v>
      </c>
      <c r="DC39" s="199">
        <f t="shared" si="21"/>
        <v>0</v>
      </c>
      <c r="DD39" s="199">
        <f t="shared" si="21"/>
        <v>0</v>
      </c>
      <c r="DE39" s="199">
        <f t="shared" si="21"/>
        <v>0</v>
      </c>
      <c r="DF39" s="199">
        <f t="shared" si="21"/>
        <v>0</v>
      </c>
      <c r="DG39" s="199">
        <f t="shared" si="21"/>
        <v>0</v>
      </c>
      <c r="DH39" s="199">
        <f t="shared" si="21"/>
        <v>0</v>
      </c>
      <c r="DI39" s="199">
        <f t="shared" si="21"/>
        <v>0</v>
      </c>
      <c r="DJ39" s="199">
        <f t="shared" si="21"/>
        <v>0</v>
      </c>
      <c r="DK39" s="199">
        <f t="shared" si="21"/>
        <v>0</v>
      </c>
      <c r="DL39" s="199">
        <f t="shared" si="21"/>
        <v>0</v>
      </c>
      <c r="DM39" s="199">
        <f t="shared" si="21"/>
        <v>0</v>
      </c>
      <c r="DN39" s="199">
        <f t="shared" si="21"/>
        <v>0</v>
      </c>
      <c r="DO39" s="199">
        <f t="shared" si="21"/>
        <v>0</v>
      </c>
      <c r="DP39" s="199">
        <f t="shared" si="21"/>
        <v>0</v>
      </c>
      <c r="DQ39" s="199">
        <f t="shared" si="21"/>
        <v>0</v>
      </c>
      <c r="DR39" s="199">
        <f t="shared" si="21"/>
        <v>0</v>
      </c>
      <c r="DS39" s="199">
        <f t="shared" si="21"/>
        <v>0</v>
      </c>
    </row>
    <row r="40" spans="1:123" ht="22.5" thickTop="1" thickBot="1" x14ac:dyDescent="0.4">
      <c r="A40" s="6"/>
      <c r="B40" s="16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</row>
    <row r="41" spans="1:123" ht="20.25" thickTop="1" thickBot="1" x14ac:dyDescent="0.35">
      <c r="A41" s="203" t="s">
        <v>119</v>
      </c>
      <c r="B41" s="201"/>
      <c r="C41" s="202">
        <f t="shared" ref="C41:AH41" si="22">+C39+C27+C14+C12+C5</f>
        <v>0</v>
      </c>
      <c r="D41" s="202">
        <f>+D39+D27+D14+D12+D5</f>
        <v>0</v>
      </c>
      <c r="E41" s="202">
        <f t="shared" si="22"/>
        <v>0</v>
      </c>
      <c r="F41" s="202">
        <f t="shared" si="22"/>
        <v>0</v>
      </c>
      <c r="G41" s="202">
        <f t="shared" si="22"/>
        <v>0</v>
      </c>
      <c r="H41" s="202">
        <f t="shared" si="22"/>
        <v>0</v>
      </c>
      <c r="I41" s="202">
        <f t="shared" si="22"/>
        <v>0</v>
      </c>
      <c r="J41" s="202">
        <f t="shared" si="22"/>
        <v>0</v>
      </c>
      <c r="K41" s="202">
        <f t="shared" si="22"/>
        <v>0</v>
      </c>
      <c r="L41" s="202">
        <f t="shared" si="22"/>
        <v>0</v>
      </c>
      <c r="M41" s="202">
        <f t="shared" si="22"/>
        <v>0</v>
      </c>
      <c r="N41" s="202">
        <f t="shared" si="22"/>
        <v>0</v>
      </c>
      <c r="O41" s="202">
        <f t="shared" si="22"/>
        <v>0</v>
      </c>
      <c r="P41" s="202">
        <f t="shared" si="22"/>
        <v>0</v>
      </c>
      <c r="Q41" s="202">
        <f t="shared" si="22"/>
        <v>0</v>
      </c>
      <c r="R41" s="202">
        <f t="shared" si="22"/>
        <v>0</v>
      </c>
      <c r="S41" s="202">
        <f t="shared" si="22"/>
        <v>0</v>
      </c>
      <c r="T41" s="202">
        <f t="shared" si="22"/>
        <v>0</v>
      </c>
      <c r="U41" s="202">
        <f t="shared" si="22"/>
        <v>0</v>
      </c>
      <c r="V41" s="202">
        <f t="shared" si="22"/>
        <v>0</v>
      </c>
      <c r="W41" s="202">
        <f t="shared" si="22"/>
        <v>0</v>
      </c>
      <c r="X41" s="202">
        <f t="shared" si="22"/>
        <v>0</v>
      </c>
      <c r="Y41" s="202">
        <f t="shared" si="22"/>
        <v>0</v>
      </c>
      <c r="Z41" s="202">
        <f t="shared" si="22"/>
        <v>0</v>
      </c>
      <c r="AA41" s="202">
        <f t="shared" si="22"/>
        <v>0</v>
      </c>
      <c r="AB41" s="202">
        <f t="shared" si="22"/>
        <v>0</v>
      </c>
      <c r="AC41" s="202">
        <f t="shared" si="22"/>
        <v>0</v>
      </c>
      <c r="AD41" s="202">
        <f t="shared" si="22"/>
        <v>0</v>
      </c>
      <c r="AE41" s="202">
        <f t="shared" si="22"/>
        <v>0</v>
      </c>
      <c r="AF41" s="202">
        <f t="shared" si="22"/>
        <v>0</v>
      </c>
      <c r="AG41" s="202">
        <f t="shared" si="22"/>
        <v>0</v>
      </c>
      <c r="AH41" s="202">
        <f t="shared" si="22"/>
        <v>0</v>
      </c>
      <c r="AI41" s="202">
        <f t="shared" ref="AI41:BN41" si="23">+AI39+AI27+AI14+AI12+AI5</f>
        <v>0</v>
      </c>
      <c r="AJ41" s="202">
        <f t="shared" si="23"/>
        <v>0</v>
      </c>
      <c r="AK41" s="202">
        <f t="shared" si="23"/>
        <v>0</v>
      </c>
      <c r="AL41" s="202">
        <f t="shared" si="23"/>
        <v>0</v>
      </c>
      <c r="AM41" s="202">
        <f t="shared" si="23"/>
        <v>0</v>
      </c>
      <c r="AN41" s="202">
        <f t="shared" si="23"/>
        <v>0</v>
      </c>
      <c r="AO41" s="202">
        <f t="shared" si="23"/>
        <v>0</v>
      </c>
      <c r="AP41" s="202">
        <f t="shared" si="23"/>
        <v>0</v>
      </c>
      <c r="AQ41" s="202">
        <f t="shared" si="23"/>
        <v>0</v>
      </c>
      <c r="AR41" s="202">
        <f t="shared" si="23"/>
        <v>0</v>
      </c>
      <c r="AS41" s="202">
        <f t="shared" si="23"/>
        <v>0</v>
      </c>
      <c r="AT41" s="202">
        <f t="shared" si="23"/>
        <v>0</v>
      </c>
      <c r="AU41" s="202">
        <f t="shared" si="23"/>
        <v>0</v>
      </c>
      <c r="AV41" s="202">
        <f t="shared" si="23"/>
        <v>0</v>
      </c>
      <c r="AW41" s="202">
        <f t="shared" si="23"/>
        <v>0</v>
      </c>
      <c r="AX41" s="202">
        <f t="shared" si="23"/>
        <v>0</v>
      </c>
      <c r="AY41" s="202">
        <f t="shared" si="23"/>
        <v>0</v>
      </c>
      <c r="AZ41" s="202">
        <f t="shared" si="23"/>
        <v>0</v>
      </c>
      <c r="BA41" s="202">
        <f t="shared" si="23"/>
        <v>0</v>
      </c>
      <c r="BB41" s="202">
        <f t="shared" si="23"/>
        <v>0</v>
      </c>
      <c r="BC41" s="202">
        <f t="shared" si="23"/>
        <v>0</v>
      </c>
      <c r="BD41" s="202">
        <f t="shared" si="23"/>
        <v>0</v>
      </c>
      <c r="BE41" s="202">
        <f t="shared" si="23"/>
        <v>0</v>
      </c>
      <c r="BF41" s="202">
        <f t="shared" si="23"/>
        <v>0</v>
      </c>
      <c r="BG41" s="202">
        <f t="shared" si="23"/>
        <v>0</v>
      </c>
      <c r="BH41" s="202">
        <f t="shared" si="23"/>
        <v>0</v>
      </c>
      <c r="BI41" s="202">
        <f t="shared" si="23"/>
        <v>0</v>
      </c>
      <c r="BJ41" s="202">
        <f t="shared" si="23"/>
        <v>0</v>
      </c>
      <c r="BK41" s="202">
        <f t="shared" si="23"/>
        <v>0</v>
      </c>
      <c r="BL41" s="202">
        <f t="shared" si="23"/>
        <v>0</v>
      </c>
      <c r="BM41" s="202">
        <f t="shared" si="23"/>
        <v>0</v>
      </c>
      <c r="BN41" s="202">
        <f t="shared" si="23"/>
        <v>0</v>
      </c>
      <c r="BO41" s="202">
        <f t="shared" ref="BO41:CT41" si="24">+BO39+BO27+BO14+BO12+BO5</f>
        <v>0</v>
      </c>
      <c r="BP41" s="202">
        <f t="shared" si="24"/>
        <v>0</v>
      </c>
      <c r="BQ41" s="202">
        <f t="shared" si="24"/>
        <v>0</v>
      </c>
      <c r="BR41" s="202">
        <f t="shared" si="24"/>
        <v>0</v>
      </c>
      <c r="BS41" s="202">
        <f t="shared" si="24"/>
        <v>0</v>
      </c>
      <c r="BT41" s="202">
        <f t="shared" si="24"/>
        <v>0</v>
      </c>
      <c r="BU41" s="202">
        <f t="shared" si="24"/>
        <v>0</v>
      </c>
      <c r="BV41" s="202">
        <f t="shared" si="24"/>
        <v>0</v>
      </c>
      <c r="BW41" s="202">
        <f t="shared" si="24"/>
        <v>0</v>
      </c>
      <c r="BX41" s="202">
        <f t="shared" si="24"/>
        <v>0</v>
      </c>
      <c r="BY41" s="202">
        <f t="shared" si="24"/>
        <v>0</v>
      </c>
      <c r="BZ41" s="202">
        <f t="shared" si="24"/>
        <v>0</v>
      </c>
      <c r="CA41" s="202">
        <f t="shared" si="24"/>
        <v>0</v>
      </c>
      <c r="CB41" s="202">
        <f t="shared" si="24"/>
        <v>0</v>
      </c>
      <c r="CC41" s="202">
        <f t="shared" si="24"/>
        <v>0</v>
      </c>
      <c r="CD41" s="202">
        <f t="shared" si="24"/>
        <v>0</v>
      </c>
      <c r="CE41" s="202">
        <f t="shared" si="24"/>
        <v>0</v>
      </c>
      <c r="CF41" s="202">
        <f t="shared" si="24"/>
        <v>0</v>
      </c>
      <c r="CG41" s="202">
        <f t="shared" si="24"/>
        <v>0</v>
      </c>
      <c r="CH41" s="202">
        <f t="shared" si="24"/>
        <v>0</v>
      </c>
      <c r="CI41" s="202">
        <f t="shared" si="24"/>
        <v>0</v>
      </c>
      <c r="CJ41" s="202">
        <f t="shared" si="24"/>
        <v>0</v>
      </c>
      <c r="CK41" s="202">
        <f t="shared" si="24"/>
        <v>0</v>
      </c>
      <c r="CL41" s="202">
        <f t="shared" si="24"/>
        <v>0</v>
      </c>
      <c r="CM41" s="202">
        <f t="shared" si="24"/>
        <v>0</v>
      </c>
      <c r="CN41" s="202">
        <f t="shared" si="24"/>
        <v>0</v>
      </c>
      <c r="CO41" s="202">
        <f t="shared" si="24"/>
        <v>0</v>
      </c>
      <c r="CP41" s="202">
        <f t="shared" si="24"/>
        <v>0</v>
      </c>
      <c r="CQ41" s="202">
        <f t="shared" si="24"/>
        <v>0</v>
      </c>
      <c r="CR41" s="202">
        <f t="shared" si="24"/>
        <v>0</v>
      </c>
      <c r="CS41" s="202">
        <f t="shared" si="24"/>
        <v>0</v>
      </c>
      <c r="CT41" s="202">
        <f t="shared" si="24"/>
        <v>0</v>
      </c>
      <c r="CU41" s="202">
        <f t="shared" ref="CU41:DS41" si="25">+CU39+CU27+CU14+CU12+CU5</f>
        <v>0</v>
      </c>
      <c r="CV41" s="202">
        <f t="shared" si="25"/>
        <v>0</v>
      </c>
      <c r="CW41" s="202">
        <f t="shared" si="25"/>
        <v>0</v>
      </c>
      <c r="CX41" s="202">
        <f t="shared" si="25"/>
        <v>0</v>
      </c>
      <c r="CY41" s="202">
        <f t="shared" si="25"/>
        <v>0</v>
      </c>
      <c r="CZ41" s="202">
        <f t="shared" si="25"/>
        <v>0</v>
      </c>
      <c r="DA41" s="202">
        <f t="shared" si="25"/>
        <v>0</v>
      </c>
      <c r="DB41" s="202">
        <f t="shared" si="25"/>
        <v>0</v>
      </c>
      <c r="DC41" s="202">
        <f t="shared" si="25"/>
        <v>0</v>
      </c>
      <c r="DD41" s="202">
        <f t="shared" si="25"/>
        <v>0</v>
      </c>
      <c r="DE41" s="202">
        <f t="shared" si="25"/>
        <v>0</v>
      </c>
      <c r="DF41" s="202">
        <f t="shared" si="25"/>
        <v>0</v>
      </c>
      <c r="DG41" s="202">
        <f t="shared" si="25"/>
        <v>0</v>
      </c>
      <c r="DH41" s="202">
        <f t="shared" si="25"/>
        <v>0</v>
      </c>
      <c r="DI41" s="202">
        <f t="shared" si="25"/>
        <v>0</v>
      </c>
      <c r="DJ41" s="202">
        <f t="shared" si="25"/>
        <v>0</v>
      </c>
      <c r="DK41" s="202">
        <f t="shared" si="25"/>
        <v>0</v>
      </c>
      <c r="DL41" s="202">
        <f t="shared" si="25"/>
        <v>0</v>
      </c>
      <c r="DM41" s="202">
        <f t="shared" si="25"/>
        <v>0</v>
      </c>
      <c r="DN41" s="202">
        <f t="shared" si="25"/>
        <v>0</v>
      </c>
      <c r="DO41" s="202">
        <f t="shared" si="25"/>
        <v>0</v>
      </c>
      <c r="DP41" s="202">
        <f t="shared" si="25"/>
        <v>0</v>
      </c>
      <c r="DQ41" s="202">
        <f t="shared" si="25"/>
        <v>0</v>
      </c>
      <c r="DR41" s="202">
        <f t="shared" si="25"/>
        <v>0</v>
      </c>
      <c r="DS41" s="202">
        <f t="shared" si="25"/>
        <v>0</v>
      </c>
    </row>
    <row r="42" spans="1:123" ht="21.75" thickTop="1" x14ac:dyDescent="0.35">
      <c r="A42" s="6"/>
      <c r="B42" s="6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</row>
    <row r="43" spans="1:123" x14ac:dyDescent="0.25">
      <c r="A43" s="15"/>
      <c r="B43" s="15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</row>
    <row r="44" spans="1:123" ht="19.5" thickBot="1" x14ac:dyDescent="0.35">
      <c r="A44" s="29" t="s">
        <v>120</v>
      </c>
      <c r="B44" s="6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</row>
    <row r="45" spans="1:123" ht="18.600000000000001" customHeight="1" thickTop="1" thickBot="1" x14ac:dyDescent="0.5">
      <c r="A45" s="200" t="s">
        <v>121</v>
      </c>
      <c r="B45" s="198"/>
      <c r="C45" s="199">
        <f>+'I_Ult SP'!E45</f>
        <v>0</v>
      </c>
      <c r="D45" s="199">
        <f>+IF('Banca-mese'!C44&lt;0,-'Banca-mese'!C44,0)</f>
        <v>0</v>
      </c>
      <c r="E45" s="199">
        <f>+IF('Banca-mese'!D44&lt;0,-'Banca-mese'!D44,0)</f>
        <v>0</v>
      </c>
      <c r="F45" s="199">
        <f>+IF('Banca-mese'!E44&lt;0,-'Banca-mese'!E44,0)</f>
        <v>0</v>
      </c>
      <c r="G45" s="199">
        <f>+IF('Banca-mese'!F44&lt;0,-'Banca-mese'!F44,0)</f>
        <v>0</v>
      </c>
      <c r="H45" s="199">
        <f>+IF('Banca-mese'!G44&lt;0,-'Banca-mese'!G44,0)</f>
        <v>0</v>
      </c>
      <c r="I45" s="199">
        <f>+IF('Banca-mese'!H44&lt;0,-'Banca-mese'!H44,0)</f>
        <v>0</v>
      </c>
      <c r="J45" s="199">
        <f>+IF('Banca-mese'!I44&lt;0,-'Banca-mese'!I44,0)</f>
        <v>0</v>
      </c>
      <c r="K45" s="199">
        <f>+IF('Banca-mese'!J44&lt;0,-'Banca-mese'!J44,0)</f>
        <v>0</v>
      </c>
      <c r="L45" s="199">
        <f>+IF('Banca-mese'!K44&lt;0,-'Banca-mese'!K44,0)</f>
        <v>0</v>
      </c>
      <c r="M45" s="199">
        <f>+IF('Banca-mese'!L44&lt;0,-'Banca-mese'!L44,0)</f>
        <v>0</v>
      </c>
      <c r="N45" s="199">
        <f>+IF('Banca-mese'!M44&lt;0,-'Banca-mese'!M44,0)</f>
        <v>0</v>
      </c>
      <c r="O45" s="199">
        <f>+IF('Banca-mese'!N44&lt;0,-'Banca-mese'!N44,0)</f>
        <v>0</v>
      </c>
      <c r="P45" s="199">
        <f>+IF('Banca-mese'!O44&lt;0,-'Banca-mese'!O44,0)</f>
        <v>0</v>
      </c>
      <c r="Q45" s="199">
        <f>+IF('Banca-mese'!P44&lt;0,-'Banca-mese'!P44,0)</f>
        <v>0</v>
      </c>
      <c r="R45" s="199">
        <f>+IF('Banca-mese'!Q44&lt;0,-'Banca-mese'!Q44,0)</f>
        <v>0</v>
      </c>
      <c r="S45" s="199">
        <f>+IF('Banca-mese'!R44&lt;0,-'Banca-mese'!R44,0)</f>
        <v>0</v>
      </c>
      <c r="T45" s="199">
        <f>+IF('Banca-mese'!S44&lt;0,-'Banca-mese'!S44,0)</f>
        <v>0</v>
      </c>
      <c r="U45" s="199">
        <f>+IF('Banca-mese'!T44&lt;0,-'Banca-mese'!T44,0)</f>
        <v>0</v>
      </c>
      <c r="V45" s="199">
        <f>+IF('Banca-mese'!U44&lt;0,-'Banca-mese'!U44,0)</f>
        <v>0</v>
      </c>
      <c r="W45" s="199">
        <f>+IF('Banca-mese'!V44&lt;0,-'Banca-mese'!V44,0)</f>
        <v>0</v>
      </c>
      <c r="X45" s="199">
        <f>+IF('Banca-mese'!W44&lt;0,-'Banca-mese'!W44,0)</f>
        <v>0</v>
      </c>
      <c r="Y45" s="199">
        <f>+IF('Banca-mese'!X44&lt;0,-'Banca-mese'!X44,0)</f>
        <v>0</v>
      </c>
      <c r="Z45" s="199">
        <f>+IF('Banca-mese'!Y44&lt;0,-'Banca-mese'!Y44,0)</f>
        <v>0</v>
      </c>
      <c r="AA45" s="199">
        <f>+IF('Banca-mese'!Z44&lt;0,-'Banca-mese'!Z44,0)</f>
        <v>0</v>
      </c>
      <c r="AB45" s="199">
        <f>+IF('Banca-mese'!AA44&lt;0,-'Banca-mese'!AA44,0)</f>
        <v>0</v>
      </c>
      <c r="AC45" s="199">
        <f>+IF('Banca-mese'!AB44&lt;0,-'Banca-mese'!AB44,0)</f>
        <v>0</v>
      </c>
      <c r="AD45" s="199">
        <f>+IF('Banca-mese'!AC44&lt;0,-'Banca-mese'!AC44,0)</f>
        <v>0</v>
      </c>
      <c r="AE45" s="199">
        <f>+IF('Banca-mese'!AD44&lt;0,-'Banca-mese'!AD44,0)</f>
        <v>0</v>
      </c>
      <c r="AF45" s="199">
        <f>+IF('Banca-mese'!AE44&lt;0,-'Banca-mese'!AE44,0)</f>
        <v>0</v>
      </c>
      <c r="AG45" s="199">
        <f>+IF('Banca-mese'!AF44&lt;0,-'Banca-mese'!AF44,0)</f>
        <v>0</v>
      </c>
      <c r="AH45" s="199">
        <f>+IF('Banca-mese'!AG44&lt;0,-'Banca-mese'!AG44,0)</f>
        <v>0</v>
      </c>
      <c r="AI45" s="199">
        <f>+IF('Banca-mese'!AH44&lt;0,-'Banca-mese'!AH44,0)</f>
        <v>0</v>
      </c>
      <c r="AJ45" s="199">
        <f>+IF('Banca-mese'!AI44&lt;0,-'Banca-mese'!AI44,0)</f>
        <v>0</v>
      </c>
      <c r="AK45" s="199">
        <f>+IF('Banca-mese'!AJ44&lt;0,-'Banca-mese'!AJ44,0)</f>
        <v>0</v>
      </c>
      <c r="AL45" s="199">
        <f>+IF('Banca-mese'!AK44&lt;0,-'Banca-mese'!AK44,0)</f>
        <v>0</v>
      </c>
      <c r="AM45" s="199">
        <f>+IF('Banca-mese'!AL44&lt;0,-'Banca-mese'!AL44,0)</f>
        <v>0</v>
      </c>
      <c r="AN45" s="199">
        <f>+IF('Banca-mese'!AM44&lt;0,-'Banca-mese'!AM44,0)</f>
        <v>0</v>
      </c>
      <c r="AO45" s="199">
        <f>+IF('Banca-mese'!AN44&lt;0,-'Banca-mese'!AN44,0)</f>
        <v>0</v>
      </c>
      <c r="AP45" s="199">
        <f>+IF('Banca-mese'!AO44&lt;0,-'Banca-mese'!AO44,0)</f>
        <v>0</v>
      </c>
      <c r="AQ45" s="199">
        <f>+IF('Banca-mese'!AP44&lt;0,-'Banca-mese'!AP44,0)</f>
        <v>0</v>
      </c>
      <c r="AR45" s="199">
        <f>+IF('Banca-mese'!AQ44&lt;0,-'Banca-mese'!AQ44,0)</f>
        <v>0</v>
      </c>
      <c r="AS45" s="199">
        <f>+IF('Banca-mese'!AR44&lt;0,-'Banca-mese'!AR44,0)</f>
        <v>0</v>
      </c>
      <c r="AT45" s="199">
        <f>+IF('Banca-mese'!AS44&lt;0,-'Banca-mese'!AS44,0)</f>
        <v>0</v>
      </c>
      <c r="AU45" s="199">
        <f>+IF('Banca-mese'!AT44&lt;0,-'Banca-mese'!AT44,0)</f>
        <v>0</v>
      </c>
      <c r="AV45" s="199">
        <f>+IF('Banca-mese'!AU44&lt;0,-'Banca-mese'!AU44,0)</f>
        <v>0</v>
      </c>
      <c r="AW45" s="199">
        <f>+IF('Banca-mese'!AV44&lt;0,-'Banca-mese'!AV44,0)</f>
        <v>0</v>
      </c>
      <c r="AX45" s="199">
        <f>+IF('Banca-mese'!AW44&lt;0,-'Banca-mese'!AW44,0)</f>
        <v>0</v>
      </c>
      <c r="AY45" s="199">
        <f>+IF('Banca-mese'!AX44&lt;0,-'Banca-mese'!AX44,0)</f>
        <v>0</v>
      </c>
      <c r="AZ45" s="199">
        <f>+IF('Banca-mese'!AY44&lt;0,-'Banca-mese'!AY44,0)</f>
        <v>0</v>
      </c>
      <c r="BA45" s="199">
        <f>+IF('Banca-mese'!AZ44&lt;0,-'Banca-mese'!AZ44,0)</f>
        <v>0</v>
      </c>
      <c r="BB45" s="199">
        <f>+IF('Banca-mese'!BA44&lt;0,-'Banca-mese'!BA44,0)</f>
        <v>0</v>
      </c>
      <c r="BC45" s="199">
        <f>+IF('Banca-mese'!BB44&lt;0,-'Banca-mese'!BB44,0)</f>
        <v>0</v>
      </c>
      <c r="BD45" s="199">
        <f>+IF('Banca-mese'!BC44&lt;0,-'Banca-mese'!BC44,0)</f>
        <v>0</v>
      </c>
      <c r="BE45" s="199">
        <f>+IF('Banca-mese'!BD44&lt;0,-'Banca-mese'!BD44,0)</f>
        <v>0</v>
      </c>
      <c r="BF45" s="199">
        <f>+IF('Banca-mese'!BE44&lt;0,-'Banca-mese'!BE44,0)</f>
        <v>0</v>
      </c>
      <c r="BG45" s="199">
        <f>+IF('Banca-mese'!BF44&lt;0,-'Banca-mese'!BF44,0)</f>
        <v>0</v>
      </c>
      <c r="BH45" s="199">
        <f>+IF('Banca-mese'!BG44&lt;0,-'Banca-mese'!BG44,0)</f>
        <v>0</v>
      </c>
      <c r="BI45" s="199">
        <f>+IF('Banca-mese'!BH44&lt;0,-'Banca-mese'!BH44,0)</f>
        <v>0</v>
      </c>
      <c r="BJ45" s="199">
        <f>+IF('Banca-mese'!BI44&lt;0,-'Banca-mese'!BI44,0)</f>
        <v>0</v>
      </c>
      <c r="BK45" s="199">
        <f>+IF('Banca-mese'!BJ44&lt;0,-'Banca-mese'!BJ44,0)</f>
        <v>0</v>
      </c>
      <c r="BL45" s="199">
        <f>+IF('Banca-mese'!BK44&lt;0,-'Banca-mese'!BK44,0)</f>
        <v>0</v>
      </c>
      <c r="BM45" s="199">
        <f>+IF('Banca-mese'!BL44&lt;0,-'Banca-mese'!BL44,0)</f>
        <v>0</v>
      </c>
      <c r="BN45" s="199">
        <f>+IF('Banca-mese'!BM44&lt;0,-'Banca-mese'!BM44,0)</f>
        <v>0</v>
      </c>
      <c r="BO45" s="199">
        <f>+IF('Banca-mese'!BN44&lt;0,-'Banca-mese'!BN44,0)</f>
        <v>0</v>
      </c>
      <c r="BP45" s="199">
        <f>+IF('Banca-mese'!BO44&lt;0,-'Banca-mese'!BO44,0)</f>
        <v>0</v>
      </c>
      <c r="BQ45" s="199">
        <f>+IF('Banca-mese'!BP44&lt;0,-'Banca-mese'!BP44,0)</f>
        <v>0</v>
      </c>
      <c r="BR45" s="199">
        <f>+IF('Banca-mese'!BQ44&lt;0,-'Banca-mese'!BQ44,0)</f>
        <v>0</v>
      </c>
      <c r="BS45" s="199">
        <f>+IF('Banca-mese'!BR44&lt;0,-'Banca-mese'!BR44,0)</f>
        <v>0</v>
      </c>
      <c r="BT45" s="199">
        <f>+IF('Banca-mese'!BS44&lt;0,-'Banca-mese'!BS44,0)</f>
        <v>0</v>
      </c>
      <c r="BU45" s="199">
        <f>+IF('Banca-mese'!BT44&lt;0,-'Banca-mese'!BT44,0)</f>
        <v>0</v>
      </c>
      <c r="BV45" s="199">
        <f>+IF('Banca-mese'!BU44&lt;0,-'Banca-mese'!BU44,0)</f>
        <v>0</v>
      </c>
      <c r="BW45" s="199">
        <f>+IF('Banca-mese'!BV44&lt;0,-'Banca-mese'!BV44,0)</f>
        <v>0</v>
      </c>
      <c r="BX45" s="199">
        <f>+IF('Banca-mese'!BW44&lt;0,-'Banca-mese'!BW44,0)</f>
        <v>0</v>
      </c>
      <c r="BY45" s="199">
        <f>+IF('Banca-mese'!BX44&lt;0,-'Banca-mese'!BX44,0)</f>
        <v>0</v>
      </c>
      <c r="BZ45" s="199">
        <f>+IF('Banca-mese'!BY44&lt;0,-'Banca-mese'!BY44,0)</f>
        <v>0</v>
      </c>
      <c r="CA45" s="199">
        <f>+IF('Banca-mese'!BZ44&lt;0,-'Banca-mese'!BZ44,0)</f>
        <v>0</v>
      </c>
      <c r="CB45" s="199">
        <f>+IF('Banca-mese'!CA44&lt;0,-'Banca-mese'!CA44,0)</f>
        <v>0</v>
      </c>
      <c r="CC45" s="199">
        <f>+IF('Banca-mese'!CB44&lt;0,-'Banca-mese'!CB44,0)</f>
        <v>0</v>
      </c>
      <c r="CD45" s="199">
        <f>+IF('Banca-mese'!CC44&lt;0,-'Banca-mese'!CC44,0)</f>
        <v>0</v>
      </c>
      <c r="CE45" s="199">
        <f>+IF('Banca-mese'!CD44&lt;0,-'Banca-mese'!CD44,0)</f>
        <v>0</v>
      </c>
      <c r="CF45" s="199">
        <f>+IF('Banca-mese'!CE44&lt;0,-'Banca-mese'!CE44,0)</f>
        <v>0</v>
      </c>
      <c r="CG45" s="199">
        <f>+IF('Banca-mese'!CF44&lt;0,-'Banca-mese'!CF44,0)</f>
        <v>0</v>
      </c>
      <c r="CH45" s="199">
        <f>+IF('Banca-mese'!CG44&lt;0,-'Banca-mese'!CG44,0)</f>
        <v>0</v>
      </c>
      <c r="CI45" s="199">
        <f>+IF('Banca-mese'!CH44&lt;0,-'Banca-mese'!CH44,0)</f>
        <v>0</v>
      </c>
      <c r="CJ45" s="199">
        <f>+IF('Banca-mese'!CI44&lt;0,-'Banca-mese'!CI44,0)</f>
        <v>0</v>
      </c>
      <c r="CK45" s="199">
        <f>+IF('Banca-mese'!CJ44&lt;0,-'Banca-mese'!CJ44,0)</f>
        <v>0</v>
      </c>
      <c r="CL45" s="199">
        <f>+IF('Banca-mese'!CK44&lt;0,-'Banca-mese'!CK44,0)</f>
        <v>0</v>
      </c>
      <c r="CM45" s="199">
        <f>+IF('Banca-mese'!CL44&lt;0,-'Banca-mese'!CL44,0)</f>
        <v>0</v>
      </c>
      <c r="CN45" s="199">
        <f>+IF('Banca-mese'!CM44&lt;0,-'Banca-mese'!CM44,0)</f>
        <v>0</v>
      </c>
      <c r="CO45" s="199">
        <f>+IF('Banca-mese'!CN44&lt;0,-'Banca-mese'!CN44,0)</f>
        <v>0</v>
      </c>
      <c r="CP45" s="199">
        <f>+IF('Banca-mese'!CO44&lt;0,-'Banca-mese'!CO44,0)</f>
        <v>0</v>
      </c>
      <c r="CQ45" s="199">
        <f>+IF('Banca-mese'!CP44&lt;0,-'Banca-mese'!CP44,0)</f>
        <v>0</v>
      </c>
      <c r="CR45" s="199">
        <f>+IF('Banca-mese'!CQ44&lt;0,-'Banca-mese'!CQ44,0)</f>
        <v>0</v>
      </c>
      <c r="CS45" s="199">
        <f>+IF('Banca-mese'!CR44&lt;0,-'Banca-mese'!CR44,0)</f>
        <v>0</v>
      </c>
      <c r="CT45" s="199">
        <f>+IF('Banca-mese'!CS44&lt;0,-'Banca-mese'!CS44,0)</f>
        <v>0</v>
      </c>
      <c r="CU45" s="199">
        <f>+IF('Banca-mese'!CT44&lt;0,-'Banca-mese'!CT44,0)</f>
        <v>0</v>
      </c>
      <c r="CV45" s="199">
        <f>+IF('Banca-mese'!CU44&lt;0,-'Banca-mese'!CU44,0)</f>
        <v>0</v>
      </c>
      <c r="CW45" s="199">
        <f>+IF('Banca-mese'!CV44&lt;0,-'Banca-mese'!CV44,0)</f>
        <v>0</v>
      </c>
      <c r="CX45" s="199">
        <f>+IF('Banca-mese'!CW44&lt;0,-'Banca-mese'!CW44,0)</f>
        <v>0</v>
      </c>
      <c r="CY45" s="199">
        <f>+IF('Banca-mese'!CX44&lt;0,-'Banca-mese'!CX44,0)</f>
        <v>0</v>
      </c>
      <c r="CZ45" s="199">
        <f>+IF('Banca-mese'!CY44&lt;0,-'Banca-mese'!CY44,0)</f>
        <v>0</v>
      </c>
      <c r="DA45" s="199">
        <f>+IF('Banca-mese'!CZ44&lt;0,-'Banca-mese'!CZ44,0)</f>
        <v>0</v>
      </c>
      <c r="DB45" s="199">
        <f>+IF('Banca-mese'!DA44&lt;0,-'Banca-mese'!DA44,0)</f>
        <v>0</v>
      </c>
      <c r="DC45" s="199">
        <f>+IF('Banca-mese'!DB44&lt;0,-'Banca-mese'!DB44,0)</f>
        <v>0</v>
      </c>
      <c r="DD45" s="199">
        <f>+IF('Banca-mese'!DC44&lt;0,-'Banca-mese'!DC44,0)</f>
        <v>0</v>
      </c>
      <c r="DE45" s="199">
        <f>+IF('Banca-mese'!DD44&lt;0,-'Banca-mese'!DD44,0)</f>
        <v>0</v>
      </c>
      <c r="DF45" s="199">
        <f>+IF('Banca-mese'!DE44&lt;0,-'Banca-mese'!DE44,0)</f>
        <v>0</v>
      </c>
      <c r="DG45" s="199">
        <f>+IF('Banca-mese'!DF44&lt;0,-'Banca-mese'!DF44,0)</f>
        <v>0</v>
      </c>
      <c r="DH45" s="199">
        <f>+IF('Banca-mese'!DG44&lt;0,-'Banca-mese'!DG44,0)</f>
        <v>0</v>
      </c>
      <c r="DI45" s="199">
        <f>+IF('Banca-mese'!DH44&lt;0,-'Banca-mese'!DH44,0)</f>
        <v>0</v>
      </c>
      <c r="DJ45" s="199">
        <f>+IF('Banca-mese'!DI44&lt;0,-'Banca-mese'!DI44,0)</f>
        <v>0</v>
      </c>
      <c r="DK45" s="199">
        <f>+IF('Banca-mese'!DJ44&lt;0,-'Banca-mese'!DJ44,0)</f>
        <v>0</v>
      </c>
      <c r="DL45" s="199">
        <f>+IF('Banca-mese'!DK44&lt;0,-'Banca-mese'!DK44,0)</f>
        <v>0</v>
      </c>
      <c r="DM45" s="199">
        <f>+IF('Banca-mese'!DL44&lt;0,-'Banca-mese'!DL44,0)</f>
        <v>0</v>
      </c>
      <c r="DN45" s="199">
        <f>+IF('Banca-mese'!DM44&lt;0,-'Banca-mese'!DM44,0)</f>
        <v>0</v>
      </c>
      <c r="DO45" s="199">
        <f>+IF('Banca-mese'!DN44&lt;0,-'Banca-mese'!DN44,0)</f>
        <v>0</v>
      </c>
      <c r="DP45" s="199">
        <f>+IF('Banca-mese'!DO44&lt;0,-'Banca-mese'!DO44,0)</f>
        <v>0</v>
      </c>
      <c r="DQ45" s="199">
        <f>+IF('Banca-mese'!DP44&lt;0,-'Banca-mese'!DP44,0)</f>
        <v>0</v>
      </c>
      <c r="DR45" s="199">
        <f>+IF('Banca-mese'!DQ44&lt;0,-'Banca-mese'!DQ44,0)</f>
        <v>0</v>
      </c>
      <c r="DS45" s="199">
        <f>+IF('Banca-mese'!DR44&lt;0,-'Banca-mese'!DR44,0)</f>
        <v>0</v>
      </c>
    </row>
    <row r="46" spans="1:123" ht="20.25" thickTop="1" thickBot="1" x14ac:dyDescent="0.35">
      <c r="A46" s="29" t="s">
        <v>122</v>
      </c>
      <c r="B46" s="39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</row>
    <row r="47" spans="1:123" ht="16.5" thickTop="1" thickBot="1" x14ac:dyDescent="0.3">
      <c r="A47" s="72" t="s">
        <v>123</v>
      </c>
      <c r="B47" s="72"/>
      <c r="C47" s="94">
        <f>+C48+C49</f>
        <v>0</v>
      </c>
      <c r="D47" s="94">
        <f>+D48+D49</f>
        <v>0</v>
      </c>
      <c r="E47" s="94">
        <f t="shared" ref="E47:BJ47" si="26">+E48+E49</f>
        <v>0</v>
      </c>
      <c r="F47" s="94">
        <f t="shared" si="26"/>
        <v>0</v>
      </c>
      <c r="G47" s="94">
        <f t="shared" si="26"/>
        <v>0</v>
      </c>
      <c r="H47" s="94">
        <f t="shared" si="26"/>
        <v>0</v>
      </c>
      <c r="I47" s="94">
        <f t="shared" si="26"/>
        <v>0</v>
      </c>
      <c r="J47" s="94">
        <f t="shared" si="26"/>
        <v>0</v>
      </c>
      <c r="K47" s="94">
        <f t="shared" si="26"/>
        <v>0</v>
      </c>
      <c r="L47" s="94">
        <f t="shared" si="26"/>
        <v>0</v>
      </c>
      <c r="M47" s="94">
        <f t="shared" si="26"/>
        <v>0</v>
      </c>
      <c r="N47" s="94">
        <f t="shared" si="26"/>
        <v>0</v>
      </c>
      <c r="O47" s="94">
        <f t="shared" si="26"/>
        <v>0</v>
      </c>
      <c r="P47" s="94">
        <f t="shared" si="26"/>
        <v>0</v>
      </c>
      <c r="Q47" s="94">
        <f t="shared" si="26"/>
        <v>0</v>
      </c>
      <c r="R47" s="94">
        <f t="shared" si="26"/>
        <v>0</v>
      </c>
      <c r="S47" s="94">
        <f t="shared" si="26"/>
        <v>0</v>
      </c>
      <c r="T47" s="94">
        <f t="shared" si="26"/>
        <v>0</v>
      </c>
      <c r="U47" s="94">
        <f t="shared" si="26"/>
        <v>0</v>
      </c>
      <c r="V47" s="94">
        <f t="shared" si="26"/>
        <v>0</v>
      </c>
      <c r="W47" s="94">
        <f t="shared" si="26"/>
        <v>0</v>
      </c>
      <c r="X47" s="94">
        <f t="shared" si="26"/>
        <v>0</v>
      </c>
      <c r="Y47" s="94">
        <f t="shared" si="26"/>
        <v>0</v>
      </c>
      <c r="Z47" s="94">
        <f t="shared" si="26"/>
        <v>0</v>
      </c>
      <c r="AA47" s="94">
        <f t="shared" si="26"/>
        <v>0</v>
      </c>
      <c r="AB47" s="94">
        <f t="shared" si="26"/>
        <v>0</v>
      </c>
      <c r="AC47" s="94">
        <f t="shared" si="26"/>
        <v>0</v>
      </c>
      <c r="AD47" s="94">
        <f t="shared" si="26"/>
        <v>0</v>
      </c>
      <c r="AE47" s="94">
        <f t="shared" si="26"/>
        <v>0</v>
      </c>
      <c r="AF47" s="94">
        <f t="shared" si="26"/>
        <v>0</v>
      </c>
      <c r="AG47" s="94">
        <f t="shared" si="26"/>
        <v>0</v>
      </c>
      <c r="AH47" s="94">
        <f t="shared" si="26"/>
        <v>0</v>
      </c>
      <c r="AI47" s="94">
        <f t="shared" si="26"/>
        <v>0</v>
      </c>
      <c r="AJ47" s="94">
        <f t="shared" si="26"/>
        <v>0</v>
      </c>
      <c r="AK47" s="94">
        <f t="shared" si="26"/>
        <v>0</v>
      </c>
      <c r="AL47" s="94">
        <f t="shared" si="26"/>
        <v>0</v>
      </c>
      <c r="AM47" s="94">
        <f t="shared" si="26"/>
        <v>0</v>
      </c>
      <c r="AN47" s="94">
        <f t="shared" si="26"/>
        <v>0</v>
      </c>
      <c r="AO47" s="94">
        <f t="shared" si="26"/>
        <v>0</v>
      </c>
      <c r="AP47" s="94">
        <f t="shared" si="26"/>
        <v>0</v>
      </c>
      <c r="AQ47" s="94">
        <f t="shared" si="26"/>
        <v>0</v>
      </c>
      <c r="AR47" s="94">
        <f t="shared" si="26"/>
        <v>0</v>
      </c>
      <c r="AS47" s="94">
        <f t="shared" si="26"/>
        <v>0</v>
      </c>
      <c r="AT47" s="94">
        <f t="shared" si="26"/>
        <v>0</v>
      </c>
      <c r="AU47" s="94">
        <f t="shared" si="26"/>
        <v>0</v>
      </c>
      <c r="AV47" s="94">
        <f t="shared" si="26"/>
        <v>0</v>
      </c>
      <c r="AW47" s="94">
        <f t="shared" si="26"/>
        <v>0</v>
      </c>
      <c r="AX47" s="94">
        <f t="shared" si="26"/>
        <v>0</v>
      </c>
      <c r="AY47" s="94">
        <f t="shared" si="26"/>
        <v>0</v>
      </c>
      <c r="AZ47" s="94">
        <f t="shared" si="26"/>
        <v>0</v>
      </c>
      <c r="BA47" s="94">
        <f t="shared" si="26"/>
        <v>0</v>
      </c>
      <c r="BB47" s="94">
        <f t="shared" si="26"/>
        <v>0</v>
      </c>
      <c r="BC47" s="94">
        <f t="shared" si="26"/>
        <v>0</v>
      </c>
      <c r="BD47" s="94">
        <f t="shared" si="26"/>
        <v>0</v>
      </c>
      <c r="BE47" s="94">
        <f t="shared" si="26"/>
        <v>0</v>
      </c>
      <c r="BF47" s="94">
        <f t="shared" si="26"/>
        <v>0</v>
      </c>
      <c r="BG47" s="94">
        <f t="shared" si="26"/>
        <v>0</v>
      </c>
      <c r="BH47" s="94">
        <f t="shared" si="26"/>
        <v>0</v>
      </c>
      <c r="BI47" s="94">
        <f t="shared" si="26"/>
        <v>0</v>
      </c>
      <c r="BJ47" s="94">
        <f t="shared" si="26"/>
        <v>0</v>
      </c>
      <c r="BK47" s="94">
        <f t="shared" ref="BK47" si="27">+BK48+BK49</f>
        <v>0</v>
      </c>
      <c r="BL47" s="94">
        <f t="shared" ref="BL47" si="28">+BL48+BL49</f>
        <v>0</v>
      </c>
      <c r="BM47" s="94">
        <f t="shared" ref="BM47" si="29">+BM48+BM49</f>
        <v>0</v>
      </c>
      <c r="BN47" s="94">
        <f t="shared" ref="BN47" si="30">+BN48+BN49</f>
        <v>0</v>
      </c>
      <c r="BO47" s="94">
        <f t="shared" ref="BO47" si="31">+BO48+BO49</f>
        <v>0</v>
      </c>
      <c r="BP47" s="94">
        <f t="shared" ref="BP47" si="32">+BP48+BP49</f>
        <v>0</v>
      </c>
      <c r="BQ47" s="94">
        <f t="shared" ref="BQ47" si="33">+BQ48+BQ49</f>
        <v>0</v>
      </c>
      <c r="BR47" s="94">
        <f t="shared" ref="BR47" si="34">+BR48+BR49</f>
        <v>0</v>
      </c>
      <c r="BS47" s="94">
        <f t="shared" ref="BS47" si="35">+BS48+BS49</f>
        <v>0</v>
      </c>
      <c r="BT47" s="94">
        <f t="shared" ref="BT47" si="36">+BT48+BT49</f>
        <v>0</v>
      </c>
      <c r="BU47" s="94">
        <f t="shared" ref="BU47" si="37">+BU48+BU49</f>
        <v>0</v>
      </c>
      <c r="BV47" s="94">
        <f t="shared" ref="BV47" si="38">+BV48+BV49</f>
        <v>0</v>
      </c>
      <c r="BW47" s="94">
        <f t="shared" ref="BW47" si="39">+BW48+BW49</f>
        <v>0</v>
      </c>
      <c r="BX47" s="94">
        <f t="shared" ref="BX47" si="40">+BX48+BX49</f>
        <v>0</v>
      </c>
      <c r="BY47" s="94">
        <f t="shared" ref="BY47" si="41">+BY48+BY49</f>
        <v>0</v>
      </c>
      <c r="BZ47" s="94">
        <f t="shared" ref="BZ47" si="42">+BZ48+BZ49</f>
        <v>0</v>
      </c>
      <c r="CA47" s="94">
        <f t="shared" ref="CA47" si="43">+CA48+CA49</f>
        <v>0</v>
      </c>
      <c r="CB47" s="94">
        <f t="shared" ref="CB47" si="44">+CB48+CB49</f>
        <v>0</v>
      </c>
      <c r="CC47" s="94">
        <f t="shared" ref="CC47" si="45">+CC48+CC49</f>
        <v>0</v>
      </c>
      <c r="CD47" s="94">
        <f t="shared" ref="CD47" si="46">+CD48+CD49</f>
        <v>0</v>
      </c>
      <c r="CE47" s="94">
        <f t="shared" ref="CE47" si="47">+CE48+CE49</f>
        <v>0</v>
      </c>
      <c r="CF47" s="94">
        <f t="shared" ref="CF47" si="48">+CF48+CF49</f>
        <v>0</v>
      </c>
      <c r="CG47" s="94">
        <f t="shared" ref="CG47" si="49">+CG48+CG49</f>
        <v>0</v>
      </c>
      <c r="CH47" s="94">
        <f t="shared" ref="CH47" si="50">+CH48+CH49</f>
        <v>0</v>
      </c>
      <c r="CI47" s="94">
        <f t="shared" ref="CI47" si="51">+CI48+CI49</f>
        <v>0</v>
      </c>
      <c r="CJ47" s="94">
        <f t="shared" ref="CJ47" si="52">+CJ48+CJ49</f>
        <v>0</v>
      </c>
      <c r="CK47" s="94">
        <f t="shared" ref="CK47" si="53">+CK48+CK49</f>
        <v>0</v>
      </c>
      <c r="CL47" s="94">
        <f t="shared" ref="CL47" si="54">+CL48+CL49</f>
        <v>0</v>
      </c>
      <c r="CM47" s="94">
        <f t="shared" ref="CM47" si="55">+CM48+CM49</f>
        <v>0</v>
      </c>
      <c r="CN47" s="94">
        <f t="shared" ref="CN47" si="56">+CN48+CN49</f>
        <v>0</v>
      </c>
      <c r="CO47" s="94">
        <f t="shared" ref="CO47" si="57">+CO48+CO49</f>
        <v>0</v>
      </c>
      <c r="CP47" s="94">
        <f t="shared" ref="CP47" si="58">+CP48+CP49</f>
        <v>0</v>
      </c>
      <c r="CQ47" s="94">
        <f t="shared" ref="CQ47" si="59">+CQ48+CQ49</f>
        <v>0</v>
      </c>
      <c r="CR47" s="94">
        <f t="shared" ref="CR47" si="60">+CR48+CR49</f>
        <v>0</v>
      </c>
      <c r="CS47" s="94">
        <f t="shared" ref="CS47" si="61">+CS48+CS49</f>
        <v>0</v>
      </c>
      <c r="CT47" s="94">
        <f t="shared" ref="CT47" si="62">+CT48+CT49</f>
        <v>0</v>
      </c>
      <c r="CU47" s="94">
        <f t="shared" ref="CU47" si="63">+CU48+CU49</f>
        <v>0</v>
      </c>
      <c r="CV47" s="94">
        <f t="shared" ref="CV47" si="64">+CV48+CV49</f>
        <v>0</v>
      </c>
      <c r="CW47" s="94">
        <f t="shared" ref="CW47" si="65">+CW48+CW49</f>
        <v>0</v>
      </c>
      <c r="CX47" s="94">
        <f t="shared" ref="CX47" si="66">+CX48+CX49</f>
        <v>0</v>
      </c>
      <c r="CY47" s="94">
        <f t="shared" ref="CY47" si="67">+CY48+CY49</f>
        <v>0</v>
      </c>
      <c r="CZ47" s="94">
        <f t="shared" ref="CZ47" si="68">+CZ48+CZ49</f>
        <v>0</v>
      </c>
      <c r="DA47" s="94">
        <f t="shared" ref="DA47" si="69">+DA48+DA49</f>
        <v>0</v>
      </c>
      <c r="DB47" s="94">
        <f t="shared" ref="DB47" si="70">+DB48+DB49</f>
        <v>0</v>
      </c>
      <c r="DC47" s="94">
        <f t="shared" ref="DC47" si="71">+DC48+DC49</f>
        <v>0</v>
      </c>
      <c r="DD47" s="94">
        <f t="shared" ref="DD47" si="72">+DD48+DD49</f>
        <v>0</v>
      </c>
      <c r="DE47" s="94">
        <f t="shared" ref="DE47" si="73">+DE48+DE49</f>
        <v>0</v>
      </c>
      <c r="DF47" s="94">
        <f t="shared" ref="DF47" si="74">+DF48+DF49</f>
        <v>0</v>
      </c>
      <c r="DG47" s="94">
        <f t="shared" ref="DG47" si="75">+DG48+DG49</f>
        <v>0</v>
      </c>
      <c r="DH47" s="94">
        <f t="shared" ref="DH47" si="76">+DH48+DH49</f>
        <v>0</v>
      </c>
      <c r="DI47" s="94">
        <f t="shared" ref="DI47" si="77">+DI48+DI49</f>
        <v>0</v>
      </c>
      <c r="DJ47" s="94">
        <f t="shared" ref="DJ47" si="78">+DJ48+DJ49</f>
        <v>0</v>
      </c>
      <c r="DK47" s="94">
        <f t="shared" ref="DK47" si="79">+DK48+DK49</f>
        <v>0</v>
      </c>
      <c r="DL47" s="94">
        <f t="shared" ref="DL47" si="80">+DL48+DL49</f>
        <v>0</v>
      </c>
      <c r="DM47" s="94">
        <f t="shared" ref="DM47" si="81">+DM48+DM49</f>
        <v>0</v>
      </c>
      <c r="DN47" s="94">
        <f t="shared" ref="DN47" si="82">+DN48+DN49</f>
        <v>0</v>
      </c>
      <c r="DO47" s="94">
        <f t="shared" ref="DO47:DP47" si="83">+DO48+DO49</f>
        <v>0</v>
      </c>
      <c r="DP47" s="94">
        <f t="shared" si="83"/>
        <v>0</v>
      </c>
      <c r="DQ47" s="94">
        <f t="shared" ref="DQ47" si="84">+DQ48+DQ49</f>
        <v>0</v>
      </c>
      <c r="DR47" s="94">
        <f>+DR48+DR49</f>
        <v>0</v>
      </c>
      <c r="DS47" s="94">
        <f t="shared" ref="DS47" si="85">+DS48+DS49</f>
        <v>0</v>
      </c>
    </row>
    <row r="48" spans="1:123" ht="15.75" thickTop="1" x14ac:dyDescent="0.25">
      <c r="A48" s="31" t="s">
        <v>124</v>
      </c>
      <c r="B48" s="32"/>
      <c r="C48" s="93">
        <f>+'I_Ult SP'!E48</f>
        <v>0</v>
      </c>
      <c r="D48" s="93">
        <f>+C48+C_Variabili!H132+C_Gestione!F91+C_Acquisto!H168-'I_Ult SP'!H48</f>
        <v>0</v>
      </c>
      <c r="E48" s="93">
        <f>+D48+C_Variabili!I132+C_Gestione!G91+C_Acquisto!I168-'I_Ult SP'!I48</f>
        <v>0</v>
      </c>
      <c r="F48" s="93">
        <f>+E48+C_Variabili!J132+C_Gestione!H91+C_Acquisto!J168-'I_Ult SP'!J48</f>
        <v>0</v>
      </c>
      <c r="G48" s="93">
        <f>+F48+C_Variabili!K132+C_Gestione!I91+C_Acquisto!K168-'I_Ult SP'!K48</f>
        <v>0</v>
      </c>
      <c r="H48" s="93">
        <f>+G48+C_Variabili!L132+C_Gestione!J91+C_Acquisto!L168-'I_Ult SP'!L48</f>
        <v>0</v>
      </c>
      <c r="I48" s="93">
        <f>+H48+C_Variabili!M132+C_Gestione!K91+C_Acquisto!M168-'I_Ult SP'!M48</f>
        <v>0</v>
      </c>
      <c r="J48" s="93">
        <f>+I48+C_Variabili!N132+C_Gestione!L91+C_Acquisto!N168-'I_Ult SP'!N48</f>
        <v>0</v>
      </c>
      <c r="K48" s="93">
        <f>+J48+C_Variabili!O132+C_Gestione!M91+C_Acquisto!O168-'I_Ult SP'!O48</f>
        <v>0</v>
      </c>
      <c r="L48" s="93">
        <f>+K48+C_Variabili!P132+C_Gestione!N91+C_Acquisto!P168-'I_Ult SP'!P48</f>
        <v>0</v>
      </c>
      <c r="M48" s="93">
        <f>+L48+C_Variabili!Q132+C_Gestione!O91+C_Acquisto!Q168-'I_Ult SP'!Q48</f>
        <v>0</v>
      </c>
      <c r="N48" s="93">
        <f>+M48+C_Variabili!R132+C_Gestione!P91+C_Acquisto!R168-'I_Ult SP'!R48</f>
        <v>0</v>
      </c>
      <c r="O48" s="93">
        <f>+N48+C_Variabili!S132+C_Gestione!Q91+C_Acquisto!S168-'I_Ult SP'!S48</f>
        <v>0</v>
      </c>
      <c r="P48" s="93">
        <f>+O48+C_Variabili!T132+C_Gestione!R91+C_Acquisto!T168-'I_Ult SP'!T48</f>
        <v>0</v>
      </c>
      <c r="Q48" s="93">
        <f>+P48+C_Variabili!U132+C_Gestione!S91+C_Acquisto!U168-'I_Ult SP'!U48</f>
        <v>0</v>
      </c>
      <c r="R48" s="93">
        <f>+Q48+C_Variabili!V132+C_Gestione!T91+C_Acquisto!V168-'I_Ult SP'!V48</f>
        <v>0</v>
      </c>
      <c r="S48" s="93">
        <f>+R48+C_Variabili!W132+C_Gestione!U91+C_Acquisto!W168-'I_Ult SP'!W48</f>
        <v>0</v>
      </c>
      <c r="T48" s="93">
        <f>+S48+C_Variabili!X132+C_Gestione!V91+C_Acquisto!X168-'I_Ult SP'!X48</f>
        <v>0</v>
      </c>
      <c r="U48" s="93">
        <f>+T48+C_Variabili!Y132+C_Gestione!W91+C_Acquisto!Y168-'I_Ult SP'!Y48</f>
        <v>0</v>
      </c>
      <c r="V48" s="93">
        <f>+U48+C_Variabili!Z132+C_Gestione!X91+C_Acquisto!Z168-'I_Ult SP'!Z48</f>
        <v>0</v>
      </c>
      <c r="W48" s="93">
        <f>+V48+C_Variabili!AA132+C_Gestione!Y91+C_Acquisto!AA168-'I_Ult SP'!AA48</f>
        <v>0</v>
      </c>
      <c r="X48" s="93">
        <f>+W48+C_Variabili!AB132+C_Gestione!Z91+C_Acquisto!AB168-'I_Ult SP'!AB48</f>
        <v>0</v>
      </c>
      <c r="Y48" s="93">
        <f>+X48+C_Variabili!AC132+C_Gestione!AA91+C_Acquisto!AC168-'I_Ult SP'!AC48</f>
        <v>0</v>
      </c>
      <c r="Z48" s="93">
        <f>+Y48+C_Variabili!AD132+C_Gestione!AB91+C_Acquisto!AD168-'I_Ult SP'!AD48</f>
        <v>0</v>
      </c>
      <c r="AA48" s="93">
        <f>+Z48+C_Variabili!AE132+C_Gestione!AC91+C_Acquisto!AE168-'I_Ult SP'!AE48</f>
        <v>0</v>
      </c>
      <c r="AB48" s="93">
        <f>+AA48+C_Variabili!AF132+C_Gestione!AD91+C_Acquisto!AF168-'I_Ult SP'!AF48</f>
        <v>0</v>
      </c>
      <c r="AC48" s="93">
        <f>+AB48+C_Variabili!AG132+C_Gestione!AE91+C_Acquisto!AG168-'I_Ult SP'!AG48</f>
        <v>0</v>
      </c>
      <c r="AD48" s="93">
        <f>+AC48+C_Variabili!AH132+C_Gestione!AF91+C_Acquisto!AH168-'I_Ult SP'!AH48</f>
        <v>0</v>
      </c>
      <c r="AE48" s="93">
        <f>+AD48+C_Variabili!AI132+C_Gestione!AG91+C_Acquisto!AI168-'I_Ult SP'!AI48</f>
        <v>0</v>
      </c>
      <c r="AF48" s="93">
        <f>+AE48+C_Variabili!AJ132+C_Gestione!AH91+C_Acquisto!AJ168-'I_Ult SP'!AJ48</f>
        <v>0</v>
      </c>
      <c r="AG48" s="93">
        <f>+AF48+C_Variabili!AK132+C_Gestione!AI91+C_Acquisto!AK168-'I_Ult SP'!AK48</f>
        <v>0</v>
      </c>
      <c r="AH48" s="93">
        <f>+AG48+C_Variabili!AL132+C_Gestione!AJ91+C_Acquisto!AL168-'I_Ult SP'!AL48</f>
        <v>0</v>
      </c>
      <c r="AI48" s="93">
        <f>+AH48+C_Variabili!AM132+C_Gestione!AK91+C_Acquisto!AM168-'I_Ult SP'!AM48</f>
        <v>0</v>
      </c>
      <c r="AJ48" s="93">
        <f>+AI48+C_Variabili!AN132+C_Gestione!AL91+C_Acquisto!AN168-'I_Ult SP'!AN48</f>
        <v>0</v>
      </c>
      <c r="AK48" s="93">
        <f>+AJ48+C_Variabili!AO132+C_Gestione!AM91+C_Acquisto!AO168-'I_Ult SP'!AO48</f>
        <v>0</v>
      </c>
      <c r="AL48" s="93">
        <f>+AK48+C_Variabili!AP132+C_Gestione!AN91+C_Acquisto!AP168-'I_Ult SP'!AP48</f>
        <v>0</v>
      </c>
      <c r="AM48" s="93">
        <f>+AL48+C_Variabili!AQ132+C_Gestione!AO91+C_Acquisto!AQ168-'I_Ult SP'!AQ48</f>
        <v>0</v>
      </c>
      <c r="AN48" s="93">
        <f>+AM48+C_Variabili!AR132+C_Gestione!AP91+C_Acquisto!AR168-'I_Ult SP'!AR48</f>
        <v>0</v>
      </c>
      <c r="AO48" s="93">
        <f>+AN48+C_Variabili!AS132+C_Gestione!AQ91+C_Acquisto!AS168-'I_Ult SP'!AS48</f>
        <v>0</v>
      </c>
      <c r="AP48" s="93">
        <f>+AO48+C_Variabili!AT132+C_Gestione!AR91+C_Acquisto!AT168-'I_Ult SP'!AT48</f>
        <v>0</v>
      </c>
      <c r="AQ48" s="93">
        <f>+AP48+C_Variabili!AU132+C_Gestione!AS91+C_Acquisto!AU168-'I_Ult SP'!AU48</f>
        <v>0</v>
      </c>
      <c r="AR48" s="93">
        <f>+AQ48+C_Variabili!AV132+C_Gestione!AT91+C_Acquisto!AV168-'I_Ult SP'!AV48</f>
        <v>0</v>
      </c>
      <c r="AS48" s="93">
        <f>+AR48+C_Variabili!AW132+C_Gestione!AU91+C_Acquisto!AW168-'I_Ult SP'!AW48</f>
        <v>0</v>
      </c>
      <c r="AT48" s="93">
        <f>+AS48+C_Variabili!AX132+C_Gestione!AV91+C_Acquisto!AX168-'I_Ult SP'!AX48</f>
        <v>0</v>
      </c>
      <c r="AU48" s="93">
        <f>+AT48+C_Variabili!AY132+C_Gestione!AW91+C_Acquisto!AY168-'I_Ult SP'!AY48</f>
        <v>0</v>
      </c>
      <c r="AV48" s="93">
        <f>+AU48+C_Variabili!AZ132+C_Gestione!AX91+C_Acquisto!AZ168-'I_Ult SP'!AZ48</f>
        <v>0</v>
      </c>
      <c r="AW48" s="93">
        <f>+AV48+C_Variabili!BA132+C_Gestione!AY91+C_Acquisto!BA168-'I_Ult SP'!BA48</f>
        <v>0</v>
      </c>
      <c r="AX48" s="93">
        <f>+AW48+C_Variabili!BB132+C_Gestione!AZ91+C_Acquisto!BB168-'I_Ult SP'!BB48</f>
        <v>0</v>
      </c>
      <c r="AY48" s="93">
        <f>+AX48+C_Variabili!BC132+C_Gestione!BA91+C_Acquisto!BC168-'I_Ult SP'!BC48</f>
        <v>0</v>
      </c>
      <c r="AZ48" s="93">
        <f>+AY48+C_Variabili!BD132+C_Gestione!BB91+C_Acquisto!BD168-'I_Ult SP'!BD48</f>
        <v>0</v>
      </c>
      <c r="BA48" s="93">
        <f>+AZ48+C_Variabili!BE132+C_Gestione!BC91+C_Acquisto!BE168-'I_Ult SP'!BE48</f>
        <v>0</v>
      </c>
      <c r="BB48" s="93">
        <f>+BA48+C_Variabili!BF132+C_Gestione!BD91+C_Acquisto!BF168-'I_Ult SP'!BF48</f>
        <v>0</v>
      </c>
      <c r="BC48" s="93">
        <f>+BB48+C_Variabili!BG132+C_Gestione!BE91+C_Acquisto!BG168-'I_Ult SP'!BG48</f>
        <v>0</v>
      </c>
      <c r="BD48" s="93">
        <f>+BC48+C_Variabili!BH132+C_Gestione!BF91+C_Acquisto!BH168-'I_Ult SP'!BH48</f>
        <v>0</v>
      </c>
      <c r="BE48" s="93">
        <f>+BD48+C_Variabili!BI132+C_Gestione!BG91+C_Acquisto!BI168-'I_Ult SP'!BI48</f>
        <v>0</v>
      </c>
      <c r="BF48" s="93">
        <f>+BE48+C_Variabili!BJ132+C_Gestione!BH91+C_Acquisto!BJ168-'I_Ult SP'!BJ48</f>
        <v>0</v>
      </c>
      <c r="BG48" s="93">
        <f>+BF48+C_Variabili!BK132+C_Gestione!BI91+C_Acquisto!BK168-'I_Ult SP'!BK48</f>
        <v>0</v>
      </c>
      <c r="BH48" s="93">
        <f>+BG48+C_Variabili!BL132+C_Gestione!BJ91+C_Acquisto!BL168-'I_Ult SP'!BL48</f>
        <v>0</v>
      </c>
      <c r="BI48" s="93">
        <f>+BH48+C_Variabili!BM132+C_Gestione!BK91+C_Acquisto!BM168-'I_Ult SP'!BM48</f>
        <v>0</v>
      </c>
      <c r="BJ48" s="93">
        <f>+BI48+C_Variabili!BN132+C_Gestione!BL91+C_Acquisto!BN168-'I_Ult SP'!BN48</f>
        <v>0</v>
      </c>
      <c r="BK48" s="93">
        <f>+BJ48+C_Variabili!BO132+C_Gestione!BM91+C_Acquisto!BO168-'I_Ult SP'!BO48</f>
        <v>0</v>
      </c>
      <c r="BL48" s="93">
        <f>+BK48+C_Variabili!BP132+C_Gestione!BN91+C_Acquisto!BP168-'I_Ult SP'!BP48</f>
        <v>0</v>
      </c>
      <c r="BM48" s="93">
        <f>+BL48+C_Variabili!BQ132+C_Gestione!BO91+C_Acquisto!BQ168-'I_Ult SP'!BQ48</f>
        <v>0</v>
      </c>
      <c r="BN48" s="93">
        <f>+BM48+C_Variabili!BR132+C_Gestione!BP91+C_Acquisto!BR168-'I_Ult SP'!BR48</f>
        <v>0</v>
      </c>
      <c r="BO48" s="93">
        <f>+BN48+C_Variabili!BS132+C_Gestione!BQ91+C_Acquisto!BS168-'I_Ult SP'!BS48</f>
        <v>0</v>
      </c>
      <c r="BP48" s="93">
        <f>+BO48+C_Variabili!BT132+C_Gestione!BR91+C_Acquisto!BT168-'I_Ult SP'!BT48</f>
        <v>0</v>
      </c>
      <c r="BQ48" s="93">
        <f>+BP48+C_Variabili!BU132+C_Gestione!BS91+C_Acquisto!BU168-'I_Ult SP'!BU48</f>
        <v>0</v>
      </c>
      <c r="BR48" s="93">
        <f>+BQ48+C_Variabili!BV132+C_Gestione!BT91+C_Acquisto!BV168-'I_Ult SP'!BV48</f>
        <v>0</v>
      </c>
      <c r="BS48" s="93">
        <f>+BR48+C_Variabili!BW132+C_Gestione!BU91+C_Acquisto!BW168-'I_Ult SP'!BW48</f>
        <v>0</v>
      </c>
      <c r="BT48" s="93">
        <f>+BS48+C_Variabili!BX132+C_Gestione!BV91+C_Acquisto!BX168-'I_Ult SP'!BX48</f>
        <v>0</v>
      </c>
      <c r="BU48" s="93">
        <f>+BT48+C_Variabili!BY132+C_Gestione!BW91+C_Acquisto!BY168-'I_Ult SP'!BY48</f>
        <v>0</v>
      </c>
      <c r="BV48" s="93">
        <f>+BU48+C_Variabili!BZ132+C_Gestione!BX91+C_Acquisto!BZ168-'I_Ult SP'!BZ48</f>
        <v>0</v>
      </c>
      <c r="BW48" s="93">
        <f>+BV48+C_Variabili!CA132+C_Gestione!BY91+C_Acquisto!CA168-'I_Ult SP'!CA48</f>
        <v>0</v>
      </c>
      <c r="BX48" s="93">
        <f>+BW48+C_Variabili!CB132+C_Gestione!BZ91+C_Acquisto!CB168-'I_Ult SP'!CB48</f>
        <v>0</v>
      </c>
      <c r="BY48" s="93">
        <f>+BX48+C_Variabili!CC132+C_Gestione!CA91+C_Acquisto!CC168-'I_Ult SP'!CC48</f>
        <v>0</v>
      </c>
      <c r="BZ48" s="93">
        <f>+BY48+C_Variabili!CD132+C_Gestione!CB91+C_Acquisto!CD168-'I_Ult SP'!CD48</f>
        <v>0</v>
      </c>
      <c r="CA48" s="93">
        <f>+BZ48+C_Variabili!CE132+C_Gestione!CC91+C_Acquisto!CE168-'I_Ult SP'!CE48</f>
        <v>0</v>
      </c>
      <c r="CB48" s="93">
        <f>+CA48+C_Variabili!CF132+C_Gestione!CD91+C_Acquisto!CF168-'I_Ult SP'!CF48</f>
        <v>0</v>
      </c>
      <c r="CC48" s="93">
        <f>+CB48+C_Variabili!CG132+C_Gestione!CE91+C_Acquisto!CG168-'I_Ult SP'!CG48</f>
        <v>0</v>
      </c>
      <c r="CD48" s="93">
        <f>+CC48+C_Variabili!CH132+C_Gestione!CF91+C_Acquisto!CH168-'I_Ult SP'!CH48</f>
        <v>0</v>
      </c>
      <c r="CE48" s="93">
        <f>+CD48+C_Variabili!CI132+C_Gestione!CG91+C_Acquisto!CI168-'I_Ult SP'!CI48</f>
        <v>0</v>
      </c>
      <c r="CF48" s="93">
        <f>+CE48+C_Variabili!CJ132+C_Gestione!CH91+C_Acquisto!CJ168-'I_Ult SP'!CJ48</f>
        <v>0</v>
      </c>
      <c r="CG48" s="93">
        <f>+CF48+C_Variabili!CK132+C_Gestione!CI91+C_Acquisto!CK168-'I_Ult SP'!CK48</f>
        <v>0</v>
      </c>
      <c r="CH48" s="93">
        <f>+CG48+C_Variabili!CL132+C_Gestione!CJ91+C_Acquisto!CL168-'I_Ult SP'!CL48</f>
        <v>0</v>
      </c>
      <c r="CI48" s="93">
        <f>+CH48+C_Variabili!CM132+C_Gestione!CK91+C_Acquisto!CM168-'I_Ult SP'!CM48</f>
        <v>0</v>
      </c>
      <c r="CJ48" s="93">
        <f>+CI48+C_Variabili!CN132+C_Gestione!CL91+C_Acquisto!CN168-'I_Ult SP'!CN48</f>
        <v>0</v>
      </c>
      <c r="CK48" s="93">
        <f>+CJ48+C_Variabili!CO132+C_Gestione!CM91+C_Acquisto!CO168-'I_Ult SP'!CO48</f>
        <v>0</v>
      </c>
      <c r="CL48" s="93">
        <f>+CK48+C_Variabili!CP132+C_Gestione!CN91+C_Acquisto!CP168-'I_Ult SP'!CP48</f>
        <v>0</v>
      </c>
      <c r="CM48" s="93">
        <f>+CL48+C_Variabili!CQ132+C_Gestione!CO91+C_Acquisto!CQ168-'I_Ult SP'!CQ48</f>
        <v>0</v>
      </c>
      <c r="CN48" s="93">
        <f>+CM48+C_Variabili!CR132+C_Gestione!CP91+C_Acquisto!CR168-'I_Ult SP'!CR48</f>
        <v>0</v>
      </c>
      <c r="CO48" s="93">
        <f>+CN48+C_Variabili!CS132+C_Gestione!CQ91+C_Acquisto!CS168-'I_Ult SP'!CS48</f>
        <v>0</v>
      </c>
      <c r="CP48" s="93">
        <f>+CO48+C_Variabili!CT132+C_Gestione!CR91+C_Acquisto!CT168-'I_Ult SP'!CT48</f>
        <v>0</v>
      </c>
      <c r="CQ48" s="93">
        <f>+CP48+C_Variabili!CU132+C_Gestione!CS91+C_Acquisto!CU168-'I_Ult SP'!CU48</f>
        <v>0</v>
      </c>
      <c r="CR48" s="93">
        <f>+CQ48+C_Variabili!CV132+C_Gestione!CT91+C_Acquisto!CV168-'I_Ult SP'!CV48</f>
        <v>0</v>
      </c>
      <c r="CS48" s="93">
        <f>+CR48+C_Variabili!CW132+C_Gestione!CU91+C_Acquisto!CW168-'I_Ult SP'!CW48</f>
        <v>0</v>
      </c>
      <c r="CT48" s="93">
        <f>+CS48+C_Variabili!CX132+C_Gestione!CV91+C_Acquisto!CX168-'I_Ult SP'!CX48</f>
        <v>0</v>
      </c>
      <c r="CU48" s="93">
        <f>+CT48+C_Variabili!CY132+C_Gestione!CW91+C_Acquisto!CY168-'I_Ult SP'!CY48</f>
        <v>0</v>
      </c>
      <c r="CV48" s="93">
        <f>+CU48+C_Variabili!CZ132+C_Gestione!CX91+C_Acquisto!CZ168-'I_Ult SP'!CZ48</f>
        <v>0</v>
      </c>
      <c r="CW48" s="93">
        <f>+CV48+C_Variabili!DA132+C_Gestione!CY91+C_Acquisto!DA168-'I_Ult SP'!DA48</f>
        <v>0</v>
      </c>
      <c r="CX48" s="93">
        <f>+CW48+C_Variabili!DB132+C_Gestione!CZ91+C_Acquisto!DB168-'I_Ult SP'!DB48</f>
        <v>0</v>
      </c>
      <c r="CY48" s="93">
        <f>+CX48+C_Variabili!DC132+C_Gestione!DA91+C_Acquisto!DC168-'I_Ult SP'!DC48</f>
        <v>0</v>
      </c>
      <c r="CZ48" s="93">
        <f>+CY48+C_Variabili!DD132+C_Gestione!DB91+C_Acquisto!DD168-'I_Ult SP'!DD48</f>
        <v>0</v>
      </c>
      <c r="DA48" s="93">
        <f>+CZ48+C_Variabili!DE132+C_Gestione!DC91+C_Acquisto!DE168-'I_Ult SP'!DE48</f>
        <v>0</v>
      </c>
      <c r="DB48" s="93">
        <f>+DA48+C_Variabili!DF132+C_Gestione!DD91+C_Acquisto!DF168-'I_Ult SP'!DF48</f>
        <v>0</v>
      </c>
      <c r="DC48" s="93">
        <f>+DB48+C_Variabili!DG132+C_Gestione!DE91+C_Acquisto!DG168-'I_Ult SP'!DG48</f>
        <v>0</v>
      </c>
      <c r="DD48" s="93">
        <f>+DC48+C_Variabili!DH132+C_Gestione!DF91+C_Acquisto!DH168-'I_Ult SP'!DH48</f>
        <v>0</v>
      </c>
      <c r="DE48" s="93">
        <f>+DD48+C_Variabili!DI132+C_Gestione!DG91+C_Acquisto!DI168-'I_Ult SP'!DI48</f>
        <v>0</v>
      </c>
      <c r="DF48" s="93">
        <f>+DE48+C_Variabili!DJ132+C_Gestione!DH91+C_Acquisto!DJ168-'I_Ult SP'!DJ48</f>
        <v>0</v>
      </c>
      <c r="DG48" s="93">
        <f>+DF48+C_Variabili!DK132+C_Gestione!DI91+C_Acquisto!DK168-'I_Ult SP'!DK48</f>
        <v>0</v>
      </c>
      <c r="DH48" s="93">
        <f>+DG48+C_Variabili!DL132+C_Gestione!DJ91+C_Acquisto!DL168-'I_Ult SP'!DL48</f>
        <v>0</v>
      </c>
      <c r="DI48" s="93">
        <f>+DH48+C_Variabili!DM132+C_Gestione!DK91+C_Acquisto!DM168-'I_Ult SP'!DM48</f>
        <v>0</v>
      </c>
      <c r="DJ48" s="93">
        <f>+DI48+C_Variabili!DN132+C_Gestione!DL91+C_Acquisto!DN168-'I_Ult SP'!DN48</f>
        <v>0</v>
      </c>
      <c r="DK48" s="93">
        <f>+DJ48+C_Variabili!DO132+C_Gestione!DM91+C_Acquisto!DO168-'I_Ult SP'!DO48</f>
        <v>0</v>
      </c>
      <c r="DL48" s="93">
        <f>+DK48+C_Variabili!DP132+C_Gestione!DN91+C_Acquisto!DP168-'I_Ult SP'!DP48</f>
        <v>0</v>
      </c>
      <c r="DM48" s="93">
        <f>+DL48+C_Variabili!DQ132+C_Gestione!DO91+C_Acquisto!DQ168-'I_Ult SP'!DQ48</f>
        <v>0</v>
      </c>
      <c r="DN48" s="93">
        <f>+DM48+C_Variabili!DR132+C_Gestione!DP91+C_Acquisto!DR168-'I_Ult SP'!DR48</f>
        <v>0</v>
      </c>
      <c r="DO48" s="93">
        <f>+DN48+C_Variabili!DS132+C_Gestione!DQ91+C_Acquisto!DS168-'I_Ult SP'!DS48</f>
        <v>0</v>
      </c>
      <c r="DP48" s="93">
        <f>+DO48+C_Variabili!DT132+C_Gestione!DR91+C_Acquisto!DT168-'I_Ult SP'!DT48</f>
        <v>0</v>
      </c>
      <c r="DQ48" s="93">
        <f>+DP48+C_Variabili!DU132+C_Gestione!DS91+C_Acquisto!DU168-'I_Ult SP'!DU48</f>
        <v>0</v>
      </c>
      <c r="DR48" s="93">
        <f>+DQ48+C_Variabili!DV132+C_Gestione!DT91+C_Acquisto!DV168-'I_Ult SP'!DV48</f>
        <v>0</v>
      </c>
      <c r="DS48" s="93">
        <f>+DR48+C_Variabili!DW132+C_Gestione!DU91+C_Acquisto!DW168-'I_Ult SP'!DW48</f>
        <v>0</v>
      </c>
    </row>
    <row r="49" spans="1:123" x14ac:dyDescent="0.25">
      <c r="A49" s="31" t="s">
        <v>125</v>
      </c>
      <c r="B49" s="32"/>
      <c r="C49" s="93">
        <f>+'I_Ult SP'!E49</f>
        <v>0</v>
      </c>
      <c r="D49" s="93">
        <f>+C49+C_Investimenti!F75-'I_Ult SP'!H49</f>
        <v>0</v>
      </c>
      <c r="E49" s="93">
        <f>+D49+C_Investimenti!G75-'I_Ult SP'!I49</f>
        <v>0</v>
      </c>
      <c r="F49" s="93">
        <f>+E49+C_Investimenti!H75-'I_Ult SP'!J49</f>
        <v>0</v>
      </c>
      <c r="G49" s="93">
        <f>+F49+C_Investimenti!I75-'I_Ult SP'!K49</f>
        <v>0</v>
      </c>
      <c r="H49" s="93">
        <f>+G49+C_Investimenti!J75-'I_Ult SP'!L49</f>
        <v>0</v>
      </c>
      <c r="I49" s="93">
        <f>+H49+C_Investimenti!K75-'I_Ult SP'!M49</f>
        <v>0</v>
      </c>
      <c r="J49" s="93">
        <f>+I49+C_Investimenti!L75-'I_Ult SP'!N49</f>
        <v>0</v>
      </c>
      <c r="K49" s="93">
        <f>+J49+C_Investimenti!M75-'I_Ult SP'!O49</f>
        <v>0</v>
      </c>
      <c r="L49" s="93">
        <f>+K49+C_Investimenti!N75-'I_Ult SP'!P49</f>
        <v>0</v>
      </c>
      <c r="M49" s="93">
        <f>+L49+C_Investimenti!O75-'I_Ult SP'!Q49</f>
        <v>0</v>
      </c>
      <c r="N49" s="93">
        <f>+M49+C_Investimenti!P75-'I_Ult SP'!R49</f>
        <v>0</v>
      </c>
      <c r="O49" s="93">
        <f>+N49+C_Investimenti!Q75-'I_Ult SP'!S49</f>
        <v>0</v>
      </c>
      <c r="P49" s="93">
        <f>+O49+C_Investimenti!R75-'I_Ult SP'!T49</f>
        <v>0</v>
      </c>
      <c r="Q49" s="93">
        <f>+P49+C_Investimenti!S75-'I_Ult SP'!U49</f>
        <v>0</v>
      </c>
      <c r="R49" s="93">
        <f>+Q49+C_Investimenti!T75-'I_Ult SP'!V49</f>
        <v>0</v>
      </c>
      <c r="S49" s="93">
        <f>+R49+C_Investimenti!U75-'I_Ult SP'!W49</f>
        <v>0</v>
      </c>
      <c r="T49" s="93">
        <f>+S49+C_Investimenti!V75-'I_Ult SP'!X49</f>
        <v>0</v>
      </c>
      <c r="U49" s="93">
        <f>+T49+C_Investimenti!W75-'I_Ult SP'!Y49</f>
        <v>0</v>
      </c>
      <c r="V49" s="93">
        <f>+U49+C_Investimenti!X75-'I_Ult SP'!Z49</f>
        <v>0</v>
      </c>
      <c r="W49" s="93">
        <f>+V49+C_Investimenti!Y75-'I_Ult SP'!AA49</f>
        <v>0</v>
      </c>
      <c r="X49" s="93">
        <f>+W49+C_Investimenti!Z75-'I_Ult SP'!AB49</f>
        <v>0</v>
      </c>
      <c r="Y49" s="93">
        <f>+X49+C_Investimenti!AA75-'I_Ult SP'!AC49</f>
        <v>0</v>
      </c>
      <c r="Z49" s="93">
        <f>+Y49+C_Investimenti!AB75-'I_Ult SP'!AD49</f>
        <v>0</v>
      </c>
      <c r="AA49" s="93">
        <f>+Z49+C_Investimenti!AC75-'I_Ult SP'!AE49</f>
        <v>0</v>
      </c>
      <c r="AB49" s="93">
        <f>+AA49+C_Investimenti!AD75-'I_Ult SP'!AF49</f>
        <v>0</v>
      </c>
      <c r="AC49" s="93">
        <f>+AB49+C_Investimenti!AE75-'I_Ult SP'!AG49</f>
        <v>0</v>
      </c>
      <c r="AD49" s="93">
        <f>+AC49+C_Investimenti!AF75-'I_Ult SP'!AH49</f>
        <v>0</v>
      </c>
      <c r="AE49" s="93">
        <f>+AD49+C_Investimenti!AG75-'I_Ult SP'!AI49</f>
        <v>0</v>
      </c>
      <c r="AF49" s="93">
        <f>+AE49+C_Investimenti!AH75-'I_Ult SP'!AJ49</f>
        <v>0</v>
      </c>
      <c r="AG49" s="93">
        <f>+AF49+C_Investimenti!AI75-'I_Ult SP'!AK49</f>
        <v>0</v>
      </c>
      <c r="AH49" s="93">
        <f>+AG49+C_Investimenti!AJ75-'I_Ult SP'!AL49</f>
        <v>0</v>
      </c>
      <c r="AI49" s="93">
        <f>+AH49+C_Investimenti!AK75-'I_Ult SP'!AM49</f>
        <v>0</v>
      </c>
      <c r="AJ49" s="93">
        <f>+AI49+C_Investimenti!AL75-'I_Ult SP'!AN49</f>
        <v>0</v>
      </c>
      <c r="AK49" s="93">
        <f>+AJ49+C_Investimenti!AM75-'I_Ult SP'!AO49</f>
        <v>0</v>
      </c>
      <c r="AL49" s="93">
        <f>+AK49+C_Investimenti!AN75-'I_Ult SP'!AP49</f>
        <v>0</v>
      </c>
      <c r="AM49" s="93">
        <f>+AL49+C_Investimenti!AO75-'I_Ult SP'!AQ49</f>
        <v>0</v>
      </c>
      <c r="AN49" s="93">
        <f>+AM49+C_Investimenti!AP75-'I_Ult SP'!AR49</f>
        <v>0</v>
      </c>
      <c r="AO49" s="93">
        <f>+AN49+C_Investimenti!AQ75-'I_Ult SP'!AS49</f>
        <v>0</v>
      </c>
      <c r="AP49" s="93">
        <f>+AO49+C_Investimenti!AR75-'I_Ult SP'!AT49</f>
        <v>0</v>
      </c>
      <c r="AQ49" s="93">
        <f>+AP49+C_Investimenti!AS75-'I_Ult SP'!AU49</f>
        <v>0</v>
      </c>
      <c r="AR49" s="93">
        <f>+AQ49+C_Investimenti!AT75-'I_Ult SP'!AV49</f>
        <v>0</v>
      </c>
      <c r="AS49" s="93">
        <f>+AR49+C_Investimenti!AU75-'I_Ult SP'!AW49</f>
        <v>0</v>
      </c>
      <c r="AT49" s="93">
        <f>+AS49+C_Investimenti!AV75-'I_Ult SP'!AX49</f>
        <v>0</v>
      </c>
      <c r="AU49" s="93">
        <f>+AT49+C_Investimenti!AW75-'I_Ult SP'!AY49</f>
        <v>0</v>
      </c>
      <c r="AV49" s="93">
        <f>+AU49+C_Investimenti!AX75-'I_Ult SP'!AZ49</f>
        <v>0</v>
      </c>
      <c r="AW49" s="93">
        <f>+AV49+C_Investimenti!AY75-'I_Ult SP'!BA49</f>
        <v>0</v>
      </c>
      <c r="AX49" s="93">
        <f>+AW49+C_Investimenti!AZ75-'I_Ult SP'!BB49</f>
        <v>0</v>
      </c>
      <c r="AY49" s="93">
        <f>+AX49+C_Investimenti!BA75-'I_Ult SP'!BC49</f>
        <v>0</v>
      </c>
      <c r="AZ49" s="93">
        <f>+AY49+C_Investimenti!BB75-'I_Ult SP'!BD49</f>
        <v>0</v>
      </c>
      <c r="BA49" s="93">
        <f>+AZ49+C_Investimenti!BC75-'I_Ult SP'!BE49</f>
        <v>0</v>
      </c>
      <c r="BB49" s="93">
        <f>+BA49+C_Investimenti!BD75-'I_Ult SP'!BF49</f>
        <v>0</v>
      </c>
      <c r="BC49" s="93">
        <f>+BB49+C_Investimenti!BE75-'I_Ult SP'!BG49</f>
        <v>0</v>
      </c>
      <c r="BD49" s="93">
        <f>+BC49+C_Investimenti!BF75-'I_Ult SP'!BH49</f>
        <v>0</v>
      </c>
      <c r="BE49" s="93">
        <f>+BD49+C_Investimenti!BG75-'I_Ult SP'!BI49</f>
        <v>0</v>
      </c>
      <c r="BF49" s="93">
        <f>+BE49+C_Investimenti!BH75-'I_Ult SP'!BJ49</f>
        <v>0</v>
      </c>
      <c r="BG49" s="93">
        <f>+BF49+C_Investimenti!BI75-'I_Ult SP'!BK49</f>
        <v>0</v>
      </c>
      <c r="BH49" s="93">
        <f>+BG49+C_Investimenti!BJ75-'I_Ult SP'!BL49</f>
        <v>0</v>
      </c>
      <c r="BI49" s="93">
        <f>+BH49+C_Investimenti!BK75-'I_Ult SP'!BM49</f>
        <v>0</v>
      </c>
      <c r="BJ49" s="93">
        <f>+BI49+C_Investimenti!BL75-'I_Ult SP'!BN49</f>
        <v>0</v>
      </c>
      <c r="BK49" s="93">
        <f>+BJ49+C_Investimenti!BM75-'I_Ult SP'!BO49</f>
        <v>0</v>
      </c>
      <c r="BL49" s="93">
        <f>+BK49+C_Investimenti!BN75-'I_Ult SP'!BP49</f>
        <v>0</v>
      </c>
      <c r="BM49" s="93">
        <f>+BL49+C_Investimenti!BO75-'I_Ult SP'!BQ49</f>
        <v>0</v>
      </c>
      <c r="BN49" s="93">
        <f>+BM49+C_Investimenti!BP75-'I_Ult SP'!BR49</f>
        <v>0</v>
      </c>
      <c r="BO49" s="93">
        <f>+BN49+C_Investimenti!BQ75-'I_Ult SP'!BS49</f>
        <v>0</v>
      </c>
      <c r="BP49" s="93">
        <f>+BO49+C_Investimenti!BR75-'I_Ult SP'!BT49</f>
        <v>0</v>
      </c>
      <c r="BQ49" s="93">
        <f>+BP49+C_Investimenti!BS75-'I_Ult SP'!BU49</f>
        <v>0</v>
      </c>
      <c r="BR49" s="93">
        <f>+BQ49+C_Investimenti!BT75-'I_Ult SP'!BV49</f>
        <v>0</v>
      </c>
      <c r="BS49" s="93">
        <f>+BR49+C_Investimenti!BU75-'I_Ult SP'!BW49</f>
        <v>0</v>
      </c>
      <c r="BT49" s="93">
        <f>+BS49+C_Investimenti!BV75-'I_Ult SP'!BX49</f>
        <v>0</v>
      </c>
      <c r="BU49" s="93">
        <f>+BT49+C_Investimenti!BW75-'I_Ult SP'!BY49</f>
        <v>0</v>
      </c>
      <c r="BV49" s="93">
        <f>+BU49+C_Investimenti!BX75-'I_Ult SP'!BZ49</f>
        <v>0</v>
      </c>
      <c r="BW49" s="93">
        <f>+BV49+C_Investimenti!BY75-'I_Ult SP'!CA49</f>
        <v>0</v>
      </c>
      <c r="BX49" s="93">
        <f>+BW49+C_Investimenti!BZ75-'I_Ult SP'!CB49</f>
        <v>0</v>
      </c>
      <c r="BY49" s="93">
        <f>+BX49+C_Investimenti!CA75-'I_Ult SP'!CC49</f>
        <v>0</v>
      </c>
      <c r="BZ49" s="93">
        <f>+BY49+C_Investimenti!CB75-'I_Ult SP'!CD49</f>
        <v>0</v>
      </c>
      <c r="CA49" s="93">
        <f>+BZ49+C_Investimenti!CC75-'I_Ult SP'!CE49</f>
        <v>0</v>
      </c>
      <c r="CB49" s="93">
        <f>+CA49+C_Investimenti!CD75-'I_Ult SP'!CF49</f>
        <v>0</v>
      </c>
      <c r="CC49" s="93">
        <f>+CB49+C_Investimenti!CE75-'I_Ult SP'!CG49</f>
        <v>0</v>
      </c>
      <c r="CD49" s="93">
        <f>+CC49+C_Investimenti!CF75-'I_Ult SP'!CH49</f>
        <v>0</v>
      </c>
      <c r="CE49" s="93">
        <f>+CD49+C_Investimenti!CG75-'I_Ult SP'!CI49</f>
        <v>0</v>
      </c>
      <c r="CF49" s="93">
        <f>+CE49+C_Investimenti!CH75-'I_Ult SP'!CJ49</f>
        <v>0</v>
      </c>
      <c r="CG49" s="93">
        <f>+CF49+C_Investimenti!CI75-'I_Ult SP'!CK49</f>
        <v>0</v>
      </c>
      <c r="CH49" s="93">
        <f>+CG49+C_Investimenti!CJ75-'I_Ult SP'!CL49</f>
        <v>0</v>
      </c>
      <c r="CI49" s="93">
        <f>+CH49+C_Investimenti!CK75-'I_Ult SP'!CM49</f>
        <v>0</v>
      </c>
      <c r="CJ49" s="93">
        <f>+CI49+C_Investimenti!CL75-'I_Ult SP'!CN49</f>
        <v>0</v>
      </c>
      <c r="CK49" s="93">
        <f>+CJ49+C_Investimenti!CM75-'I_Ult SP'!CO49</f>
        <v>0</v>
      </c>
      <c r="CL49" s="93">
        <f>+CK49+C_Investimenti!CN75-'I_Ult SP'!CP49</f>
        <v>0</v>
      </c>
      <c r="CM49" s="93">
        <f>+CL49+C_Investimenti!CO75-'I_Ult SP'!CQ49</f>
        <v>0</v>
      </c>
      <c r="CN49" s="93">
        <f>+CM49+C_Investimenti!CP75-'I_Ult SP'!CR49</f>
        <v>0</v>
      </c>
      <c r="CO49" s="93">
        <f>+CN49+C_Investimenti!CQ75-'I_Ult SP'!CS49</f>
        <v>0</v>
      </c>
      <c r="CP49" s="93">
        <f>+CO49+C_Investimenti!CR75-'I_Ult SP'!CT49</f>
        <v>0</v>
      </c>
      <c r="CQ49" s="93">
        <f>+CP49+C_Investimenti!CS75-'I_Ult SP'!CU49</f>
        <v>0</v>
      </c>
      <c r="CR49" s="93">
        <f>+CQ49+C_Investimenti!CT75-'I_Ult SP'!CV49</f>
        <v>0</v>
      </c>
      <c r="CS49" s="93">
        <f>+CR49+C_Investimenti!CU75-'I_Ult SP'!CW49</f>
        <v>0</v>
      </c>
      <c r="CT49" s="93">
        <f>+CS49+C_Investimenti!CV75-'I_Ult SP'!CX49</f>
        <v>0</v>
      </c>
      <c r="CU49" s="93">
        <f>+CT49+C_Investimenti!CW75-'I_Ult SP'!CY49</f>
        <v>0</v>
      </c>
      <c r="CV49" s="93">
        <f>+CU49+C_Investimenti!CX75-'I_Ult SP'!CZ49</f>
        <v>0</v>
      </c>
      <c r="CW49" s="93">
        <f>+CV49+C_Investimenti!CY75-'I_Ult SP'!DA49</f>
        <v>0</v>
      </c>
      <c r="CX49" s="93">
        <f>+CW49+C_Investimenti!CZ75-'I_Ult SP'!DB49</f>
        <v>0</v>
      </c>
      <c r="CY49" s="93">
        <f>+CX49+C_Investimenti!DA75-'I_Ult SP'!DC49</f>
        <v>0</v>
      </c>
      <c r="CZ49" s="93">
        <f>+CY49+C_Investimenti!DB75-'I_Ult SP'!DD49</f>
        <v>0</v>
      </c>
      <c r="DA49" s="93">
        <f>+CZ49+C_Investimenti!DC75-'I_Ult SP'!DE49</f>
        <v>0</v>
      </c>
      <c r="DB49" s="93">
        <f>+DA49+C_Investimenti!DD75-'I_Ult SP'!DF49</f>
        <v>0</v>
      </c>
      <c r="DC49" s="93">
        <f>+DB49+C_Investimenti!DE75-'I_Ult SP'!DG49</f>
        <v>0</v>
      </c>
      <c r="DD49" s="93">
        <f>+DC49+C_Investimenti!DF75-'I_Ult SP'!DH49</f>
        <v>0</v>
      </c>
      <c r="DE49" s="93">
        <f>+DD49+C_Investimenti!DG75-'I_Ult SP'!DI49</f>
        <v>0</v>
      </c>
      <c r="DF49" s="93">
        <f>+DE49+C_Investimenti!DH75-'I_Ult SP'!DJ49</f>
        <v>0</v>
      </c>
      <c r="DG49" s="93">
        <f>+DF49+C_Investimenti!DI75-'I_Ult SP'!DK49</f>
        <v>0</v>
      </c>
      <c r="DH49" s="93">
        <f>+DG49+C_Investimenti!DJ75-'I_Ult SP'!DL49</f>
        <v>0</v>
      </c>
      <c r="DI49" s="93">
        <f>+DH49+C_Investimenti!DK75-'I_Ult SP'!DM49</f>
        <v>0</v>
      </c>
      <c r="DJ49" s="93">
        <f>+DI49+C_Investimenti!DL75-'I_Ult SP'!DN49</f>
        <v>0</v>
      </c>
      <c r="DK49" s="93">
        <f>+DJ49+C_Investimenti!DM75-'I_Ult SP'!DO49</f>
        <v>0</v>
      </c>
      <c r="DL49" s="93">
        <f>+DK49+C_Investimenti!DN75-'I_Ult SP'!DP49</f>
        <v>0</v>
      </c>
      <c r="DM49" s="93">
        <f>+DL49+C_Investimenti!DO75-'I_Ult SP'!DQ49</f>
        <v>0</v>
      </c>
      <c r="DN49" s="93">
        <f>+DM49+C_Investimenti!DP75-'I_Ult SP'!DR49</f>
        <v>0</v>
      </c>
      <c r="DO49" s="93">
        <f>+DN49+C_Investimenti!DQ75-'I_Ult SP'!DS49</f>
        <v>0</v>
      </c>
      <c r="DP49" s="93">
        <f>+DO49+C_Investimenti!DR75-'I_Ult SP'!DT49</f>
        <v>0</v>
      </c>
      <c r="DQ49" s="93">
        <f>+DP49+C_Investimenti!DS75-'I_Ult SP'!DU49</f>
        <v>0</v>
      </c>
      <c r="DR49" s="93">
        <f>+DQ49+C_Investimenti!DT75-'I_Ult SP'!DV49</f>
        <v>0</v>
      </c>
      <c r="DS49" s="93">
        <f>+DR49+C_Investimenti!DU75-'I_Ult SP'!DW49</f>
        <v>0</v>
      </c>
    </row>
    <row r="50" spans="1:123" ht="7.9" customHeight="1" x14ac:dyDescent="0.25">
      <c r="A50" s="196"/>
      <c r="B50" s="32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</row>
    <row r="51" spans="1:123" x14ac:dyDescent="0.25">
      <c r="A51" s="68" t="s">
        <v>106</v>
      </c>
      <c r="B51" s="32"/>
      <c r="C51" s="93">
        <f>+'I_Ult SP'!E50</f>
        <v>0</v>
      </c>
      <c r="D51" s="93">
        <f>+C51-'I_Ult SP'!H50</f>
        <v>0</v>
      </c>
      <c r="E51" s="93">
        <f>+D51-'I_Ult SP'!I50</f>
        <v>0</v>
      </c>
      <c r="F51" s="93">
        <f>+E51-'I_Ult SP'!J50</f>
        <v>0</v>
      </c>
      <c r="G51" s="93">
        <f>+F51-'I_Ult SP'!K50</f>
        <v>0</v>
      </c>
      <c r="H51" s="93">
        <f>+G51-'I_Ult SP'!L50</f>
        <v>0</v>
      </c>
      <c r="I51" s="93">
        <f>+H51-'I_Ult SP'!M50</f>
        <v>0</v>
      </c>
      <c r="J51" s="93">
        <f>+I51-'I_Ult SP'!N50</f>
        <v>0</v>
      </c>
      <c r="K51" s="93">
        <f>+J51-'I_Ult SP'!O50</f>
        <v>0</v>
      </c>
      <c r="L51" s="93">
        <f>+K51-'I_Ult SP'!P50</f>
        <v>0</v>
      </c>
      <c r="M51" s="93">
        <f>+L51-'I_Ult SP'!Q50</f>
        <v>0</v>
      </c>
      <c r="N51" s="93">
        <f>+M51-'I_Ult SP'!R50</f>
        <v>0</v>
      </c>
      <c r="O51" s="93">
        <f>+N51-'I_Ult SP'!S50</f>
        <v>0</v>
      </c>
      <c r="P51" s="93">
        <f>+O51-'I_Ult SP'!T50</f>
        <v>0</v>
      </c>
      <c r="Q51" s="93">
        <f>+P51-'I_Ult SP'!U50</f>
        <v>0</v>
      </c>
      <c r="R51" s="93">
        <f>+Q51-'I_Ult SP'!V50</f>
        <v>0</v>
      </c>
      <c r="S51" s="93">
        <f>+R51-'I_Ult SP'!W50</f>
        <v>0</v>
      </c>
      <c r="T51" s="93">
        <f>+S51-'I_Ult SP'!X50</f>
        <v>0</v>
      </c>
      <c r="U51" s="93">
        <f>+T51-'I_Ult SP'!Y50</f>
        <v>0</v>
      </c>
      <c r="V51" s="93">
        <f>+U51-'I_Ult SP'!Z50</f>
        <v>0</v>
      </c>
      <c r="W51" s="93">
        <f>+V51-'I_Ult SP'!AA50</f>
        <v>0</v>
      </c>
      <c r="X51" s="93">
        <f>+W51-'I_Ult SP'!AB50</f>
        <v>0</v>
      </c>
      <c r="Y51" s="93">
        <f>+X51-'I_Ult SP'!AC50</f>
        <v>0</v>
      </c>
      <c r="Z51" s="93">
        <f>+Y51-'I_Ult SP'!AD50</f>
        <v>0</v>
      </c>
      <c r="AA51" s="93">
        <f>+Z51-'I_Ult SP'!AE50</f>
        <v>0</v>
      </c>
      <c r="AB51" s="93">
        <f>+AA51-'I_Ult SP'!AF50</f>
        <v>0</v>
      </c>
      <c r="AC51" s="93">
        <f>+AB51-'I_Ult SP'!AG50</f>
        <v>0</v>
      </c>
      <c r="AD51" s="93">
        <f>+AC51-'I_Ult SP'!AH50</f>
        <v>0</v>
      </c>
      <c r="AE51" s="93">
        <f>+AD51-'I_Ult SP'!AI50</f>
        <v>0</v>
      </c>
      <c r="AF51" s="93">
        <f>+AE51-'I_Ult SP'!AJ50</f>
        <v>0</v>
      </c>
      <c r="AG51" s="93">
        <f>+AF51-'I_Ult SP'!AK50</f>
        <v>0</v>
      </c>
      <c r="AH51" s="93">
        <f>+AG51-'I_Ult SP'!AL50</f>
        <v>0</v>
      </c>
      <c r="AI51" s="93">
        <f>+AH51-'I_Ult SP'!AM50</f>
        <v>0</v>
      </c>
      <c r="AJ51" s="93">
        <f>+AI51-'I_Ult SP'!AN50</f>
        <v>0</v>
      </c>
      <c r="AK51" s="93">
        <f>+AJ51-'I_Ult SP'!AO50</f>
        <v>0</v>
      </c>
      <c r="AL51" s="93">
        <f>+AK51-'I_Ult SP'!AP50</f>
        <v>0</v>
      </c>
      <c r="AM51" s="93">
        <f>+AL51-'I_Ult SP'!AQ50</f>
        <v>0</v>
      </c>
      <c r="AN51" s="93">
        <f>+AM51-'I_Ult SP'!AR50</f>
        <v>0</v>
      </c>
      <c r="AO51" s="93">
        <f>+AN51-'I_Ult SP'!AS50</f>
        <v>0</v>
      </c>
      <c r="AP51" s="93">
        <f>+AO51-'I_Ult SP'!AT50</f>
        <v>0</v>
      </c>
      <c r="AQ51" s="93">
        <f>+AP51-'I_Ult SP'!AU50</f>
        <v>0</v>
      </c>
      <c r="AR51" s="93">
        <f>+AQ51-'I_Ult SP'!AV50</f>
        <v>0</v>
      </c>
      <c r="AS51" s="93">
        <f>+AR51-'I_Ult SP'!AW50</f>
        <v>0</v>
      </c>
      <c r="AT51" s="93">
        <f>+AS51-'I_Ult SP'!AX50</f>
        <v>0</v>
      </c>
      <c r="AU51" s="93">
        <f>+AT51-'I_Ult SP'!AY50</f>
        <v>0</v>
      </c>
      <c r="AV51" s="93">
        <f>+AU51-'I_Ult SP'!AZ50</f>
        <v>0</v>
      </c>
      <c r="AW51" s="93">
        <f>+AV51-'I_Ult SP'!BA50</f>
        <v>0</v>
      </c>
      <c r="AX51" s="93">
        <f>+AW51-'I_Ult SP'!BB50</f>
        <v>0</v>
      </c>
      <c r="AY51" s="93">
        <f>+AX51-'I_Ult SP'!BC50</f>
        <v>0</v>
      </c>
      <c r="AZ51" s="93">
        <f>+AY51-'I_Ult SP'!BD50</f>
        <v>0</v>
      </c>
      <c r="BA51" s="93">
        <f>+AZ51-'I_Ult SP'!BE50</f>
        <v>0</v>
      </c>
      <c r="BB51" s="93">
        <f>+BA51-'I_Ult SP'!BF50</f>
        <v>0</v>
      </c>
      <c r="BC51" s="93">
        <f>+BB51-'I_Ult SP'!BG50</f>
        <v>0</v>
      </c>
      <c r="BD51" s="93">
        <f>+BC51-'I_Ult SP'!BH50</f>
        <v>0</v>
      </c>
      <c r="BE51" s="93">
        <f>+BD51-'I_Ult SP'!BI50</f>
        <v>0</v>
      </c>
      <c r="BF51" s="93">
        <f>+BE51-'I_Ult SP'!BJ50</f>
        <v>0</v>
      </c>
      <c r="BG51" s="93">
        <f>+BF51-'I_Ult SP'!BK50</f>
        <v>0</v>
      </c>
      <c r="BH51" s="93">
        <f>+BG51-'I_Ult SP'!BL50</f>
        <v>0</v>
      </c>
      <c r="BI51" s="93">
        <f>+BH51-'I_Ult SP'!BM50</f>
        <v>0</v>
      </c>
      <c r="BJ51" s="93">
        <f>+BI51-'I_Ult SP'!BN50</f>
        <v>0</v>
      </c>
      <c r="BK51" s="93">
        <f>+BJ51-'I_Ult SP'!BO50</f>
        <v>0</v>
      </c>
      <c r="BL51" s="93">
        <f>+BK51-'I_Ult SP'!BP50</f>
        <v>0</v>
      </c>
      <c r="BM51" s="93">
        <f>+BL51-'I_Ult SP'!BQ50</f>
        <v>0</v>
      </c>
      <c r="BN51" s="93">
        <f>+BM51-'I_Ult SP'!BR50</f>
        <v>0</v>
      </c>
      <c r="BO51" s="93">
        <f>+BN51-'I_Ult SP'!BS50</f>
        <v>0</v>
      </c>
      <c r="BP51" s="93">
        <f>+BO51-'I_Ult SP'!BT50</f>
        <v>0</v>
      </c>
      <c r="BQ51" s="93">
        <f>+BP51-'I_Ult SP'!BU50</f>
        <v>0</v>
      </c>
      <c r="BR51" s="93">
        <f>+BQ51-'I_Ult SP'!BV50</f>
        <v>0</v>
      </c>
      <c r="BS51" s="93">
        <f>+BR51-'I_Ult SP'!BW50</f>
        <v>0</v>
      </c>
      <c r="BT51" s="93">
        <f>+BS51-'I_Ult SP'!BX50</f>
        <v>0</v>
      </c>
      <c r="BU51" s="93">
        <f>+BT51-'I_Ult SP'!BY50</f>
        <v>0</v>
      </c>
      <c r="BV51" s="93">
        <f>+BU51-'I_Ult SP'!BZ50</f>
        <v>0</v>
      </c>
      <c r="BW51" s="93">
        <f>+BV51-'I_Ult SP'!CA50</f>
        <v>0</v>
      </c>
      <c r="BX51" s="93">
        <f>+BW51-'I_Ult SP'!CB50</f>
        <v>0</v>
      </c>
      <c r="BY51" s="93">
        <f>+BX51-'I_Ult SP'!CC50</f>
        <v>0</v>
      </c>
      <c r="BZ51" s="93">
        <f>+BY51-'I_Ult SP'!CD50</f>
        <v>0</v>
      </c>
      <c r="CA51" s="93">
        <f>+BZ51-'I_Ult SP'!CE50</f>
        <v>0</v>
      </c>
      <c r="CB51" s="93">
        <f>+CA51-'I_Ult SP'!CF50</f>
        <v>0</v>
      </c>
      <c r="CC51" s="93">
        <f>+CB51-'I_Ult SP'!CG50</f>
        <v>0</v>
      </c>
      <c r="CD51" s="93">
        <f>+CC51-'I_Ult SP'!CH50</f>
        <v>0</v>
      </c>
      <c r="CE51" s="93">
        <f>+CD51-'I_Ult SP'!CI50</f>
        <v>0</v>
      </c>
      <c r="CF51" s="93">
        <f>+CE51-'I_Ult SP'!CJ50</f>
        <v>0</v>
      </c>
      <c r="CG51" s="93">
        <f>+CF51-'I_Ult SP'!CK50</f>
        <v>0</v>
      </c>
      <c r="CH51" s="93">
        <f>+CG51-'I_Ult SP'!CL50</f>
        <v>0</v>
      </c>
      <c r="CI51" s="93">
        <f>+CH51-'I_Ult SP'!CM50</f>
        <v>0</v>
      </c>
      <c r="CJ51" s="93">
        <f>+CI51-'I_Ult SP'!CN50</f>
        <v>0</v>
      </c>
      <c r="CK51" s="93">
        <f>+CJ51-'I_Ult SP'!CO50</f>
        <v>0</v>
      </c>
      <c r="CL51" s="93">
        <f>+CK51-'I_Ult SP'!CP50</f>
        <v>0</v>
      </c>
      <c r="CM51" s="93">
        <f>+CL51-'I_Ult SP'!CQ50</f>
        <v>0</v>
      </c>
      <c r="CN51" s="93">
        <f>+CM51-'I_Ult SP'!CR50</f>
        <v>0</v>
      </c>
      <c r="CO51" s="93">
        <f>+CN51-'I_Ult SP'!CS50</f>
        <v>0</v>
      </c>
      <c r="CP51" s="93">
        <f>+CO51-'I_Ult SP'!CT50</f>
        <v>0</v>
      </c>
      <c r="CQ51" s="93">
        <f>+CP51-'I_Ult SP'!CU50</f>
        <v>0</v>
      </c>
      <c r="CR51" s="93">
        <f>+CQ51-'I_Ult SP'!CV50</f>
        <v>0</v>
      </c>
      <c r="CS51" s="93">
        <f>+CR51-'I_Ult SP'!CW50</f>
        <v>0</v>
      </c>
      <c r="CT51" s="93">
        <f>+CS51-'I_Ult SP'!CX50</f>
        <v>0</v>
      </c>
      <c r="CU51" s="93">
        <f>+CT51-'I_Ult SP'!CY50</f>
        <v>0</v>
      </c>
      <c r="CV51" s="93">
        <f>+CU51-'I_Ult SP'!CZ50</f>
        <v>0</v>
      </c>
      <c r="CW51" s="93">
        <f>+CV51-'I_Ult SP'!DA50</f>
        <v>0</v>
      </c>
      <c r="CX51" s="93">
        <f>+CW51-'I_Ult SP'!DB50</f>
        <v>0</v>
      </c>
      <c r="CY51" s="93">
        <f>+CX51-'I_Ult SP'!DC50</f>
        <v>0</v>
      </c>
      <c r="CZ51" s="93">
        <f>+CY51-'I_Ult SP'!DD50</f>
        <v>0</v>
      </c>
      <c r="DA51" s="93">
        <f>+CZ51-'I_Ult SP'!DE50</f>
        <v>0</v>
      </c>
      <c r="DB51" s="93">
        <f>+DA51-'I_Ult SP'!DF50</f>
        <v>0</v>
      </c>
      <c r="DC51" s="93">
        <f>+DB51-'I_Ult SP'!DG50</f>
        <v>0</v>
      </c>
      <c r="DD51" s="93">
        <f>+DC51-'I_Ult SP'!DH50</f>
        <v>0</v>
      </c>
      <c r="DE51" s="93">
        <f>+DD51-'I_Ult SP'!DI50</f>
        <v>0</v>
      </c>
      <c r="DF51" s="93">
        <f>+DE51-'I_Ult SP'!DJ50</f>
        <v>0</v>
      </c>
      <c r="DG51" s="93">
        <f>+DF51-'I_Ult SP'!DK50</f>
        <v>0</v>
      </c>
      <c r="DH51" s="93">
        <f>+DG51-'I_Ult SP'!DL50</f>
        <v>0</v>
      </c>
      <c r="DI51" s="93">
        <f>+DH51-'I_Ult SP'!DM50</f>
        <v>0</v>
      </c>
      <c r="DJ51" s="93">
        <f>+DI51-'I_Ult SP'!DN50</f>
        <v>0</v>
      </c>
      <c r="DK51" s="93">
        <f>+DJ51-'I_Ult SP'!DO50</f>
        <v>0</v>
      </c>
      <c r="DL51" s="93">
        <f>+DK51-'I_Ult SP'!DP50</f>
        <v>0</v>
      </c>
      <c r="DM51" s="93">
        <f>+DL51-'I_Ult SP'!DQ50</f>
        <v>0</v>
      </c>
      <c r="DN51" s="93">
        <f>+DM51-'I_Ult SP'!DR50</f>
        <v>0</v>
      </c>
      <c r="DO51" s="93">
        <f>+DN51-'I_Ult SP'!DS50</f>
        <v>0</v>
      </c>
      <c r="DP51" s="93">
        <f>+DO51-'I_Ult SP'!DT50</f>
        <v>0</v>
      </c>
      <c r="DQ51" s="93">
        <f>+DP51-'I_Ult SP'!DU50</f>
        <v>0</v>
      </c>
      <c r="DR51" s="93">
        <f>+DQ51-'I_Ult SP'!DV50</f>
        <v>0</v>
      </c>
      <c r="DS51" s="93">
        <f>+DR51-'I_Ult SP'!DW50</f>
        <v>0</v>
      </c>
    </row>
    <row r="52" spans="1:123" x14ac:dyDescent="0.25">
      <c r="A52" s="69" t="s">
        <v>226</v>
      </c>
      <c r="B52" s="32"/>
      <c r="C52" s="93">
        <f>+'I_Ult SP'!E51</f>
        <v>0</v>
      </c>
      <c r="D52" s="93">
        <f>+C52+C_Personale!E186+C_Personale!E185+C_Personale!E187-'I_Ult SP'!H51</f>
        <v>0</v>
      </c>
      <c r="E52" s="93">
        <f>+D52+C_Personale!F186+C_Personale!F185+C_Personale!F187-'I_Ult SP'!I51</f>
        <v>0</v>
      </c>
      <c r="F52" s="93">
        <f>+E52+C_Personale!G186+C_Personale!G185+C_Personale!G187-'I_Ult SP'!J51</f>
        <v>0</v>
      </c>
      <c r="G52" s="93">
        <f>+F52+C_Personale!H186+C_Personale!H185+C_Personale!H187-'I_Ult SP'!K51</f>
        <v>0</v>
      </c>
      <c r="H52" s="93">
        <f>+G52+C_Personale!I186+C_Personale!I185+C_Personale!I187-'I_Ult SP'!L51</f>
        <v>0</v>
      </c>
      <c r="I52" s="93">
        <f>+H52+C_Personale!J186+C_Personale!J185+C_Personale!J187-'I_Ult SP'!M51</f>
        <v>0</v>
      </c>
      <c r="J52" s="93">
        <f>+I52+C_Personale!K186+C_Personale!K185+C_Personale!K187-'I_Ult SP'!N51</f>
        <v>0</v>
      </c>
      <c r="K52" s="93">
        <f>+J52+C_Personale!L186+C_Personale!L185+C_Personale!L187-'I_Ult SP'!O51</f>
        <v>0</v>
      </c>
      <c r="L52" s="93">
        <f>+K52+C_Personale!M186+C_Personale!M185+C_Personale!M187-'I_Ult SP'!P51</f>
        <v>0</v>
      </c>
      <c r="M52" s="93">
        <f>+L52+C_Personale!N186+C_Personale!N185+C_Personale!N187-'I_Ult SP'!Q51</f>
        <v>0</v>
      </c>
      <c r="N52" s="93">
        <f>+M52+C_Personale!O186+C_Personale!O185+C_Personale!O187-'I_Ult SP'!R51</f>
        <v>0</v>
      </c>
      <c r="O52" s="93">
        <f>+N52+C_Personale!P186+C_Personale!P185+C_Personale!P187-'I_Ult SP'!S51</f>
        <v>0</v>
      </c>
      <c r="P52" s="93">
        <f>+O52+C_Personale!Q186+C_Personale!Q185+C_Personale!Q187-'I_Ult SP'!T51</f>
        <v>0</v>
      </c>
      <c r="Q52" s="93">
        <f>+P52+C_Personale!R186+C_Personale!R185+C_Personale!R187-'I_Ult SP'!U51</f>
        <v>0</v>
      </c>
      <c r="R52" s="93">
        <f>+Q52+C_Personale!S186+C_Personale!S185+C_Personale!S187-'I_Ult SP'!V51</f>
        <v>0</v>
      </c>
      <c r="S52" s="93">
        <f>+R52+C_Personale!T186+C_Personale!T185+C_Personale!T187-'I_Ult SP'!W51</f>
        <v>0</v>
      </c>
      <c r="T52" s="93">
        <f>+S52+C_Personale!U186+C_Personale!U185+C_Personale!U187-'I_Ult SP'!X51</f>
        <v>0</v>
      </c>
      <c r="U52" s="93">
        <f>+T52+C_Personale!V186+C_Personale!V185+C_Personale!V187-'I_Ult SP'!Y51</f>
        <v>0</v>
      </c>
      <c r="V52" s="93">
        <f>+U52+C_Personale!W186+C_Personale!W185+C_Personale!W187-'I_Ult SP'!Z51</f>
        <v>0</v>
      </c>
      <c r="W52" s="93">
        <f>+V52+C_Personale!X186+C_Personale!X185+C_Personale!X187-'I_Ult SP'!AA51</f>
        <v>0</v>
      </c>
      <c r="X52" s="93">
        <f>+W52+C_Personale!Y186+C_Personale!Y185+C_Personale!Y187-'I_Ult SP'!AB51</f>
        <v>0</v>
      </c>
      <c r="Y52" s="93">
        <f>+X52+C_Personale!Z186+C_Personale!Z185+C_Personale!Z187-'I_Ult SP'!AC51</f>
        <v>0</v>
      </c>
      <c r="Z52" s="93">
        <f>+Y52+C_Personale!AA186+C_Personale!AA185+C_Personale!AA187-'I_Ult SP'!AD51</f>
        <v>0</v>
      </c>
      <c r="AA52" s="93">
        <f>+Z52+C_Personale!AB186+C_Personale!AB185+C_Personale!AB187-'I_Ult SP'!AE51</f>
        <v>0</v>
      </c>
      <c r="AB52" s="93">
        <f>+AA52+C_Personale!AC186+C_Personale!AC185+C_Personale!AC187-'I_Ult SP'!AF51</f>
        <v>0</v>
      </c>
      <c r="AC52" s="93">
        <f>+AB52+C_Personale!AD186+C_Personale!AD185+C_Personale!AD187-'I_Ult SP'!AG51</f>
        <v>0</v>
      </c>
      <c r="AD52" s="93">
        <f>+AC52+C_Personale!AE186+C_Personale!AE185+C_Personale!AE187-'I_Ult SP'!AH51</f>
        <v>0</v>
      </c>
      <c r="AE52" s="93">
        <f>+AD52+C_Personale!AF186+C_Personale!AF185+C_Personale!AF187-'I_Ult SP'!AI51</f>
        <v>0</v>
      </c>
      <c r="AF52" s="93">
        <f>+AE52+C_Personale!AG186+C_Personale!AG185+C_Personale!AG187-'I_Ult SP'!AJ51</f>
        <v>0</v>
      </c>
      <c r="AG52" s="93">
        <f>+AF52+C_Personale!AH186+C_Personale!AH185+C_Personale!AH187-'I_Ult SP'!AK51</f>
        <v>0</v>
      </c>
      <c r="AH52" s="93">
        <f>+AG52+C_Personale!AI186+C_Personale!AI185+C_Personale!AI187-'I_Ult SP'!AL51</f>
        <v>0</v>
      </c>
      <c r="AI52" s="93">
        <f>+AH52+C_Personale!AJ186+C_Personale!AJ185+C_Personale!AJ187-'I_Ult SP'!AM51</f>
        <v>0</v>
      </c>
      <c r="AJ52" s="93">
        <f>+AI52+C_Personale!AK186+C_Personale!AK185+C_Personale!AK187-'I_Ult SP'!AN51</f>
        <v>0</v>
      </c>
      <c r="AK52" s="93">
        <f>+AJ52+C_Personale!AL186+C_Personale!AL185+C_Personale!AL187-'I_Ult SP'!AO51</f>
        <v>0</v>
      </c>
      <c r="AL52" s="93">
        <f>+AK52+C_Personale!AM186+C_Personale!AM185+C_Personale!AM187-'I_Ult SP'!AP51</f>
        <v>0</v>
      </c>
      <c r="AM52" s="93">
        <f>+AL52+C_Personale!AN186+C_Personale!AN185+C_Personale!AN187-'I_Ult SP'!AQ51</f>
        <v>0</v>
      </c>
      <c r="AN52" s="93">
        <f>+AM52+C_Personale!AO186+C_Personale!AO185+C_Personale!AO187-'I_Ult SP'!AR51</f>
        <v>0</v>
      </c>
      <c r="AO52" s="93">
        <f>+AN52+C_Personale!AP186+C_Personale!AP185+C_Personale!AP187-'I_Ult SP'!AS51</f>
        <v>0</v>
      </c>
      <c r="AP52" s="93">
        <f>+AO52+C_Personale!AQ186+C_Personale!AQ185+C_Personale!AQ187-'I_Ult SP'!AT51</f>
        <v>0</v>
      </c>
      <c r="AQ52" s="93">
        <f>+AP52+C_Personale!AR186+C_Personale!AR185+C_Personale!AR187-'I_Ult SP'!AU51</f>
        <v>0</v>
      </c>
      <c r="AR52" s="93">
        <f>+AQ52+C_Personale!AS186+C_Personale!AS185+C_Personale!AS187-'I_Ult SP'!AV51</f>
        <v>0</v>
      </c>
      <c r="AS52" s="93">
        <f>+AR52+C_Personale!AT186+C_Personale!AT185+C_Personale!AT187-'I_Ult SP'!AW51</f>
        <v>0</v>
      </c>
      <c r="AT52" s="93">
        <f>+AS52+C_Personale!AU186+C_Personale!AU185+C_Personale!AU187-'I_Ult SP'!AX51</f>
        <v>0</v>
      </c>
      <c r="AU52" s="93">
        <f>+AT52+C_Personale!AV186+C_Personale!AV185+C_Personale!AV187-'I_Ult SP'!AY51</f>
        <v>0</v>
      </c>
      <c r="AV52" s="93">
        <f>+AU52+C_Personale!AW186+C_Personale!AW185+C_Personale!AW187-'I_Ult SP'!AZ51</f>
        <v>0</v>
      </c>
      <c r="AW52" s="93">
        <f>+AV52+C_Personale!AX186+C_Personale!AX185+C_Personale!AX187-'I_Ult SP'!BA51</f>
        <v>0</v>
      </c>
      <c r="AX52" s="93">
        <f>+AW52+C_Personale!AY186+C_Personale!AY185+C_Personale!AY187-'I_Ult SP'!BB51</f>
        <v>0</v>
      </c>
      <c r="AY52" s="93">
        <f>+AX52+C_Personale!AZ186+C_Personale!AZ185+C_Personale!AZ187-'I_Ult SP'!BC51</f>
        <v>0</v>
      </c>
      <c r="AZ52" s="93">
        <f>+AY52+C_Personale!BA186+C_Personale!BA185+C_Personale!BA187-'I_Ult SP'!BD51</f>
        <v>0</v>
      </c>
      <c r="BA52" s="93">
        <f>+AZ52+C_Personale!BB186+C_Personale!BB185+C_Personale!BB187-'I_Ult SP'!BE51</f>
        <v>0</v>
      </c>
      <c r="BB52" s="93">
        <f>+BA52+C_Personale!BC186+C_Personale!BC185+C_Personale!BC187-'I_Ult SP'!BF51</f>
        <v>0</v>
      </c>
      <c r="BC52" s="93">
        <f>+BB52+C_Personale!BD186+C_Personale!BD185+C_Personale!BD187-'I_Ult SP'!BG51</f>
        <v>0</v>
      </c>
      <c r="BD52" s="93">
        <f>+BC52+C_Personale!BE186+C_Personale!BE185+C_Personale!BE187-'I_Ult SP'!BH51</f>
        <v>0</v>
      </c>
      <c r="BE52" s="93">
        <f>+BD52+C_Personale!BF186+C_Personale!BF185+C_Personale!BF187-'I_Ult SP'!BI51</f>
        <v>0</v>
      </c>
      <c r="BF52" s="93">
        <f>+BE52+C_Personale!BG186+C_Personale!BG185+C_Personale!BG187-'I_Ult SP'!BJ51</f>
        <v>0</v>
      </c>
      <c r="BG52" s="93">
        <f>+BF52+C_Personale!BH186+C_Personale!BH185+C_Personale!BH187-'I_Ult SP'!BK51</f>
        <v>0</v>
      </c>
      <c r="BH52" s="93">
        <f>+BG52+C_Personale!BI186+C_Personale!BI185+C_Personale!BI187-'I_Ult SP'!BL51</f>
        <v>0</v>
      </c>
      <c r="BI52" s="93">
        <f>+BH52+C_Personale!BJ186+C_Personale!BJ185+C_Personale!BJ187-'I_Ult SP'!BM51</f>
        <v>0</v>
      </c>
      <c r="BJ52" s="93">
        <f>+BI52+C_Personale!BK186+C_Personale!BK185+C_Personale!BK187-'I_Ult SP'!BN51</f>
        <v>0</v>
      </c>
      <c r="BK52" s="93">
        <f>+BJ52+C_Personale!BL186+C_Personale!BL185+C_Personale!BL187-'I_Ult SP'!BO51</f>
        <v>0</v>
      </c>
      <c r="BL52" s="93">
        <f>+BK52+C_Personale!BM186+C_Personale!BM185+C_Personale!BM187-'I_Ult SP'!BP51</f>
        <v>0</v>
      </c>
      <c r="BM52" s="93">
        <f>+BL52+C_Personale!BN186+C_Personale!BN185+C_Personale!BN187-'I_Ult SP'!BQ51</f>
        <v>0</v>
      </c>
      <c r="BN52" s="93">
        <f>+BM52+C_Personale!BO186+C_Personale!BO185+C_Personale!BO187-'I_Ult SP'!BR51</f>
        <v>0</v>
      </c>
      <c r="BO52" s="93">
        <f>+BN52+C_Personale!BP186+C_Personale!BP185+C_Personale!BP187-'I_Ult SP'!BS51</f>
        <v>0</v>
      </c>
      <c r="BP52" s="93">
        <f>+BO52+C_Personale!BQ186+C_Personale!BQ185+C_Personale!BQ187-'I_Ult SP'!BT51</f>
        <v>0</v>
      </c>
      <c r="BQ52" s="93">
        <f>+BP52+C_Personale!BR186+C_Personale!BR185+C_Personale!BR187-'I_Ult SP'!BU51</f>
        <v>0</v>
      </c>
      <c r="BR52" s="93">
        <f>+BQ52+C_Personale!BS186+C_Personale!BS185+C_Personale!BS187-'I_Ult SP'!BV51</f>
        <v>0</v>
      </c>
      <c r="BS52" s="93">
        <f>+BR52+C_Personale!BT186+C_Personale!BT185+C_Personale!BT187-'I_Ult SP'!BW51</f>
        <v>0</v>
      </c>
      <c r="BT52" s="93">
        <f>+BS52+C_Personale!BU186+C_Personale!BU185+C_Personale!BU187-'I_Ult SP'!BX51</f>
        <v>0</v>
      </c>
      <c r="BU52" s="93">
        <f>+BT52+C_Personale!BV186+C_Personale!BV185+C_Personale!BV187-'I_Ult SP'!BY51</f>
        <v>0</v>
      </c>
      <c r="BV52" s="93">
        <f>+BU52+C_Personale!BW186+C_Personale!BW185+C_Personale!BW187-'I_Ult SP'!BZ51</f>
        <v>0</v>
      </c>
      <c r="BW52" s="93">
        <f>+BV52+C_Personale!BX186+C_Personale!BX185+C_Personale!BX187-'I_Ult SP'!CA51</f>
        <v>0</v>
      </c>
      <c r="BX52" s="93">
        <f>+BW52+C_Personale!BY186+C_Personale!BY185+C_Personale!BY187-'I_Ult SP'!CB51</f>
        <v>0</v>
      </c>
      <c r="BY52" s="93">
        <f>+BX52+C_Personale!BZ186+C_Personale!BZ185+C_Personale!BZ187-'I_Ult SP'!CC51</f>
        <v>0</v>
      </c>
      <c r="BZ52" s="93">
        <f>+BY52+C_Personale!CA186+C_Personale!CA185+C_Personale!CA187-'I_Ult SP'!CD51</f>
        <v>0</v>
      </c>
      <c r="CA52" s="93">
        <f>+BZ52+C_Personale!CB186+C_Personale!CB185+C_Personale!CB187-'I_Ult SP'!CE51</f>
        <v>0</v>
      </c>
      <c r="CB52" s="93">
        <f>+CA52+C_Personale!CC186+C_Personale!CC185+C_Personale!CC187-'I_Ult SP'!CF51</f>
        <v>0</v>
      </c>
      <c r="CC52" s="93">
        <f>+CB52+C_Personale!CD186+C_Personale!CD185+C_Personale!CD187-'I_Ult SP'!CG51</f>
        <v>0</v>
      </c>
      <c r="CD52" s="93">
        <f>+CC52+C_Personale!CE186+C_Personale!CE185+C_Personale!CE187-'I_Ult SP'!CH51</f>
        <v>0</v>
      </c>
      <c r="CE52" s="93">
        <f>+CD52+C_Personale!CF186+C_Personale!CF185+C_Personale!CF187-'I_Ult SP'!CI51</f>
        <v>0</v>
      </c>
      <c r="CF52" s="93">
        <f>+CE52+C_Personale!CG186+C_Personale!CG185+C_Personale!CG187-'I_Ult SP'!CJ51</f>
        <v>0</v>
      </c>
      <c r="CG52" s="93">
        <f>+CF52+C_Personale!CH186+C_Personale!CH185+C_Personale!CH187-'I_Ult SP'!CK51</f>
        <v>0</v>
      </c>
      <c r="CH52" s="93">
        <f>+CG52+C_Personale!CI186+C_Personale!CI185+C_Personale!CI187-'I_Ult SP'!CL51</f>
        <v>0</v>
      </c>
      <c r="CI52" s="93">
        <f>+CH52+C_Personale!CJ186+C_Personale!CJ185+C_Personale!CJ187-'I_Ult SP'!CM51</f>
        <v>0</v>
      </c>
      <c r="CJ52" s="93">
        <f>+CI52+C_Personale!CK186+C_Personale!CK185+C_Personale!CK187-'I_Ult SP'!CN51</f>
        <v>0</v>
      </c>
      <c r="CK52" s="93">
        <f>+CJ52+C_Personale!CL186+C_Personale!CL185+C_Personale!CL187-'I_Ult SP'!CO51</f>
        <v>0</v>
      </c>
      <c r="CL52" s="93">
        <f>+CK52+C_Personale!CM186+C_Personale!CM185+C_Personale!CM187-'I_Ult SP'!CP51</f>
        <v>0</v>
      </c>
      <c r="CM52" s="93">
        <f>+CL52+C_Personale!CN186+C_Personale!CN185+C_Personale!CN187-'I_Ult SP'!CQ51</f>
        <v>0</v>
      </c>
      <c r="CN52" s="93">
        <f>+CM52+C_Personale!CO186+C_Personale!CO185+C_Personale!CO187-'I_Ult SP'!CR51</f>
        <v>0</v>
      </c>
      <c r="CO52" s="93">
        <f>+CN52+C_Personale!CP186+C_Personale!CP185+C_Personale!CP187-'I_Ult SP'!CS51</f>
        <v>0</v>
      </c>
      <c r="CP52" s="93">
        <f>+CO52+C_Personale!CQ186+C_Personale!CQ185+C_Personale!CQ187-'I_Ult SP'!CT51</f>
        <v>0</v>
      </c>
      <c r="CQ52" s="93">
        <f>+CP52+C_Personale!CR186+C_Personale!CR185+C_Personale!CR187-'I_Ult SP'!CU51</f>
        <v>0</v>
      </c>
      <c r="CR52" s="93">
        <f>+CQ52+C_Personale!CS186+C_Personale!CS185+C_Personale!CS187-'I_Ult SP'!CV51</f>
        <v>0</v>
      </c>
      <c r="CS52" s="93">
        <f>+CR52+C_Personale!CT186+C_Personale!CT185+C_Personale!CT187-'I_Ult SP'!CW51</f>
        <v>0</v>
      </c>
      <c r="CT52" s="93">
        <f>+CS52+C_Personale!CU186+C_Personale!CU185+C_Personale!CU187-'I_Ult SP'!CX51</f>
        <v>0</v>
      </c>
      <c r="CU52" s="93">
        <f>+CT52+C_Personale!CV186+C_Personale!CV185+C_Personale!CV187-'I_Ult SP'!CY51</f>
        <v>0</v>
      </c>
      <c r="CV52" s="93">
        <f>+CU52+C_Personale!CW186+C_Personale!CW185+C_Personale!CW187-'I_Ult SP'!CZ51</f>
        <v>0</v>
      </c>
      <c r="CW52" s="93">
        <f>+CV52+C_Personale!CX186+C_Personale!CX185+C_Personale!CX187-'I_Ult SP'!DA51</f>
        <v>0</v>
      </c>
      <c r="CX52" s="93">
        <f>+CW52+C_Personale!CY186+C_Personale!CY185+C_Personale!CY187-'I_Ult SP'!DB51</f>
        <v>0</v>
      </c>
      <c r="CY52" s="93">
        <f>+CX52+C_Personale!CZ186+C_Personale!CZ185+C_Personale!CZ187-'I_Ult SP'!DC51</f>
        <v>0</v>
      </c>
      <c r="CZ52" s="93">
        <f>+CY52+C_Personale!DA186+C_Personale!DA185+C_Personale!DA187-'I_Ult SP'!DD51</f>
        <v>0</v>
      </c>
      <c r="DA52" s="93">
        <f>+CZ52+C_Personale!DB186+C_Personale!DB185+C_Personale!DB187-'I_Ult SP'!DE51</f>
        <v>0</v>
      </c>
      <c r="DB52" s="93">
        <f>+DA52+C_Personale!DC186+C_Personale!DC185+C_Personale!DC187-'I_Ult SP'!DF51</f>
        <v>0</v>
      </c>
      <c r="DC52" s="93">
        <f>+DB52+C_Personale!DD186+C_Personale!DD185+C_Personale!DD187-'I_Ult SP'!DG51</f>
        <v>0</v>
      </c>
      <c r="DD52" s="93">
        <f>+DC52+C_Personale!DE186+C_Personale!DE185+C_Personale!DE187-'I_Ult SP'!DH51</f>
        <v>0</v>
      </c>
      <c r="DE52" s="93">
        <f>+DD52+C_Personale!DF186+C_Personale!DF185+C_Personale!DF187-'I_Ult SP'!DI51</f>
        <v>0</v>
      </c>
      <c r="DF52" s="93">
        <f>+DE52+C_Personale!DG186+C_Personale!DG185+C_Personale!DG187-'I_Ult SP'!DJ51</f>
        <v>0</v>
      </c>
      <c r="DG52" s="93">
        <f>+DF52+C_Personale!DH186+C_Personale!DH185+C_Personale!DH187-'I_Ult SP'!DK51</f>
        <v>0</v>
      </c>
      <c r="DH52" s="93">
        <f>+DG52+C_Personale!DI186+C_Personale!DI185+C_Personale!DI187-'I_Ult SP'!DL51</f>
        <v>0</v>
      </c>
      <c r="DI52" s="93">
        <f>+DH52+C_Personale!DJ186+C_Personale!DJ185+C_Personale!DJ187-'I_Ult SP'!DM51</f>
        <v>0</v>
      </c>
      <c r="DJ52" s="93">
        <f>+DI52+C_Personale!DK186+C_Personale!DK185+C_Personale!DK187-'I_Ult SP'!DN51</f>
        <v>0</v>
      </c>
      <c r="DK52" s="93">
        <f>+DJ52+C_Personale!DL186+C_Personale!DL185+C_Personale!DL187-'I_Ult SP'!DO51</f>
        <v>0</v>
      </c>
      <c r="DL52" s="93">
        <f>+DK52+C_Personale!DM186+C_Personale!DM185+C_Personale!DM187-'I_Ult SP'!DP51</f>
        <v>0</v>
      </c>
      <c r="DM52" s="93">
        <f>+DL52+C_Personale!DN186+C_Personale!DN185+C_Personale!DN187-'I_Ult SP'!DQ51</f>
        <v>0</v>
      </c>
      <c r="DN52" s="93">
        <f>+DM52+C_Personale!DO186+C_Personale!DO185+C_Personale!DO187-'I_Ult SP'!DR51</f>
        <v>0</v>
      </c>
      <c r="DO52" s="93">
        <f>+DN52+C_Personale!DP186+C_Personale!DP185+C_Personale!DP187-'I_Ult SP'!DS51</f>
        <v>0</v>
      </c>
      <c r="DP52" s="93">
        <f>+DO52+C_Personale!DQ186+C_Personale!DQ185+C_Personale!DQ187-'I_Ult SP'!DT51</f>
        <v>0</v>
      </c>
      <c r="DQ52" s="93">
        <f>+DP52+C_Personale!DR186+C_Personale!DR185+C_Personale!DR187-'I_Ult SP'!DU51</f>
        <v>0</v>
      </c>
      <c r="DR52" s="93">
        <f>+DQ52+C_Personale!DS186+C_Personale!DS185+C_Personale!DS187-'I_Ult SP'!DV51</f>
        <v>0</v>
      </c>
      <c r="DS52" s="93">
        <f>+DR52+C_Personale!DT186+C_Personale!DT185+C_Personale!DT187-'I_Ult SP'!DW51</f>
        <v>0</v>
      </c>
    </row>
    <row r="53" spans="1:123" x14ac:dyDescent="0.25">
      <c r="A53" s="69" t="s">
        <v>109</v>
      </c>
      <c r="B53" s="32"/>
      <c r="C53" s="93">
        <f>+'I_Ult SP'!E52</f>
        <v>0</v>
      </c>
      <c r="D53" s="93">
        <f>+$C53-'I_Ult SP'!H52+L_Iva!G33</f>
        <v>0</v>
      </c>
      <c r="E53" s="93">
        <f>-'I_Ult SP'!I52+L_Iva!H33+D53</f>
        <v>0</v>
      </c>
      <c r="F53" s="93">
        <f>-'I_Ult SP'!J52+L_Iva!I33+E53</f>
        <v>0</v>
      </c>
      <c r="G53" s="93">
        <f>-'I_Ult SP'!K52+L_Iva!J33+F53</f>
        <v>0</v>
      </c>
      <c r="H53" s="93">
        <f>-'I_Ult SP'!L52+L_Iva!K33+G53</f>
        <v>0</v>
      </c>
      <c r="I53" s="93">
        <f>-'I_Ult SP'!M52+L_Iva!L33+H53</f>
        <v>0</v>
      </c>
      <c r="J53" s="93">
        <f>-'I_Ult SP'!N52+L_Iva!M33+I53</f>
        <v>0</v>
      </c>
      <c r="K53" s="93">
        <f>-'I_Ult SP'!O52+L_Iva!N33+J53</f>
        <v>0</v>
      </c>
      <c r="L53" s="93">
        <f>-'I_Ult SP'!P52+L_Iva!O33+K53</f>
        <v>0</v>
      </c>
      <c r="M53" s="93">
        <f>-'I_Ult SP'!Q52+L_Iva!P33+L53</f>
        <v>0</v>
      </c>
      <c r="N53" s="93">
        <f>-'I_Ult SP'!R52+L_Iva!Q33+M53</f>
        <v>0</v>
      </c>
      <c r="O53" s="93">
        <f>-'I_Ult SP'!S52+L_Iva!R33+N53</f>
        <v>0</v>
      </c>
      <c r="P53" s="93">
        <f>-'I_Ult SP'!T52+L_Iva!S33+O53</f>
        <v>0</v>
      </c>
      <c r="Q53" s="93">
        <f>-'I_Ult SP'!U52+L_Iva!T33+P53</f>
        <v>0</v>
      </c>
      <c r="R53" s="93">
        <f>-'I_Ult SP'!V52+L_Iva!U33+Q53</f>
        <v>0</v>
      </c>
      <c r="S53" s="93">
        <f>-'I_Ult SP'!W52+L_Iva!V33+R53</f>
        <v>0</v>
      </c>
      <c r="T53" s="93">
        <f>-'I_Ult SP'!X52+L_Iva!W33+S53</f>
        <v>0</v>
      </c>
      <c r="U53" s="93">
        <f>-'I_Ult SP'!Y52+L_Iva!X33+T53</f>
        <v>0</v>
      </c>
      <c r="V53" s="93">
        <f>-'I_Ult SP'!Z52+L_Iva!Y33+U53</f>
        <v>0</v>
      </c>
      <c r="W53" s="93">
        <f>-'I_Ult SP'!AA52+L_Iva!Z33+V53</f>
        <v>0</v>
      </c>
      <c r="X53" s="93">
        <f>-'I_Ult SP'!AB52+L_Iva!AA33+W53</f>
        <v>0</v>
      </c>
      <c r="Y53" s="93">
        <f>-'I_Ult SP'!AC52+L_Iva!AB33+X53</f>
        <v>0</v>
      </c>
      <c r="Z53" s="93">
        <f>-'I_Ult SP'!AD52+L_Iva!AC33+Y53</f>
        <v>0</v>
      </c>
      <c r="AA53" s="93">
        <f>-'I_Ult SP'!AE52+L_Iva!AD33+Z53</f>
        <v>0</v>
      </c>
      <c r="AB53" s="93">
        <f>-'I_Ult SP'!AF52+L_Iva!AE33+AA53</f>
        <v>0</v>
      </c>
      <c r="AC53" s="93">
        <f>-'I_Ult SP'!AG52+L_Iva!AF33+AB53</f>
        <v>0</v>
      </c>
      <c r="AD53" s="93">
        <f>-'I_Ult SP'!AH52+L_Iva!AG33+AC53</f>
        <v>0</v>
      </c>
      <c r="AE53" s="93">
        <f>-'I_Ult SP'!AI52+L_Iva!AH33+AD53</f>
        <v>0</v>
      </c>
      <c r="AF53" s="93">
        <f>-'I_Ult SP'!AJ52+L_Iva!AI33+AE53</f>
        <v>0</v>
      </c>
      <c r="AG53" s="93">
        <f>-'I_Ult SP'!AK52+L_Iva!AJ33+AF53</f>
        <v>0</v>
      </c>
      <c r="AH53" s="93">
        <f>-'I_Ult SP'!AL52+L_Iva!AK33+AG53</f>
        <v>0</v>
      </c>
      <c r="AI53" s="93">
        <f>-'I_Ult SP'!AM52+L_Iva!AL33+AH53</f>
        <v>0</v>
      </c>
      <c r="AJ53" s="93">
        <f>-'I_Ult SP'!AN52+L_Iva!AM33+AI53</f>
        <v>0</v>
      </c>
      <c r="AK53" s="93">
        <f>-'I_Ult SP'!AO52+L_Iva!AN33+AJ53</f>
        <v>0</v>
      </c>
      <c r="AL53" s="93">
        <f>-'I_Ult SP'!AP52+L_Iva!AO33+AK53</f>
        <v>0</v>
      </c>
      <c r="AM53" s="93">
        <f>-'I_Ult SP'!AQ52+L_Iva!AP33+AL53</f>
        <v>0</v>
      </c>
      <c r="AN53" s="93">
        <f>-'I_Ult SP'!AR52+L_Iva!AQ33+AM53</f>
        <v>0</v>
      </c>
      <c r="AO53" s="93">
        <f>-'I_Ult SP'!AS52+L_Iva!AR33+AN53</f>
        <v>0</v>
      </c>
      <c r="AP53" s="93">
        <f>-'I_Ult SP'!AT52+L_Iva!AS33+AO53</f>
        <v>0</v>
      </c>
      <c r="AQ53" s="93">
        <f>-'I_Ult SP'!AU52+L_Iva!AT33+AP53</f>
        <v>0</v>
      </c>
      <c r="AR53" s="93">
        <f>-'I_Ult SP'!AV52+L_Iva!AU33+AQ53</f>
        <v>0</v>
      </c>
      <c r="AS53" s="93">
        <f>-'I_Ult SP'!AW52+L_Iva!AV33+AR53</f>
        <v>0</v>
      </c>
      <c r="AT53" s="93">
        <f>-'I_Ult SP'!AX52+L_Iva!AW33+AS53</f>
        <v>0</v>
      </c>
      <c r="AU53" s="93">
        <f>-'I_Ult SP'!AY52+L_Iva!AX33+AT53</f>
        <v>0</v>
      </c>
      <c r="AV53" s="93">
        <f>-'I_Ult SP'!AZ52+L_Iva!AY33+AU53</f>
        <v>0</v>
      </c>
      <c r="AW53" s="93">
        <f>-'I_Ult SP'!BA52+L_Iva!AZ33+AV53</f>
        <v>0</v>
      </c>
      <c r="AX53" s="93">
        <f>-'I_Ult SP'!BB52+L_Iva!BA33+AW53</f>
        <v>0</v>
      </c>
      <c r="AY53" s="93">
        <f>-'I_Ult SP'!BC52+L_Iva!BB33+AX53</f>
        <v>0</v>
      </c>
      <c r="AZ53" s="93">
        <f>-'I_Ult SP'!BD52+L_Iva!BC33+AY53</f>
        <v>0</v>
      </c>
      <c r="BA53" s="93">
        <f>-'I_Ult SP'!BE52+L_Iva!BD33+AZ53</f>
        <v>0</v>
      </c>
      <c r="BB53" s="93">
        <f>-'I_Ult SP'!BF52+L_Iva!BE33+BA53</f>
        <v>0</v>
      </c>
      <c r="BC53" s="93">
        <f>-'I_Ult SP'!BG52+L_Iva!BF33+BB53</f>
        <v>0</v>
      </c>
      <c r="BD53" s="93">
        <f>-'I_Ult SP'!BH52+L_Iva!BG33+BC53</f>
        <v>0</v>
      </c>
      <c r="BE53" s="93">
        <f>-'I_Ult SP'!BI52+L_Iva!BH33+BD53</f>
        <v>0</v>
      </c>
      <c r="BF53" s="93">
        <f>-'I_Ult SP'!BJ52+L_Iva!BI33+BE53</f>
        <v>0</v>
      </c>
      <c r="BG53" s="93">
        <f>-'I_Ult SP'!BK52+L_Iva!BJ33+BF53</f>
        <v>0</v>
      </c>
      <c r="BH53" s="93">
        <f>-'I_Ult SP'!BL52+L_Iva!BK33+BG53</f>
        <v>0</v>
      </c>
      <c r="BI53" s="93">
        <f>-'I_Ult SP'!BM52+L_Iva!BL33+BH53</f>
        <v>0</v>
      </c>
      <c r="BJ53" s="93">
        <f>-'I_Ult SP'!BN52+L_Iva!BM33+BI53</f>
        <v>0</v>
      </c>
      <c r="BK53" s="93">
        <f>-'I_Ult SP'!BO52+L_Iva!BN33+BJ53</f>
        <v>0</v>
      </c>
      <c r="BL53" s="93">
        <f>-'I_Ult SP'!BP52+L_Iva!BO33+BK53</f>
        <v>0</v>
      </c>
      <c r="BM53" s="93">
        <f>-'I_Ult SP'!BQ52+L_Iva!BP33+BL53</f>
        <v>0</v>
      </c>
      <c r="BN53" s="93">
        <f>-'I_Ult SP'!BR52+L_Iva!BQ33+BM53</f>
        <v>0</v>
      </c>
      <c r="BO53" s="93">
        <f>-'I_Ult SP'!BS52+L_Iva!BR33+BN53</f>
        <v>0</v>
      </c>
      <c r="BP53" s="93">
        <f>-'I_Ult SP'!BT52+L_Iva!BS33+BO53</f>
        <v>0</v>
      </c>
      <c r="BQ53" s="93">
        <f>-'I_Ult SP'!BU52+L_Iva!BT33+BP53</f>
        <v>0</v>
      </c>
      <c r="BR53" s="93">
        <f>-'I_Ult SP'!BV52+L_Iva!BU33+BQ53</f>
        <v>0</v>
      </c>
      <c r="BS53" s="93">
        <f>-'I_Ult SP'!BW52+L_Iva!BV33+BR53</f>
        <v>0</v>
      </c>
      <c r="BT53" s="93">
        <f>-'I_Ult SP'!BX52+L_Iva!BW33+BS53</f>
        <v>0</v>
      </c>
      <c r="BU53" s="93">
        <f>-'I_Ult SP'!BY52+L_Iva!BX33+BT53</f>
        <v>0</v>
      </c>
      <c r="BV53" s="93">
        <f>-'I_Ult SP'!BZ52+L_Iva!BY33+BU53</f>
        <v>0</v>
      </c>
      <c r="BW53" s="93">
        <f>-'I_Ult SP'!CA52+L_Iva!BZ33+BV53</f>
        <v>0</v>
      </c>
      <c r="BX53" s="93">
        <f>-'I_Ult SP'!CB52+L_Iva!CA33+BW53</f>
        <v>0</v>
      </c>
      <c r="BY53" s="93">
        <f>-'I_Ult SP'!CC52+L_Iva!CB33+BX53</f>
        <v>0</v>
      </c>
      <c r="BZ53" s="93">
        <f>-'I_Ult SP'!CD52+L_Iva!CC33+BY53</f>
        <v>0</v>
      </c>
      <c r="CA53" s="93">
        <f>-'I_Ult SP'!CE52+L_Iva!CD33+BZ53</f>
        <v>0</v>
      </c>
      <c r="CB53" s="93">
        <f>-'I_Ult SP'!CF52+L_Iva!CE33+CA53</f>
        <v>0</v>
      </c>
      <c r="CC53" s="93">
        <f>-'I_Ult SP'!CG52+L_Iva!CF33+CB53</f>
        <v>0</v>
      </c>
      <c r="CD53" s="93">
        <f>-'I_Ult SP'!CH52+L_Iva!CG33+CC53</f>
        <v>0</v>
      </c>
      <c r="CE53" s="93">
        <f>-'I_Ult SP'!CI52+L_Iva!CH33+CD53</f>
        <v>0</v>
      </c>
      <c r="CF53" s="93">
        <f>-'I_Ult SP'!CJ52+L_Iva!CI33+CE53</f>
        <v>0</v>
      </c>
      <c r="CG53" s="93">
        <f>-'I_Ult SP'!CK52+L_Iva!CJ33+CF53</f>
        <v>0</v>
      </c>
      <c r="CH53" s="93">
        <f>-'I_Ult SP'!CL52+L_Iva!CK33+CG53</f>
        <v>0</v>
      </c>
      <c r="CI53" s="93">
        <f>-'I_Ult SP'!CM52+L_Iva!CL33+CH53</f>
        <v>0</v>
      </c>
      <c r="CJ53" s="93">
        <f>-'I_Ult SP'!CN52+L_Iva!CM33+CI53</f>
        <v>0</v>
      </c>
      <c r="CK53" s="93">
        <f>-'I_Ult SP'!CO52+L_Iva!CN33+CJ53</f>
        <v>0</v>
      </c>
      <c r="CL53" s="93">
        <f>-'I_Ult SP'!CP52+L_Iva!CO33+CK53</f>
        <v>0</v>
      </c>
      <c r="CM53" s="93">
        <f>-'I_Ult SP'!CQ52+L_Iva!CP33+CL53</f>
        <v>0</v>
      </c>
      <c r="CN53" s="93">
        <f>-'I_Ult SP'!CR52+L_Iva!CQ33+CM53</f>
        <v>0</v>
      </c>
      <c r="CO53" s="93">
        <f>-'I_Ult SP'!CS52+L_Iva!CR33+CN53</f>
        <v>0</v>
      </c>
      <c r="CP53" s="93">
        <f>-'I_Ult SP'!CT52+L_Iva!CS33+CO53</f>
        <v>0</v>
      </c>
      <c r="CQ53" s="93">
        <f>-'I_Ult SP'!CU52+L_Iva!CT33+CP53</f>
        <v>0</v>
      </c>
      <c r="CR53" s="93">
        <f>-'I_Ult SP'!CV52+L_Iva!CU33+CQ53</f>
        <v>0</v>
      </c>
      <c r="CS53" s="93">
        <f>-'I_Ult SP'!CW52+L_Iva!CV33+CR53</f>
        <v>0</v>
      </c>
      <c r="CT53" s="93">
        <f>-'I_Ult SP'!CX52+L_Iva!CW33+CS53</f>
        <v>0</v>
      </c>
      <c r="CU53" s="93">
        <f>-'I_Ult SP'!CY52+L_Iva!CX33+CT53</f>
        <v>0</v>
      </c>
      <c r="CV53" s="93">
        <f>-'I_Ult SP'!CZ52+L_Iva!CY33+CU53</f>
        <v>0</v>
      </c>
      <c r="CW53" s="93">
        <f>-'I_Ult SP'!DA52+L_Iva!CZ33+CV53</f>
        <v>0</v>
      </c>
      <c r="CX53" s="93">
        <f>-'I_Ult SP'!DB52+L_Iva!DA33+CW53</f>
        <v>0</v>
      </c>
      <c r="CY53" s="93">
        <f>-'I_Ult SP'!DC52+L_Iva!DB33+CX53</f>
        <v>0</v>
      </c>
      <c r="CZ53" s="93">
        <f>-'I_Ult SP'!DD52+L_Iva!DC33+CY53</f>
        <v>0</v>
      </c>
      <c r="DA53" s="93">
        <f>-'I_Ult SP'!DE52+L_Iva!DD33+CZ53</f>
        <v>0</v>
      </c>
      <c r="DB53" s="93">
        <f>-'I_Ult SP'!DF52+L_Iva!DE33+DA53</f>
        <v>0</v>
      </c>
      <c r="DC53" s="93">
        <f>-'I_Ult SP'!DG52+L_Iva!DF33+DB53</f>
        <v>0</v>
      </c>
      <c r="DD53" s="93">
        <f>-'I_Ult SP'!DH52+L_Iva!DG33+DC53</f>
        <v>0</v>
      </c>
      <c r="DE53" s="93">
        <f>-'I_Ult SP'!DI52+L_Iva!DH33+DD53</f>
        <v>0</v>
      </c>
      <c r="DF53" s="93">
        <f>-'I_Ult SP'!DJ52+L_Iva!DI33+DE53</f>
        <v>0</v>
      </c>
      <c r="DG53" s="93">
        <f>-'I_Ult SP'!DK52+L_Iva!DJ33+DF53</f>
        <v>0</v>
      </c>
      <c r="DH53" s="93">
        <f>-'I_Ult SP'!DL52+L_Iva!DK33+DG53</f>
        <v>0</v>
      </c>
      <c r="DI53" s="93">
        <f>-'I_Ult SP'!DM52+L_Iva!DL33+DH53</f>
        <v>0</v>
      </c>
      <c r="DJ53" s="93">
        <f>-'I_Ult SP'!DN52+L_Iva!DM33+DI53</f>
        <v>0</v>
      </c>
      <c r="DK53" s="93">
        <f>-'I_Ult SP'!DO52+L_Iva!DN33+DJ53</f>
        <v>0</v>
      </c>
      <c r="DL53" s="93">
        <f>-'I_Ult SP'!DP52+L_Iva!DO33+DK53</f>
        <v>0</v>
      </c>
      <c r="DM53" s="93">
        <f>-'I_Ult SP'!DQ52+L_Iva!DP33+DL53</f>
        <v>0</v>
      </c>
      <c r="DN53" s="93">
        <f>-'I_Ult SP'!DR52+L_Iva!DQ33+DM53</f>
        <v>0</v>
      </c>
      <c r="DO53" s="93">
        <f>-'I_Ult SP'!DS52+L_Iva!DR33+DN53</f>
        <v>0</v>
      </c>
      <c r="DP53" s="93">
        <f>-'I_Ult SP'!DT52+L_Iva!DS33+DO53</f>
        <v>0</v>
      </c>
      <c r="DQ53" s="93">
        <f>-'I_Ult SP'!DU52+L_Iva!DT33+DP53</f>
        <v>0</v>
      </c>
      <c r="DR53" s="93">
        <f>-'I_Ult SP'!DV52+L_Iva!DU33+DQ53</f>
        <v>0</v>
      </c>
      <c r="DS53" s="93">
        <f>-'I_Ult SP'!DW52+L_Iva!DV33+DR53</f>
        <v>0</v>
      </c>
    </row>
    <row r="54" spans="1:123" x14ac:dyDescent="0.25">
      <c r="A54" s="68" t="s">
        <v>126</v>
      </c>
      <c r="B54" s="32"/>
      <c r="C54" s="93">
        <f>+'I_Ult SP'!E53</f>
        <v>0</v>
      </c>
      <c r="D54" s="93">
        <f>+$C54+C_Ires!E26+C_Irap!E28-'I_Ult SP'!H53</f>
        <v>0</v>
      </c>
      <c r="E54" s="93">
        <f>+$C54+C_Ires!F26+C_Irap!F28-'I_Ult SP'!I53</f>
        <v>0</v>
      </c>
      <c r="F54" s="93">
        <f>+$C54+C_Ires!G26+C_Irap!G28-'I_Ult SP'!J53</f>
        <v>0</v>
      </c>
      <c r="G54" s="93">
        <f>+$C54+C_Ires!H26+C_Irap!H28-'I_Ult SP'!K53</f>
        <v>0</v>
      </c>
      <c r="H54" s="93">
        <f>+$C54+C_Ires!I26+C_Irap!I28-'I_Ult SP'!L53</f>
        <v>0</v>
      </c>
      <c r="I54" s="93">
        <f>+$C54+C_Ires!J26+C_Irap!J28-'I_Ult SP'!M53</f>
        <v>0</v>
      </c>
      <c r="J54" s="93">
        <f>+$C54+C_Ires!K26+C_Irap!K28-'I_Ult SP'!N53</f>
        <v>0</v>
      </c>
      <c r="K54" s="93">
        <f>+$C54+C_Ires!L26+C_Irap!L28-'I_Ult SP'!O53</f>
        <v>0</v>
      </c>
      <c r="L54" s="93">
        <f>+$C54+C_Ires!M26+C_Irap!M28-'I_Ult SP'!P53</f>
        <v>0</v>
      </c>
      <c r="M54" s="93">
        <f>+$C54+C_Ires!N26+C_Irap!N28-'I_Ult SP'!Q53</f>
        <v>0</v>
      </c>
      <c r="N54" s="93">
        <f>+$C54+C_Ires!O26+C_Irap!O28-'I_Ult SP'!R53</f>
        <v>0</v>
      </c>
      <c r="O54" s="93">
        <f>+$C54+C_Ires!P26+C_Irap!P28-'I_Ult SP'!S53</f>
        <v>0</v>
      </c>
      <c r="P54" s="93">
        <f>+$C54+C_Ires!Q26+C_Irap!Q28-'I_Ult SP'!T53</f>
        <v>0</v>
      </c>
      <c r="Q54" s="93">
        <f>+$C54+C_Ires!R26+C_Irap!R28-'I_Ult SP'!U53</f>
        <v>0</v>
      </c>
      <c r="R54" s="93">
        <f>+$C54+C_Ires!S26+C_Irap!S28-'I_Ult SP'!V53</f>
        <v>0</v>
      </c>
      <c r="S54" s="93">
        <f>+$C54+C_Ires!T26+C_Irap!T28-'I_Ult SP'!W53</f>
        <v>0</v>
      </c>
      <c r="T54" s="93">
        <f>+$C54+C_Ires!U26+C_Irap!U28-'I_Ult SP'!X53</f>
        <v>0</v>
      </c>
      <c r="U54" s="93">
        <f>+$C54+C_Ires!V26+C_Irap!V28-'I_Ult SP'!Y53</f>
        <v>0</v>
      </c>
      <c r="V54" s="93">
        <f>+$C54+C_Ires!W26+C_Irap!W28-'I_Ult SP'!Z53</f>
        <v>0</v>
      </c>
      <c r="W54" s="93">
        <f>+$C54+C_Ires!X26+C_Irap!X28-'I_Ult SP'!AA53</f>
        <v>0</v>
      </c>
      <c r="X54" s="93">
        <f>+$C54+C_Ires!Y26+C_Irap!Y28-'I_Ult SP'!AB53</f>
        <v>0</v>
      </c>
      <c r="Y54" s="93">
        <f>+$C54+C_Ires!Z26+C_Irap!Z28-'I_Ult SP'!AC53</f>
        <v>0</v>
      </c>
      <c r="Z54" s="93">
        <f>+$C54+C_Ires!AA26+C_Irap!AA28-'I_Ult SP'!AD53</f>
        <v>0</v>
      </c>
      <c r="AA54" s="93">
        <f>+$C54+C_Ires!AB26+C_Irap!AB28-'I_Ult SP'!AE53</f>
        <v>0</v>
      </c>
      <c r="AB54" s="93">
        <f>+$C54+C_Ires!AC26+C_Irap!AC28-'I_Ult SP'!AF53</f>
        <v>0</v>
      </c>
      <c r="AC54" s="93">
        <f>+$C54+C_Ires!AD26+C_Irap!AD28-'I_Ult SP'!AG53</f>
        <v>0</v>
      </c>
      <c r="AD54" s="93">
        <f>+$C54+C_Ires!AE26+C_Irap!AE28-'I_Ult SP'!AH53</f>
        <v>0</v>
      </c>
      <c r="AE54" s="93">
        <f>+$C54+C_Ires!AF26+C_Irap!AF28-'I_Ult SP'!AI53</f>
        <v>0</v>
      </c>
      <c r="AF54" s="93">
        <f>+$C54+C_Ires!AG26+C_Irap!AG28-'I_Ult SP'!AJ53</f>
        <v>0</v>
      </c>
      <c r="AG54" s="93">
        <f>+$C54+C_Ires!AH26+C_Irap!AH28-'I_Ult SP'!AK53</f>
        <v>0</v>
      </c>
      <c r="AH54" s="93">
        <f>+$C54+C_Ires!AI26+C_Irap!AI28-'I_Ult SP'!AL53</f>
        <v>0</v>
      </c>
      <c r="AI54" s="93">
        <f>+$C54+C_Ires!AJ26+C_Irap!AJ28-'I_Ult SP'!AM53</f>
        <v>0</v>
      </c>
      <c r="AJ54" s="93">
        <f>+$C54+C_Ires!AK26+C_Irap!AK28-'I_Ult SP'!AN53</f>
        <v>0</v>
      </c>
      <c r="AK54" s="93">
        <f>+$C54+C_Ires!AL26+C_Irap!AL28-'I_Ult SP'!AO53</f>
        <v>0</v>
      </c>
      <c r="AL54" s="93">
        <f>+$C54+C_Ires!AM26+C_Irap!AM28-'I_Ult SP'!AP53</f>
        <v>0</v>
      </c>
      <c r="AM54" s="93">
        <f>+$C54+C_Ires!AN26+C_Irap!AN28-'I_Ult SP'!AQ53</f>
        <v>0</v>
      </c>
      <c r="AN54" s="93">
        <f>+$C54+C_Ires!AO26+C_Irap!AO28-'I_Ult SP'!AR53</f>
        <v>0</v>
      </c>
      <c r="AO54" s="93">
        <f>+$C54+C_Ires!AP26+C_Irap!AP28-'I_Ult SP'!AS53</f>
        <v>0</v>
      </c>
      <c r="AP54" s="93">
        <f>+$C54+C_Ires!AQ26+C_Irap!AQ28-'I_Ult SP'!AT53</f>
        <v>0</v>
      </c>
      <c r="AQ54" s="93">
        <f>+$C54+C_Ires!AR26+C_Irap!AR28-'I_Ult SP'!AU53</f>
        <v>0</v>
      </c>
      <c r="AR54" s="93">
        <f>+$C54+C_Ires!AS26+C_Irap!AS28-'I_Ult SP'!AV53</f>
        <v>0</v>
      </c>
      <c r="AS54" s="93">
        <f>+$C54+C_Ires!AT26+C_Irap!AT28-'I_Ult SP'!AW53</f>
        <v>0</v>
      </c>
      <c r="AT54" s="93">
        <f>+$C54+C_Ires!AU26+C_Irap!AU28-'I_Ult SP'!AX53</f>
        <v>0</v>
      </c>
      <c r="AU54" s="93">
        <f>+$C54+C_Ires!AV26+C_Irap!AV28-'I_Ult SP'!AY53</f>
        <v>0</v>
      </c>
      <c r="AV54" s="93">
        <f>+$C54+C_Ires!AW26+C_Irap!AW28-'I_Ult SP'!AZ53</f>
        <v>0</v>
      </c>
      <c r="AW54" s="93">
        <f>+$C54+C_Ires!AX26+C_Irap!AX28-'I_Ult SP'!BA53</f>
        <v>0</v>
      </c>
      <c r="AX54" s="93">
        <f>+$C54+C_Ires!AY26+C_Irap!AY28-'I_Ult SP'!BB53</f>
        <v>0</v>
      </c>
      <c r="AY54" s="93">
        <f>+$C54+C_Ires!AZ26+C_Irap!AZ28-'I_Ult SP'!BC53</f>
        <v>0</v>
      </c>
      <c r="AZ54" s="93">
        <f>+$C54+C_Ires!BA26+C_Irap!BA28-'I_Ult SP'!BD53</f>
        <v>0</v>
      </c>
      <c r="BA54" s="93">
        <f>+$C54+C_Ires!BB26+C_Irap!BB28-'I_Ult SP'!BE53</f>
        <v>0</v>
      </c>
      <c r="BB54" s="93">
        <f>+$C54+C_Ires!BC26+C_Irap!BC28-'I_Ult SP'!BF53</f>
        <v>0</v>
      </c>
      <c r="BC54" s="93">
        <f>+$C54+C_Ires!BD26+C_Irap!BD28-'I_Ult SP'!BG53</f>
        <v>0</v>
      </c>
      <c r="BD54" s="93">
        <f>+$C54+C_Ires!BE26+C_Irap!BE28-'I_Ult SP'!BH53</f>
        <v>0</v>
      </c>
      <c r="BE54" s="93">
        <f>+$C54+C_Ires!BF26+C_Irap!BF28-'I_Ult SP'!BI53</f>
        <v>0</v>
      </c>
      <c r="BF54" s="93">
        <f>+$C54+C_Ires!BG26+C_Irap!BG28-'I_Ult SP'!BJ53</f>
        <v>0</v>
      </c>
      <c r="BG54" s="93">
        <f>+$C54+C_Ires!BH26+C_Irap!BH28-'I_Ult SP'!BK53</f>
        <v>0</v>
      </c>
      <c r="BH54" s="93">
        <f>+$C54+C_Ires!BI26+C_Irap!BI28-'I_Ult SP'!BL53</f>
        <v>0</v>
      </c>
      <c r="BI54" s="93">
        <f>+$C54+C_Ires!BJ26+C_Irap!BJ28-'I_Ult SP'!BM53</f>
        <v>0</v>
      </c>
      <c r="BJ54" s="93">
        <f>+$C54+C_Ires!BK26+C_Irap!BK28-'I_Ult SP'!BN53</f>
        <v>0</v>
      </c>
      <c r="BK54" s="93">
        <f>+$C54+C_Ires!BL26+C_Irap!BL28-'I_Ult SP'!BO53</f>
        <v>0</v>
      </c>
      <c r="BL54" s="93">
        <f>+$C54+C_Ires!BM26+C_Irap!BM28-'I_Ult SP'!BP53</f>
        <v>0</v>
      </c>
      <c r="BM54" s="93">
        <f>+$C54+C_Ires!BN26+C_Irap!BN28-'I_Ult SP'!BQ53</f>
        <v>0</v>
      </c>
      <c r="BN54" s="93">
        <f>+$C54+C_Ires!BO26+C_Irap!BO28-'I_Ult SP'!BR53</f>
        <v>0</v>
      </c>
      <c r="BO54" s="93">
        <f>+$C54+C_Ires!BP26+C_Irap!BP28-'I_Ult SP'!BS53</f>
        <v>0</v>
      </c>
      <c r="BP54" s="93">
        <f>+$C54+C_Ires!BQ26+C_Irap!BQ28-'I_Ult SP'!BT53</f>
        <v>0</v>
      </c>
      <c r="BQ54" s="93">
        <f>+$C54+C_Ires!BR26+C_Irap!BR28-'I_Ult SP'!BU53</f>
        <v>0</v>
      </c>
      <c r="BR54" s="93">
        <f>+$C54+C_Ires!BS26+C_Irap!BS28-'I_Ult SP'!BV53</f>
        <v>0</v>
      </c>
      <c r="BS54" s="93">
        <f>+$C54+C_Ires!BT26+C_Irap!BT28-'I_Ult SP'!BW53</f>
        <v>0</v>
      </c>
      <c r="BT54" s="93">
        <f>+$C54+C_Ires!BU26+C_Irap!BU28-'I_Ult SP'!BX53</f>
        <v>0</v>
      </c>
      <c r="BU54" s="93">
        <f>+$C54+C_Ires!BV26+C_Irap!BV28-'I_Ult SP'!BY53</f>
        <v>0</v>
      </c>
      <c r="BV54" s="93">
        <f>+$C54+C_Ires!BW26+C_Irap!BW28-'I_Ult SP'!BZ53</f>
        <v>0</v>
      </c>
      <c r="BW54" s="93">
        <f>+$C54+C_Ires!BX26+C_Irap!BX28-'I_Ult SP'!CA53</f>
        <v>0</v>
      </c>
      <c r="BX54" s="93">
        <f>+$C54+C_Ires!BY26+C_Irap!BY28-'I_Ult SP'!CB53</f>
        <v>0</v>
      </c>
      <c r="BY54" s="93">
        <f>+$C54+C_Ires!BZ26+C_Irap!BZ28-'I_Ult SP'!CC53</f>
        <v>0</v>
      </c>
      <c r="BZ54" s="93">
        <f>+$C54+C_Ires!CA26+C_Irap!CA28-'I_Ult SP'!CD53</f>
        <v>0</v>
      </c>
      <c r="CA54" s="93">
        <f>+$C54+C_Ires!CB26+C_Irap!CB28-'I_Ult SP'!CE53</f>
        <v>0</v>
      </c>
      <c r="CB54" s="93">
        <f>+$C54+C_Ires!CC26+C_Irap!CC28-'I_Ult SP'!CF53</f>
        <v>0</v>
      </c>
      <c r="CC54" s="93">
        <f>+$C54+C_Ires!CD26+C_Irap!CD28-'I_Ult SP'!CG53</f>
        <v>0</v>
      </c>
      <c r="CD54" s="93">
        <f>+$C54+C_Ires!CE26+C_Irap!CE28-'I_Ult SP'!CH53</f>
        <v>0</v>
      </c>
      <c r="CE54" s="93">
        <f>+$C54+C_Ires!CF26+C_Irap!CF28-'I_Ult SP'!CI53</f>
        <v>0</v>
      </c>
      <c r="CF54" s="93">
        <f>+$C54+C_Ires!CG26+C_Irap!CG28-'I_Ult SP'!CJ53</f>
        <v>0</v>
      </c>
      <c r="CG54" s="93">
        <f>+$C54+C_Ires!CH26+C_Irap!CH28-'I_Ult SP'!CK53</f>
        <v>0</v>
      </c>
      <c r="CH54" s="93">
        <f>+$C54+C_Ires!CI26+C_Irap!CI28-'I_Ult SP'!CL53</f>
        <v>0</v>
      </c>
      <c r="CI54" s="93">
        <f>+$C54+C_Ires!CJ26+C_Irap!CJ28-'I_Ult SP'!CM53</f>
        <v>0</v>
      </c>
      <c r="CJ54" s="93">
        <f>+$C54+C_Ires!CK26+C_Irap!CK28-'I_Ult SP'!CN53</f>
        <v>0</v>
      </c>
      <c r="CK54" s="93">
        <f>+$C54+C_Ires!CL26+C_Irap!CL28-'I_Ult SP'!CO53</f>
        <v>0</v>
      </c>
      <c r="CL54" s="93">
        <f>+$C54+C_Ires!CM26+C_Irap!CM28-'I_Ult SP'!CP53</f>
        <v>0</v>
      </c>
      <c r="CM54" s="93">
        <f>+$C54+C_Ires!CN26+C_Irap!CN28-'I_Ult SP'!CQ53</f>
        <v>0</v>
      </c>
      <c r="CN54" s="93">
        <f>+$C54+C_Ires!CO26+C_Irap!CO28-'I_Ult SP'!CR53</f>
        <v>0</v>
      </c>
      <c r="CO54" s="93">
        <f>+$C54+C_Ires!CP26+C_Irap!CP28-'I_Ult SP'!CS53</f>
        <v>0</v>
      </c>
      <c r="CP54" s="93">
        <f>+$C54+C_Ires!CQ26+C_Irap!CQ28-'I_Ult SP'!CT53</f>
        <v>0</v>
      </c>
      <c r="CQ54" s="93">
        <f>+$C54+C_Ires!CR26+C_Irap!CR28-'I_Ult SP'!CU53</f>
        <v>0</v>
      </c>
      <c r="CR54" s="93">
        <f>+$C54+C_Ires!CS26+C_Irap!CS28-'I_Ult SP'!CV53</f>
        <v>0</v>
      </c>
      <c r="CS54" s="93">
        <f>+$C54+C_Ires!CT26+C_Irap!CT28-'I_Ult SP'!CW53</f>
        <v>0</v>
      </c>
      <c r="CT54" s="93">
        <f>+$C54+C_Ires!CU26+C_Irap!CU28-'I_Ult SP'!CX53</f>
        <v>0</v>
      </c>
      <c r="CU54" s="93">
        <f>+$C54+C_Ires!CV26+C_Irap!CV28-'I_Ult SP'!CY53</f>
        <v>0</v>
      </c>
      <c r="CV54" s="93">
        <f>+$C54+C_Ires!CW26+C_Irap!CW28-'I_Ult SP'!CZ53</f>
        <v>0</v>
      </c>
      <c r="CW54" s="93">
        <f>+$C54+C_Ires!CX26+C_Irap!CX28-'I_Ult SP'!DA53</f>
        <v>0</v>
      </c>
      <c r="CX54" s="93">
        <f>+$C54+C_Ires!CY26+C_Irap!CY28-'I_Ult SP'!DB53</f>
        <v>0</v>
      </c>
      <c r="CY54" s="93">
        <f>+$C54+C_Ires!CZ26+C_Irap!CZ28-'I_Ult SP'!DC53</f>
        <v>0</v>
      </c>
      <c r="CZ54" s="93">
        <f>+$C54+C_Ires!DA26+C_Irap!DA28-'I_Ult SP'!DD53</f>
        <v>0</v>
      </c>
      <c r="DA54" s="93">
        <f>+$C54+C_Ires!DB26+C_Irap!DB28-'I_Ult SP'!DE53</f>
        <v>0</v>
      </c>
      <c r="DB54" s="93">
        <f>+$C54+C_Ires!DC26+C_Irap!DC28-'I_Ult SP'!DF53</f>
        <v>0</v>
      </c>
      <c r="DC54" s="93">
        <f>+$C54+C_Ires!DD26+C_Irap!DD28-'I_Ult SP'!DG53</f>
        <v>0</v>
      </c>
      <c r="DD54" s="93">
        <f>+$C54+C_Ires!DE26+C_Irap!DE28-'I_Ult SP'!DH53</f>
        <v>0</v>
      </c>
      <c r="DE54" s="93">
        <f>+$C54+C_Ires!DF26+C_Irap!DF28-'I_Ult SP'!DI53</f>
        <v>0</v>
      </c>
      <c r="DF54" s="93">
        <f>+$C54+C_Ires!DG26+C_Irap!DG28-'I_Ult SP'!DJ53</f>
        <v>0</v>
      </c>
      <c r="DG54" s="93">
        <f>+$C54+C_Ires!DH26+C_Irap!DH28-'I_Ult SP'!DK53</f>
        <v>0</v>
      </c>
      <c r="DH54" s="93">
        <f>+$C54+C_Ires!DI26+C_Irap!DI28-'I_Ult SP'!DL53</f>
        <v>0</v>
      </c>
      <c r="DI54" s="93">
        <f>+$C54+C_Ires!DJ26+C_Irap!DJ28-'I_Ult SP'!DM53</f>
        <v>0</v>
      </c>
      <c r="DJ54" s="93">
        <f>+$C54+C_Ires!DK26+C_Irap!DK28-'I_Ult SP'!DN53</f>
        <v>0</v>
      </c>
      <c r="DK54" s="93">
        <f>+$C54+C_Ires!DL26+C_Irap!DL28-'I_Ult SP'!DO53</f>
        <v>0</v>
      </c>
      <c r="DL54" s="93">
        <f>+$C54+C_Ires!DM26+C_Irap!DM28-'I_Ult SP'!DP53</f>
        <v>0</v>
      </c>
      <c r="DM54" s="93">
        <f>+$C54+C_Ires!DN26+C_Irap!DN28-'I_Ult SP'!DQ53</f>
        <v>0</v>
      </c>
      <c r="DN54" s="93">
        <f>+$C54+C_Ires!DO26+C_Irap!DO28-'I_Ult SP'!DR53</f>
        <v>0</v>
      </c>
      <c r="DO54" s="93">
        <f>+$C54+C_Ires!DP26+C_Irap!DP28-'I_Ult SP'!DS53</f>
        <v>0</v>
      </c>
      <c r="DP54" s="93">
        <f>+$C54+C_Ires!DQ26+C_Irap!DQ28-'I_Ult SP'!DT53</f>
        <v>0</v>
      </c>
      <c r="DQ54" s="93">
        <f>+$C54+C_Ires!DR26+C_Irap!DR28-'I_Ult SP'!DU53</f>
        <v>0</v>
      </c>
      <c r="DR54" s="93">
        <f>+$C54+C_Ires!DS26+C_Irap!DS28-'I_Ult SP'!DV53</f>
        <v>0</v>
      </c>
      <c r="DS54" s="93">
        <f>+$C54+C_Ires!DT26+C_Irap!DT28-'I_Ult SP'!DW53</f>
        <v>0</v>
      </c>
    </row>
    <row r="55" spans="1:123" ht="15.75" thickBot="1" x14ac:dyDescent="0.3">
      <c r="A55" s="69" t="s">
        <v>127</v>
      </c>
      <c r="B55" s="32"/>
      <c r="C55" s="93">
        <f>+'I_Ult SP'!E54</f>
        <v>0</v>
      </c>
      <c r="D55" s="93">
        <f>+C55-'I_Ult SP'!H54</f>
        <v>0</v>
      </c>
      <c r="E55" s="93">
        <f>+D55-'I_Ult SP'!I54</f>
        <v>0</v>
      </c>
      <c r="F55" s="93">
        <f>+E55-'I_Ult SP'!J54</f>
        <v>0</v>
      </c>
      <c r="G55" s="93">
        <f>+F55-'I_Ult SP'!K54</f>
        <v>0</v>
      </c>
      <c r="H55" s="93">
        <f>+G55-'I_Ult SP'!L54</f>
        <v>0</v>
      </c>
      <c r="I55" s="93">
        <f>+H55-'I_Ult SP'!M54</f>
        <v>0</v>
      </c>
      <c r="J55" s="93">
        <f>+I55-'I_Ult SP'!N54</f>
        <v>0</v>
      </c>
      <c r="K55" s="93">
        <f>+J55-'I_Ult SP'!O54</f>
        <v>0</v>
      </c>
      <c r="L55" s="93">
        <f>+K55-'I_Ult SP'!P54</f>
        <v>0</v>
      </c>
      <c r="M55" s="93">
        <f>+L55-'I_Ult SP'!Q54</f>
        <v>0</v>
      </c>
      <c r="N55" s="93">
        <f>+M55-'I_Ult SP'!R54</f>
        <v>0</v>
      </c>
      <c r="O55" s="93">
        <f>+N55-'I_Ult SP'!S54</f>
        <v>0</v>
      </c>
      <c r="P55" s="93">
        <f>+O55-'I_Ult SP'!T54</f>
        <v>0</v>
      </c>
      <c r="Q55" s="93">
        <f>+P55-'I_Ult SP'!U54</f>
        <v>0</v>
      </c>
      <c r="R55" s="93">
        <f>+Q55-'I_Ult SP'!V54</f>
        <v>0</v>
      </c>
      <c r="S55" s="93">
        <f>+R55-'I_Ult SP'!W54</f>
        <v>0</v>
      </c>
      <c r="T55" s="93">
        <f>+S55-'I_Ult SP'!X54</f>
        <v>0</v>
      </c>
      <c r="U55" s="93">
        <f>+T55-'I_Ult SP'!Y54</f>
        <v>0</v>
      </c>
      <c r="V55" s="93">
        <f>+U55-'I_Ult SP'!Z54</f>
        <v>0</v>
      </c>
      <c r="W55" s="93">
        <f>+V55-'I_Ult SP'!AA54</f>
        <v>0</v>
      </c>
      <c r="X55" s="93">
        <f>+W55-'I_Ult SP'!AB54</f>
        <v>0</v>
      </c>
      <c r="Y55" s="93">
        <f>+X55-'I_Ult SP'!AC54</f>
        <v>0</v>
      </c>
      <c r="Z55" s="93">
        <f>+Y55-'I_Ult SP'!AD54</f>
        <v>0</v>
      </c>
      <c r="AA55" s="93">
        <f>+Z55-'I_Ult SP'!AE54</f>
        <v>0</v>
      </c>
      <c r="AB55" s="93">
        <f>+AA55-'I_Ult SP'!AF54</f>
        <v>0</v>
      </c>
      <c r="AC55" s="93">
        <f>+AB55-'I_Ult SP'!AG54</f>
        <v>0</v>
      </c>
      <c r="AD55" s="93">
        <f>+AC55-'I_Ult SP'!AH54</f>
        <v>0</v>
      </c>
      <c r="AE55" s="93">
        <f>+AD55-'I_Ult SP'!AI54</f>
        <v>0</v>
      </c>
      <c r="AF55" s="93">
        <f>+AE55-'I_Ult SP'!AJ54</f>
        <v>0</v>
      </c>
      <c r="AG55" s="93">
        <f>+AF55-'I_Ult SP'!AK54</f>
        <v>0</v>
      </c>
      <c r="AH55" s="93">
        <f>+AG55-'I_Ult SP'!AL54</f>
        <v>0</v>
      </c>
      <c r="AI55" s="93">
        <f>+AH55-'I_Ult SP'!AM54</f>
        <v>0</v>
      </c>
      <c r="AJ55" s="93">
        <f>+AI55-'I_Ult SP'!AN54</f>
        <v>0</v>
      </c>
      <c r="AK55" s="93">
        <f>+AJ55-'I_Ult SP'!AO54</f>
        <v>0</v>
      </c>
      <c r="AL55" s="93">
        <f>+AK55-'I_Ult SP'!AP54</f>
        <v>0</v>
      </c>
      <c r="AM55" s="93">
        <f>+AL55-'I_Ult SP'!AQ54</f>
        <v>0</v>
      </c>
      <c r="AN55" s="93">
        <f>+AM55-'I_Ult SP'!AR54</f>
        <v>0</v>
      </c>
      <c r="AO55" s="93">
        <f>+AN55-'I_Ult SP'!AS54</f>
        <v>0</v>
      </c>
      <c r="AP55" s="93">
        <f>+AO55-'I_Ult SP'!AT54</f>
        <v>0</v>
      </c>
      <c r="AQ55" s="93">
        <f>+AP55-'I_Ult SP'!AU54</f>
        <v>0</v>
      </c>
      <c r="AR55" s="93">
        <f>+AQ55-'I_Ult SP'!AV54</f>
        <v>0</v>
      </c>
      <c r="AS55" s="93">
        <f>+AR55-'I_Ult SP'!AW54</f>
        <v>0</v>
      </c>
      <c r="AT55" s="93">
        <f>+AS55-'I_Ult SP'!AX54</f>
        <v>0</v>
      </c>
      <c r="AU55" s="93">
        <f>+AT55-'I_Ult SP'!AY54</f>
        <v>0</v>
      </c>
      <c r="AV55" s="93">
        <f>+AU55-'I_Ult SP'!AZ54</f>
        <v>0</v>
      </c>
      <c r="AW55" s="93">
        <f>+AV55-'I_Ult SP'!BA54</f>
        <v>0</v>
      </c>
      <c r="AX55" s="93">
        <f>+AW55-'I_Ult SP'!BB54</f>
        <v>0</v>
      </c>
      <c r="AY55" s="93">
        <f>+AX55-'I_Ult SP'!BC54</f>
        <v>0</v>
      </c>
      <c r="AZ55" s="93">
        <f>+AY55-'I_Ult SP'!BD54</f>
        <v>0</v>
      </c>
      <c r="BA55" s="93">
        <f>+AZ55-'I_Ult SP'!BE54</f>
        <v>0</v>
      </c>
      <c r="BB55" s="93">
        <f>+BA55-'I_Ult SP'!BF54</f>
        <v>0</v>
      </c>
      <c r="BC55" s="93">
        <f>+BB55-'I_Ult SP'!BG54</f>
        <v>0</v>
      </c>
      <c r="BD55" s="93">
        <f>+BC55-'I_Ult SP'!BH54</f>
        <v>0</v>
      </c>
      <c r="BE55" s="93">
        <f>+BD55-'I_Ult SP'!BI54</f>
        <v>0</v>
      </c>
      <c r="BF55" s="93">
        <f>+BE55-'I_Ult SP'!BJ54</f>
        <v>0</v>
      </c>
      <c r="BG55" s="93">
        <f>+BF55-'I_Ult SP'!BK54</f>
        <v>0</v>
      </c>
      <c r="BH55" s="93">
        <f>+BG55-'I_Ult SP'!BL54</f>
        <v>0</v>
      </c>
      <c r="BI55" s="93">
        <f>+BH55-'I_Ult SP'!BM54</f>
        <v>0</v>
      </c>
      <c r="BJ55" s="93">
        <f>+BI55-'I_Ult SP'!BN54</f>
        <v>0</v>
      </c>
      <c r="BK55" s="93">
        <f>+BJ55-'I_Ult SP'!BO54</f>
        <v>0</v>
      </c>
      <c r="BL55" s="93">
        <f>+BK55-'I_Ult SP'!BP54</f>
        <v>0</v>
      </c>
      <c r="BM55" s="93">
        <f>+BL55-'I_Ult SP'!BQ54</f>
        <v>0</v>
      </c>
      <c r="BN55" s="93">
        <f>+BM55-'I_Ult SP'!BR54</f>
        <v>0</v>
      </c>
      <c r="BO55" s="93">
        <f>+BN55-'I_Ult SP'!BS54</f>
        <v>0</v>
      </c>
      <c r="BP55" s="93">
        <f>+BO55-'I_Ult SP'!BT54</f>
        <v>0</v>
      </c>
      <c r="BQ55" s="93">
        <f>+BP55-'I_Ult SP'!BU54</f>
        <v>0</v>
      </c>
      <c r="BR55" s="93">
        <f>+BQ55-'I_Ult SP'!BV54</f>
        <v>0</v>
      </c>
      <c r="BS55" s="93">
        <f>+BR55-'I_Ult SP'!BW54</f>
        <v>0</v>
      </c>
      <c r="BT55" s="93">
        <f>+BS55-'I_Ult SP'!BX54</f>
        <v>0</v>
      </c>
      <c r="BU55" s="93">
        <f>+BT55-'I_Ult SP'!BY54</f>
        <v>0</v>
      </c>
      <c r="BV55" s="93">
        <f>+BU55-'I_Ult SP'!BZ54</f>
        <v>0</v>
      </c>
      <c r="BW55" s="93">
        <f>+BV55-'I_Ult SP'!CA54</f>
        <v>0</v>
      </c>
      <c r="BX55" s="93">
        <f>+BW55-'I_Ult SP'!CB54</f>
        <v>0</v>
      </c>
      <c r="BY55" s="93">
        <f>+BX55-'I_Ult SP'!CC54</f>
        <v>0</v>
      </c>
      <c r="BZ55" s="93">
        <f>+BY55-'I_Ult SP'!CD54</f>
        <v>0</v>
      </c>
      <c r="CA55" s="93">
        <f>+BZ55-'I_Ult SP'!CE54</f>
        <v>0</v>
      </c>
      <c r="CB55" s="93">
        <f>+CA55-'I_Ult SP'!CF54</f>
        <v>0</v>
      </c>
      <c r="CC55" s="93">
        <f>+CB55-'I_Ult SP'!CG54</f>
        <v>0</v>
      </c>
      <c r="CD55" s="93">
        <f>+CC55-'I_Ult SP'!CH54</f>
        <v>0</v>
      </c>
      <c r="CE55" s="93">
        <f>+CD55-'I_Ult SP'!CI54</f>
        <v>0</v>
      </c>
      <c r="CF55" s="93">
        <f>+CE55-'I_Ult SP'!CJ54</f>
        <v>0</v>
      </c>
      <c r="CG55" s="93">
        <f>+CF55-'I_Ult SP'!CK54</f>
        <v>0</v>
      </c>
      <c r="CH55" s="93">
        <f>+CG55-'I_Ult SP'!CL54</f>
        <v>0</v>
      </c>
      <c r="CI55" s="93">
        <f>+CH55-'I_Ult SP'!CM54</f>
        <v>0</v>
      </c>
      <c r="CJ55" s="93">
        <f>+CI55-'I_Ult SP'!CN54</f>
        <v>0</v>
      </c>
      <c r="CK55" s="93">
        <f>+CJ55-'I_Ult SP'!CO54</f>
        <v>0</v>
      </c>
      <c r="CL55" s="93">
        <f>+CK55-'I_Ult SP'!CP54</f>
        <v>0</v>
      </c>
      <c r="CM55" s="93">
        <f>+CL55-'I_Ult SP'!CQ54</f>
        <v>0</v>
      </c>
      <c r="CN55" s="93">
        <f>+CM55-'I_Ult SP'!CR54</f>
        <v>0</v>
      </c>
      <c r="CO55" s="93">
        <f>+CN55-'I_Ult SP'!CS54</f>
        <v>0</v>
      </c>
      <c r="CP55" s="93">
        <f>+CO55-'I_Ult SP'!CT54</f>
        <v>0</v>
      </c>
      <c r="CQ55" s="93">
        <f>+CP55-'I_Ult SP'!CU54</f>
        <v>0</v>
      </c>
      <c r="CR55" s="93">
        <f>+CQ55-'I_Ult SP'!CV54</f>
        <v>0</v>
      </c>
      <c r="CS55" s="93">
        <f>+CR55-'I_Ult SP'!CW54</f>
        <v>0</v>
      </c>
      <c r="CT55" s="93">
        <f>+CS55-'I_Ult SP'!CX54</f>
        <v>0</v>
      </c>
      <c r="CU55" s="93">
        <f>+CT55-'I_Ult SP'!CY54</f>
        <v>0</v>
      </c>
      <c r="CV55" s="93">
        <f>+CU55-'I_Ult SP'!CZ54</f>
        <v>0</v>
      </c>
      <c r="CW55" s="93">
        <f>+CV55-'I_Ult SP'!DA54</f>
        <v>0</v>
      </c>
      <c r="CX55" s="93">
        <f>+CW55-'I_Ult SP'!DB54</f>
        <v>0</v>
      </c>
      <c r="CY55" s="93">
        <f>+CX55-'I_Ult SP'!DC54</f>
        <v>0</v>
      </c>
      <c r="CZ55" s="93">
        <f>+CY55-'I_Ult SP'!DD54</f>
        <v>0</v>
      </c>
      <c r="DA55" s="93">
        <f>+CZ55-'I_Ult SP'!DE54</f>
        <v>0</v>
      </c>
      <c r="DB55" s="93">
        <f>+DA55-'I_Ult SP'!DF54</f>
        <v>0</v>
      </c>
      <c r="DC55" s="93">
        <f>+DB55-'I_Ult SP'!DG54</f>
        <v>0</v>
      </c>
      <c r="DD55" s="93">
        <f>+DC55-'I_Ult SP'!DH54</f>
        <v>0</v>
      </c>
      <c r="DE55" s="93">
        <f>+DD55-'I_Ult SP'!DI54</f>
        <v>0</v>
      </c>
      <c r="DF55" s="93">
        <f>+DE55-'I_Ult SP'!DJ54</f>
        <v>0</v>
      </c>
      <c r="DG55" s="93">
        <f>+DF55-'I_Ult SP'!DK54</f>
        <v>0</v>
      </c>
      <c r="DH55" s="93">
        <f>+DG55-'I_Ult SP'!DL54</f>
        <v>0</v>
      </c>
      <c r="DI55" s="93">
        <f>+DH55-'I_Ult SP'!DM54</f>
        <v>0</v>
      </c>
      <c r="DJ55" s="93">
        <f>+DI55-'I_Ult SP'!DN54</f>
        <v>0</v>
      </c>
      <c r="DK55" s="93">
        <f>+DJ55-'I_Ult SP'!DO54</f>
        <v>0</v>
      </c>
      <c r="DL55" s="93">
        <f>+DK55-'I_Ult SP'!DP54</f>
        <v>0</v>
      </c>
      <c r="DM55" s="93">
        <f>+DL55-'I_Ult SP'!DQ54</f>
        <v>0</v>
      </c>
      <c r="DN55" s="93">
        <f>+DM55-'I_Ult SP'!DR54</f>
        <v>0</v>
      </c>
      <c r="DO55" s="93">
        <f>+DN55-'I_Ult SP'!DS54</f>
        <v>0</v>
      </c>
      <c r="DP55" s="93">
        <f>+DO55-'I_Ult SP'!DT54</f>
        <v>0</v>
      </c>
      <c r="DQ55" s="93">
        <f>+DP55-'I_Ult SP'!DU54</f>
        <v>0</v>
      </c>
      <c r="DR55" s="93">
        <f>+DQ55-'I_Ult SP'!DV54</f>
        <v>0</v>
      </c>
      <c r="DS55" s="93">
        <f>+DR55-'I_Ult SP'!DW54</f>
        <v>0</v>
      </c>
    </row>
    <row r="56" spans="1:123" ht="18.600000000000001" customHeight="1" thickTop="1" thickBot="1" x14ac:dyDescent="0.5">
      <c r="A56" s="200" t="s">
        <v>143</v>
      </c>
      <c r="B56" s="198"/>
      <c r="C56" s="199">
        <f t="shared" ref="C56:AH56" si="86">+SUM(C51:C55)+C47</f>
        <v>0</v>
      </c>
      <c r="D56" s="199">
        <f t="shared" si="86"/>
        <v>0</v>
      </c>
      <c r="E56" s="199">
        <f t="shared" si="86"/>
        <v>0</v>
      </c>
      <c r="F56" s="199">
        <f t="shared" si="86"/>
        <v>0</v>
      </c>
      <c r="G56" s="199">
        <f t="shared" si="86"/>
        <v>0</v>
      </c>
      <c r="H56" s="199">
        <f t="shared" si="86"/>
        <v>0</v>
      </c>
      <c r="I56" s="199">
        <f t="shared" si="86"/>
        <v>0</v>
      </c>
      <c r="J56" s="199">
        <f t="shared" si="86"/>
        <v>0</v>
      </c>
      <c r="K56" s="199">
        <f t="shared" si="86"/>
        <v>0</v>
      </c>
      <c r="L56" s="199">
        <f t="shared" si="86"/>
        <v>0</v>
      </c>
      <c r="M56" s="199">
        <f t="shared" si="86"/>
        <v>0</v>
      </c>
      <c r="N56" s="199">
        <f t="shared" si="86"/>
        <v>0</v>
      </c>
      <c r="O56" s="199">
        <f t="shared" si="86"/>
        <v>0</v>
      </c>
      <c r="P56" s="199">
        <f t="shared" si="86"/>
        <v>0</v>
      </c>
      <c r="Q56" s="199">
        <f t="shared" si="86"/>
        <v>0</v>
      </c>
      <c r="R56" s="199">
        <f t="shared" si="86"/>
        <v>0</v>
      </c>
      <c r="S56" s="199">
        <f t="shared" si="86"/>
        <v>0</v>
      </c>
      <c r="T56" s="199">
        <f t="shared" si="86"/>
        <v>0</v>
      </c>
      <c r="U56" s="199">
        <f t="shared" si="86"/>
        <v>0</v>
      </c>
      <c r="V56" s="199">
        <f t="shared" si="86"/>
        <v>0</v>
      </c>
      <c r="W56" s="199">
        <f t="shared" si="86"/>
        <v>0</v>
      </c>
      <c r="X56" s="199">
        <f t="shared" si="86"/>
        <v>0</v>
      </c>
      <c r="Y56" s="199">
        <f t="shared" si="86"/>
        <v>0</v>
      </c>
      <c r="Z56" s="199">
        <f t="shared" si="86"/>
        <v>0</v>
      </c>
      <c r="AA56" s="199">
        <f t="shared" si="86"/>
        <v>0</v>
      </c>
      <c r="AB56" s="199">
        <f t="shared" si="86"/>
        <v>0</v>
      </c>
      <c r="AC56" s="199">
        <f t="shared" si="86"/>
        <v>0</v>
      </c>
      <c r="AD56" s="199">
        <f t="shared" si="86"/>
        <v>0</v>
      </c>
      <c r="AE56" s="199">
        <f t="shared" si="86"/>
        <v>0</v>
      </c>
      <c r="AF56" s="199">
        <f t="shared" si="86"/>
        <v>0</v>
      </c>
      <c r="AG56" s="199">
        <f t="shared" si="86"/>
        <v>0</v>
      </c>
      <c r="AH56" s="199">
        <f t="shared" si="86"/>
        <v>0</v>
      </c>
      <c r="AI56" s="199">
        <f t="shared" ref="AI56:BN56" si="87">+SUM(AI51:AI55)+AI47</f>
        <v>0</v>
      </c>
      <c r="AJ56" s="199">
        <f t="shared" si="87"/>
        <v>0</v>
      </c>
      <c r="AK56" s="199">
        <f t="shared" si="87"/>
        <v>0</v>
      </c>
      <c r="AL56" s="199">
        <f t="shared" si="87"/>
        <v>0</v>
      </c>
      <c r="AM56" s="199">
        <f t="shared" si="87"/>
        <v>0</v>
      </c>
      <c r="AN56" s="199">
        <f t="shared" si="87"/>
        <v>0</v>
      </c>
      <c r="AO56" s="199">
        <f t="shared" si="87"/>
        <v>0</v>
      </c>
      <c r="AP56" s="199">
        <f t="shared" si="87"/>
        <v>0</v>
      </c>
      <c r="AQ56" s="199">
        <f t="shared" si="87"/>
        <v>0</v>
      </c>
      <c r="AR56" s="199">
        <f t="shared" si="87"/>
        <v>0</v>
      </c>
      <c r="AS56" s="199">
        <f t="shared" si="87"/>
        <v>0</v>
      </c>
      <c r="AT56" s="199">
        <f t="shared" si="87"/>
        <v>0</v>
      </c>
      <c r="AU56" s="199">
        <f t="shared" si="87"/>
        <v>0</v>
      </c>
      <c r="AV56" s="199">
        <f t="shared" si="87"/>
        <v>0</v>
      </c>
      <c r="AW56" s="199">
        <f t="shared" si="87"/>
        <v>0</v>
      </c>
      <c r="AX56" s="199">
        <f t="shared" si="87"/>
        <v>0</v>
      </c>
      <c r="AY56" s="199">
        <f t="shared" si="87"/>
        <v>0</v>
      </c>
      <c r="AZ56" s="199">
        <f t="shared" si="87"/>
        <v>0</v>
      </c>
      <c r="BA56" s="199">
        <f t="shared" si="87"/>
        <v>0</v>
      </c>
      <c r="BB56" s="199">
        <f t="shared" si="87"/>
        <v>0</v>
      </c>
      <c r="BC56" s="199">
        <f t="shared" si="87"/>
        <v>0</v>
      </c>
      <c r="BD56" s="199">
        <f t="shared" si="87"/>
        <v>0</v>
      </c>
      <c r="BE56" s="199">
        <f t="shared" si="87"/>
        <v>0</v>
      </c>
      <c r="BF56" s="199">
        <f t="shared" si="87"/>
        <v>0</v>
      </c>
      <c r="BG56" s="199">
        <f t="shared" si="87"/>
        <v>0</v>
      </c>
      <c r="BH56" s="199">
        <f t="shared" si="87"/>
        <v>0</v>
      </c>
      <c r="BI56" s="199">
        <f t="shared" si="87"/>
        <v>0</v>
      </c>
      <c r="BJ56" s="199">
        <f t="shared" si="87"/>
        <v>0</v>
      </c>
      <c r="BK56" s="199">
        <f t="shared" si="87"/>
        <v>0</v>
      </c>
      <c r="BL56" s="199">
        <f t="shared" si="87"/>
        <v>0</v>
      </c>
      <c r="BM56" s="199">
        <f t="shared" si="87"/>
        <v>0</v>
      </c>
      <c r="BN56" s="199">
        <f t="shared" si="87"/>
        <v>0</v>
      </c>
      <c r="BO56" s="199">
        <f t="shared" ref="BO56:CT56" si="88">+SUM(BO51:BO55)+BO47</f>
        <v>0</v>
      </c>
      <c r="BP56" s="199">
        <f t="shared" si="88"/>
        <v>0</v>
      </c>
      <c r="BQ56" s="199">
        <f t="shared" si="88"/>
        <v>0</v>
      </c>
      <c r="BR56" s="199">
        <f t="shared" si="88"/>
        <v>0</v>
      </c>
      <c r="BS56" s="199">
        <f t="shared" si="88"/>
        <v>0</v>
      </c>
      <c r="BT56" s="199">
        <f t="shared" si="88"/>
        <v>0</v>
      </c>
      <c r="BU56" s="199">
        <f t="shared" si="88"/>
        <v>0</v>
      </c>
      <c r="BV56" s="199">
        <f t="shared" si="88"/>
        <v>0</v>
      </c>
      <c r="BW56" s="199">
        <f t="shared" si="88"/>
        <v>0</v>
      </c>
      <c r="BX56" s="199">
        <f t="shared" si="88"/>
        <v>0</v>
      </c>
      <c r="BY56" s="199">
        <f t="shared" si="88"/>
        <v>0</v>
      </c>
      <c r="BZ56" s="199">
        <f t="shared" si="88"/>
        <v>0</v>
      </c>
      <c r="CA56" s="199">
        <f t="shared" si="88"/>
        <v>0</v>
      </c>
      <c r="CB56" s="199">
        <f t="shared" si="88"/>
        <v>0</v>
      </c>
      <c r="CC56" s="199">
        <f t="shared" si="88"/>
        <v>0</v>
      </c>
      <c r="CD56" s="199">
        <f t="shared" si="88"/>
        <v>0</v>
      </c>
      <c r="CE56" s="199">
        <f t="shared" si="88"/>
        <v>0</v>
      </c>
      <c r="CF56" s="199">
        <f t="shared" si="88"/>
        <v>0</v>
      </c>
      <c r="CG56" s="199">
        <f t="shared" si="88"/>
        <v>0</v>
      </c>
      <c r="CH56" s="199">
        <f t="shared" si="88"/>
        <v>0</v>
      </c>
      <c r="CI56" s="199">
        <f t="shared" si="88"/>
        <v>0</v>
      </c>
      <c r="CJ56" s="199">
        <f t="shared" si="88"/>
        <v>0</v>
      </c>
      <c r="CK56" s="199">
        <f t="shared" si="88"/>
        <v>0</v>
      </c>
      <c r="CL56" s="199">
        <f t="shared" si="88"/>
        <v>0</v>
      </c>
      <c r="CM56" s="199">
        <f t="shared" si="88"/>
        <v>0</v>
      </c>
      <c r="CN56" s="199">
        <f t="shared" si="88"/>
        <v>0</v>
      </c>
      <c r="CO56" s="199">
        <f t="shared" si="88"/>
        <v>0</v>
      </c>
      <c r="CP56" s="199">
        <f t="shared" si="88"/>
        <v>0</v>
      </c>
      <c r="CQ56" s="199">
        <f t="shared" si="88"/>
        <v>0</v>
      </c>
      <c r="CR56" s="199">
        <f t="shared" si="88"/>
        <v>0</v>
      </c>
      <c r="CS56" s="199">
        <f t="shared" si="88"/>
        <v>0</v>
      </c>
      <c r="CT56" s="199">
        <f t="shared" si="88"/>
        <v>0</v>
      </c>
      <c r="CU56" s="199">
        <f t="shared" ref="CU56:DS56" si="89">+SUM(CU51:CU55)+CU47</f>
        <v>0</v>
      </c>
      <c r="CV56" s="199">
        <f t="shared" si="89"/>
        <v>0</v>
      </c>
      <c r="CW56" s="199">
        <f t="shared" si="89"/>
        <v>0</v>
      </c>
      <c r="CX56" s="199">
        <f t="shared" si="89"/>
        <v>0</v>
      </c>
      <c r="CY56" s="199">
        <f t="shared" si="89"/>
        <v>0</v>
      </c>
      <c r="CZ56" s="199">
        <f t="shared" si="89"/>
        <v>0</v>
      </c>
      <c r="DA56" s="199">
        <f t="shared" si="89"/>
        <v>0</v>
      </c>
      <c r="DB56" s="199">
        <f t="shared" si="89"/>
        <v>0</v>
      </c>
      <c r="DC56" s="199">
        <f t="shared" si="89"/>
        <v>0</v>
      </c>
      <c r="DD56" s="199">
        <f t="shared" si="89"/>
        <v>0</v>
      </c>
      <c r="DE56" s="199">
        <f t="shared" si="89"/>
        <v>0</v>
      </c>
      <c r="DF56" s="199">
        <f t="shared" si="89"/>
        <v>0</v>
      </c>
      <c r="DG56" s="199">
        <f t="shared" si="89"/>
        <v>0</v>
      </c>
      <c r="DH56" s="199">
        <f t="shared" si="89"/>
        <v>0</v>
      </c>
      <c r="DI56" s="199">
        <f t="shared" si="89"/>
        <v>0</v>
      </c>
      <c r="DJ56" s="199">
        <f t="shared" si="89"/>
        <v>0</v>
      </c>
      <c r="DK56" s="199">
        <f t="shared" si="89"/>
        <v>0</v>
      </c>
      <c r="DL56" s="199">
        <f t="shared" si="89"/>
        <v>0</v>
      </c>
      <c r="DM56" s="199">
        <f t="shared" si="89"/>
        <v>0</v>
      </c>
      <c r="DN56" s="199">
        <f t="shared" si="89"/>
        <v>0</v>
      </c>
      <c r="DO56" s="199">
        <f t="shared" si="89"/>
        <v>0</v>
      </c>
      <c r="DP56" s="199">
        <f t="shared" si="89"/>
        <v>0</v>
      </c>
      <c r="DQ56" s="199">
        <f t="shared" si="89"/>
        <v>0</v>
      </c>
      <c r="DR56" s="199">
        <f t="shared" si="89"/>
        <v>0</v>
      </c>
      <c r="DS56" s="199">
        <f t="shared" si="89"/>
        <v>0</v>
      </c>
    </row>
    <row r="57" spans="1:123" ht="15.75" thickTop="1" x14ac:dyDescent="0.25">
      <c r="A57" s="73"/>
      <c r="B57" s="7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</row>
    <row r="58" spans="1:123" ht="18.75" x14ac:dyDescent="0.3">
      <c r="A58" s="29" t="s">
        <v>128</v>
      </c>
      <c r="B58" s="6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</row>
    <row r="59" spans="1:123" x14ac:dyDescent="0.25">
      <c r="A59" s="69" t="s">
        <v>129</v>
      </c>
      <c r="B59" s="32"/>
      <c r="C59" s="93">
        <f>+'I_Ult SP'!E58</f>
        <v>0</v>
      </c>
      <c r="D59" s="93">
        <f>+C59+I_Finanziamenti!H53-I_Finanziamenti!H57-'I_Ult SP'!H58</f>
        <v>0</v>
      </c>
      <c r="E59" s="93">
        <f>+D59+I_Finanziamenti!I53-I_Finanziamenti!I57-'I_Ult SP'!I58</f>
        <v>0</v>
      </c>
      <c r="F59" s="93">
        <f>+E59+I_Finanziamenti!J53-I_Finanziamenti!J57-'I_Ult SP'!J58</f>
        <v>0</v>
      </c>
      <c r="G59" s="93">
        <f>+F59+I_Finanziamenti!K53-I_Finanziamenti!K57-'I_Ult SP'!K58</f>
        <v>0</v>
      </c>
      <c r="H59" s="93">
        <f>+G59+I_Finanziamenti!L53-I_Finanziamenti!L57-'I_Ult SP'!L58</f>
        <v>0</v>
      </c>
      <c r="I59" s="93">
        <f>+H59+I_Finanziamenti!M53-I_Finanziamenti!M57-'I_Ult SP'!M58</f>
        <v>0</v>
      </c>
      <c r="J59" s="93">
        <f>+I59+I_Finanziamenti!N53-I_Finanziamenti!N57-'I_Ult SP'!N58</f>
        <v>0</v>
      </c>
      <c r="K59" s="93">
        <f>+J59+I_Finanziamenti!O53-I_Finanziamenti!O57-'I_Ult SP'!O58</f>
        <v>0</v>
      </c>
      <c r="L59" s="93">
        <f>+K59+I_Finanziamenti!P53-I_Finanziamenti!P57-'I_Ult SP'!P58</f>
        <v>0</v>
      </c>
      <c r="M59" s="93">
        <f>+L59+I_Finanziamenti!Q53-I_Finanziamenti!Q57-'I_Ult SP'!Q58</f>
        <v>0</v>
      </c>
      <c r="N59" s="93">
        <f>+M59+I_Finanziamenti!R53-I_Finanziamenti!R57-'I_Ult SP'!R58</f>
        <v>0</v>
      </c>
      <c r="O59" s="93">
        <f>+N59+I_Finanziamenti!S53-I_Finanziamenti!S57-'I_Ult SP'!S58</f>
        <v>0</v>
      </c>
      <c r="P59" s="93">
        <f>+O59+I_Finanziamenti!T53-I_Finanziamenti!T57-'I_Ult SP'!T58</f>
        <v>0</v>
      </c>
      <c r="Q59" s="93">
        <f>+P59+I_Finanziamenti!U53-I_Finanziamenti!U57-'I_Ult SP'!U58</f>
        <v>0</v>
      </c>
      <c r="R59" s="93">
        <f>+Q59+I_Finanziamenti!V53-I_Finanziamenti!V57-'I_Ult SP'!V58</f>
        <v>0</v>
      </c>
      <c r="S59" s="93">
        <f>+R59+I_Finanziamenti!W53-I_Finanziamenti!W57-'I_Ult SP'!W58</f>
        <v>0</v>
      </c>
      <c r="T59" s="93">
        <f>+S59+I_Finanziamenti!X53-I_Finanziamenti!X57-'I_Ult SP'!X58</f>
        <v>0</v>
      </c>
      <c r="U59" s="93">
        <f>+T59+I_Finanziamenti!Y53-I_Finanziamenti!Y57-'I_Ult SP'!Y58</f>
        <v>0</v>
      </c>
      <c r="V59" s="93">
        <f>+U59+I_Finanziamenti!Z53-I_Finanziamenti!Z57-'I_Ult SP'!Z58</f>
        <v>0</v>
      </c>
      <c r="W59" s="93">
        <f>+V59+I_Finanziamenti!AA53-I_Finanziamenti!AA57-'I_Ult SP'!AA58</f>
        <v>0</v>
      </c>
      <c r="X59" s="93">
        <f>+W59+I_Finanziamenti!AB53-I_Finanziamenti!AB57-'I_Ult SP'!AB58</f>
        <v>0</v>
      </c>
      <c r="Y59" s="93">
        <f>+X59+I_Finanziamenti!AC53-I_Finanziamenti!AC57-'I_Ult SP'!AC58</f>
        <v>0</v>
      </c>
      <c r="Z59" s="93">
        <f>+Y59+I_Finanziamenti!AD53-I_Finanziamenti!AD57-'I_Ult SP'!AD58</f>
        <v>0</v>
      </c>
      <c r="AA59" s="93">
        <f>+Z59+I_Finanziamenti!AE53-I_Finanziamenti!AE57-'I_Ult SP'!AE58</f>
        <v>0</v>
      </c>
      <c r="AB59" s="93">
        <f>+AA59+I_Finanziamenti!AF53-I_Finanziamenti!AF57-'I_Ult SP'!AF58</f>
        <v>0</v>
      </c>
      <c r="AC59" s="93">
        <f>+AB59+I_Finanziamenti!AG53-I_Finanziamenti!AG57-'I_Ult SP'!AG58</f>
        <v>0</v>
      </c>
      <c r="AD59" s="93">
        <f>+AC59+I_Finanziamenti!AH53-I_Finanziamenti!AH57-'I_Ult SP'!AH58</f>
        <v>0</v>
      </c>
      <c r="AE59" s="93">
        <f>+AD59+I_Finanziamenti!AI53-I_Finanziamenti!AI57-'I_Ult SP'!AI58</f>
        <v>0</v>
      </c>
      <c r="AF59" s="93">
        <f>+AE59+I_Finanziamenti!AJ53-I_Finanziamenti!AJ57-'I_Ult SP'!AJ58</f>
        <v>0</v>
      </c>
      <c r="AG59" s="93">
        <f>+AF59+I_Finanziamenti!AK53-I_Finanziamenti!AK57-'I_Ult SP'!AK58</f>
        <v>0</v>
      </c>
      <c r="AH59" s="93">
        <f>+AG59+I_Finanziamenti!AL53-I_Finanziamenti!AL57-'I_Ult SP'!AL58</f>
        <v>0</v>
      </c>
      <c r="AI59" s="93">
        <f>+AH59+I_Finanziamenti!AM53-I_Finanziamenti!AM57-'I_Ult SP'!AM58</f>
        <v>0</v>
      </c>
      <c r="AJ59" s="93">
        <f>+AI59+I_Finanziamenti!AN53-I_Finanziamenti!AN57-'I_Ult SP'!AN58</f>
        <v>0</v>
      </c>
      <c r="AK59" s="93">
        <f>+AJ59+I_Finanziamenti!AO53-I_Finanziamenti!AO57-'I_Ult SP'!AO58</f>
        <v>0</v>
      </c>
      <c r="AL59" s="93">
        <f>+AK59+I_Finanziamenti!AP53-I_Finanziamenti!AP57-'I_Ult SP'!AP58</f>
        <v>0</v>
      </c>
      <c r="AM59" s="93">
        <f>+AL59+I_Finanziamenti!AQ53-I_Finanziamenti!AQ57-'I_Ult SP'!AQ58</f>
        <v>0</v>
      </c>
      <c r="AN59" s="93">
        <f>+AM59+I_Finanziamenti!AR53-I_Finanziamenti!AR57-'I_Ult SP'!AR58</f>
        <v>0</v>
      </c>
      <c r="AO59" s="93">
        <f>+AN59+I_Finanziamenti!AS53-I_Finanziamenti!AS57-'I_Ult SP'!AS58</f>
        <v>0</v>
      </c>
      <c r="AP59" s="93">
        <f>+AO59+I_Finanziamenti!AT53-I_Finanziamenti!AT57-'I_Ult SP'!AT58</f>
        <v>0</v>
      </c>
      <c r="AQ59" s="93">
        <f>+AP59+I_Finanziamenti!AU53-I_Finanziamenti!AU57-'I_Ult SP'!AU58</f>
        <v>0</v>
      </c>
      <c r="AR59" s="93">
        <f>+AQ59+I_Finanziamenti!AV53-I_Finanziamenti!AV57-'I_Ult SP'!AV58</f>
        <v>0</v>
      </c>
      <c r="AS59" s="93">
        <f>+AR59+I_Finanziamenti!AW53-I_Finanziamenti!AW57-'I_Ult SP'!AW58</f>
        <v>0</v>
      </c>
      <c r="AT59" s="93">
        <f>+AS59+I_Finanziamenti!AX53-I_Finanziamenti!AX57-'I_Ult SP'!AX58</f>
        <v>0</v>
      </c>
      <c r="AU59" s="93">
        <f>+AT59+I_Finanziamenti!AY53-I_Finanziamenti!AY57-'I_Ult SP'!AY58</f>
        <v>0</v>
      </c>
      <c r="AV59" s="93">
        <f>+AU59+I_Finanziamenti!AZ53-I_Finanziamenti!AZ57-'I_Ult SP'!AZ58</f>
        <v>0</v>
      </c>
      <c r="AW59" s="93">
        <f>+AV59+I_Finanziamenti!BA53-I_Finanziamenti!BA57-'I_Ult SP'!BA58</f>
        <v>0</v>
      </c>
      <c r="AX59" s="93">
        <f>+AW59+I_Finanziamenti!BB53-I_Finanziamenti!BB57-'I_Ult SP'!BB58</f>
        <v>0</v>
      </c>
      <c r="AY59" s="93">
        <f>+AX59+I_Finanziamenti!BC53-I_Finanziamenti!BC57-'I_Ult SP'!BC58</f>
        <v>0</v>
      </c>
      <c r="AZ59" s="93">
        <f>+AY59+I_Finanziamenti!BD53-I_Finanziamenti!BD57-'I_Ult SP'!BD58</f>
        <v>0</v>
      </c>
      <c r="BA59" s="93">
        <f>+AZ59+I_Finanziamenti!BE53-I_Finanziamenti!BE57-'I_Ult SP'!BE58</f>
        <v>0</v>
      </c>
      <c r="BB59" s="93">
        <f>+BA59+I_Finanziamenti!BF53-I_Finanziamenti!BF57-'I_Ult SP'!BF58</f>
        <v>0</v>
      </c>
      <c r="BC59" s="93">
        <f>+BB59+I_Finanziamenti!BG53-I_Finanziamenti!BG57-'I_Ult SP'!BG58</f>
        <v>0</v>
      </c>
      <c r="BD59" s="93">
        <f>+BC59+I_Finanziamenti!BH53-I_Finanziamenti!BH57-'I_Ult SP'!BH58</f>
        <v>0</v>
      </c>
      <c r="BE59" s="93">
        <f>+BD59+I_Finanziamenti!BI53-I_Finanziamenti!BI57-'I_Ult SP'!BI58</f>
        <v>0</v>
      </c>
      <c r="BF59" s="93">
        <f>+BE59+I_Finanziamenti!BJ53-I_Finanziamenti!BJ57-'I_Ult SP'!BJ58</f>
        <v>0</v>
      </c>
      <c r="BG59" s="93">
        <f>+BF59+I_Finanziamenti!BK53-I_Finanziamenti!BK57-'I_Ult SP'!BK58</f>
        <v>0</v>
      </c>
      <c r="BH59" s="93">
        <f>+BG59+I_Finanziamenti!BL53-I_Finanziamenti!BL57-'I_Ult SP'!BL58</f>
        <v>0</v>
      </c>
      <c r="BI59" s="93">
        <f>+BH59+I_Finanziamenti!BM53-I_Finanziamenti!BM57-'I_Ult SP'!BM58</f>
        <v>0</v>
      </c>
      <c r="BJ59" s="93">
        <f>+BI59+I_Finanziamenti!BN53-I_Finanziamenti!BN57-'I_Ult SP'!BN58</f>
        <v>0</v>
      </c>
      <c r="BK59" s="93">
        <f>+BJ59+I_Finanziamenti!BO53-I_Finanziamenti!BO57-'I_Ult SP'!BO58</f>
        <v>0</v>
      </c>
      <c r="BL59" s="93">
        <f>+BK59+I_Finanziamenti!BP53-I_Finanziamenti!BP57-'I_Ult SP'!BP58</f>
        <v>0</v>
      </c>
      <c r="BM59" s="93">
        <f>+BL59+I_Finanziamenti!BQ53-I_Finanziamenti!BQ57-'I_Ult SP'!BQ58</f>
        <v>0</v>
      </c>
      <c r="BN59" s="93">
        <f>+BM59+I_Finanziamenti!BR53-I_Finanziamenti!BR57-'I_Ult SP'!BR58</f>
        <v>0</v>
      </c>
      <c r="BO59" s="93">
        <f>+BN59+I_Finanziamenti!BS53-I_Finanziamenti!BS57-'I_Ult SP'!BS58</f>
        <v>0</v>
      </c>
      <c r="BP59" s="93">
        <f>+BO59+I_Finanziamenti!BT53-I_Finanziamenti!BT57-'I_Ult SP'!BT58</f>
        <v>0</v>
      </c>
      <c r="BQ59" s="93">
        <f>+BP59+I_Finanziamenti!BU53-I_Finanziamenti!BU57-'I_Ult SP'!BU58</f>
        <v>0</v>
      </c>
      <c r="BR59" s="93">
        <f>+BQ59+I_Finanziamenti!BV53-I_Finanziamenti!BV57-'I_Ult SP'!BV58</f>
        <v>0</v>
      </c>
      <c r="BS59" s="93">
        <f>+BR59+I_Finanziamenti!BW53-I_Finanziamenti!BW57-'I_Ult SP'!BW58</f>
        <v>0</v>
      </c>
      <c r="BT59" s="93">
        <f>+BS59+I_Finanziamenti!BX53-I_Finanziamenti!BX57-'I_Ult SP'!BX58</f>
        <v>0</v>
      </c>
      <c r="BU59" s="93">
        <f>+BT59+I_Finanziamenti!BY53-I_Finanziamenti!BY57-'I_Ult SP'!BY58</f>
        <v>0</v>
      </c>
      <c r="BV59" s="93">
        <f>+BU59+I_Finanziamenti!BZ53-I_Finanziamenti!BZ57-'I_Ult SP'!BZ58</f>
        <v>0</v>
      </c>
      <c r="BW59" s="93">
        <f>+BV59+I_Finanziamenti!CA53-I_Finanziamenti!CA57-'I_Ult SP'!CA58</f>
        <v>0</v>
      </c>
      <c r="BX59" s="93">
        <f>+BW59+I_Finanziamenti!CB53-I_Finanziamenti!CB57-'I_Ult SP'!CB58</f>
        <v>0</v>
      </c>
      <c r="BY59" s="93">
        <f>+BX59+I_Finanziamenti!CC53-I_Finanziamenti!CC57-'I_Ult SP'!CC58</f>
        <v>0</v>
      </c>
      <c r="BZ59" s="93">
        <f>+BY59+I_Finanziamenti!CD53-I_Finanziamenti!CD57-'I_Ult SP'!CD58</f>
        <v>0</v>
      </c>
      <c r="CA59" s="93">
        <f>+BZ59+I_Finanziamenti!CE53-I_Finanziamenti!CE57-'I_Ult SP'!CE58</f>
        <v>0</v>
      </c>
      <c r="CB59" s="93">
        <f>+CA59+I_Finanziamenti!CF53-I_Finanziamenti!CF57-'I_Ult SP'!CF58</f>
        <v>0</v>
      </c>
      <c r="CC59" s="93">
        <f>+CB59+I_Finanziamenti!CG53-I_Finanziamenti!CG57-'I_Ult SP'!CG58</f>
        <v>0</v>
      </c>
      <c r="CD59" s="93">
        <f>+CC59+I_Finanziamenti!CH53-I_Finanziamenti!CH57-'I_Ult SP'!CH58</f>
        <v>0</v>
      </c>
      <c r="CE59" s="93">
        <f>+CD59+I_Finanziamenti!CI53-I_Finanziamenti!CI57-'I_Ult SP'!CI58</f>
        <v>0</v>
      </c>
      <c r="CF59" s="93">
        <f>+CE59+I_Finanziamenti!CJ53-I_Finanziamenti!CJ57-'I_Ult SP'!CJ58</f>
        <v>0</v>
      </c>
      <c r="CG59" s="93">
        <f>+CF59+I_Finanziamenti!CK53-I_Finanziamenti!CK57-'I_Ult SP'!CK58</f>
        <v>0</v>
      </c>
      <c r="CH59" s="93">
        <f>+CG59+I_Finanziamenti!CL53-I_Finanziamenti!CL57-'I_Ult SP'!CL58</f>
        <v>0</v>
      </c>
      <c r="CI59" s="93">
        <f>+CH59+I_Finanziamenti!CM53-I_Finanziamenti!CM57-'I_Ult SP'!CM58</f>
        <v>0</v>
      </c>
      <c r="CJ59" s="93">
        <f>+CI59+I_Finanziamenti!CN53-I_Finanziamenti!CN57-'I_Ult SP'!CN58</f>
        <v>0</v>
      </c>
      <c r="CK59" s="93">
        <f>+CJ59+I_Finanziamenti!CO53-I_Finanziamenti!CO57-'I_Ult SP'!CO58</f>
        <v>0</v>
      </c>
      <c r="CL59" s="93">
        <f>+CK59+I_Finanziamenti!CP53-I_Finanziamenti!CP57-'I_Ult SP'!CP58</f>
        <v>0</v>
      </c>
      <c r="CM59" s="93">
        <f>+CL59+I_Finanziamenti!CQ53-I_Finanziamenti!CQ57-'I_Ult SP'!CQ58</f>
        <v>0</v>
      </c>
      <c r="CN59" s="93">
        <f>+CM59+I_Finanziamenti!CR53-I_Finanziamenti!CR57-'I_Ult SP'!CR58</f>
        <v>0</v>
      </c>
      <c r="CO59" s="93">
        <f>+CN59+I_Finanziamenti!CS53-I_Finanziamenti!CS57-'I_Ult SP'!CS58</f>
        <v>0</v>
      </c>
      <c r="CP59" s="93">
        <f>+CO59+I_Finanziamenti!CT53-I_Finanziamenti!CT57-'I_Ult SP'!CT58</f>
        <v>0</v>
      </c>
      <c r="CQ59" s="93">
        <f>+CP59+I_Finanziamenti!CU53-I_Finanziamenti!CU57-'I_Ult SP'!CU58</f>
        <v>0</v>
      </c>
      <c r="CR59" s="93">
        <f>+CQ59+I_Finanziamenti!CV53-I_Finanziamenti!CV57-'I_Ult SP'!CV58</f>
        <v>0</v>
      </c>
      <c r="CS59" s="93">
        <f>+CR59+I_Finanziamenti!CW53-I_Finanziamenti!CW57-'I_Ult SP'!CW58</f>
        <v>0</v>
      </c>
      <c r="CT59" s="93">
        <f>+CS59+I_Finanziamenti!CX53-I_Finanziamenti!CX57-'I_Ult SP'!CX58</f>
        <v>0</v>
      </c>
      <c r="CU59" s="93">
        <f>+CT59+I_Finanziamenti!CY53-I_Finanziamenti!CY57-'I_Ult SP'!CY58</f>
        <v>0</v>
      </c>
      <c r="CV59" s="93">
        <f>+CU59+I_Finanziamenti!CZ53-I_Finanziamenti!CZ57-'I_Ult SP'!CZ58</f>
        <v>0</v>
      </c>
      <c r="CW59" s="93">
        <f>+CV59+I_Finanziamenti!DA53-I_Finanziamenti!DA57-'I_Ult SP'!DA58</f>
        <v>0</v>
      </c>
      <c r="CX59" s="93">
        <f>+CW59+I_Finanziamenti!DB53-I_Finanziamenti!DB57-'I_Ult SP'!DB58</f>
        <v>0</v>
      </c>
      <c r="CY59" s="93">
        <f>+CX59+I_Finanziamenti!DC53-I_Finanziamenti!DC57-'I_Ult SP'!DC58</f>
        <v>0</v>
      </c>
      <c r="CZ59" s="93">
        <f>+CY59+I_Finanziamenti!DD53-I_Finanziamenti!DD57-'I_Ult SP'!DD58</f>
        <v>0</v>
      </c>
      <c r="DA59" s="93">
        <f>+CZ59+I_Finanziamenti!DE53-I_Finanziamenti!DE57-'I_Ult SP'!DE58</f>
        <v>0</v>
      </c>
      <c r="DB59" s="93">
        <f>+DA59+I_Finanziamenti!DF53-I_Finanziamenti!DF57-'I_Ult SP'!DF58</f>
        <v>0</v>
      </c>
      <c r="DC59" s="93">
        <f>+DB59+I_Finanziamenti!DG53-I_Finanziamenti!DG57-'I_Ult SP'!DG58</f>
        <v>0</v>
      </c>
      <c r="DD59" s="93">
        <f>+DC59+I_Finanziamenti!DH53-I_Finanziamenti!DH57-'I_Ult SP'!DH58</f>
        <v>0</v>
      </c>
      <c r="DE59" s="93">
        <f>+DD59+I_Finanziamenti!DI53-I_Finanziamenti!DI57-'I_Ult SP'!DI58</f>
        <v>0</v>
      </c>
      <c r="DF59" s="93">
        <f>+DE59+I_Finanziamenti!DJ53-I_Finanziamenti!DJ57-'I_Ult SP'!DJ58</f>
        <v>0</v>
      </c>
      <c r="DG59" s="93">
        <f>+DF59+I_Finanziamenti!DK53-I_Finanziamenti!DK57-'I_Ult SP'!DK58</f>
        <v>0</v>
      </c>
      <c r="DH59" s="93">
        <f>+DG59+I_Finanziamenti!DL53-I_Finanziamenti!DL57-'I_Ult SP'!DL58</f>
        <v>0</v>
      </c>
      <c r="DI59" s="93">
        <f>+DH59+I_Finanziamenti!DM53-I_Finanziamenti!DM57-'I_Ult SP'!DM58</f>
        <v>0</v>
      </c>
      <c r="DJ59" s="93">
        <f>+DI59+I_Finanziamenti!DN53-I_Finanziamenti!DN57-'I_Ult SP'!DN58</f>
        <v>0</v>
      </c>
      <c r="DK59" s="93">
        <f>+DJ59+I_Finanziamenti!DO53-I_Finanziamenti!DO57-'I_Ult SP'!DO58</f>
        <v>0</v>
      </c>
      <c r="DL59" s="93">
        <f>+DK59+I_Finanziamenti!DP53-I_Finanziamenti!DP57-'I_Ult SP'!DP58</f>
        <v>0</v>
      </c>
      <c r="DM59" s="93">
        <f>+DL59+I_Finanziamenti!DQ53-I_Finanziamenti!DQ57-'I_Ult SP'!DQ58</f>
        <v>0</v>
      </c>
      <c r="DN59" s="93">
        <f>+DM59+I_Finanziamenti!DR53-I_Finanziamenti!DR57-'I_Ult SP'!DR58</f>
        <v>0</v>
      </c>
      <c r="DO59" s="93">
        <f>+DN59+I_Finanziamenti!DS53-I_Finanziamenti!DS57-'I_Ult SP'!DS58</f>
        <v>0</v>
      </c>
      <c r="DP59" s="93">
        <f>+DO59+I_Finanziamenti!DT53-I_Finanziamenti!DT57-'I_Ult SP'!DT58</f>
        <v>0</v>
      </c>
      <c r="DQ59" s="93">
        <f>+DP59+I_Finanziamenti!DU53-I_Finanziamenti!DU57-'I_Ult SP'!DU58</f>
        <v>0</v>
      </c>
      <c r="DR59" s="93">
        <f>+DQ59+I_Finanziamenti!DV53-I_Finanziamenti!DV57-'I_Ult SP'!DV58</f>
        <v>0</v>
      </c>
      <c r="DS59" s="93">
        <f>+DR59+I_Finanziamenti!DW53-I_Finanziamenti!DW57-'I_Ult SP'!DW58</f>
        <v>0</v>
      </c>
    </row>
    <row r="60" spans="1:123" x14ac:dyDescent="0.25">
      <c r="A60" s="69" t="s">
        <v>130</v>
      </c>
      <c r="B60" s="30"/>
      <c r="C60" s="93">
        <f>+'I_Ult SP'!E60</f>
        <v>0</v>
      </c>
      <c r="D60" s="93">
        <f>+C60+C_Personale!E188-'I_Ult SP'!H60</f>
        <v>0</v>
      </c>
      <c r="E60" s="93">
        <f>+D60+C_Personale!F188-'I_Ult SP'!I60</f>
        <v>0</v>
      </c>
      <c r="F60" s="93">
        <f>+E60+C_Personale!G188-'I_Ult SP'!J60</f>
        <v>0</v>
      </c>
      <c r="G60" s="93">
        <f>+F60+C_Personale!H188-'I_Ult SP'!K60</f>
        <v>0</v>
      </c>
      <c r="H60" s="93">
        <f>+G60+C_Personale!I188-'I_Ult SP'!L60</f>
        <v>0</v>
      </c>
      <c r="I60" s="93">
        <f>+H60+C_Personale!J188-'I_Ult SP'!M60</f>
        <v>0</v>
      </c>
      <c r="J60" s="93">
        <f>+I60+C_Personale!K188-'I_Ult SP'!N60</f>
        <v>0</v>
      </c>
      <c r="K60" s="93">
        <f>+J60+C_Personale!L188-'I_Ult SP'!O60</f>
        <v>0</v>
      </c>
      <c r="L60" s="93">
        <f>+K60+C_Personale!M188-'I_Ult SP'!P60</f>
        <v>0</v>
      </c>
      <c r="M60" s="93">
        <f>+L60+C_Personale!N188-'I_Ult SP'!Q60</f>
        <v>0</v>
      </c>
      <c r="N60" s="93">
        <f>+M60+C_Personale!O188-'I_Ult SP'!R60</f>
        <v>0</v>
      </c>
      <c r="O60" s="93">
        <f>+N60+C_Personale!P188-'I_Ult SP'!S60</f>
        <v>0</v>
      </c>
      <c r="P60" s="93">
        <f>+O60+C_Personale!Q188-'I_Ult SP'!T60</f>
        <v>0</v>
      </c>
      <c r="Q60" s="93">
        <f>+P60+C_Personale!R188-'I_Ult SP'!U60</f>
        <v>0</v>
      </c>
      <c r="R60" s="93">
        <f>+Q60+C_Personale!S188-'I_Ult SP'!V60</f>
        <v>0</v>
      </c>
      <c r="S60" s="93">
        <f>+R60+C_Personale!T188-'I_Ult SP'!W60</f>
        <v>0</v>
      </c>
      <c r="T60" s="93">
        <f>+S60+C_Personale!U188-'I_Ult SP'!X60</f>
        <v>0</v>
      </c>
      <c r="U60" s="93">
        <f>+T60+C_Personale!V188-'I_Ult SP'!Y60</f>
        <v>0</v>
      </c>
      <c r="V60" s="93">
        <f>+U60+C_Personale!W188-'I_Ult SP'!Z60</f>
        <v>0</v>
      </c>
      <c r="W60" s="93">
        <f>+V60+C_Personale!X188-'I_Ult SP'!AA60</f>
        <v>0</v>
      </c>
      <c r="X60" s="93">
        <f>+W60+C_Personale!Y188-'I_Ult SP'!AB60</f>
        <v>0</v>
      </c>
      <c r="Y60" s="93">
        <f>+X60+C_Personale!Z188-'I_Ult SP'!AC60</f>
        <v>0</v>
      </c>
      <c r="Z60" s="93">
        <f>+Y60+C_Personale!AA188-'I_Ult SP'!AD60</f>
        <v>0</v>
      </c>
      <c r="AA60" s="93">
        <f>+Z60+C_Personale!AB188-'I_Ult SP'!AE60</f>
        <v>0</v>
      </c>
      <c r="AB60" s="93">
        <f>+AA60+C_Personale!AC188-'I_Ult SP'!AF60</f>
        <v>0</v>
      </c>
      <c r="AC60" s="93">
        <f>+AB60+C_Personale!AD188-'I_Ult SP'!AG60</f>
        <v>0</v>
      </c>
      <c r="AD60" s="93">
        <f>+AC60+C_Personale!AE188-'I_Ult SP'!AH60</f>
        <v>0</v>
      </c>
      <c r="AE60" s="93">
        <f>+AD60+C_Personale!AF188-'I_Ult SP'!AI60</f>
        <v>0</v>
      </c>
      <c r="AF60" s="93">
        <f>+AE60+C_Personale!AG188-'I_Ult SP'!AJ60</f>
        <v>0</v>
      </c>
      <c r="AG60" s="93">
        <f>+AF60+C_Personale!AH188-'I_Ult SP'!AK60</f>
        <v>0</v>
      </c>
      <c r="AH60" s="93">
        <f>+AG60+C_Personale!AI188-'I_Ult SP'!AL60</f>
        <v>0</v>
      </c>
      <c r="AI60" s="93">
        <f>+AH60+C_Personale!AJ188-'I_Ult SP'!AM60</f>
        <v>0</v>
      </c>
      <c r="AJ60" s="93">
        <f>+AI60+C_Personale!AK188-'I_Ult SP'!AN60</f>
        <v>0</v>
      </c>
      <c r="AK60" s="93">
        <f>+AJ60+C_Personale!AL188-'I_Ult SP'!AO60</f>
        <v>0</v>
      </c>
      <c r="AL60" s="93">
        <f>+AK60+C_Personale!AM188-'I_Ult SP'!AP60</f>
        <v>0</v>
      </c>
      <c r="AM60" s="93">
        <f>+AL60+C_Personale!AN188-'I_Ult SP'!AQ60</f>
        <v>0</v>
      </c>
      <c r="AN60" s="93">
        <f>+AM60+C_Personale!AO188-'I_Ult SP'!AR60</f>
        <v>0</v>
      </c>
      <c r="AO60" s="93">
        <f>+AN60+C_Personale!AP188-'I_Ult SP'!AS60</f>
        <v>0</v>
      </c>
      <c r="AP60" s="93">
        <f>+AO60+C_Personale!AQ188-'I_Ult SP'!AT60</f>
        <v>0</v>
      </c>
      <c r="AQ60" s="93">
        <f>+AP60+C_Personale!AR188-'I_Ult SP'!AU60</f>
        <v>0</v>
      </c>
      <c r="AR60" s="93">
        <f>+AQ60+C_Personale!AS188-'I_Ult SP'!AV60</f>
        <v>0</v>
      </c>
      <c r="AS60" s="93">
        <f>+AR60+C_Personale!AT188-'I_Ult SP'!AW60</f>
        <v>0</v>
      </c>
      <c r="AT60" s="93">
        <f>+AS60+C_Personale!AU188-'I_Ult SP'!AX60</f>
        <v>0</v>
      </c>
      <c r="AU60" s="93">
        <f>+AT60+C_Personale!AV188-'I_Ult SP'!AY60</f>
        <v>0</v>
      </c>
      <c r="AV60" s="93">
        <f>+AU60+C_Personale!AW188-'I_Ult SP'!AZ60</f>
        <v>0</v>
      </c>
      <c r="AW60" s="93">
        <f>+AV60+C_Personale!AX188-'I_Ult SP'!BA60</f>
        <v>0</v>
      </c>
      <c r="AX60" s="93">
        <f>+AW60+C_Personale!AY188-'I_Ult SP'!BB60</f>
        <v>0</v>
      </c>
      <c r="AY60" s="93">
        <f>+AX60+C_Personale!AZ188-'I_Ult SP'!BC60</f>
        <v>0</v>
      </c>
      <c r="AZ60" s="93">
        <f>+AY60+C_Personale!BA188-'I_Ult SP'!BD60</f>
        <v>0</v>
      </c>
      <c r="BA60" s="93">
        <f>+AZ60+C_Personale!BB188-'I_Ult SP'!BE60</f>
        <v>0</v>
      </c>
      <c r="BB60" s="93">
        <f>+BA60+C_Personale!BC188-'I_Ult SP'!BF60</f>
        <v>0</v>
      </c>
      <c r="BC60" s="93">
        <f>+BB60+C_Personale!BD188-'I_Ult SP'!BG60</f>
        <v>0</v>
      </c>
      <c r="BD60" s="93">
        <f>+BC60+C_Personale!BE188-'I_Ult SP'!BH60</f>
        <v>0</v>
      </c>
      <c r="BE60" s="93">
        <f>+BD60+C_Personale!BF188-'I_Ult SP'!BI60</f>
        <v>0</v>
      </c>
      <c r="BF60" s="93">
        <f>+BE60+C_Personale!BG188-'I_Ult SP'!BJ60</f>
        <v>0</v>
      </c>
      <c r="BG60" s="93">
        <f>+BF60+C_Personale!BH188-'I_Ult SP'!BK60</f>
        <v>0</v>
      </c>
      <c r="BH60" s="93">
        <f>+BG60+C_Personale!BI188-'I_Ult SP'!BL60</f>
        <v>0</v>
      </c>
      <c r="BI60" s="93">
        <f>+BH60+C_Personale!BJ188-'I_Ult SP'!BM60</f>
        <v>0</v>
      </c>
      <c r="BJ60" s="93">
        <f>+BI60+C_Personale!BK188-'I_Ult SP'!BN60</f>
        <v>0</v>
      </c>
      <c r="BK60" s="93">
        <f>+BJ60+C_Personale!BL188-'I_Ult SP'!BO60</f>
        <v>0</v>
      </c>
      <c r="BL60" s="93">
        <f>+BK60+C_Personale!BM188-'I_Ult SP'!BP60</f>
        <v>0</v>
      </c>
      <c r="BM60" s="93">
        <f>+BL60+C_Personale!BN188-'I_Ult SP'!BQ60</f>
        <v>0</v>
      </c>
      <c r="BN60" s="93">
        <f>+BM60+C_Personale!BO188-'I_Ult SP'!BR60</f>
        <v>0</v>
      </c>
      <c r="BO60" s="93">
        <f>+BN60+C_Personale!BP188-'I_Ult SP'!BS60</f>
        <v>0</v>
      </c>
      <c r="BP60" s="93">
        <f>+BO60+C_Personale!BQ188-'I_Ult SP'!BT60</f>
        <v>0</v>
      </c>
      <c r="BQ60" s="93">
        <f>+BP60+C_Personale!BR188-'I_Ult SP'!BU60</f>
        <v>0</v>
      </c>
      <c r="BR60" s="93">
        <f>+BQ60+C_Personale!BS188-'I_Ult SP'!BV60</f>
        <v>0</v>
      </c>
      <c r="BS60" s="93">
        <f>+BR60+C_Personale!BT188-'I_Ult SP'!BW60</f>
        <v>0</v>
      </c>
      <c r="BT60" s="93">
        <f>+BS60+C_Personale!BU188-'I_Ult SP'!BX60</f>
        <v>0</v>
      </c>
      <c r="BU60" s="93">
        <f>+BT60+C_Personale!BV188-'I_Ult SP'!BY60</f>
        <v>0</v>
      </c>
      <c r="BV60" s="93">
        <f>+BU60+C_Personale!BW188-'I_Ult SP'!BZ60</f>
        <v>0</v>
      </c>
      <c r="BW60" s="93">
        <f>+BV60+C_Personale!BX188-'I_Ult SP'!CA60</f>
        <v>0</v>
      </c>
      <c r="BX60" s="93">
        <f>+BW60+C_Personale!BY188-'I_Ult SP'!CB60</f>
        <v>0</v>
      </c>
      <c r="BY60" s="93">
        <f>+BX60+C_Personale!BZ188-'I_Ult SP'!CC60</f>
        <v>0</v>
      </c>
      <c r="BZ60" s="93">
        <f>+BY60+C_Personale!CA188-'I_Ult SP'!CD60</f>
        <v>0</v>
      </c>
      <c r="CA60" s="93">
        <f>+BZ60+C_Personale!CB188-'I_Ult SP'!CE60</f>
        <v>0</v>
      </c>
      <c r="CB60" s="93">
        <f>+CA60+C_Personale!CC188-'I_Ult SP'!CF60</f>
        <v>0</v>
      </c>
      <c r="CC60" s="93">
        <f>+CB60+C_Personale!CD188-'I_Ult SP'!CG60</f>
        <v>0</v>
      </c>
      <c r="CD60" s="93">
        <f>+CC60+C_Personale!CE188-'I_Ult SP'!CH60</f>
        <v>0</v>
      </c>
      <c r="CE60" s="93">
        <f>+CD60+C_Personale!CF188-'I_Ult SP'!CI60</f>
        <v>0</v>
      </c>
      <c r="CF60" s="93">
        <f>+CE60+C_Personale!CG188-'I_Ult SP'!CJ60</f>
        <v>0</v>
      </c>
      <c r="CG60" s="93">
        <f>+CF60+C_Personale!CH188-'I_Ult SP'!CK60</f>
        <v>0</v>
      </c>
      <c r="CH60" s="93">
        <f>+CG60+C_Personale!CI188-'I_Ult SP'!CL60</f>
        <v>0</v>
      </c>
      <c r="CI60" s="93">
        <f>+CH60+C_Personale!CJ188-'I_Ult SP'!CM60</f>
        <v>0</v>
      </c>
      <c r="CJ60" s="93">
        <f>+CI60+C_Personale!CK188-'I_Ult SP'!CN60</f>
        <v>0</v>
      </c>
      <c r="CK60" s="93">
        <f>+CJ60+C_Personale!CL188-'I_Ult SP'!CO60</f>
        <v>0</v>
      </c>
      <c r="CL60" s="93">
        <f>+CK60+C_Personale!CM188-'I_Ult SP'!CP60</f>
        <v>0</v>
      </c>
      <c r="CM60" s="93">
        <f>+CL60+C_Personale!CN188-'I_Ult SP'!CQ60</f>
        <v>0</v>
      </c>
      <c r="CN60" s="93">
        <f>+CM60+C_Personale!CO188-'I_Ult SP'!CR60</f>
        <v>0</v>
      </c>
      <c r="CO60" s="93">
        <f>+CN60+C_Personale!CP188-'I_Ult SP'!CS60</f>
        <v>0</v>
      </c>
      <c r="CP60" s="93">
        <f>+CO60+C_Personale!CQ188-'I_Ult SP'!CT60</f>
        <v>0</v>
      </c>
      <c r="CQ60" s="93">
        <f>+CP60+C_Personale!CR188-'I_Ult SP'!CU60</f>
        <v>0</v>
      </c>
      <c r="CR60" s="93">
        <f>+CQ60+C_Personale!CS188-'I_Ult SP'!CV60</f>
        <v>0</v>
      </c>
      <c r="CS60" s="93">
        <f>+CR60+C_Personale!CT188-'I_Ult SP'!CW60</f>
        <v>0</v>
      </c>
      <c r="CT60" s="93">
        <f>+CS60+C_Personale!CU188-'I_Ult SP'!CX60</f>
        <v>0</v>
      </c>
      <c r="CU60" s="93">
        <f>+CT60+C_Personale!CV188-'I_Ult SP'!CY60</f>
        <v>0</v>
      </c>
      <c r="CV60" s="93">
        <f>+CU60+C_Personale!CW188-'I_Ult SP'!CZ60</f>
        <v>0</v>
      </c>
      <c r="CW60" s="93">
        <f>+CV60+C_Personale!CX188-'I_Ult SP'!DA60</f>
        <v>0</v>
      </c>
      <c r="CX60" s="93">
        <f>+CW60+C_Personale!CY188-'I_Ult SP'!DB60</f>
        <v>0</v>
      </c>
      <c r="CY60" s="93">
        <f>+CX60+C_Personale!CZ188-'I_Ult SP'!DC60</f>
        <v>0</v>
      </c>
      <c r="CZ60" s="93">
        <f>+CY60+C_Personale!DA188-'I_Ult SP'!DD60</f>
        <v>0</v>
      </c>
      <c r="DA60" s="93">
        <f>+CZ60+C_Personale!DB188-'I_Ult SP'!DE60</f>
        <v>0</v>
      </c>
      <c r="DB60" s="93">
        <f>+DA60+C_Personale!DC188-'I_Ult SP'!DF60</f>
        <v>0</v>
      </c>
      <c r="DC60" s="93">
        <f>+DB60+C_Personale!DD188-'I_Ult SP'!DG60</f>
        <v>0</v>
      </c>
      <c r="DD60" s="93">
        <f>+DC60+C_Personale!DE188-'I_Ult SP'!DH60</f>
        <v>0</v>
      </c>
      <c r="DE60" s="93">
        <f>+DD60+C_Personale!DF188-'I_Ult SP'!DI60</f>
        <v>0</v>
      </c>
      <c r="DF60" s="93">
        <f>+DE60+C_Personale!DG188-'I_Ult SP'!DJ60</f>
        <v>0</v>
      </c>
      <c r="DG60" s="93">
        <f>+DF60+C_Personale!DH188-'I_Ult SP'!DK60</f>
        <v>0</v>
      </c>
      <c r="DH60" s="93">
        <f>+DG60+C_Personale!DI188-'I_Ult SP'!DL60</f>
        <v>0</v>
      </c>
      <c r="DI60" s="93">
        <f>+DH60+C_Personale!DJ188-'I_Ult SP'!DM60</f>
        <v>0</v>
      </c>
      <c r="DJ60" s="93">
        <f>+DI60+C_Personale!DK188-'I_Ult SP'!DN60</f>
        <v>0</v>
      </c>
      <c r="DK60" s="93">
        <f>+DJ60+C_Personale!DL188-'I_Ult SP'!DO60</f>
        <v>0</v>
      </c>
      <c r="DL60" s="93">
        <f>+DK60+C_Personale!DM188-'I_Ult SP'!DP60</f>
        <v>0</v>
      </c>
      <c r="DM60" s="93">
        <f>+DL60+C_Personale!DN188-'I_Ult SP'!DQ60</f>
        <v>0</v>
      </c>
      <c r="DN60" s="93">
        <f>+DM60+C_Personale!DO188-'I_Ult SP'!DR60</f>
        <v>0</v>
      </c>
      <c r="DO60" s="93">
        <f>+DN60+C_Personale!DP188-'I_Ult SP'!DS60</f>
        <v>0</v>
      </c>
      <c r="DP60" s="93">
        <f>+DO60+C_Personale!DQ188-'I_Ult SP'!DT60</f>
        <v>0</v>
      </c>
      <c r="DQ60" s="93">
        <f>+DP60+C_Personale!DR188-'I_Ult SP'!DU60</f>
        <v>0</v>
      </c>
      <c r="DR60" s="93">
        <f>+DQ60+C_Personale!DS188-'I_Ult SP'!DV60</f>
        <v>0</v>
      </c>
      <c r="DS60" s="93">
        <f>+DR60+C_Personale!DT188-'I_Ult SP'!DW60</f>
        <v>0</v>
      </c>
    </row>
    <row r="61" spans="1:123" x14ac:dyDescent="0.25">
      <c r="A61" s="69" t="s">
        <v>131</v>
      </c>
      <c r="B61" s="30"/>
      <c r="C61" s="93">
        <f>+'I_Ult SP'!E61</f>
        <v>0</v>
      </c>
      <c r="D61" s="93">
        <f>+'CE-mese'!C50+C61-'I_Ult SP'!H61</f>
        <v>0</v>
      </c>
      <c r="E61" s="93">
        <f>+'CE-mese'!D50+D61-'I_Ult SP'!I61</f>
        <v>0</v>
      </c>
      <c r="F61" s="93">
        <f>+'CE-mese'!E50+E61-'I_Ult SP'!J61</f>
        <v>0</v>
      </c>
      <c r="G61" s="93">
        <f>+'CE-mese'!F50+F61-'I_Ult SP'!K61</f>
        <v>0</v>
      </c>
      <c r="H61" s="93">
        <f>+'CE-mese'!G50+G61-'I_Ult SP'!L61</f>
        <v>0</v>
      </c>
      <c r="I61" s="93">
        <f>+'CE-mese'!H50+H61-'I_Ult SP'!M61</f>
        <v>0</v>
      </c>
      <c r="J61" s="93">
        <f>+'CE-mese'!I50+I61-'I_Ult SP'!N61</f>
        <v>0</v>
      </c>
      <c r="K61" s="93">
        <f>+'CE-mese'!J50+J61-'I_Ult SP'!O61</f>
        <v>0</v>
      </c>
      <c r="L61" s="93">
        <f>+'CE-mese'!K50+K61-'I_Ult SP'!P61</f>
        <v>0</v>
      </c>
      <c r="M61" s="93">
        <f>+'CE-mese'!L50+L61-'I_Ult SP'!Q61</f>
        <v>0</v>
      </c>
      <c r="N61" s="93">
        <f>+'CE-mese'!M50+M61-'I_Ult SP'!R61</f>
        <v>0</v>
      </c>
      <c r="O61" s="93">
        <f>+'CE-mese'!N50+N61-'I_Ult SP'!S61</f>
        <v>0</v>
      </c>
      <c r="P61" s="93">
        <f>+'CE-mese'!O50+O61-'I_Ult SP'!T61</f>
        <v>0</v>
      </c>
      <c r="Q61" s="93">
        <f>+'CE-mese'!P50+P61-'I_Ult SP'!U61</f>
        <v>0</v>
      </c>
      <c r="R61" s="93">
        <f>+'CE-mese'!Q50+Q61-'I_Ult SP'!V61</f>
        <v>0</v>
      </c>
      <c r="S61" s="93">
        <f>+'CE-mese'!R50+R61-'I_Ult SP'!W61</f>
        <v>0</v>
      </c>
      <c r="T61" s="93">
        <f>+'CE-mese'!S50+S61-'I_Ult SP'!X61</f>
        <v>0</v>
      </c>
      <c r="U61" s="93">
        <f>+'CE-mese'!T50+T61-'I_Ult SP'!Y61</f>
        <v>0</v>
      </c>
      <c r="V61" s="93">
        <f>+'CE-mese'!U50+U61-'I_Ult SP'!Z61</f>
        <v>0</v>
      </c>
      <c r="W61" s="93">
        <f>+'CE-mese'!V50+V61-'I_Ult SP'!AA61</f>
        <v>0</v>
      </c>
      <c r="X61" s="93">
        <f>+'CE-mese'!W50+W61-'I_Ult SP'!AB61</f>
        <v>0</v>
      </c>
      <c r="Y61" s="93">
        <f>+'CE-mese'!X50+X61-'I_Ult SP'!AC61</f>
        <v>0</v>
      </c>
      <c r="Z61" s="93">
        <f>+'CE-mese'!Y50+Y61-'I_Ult SP'!AD61</f>
        <v>0</v>
      </c>
      <c r="AA61" s="93">
        <f>+'CE-mese'!Z50+Z61-'I_Ult SP'!AE61</f>
        <v>0</v>
      </c>
      <c r="AB61" s="93">
        <f>+'CE-mese'!AA50+AA61-'I_Ult SP'!AF61</f>
        <v>0</v>
      </c>
      <c r="AC61" s="93">
        <f>+'CE-mese'!AB50+AB61-'I_Ult SP'!AG61</f>
        <v>0</v>
      </c>
      <c r="AD61" s="93">
        <f>+'CE-mese'!AC50+AC61-'I_Ult SP'!AH61</f>
        <v>0</v>
      </c>
      <c r="AE61" s="93">
        <f>+'CE-mese'!AD50+AD61-'I_Ult SP'!AI61</f>
        <v>0</v>
      </c>
      <c r="AF61" s="93">
        <f>+'CE-mese'!AE50+AE61-'I_Ult SP'!AJ61</f>
        <v>0</v>
      </c>
      <c r="AG61" s="93">
        <f>+'CE-mese'!AF50+AF61-'I_Ult SP'!AK61</f>
        <v>0</v>
      </c>
      <c r="AH61" s="93">
        <f>+'CE-mese'!AG50+AG61-'I_Ult SP'!AL61</f>
        <v>0</v>
      </c>
      <c r="AI61" s="93">
        <f>+'CE-mese'!AH50+AH61-'I_Ult SP'!AM61</f>
        <v>0</v>
      </c>
      <c r="AJ61" s="93">
        <f>+'CE-mese'!AI50+AI61-'I_Ult SP'!AN61</f>
        <v>0</v>
      </c>
      <c r="AK61" s="93">
        <f>+'CE-mese'!AJ50+AJ61-'I_Ult SP'!AO61</f>
        <v>0</v>
      </c>
      <c r="AL61" s="93">
        <f>+'CE-mese'!AK50+AK61-'I_Ult SP'!AP61</f>
        <v>0</v>
      </c>
      <c r="AM61" s="93">
        <f>+'CE-mese'!AL50+AL61-'I_Ult SP'!AQ61</f>
        <v>0</v>
      </c>
      <c r="AN61" s="93">
        <f>+'CE-mese'!AM50+AM61-'I_Ult SP'!AR61</f>
        <v>0</v>
      </c>
      <c r="AO61" s="93">
        <f>+'CE-mese'!AN50+AN61-'I_Ult SP'!AS61</f>
        <v>0</v>
      </c>
      <c r="AP61" s="93">
        <f>+'CE-mese'!AO50+AO61-'I_Ult SP'!AT61</f>
        <v>0</v>
      </c>
      <c r="AQ61" s="93">
        <f>+'CE-mese'!AP50+AP61-'I_Ult SP'!AU61</f>
        <v>0</v>
      </c>
      <c r="AR61" s="93">
        <f>+'CE-mese'!AQ50+AQ61-'I_Ult SP'!AV61</f>
        <v>0</v>
      </c>
      <c r="AS61" s="93">
        <f>+'CE-mese'!AR50+AR61-'I_Ult SP'!AW61</f>
        <v>0</v>
      </c>
      <c r="AT61" s="93">
        <f>+'CE-mese'!AS50+AS61-'I_Ult SP'!AX61</f>
        <v>0</v>
      </c>
      <c r="AU61" s="93">
        <f>+'CE-mese'!AT50+AT61-'I_Ult SP'!AY61</f>
        <v>0</v>
      </c>
      <c r="AV61" s="93">
        <f>+'CE-mese'!AU50+AU61-'I_Ult SP'!AZ61</f>
        <v>0</v>
      </c>
      <c r="AW61" s="93">
        <f>+'CE-mese'!AV50+AV61-'I_Ult SP'!BA61</f>
        <v>0</v>
      </c>
      <c r="AX61" s="93">
        <f>+'CE-mese'!AW50+AW61-'I_Ult SP'!BB61</f>
        <v>0</v>
      </c>
      <c r="AY61" s="93">
        <f>+'CE-mese'!AX50+AX61-'I_Ult SP'!BC61</f>
        <v>0</v>
      </c>
      <c r="AZ61" s="93">
        <f>+'CE-mese'!AY50+AY61-'I_Ult SP'!BD61</f>
        <v>0</v>
      </c>
      <c r="BA61" s="93">
        <f>+'CE-mese'!AZ50+AZ61-'I_Ult SP'!BE61</f>
        <v>0</v>
      </c>
      <c r="BB61" s="93">
        <f>+'CE-mese'!BA50+BA61-'I_Ult SP'!BF61</f>
        <v>0</v>
      </c>
      <c r="BC61" s="93">
        <f>+'CE-mese'!BB50+BB61-'I_Ult SP'!BG61</f>
        <v>0</v>
      </c>
      <c r="BD61" s="93">
        <f>+'CE-mese'!BC50+BC61-'I_Ult SP'!BH61</f>
        <v>0</v>
      </c>
      <c r="BE61" s="93">
        <f>+'CE-mese'!BD50+BD61-'I_Ult SP'!BI61</f>
        <v>0</v>
      </c>
      <c r="BF61" s="93">
        <f>+'CE-mese'!BE50+BE61-'I_Ult SP'!BJ61</f>
        <v>0</v>
      </c>
      <c r="BG61" s="93">
        <f>+'CE-mese'!BF50+BF61-'I_Ult SP'!BK61</f>
        <v>0</v>
      </c>
      <c r="BH61" s="93">
        <f>+'CE-mese'!BG50+BG61-'I_Ult SP'!BL61</f>
        <v>0</v>
      </c>
      <c r="BI61" s="93">
        <f>+'CE-mese'!BH50+BH61-'I_Ult SP'!BM61</f>
        <v>0</v>
      </c>
      <c r="BJ61" s="93">
        <f>+'CE-mese'!BI50+BI61-'I_Ult SP'!BN61</f>
        <v>0</v>
      </c>
      <c r="BK61" s="93">
        <f>+'CE-mese'!BJ50+BJ61-'I_Ult SP'!BO61</f>
        <v>0</v>
      </c>
      <c r="BL61" s="93">
        <f>+'CE-mese'!BK50+BK61-'I_Ult SP'!BP61</f>
        <v>0</v>
      </c>
      <c r="BM61" s="93">
        <f>+'CE-mese'!BL50+BL61-'I_Ult SP'!BQ61</f>
        <v>0</v>
      </c>
      <c r="BN61" s="93">
        <f>+'CE-mese'!BM50+BM61-'I_Ult SP'!BR61</f>
        <v>0</v>
      </c>
      <c r="BO61" s="93">
        <f>+'CE-mese'!BN50+BN61-'I_Ult SP'!BS61</f>
        <v>0</v>
      </c>
      <c r="BP61" s="93">
        <f>+'CE-mese'!BO50+BO61-'I_Ult SP'!BT61</f>
        <v>0</v>
      </c>
      <c r="BQ61" s="93">
        <f>+'CE-mese'!BP50+BP61-'I_Ult SP'!BU61</f>
        <v>0</v>
      </c>
      <c r="BR61" s="93">
        <f>+'CE-mese'!BQ50+BQ61-'I_Ult SP'!BV61</f>
        <v>0</v>
      </c>
      <c r="BS61" s="93">
        <f>+'CE-mese'!BR50+BR61-'I_Ult SP'!BW61</f>
        <v>0</v>
      </c>
      <c r="BT61" s="93">
        <f>+'CE-mese'!BS50+BS61-'I_Ult SP'!BX61</f>
        <v>0</v>
      </c>
      <c r="BU61" s="93">
        <f>+'CE-mese'!BT50+BT61-'I_Ult SP'!BY61</f>
        <v>0</v>
      </c>
      <c r="BV61" s="93">
        <f>+'CE-mese'!BU50+BU61-'I_Ult SP'!BZ61</f>
        <v>0</v>
      </c>
      <c r="BW61" s="93">
        <f>+'CE-mese'!BV50+BV61-'I_Ult SP'!CA61</f>
        <v>0</v>
      </c>
      <c r="BX61" s="93">
        <f>+'CE-mese'!BW50+BW61-'I_Ult SP'!CB61</f>
        <v>0</v>
      </c>
      <c r="BY61" s="93">
        <f>+'CE-mese'!BX50+BX61-'I_Ult SP'!CC61</f>
        <v>0</v>
      </c>
      <c r="BZ61" s="93">
        <f>+'CE-mese'!BY50+BY61-'I_Ult SP'!CD61</f>
        <v>0</v>
      </c>
      <c r="CA61" s="93">
        <f>+'CE-mese'!BZ50+BZ61-'I_Ult SP'!CE61</f>
        <v>0</v>
      </c>
      <c r="CB61" s="93">
        <f>+'CE-mese'!CA50+CA61-'I_Ult SP'!CF61</f>
        <v>0</v>
      </c>
      <c r="CC61" s="93">
        <f>+'CE-mese'!CB50+CB61-'I_Ult SP'!CG61</f>
        <v>0</v>
      </c>
      <c r="CD61" s="93">
        <f>+'CE-mese'!CC50+CC61-'I_Ult SP'!CH61</f>
        <v>0</v>
      </c>
      <c r="CE61" s="93">
        <f>+'CE-mese'!CD50+CD61-'I_Ult SP'!CI61</f>
        <v>0</v>
      </c>
      <c r="CF61" s="93">
        <f>+'CE-mese'!CE50+CE61-'I_Ult SP'!CJ61</f>
        <v>0</v>
      </c>
      <c r="CG61" s="93">
        <f>+'CE-mese'!CF50+CF61-'I_Ult SP'!CK61</f>
        <v>0</v>
      </c>
      <c r="CH61" s="93">
        <f>+'CE-mese'!CG50+CG61-'I_Ult SP'!CL61</f>
        <v>0</v>
      </c>
      <c r="CI61" s="93">
        <f>+'CE-mese'!CH50+CH61-'I_Ult SP'!CM61</f>
        <v>0</v>
      </c>
      <c r="CJ61" s="93">
        <f>+'CE-mese'!CI50+CI61-'I_Ult SP'!CN61</f>
        <v>0</v>
      </c>
      <c r="CK61" s="93">
        <f>+'CE-mese'!CJ50+CJ61-'I_Ult SP'!CO61</f>
        <v>0</v>
      </c>
      <c r="CL61" s="93">
        <f>+'CE-mese'!CK50+CK61-'I_Ult SP'!CP61</f>
        <v>0</v>
      </c>
      <c r="CM61" s="93">
        <f>+'CE-mese'!CL50+CL61-'I_Ult SP'!CQ61</f>
        <v>0</v>
      </c>
      <c r="CN61" s="93">
        <f>+'CE-mese'!CM50+CM61-'I_Ult SP'!CR61</f>
        <v>0</v>
      </c>
      <c r="CO61" s="93">
        <f>+'CE-mese'!CN50+CN61-'I_Ult SP'!CS61</f>
        <v>0</v>
      </c>
      <c r="CP61" s="93">
        <f>+'CE-mese'!CO50+CO61-'I_Ult SP'!CT61</f>
        <v>0</v>
      </c>
      <c r="CQ61" s="93">
        <f>+'CE-mese'!CP50+CP61-'I_Ult SP'!CU61</f>
        <v>0</v>
      </c>
      <c r="CR61" s="93">
        <f>+'CE-mese'!CQ50+CQ61-'I_Ult SP'!CV61</f>
        <v>0</v>
      </c>
      <c r="CS61" s="93">
        <f>+'CE-mese'!CR50+CR61-'I_Ult SP'!CW61</f>
        <v>0</v>
      </c>
      <c r="CT61" s="93">
        <f>+'CE-mese'!CS50+CS61-'I_Ult SP'!CX61</f>
        <v>0</v>
      </c>
      <c r="CU61" s="93">
        <f>+'CE-mese'!CT50+CT61-'I_Ult SP'!CY61</f>
        <v>0</v>
      </c>
      <c r="CV61" s="93">
        <f>+'CE-mese'!CU50+CU61-'I_Ult SP'!CZ61</f>
        <v>0</v>
      </c>
      <c r="CW61" s="93">
        <f>+'CE-mese'!CV50+CV61-'I_Ult SP'!DA61</f>
        <v>0</v>
      </c>
      <c r="CX61" s="93">
        <f>+'CE-mese'!CW50+CW61-'I_Ult SP'!DB61</f>
        <v>0</v>
      </c>
      <c r="CY61" s="93">
        <f>+'CE-mese'!CX50+CX61-'I_Ult SP'!DC61</f>
        <v>0</v>
      </c>
      <c r="CZ61" s="93">
        <f>+'CE-mese'!CY50+CY61-'I_Ult SP'!DD61</f>
        <v>0</v>
      </c>
      <c r="DA61" s="93">
        <f>+'CE-mese'!CZ50+CZ61-'I_Ult SP'!DE61</f>
        <v>0</v>
      </c>
      <c r="DB61" s="93">
        <f>+'CE-mese'!DA50+DA61-'I_Ult SP'!DF61</f>
        <v>0</v>
      </c>
      <c r="DC61" s="93">
        <f>+'CE-mese'!DB50+DB61-'I_Ult SP'!DG61</f>
        <v>0</v>
      </c>
      <c r="DD61" s="93">
        <f>+'CE-mese'!DC50+DC61-'I_Ult SP'!DH61</f>
        <v>0</v>
      </c>
      <c r="DE61" s="93">
        <f>+'CE-mese'!DD50+DD61-'I_Ult SP'!DI61</f>
        <v>0</v>
      </c>
      <c r="DF61" s="93">
        <f>+'CE-mese'!DE50+DE61-'I_Ult SP'!DJ61</f>
        <v>0</v>
      </c>
      <c r="DG61" s="93">
        <f>+'CE-mese'!DF50+DF61-'I_Ult SP'!DK61</f>
        <v>0</v>
      </c>
      <c r="DH61" s="93">
        <f>+'CE-mese'!DG50+DG61-'I_Ult SP'!DL61</f>
        <v>0</v>
      </c>
      <c r="DI61" s="93">
        <f>+'CE-mese'!DH50+DH61-'I_Ult SP'!DM61</f>
        <v>0</v>
      </c>
      <c r="DJ61" s="93">
        <f>+'CE-mese'!DI50+DI61-'I_Ult SP'!DN61</f>
        <v>0</v>
      </c>
      <c r="DK61" s="93">
        <f>+'CE-mese'!DJ50+DJ61-'I_Ult SP'!DO61</f>
        <v>0</v>
      </c>
      <c r="DL61" s="93">
        <f>+'CE-mese'!DK50+DK61-'I_Ult SP'!DP61</f>
        <v>0</v>
      </c>
      <c r="DM61" s="93">
        <f>+'CE-mese'!DL50+DL61-'I_Ult SP'!DQ61</f>
        <v>0</v>
      </c>
      <c r="DN61" s="93">
        <f>+'CE-mese'!DM50+DM61-'I_Ult SP'!DR61</f>
        <v>0</v>
      </c>
      <c r="DO61" s="93">
        <f>+'CE-mese'!DN50+DN61-'I_Ult SP'!DS61</f>
        <v>0</v>
      </c>
      <c r="DP61" s="93">
        <f>+'CE-mese'!DO50+DO61-'I_Ult SP'!DT61</f>
        <v>0</v>
      </c>
      <c r="DQ61" s="93">
        <f>+'CE-mese'!DP50+DP61-'I_Ult SP'!DU61</f>
        <v>0</v>
      </c>
      <c r="DR61" s="93">
        <f>+'CE-mese'!DQ50+DQ61-'I_Ult SP'!DV61</f>
        <v>0</v>
      </c>
      <c r="DS61" s="93">
        <f>+'CE-mese'!DR50+DR61-'I_Ult SP'!DW61</f>
        <v>0</v>
      </c>
    </row>
    <row r="62" spans="1:123" ht="15.75" thickBot="1" x14ac:dyDescent="0.3">
      <c r="A62" s="69" t="s">
        <v>473</v>
      </c>
      <c r="B62" s="30"/>
      <c r="C62" s="93">
        <f>+'I_Ult SP'!E62</f>
        <v>0</v>
      </c>
      <c r="D62" s="93">
        <f>+C62+Equity!F6-'I_Ult SP'!H62</f>
        <v>0</v>
      </c>
      <c r="E62" s="93">
        <f>+D62+Equity!G6-'I_Ult SP'!I62</f>
        <v>0</v>
      </c>
      <c r="F62" s="93">
        <f>+E62+Equity!H6-'I_Ult SP'!J62</f>
        <v>0</v>
      </c>
      <c r="G62" s="93">
        <f>+F62+Equity!I6-'I_Ult SP'!K62</f>
        <v>0</v>
      </c>
      <c r="H62" s="93">
        <f>+G62+Equity!J6-'I_Ult SP'!L62</f>
        <v>0</v>
      </c>
      <c r="I62" s="93">
        <f>+H62+Equity!K6-'I_Ult SP'!M62</f>
        <v>0</v>
      </c>
      <c r="J62" s="93">
        <f>+I62+Equity!L6-'I_Ult SP'!N62</f>
        <v>0</v>
      </c>
      <c r="K62" s="93">
        <f>+J62+Equity!M6-'I_Ult SP'!O62</f>
        <v>0</v>
      </c>
      <c r="L62" s="93">
        <f>+K62+Equity!N6-'I_Ult SP'!P62</f>
        <v>0</v>
      </c>
      <c r="M62" s="93">
        <f>+L62+Equity!O6-'I_Ult SP'!Q62</f>
        <v>0</v>
      </c>
      <c r="N62" s="93">
        <f>+M62+Equity!P6-'I_Ult SP'!R62</f>
        <v>0</v>
      </c>
      <c r="O62" s="93">
        <f>+N62+Equity!Q6-'I_Ult SP'!S62</f>
        <v>0</v>
      </c>
      <c r="P62" s="93">
        <f>+O62+Equity!R6-'I_Ult SP'!T62</f>
        <v>0</v>
      </c>
      <c r="Q62" s="93">
        <f>+P62+Equity!S6-'I_Ult SP'!U62</f>
        <v>0</v>
      </c>
      <c r="R62" s="93">
        <f>+Q62+Equity!T6-'I_Ult SP'!V62</f>
        <v>0</v>
      </c>
      <c r="S62" s="93">
        <f>+R62+Equity!U6-'I_Ult SP'!W62</f>
        <v>0</v>
      </c>
      <c r="T62" s="93">
        <f>+S62+Equity!V6-'I_Ult SP'!X62</f>
        <v>0</v>
      </c>
      <c r="U62" s="93">
        <f>+T62+Equity!W6-'I_Ult SP'!Y62</f>
        <v>0</v>
      </c>
      <c r="V62" s="93">
        <f>+U62+Equity!X6-'I_Ult SP'!Z62</f>
        <v>0</v>
      </c>
      <c r="W62" s="93">
        <f>+V62+Equity!Y6-'I_Ult SP'!AA62</f>
        <v>0</v>
      </c>
      <c r="X62" s="93">
        <f>+W62+Equity!Z6-'I_Ult SP'!AB62</f>
        <v>0</v>
      </c>
      <c r="Y62" s="93">
        <f>+X62+Equity!AA6-'I_Ult SP'!AC62</f>
        <v>0</v>
      </c>
      <c r="Z62" s="93">
        <f>+Y62+Equity!AB6-'I_Ult SP'!AD62</f>
        <v>0</v>
      </c>
      <c r="AA62" s="93">
        <f>+Z62+Equity!AC6-'I_Ult SP'!AE62</f>
        <v>0</v>
      </c>
      <c r="AB62" s="93">
        <f>+AA62+Equity!AD6-'I_Ult SP'!AF62</f>
        <v>0</v>
      </c>
      <c r="AC62" s="93">
        <f>+AB62+Equity!AE6-'I_Ult SP'!AG62</f>
        <v>0</v>
      </c>
      <c r="AD62" s="93">
        <f>+AC62+Equity!AF6-'I_Ult SP'!AH62</f>
        <v>0</v>
      </c>
      <c r="AE62" s="93">
        <f>+AD62+Equity!AG6-'I_Ult SP'!AI62</f>
        <v>0</v>
      </c>
      <c r="AF62" s="93">
        <f>+AE62+Equity!AH6-'I_Ult SP'!AJ62</f>
        <v>0</v>
      </c>
      <c r="AG62" s="93">
        <f>+AF62+Equity!AI6-'I_Ult SP'!AK62</f>
        <v>0</v>
      </c>
      <c r="AH62" s="93">
        <f>+AG62+Equity!AJ6-'I_Ult SP'!AL62</f>
        <v>0</v>
      </c>
      <c r="AI62" s="93">
        <f>+AH62+Equity!AK6-'I_Ult SP'!AM62</f>
        <v>0</v>
      </c>
      <c r="AJ62" s="93">
        <f>+AI62+Equity!AL6-'I_Ult SP'!AN62</f>
        <v>0</v>
      </c>
      <c r="AK62" s="93">
        <f>+AJ62+Equity!AM6-'I_Ult SP'!AO62</f>
        <v>0</v>
      </c>
      <c r="AL62" s="93">
        <f>+AK62+Equity!AN6-'I_Ult SP'!AP62</f>
        <v>0</v>
      </c>
      <c r="AM62" s="93">
        <f>+AL62+Equity!AO6-'I_Ult SP'!AQ62</f>
        <v>0</v>
      </c>
      <c r="AN62" s="93">
        <f>+AM62+Equity!AP6-'I_Ult SP'!AR62</f>
        <v>0</v>
      </c>
      <c r="AO62" s="93">
        <f>+AN62+Equity!AQ6-'I_Ult SP'!AS62</f>
        <v>0</v>
      </c>
      <c r="AP62" s="93">
        <f>+AO62+Equity!AR6-'I_Ult SP'!AT62</f>
        <v>0</v>
      </c>
      <c r="AQ62" s="93">
        <f>+AP62+Equity!AS6-'I_Ult SP'!AU62</f>
        <v>0</v>
      </c>
      <c r="AR62" s="93">
        <f>+AQ62+Equity!AT6-'I_Ult SP'!AV62</f>
        <v>0</v>
      </c>
      <c r="AS62" s="93">
        <f>+AR62+Equity!AU6-'I_Ult SP'!AW62</f>
        <v>0</v>
      </c>
      <c r="AT62" s="93">
        <f>+AS62+Equity!AV6-'I_Ult SP'!AX62</f>
        <v>0</v>
      </c>
      <c r="AU62" s="93">
        <f>+AT62+Equity!AW6-'I_Ult SP'!AY62</f>
        <v>0</v>
      </c>
      <c r="AV62" s="93">
        <f>+AU62+Equity!AX6-'I_Ult SP'!AZ62</f>
        <v>0</v>
      </c>
      <c r="AW62" s="93">
        <f>+AV62+Equity!AY6-'I_Ult SP'!BA62</f>
        <v>0</v>
      </c>
      <c r="AX62" s="93">
        <f>+AW62+Equity!AZ6-'I_Ult SP'!BB62</f>
        <v>0</v>
      </c>
      <c r="AY62" s="93">
        <f>+AX62+Equity!BA6-'I_Ult SP'!BC62</f>
        <v>0</v>
      </c>
      <c r="AZ62" s="93">
        <f>+AY62+Equity!BB6-'I_Ult SP'!BD62</f>
        <v>0</v>
      </c>
      <c r="BA62" s="93">
        <f>+AZ62+Equity!BC6-'I_Ult SP'!BE62</f>
        <v>0</v>
      </c>
      <c r="BB62" s="93">
        <f>+BA62+Equity!BD6-'I_Ult SP'!BF62</f>
        <v>0</v>
      </c>
      <c r="BC62" s="93">
        <f>+BB62+Equity!BE6-'I_Ult SP'!BG62</f>
        <v>0</v>
      </c>
      <c r="BD62" s="93">
        <f>+BC62+Equity!BF6-'I_Ult SP'!BH62</f>
        <v>0</v>
      </c>
      <c r="BE62" s="93">
        <f>+BD62+Equity!BG6-'I_Ult SP'!BI62</f>
        <v>0</v>
      </c>
      <c r="BF62" s="93">
        <f>+BE62+Equity!BH6-'I_Ult SP'!BJ62</f>
        <v>0</v>
      </c>
      <c r="BG62" s="93">
        <f>+BF62+Equity!BI6-'I_Ult SP'!BK62</f>
        <v>0</v>
      </c>
      <c r="BH62" s="93">
        <f>+BG62+Equity!BJ6-'I_Ult SP'!BL62</f>
        <v>0</v>
      </c>
      <c r="BI62" s="93">
        <f>+BH62+Equity!BK6-'I_Ult SP'!BM62</f>
        <v>0</v>
      </c>
      <c r="BJ62" s="93">
        <f>+BI62+Equity!BL6-'I_Ult SP'!BN62</f>
        <v>0</v>
      </c>
      <c r="BK62" s="93">
        <f>+BJ62+Equity!BM6-'I_Ult SP'!BO62</f>
        <v>0</v>
      </c>
      <c r="BL62" s="93">
        <f>+BK62+Equity!BN6-'I_Ult SP'!BP62</f>
        <v>0</v>
      </c>
      <c r="BM62" s="93">
        <f>+BL62+Equity!BO6-'I_Ult SP'!BQ62</f>
        <v>0</v>
      </c>
      <c r="BN62" s="93">
        <f>+BM62+Equity!BP6-'I_Ult SP'!BR62</f>
        <v>0</v>
      </c>
      <c r="BO62" s="93">
        <f>+BN62+Equity!BQ6-'I_Ult SP'!BS62</f>
        <v>0</v>
      </c>
      <c r="BP62" s="93">
        <f>+BO62+Equity!BR6-'I_Ult SP'!BT62</f>
        <v>0</v>
      </c>
      <c r="BQ62" s="93">
        <f>+BP62+Equity!BS6-'I_Ult SP'!BU62</f>
        <v>0</v>
      </c>
      <c r="BR62" s="93">
        <f>+BQ62+Equity!BT6-'I_Ult SP'!BV62</f>
        <v>0</v>
      </c>
      <c r="BS62" s="93">
        <f>+BR62+Equity!BU6-'I_Ult SP'!BW62</f>
        <v>0</v>
      </c>
      <c r="BT62" s="93">
        <f>+BS62+Equity!BV6-'I_Ult SP'!BX62</f>
        <v>0</v>
      </c>
      <c r="BU62" s="93">
        <f>+BT62+Equity!BW6-'I_Ult SP'!BY62</f>
        <v>0</v>
      </c>
      <c r="BV62" s="93">
        <f>+BU62+Equity!BX6-'I_Ult SP'!BZ62</f>
        <v>0</v>
      </c>
      <c r="BW62" s="93">
        <f>+BV62+Equity!BY6-'I_Ult SP'!CA62</f>
        <v>0</v>
      </c>
      <c r="BX62" s="93">
        <f>+BW62+Equity!BZ6-'I_Ult SP'!CB62</f>
        <v>0</v>
      </c>
      <c r="BY62" s="93">
        <f>+BX62+Equity!CA6-'I_Ult SP'!CC62</f>
        <v>0</v>
      </c>
      <c r="BZ62" s="93">
        <f>+BY62+Equity!CB6-'I_Ult SP'!CD62</f>
        <v>0</v>
      </c>
      <c r="CA62" s="93">
        <f>+BZ62+Equity!CC6-'I_Ult SP'!CE62</f>
        <v>0</v>
      </c>
      <c r="CB62" s="93">
        <f>+CA62+Equity!CD6-'I_Ult SP'!CF62</f>
        <v>0</v>
      </c>
      <c r="CC62" s="93">
        <f>+CB62+Equity!CE6-'I_Ult SP'!CG62</f>
        <v>0</v>
      </c>
      <c r="CD62" s="93">
        <f>+CC62+Equity!CF6-'I_Ult SP'!CH62</f>
        <v>0</v>
      </c>
      <c r="CE62" s="93">
        <f>+CD62+Equity!CG6-'I_Ult SP'!CI62</f>
        <v>0</v>
      </c>
      <c r="CF62" s="93">
        <f>+CE62+Equity!CH6-'I_Ult SP'!CJ62</f>
        <v>0</v>
      </c>
      <c r="CG62" s="93">
        <f>+CF62+Equity!CI6-'I_Ult SP'!CK62</f>
        <v>0</v>
      </c>
      <c r="CH62" s="93">
        <f>+CG62+Equity!CJ6-'I_Ult SP'!CL62</f>
        <v>0</v>
      </c>
      <c r="CI62" s="93">
        <f>+CH62+Equity!CK6-'I_Ult SP'!CM62</f>
        <v>0</v>
      </c>
      <c r="CJ62" s="93">
        <f>+CI62+Equity!CL6-'I_Ult SP'!CN62</f>
        <v>0</v>
      </c>
      <c r="CK62" s="93">
        <f>+CJ62+Equity!CM6-'I_Ult SP'!CO62</f>
        <v>0</v>
      </c>
      <c r="CL62" s="93">
        <f>+CK62+Equity!CN6-'I_Ult SP'!CP62</f>
        <v>0</v>
      </c>
      <c r="CM62" s="93">
        <f>+CL62+Equity!CO6-'I_Ult SP'!CQ62</f>
        <v>0</v>
      </c>
      <c r="CN62" s="93">
        <f>+CM62+Equity!CP6-'I_Ult SP'!CR62</f>
        <v>0</v>
      </c>
      <c r="CO62" s="93">
        <f>+CN62+Equity!CQ6-'I_Ult SP'!CS62</f>
        <v>0</v>
      </c>
      <c r="CP62" s="93">
        <f>+CO62+Equity!CR6-'I_Ult SP'!CT62</f>
        <v>0</v>
      </c>
      <c r="CQ62" s="93">
        <f>+CP62+Equity!CS6-'I_Ult SP'!CU62</f>
        <v>0</v>
      </c>
      <c r="CR62" s="93">
        <f>+CQ62+Equity!CT6-'I_Ult SP'!CV62</f>
        <v>0</v>
      </c>
      <c r="CS62" s="93">
        <f>+CR62+Equity!CU6-'I_Ult SP'!CW62</f>
        <v>0</v>
      </c>
      <c r="CT62" s="93">
        <f>+CS62+Equity!CV6-'I_Ult SP'!CX62</f>
        <v>0</v>
      </c>
      <c r="CU62" s="93">
        <f>+CT62+Equity!CW6-'I_Ult SP'!CY62</f>
        <v>0</v>
      </c>
      <c r="CV62" s="93">
        <f>+CU62+Equity!CX6-'I_Ult SP'!CZ62</f>
        <v>0</v>
      </c>
      <c r="CW62" s="93">
        <f>+CV62+Equity!CY6-'I_Ult SP'!DA62</f>
        <v>0</v>
      </c>
      <c r="CX62" s="93">
        <f>+CW62+Equity!CZ6-'I_Ult SP'!DB62</f>
        <v>0</v>
      </c>
      <c r="CY62" s="93">
        <f>+CX62+Equity!DA6-'I_Ult SP'!DC62</f>
        <v>0</v>
      </c>
      <c r="CZ62" s="93">
        <f>+CY62+Equity!DB6-'I_Ult SP'!DD62</f>
        <v>0</v>
      </c>
      <c r="DA62" s="93">
        <f>+CZ62+Equity!DC6-'I_Ult SP'!DE62</f>
        <v>0</v>
      </c>
      <c r="DB62" s="93">
        <f>+DA62+Equity!DD6-'I_Ult SP'!DF62</f>
        <v>0</v>
      </c>
      <c r="DC62" s="93">
        <f>+DB62+Equity!DE6-'I_Ult SP'!DG62</f>
        <v>0</v>
      </c>
      <c r="DD62" s="93">
        <f>+DC62+Equity!DF6-'I_Ult SP'!DH62</f>
        <v>0</v>
      </c>
      <c r="DE62" s="93">
        <f>+DD62+Equity!DG6-'I_Ult SP'!DI62</f>
        <v>0</v>
      </c>
      <c r="DF62" s="93">
        <f>+DE62+Equity!DH6-'I_Ult SP'!DJ62</f>
        <v>0</v>
      </c>
      <c r="DG62" s="93">
        <f>+DF62+Equity!DI6-'I_Ult SP'!DK62</f>
        <v>0</v>
      </c>
      <c r="DH62" s="93">
        <f>+DG62+Equity!DJ6-'I_Ult SP'!DL62</f>
        <v>0</v>
      </c>
      <c r="DI62" s="93">
        <f>+DH62+Equity!DK6-'I_Ult SP'!DM62</f>
        <v>0</v>
      </c>
      <c r="DJ62" s="93">
        <f>+DI62+Equity!DL6-'I_Ult SP'!DN62</f>
        <v>0</v>
      </c>
      <c r="DK62" s="93">
        <f>+DJ62+Equity!DM6-'I_Ult SP'!DO62</f>
        <v>0</v>
      </c>
      <c r="DL62" s="93">
        <f>+DK62+Equity!DN6-'I_Ult SP'!DP62</f>
        <v>0</v>
      </c>
      <c r="DM62" s="93">
        <f>+DL62+Equity!DO6-'I_Ult SP'!DQ62</f>
        <v>0</v>
      </c>
      <c r="DN62" s="93">
        <f>+DM62+Equity!DP6-'I_Ult SP'!DR62</f>
        <v>0</v>
      </c>
      <c r="DO62" s="93">
        <f>+DN62+Equity!DQ6-'I_Ult SP'!DS62</f>
        <v>0</v>
      </c>
      <c r="DP62" s="93">
        <f>+DO62+Equity!DR6-'I_Ult SP'!DT62</f>
        <v>0</v>
      </c>
      <c r="DQ62" s="93">
        <f>+DP62+Equity!DS6-'I_Ult SP'!DU62</f>
        <v>0</v>
      </c>
      <c r="DR62" s="93">
        <f>+DQ62+Equity!DT6-'I_Ult SP'!DV62</f>
        <v>0</v>
      </c>
      <c r="DS62" s="93">
        <f>+DR62+Equity!DU6-'I_Ult SP'!DW62</f>
        <v>0</v>
      </c>
    </row>
    <row r="63" spans="1:123" ht="18.600000000000001" customHeight="1" thickTop="1" thickBot="1" x14ac:dyDescent="0.5">
      <c r="A63" s="200" t="s">
        <v>144</v>
      </c>
      <c r="B63" s="198"/>
      <c r="C63" s="199">
        <f t="shared" ref="C63:AH63" si="90">+SUM(C59:C62)</f>
        <v>0</v>
      </c>
      <c r="D63" s="199">
        <f t="shared" si="90"/>
        <v>0</v>
      </c>
      <c r="E63" s="199">
        <f t="shared" si="90"/>
        <v>0</v>
      </c>
      <c r="F63" s="199">
        <f t="shared" si="90"/>
        <v>0</v>
      </c>
      <c r="G63" s="199">
        <f t="shared" si="90"/>
        <v>0</v>
      </c>
      <c r="H63" s="199">
        <f t="shared" si="90"/>
        <v>0</v>
      </c>
      <c r="I63" s="199">
        <f t="shared" si="90"/>
        <v>0</v>
      </c>
      <c r="J63" s="199">
        <f t="shared" si="90"/>
        <v>0</v>
      </c>
      <c r="K63" s="199">
        <f t="shared" si="90"/>
        <v>0</v>
      </c>
      <c r="L63" s="199">
        <f t="shared" si="90"/>
        <v>0</v>
      </c>
      <c r="M63" s="199">
        <f t="shared" si="90"/>
        <v>0</v>
      </c>
      <c r="N63" s="199">
        <f t="shared" si="90"/>
        <v>0</v>
      </c>
      <c r="O63" s="199">
        <f t="shared" si="90"/>
        <v>0</v>
      </c>
      <c r="P63" s="199">
        <f t="shared" si="90"/>
        <v>0</v>
      </c>
      <c r="Q63" s="199">
        <f t="shared" si="90"/>
        <v>0</v>
      </c>
      <c r="R63" s="199">
        <f t="shared" si="90"/>
        <v>0</v>
      </c>
      <c r="S63" s="199">
        <f t="shared" si="90"/>
        <v>0</v>
      </c>
      <c r="T63" s="199">
        <f t="shared" si="90"/>
        <v>0</v>
      </c>
      <c r="U63" s="199">
        <f t="shared" si="90"/>
        <v>0</v>
      </c>
      <c r="V63" s="199">
        <f t="shared" si="90"/>
        <v>0</v>
      </c>
      <c r="W63" s="199">
        <f t="shared" si="90"/>
        <v>0</v>
      </c>
      <c r="X63" s="199">
        <f t="shared" si="90"/>
        <v>0</v>
      </c>
      <c r="Y63" s="199">
        <f t="shared" si="90"/>
        <v>0</v>
      </c>
      <c r="Z63" s="199">
        <f t="shared" si="90"/>
        <v>0</v>
      </c>
      <c r="AA63" s="199">
        <f t="shared" si="90"/>
        <v>0</v>
      </c>
      <c r="AB63" s="199">
        <f t="shared" si="90"/>
        <v>0</v>
      </c>
      <c r="AC63" s="199">
        <f t="shared" si="90"/>
        <v>0</v>
      </c>
      <c r="AD63" s="199">
        <f t="shared" si="90"/>
        <v>0</v>
      </c>
      <c r="AE63" s="199">
        <f t="shared" si="90"/>
        <v>0</v>
      </c>
      <c r="AF63" s="199">
        <f t="shared" si="90"/>
        <v>0</v>
      </c>
      <c r="AG63" s="199">
        <f t="shared" si="90"/>
        <v>0</v>
      </c>
      <c r="AH63" s="199">
        <f t="shared" si="90"/>
        <v>0</v>
      </c>
      <c r="AI63" s="199">
        <f t="shared" ref="AI63:BN63" si="91">+SUM(AI59:AI62)</f>
        <v>0</v>
      </c>
      <c r="AJ63" s="199">
        <f t="shared" si="91"/>
        <v>0</v>
      </c>
      <c r="AK63" s="199">
        <f t="shared" si="91"/>
        <v>0</v>
      </c>
      <c r="AL63" s="199">
        <f t="shared" si="91"/>
        <v>0</v>
      </c>
      <c r="AM63" s="199">
        <f t="shared" si="91"/>
        <v>0</v>
      </c>
      <c r="AN63" s="199">
        <f t="shared" si="91"/>
        <v>0</v>
      </c>
      <c r="AO63" s="199">
        <f t="shared" si="91"/>
        <v>0</v>
      </c>
      <c r="AP63" s="199">
        <f t="shared" si="91"/>
        <v>0</v>
      </c>
      <c r="AQ63" s="199">
        <f t="shared" si="91"/>
        <v>0</v>
      </c>
      <c r="AR63" s="199">
        <f t="shared" si="91"/>
        <v>0</v>
      </c>
      <c r="AS63" s="199">
        <f t="shared" si="91"/>
        <v>0</v>
      </c>
      <c r="AT63" s="199">
        <f t="shared" si="91"/>
        <v>0</v>
      </c>
      <c r="AU63" s="199">
        <f t="shared" si="91"/>
        <v>0</v>
      </c>
      <c r="AV63" s="199">
        <f t="shared" si="91"/>
        <v>0</v>
      </c>
      <c r="AW63" s="199">
        <f t="shared" si="91"/>
        <v>0</v>
      </c>
      <c r="AX63" s="199">
        <f t="shared" si="91"/>
        <v>0</v>
      </c>
      <c r="AY63" s="199">
        <f t="shared" si="91"/>
        <v>0</v>
      </c>
      <c r="AZ63" s="199">
        <f t="shared" si="91"/>
        <v>0</v>
      </c>
      <c r="BA63" s="199">
        <f t="shared" si="91"/>
        <v>0</v>
      </c>
      <c r="BB63" s="199">
        <f t="shared" si="91"/>
        <v>0</v>
      </c>
      <c r="BC63" s="199">
        <f t="shared" si="91"/>
        <v>0</v>
      </c>
      <c r="BD63" s="199">
        <f t="shared" si="91"/>
        <v>0</v>
      </c>
      <c r="BE63" s="199">
        <f t="shared" si="91"/>
        <v>0</v>
      </c>
      <c r="BF63" s="199">
        <f t="shared" si="91"/>
        <v>0</v>
      </c>
      <c r="BG63" s="199">
        <f t="shared" si="91"/>
        <v>0</v>
      </c>
      <c r="BH63" s="199">
        <f t="shared" si="91"/>
        <v>0</v>
      </c>
      <c r="BI63" s="199">
        <f t="shared" si="91"/>
        <v>0</v>
      </c>
      <c r="BJ63" s="199">
        <f t="shared" si="91"/>
        <v>0</v>
      </c>
      <c r="BK63" s="199">
        <f t="shared" si="91"/>
        <v>0</v>
      </c>
      <c r="BL63" s="199">
        <f t="shared" si="91"/>
        <v>0</v>
      </c>
      <c r="BM63" s="199">
        <f t="shared" si="91"/>
        <v>0</v>
      </c>
      <c r="BN63" s="199">
        <f t="shared" si="91"/>
        <v>0</v>
      </c>
      <c r="BO63" s="199">
        <f t="shared" ref="BO63:CT63" si="92">+SUM(BO59:BO62)</f>
        <v>0</v>
      </c>
      <c r="BP63" s="199">
        <f t="shared" si="92"/>
        <v>0</v>
      </c>
      <c r="BQ63" s="199">
        <f t="shared" si="92"/>
        <v>0</v>
      </c>
      <c r="BR63" s="199">
        <f t="shared" si="92"/>
        <v>0</v>
      </c>
      <c r="BS63" s="199">
        <f t="shared" si="92"/>
        <v>0</v>
      </c>
      <c r="BT63" s="199">
        <f t="shared" si="92"/>
        <v>0</v>
      </c>
      <c r="BU63" s="199">
        <f t="shared" si="92"/>
        <v>0</v>
      </c>
      <c r="BV63" s="199">
        <f t="shared" si="92"/>
        <v>0</v>
      </c>
      <c r="BW63" s="199">
        <f t="shared" si="92"/>
        <v>0</v>
      </c>
      <c r="BX63" s="199">
        <f t="shared" si="92"/>
        <v>0</v>
      </c>
      <c r="BY63" s="199">
        <f t="shared" si="92"/>
        <v>0</v>
      </c>
      <c r="BZ63" s="199">
        <f t="shared" si="92"/>
        <v>0</v>
      </c>
      <c r="CA63" s="199">
        <f t="shared" si="92"/>
        <v>0</v>
      </c>
      <c r="CB63" s="199">
        <f t="shared" si="92"/>
        <v>0</v>
      </c>
      <c r="CC63" s="199">
        <f t="shared" si="92"/>
        <v>0</v>
      </c>
      <c r="CD63" s="199">
        <f t="shared" si="92"/>
        <v>0</v>
      </c>
      <c r="CE63" s="199">
        <f t="shared" si="92"/>
        <v>0</v>
      </c>
      <c r="CF63" s="199">
        <f t="shared" si="92"/>
        <v>0</v>
      </c>
      <c r="CG63" s="199">
        <f t="shared" si="92"/>
        <v>0</v>
      </c>
      <c r="CH63" s="199">
        <f t="shared" si="92"/>
        <v>0</v>
      </c>
      <c r="CI63" s="199">
        <f t="shared" si="92"/>
        <v>0</v>
      </c>
      <c r="CJ63" s="199">
        <f t="shared" si="92"/>
        <v>0</v>
      </c>
      <c r="CK63" s="199">
        <f t="shared" si="92"/>
        <v>0</v>
      </c>
      <c r="CL63" s="199">
        <f t="shared" si="92"/>
        <v>0</v>
      </c>
      <c r="CM63" s="199">
        <f t="shared" si="92"/>
        <v>0</v>
      </c>
      <c r="CN63" s="199">
        <f t="shared" si="92"/>
        <v>0</v>
      </c>
      <c r="CO63" s="199">
        <f t="shared" si="92"/>
        <v>0</v>
      </c>
      <c r="CP63" s="199">
        <f t="shared" si="92"/>
        <v>0</v>
      </c>
      <c r="CQ63" s="199">
        <f t="shared" si="92"/>
        <v>0</v>
      </c>
      <c r="CR63" s="199">
        <f t="shared" si="92"/>
        <v>0</v>
      </c>
      <c r="CS63" s="199">
        <f t="shared" si="92"/>
        <v>0</v>
      </c>
      <c r="CT63" s="199">
        <f t="shared" si="92"/>
        <v>0</v>
      </c>
      <c r="CU63" s="199">
        <f t="shared" ref="CU63:DS63" si="93">+SUM(CU59:CU62)</f>
        <v>0</v>
      </c>
      <c r="CV63" s="199">
        <f t="shared" si="93"/>
        <v>0</v>
      </c>
      <c r="CW63" s="199">
        <f t="shared" si="93"/>
        <v>0</v>
      </c>
      <c r="CX63" s="199">
        <f t="shared" si="93"/>
        <v>0</v>
      </c>
      <c r="CY63" s="199">
        <f t="shared" si="93"/>
        <v>0</v>
      </c>
      <c r="CZ63" s="199">
        <f t="shared" si="93"/>
        <v>0</v>
      </c>
      <c r="DA63" s="199">
        <f t="shared" si="93"/>
        <v>0</v>
      </c>
      <c r="DB63" s="199">
        <f t="shared" si="93"/>
        <v>0</v>
      </c>
      <c r="DC63" s="199">
        <f t="shared" si="93"/>
        <v>0</v>
      </c>
      <c r="DD63" s="199">
        <f t="shared" si="93"/>
        <v>0</v>
      </c>
      <c r="DE63" s="199">
        <f t="shared" si="93"/>
        <v>0</v>
      </c>
      <c r="DF63" s="199">
        <f t="shared" si="93"/>
        <v>0</v>
      </c>
      <c r="DG63" s="199">
        <f t="shared" si="93"/>
        <v>0</v>
      </c>
      <c r="DH63" s="199">
        <f t="shared" si="93"/>
        <v>0</v>
      </c>
      <c r="DI63" s="199">
        <f t="shared" si="93"/>
        <v>0</v>
      </c>
      <c r="DJ63" s="199">
        <f t="shared" si="93"/>
        <v>0</v>
      </c>
      <c r="DK63" s="199">
        <f t="shared" si="93"/>
        <v>0</v>
      </c>
      <c r="DL63" s="199">
        <f t="shared" si="93"/>
        <v>0</v>
      </c>
      <c r="DM63" s="199">
        <f t="shared" si="93"/>
        <v>0</v>
      </c>
      <c r="DN63" s="199">
        <f t="shared" si="93"/>
        <v>0</v>
      </c>
      <c r="DO63" s="199">
        <f t="shared" si="93"/>
        <v>0</v>
      </c>
      <c r="DP63" s="199">
        <f t="shared" si="93"/>
        <v>0</v>
      </c>
      <c r="DQ63" s="199">
        <f t="shared" si="93"/>
        <v>0</v>
      </c>
      <c r="DR63" s="199">
        <f t="shared" si="93"/>
        <v>0</v>
      </c>
      <c r="DS63" s="199">
        <f t="shared" si="93"/>
        <v>0</v>
      </c>
    </row>
    <row r="64" spans="1:123" ht="15.75" thickTop="1" x14ac:dyDescent="0.25">
      <c r="A64" s="73"/>
      <c r="B64" s="7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</row>
    <row r="65" spans="1:123" ht="18.75" x14ac:dyDescent="0.3">
      <c r="A65" s="29" t="s">
        <v>132</v>
      </c>
      <c r="B65" s="6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</row>
    <row r="66" spans="1:123" x14ac:dyDescent="0.25">
      <c r="A66" s="69" t="s">
        <v>133</v>
      </c>
      <c r="B66" s="32"/>
      <c r="C66" s="93">
        <f>+'I_Ult SP'!E66</f>
        <v>0</v>
      </c>
      <c r="D66" s="93">
        <f>+C66+Equity!F5</f>
        <v>0</v>
      </c>
      <c r="E66" s="93">
        <f>+D66+Equity!G5</f>
        <v>0</v>
      </c>
      <c r="F66" s="93">
        <f>+E66+Equity!H5</f>
        <v>0</v>
      </c>
      <c r="G66" s="93">
        <f>+F66+Equity!I5</f>
        <v>0</v>
      </c>
      <c r="H66" s="93">
        <f>+G66+Equity!J5</f>
        <v>0</v>
      </c>
      <c r="I66" s="93">
        <f>+H66+Equity!K5</f>
        <v>0</v>
      </c>
      <c r="J66" s="93">
        <f>+I66+Equity!L5</f>
        <v>0</v>
      </c>
      <c r="K66" s="93">
        <f>+J66+Equity!M5</f>
        <v>0</v>
      </c>
      <c r="L66" s="93">
        <f>+K66+Equity!N5</f>
        <v>0</v>
      </c>
      <c r="M66" s="93">
        <f>+L66+Equity!O5</f>
        <v>0</v>
      </c>
      <c r="N66" s="93">
        <f>+M66+Equity!P5</f>
        <v>0</v>
      </c>
      <c r="O66" s="93">
        <f>+N66+Equity!Q5</f>
        <v>0</v>
      </c>
      <c r="P66" s="93">
        <f>+O66+Equity!R5</f>
        <v>0</v>
      </c>
      <c r="Q66" s="93">
        <f>+P66+Equity!S5</f>
        <v>0</v>
      </c>
      <c r="R66" s="93">
        <f>+Q66+Equity!T5</f>
        <v>0</v>
      </c>
      <c r="S66" s="93">
        <f>+R66+Equity!U5</f>
        <v>0</v>
      </c>
      <c r="T66" s="93">
        <f>+S66+Equity!V5</f>
        <v>0</v>
      </c>
      <c r="U66" s="93">
        <f>+T66+Equity!W5</f>
        <v>0</v>
      </c>
      <c r="V66" s="93">
        <f>+U66+Equity!X5</f>
        <v>0</v>
      </c>
      <c r="W66" s="93">
        <f>+V66+Equity!Y5</f>
        <v>0</v>
      </c>
      <c r="X66" s="93">
        <f>+W66+Equity!Z5</f>
        <v>0</v>
      </c>
      <c r="Y66" s="93">
        <f>+X66+Equity!AA5</f>
        <v>0</v>
      </c>
      <c r="Z66" s="93">
        <f>+Y66+Equity!AB5</f>
        <v>0</v>
      </c>
      <c r="AA66" s="93">
        <f>+Z66+Equity!AC5</f>
        <v>0</v>
      </c>
      <c r="AB66" s="93">
        <f>+AA66+Equity!AD5</f>
        <v>0</v>
      </c>
      <c r="AC66" s="93">
        <f>+AB66+Equity!AE5</f>
        <v>0</v>
      </c>
      <c r="AD66" s="93">
        <f>+AC66+Equity!AF5</f>
        <v>0</v>
      </c>
      <c r="AE66" s="93">
        <f>+AD66+Equity!AG5</f>
        <v>0</v>
      </c>
      <c r="AF66" s="93">
        <f>+AE66+Equity!AH5</f>
        <v>0</v>
      </c>
      <c r="AG66" s="93">
        <f>+AF66+Equity!AI5</f>
        <v>0</v>
      </c>
      <c r="AH66" s="93">
        <f>+AG66+Equity!AJ5</f>
        <v>0</v>
      </c>
      <c r="AI66" s="93">
        <f>+AH66+Equity!AK5</f>
        <v>0</v>
      </c>
      <c r="AJ66" s="93">
        <f>+AI66+Equity!AL5</f>
        <v>0</v>
      </c>
      <c r="AK66" s="93">
        <f>+AJ66+Equity!AM5</f>
        <v>0</v>
      </c>
      <c r="AL66" s="93">
        <f>+AK66+Equity!AN5</f>
        <v>0</v>
      </c>
      <c r="AM66" s="93">
        <f>+AL66+Equity!AO5</f>
        <v>0</v>
      </c>
      <c r="AN66" s="93">
        <f>+AM66+Equity!AP5</f>
        <v>0</v>
      </c>
      <c r="AO66" s="93">
        <f>+AN66+Equity!AQ5</f>
        <v>0</v>
      </c>
      <c r="AP66" s="93">
        <f>+AO66+Equity!AR5</f>
        <v>0</v>
      </c>
      <c r="AQ66" s="93">
        <f>+AP66+Equity!AS5</f>
        <v>0</v>
      </c>
      <c r="AR66" s="93">
        <f>+AQ66+Equity!AT5</f>
        <v>0</v>
      </c>
      <c r="AS66" s="93">
        <f>+AR66+Equity!AU5</f>
        <v>0</v>
      </c>
      <c r="AT66" s="93">
        <f>+AS66+Equity!AV5</f>
        <v>0</v>
      </c>
      <c r="AU66" s="93">
        <f>+AT66+Equity!AW5</f>
        <v>0</v>
      </c>
      <c r="AV66" s="93">
        <f>+AU66+Equity!AX5</f>
        <v>0</v>
      </c>
      <c r="AW66" s="93">
        <f>+AV66+Equity!AY5</f>
        <v>0</v>
      </c>
      <c r="AX66" s="93">
        <f>+AW66+Equity!AZ5</f>
        <v>0</v>
      </c>
      <c r="AY66" s="93">
        <f>+AX66+Equity!BA5</f>
        <v>0</v>
      </c>
      <c r="AZ66" s="93">
        <f>+AY66+Equity!BB5</f>
        <v>0</v>
      </c>
      <c r="BA66" s="93">
        <f>+AZ66+Equity!BC5</f>
        <v>0</v>
      </c>
      <c r="BB66" s="93">
        <f>+BA66+Equity!BD5</f>
        <v>0</v>
      </c>
      <c r="BC66" s="93">
        <f>+BB66+Equity!BE5</f>
        <v>0</v>
      </c>
      <c r="BD66" s="93">
        <f>+BC66+Equity!BF5</f>
        <v>0</v>
      </c>
      <c r="BE66" s="93">
        <f>+BD66+Equity!BG5</f>
        <v>0</v>
      </c>
      <c r="BF66" s="93">
        <f>+BE66+Equity!BH5</f>
        <v>0</v>
      </c>
      <c r="BG66" s="93">
        <f>+BF66+Equity!BI5</f>
        <v>0</v>
      </c>
      <c r="BH66" s="93">
        <f>+BG66+Equity!BJ5</f>
        <v>0</v>
      </c>
      <c r="BI66" s="93">
        <f>+BH66+Equity!BK5</f>
        <v>0</v>
      </c>
      <c r="BJ66" s="93">
        <f>+BI66+Equity!BL5</f>
        <v>0</v>
      </c>
      <c r="BK66" s="93">
        <f>+BJ66+Equity!BM5</f>
        <v>0</v>
      </c>
      <c r="BL66" s="93">
        <f>+BK66+Equity!BN5</f>
        <v>0</v>
      </c>
      <c r="BM66" s="93">
        <f>+BL66+Equity!BO5</f>
        <v>0</v>
      </c>
      <c r="BN66" s="93">
        <f>+BM66+Equity!BP5</f>
        <v>0</v>
      </c>
      <c r="BO66" s="93">
        <f>+BN66+Equity!BQ5</f>
        <v>0</v>
      </c>
      <c r="BP66" s="93">
        <f>+BO66+Equity!BR5</f>
        <v>0</v>
      </c>
      <c r="BQ66" s="93">
        <f>+BP66+Equity!BS5</f>
        <v>0</v>
      </c>
      <c r="BR66" s="93">
        <f>+BQ66+Equity!BT5</f>
        <v>0</v>
      </c>
      <c r="BS66" s="93">
        <f>+BR66+Equity!BU5</f>
        <v>0</v>
      </c>
      <c r="BT66" s="93">
        <f>+BS66+Equity!BV5</f>
        <v>0</v>
      </c>
      <c r="BU66" s="93">
        <f>+BT66+Equity!BW5</f>
        <v>0</v>
      </c>
      <c r="BV66" s="93">
        <f>+BU66+Equity!BX5</f>
        <v>0</v>
      </c>
      <c r="BW66" s="93">
        <f>+BV66+Equity!BY5</f>
        <v>0</v>
      </c>
      <c r="BX66" s="93">
        <f>+BW66+Equity!BZ5</f>
        <v>0</v>
      </c>
      <c r="BY66" s="93">
        <f>+BX66+Equity!CA5</f>
        <v>0</v>
      </c>
      <c r="BZ66" s="93">
        <f>+BY66+Equity!CB5</f>
        <v>0</v>
      </c>
      <c r="CA66" s="93">
        <f>+BZ66+Equity!CC5</f>
        <v>0</v>
      </c>
      <c r="CB66" s="93">
        <f>+CA66+Equity!CD5</f>
        <v>0</v>
      </c>
      <c r="CC66" s="93">
        <f>+CB66+Equity!CE5</f>
        <v>0</v>
      </c>
      <c r="CD66" s="93">
        <f>+CC66+Equity!CF5</f>
        <v>0</v>
      </c>
      <c r="CE66" s="93">
        <f>+CD66+Equity!CG5</f>
        <v>0</v>
      </c>
      <c r="CF66" s="93">
        <f>+CE66+Equity!CH5</f>
        <v>0</v>
      </c>
      <c r="CG66" s="93">
        <f>+CF66+Equity!CI5</f>
        <v>0</v>
      </c>
      <c r="CH66" s="93">
        <f>+CG66+Equity!CJ5</f>
        <v>0</v>
      </c>
      <c r="CI66" s="93">
        <f>+CH66+Equity!CK5</f>
        <v>0</v>
      </c>
      <c r="CJ66" s="93">
        <f>+CI66+Equity!CL5</f>
        <v>0</v>
      </c>
      <c r="CK66" s="93">
        <f>+CJ66+Equity!CM5</f>
        <v>0</v>
      </c>
      <c r="CL66" s="93">
        <f>+CK66+Equity!CN5</f>
        <v>0</v>
      </c>
      <c r="CM66" s="93">
        <f>+CL66+Equity!CO5</f>
        <v>0</v>
      </c>
      <c r="CN66" s="93">
        <f>+CM66+Equity!CP5</f>
        <v>0</v>
      </c>
      <c r="CO66" s="93">
        <f>+CN66+Equity!CQ5</f>
        <v>0</v>
      </c>
      <c r="CP66" s="93">
        <f>+CO66+Equity!CR5</f>
        <v>0</v>
      </c>
      <c r="CQ66" s="93">
        <f>+CP66+Equity!CS5</f>
        <v>0</v>
      </c>
      <c r="CR66" s="93">
        <f>+CQ66+Equity!CT5</f>
        <v>0</v>
      </c>
      <c r="CS66" s="93">
        <f>+CR66+Equity!CU5</f>
        <v>0</v>
      </c>
      <c r="CT66" s="93">
        <f>+CS66+Equity!CV5</f>
        <v>0</v>
      </c>
      <c r="CU66" s="93">
        <f>+CT66+Equity!CW5</f>
        <v>0</v>
      </c>
      <c r="CV66" s="93">
        <f>+CU66+Equity!CX5</f>
        <v>0</v>
      </c>
      <c r="CW66" s="93">
        <f>+CV66+Equity!CY5</f>
        <v>0</v>
      </c>
      <c r="CX66" s="93">
        <f>+CW66+Equity!CZ5</f>
        <v>0</v>
      </c>
      <c r="CY66" s="93">
        <f>+CX66+Equity!DA5</f>
        <v>0</v>
      </c>
      <c r="CZ66" s="93">
        <f>+CY66+Equity!DB5</f>
        <v>0</v>
      </c>
      <c r="DA66" s="93">
        <f>+CZ66+Equity!DC5</f>
        <v>0</v>
      </c>
      <c r="DB66" s="93">
        <f>+DA66+Equity!DD5</f>
        <v>0</v>
      </c>
      <c r="DC66" s="93">
        <f>+DB66+Equity!DE5</f>
        <v>0</v>
      </c>
      <c r="DD66" s="93">
        <f>+DC66+Equity!DF5</f>
        <v>0</v>
      </c>
      <c r="DE66" s="93">
        <f>+DD66+Equity!DG5</f>
        <v>0</v>
      </c>
      <c r="DF66" s="93">
        <f>+DE66+Equity!DH5</f>
        <v>0</v>
      </c>
      <c r="DG66" s="93">
        <f>+DF66+Equity!DI5</f>
        <v>0</v>
      </c>
      <c r="DH66" s="93">
        <f>+DG66+Equity!DJ5</f>
        <v>0</v>
      </c>
      <c r="DI66" s="93">
        <f>+DH66+Equity!DK5</f>
        <v>0</v>
      </c>
      <c r="DJ66" s="93">
        <f>+DI66+Equity!DL5</f>
        <v>0</v>
      </c>
      <c r="DK66" s="93">
        <f>+DJ66+Equity!DM5</f>
        <v>0</v>
      </c>
      <c r="DL66" s="93">
        <f>+DK66+Equity!DN5</f>
        <v>0</v>
      </c>
      <c r="DM66" s="93">
        <f>+DL66+Equity!DO5</f>
        <v>0</v>
      </c>
      <c r="DN66" s="93">
        <f>+DM66+Equity!DP5</f>
        <v>0</v>
      </c>
      <c r="DO66" s="93">
        <f>+DN66+Equity!DQ5</f>
        <v>0</v>
      </c>
      <c r="DP66" s="93">
        <f>+DO66+Equity!DR5</f>
        <v>0</v>
      </c>
      <c r="DQ66" s="93">
        <f>+DP66+Equity!DS5</f>
        <v>0</v>
      </c>
      <c r="DR66" s="93">
        <f>+DQ66+Equity!DT5</f>
        <v>0</v>
      </c>
      <c r="DS66" s="93">
        <f>+DR66+Equity!DU5</f>
        <v>0</v>
      </c>
    </row>
    <row r="67" spans="1:123" x14ac:dyDescent="0.25">
      <c r="A67" s="69" t="s">
        <v>134</v>
      </c>
      <c r="B67" s="32"/>
      <c r="C67" s="93">
        <f>+'I_Ult SP'!E67</f>
        <v>0</v>
      </c>
      <c r="D67" s="93">
        <f>+C67</f>
        <v>0</v>
      </c>
      <c r="E67" s="93">
        <f t="shared" ref="E67:BP67" si="94">+D67</f>
        <v>0</v>
      </c>
      <c r="F67" s="93">
        <f t="shared" si="94"/>
        <v>0</v>
      </c>
      <c r="G67" s="93">
        <f t="shared" si="94"/>
        <v>0</v>
      </c>
      <c r="H67" s="93">
        <f t="shared" si="94"/>
        <v>0</v>
      </c>
      <c r="I67" s="93">
        <f t="shared" si="94"/>
        <v>0</v>
      </c>
      <c r="J67" s="93">
        <f t="shared" si="94"/>
        <v>0</v>
      </c>
      <c r="K67" s="93">
        <f t="shared" si="94"/>
        <v>0</v>
      </c>
      <c r="L67" s="93">
        <f t="shared" si="94"/>
        <v>0</v>
      </c>
      <c r="M67" s="93">
        <f t="shared" si="94"/>
        <v>0</v>
      </c>
      <c r="N67" s="93">
        <f t="shared" si="94"/>
        <v>0</v>
      </c>
      <c r="O67" s="93">
        <f t="shared" si="94"/>
        <v>0</v>
      </c>
      <c r="P67" s="93">
        <f t="shared" si="94"/>
        <v>0</v>
      </c>
      <c r="Q67" s="93">
        <f t="shared" si="94"/>
        <v>0</v>
      </c>
      <c r="R67" s="93">
        <f t="shared" si="94"/>
        <v>0</v>
      </c>
      <c r="S67" s="93">
        <f t="shared" si="94"/>
        <v>0</v>
      </c>
      <c r="T67" s="93">
        <f t="shared" si="94"/>
        <v>0</v>
      </c>
      <c r="U67" s="93">
        <f t="shared" si="94"/>
        <v>0</v>
      </c>
      <c r="V67" s="93">
        <f t="shared" si="94"/>
        <v>0</v>
      </c>
      <c r="W67" s="93">
        <f t="shared" si="94"/>
        <v>0</v>
      </c>
      <c r="X67" s="93">
        <f t="shared" si="94"/>
        <v>0</v>
      </c>
      <c r="Y67" s="93">
        <f t="shared" si="94"/>
        <v>0</v>
      </c>
      <c r="Z67" s="93">
        <f t="shared" si="94"/>
        <v>0</v>
      </c>
      <c r="AA67" s="93">
        <f t="shared" si="94"/>
        <v>0</v>
      </c>
      <c r="AB67" s="93">
        <f t="shared" si="94"/>
        <v>0</v>
      </c>
      <c r="AC67" s="93">
        <f t="shared" si="94"/>
        <v>0</v>
      </c>
      <c r="AD67" s="93">
        <f t="shared" si="94"/>
        <v>0</v>
      </c>
      <c r="AE67" s="93">
        <f t="shared" si="94"/>
        <v>0</v>
      </c>
      <c r="AF67" s="93">
        <f t="shared" si="94"/>
        <v>0</v>
      </c>
      <c r="AG67" s="93">
        <f t="shared" si="94"/>
        <v>0</v>
      </c>
      <c r="AH67" s="93">
        <f t="shared" si="94"/>
        <v>0</v>
      </c>
      <c r="AI67" s="93">
        <f t="shared" si="94"/>
        <v>0</v>
      </c>
      <c r="AJ67" s="93">
        <f t="shared" si="94"/>
        <v>0</v>
      </c>
      <c r="AK67" s="93">
        <f t="shared" si="94"/>
        <v>0</v>
      </c>
      <c r="AL67" s="93">
        <f t="shared" si="94"/>
        <v>0</v>
      </c>
      <c r="AM67" s="93">
        <f t="shared" si="94"/>
        <v>0</v>
      </c>
      <c r="AN67" s="93">
        <f t="shared" si="94"/>
        <v>0</v>
      </c>
      <c r="AO67" s="93">
        <f t="shared" si="94"/>
        <v>0</v>
      </c>
      <c r="AP67" s="93">
        <f t="shared" si="94"/>
        <v>0</v>
      </c>
      <c r="AQ67" s="93">
        <f t="shared" si="94"/>
        <v>0</v>
      </c>
      <c r="AR67" s="93">
        <f t="shared" si="94"/>
        <v>0</v>
      </c>
      <c r="AS67" s="93">
        <f t="shared" si="94"/>
        <v>0</v>
      </c>
      <c r="AT67" s="93">
        <f t="shared" si="94"/>
        <v>0</v>
      </c>
      <c r="AU67" s="93">
        <f t="shared" si="94"/>
        <v>0</v>
      </c>
      <c r="AV67" s="93">
        <f t="shared" si="94"/>
        <v>0</v>
      </c>
      <c r="AW67" s="93">
        <f t="shared" si="94"/>
        <v>0</v>
      </c>
      <c r="AX67" s="93">
        <f t="shared" si="94"/>
        <v>0</v>
      </c>
      <c r="AY67" s="93">
        <f t="shared" si="94"/>
        <v>0</v>
      </c>
      <c r="AZ67" s="93">
        <f t="shared" si="94"/>
        <v>0</v>
      </c>
      <c r="BA67" s="93">
        <f t="shared" si="94"/>
        <v>0</v>
      </c>
      <c r="BB67" s="93">
        <f t="shared" si="94"/>
        <v>0</v>
      </c>
      <c r="BC67" s="93">
        <f t="shared" si="94"/>
        <v>0</v>
      </c>
      <c r="BD67" s="93">
        <f t="shared" si="94"/>
        <v>0</v>
      </c>
      <c r="BE67" s="93">
        <f t="shared" si="94"/>
        <v>0</v>
      </c>
      <c r="BF67" s="93">
        <f t="shared" si="94"/>
        <v>0</v>
      </c>
      <c r="BG67" s="93">
        <f t="shared" si="94"/>
        <v>0</v>
      </c>
      <c r="BH67" s="93">
        <f t="shared" si="94"/>
        <v>0</v>
      </c>
      <c r="BI67" s="93">
        <f t="shared" si="94"/>
        <v>0</v>
      </c>
      <c r="BJ67" s="93">
        <f t="shared" si="94"/>
        <v>0</v>
      </c>
      <c r="BK67" s="93">
        <f t="shared" si="94"/>
        <v>0</v>
      </c>
      <c r="BL67" s="93">
        <f t="shared" si="94"/>
        <v>0</v>
      </c>
      <c r="BM67" s="93">
        <f t="shared" si="94"/>
        <v>0</v>
      </c>
      <c r="BN67" s="93">
        <f t="shared" si="94"/>
        <v>0</v>
      </c>
      <c r="BO67" s="93">
        <f t="shared" si="94"/>
        <v>0</v>
      </c>
      <c r="BP67" s="93">
        <f t="shared" si="94"/>
        <v>0</v>
      </c>
      <c r="BQ67" s="93">
        <f t="shared" ref="BQ67:DS67" si="95">+BP67</f>
        <v>0</v>
      </c>
      <c r="BR67" s="93">
        <f t="shared" si="95"/>
        <v>0</v>
      </c>
      <c r="BS67" s="93">
        <f t="shared" si="95"/>
        <v>0</v>
      </c>
      <c r="BT67" s="93">
        <f t="shared" si="95"/>
        <v>0</v>
      </c>
      <c r="BU67" s="93">
        <f t="shared" si="95"/>
        <v>0</v>
      </c>
      <c r="BV67" s="93">
        <f t="shared" si="95"/>
        <v>0</v>
      </c>
      <c r="BW67" s="93">
        <f t="shared" si="95"/>
        <v>0</v>
      </c>
      <c r="BX67" s="93">
        <f t="shared" si="95"/>
        <v>0</v>
      </c>
      <c r="BY67" s="93">
        <f t="shared" si="95"/>
        <v>0</v>
      </c>
      <c r="BZ67" s="93">
        <f t="shared" si="95"/>
        <v>0</v>
      </c>
      <c r="CA67" s="93">
        <f t="shared" si="95"/>
        <v>0</v>
      </c>
      <c r="CB67" s="93">
        <f t="shared" si="95"/>
        <v>0</v>
      </c>
      <c r="CC67" s="93">
        <f t="shared" si="95"/>
        <v>0</v>
      </c>
      <c r="CD67" s="93">
        <f t="shared" si="95"/>
        <v>0</v>
      </c>
      <c r="CE67" s="93">
        <f t="shared" si="95"/>
        <v>0</v>
      </c>
      <c r="CF67" s="93">
        <f t="shared" si="95"/>
        <v>0</v>
      </c>
      <c r="CG67" s="93">
        <f t="shared" si="95"/>
        <v>0</v>
      </c>
      <c r="CH67" s="93">
        <f t="shared" si="95"/>
        <v>0</v>
      </c>
      <c r="CI67" s="93">
        <f t="shared" si="95"/>
        <v>0</v>
      </c>
      <c r="CJ67" s="93">
        <f t="shared" si="95"/>
        <v>0</v>
      </c>
      <c r="CK67" s="93">
        <f t="shared" si="95"/>
        <v>0</v>
      </c>
      <c r="CL67" s="93">
        <f t="shared" si="95"/>
        <v>0</v>
      </c>
      <c r="CM67" s="93">
        <f t="shared" si="95"/>
        <v>0</v>
      </c>
      <c r="CN67" s="93">
        <f t="shared" si="95"/>
        <v>0</v>
      </c>
      <c r="CO67" s="93">
        <f t="shared" si="95"/>
        <v>0</v>
      </c>
      <c r="CP67" s="93">
        <f t="shared" si="95"/>
        <v>0</v>
      </c>
      <c r="CQ67" s="93">
        <f t="shared" si="95"/>
        <v>0</v>
      </c>
      <c r="CR67" s="93">
        <f t="shared" si="95"/>
        <v>0</v>
      </c>
      <c r="CS67" s="93">
        <f t="shared" si="95"/>
        <v>0</v>
      </c>
      <c r="CT67" s="93">
        <f t="shared" si="95"/>
        <v>0</v>
      </c>
      <c r="CU67" s="93">
        <f t="shared" si="95"/>
        <v>0</v>
      </c>
      <c r="CV67" s="93">
        <f t="shared" si="95"/>
        <v>0</v>
      </c>
      <c r="CW67" s="93">
        <f t="shared" si="95"/>
        <v>0</v>
      </c>
      <c r="CX67" s="93">
        <f t="shared" si="95"/>
        <v>0</v>
      </c>
      <c r="CY67" s="93">
        <f t="shared" si="95"/>
        <v>0</v>
      </c>
      <c r="CZ67" s="93">
        <f t="shared" si="95"/>
        <v>0</v>
      </c>
      <c r="DA67" s="93">
        <f t="shared" si="95"/>
        <v>0</v>
      </c>
      <c r="DB67" s="93">
        <f t="shared" si="95"/>
        <v>0</v>
      </c>
      <c r="DC67" s="93">
        <f t="shared" si="95"/>
        <v>0</v>
      </c>
      <c r="DD67" s="93">
        <f t="shared" si="95"/>
        <v>0</v>
      </c>
      <c r="DE67" s="93">
        <f t="shared" si="95"/>
        <v>0</v>
      </c>
      <c r="DF67" s="93">
        <f t="shared" si="95"/>
        <v>0</v>
      </c>
      <c r="DG67" s="93">
        <f t="shared" si="95"/>
        <v>0</v>
      </c>
      <c r="DH67" s="93">
        <f t="shared" si="95"/>
        <v>0</v>
      </c>
      <c r="DI67" s="93">
        <f t="shared" si="95"/>
        <v>0</v>
      </c>
      <c r="DJ67" s="93">
        <f t="shared" si="95"/>
        <v>0</v>
      </c>
      <c r="DK67" s="93">
        <f t="shared" si="95"/>
        <v>0</v>
      </c>
      <c r="DL67" s="93">
        <f t="shared" si="95"/>
        <v>0</v>
      </c>
      <c r="DM67" s="93">
        <f t="shared" si="95"/>
        <v>0</v>
      </c>
      <c r="DN67" s="93">
        <f t="shared" si="95"/>
        <v>0</v>
      </c>
      <c r="DO67" s="93">
        <f t="shared" si="95"/>
        <v>0</v>
      </c>
      <c r="DP67" s="93">
        <f t="shared" si="95"/>
        <v>0</v>
      </c>
      <c r="DQ67" s="93">
        <f t="shared" si="95"/>
        <v>0</v>
      </c>
      <c r="DR67" s="93">
        <f t="shared" si="95"/>
        <v>0</v>
      </c>
      <c r="DS67" s="93">
        <f t="shared" si="95"/>
        <v>0</v>
      </c>
    </row>
    <row r="68" spans="1:123" x14ac:dyDescent="0.25">
      <c r="A68" s="69" t="s">
        <v>135</v>
      </c>
      <c r="B68" s="32"/>
      <c r="C68" s="93">
        <f>+'I_Ult SP'!E68</f>
        <v>0</v>
      </c>
      <c r="D68" s="93">
        <f>+C68</f>
        <v>0</v>
      </c>
      <c r="E68" s="93">
        <f t="shared" ref="E68:BP68" si="96">+D68</f>
        <v>0</v>
      </c>
      <c r="F68" s="93">
        <f t="shared" si="96"/>
        <v>0</v>
      </c>
      <c r="G68" s="93">
        <f t="shared" si="96"/>
        <v>0</v>
      </c>
      <c r="H68" s="93">
        <f t="shared" si="96"/>
        <v>0</v>
      </c>
      <c r="I68" s="93">
        <f t="shared" si="96"/>
        <v>0</v>
      </c>
      <c r="J68" s="93">
        <f t="shared" si="96"/>
        <v>0</v>
      </c>
      <c r="K68" s="93">
        <f t="shared" si="96"/>
        <v>0</v>
      </c>
      <c r="L68" s="93">
        <f t="shared" si="96"/>
        <v>0</v>
      </c>
      <c r="M68" s="93">
        <f t="shared" si="96"/>
        <v>0</v>
      </c>
      <c r="N68" s="93">
        <f t="shared" si="96"/>
        <v>0</v>
      </c>
      <c r="O68" s="93">
        <f t="shared" si="96"/>
        <v>0</v>
      </c>
      <c r="P68" s="93">
        <f t="shared" si="96"/>
        <v>0</v>
      </c>
      <c r="Q68" s="93">
        <f t="shared" si="96"/>
        <v>0</v>
      </c>
      <c r="R68" s="93">
        <f t="shared" si="96"/>
        <v>0</v>
      </c>
      <c r="S68" s="93">
        <f t="shared" si="96"/>
        <v>0</v>
      </c>
      <c r="T68" s="93">
        <f t="shared" si="96"/>
        <v>0</v>
      </c>
      <c r="U68" s="93">
        <f t="shared" si="96"/>
        <v>0</v>
      </c>
      <c r="V68" s="93">
        <f t="shared" si="96"/>
        <v>0</v>
      </c>
      <c r="W68" s="93">
        <f t="shared" si="96"/>
        <v>0</v>
      </c>
      <c r="X68" s="93">
        <f t="shared" si="96"/>
        <v>0</v>
      </c>
      <c r="Y68" s="93">
        <f t="shared" si="96"/>
        <v>0</v>
      </c>
      <c r="Z68" s="93">
        <f t="shared" si="96"/>
        <v>0</v>
      </c>
      <c r="AA68" s="93">
        <f t="shared" si="96"/>
        <v>0</v>
      </c>
      <c r="AB68" s="93">
        <f t="shared" si="96"/>
        <v>0</v>
      </c>
      <c r="AC68" s="93">
        <f t="shared" si="96"/>
        <v>0</v>
      </c>
      <c r="AD68" s="93">
        <f t="shared" si="96"/>
        <v>0</v>
      </c>
      <c r="AE68" s="93">
        <f t="shared" si="96"/>
        <v>0</v>
      </c>
      <c r="AF68" s="93">
        <f t="shared" si="96"/>
        <v>0</v>
      </c>
      <c r="AG68" s="93">
        <f t="shared" si="96"/>
        <v>0</v>
      </c>
      <c r="AH68" s="93">
        <f t="shared" si="96"/>
        <v>0</v>
      </c>
      <c r="AI68" s="93">
        <f t="shared" si="96"/>
        <v>0</v>
      </c>
      <c r="AJ68" s="93">
        <f t="shared" si="96"/>
        <v>0</v>
      </c>
      <c r="AK68" s="93">
        <f t="shared" si="96"/>
        <v>0</v>
      </c>
      <c r="AL68" s="93">
        <f t="shared" si="96"/>
        <v>0</v>
      </c>
      <c r="AM68" s="93">
        <f t="shared" si="96"/>
        <v>0</v>
      </c>
      <c r="AN68" s="93">
        <f t="shared" si="96"/>
        <v>0</v>
      </c>
      <c r="AO68" s="93">
        <f t="shared" si="96"/>
        <v>0</v>
      </c>
      <c r="AP68" s="93">
        <f t="shared" si="96"/>
        <v>0</v>
      </c>
      <c r="AQ68" s="93">
        <f t="shared" si="96"/>
        <v>0</v>
      </c>
      <c r="AR68" s="93">
        <f t="shared" si="96"/>
        <v>0</v>
      </c>
      <c r="AS68" s="93">
        <f t="shared" si="96"/>
        <v>0</v>
      </c>
      <c r="AT68" s="93">
        <f t="shared" si="96"/>
        <v>0</v>
      </c>
      <c r="AU68" s="93">
        <f t="shared" si="96"/>
        <v>0</v>
      </c>
      <c r="AV68" s="93">
        <f t="shared" si="96"/>
        <v>0</v>
      </c>
      <c r="AW68" s="93">
        <f t="shared" si="96"/>
        <v>0</v>
      </c>
      <c r="AX68" s="93">
        <f t="shared" si="96"/>
        <v>0</v>
      </c>
      <c r="AY68" s="93">
        <f t="shared" si="96"/>
        <v>0</v>
      </c>
      <c r="AZ68" s="93">
        <f t="shared" si="96"/>
        <v>0</v>
      </c>
      <c r="BA68" s="93">
        <f t="shared" si="96"/>
        <v>0</v>
      </c>
      <c r="BB68" s="93">
        <f t="shared" si="96"/>
        <v>0</v>
      </c>
      <c r="BC68" s="93">
        <f t="shared" si="96"/>
        <v>0</v>
      </c>
      <c r="BD68" s="93">
        <f t="shared" si="96"/>
        <v>0</v>
      </c>
      <c r="BE68" s="93">
        <f t="shared" si="96"/>
        <v>0</v>
      </c>
      <c r="BF68" s="93">
        <f t="shared" si="96"/>
        <v>0</v>
      </c>
      <c r="BG68" s="93">
        <f t="shared" si="96"/>
        <v>0</v>
      </c>
      <c r="BH68" s="93">
        <f t="shared" si="96"/>
        <v>0</v>
      </c>
      <c r="BI68" s="93">
        <f t="shared" si="96"/>
        <v>0</v>
      </c>
      <c r="BJ68" s="93">
        <f t="shared" si="96"/>
        <v>0</v>
      </c>
      <c r="BK68" s="93">
        <f t="shared" si="96"/>
        <v>0</v>
      </c>
      <c r="BL68" s="93">
        <f t="shared" si="96"/>
        <v>0</v>
      </c>
      <c r="BM68" s="93">
        <f t="shared" si="96"/>
        <v>0</v>
      </c>
      <c r="BN68" s="93">
        <f t="shared" si="96"/>
        <v>0</v>
      </c>
      <c r="BO68" s="93">
        <f t="shared" si="96"/>
        <v>0</v>
      </c>
      <c r="BP68" s="93">
        <f t="shared" si="96"/>
        <v>0</v>
      </c>
      <c r="BQ68" s="93">
        <f t="shared" ref="BQ68:DS68" si="97">+BP68</f>
        <v>0</v>
      </c>
      <c r="BR68" s="93">
        <f t="shared" si="97"/>
        <v>0</v>
      </c>
      <c r="BS68" s="93">
        <f t="shared" si="97"/>
        <v>0</v>
      </c>
      <c r="BT68" s="93">
        <f t="shared" si="97"/>
        <v>0</v>
      </c>
      <c r="BU68" s="93">
        <f t="shared" si="97"/>
        <v>0</v>
      </c>
      <c r="BV68" s="93">
        <f t="shared" si="97"/>
        <v>0</v>
      </c>
      <c r="BW68" s="93">
        <f t="shared" si="97"/>
        <v>0</v>
      </c>
      <c r="BX68" s="93">
        <f t="shared" si="97"/>
        <v>0</v>
      </c>
      <c r="BY68" s="93">
        <f t="shared" si="97"/>
        <v>0</v>
      </c>
      <c r="BZ68" s="93">
        <f t="shared" si="97"/>
        <v>0</v>
      </c>
      <c r="CA68" s="93">
        <f t="shared" si="97"/>
        <v>0</v>
      </c>
      <c r="CB68" s="93">
        <f t="shared" si="97"/>
        <v>0</v>
      </c>
      <c r="CC68" s="93">
        <f t="shared" si="97"/>
        <v>0</v>
      </c>
      <c r="CD68" s="93">
        <f t="shared" si="97"/>
        <v>0</v>
      </c>
      <c r="CE68" s="93">
        <f t="shared" si="97"/>
        <v>0</v>
      </c>
      <c r="CF68" s="93">
        <f t="shared" si="97"/>
        <v>0</v>
      </c>
      <c r="CG68" s="93">
        <f t="shared" si="97"/>
        <v>0</v>
      </c>
      <c r="CH68" s="93">
        <f t="shared" si="97"/>
        <v>0</v>
      </c>
      <c r="CI68" s="93">
        <f t="shared" si="97"/>
        <v>0</v>
      </c>
      <c r="CJ68" s="93">
        <f t="shared" si="97"/>
        <v>0</v>
      </c>
      <c r="CK68" s="93">
        <f t="shared" si="97"/>
        <v>0</v>
      </c>
      <c r="CL68" s="93">
        <f t="shared" si="97"/>
        <v>0</v>
      </c>
      <c r="CM68" s="93">
        <f t="shared" si="97"/>
        <v>0</v>
      </c>
      <c r="CN68" s="93">
        <f t="shared" si="97"/>
        <v>0</v>
      </c>
      <c r="CO68" s="93">
        <f t="shared" si="97"/>
        <v>0</v>
      </c>
      <c r="CP68" s="93">
        <f t="shared" si="97"/>
        <v>0</v>
      </c>
      <c r="CQ68" s="93">
        <f t="shared" si="97"/>
        <v>0</v>
      </c>
      <c r="CR68" s="93">
        <f t="shared" si="97"/>
        <v>0</v>
      </c>
      <c r="CS68" s="93">
        <f t="shared" si="97"/>
        <v>0</v>
      </c>
      <c r="CT68" s="93">
        <f t="shared" si="97"/>
        <v>0</v>
      </c>
      <c r="CU68" s="93">
        <f t="shared" si="97"/>
        <v>0</v>
      </c>
      <c r="CV68" s="93">
        <f t="shared" si="97"/>
        <v>0</v>
      </c>
      <c r="CW68" s="93">
        <f t="shared" si="97"/>
        <v>0</v>
      </c>
      <c r="CX68" s="93">
        <f t="shared" si="97"/>
        <v>0</v>
      </c>
      <c r="CY68" s="93">
        <f t="shared" si="97"/>
        <v>0</v>
      </c>
      <c r="CZ68" s="93">
        <f t="shared" si="97"/>
        <v>0</v>
      </c>
      <c r="DA68" s="93">
        <f t="shared" si="97"/>
        <v>0</v>
      </c>
      <c r="DB68" s="93">
        <f t="shared" si="97"/>
        <v>0</v>
      </c>
      <c r="DC68" s="93">
        <f t="shared" si="97"/>
        <v>0</v>
      </c>
      <c r="DD68" s="93">
        <f t="shared" si="97"/>
        <v>0</v>
      </c>
      <c r="DE68" s="93">
        <f t="shared" si="97"/>
        <v>0</v>
      </c>
      <c r="DF68" s="93">
        <f t="shared" si="97"/>
        <v>0</v>
      </c>
      <c r="DG68" s="93">
        <f t="shared" si="97"/>
        <v>0</v>
      </c>
      <c r="DH68" s="93">
        <f t="shared" si="97"/>
        <v>0</v>
      </c>
      <c r="DI68" s="93">
        <f t="shared" si="97"/>
        <v>0</v>
      </c>
      <c r="DJ68" s="93">
        <f t="shared" si="97"/>
        <v>0</v>
      </c>
      <c r="DK68" s="93">
        <f t="shared" si="97"/>
        <v>0</v>
      </c>
      <c r="DL68" s="93">
        <f t="shared" si="97"/>
        <v>0</v>
      </c>
      <c r="DM68" s="93">
        <f t="shared" si="97"/>
        <v>0</v>
      </c>
      <c r="DN68" s="93">
        <f t="shared" si="97"/>
        <v>0</v>
      </c>
      <c r="DO68" s="93">
        <f t="shared" si="97"/>
        <v>0</v>
      </c>
      <c r="DP68" s="93">
        <f t="shared" si="97"/>
        <v>0</v>
      </c>
      <c r="DQ68" s="93">
        <f t="shared" si="97"/>
        <v>0</v>
      </c>
      <c r="DR68" s="93">
        <f t="shared" si="97"/>
        <v>0</v>
      </c>
      <c r="DS68" s="93">
        <f t="shared" si="97"/>
        <v>0</v>
      </c>
    </row>
    <row r="69" spans="1:123" x14ac:dyDescent="0.25">
      <c r="A69" s="69" t="s">
        <v>136</v>
      </c>
      <c r="B69" s="32"/>
      <c r="C69" s="93">
        <f>+'I_Ult SP'!E69</f>
        <v>0</v>
      </c>
      <c r="D69" s="93">
        <f>+C69+C70</f>
        <v>0</v>
      </c>
      <c r="E69" s="93">
        <f>+D69+D70</f>
        <v>0</v>
      </c>
      <c r="F69" s="93">
        <f t="shared" ref="F69:BQ69" si="98">+E69+E70</f>
        <v>0</v>
      </c>
      <c r="G69" s="93">
        <f t="shared" si="98"/>
        <v>0</v>
      </c>
      <c r="H69" s="93">
        <f t="shared" si="98"/>
        <v>0</v>
      </c>
      <c r="I69" s="93">
        <f t="shared" si="98"/>
        <v>0</v>
      </c>
      <c r="J69" s="93">
        <f t="shared" si="98"/>
        <v>0</v>
      </c>
      <c r="K69" s="93">
        <f t="shared" si="98"/>
        <v>0</v>
      </c>
      <c r="L69" s="93">
        <f t="shared" si="98"/>
        <v>0</v>
      </c>
      <c r="M69" s="93">
        <f t="shared" si="98"/>
        <v>0</v>
      </c>
      <c r="N69" s="93">
        <f t="shared" si="98"/>
        <v>0</v>
      </c>
      <c r="O69" s="93">
        <f t="shared" si="98"/>
        <v>0</v>
      </c>
      <c r="P69" s="93">
        <f t="shared" si="98"/>
        <v>0</v>
      </c>
      <c r="Q69" s="93">
        <f t="shared" si="98"/>
        <v>0</v>
      </c>
      <c r="R69" s="93">
        <f t="shared" si="98"/>
        <v>0</v>
      </c>
      <c r="S69" s="93">
        <f t="shared" si="98"/>
        <v>0</v>
      </c>
      <c r="T69" s="93">
        <f t="shared" si="98"/>
        <v>0</v>
      </c>
      <c r="U69" s="93">
        <f t="shared" si="98"/>
        <v>0</v>
      </c>
      <c r="V69" s="93">
        <f t="shared" si="98"/>
        <v>0</v>
      </c>
      <c r="W69" s="93">
        <f t="shared" si="98"/>
        <v>0</v>
      </c>
      <c r="X69" s="93">
        <f t="shared" si="98"/>
        <v>0</v>
      </c>
      <c r="Y69" s="93">
        <f t="shared" si="98"/>
        <v>0</v>
      </c>
      <c r="Z69" s="93">
        <f t="shared" si="98"/>
        <v>0</v>
      </c>
      <c r="AA69" s="93">
        <f t="shared" si="98"/>
        <v>0</v>
      </c>
      <c r="AB69" s="93">
        <f t="shared" si="98"/>
        <v>0</v>
      </c>
      <c r="AC69" s="93">
        <f t="shared" si="98"/>
        <v>0</v>
      </c>
      <c r="AD69" s="93">
        <f t="shared" si="98"/>
        <v>0</v>
      </c>
      <c r="AE69" s="93">
        <f t="shared" si="98"/>
        <v>0</v>
      </c>
      <c r="AF69" s="93">
        <f t="shared" si="98"/>
        <v>0</v>
      </c>
      <c r="AG69" s="93">
        <f t="shared" si="98"/>
        <v>0</v>
      </c>
      <c r="AH69" s="93">
        <f t="shared" si="98"/>
        <v>0</v>
      </c>
      <c r="AI69" s="93">
        <f t="shared" si="98"/>
        <v>0</v>
      </c>
      <c r="AJ69" s="93">
        <f t="shared" si="98"/>
        <v>0</v>
      </c>
      <c r="AK69" s="93">
        <f t="shared" si="98"/>
        <v>0</v>
      </c>
      <c r="AL69" s="93">
        <f t="shared" si="98"/>
        <v>0</v>
      </c>
      <c r="AM69" s="93">
        <f t="shared" si="98"/>
        <v>0</v>
      </c>
      <c r="AN69" s="93">
        <f t="shared" si="98"/>
        <v>0</v>
      </c>
      <c r="AO69" s="93">
        <f t="shared" si="98"/>
        <v>0</v>
      </c>
      <c r="AP69" s="93">
        <f t="shared" si="98"/>
        <v>0</v>
      </c>
      <c r="AQ69" s="93">
        <f t="shared" si="98"/>
        <v>0</v>
      </c>
      <c r="AR69" s="93">
        <f t="shared" si="98"/>
        <v>0</v>
      </c>
      <c r="AS69" s="93">
        <f t="shared" si="98"/>
        <v>0</v>
      </c>
      <c r="AT69" s="93">
        <f t="shared" si="98"/>
        <v>0</v>
      </c>
      <c r="AU69" s="93">
        <f t="shared" si="98"/>
        <v>0</v>
      </c>
      <c r="AV69" s="93">
        <f t="shared" si="98"/>
        <v>0</v>
      </c>
      <c r="AW69" s="93">
        <f t="shared" si="98"/>
        <v>0</v>
      </c>
      <c r="AX69" s="93">
        <f t="shared" si="98"/>
        <v>0</v>
      </c>
      <c r="AY69" s="93">
        <f t="shared" si="98"/>
        <v>0</v>
      </c>
      <c r="AZ69" s="93">
        <f t="shared" si="98"/>
        <v>0</v>
      </c>
      <c r="BA69" s="93">
        <f t="shared" si="98"/>
        <v>0</v>
      </c>
      <c r="BB69" s="93">
        <f t="shared" si="98"/>
        <v>0</v>
      </c>
      <c r="BC69" s="93">
        <f t="shared" si="98"/>
        <v>0</v>
      </c>
      <c r="BD69" s="93">
        <f t="shared" si="98"/>
        <v>0</v>
      </c>
      <c r="BE69" s="93">
        <f t="shared" si="98"/>
        <v>0</v>
      </c>
      <c r="BF69" s="93">
        <f t="shared" si="98"/>
        <v>0</v>
      </c>
      <c r="BG69" s="93">
        <f t="shared" si="98"/>
        <v>0</v>
      </c>
      <c r="BH69" s="93">
        <f t="shared" si="98"/>
        <v>0</v>
      </c>
      <c r="BI69" s="93">
        <f t="shared" si="98"/>
        <v>0</v>
      </c>
      <c r="BJ69" s="93">
        <f t="shared" si="98"/>
        <v>0</v>
      </c>
      <c r="BK69" s="93">
        <f t="shared" si="98"/>
        <v>0</v>
      </c>
      <c r="BL69" s="93">
        <f t="shared" si="98"/>
        <v>0</v>
      </c>
      <c r="BM69" s="93">
        <f t="shared" si="98"/>
        <v>0</v>
      </c>
      <c r="BN69" s="93">
        <f t="shared" si="98"/>
        <v>0</v>
      </c>
      <c r="BO69" s="93">
        <f t="shared" si="98"/>
        <v>0</v>
      </c>
      <c r="BP69" s="93">
        <f t="shared" si="98"/>
        <v>0</v>
      </c>
      <c r="BQ69" s="93">
        <f t="shared" si="98"/>
        <v>0</v>
      </c>
      <c r="BR69" s="93">
        <f t="shared" ref="BR69:DS69" si="99">+BQ69+BQ70</f>
        <v>0</v>
      </c>
      <c r="BS69" s="93">
        <f t="shared" si="99"/>
        <v>0</v>
      </c>
      <c r="BT69" s="93">
        <f t="shared" si="99"/>
        <v>0</v>
      </c>
      <c r="BU69" s="93">
        <f t="shared" si="99"/>
        <v>0</v>
      </c>
      <c r="BV69" s="93">
        <f t="shared" si="99"/>
        <v>0</v>
      </c>
      <c r="BW69" s="93">
        <f t="shared" si="99"/>
        <v>0</v>
      </c>
      <c r="BX69" s="93">
        <f t="shared" si="99"/>
        <v>0</v>
      </c>
      <c r="BY69" s="93">
        <f t="shared" si="99"/>
        <v>0</v>
      </c>
      <c r="BZ69" s="93">
        <f t="shared" si="99"/>
        <v>0</v>
      </c>
      <c r="CA69" s="93">
        <f t="shared" si="99"/>
        <v>0</v>
      </c>
      <c r="CB69" s="93">
        <f t="shared" si="99"/>
        <v>0</v>
      </c>
      <c r="CC69" s="93">
        <f t="shared" si="99"/>
        <v>0</v>
      </c>
      <c r="CD69" s="93">
        <f t="shared" si="99"/>
        <v>0</v>
      </c>
      <c r="CE69" s="93">
        <f t="shared" si="99"/>
        <v>0</v>
      </c>
      <c r="CF69" s="93">
        <f t="shared" si="99"/>
        <v>0</v>
      </c>
      <c r="CG69" s="93">
        <f t="shared" si="99"/>
        <v>0</v>
      </c>
      <c r="CH69" s="93">
        <f t="shared" si="99"/>
        <v>0</v>
      </c>
      <c r="CI69" s="93">
        <f t="shared" si="99"/>
        <v>0</v>
      </c>
      <c r="CJ69" s="93">
        <f t="shared" si="99"/>
        <v>0</v>
      </c>
      <c r="CK69" s="93">
        <f t="shared" si="99"/>
        <v>0</v>
      </c>
      <c r="CL69" s="93">
        <f t="shared" si="99"/>
        <v>0</v>
      </c>
      <c r="CM69" s="93">
        <f t="shared" si="99"/>
        <v>0</v>
      </c>
      <c r="CN69" s="93">
        <f t="shared" si="99"/>
        <v>0</v>
      </c>
      <c r="CO69" s="93">
        <f t="shared" si="99"/>
        <v>0</v>
      </c>
      <c r="CP69" s="93">
        <f t="shared" si="99"/>
        <v>0</v>
      </c>
      <c r="CQ69" s="93">
        <f t="shared" si="99"/>
        <v>0</v>
      </c>
      <c r="CR69" s="93">
        <f t="shared" si="99"/>
        <v>0</v>
      </c>
      <c r="CS69" s="93">
        <f t="shared" si="99"/>
        <v>0</v>
      </c>
      <c r="CT69" s="93">
        <f t="shared" si="99"/>
        <v>0</v>
      </c>
      <c r="CU69" s="93">
        <f t="shared" si="99"/>
        <v>0</v>
      </c>
      <c r="CV69" s="93">
        <f t="shared" si="99"/>
        <v>0</v>
      </c>
      <c r="CW69" s="93">
        <f t="shared" si="99"/>
        <v>0</v>
      </c>
      <c r="CX69" s="93">
        <f t="shared" si="99"/>
        <v>0</v>
      </c>
      <c r="CY69" s="93">
        <f t="shared" si="99"/>
        <v>0</v>
      </c>
      <c r="CZ69" s="93">
        <f t="shared" si="99"/>
        <v>0</v>
      </c>
      <c r="DA69" s="93">
        <f t="shared" si="99"/>
        <v>0</v>
      </c>
      <c r="DB69" s="93">
        <f t="shared" si="99"/>
        <v>0</v>
      </c>
      <c r="DC69" s="93">
        <f t="shared" si="99"/>
        <v>0</v>
      </c>
      <c r="DD69" s="93">
        <f t="shared" si="99"/>
        <v>0</v>
      </c>
      <c r="DE69" s="93">
        <f t="shared" si="99"/>
        <v>0</v>
      </c>
      <c r="DF69" s="93">
        <f t="shared" si="99"/>
        <v>0</v>
      </c>
      <c r="DG69" s="93">
        <f t="shared" si="99"/>
        <v>0</v>
      </c>
      <c r="DH69" s="93">
        <f t="shared" si="99"/>
        <v>0</v>
      </c>
      <c r="DI69" s="93">
        <f t="shared" si="99"/>
        <v>0</v>
      </c>
      <c r="DJ69" s="93">
        <f t="shared" si="99"/>
        <v>0</v>
      </c>
      <c r="DK69" s="93">
        <f t="shared" si="99"/>
        <v>0</v>
      </c>
      <c r="DL69" s="93">
        <f t="shared" si="99"/>
        <v>0</v>
      </c>
      <c r="DM69" s="93">
        <f t="shared" si="99"/>
        <v>0</v>
      </c>
      <c r="DN69" s="93">
        <f t="shared" si="99"/>
        <v>0</v>
      </c>
      <c r="DO69" s="93">
        <f t="shared" si="99"/>
        <v>0</v>
      </c>
      <c r="DP69" s="93">
        <f t="shared" si="99"/>
        <v>0</v>
      </c>
      <c r="DQ69" s="93">
        <f t="shared" si="99"/>
        <v>0</v>
      </c>
      <c r="DR69" s="93">
        <f t="shared" si="99"/>
        <v>0</v>
      </c>
      <c r="DS69" s="93">
        <f t="shared" si="99"/>
        <v>0</v>
      </c>
    </row>
    <row r="70" spans="1:123" x14ac:dyDescent="0.25">
      <c r="A70" s="69" t="s">
        <v>137</v>
      </c>
      <c r="B70" s="32"/>
      <c r="C70" s="93">
        <f>+'I_Ult SP'!E70</f>
        <v>0</v>
      </c>
      <c r="D70" s="93">
        <f>+'CE-mese'!C66</f>
        <v>0</v>
      </c>
      <c r="E70" s="93">
        <f>+'CE-mese'!D66</f>
        <v>0</v>
      </c>
      <c r="F70" s="93">
        <f>+'CE-mese'!E66</f>
        <v>0</v>
      </c>
      <c r="G70" s="93">
        <f>+'CE-mese'!F66</f>
        <v>0</v>
      </c>
      <c r="H70" s="93">
        <f>+'CE-mese'!G66</f>
        <v>0</v>
      </c>
      <c r="I70" s="93">
        <f>+'CE-mese'!H66</f>
        <v>0</v>
      </c>
      <c r="J70" s="93">
        <f>+'CE-mese'!I66</f>
        <v>0</v>
      </c>
      <c r="K70" s="93">
        <f>+'CE-mese'!J66</f>
        <v>0</v>
      </c>
      <c r="L70" s="93">
        <f>+'CE-mese'!K66</f>
        <v>0</v>
      </c>
      <c r="M70" s="93">
        <f>+'CE-mese'!L66</f>
        <v>0</v>
      </c>
      <c r="N70" s="93">
        <f>+'CE-mese'!M66</f>
        <v>0</v>
      </c>
      <c r="O70" s="93">
        <f>+'CE-mese'!N66</f>
        <v>0</v>
      </c>
      <c r="P70" s="93">
        <f>+'CE-mese'!O66</f>
        <v>0</v>
      </c>
      <c r="Q70" s="93">
        <f>+'CE-mese'!P66</f>
        <v>0</v>
      </c>
      <c r="R70" s="93">
        <f>+'CE-mese'!Q66</f>
        <v>0</v>
      </c>
      <c r="S70" s="93">
        <f>+'CE-mese'!R66</f>
        <v>0</v>
      </c>
      <c r="T70" s="93">
        <f>+'CE-mese'!S66</f>
        <v>0</v>
      </c>
      <c r="U70" s="93">
        <f>+'CE-mese'!T66</f>
        <v>0</v>
      </c>
      <c r="V70" s="93">
        <f>+'CE-mese'!U66</f>
        <v>0</v>
      </c>
      <c r="W70" s="93">
        <f>+'CE-mese'!V66</f>
        <v>0</v>
      </c>
      <c r="X70" s="93">
        <f>+'CE-mese'!W66</f>
        <v>0</v>
      </c>
      <c r="Y70" s="93">
        <f>+'CE-mese'!X66</f>
        <v>0</v>
      </c>
      <c r="Z70" s="93">
        <f>+'CE-mese'!Y66</f>
        <v>0</v>
      </c>
      <c r="AA70" s="93">
        <f>+'CE-mese'!Z66</f>
        <v>0</v>
      </c>
      <c r="AB70" s="93">
        <f>+'CE-mese'!AA66</f>
        <v>0</v>
      </c>
      <c r="AC70" s="93">
        <f>+'CE-mese'!AB66</f>
        <v>0</v>
      </c>
      <c r="AD70" s="93">
        <f>+'CE-mese'!AC66</f>
        <v>0</v>
      </c>
      <c r="AE70" s="93">
        <f>+'CE-mese'!AD66</f>
        <v>0</v>
      </c>
      <c r="AF70" s="93">
        <f>+'CE-mese'!AE66</f>
        <v>0</v>
      </c>
      <c r="AG70" s="93">
        <f>+'CE-mese'!AF66</f>
        <v>0</v>
      </c>
      <c r="AH70" s="93">
        <f>+'CE-mese'!AG66</f>
        <v>0</v>
      </c>
      <c r="AI70" s="93">
        <f>+'CE-mese'!AH66</f>
        <v>0</v>
      </c>
      <c r="AJ70" s="93">
        <f>+'CE-mese'!AI66</f>
        <v>0</v>
      </c>
      <c r="AK70" s="93">
        <f>+'CE-mese'!AJ66</f>
        <v>0</v>
      </c>
      <c r="AL70" s="93">
        <f>+'CE-mese'!AK66</f>
        <v>0</v>
      </c>
      <c r="AM70" s="93">
        <f>+'CE-mese'!AL66</f>
        <v>0</v>
      </c>
      <c r="AN70" s="93">
        <f>+'CE-mese'!AM66</f>
        <v>0</v>
      </c>
      <c r="AO70" s="93">
        <f>+'CE-mese'!AN66</f>
        <v>0</v>
      </c>
      <c r="AP70" s="93">
        <f>+'CE-mese'!AO66</f>
        <v>0</v>
      </c>
      <c r="AQ70" s="93">
        <f>+'CE-mese'!AP66</f>
        <v>0</v>
      </c>
      <c r="AR70" s="93">
        <f>+'CE-mese'!AQ66</f>
        <v>0</v>
      </c>
      <c r="AS70" s="93">
        <f>+'CE-mese'!AR66</f>
        <v>0</v>
      </c>
      <c r="AT70" s="93">
        <f>+'CE-mese'!AS66</f>
        <v>0</v>
      </c>
      <c r="AU70" s="93">
        <f>+'CE-mese'!AT66</f>
        <v>0</v>
      </c>
      <c r="AV70" s="93">
        <f>+'CE-mese'!AU66</f>
        <v>0</v>
      </c>
      <c r="AW70" s="93">
        <f>+'CE-mese'!AV66</f>
        <v>0</v>
      </c>
      <c r="AX70" s="93">
        <f>+'CE-mese'!AW66</f>
        <v>0</v>
      </c>
      <c r="AY70" s="93">
        <f>+'CE-mese'!AX66</f>
        <v>0</v>
      </c>
      <c r="AZ70" s="93">
        <f>+'CE-mese'!AY66</f>
        <v>0</v>
      </c>
      <c r="BA70" s="93">
        <f>+'CE-mese'!AZ66</f>
        <v>0</v>
      </c>
      <c r="BB70" s="93">
        <f>+'CE-mese'!BA66</f>
        <v>0</v>
      </c>
      <c r="BC70" s="93">
        <f>+'CE-mese'!BB66</f>
        <v>0</v>
      </c>
      <c r="BD70" s="93">
        <f>+'CE-mese'!BC66</f>
        <v>0</v>
      </c>
      <c r="BE70" s="93">
        <f>+'CE-mese'!BD66</f>
        <v>0</v>
      </c>
      <c r="BF70" s="93">
        <f>+'CE-mese'!BE66</f>
        <v>0</v>
      </c>
      <c r="BG70" s="93">
        <f>+'CE-mese'!BF66</f>
        <v>0</v>
      </c>
      <c r="BH70" s="93">
        <f>+'CE-mese'!BG66</f>
        <v>0</v>
      </c>
      <c r="BI70" s="93">
        <f>+'CE-mese'!BH66</f>
        <v>0</v>
      </c>
      <c r="BJ70" s="93">
        <f>+'CE-mese'!BI66</f>
        <v>0</v>
      </c>
      <c r="BK70" s="93">
        <f>+'CE-mese'!BJ66</f>
        <v>0</v>
      </c>
      <c r="BL70" s="93">
        <f>+'CE-mese'!BK66</f>
        <v>0</v>
      </c>
      <c r="BM70" s="93">
        <f>+'CE-mese'!BL66</f>
        <v>0</v>
      </c>
      <c r="BN70" s="93">
        <f>+'CE-mese'!BM66</f>
        <v>0</v>
      </c>
      <c r="BO70" s="93">
        <f>+'CE-mese'!BN66</f>
        <v>0</v>
      </c>
      <c r="BP70" s="93">
        <f>+'CE-mese'!BO66</f>
        <v>0</v>
      </c>
      <c r="BQ70" s="93">
        <f>+'CE-mese'!BP66</f>
        <v>0</v>
      </c>
      <c r="BR70" s="93">
        <f>+'CE-mese'!BQ66</f>
        <v>0</v>
      </c>
      <c r="BS70" s="93">
        <f>+'CE-mese'!BR66</f>
        <v>0</v>
      </c>
      <c r="BT70" s="93">
        <f>+'CE-mese'!BS66</f>
        <v>0</v>
      </c>
      <c r="BU70" s="93">
        <f>+'CE-mese'!BT66</f>
        <v>0</v>
      </c>
      <c r="BV70" s="93">
        <f>+'CE-mese'!BU66</f>
        <v>0</v>
      </c>
      <c r="BW70" s="93">
        <f>+'CE-mese'!BV66</f>
        <v>0</v>
      </c>
      <c r="BX70" s="93">
        <f>+'CE-mese'!BW66</f>
        <v>0</v>
      </c>
      <c r="BY70" s="93">
        <f>+'CE-mese'!BX66</f>
        <v>0</v>
      </c>
      <c r="BZ70" s="93">
        <f>+'CE-mese'!BY66</f>
        <v>0</v>
      </c>
      <c r="CA70" s="93">
        <f>+'CE-mese'!BZ66</f>
        <v>0</v>
      </c>
      <c r="CB70" s="93">
        <f>+'CE-mese'!CA66</f>
        <v>0</v>
      </c>
      <c r="CC70" s="93">
        <f>+'CE-mese'!CB66</f>
        <v>0</v>
      </c>
      <c r="CD70" s="93">
        <f>+'CE-mese'!CC66</f>
        <v>0</v>
      </c>
      <c r="CE70" s="93">
        <f>+'CE-mese'!CD66</f>
        <v>0</v>
      </c>
      <c r="CF70" s="93">
        <f>+'CE-mese'!CE66</f>
        <v>0</v>
      </c>
      <c r="CG70" s="93">
        <f>+'CE-mese'!CF66</f>
        <v>0</v>
      </c>
      <c r="CH70" s="93">
        <f>+'CE-mese'!CG66</f>
        <v>0</v>
      </c>
      <c r="CI70" s="93">
        <f>+'CE-mese'!CH66</f>
        <v>0</v>
      </c>
      <c r="CJ70" s="93">
        <f>+'CE-mese'!CI66</f>
        <v>0</v>
      </c>
      <c r="CK70" s="93">
        <f>+'CE-mese'!CJ66</f>
        <v>0</v>
      </c>
      <c r="CL70" s="93">
        <f>+'CE-mese'!CK66</f>
        <v>0</v>
      </c>
      <c r="CM70" s="93">
        <f>+'CE-mese'!CL66</f>
        <v>0</v>
      </c>
      <c r="CN70" s="93">
        <f>+'CE-mese'!CM66</f>
        <v>0</v>
      </c>
      <c r="CO70" s="93">
        <f>+'CE-mese'!CN66</f>
        <v>0</v>
      </c>
      <c r="CP70" s="93">
        <f>+'CE-mese'!CO66</f>
        <v>0</v>
      </c>
      <c r="CQ70" s="93">
        <f>+'CE-mese'!CP66</f>
        <v>0</v>
      </c>
      <c r="CR70" s="93">
        <f>+'CE-mese'!CQ66</f>
        <v>0</v>
      </c>
      <c r="CS70" s="93">
        <f>+'CE-mese'!CR66</f>
        <v>0</v>
      </c>
      <c r="CT70" s="93">
        <f>+'CE-mese'!CS66</f>
        <v>0</v>
      </c>
      <c r="CU70" s="93">
        <f>+'CE-mese'!CT66</f>
        <v>0</v>
      </c>
      <c r="CV70" s="93">
        <f>+'CE-mese'!CU66</f>
        <v>0</v>
      </c>
      <c r="CW70" s="93">
        <f>+'CE-mese'!CV66</f>
        <v>0</v>
      </c>
      <c r="CX70" s="93">
        <f>+'CE-mese'!CW66</f>
        <v>0</v>
      </c>
      <c r="CY70" s="93">
        <f>+'CE-mese'!CX66</f>
        <v>0</v>
      </c>
      <c r="CZ70" s="93">
        <f>+'CE-mese'!CY66</f>
        <v>0</v>
      </c>
      <c r="DA70" s="93">
        <f>+'CE-mese'!CZ66</f>
        <v>0</v>
      </c>
      <c r="DB70" s="93">
        <f>+'CE-mese'!DA66</f>
        <v>0</v>
      </c>
      <c r="DC70" s="93">
        <f>+'CE-mese'!DB66</f>
        <v>0</v>
      </c>
      <c r="DD70" s="93">
        <f>+'CE-mese'!DC66</f>
        <v>0</v>
      </c>
      <c r="DE70" s="93">
        <f>+'CE-mese'!DD66</f>
        <v>0</v>
      </c>
      <c r="DF70" s="93">
        <f>+'CE-mese'!DE66</f>
        <v>0</v>
      </c>
      <c r="DG70" s="93">
        <f>+'CE-mese'!DF66</f>
        <v>0</v>
      </c>
      <c r="DH70" s="93">
        <f>+'CE-mese'!DG66</f>
        <v>0</v>
      </c>
      <c r="DI70" s="93">
        <f>+'CE-mese'!DH66</f>
        <v>0</v>
      </c>
      <c r="DJ70" s="93">
        <f>+'CE-mese'!DI66</f>
        <v>0</v>
      </c>
      <c r="DK70" s="93">
        <f>+'CE-mese'!DJ66</f>
        <v>0</v>
      </c>
      <c r="DL70" s="93">
        <f>+'CE-mese'!DK66</f>
        <v>0</v>
      </c>
      <c r="DM70" s="93">
        <f>+'CE-mese'!DL66</f>
        <v>0</v>
      </c>
      <c r="DN70" s="93">
        <f>+'CE-mese'!DM66</f>
        <v>0</v>
      </c>
      <c r="DO70" s="93">
        <f>+'CE-mese'!DN66</f>
        <v>0</v>
      </c>
      <c r="DP70" s="93">
        <f>+'CE-mese'!DO66</f>
        <v>0</v>
      </c>
      <c r="DQ70" s="93">
        <f>+'CE-mese'!DP66</f>
        <v>0</v>
      </c>
      <c r="DR70" s="93">
        <f>+'CE-mese'!DQ66</f>
        <v>0</v>
      </c>
      <c r="DS70" s="93">
        <f>+'CE-mese'!DR66</f>
        <v>0</v>
      </c>
    </row>
    <row r="71" spans="1:123" ht="15.75" thickBot="1" x14ac:dyDescent="0.3">
      <c r="A71" s="16"/>
      <c r="B71" s="16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</row>
    <row r="72" spans="1:123" ht="18.600000000000001" customHeight="1" thickTop="1" thickBot="1" x14ac:dyDescent="0.5">
      <c r="A72" s="200" t="s">
        <v>145</v>
      </c>
      <c r="B72" s="198"/>
      <c r="C72" s="199">
        <f>+SUM(C66:C70)</f>
        <v>0</v>
      </c>
      <c r="D72" s="199">
        <f>+SUM(D66:D70)</f>
        <v>0</v>
      </c>
      <c r="E72" s="199">
        <f t="shared" ref="E72:BJ72" si="100">+SUM(E66:E70)</f>
        <v>0</v>
      </c>
      <c r="F72" s="199">
        <f t="shared" si="100"/>
        <v>0</v>
      </c>
      <c r="G72" s="199">
        <f t="shared" si="100"/>
        <v>0</v>
      </c>
      <c r="H72" s="199">
        <f t="shared" si="100"/>
        <v>0</v>
      </c>
      <c r="I72" s="199">
        <f t="shared" si="100"/>
        <v>0</v>
      </c>
      <c r="J72" s="199">
        <f t="shared" si="100"/>
        <v>0</v>
      </c>
      <c r="K72" s="199">
        <f t="shared" si="100"/>
        <v>0</v>
      </c>
      <c r="L72" s="199">
        <f t="shared" si="100"/>
        <v>0</v>
      </c>
      <c r="M72" s="199">
        <f t="shared" si="100"/>
        <v>0</v>
      </c>
      <c r="N72" s="199">
        <f t="shared" si="100"/>
        <v>0</v>
      </c>
      <c r="O72" s="199">
        <f t="shared" si="100"/>
        <v>0</v>
      </c>
      <c r="P72" s="199">
        <f t="shared" si="100"/>
        <v>0</v>
      </c>
      <c r="Q72" s="199">
        <f t="shared" si="100"/>
        <v>0</v>
      </c>
      <c r="R72" s="199">
        <f t="shared" si="100"/>
        <v>0</v>
      </c>
      <c r="S72" s="199">
        <f t="shared" si="100"/>
        <v>0</v>
      </c>
      <c r="T72" s="199">
        <f t="shared" si="100"/>
        <v>0</v>
      </c>
      <c r="U72" s="199">
        <f t="shared" si="100"/>
        <v>0</v>
      </c>
      <c r="V72" s="199">
        <f t="shared" si="100"/>
        <v>0</v>
      </c>
      <c r="W72" s="199">
        <f t="shared" si="100"/>
        <v>0</v>
      </c>
      <c r="X72" s="199">
        <f t="shared" si="100"/>
        <v>0</v>
      </c>
      <c r="Y72" s="199">
        <f t="shared" si="100"/>
        <v>0</v>
      </c>
      <c r="Z72" s="199">
        <f t="shared" si="100"/>
        <v>0</v>
      </c>
      <c r="AA72" s="199">
        <f t="shared" si="100"/>
        <v>0</v>
      </c>
      <c r="AB72" s="199">
        <f t="shared" si="100"/>
        <v>0</v>
      </c>
      <c r="AC72" s="199">
        <f t="shared" si="100"/>
        <v>0</v>
      </c>
      <c r="AD72" s="199">
        <f t="shared" si="100"/>
        <v>0</v>
      </c>
      <c r="AE72" s="199">
        <f t="shared" si="100"/>
        <v>0</v>
      </c>
      <c r="AF72" s="199">
        <f t="shared" si="100"/>
        <v>0</v>
      </c>
      <c r="AG72" s="199">
        <f t="shared" si="100"/>
        <v>0</v>
      </c>
      <c r="AH72" s="199">
        <f t="shared" si="100"/>
        <v>0</v>
      </c>
      <c r="AI72" s="199">
        <f t="shared" si="100"/>
        <v>0</v>
      </c>
      <c r="AJ72" s="199">
        <f t="shared" si="100"/>
        <v>0</v>
      </c>
      <c r="AK72" s="199">
        <f t="shared" si="100"/>
        <v>0</v>
      </c>
      <c r="AL72" s="199">
        <f t="shared" si="100"/>
        <v>0</v>
      </c>
      <c r="AM72" s="199">
        <f t="shared" si="100"/>
        <v>0</v>
      </c>
      <c r="AN72" s="199">
        <f t="shared" si="100"/>
        <v>0</v>
      </c>
      <c r="AO72" s="199">
        <f t="shared" si="100"/>
        <v>0</v>
      </c>
      <c r="AP72" s="199">
        <f t="shared" si="100"/>
        <v>0</v>
      </c>
      <c r="AQ72" s="199">
        <f t="shared" si="100"/>
        <v>0</v>
      </c>
      <c r="AR72" s="199">
        <f t="shared" si="100"/>
        <v>0</v>
      </c>
      <c r="AS72" s="199">
        <f t="shared" si="100"/>
        <v>0</v>
      </c>
      <c r="AT72" s="199">
        <f t="shared" si="100"/>
        <v>0</v>
      </c>
      <c r="AU72" s="199">
        <f t="shared" si="100"/>
        <v>0</v>
      </c>
      <c r="AV72" s="199">
        <f t="shared" si="100"/>
        <v>0</v>
      </c>
      <c r="AW72" s="199">
        <f t="shared" si="100"/>
        <v>0</v>
      </c>
      <c r="AX72" s="199">
        <f t="shared" si="100"/>
        <v>0</v>
      </c>
      <c r="AY72" s="199">
        <f t="shared" si="100"/>
        <v>0</v>
      </c>
      <c r="AZ72" s="199">
        <f t="shared" si="100"/>
        <v>0</v>
      </c>
      <c r="BA72" s="199">
        <f t="shared" si="100"/>
        <v>0</v>
      </c>
      <c r="BB72" s="199">
        <f t="shared" si="100"/>
        <v>0</v>
      </c>
      <c r="BC72" s="199">
        <f t="shared" si="100"/>
        <v>0</v>
      </c>
      <c r="BD72" s="199">
        <f t="shared" si="100"/>
        <v>0</v>
      </c>
      <c r="BE72" s="199">
        <f t="shared" si="100"/>
        <v>0</v>
      </c>
      <c r="BF72" s="199">
        <f t="shared" si="100"/>
        <v>0</v>
      </c>
      <c r="BG72" s="199">
        <f t="shared" si="100"/>
        <v>0</v>
      </c>
      <c r="BH72" s="199">
        <f t="shared" si="100"/>
        <v>0</v>
      </c>
      <c r="BI72" s="199">
        <f t="shared" si="100"/>
        <v>0</v>
      </c>
      <c r="BJ72" s="199">
        <f t="shared" si="100"/>
        <v>0</v>
      </c>
      <c r="BK72" s="199">
        <f t="shared" ref="BK72:DQ72" si="101">+SUM(BK66:BK70)</f>
        <v>0</v>
      </c>
      <c r="BL72" s="199">
        <f t="shared" si="101"/>
        <v>0</v>
      </c>
      <c r="BM72" s="199">
        <f t="shared" si="101"/>
        <v>0</v>
      </c>
      <c r="BN72" s="199">
        <f t="shared" si="101"/>
        <v>0</v>
      </c>
      <c r="BO72" s="199">
        <f t="shared" si="101"/>
        <v>0</v>
      </c>
      <c r="BP72" s="199">
        <f t="shared" si="101"/>
        <v>0</v>
      </c>
      <c r="BQ72" s="199">
        <f t="shared" si="101"/>
        <v>0</v>
      </c>
      <c r="BR72" s="199">
        <f t="shared" si="101"/>
        <v>0</v>
      </c>
      <c r="BS72" s="199">
        <f t="shared" si="101"/>
        <v>0</v>
      </c>
      <c r="BT72" s="199">
        <f t="shared" si="101"/>
        <v>0</v>
      </c>
      <c r="BU72" s="199">
        <f t="shared" si="101"/>
        <v>0</v>
      </c>
      <c r="BV72" s="199">
        <f t="shared" si="101"/>
        <v>0</v>
      </c>
      <c r="BW72" s="199">
        <f t="shared" si="101"/>
        <v>0</v>
      </c>
      <c r="BX72" s="199">
        <f t="shared" si="101"/>
        <v>0</v>
      </c>
      <c r="BY72" s="199">
        <f t="shared" si="101"/>
        <v>0</v>
      </c>
      <c r="BZ72" s="199">
        <f t="shared" si="101"/>
        <v>0</v>
      </c>
      <c r="CA72" s="199">
        <f t="shared" si="101"/>
        <v>0</v>
      </c>
      <c r="CB72" s="199">
        <f t="shared" si="101"/>
        <v>0</v>
      </c>
      <c r="CC72" s="199">
        <f t="shared" si="101"/>
        <v>0</v>
      </c>
      <c r="CD72" s="199">
        <f t="shared" si="101"/>
        <v>0</v>
      </c>
      <c r="CE72" s="199">
        <f t="shared" si="101"/>
        <v>0</v>
      </c>
      <c r="CF72" s="199">
        <f t="shared" si="101"/>
        <v>0</v>
      </c>
      <c r="CG72" s="199">
        <f t="shared" si="101"/>
        <v>0</v>
      </c>
      <c r="CH72" s="199">
        <f t="shared" si="101"/>
        <v>0</v>
      </c>
      <c r="CI72" s="199">
        <f t="shared" si="101"/>
        <v>0</v>
      </c>
      <c r="CJ72" s="199">
        <f t="shared" si="101"/>
        <v>0</v>
      </c>
      <c r="CK72" s="199">
        <f t="shared" si="101"/>
        <v>0</v>
      </c>
      <c r="CL72" s="199">
        <f t="shared" si="101"/>
        <v>0</v>
      </c>
      <c r="CM72" s="199">
        <f t="shared" si="101"/>
        <v>0</v>
      </c>
      <c r="CN72" s="199">
        <f t="shared" si="101"/>
        <v>0</v>
      </c>
      <c r="CO72" s="199">
        <f t="shared" si="101"/>
        <v>0</v>
      </c>
      <c r="CP72" s="199">
        <f t="shared" si="101"/>
        <v>0</v>
      </c>
      <c r="CQ72" s="199">
        <f t="shared" si="101"/>
        <v>0</v>
      </c>
      <c r="CR72" s="199">
        <f t="shared" si="101"/>
        <v>0</v>
      </c>
      <c r="CS72" s="199">
        <f t="shared" si="101"/>
        <v>0</v>
      </c>
      <c r="CT72" s="199">
        <f t="shared" si="101"/>
        <v>0</v>
      </c>
      <c r="CU72" s="199">
        <f t="shared" si="101"/>
        <v>0</v>
      </c>
      <c r="CV72" s="199">
        <f t="shared" si="101"/>
        <v>0</v>
      </c>
      <c r="CW72" s="199">
        <f t="shared" si="101"/>
        <v>0</v>
      </c>
      <c r="CX72" s="199">
        <f t="shared" si="101"/>
        <v>0</v>
      </c>
      <c r="CY72" s="199">
        <f t="shared" si="101"/>
        <v>0</v>
      </c>
      <c r="CZ72" s="199">
        <f t="shared" si="101"/>
        <v>0</v>
      </c>
      <c r="DA72" s="199">
        <f t="shared" si="101"/>
        <v>0</v>
      </c>
      <c r="DB72" s="199">
        <f t="shared" si="101"/>
        <v>0</v>
      </c>
      <c r="DC72" s="199">
        <f t="shared" si="101"/>
        <v>0</v>
      </c>
      <c r="DD72" s="199">
        <f t="shared" si="101"/>
        <v>0</v>
      </c>
      <c r="DE72" s="199">
        <f t="shared" si="101"/>
        <v>0</v>
      </c>
      <c r="DF72" s="199">
        <f t="shared" si="101"/>
        <v>0</v>
      </c>
      <c r="DG72" s="199">
        <f t="shared" si="101"/>
        <v>0</v>
      </c>
      <c r="DH72" s="199">
        <f t="shared" si="101"/>
        <v>0</v>
      </c>
      <c r="DI72" s="199">
        <f t="shared" si="101"/>
        <v>0</v>
      </c>
      <c r="DJ72" s="199">
        <f t="shared" si="101"/>
        <v>0</v>
      </c>
      <c r="DK72" s="199">
        <f t="shared" si="101"/>
        <v>0</v>
      </c>
      <c r="DL72" s="199">
        <f t="shared" si="101"/>
        <v>0</v>
      </c>
      <c r="DM72" s="199">
        <f t="shared" si="101"/>
        <v>0</v>
      </c>
      <c r="DN72" s="199">
        <f t="shared" si="101"/>
        <v>0</v>
      </c>
      <c r="DO72" s="199">
        <f t="shared" si="101"/>
        <v>0</v>
      </c>
      <c r="DP72" s="199">
        <f t="shared" si="101"/>
        <v>0</v>
      </c>
      <c r="DQ72" s="199">
        <f t="shared" si="101"/>
        <v>0</v>
      </c>
      <c r="DR72" s="199">
        <f>+SUM(DR66:DR70)</f>
        <v>0</v>
      </c>
      <c r="DS72" s="199">
        <f t="shared" ref="DS72" si="102">+SUM(DS66:DS70)</f>
        <v>0</v>
      </c>
    </row>
    <row r="73" spans="1:123" ht="15.75" thickTop="1" x14ac:dyDescent="0.25">
      <c r="A73" s="15"/>
      <c r="B73" s="16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</row>
    <row r="74" spans="1:123" ht="15.75" thickBot="1" x14ac:dyDescent="0.3">
      <c r="A74" s="15"/>
      <c r="B74" s="16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</row>
    <row r="75" spans="1:123" ht="20.25" thickTop="1" thickBot="1" x14ac:dyDescent="0.35">
      <c r="A75" s="203" t="s">
        <v>138</v>
      </c>
      <c r="B75" s="201"/>
      <c r="C75" s="202">
        <f t="shared" ref="C75:AH75" si="103">+C72+C63+C56+C45</f>
        <v>0</v>
      </c>
      <c r="D75" s="202">
        <f t="shared" si="103"/>
        <v>0</v>
      </c>
      <c r="E75" s="202">
        <f t="shared" si="103"/>
        <v>0</v>
      </c>
      <c r="F75" s="202">
        <f t="shared" si="103"/>
        <v>0</v>
      </c>
      <c r="G75" s="202">
        <f t="shared" si="103"/>
        <v>0</v>
      </c>
      <c r="H75" s="202">
        <f t="shared" si="103"/>
        <v>0</v>
      </c>
      <c r="I75" s="202">
        <f t="shared" si="103"/>
        <v>0</v>
      </c>
      <c r="J75" s="202">
        <f t="shared" si="103"/>
        <v>0</v>
      </c>
      <c r="K75" s="202">
        <f t="shared" si="103"/>
        <v>0</v>
      </c>
      <c r="L75" s="202">
        <f t="shared" si="103"/>
        <v>0</v>
      </c>
      <c r="M75" s="202">
        <f t="shared" si="103"/>
        <v>0</v>
      </c>
      <c r="N75" s="202">
        <f t="shared" si="103"/>
        <v>0</v>
      </c>
      <c r="O75" s="202">
        <f t="shared" si="103"/>
        <v>0</v>
      </c>
      <c r="P75" s="202">
        <f t="shared" si="103"/>
        <v>0</v>
      </c>
      <c r="Q75" s="202">
        <f t="shared" si="103"/>
        <v>0</v>
      </c>
      <c r="R75" s="202">
        <f t="shared" si="103"/>
        <v>0</v>
      </c>
      <c r="S75" s="202">
        <f t="shared" si="103"/>
        <v>0</v>
      </c>
      <c r="T75" s="202">
        <f t="shared" si="103"/>
        <v>0</v>
      </c>
      <c r="U75" s="202">
        <f t="shared" si="103"/>
        <v>0</v>
      </c>
      <c r="V75" s="202">
        <f t="shared" si="103"/>
        <v>0</v>
      </c>
      <c r="W75" s="202">
        <f t="shared" si="103"/>
        <v>0</v>
      </c>
      <c r="X75" s="202">
        <f t="shared" si="103"/>
        <v>0</v>
      </c>
      <c r="Y75" s="202">
        <f t="shared" si="103"/>
        <v>0</v>
      </c>
      <c r="Z75" s="202">
        <f t="shared" si="103"/>
        <v>0</v>
      </c>
      <c r="AA75" s="202">
        <f t="shared" si="103"/>
        <v>0</v>
      </c>
      <c r="AB75" s="202">
        <f t="shared" si="103"/>
        <v>0</v>
      </c>
      <c r="AC75" s="202">
        <f t="shared" si="103"/>
        <v>0</v>
      </c>
      <c r="AD75" s="202">
        <f t="shared" si="103"/>
        <v>0</v>
      </c>
      <c r="AE75" s="202">
        <f t="shared" si="103"/>
        <v>0</v>
      </c>
      <c r="AF75" s="202">
        <f t="shared" si="103"/>
        <v>0</v>
      </c>
      <c r="AG75" s="202">
        <f t="shared" si="103"/>
        <v>0</v>
      </c>
      <c r="AH75" s="202">
        <f t="shared" si="103"/>
        <v>0</v>
      </c>
      <c r="AI75" s="202">
        <f t="shared" ref="AI75:BN75" si="104">+AI72+AI63+AI56+AI45</f>
        <v>0</v>
      </c>
      <c r="AJ75" s="202">
        <f t="shared" si="104"/>
        <v>0</v>
      </c>
      <c r="AK75" s="202">
        <f t="shared" si="104"/>
        <v>0</v>
      </c>
      <c r="AL75" s="202">
        <f t="shared" si="104"/>
        <v>0</v>
      </c>
      <c r="AM75" s="202">
        <f t="shared" si="104"/>
        <v>0</v>
      </c>
      <c r="AN75" s="202">
        <f t="shared" si="104"/>
        <v>0</v>
      </c>
      <c r="AO75" s="202">
        <f t="shared" si="104"/>
        <v>0</v>
      </c>
      <c r="AP75" s="202">
        <f t="shared" si="104"/>
        <v>0</v>
      </c>
      <c r="AQ75" s="202">
        <f t="shared" si="104"/>
        <v>0</v>
      </c>
      <c r="AR75" s="202">
        <f t="shared" si="104"/>
        <v>0</v>
      </c>
      <c r="AS75" s="202">
        <f t="shared" si="104"/>
        <v>0</v>
      </c>
      <c r="AT75" s="202">
        <f t="shared" si="104"/>
        <v>0</v>
      </c>
      <c r="AU75" s="202">
        <f t="shared" si="104"/>
        <v>0</v>
      </c>
      <c r="AV75" s="202">
        <f t="shared" si="104"/>
        <v>0</v>
      </c>
      <c r="AW75" s="202">
        <f t="shared" si="104"/>
        <v>0</v>
      </c>
      <c r="AX75" s="202">
        <f t="shared" si="104"/>
        <v>0</v>
      </c>
      <c r="AY75" s="202">
        <f t="shared" si="104"/>
        <v>0</v>
      </c>
      <c r="AZ75" s="202">
        <f t="shared" si="104"/>
        <v>0</v>
      </c>
      <c r="BA75" s="202">
        <f t="shared" si="104"/>
        <v>0</v>
      </c>
      <c r="BB75" s="202">
        <f t="shared" si="104"/>
        <v>0</v>
      </c>
      <c r="BC75" s="202">
        <f t="shared" si="104"/>
        <v>0</v>
      </c>
      <c r="BD75" s="202">
        <f t="shared" si="104"/>
        <v>0</v>
      </c>
      <c r="BE75" s="202">
        <f t="shared" si="104"/>
        <v>0</v>
      </c>
      <c r="BF75" s="202">
        <f t="shared" si="104"/>
        <v>0</v>
      </c>
      <c r="BG75" s="202">
        <f t="shared" si="104"/>
        <v>0</v>
      </c>
      <c r="BH75" s="202">
        <f t="shared" si="104"/>
        <v>0</v>
      </c>
      <c r="BI75" s="202">
        <f t="shared" si="104"/>
        <v>0</v>
      </c>
      <c r="BJ75" s="202">
        <f t="shared" si="104"/>
        <v>0</v>
      </c>
      <c r="BK75" s="202">
        <f t="shared" si="104"/>
        <v>0</v>
      </c>
      <c r="BL75" s="202">
        <f t="shared" si="104"/>
        <v>0</v>
      </c>
      <c r="BM75" s="202">
        <f t="shared" si="104"/>
        <v>0</v>
      </c>
      <c r="BN75" s="202">
        <f t="shared" si="104"/>
        <v>0</v>
      </c>
      <c r="BO75" s="202">
        <f t="shared" ref="BO75:CT75" si="105">+BO72+BO63+BO56+BO45</f>
        <v>0</v>
      </c>
      <c r="BP75" s="202">
        <f t="shared" si="105"/>
        <v>0</v>
      </c>
      <c r="BQ75" s="202">
        <f t="shared" si="105"/>
        <v>0</v>
      </c>
      <c r="BR75" s="202">
        <f t="shared" si="105"/>
        <v>0</v>
      </c>
      <c r="BS75" s="202">
        <f t="shared" si="105"/>
        <v>0</v>
      </c>
      <c r="BT75" s="202">
        <f t="shared" si="105"/>
        <v>0</v>
      </c>
      <c r="BU75" s="202">
        <f t="shared" si="105"/>
        <v>0</v>
      </c>
      <c r="BV75" s="202">
        <f t="shared" si="105"/>
        <v>0</v>
      </c>
      <c r="BW75" s="202">
        <f t="shared" si="105"/>
        <v>0</v>
      </c>
      <c r="BX75" s="202">
        <f t="shared" si="105"/>
        <v>0</v>
      </c>
      <c r="BY75" s="202">
        <f t="shared" si="105"/>
        <v>0</v>
      </c>
      <c r="BZ75" s="202">
        <f t="shared" si="105"/>
        <v>0</v>
      </c>
      <c r="CA75" s="202">
        <f t="shared" si="105"/>
        <v>0</v>
      </c>
      <c r="CB75" s="202">
        <f t="shared" si="105"/>
        <v>0</v>
      </c>
      <c r="CC75" s="202">
        <f t="shared" si="105"/>
        <v>0</v>
      </c>
      <c r="CD75" s="202">
        <f t="shared" si="105"/>
        <v>0</v>
      </c>
      <c r="CE75" s="202">
        <f t="shared" si="105"/>
        <v>0</v>
      </c>
      <c r="CF75" s="202">
        <f t="shared" si="105"/>
        <v>0</v>
      </c>
      <c r="CG75" s="202">
        <f t="shared" si="105"/>
        <v>0</v>
      </c>
      <c r="CH75" s="202">
        <f t="shared" si="105"/>
        <v>0</v>
      </c>
      <c r="CI75" s="202">
        <f t="shared" si="105"/>
        <v>0</v>
      </c>
      <c r="CJ75" s="202">
        <f t="shared" si="105"/>
        <v>0</v>
      </c>
      <c r="CK75" s="202">
        <f t="shared" si="105"/>
        <v>0</v>
      </c>
      <c r="CL75" s="202">
        <f t="shared" si="105"/>
        <v>0</v>
      </c>
      <c r="CM75" s="202">
        <f t="shared" si="105"/>
        <v>0</v>
      </c>
      <c r="CN75" s="202">
        <f t="shared" si="105"/>
        <v>0</v>
      </c>
      <c r="CO75" s="202">
        <f t="shared" si="105"/>
        <v>0</v>
      </c>
      <c r="CP75" s="202">
        <f t="shared" si="105"/>
        <v>0</v>
      </c>
      <c r="CQ75" s="202">
        <f t="shared" si="105"/>
        <v>0</v>
      </c>
      <c r="CR75" s="202">
        <f t="shared" si="105"/>
        <v>0</v>
      </c>
      <c r="CS75" s="202">
        <f t="shared" si="105"/>
        <v>0</v>
      </c>
      <c r="CT75" s="202">
        <f t="shared" si="105"/>
        <v>0</v>
      </c>
      <c r="CU75" s="202">
        <f t="shared" ref="CU75:DS75" si="106">+CU72+CU63+CU56+CU45</f>
        <v>0</v>
      </c>
      <c r="CV75" s="202">
        <f t="shared" si="106"/>
        <v>0</v>
      </c>
      <c r="CW75" s="202">
        <f t="shared" si="106"/>
        <v>0</v>
      </c>
      <c r="CX75" s="202">
        <f t="shared" si="106"/>
        <v>0</v>
      </c>
      <c r="CY75" s="202">
        <f t="shared" si="106"/>
        <v>0</v>
      </c>
      <c r="CZ75" s="202">
        <f t="shared" si="106"/>
        <v>0</v>
      </c>
      <c r="DA75" s="202">
        <f t="shared" si="106"/>
        <v>0</v>
      </c>
      <c r="DB75" s="202">
        <f t="shared" si="106"/>
        <v>0</v>
      </c>
      <c r="DC75" s="202">
        <f t="shared" si="106"/>
        <v>0</v>
      </c>
      <c r="DD75" s="202">
        <f t="shared" si="106"/>
        <v>0</v>
      </c>
      <c r="DE75" s="202">
        <f t="shared" si="106"/>
        <v>0</v>
      </c>
      <c r="DF75" s="202">
        <f t="shared" si="106"/>
        <v>0</v>
      </c>
      <c r="DG75" s="202">
        <f t="shared" si="106"/>
        <v>0</v>
      </c>
      <c r="DH75" s="202">
        <f t="shared" si="106"/>
        <v>0</v>
      </c>
      <c r="DI75" s="202">
        <f t="shared" si="106"/>
        <v>0</v>
      </c>
      <c r="DJ75" s="202">
        <f t="shared" si="106"/>
        <v>0</v>
      </c>
      <c r="DK75" s="202">
        <f t="shared" si="106"/>
        <v>0</v>
      </c>
      <c r="DL75" s="202">
        <f t="shared" si="106"/>
        <v>0</v>
      </c>
      <c r="DM75" s="202">
        <f t="shared" si="106"/>
        <v>0</v>
      </c>
      <c r="DN75" s="202">
        <f t="shared" si="106"/>
        <v>0</v>
      </c>
      <c r="DO75" s="202">
        <f t="shared" si="106"/>
        <v>0</v>
      </c>
      <c r="DP75" s="202">
        <f t="shared" si="106"/>
        <v>0</v>
      </c>
      <c r="DQ75" s="202">
        <f t="shared" si="106"/>
        <v>0</v>
      </c>
      <c r="DR75" s="202">
        <f t="shared" si="106"/>
        <v>0</v>
      </c>
      <c r="DS75" s="202">
        <f t="shared" si="106"/>
        <v>0</v>
      </c>
    </row>
    <row r="76" spans="1:123" ht="21.75" thickTop="1" x14ac:dyDescent="0.35">
      <c r="A76" s="6"/>
      <c r="B76" s="15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</row>
    <row r="77" spans="1:123" hidden="1" x14ac:dyDescent="0.25">
      <c r="A77" s="15"/>
      <c r="B77" s="63" t="s">
        <v>185</v>
      </c>
      <c r="C77" s="93">
        <f t="shared" ref="C77:AH77" si="107">+C41-C75</f>
        <v>0</v>
      </c>
      <c r="D77" s="93">
        <f t="shared" si="107"/>
        <v>0</v>
      </c>
      <c r="E77" s="93">
        <f t="shared" si="107"/>
        <v>0</v>
      </c>
      <c r="F77" s="93">
        <f t="shared" si="107"/>
        <v>0</v>
      </c>
      <c r="G77" s="93">
        <f t="shared" si="107"/>
        <v>0</v>
      </c>
      <c r="H77" s="93">
        <f t="shared" si="107"/>
        <v>0</v>
      </c>
      <c r="I77" s="93">
        <f t="shared" si="107"/>
        <v>0</v>
      </c>
      <c r="J77" s="93">
        <f t="shared" si="107"/>
        <v>0</v>
      </c>
      <c r="K77" s="93">
        <f t="shared" si="107"/>
        <v>0</v>
      </c>
      <c r="L77" s="93">
        <f t="shared" si="107"/>
        <v>0</v>
      </c>
      <c r="M77" s="93">
        <f t="shared" si="107"/>
        <v>0</v>
      </c>
      <c r="N77" s="93">
        <f t="shared" si="107"/>
        <v>0</v>
      </c>
      <c r="O77" s="93">
        <f t="shared" si="107"/>
        <v>0</v>
      </c>
      <c r="P77" s="93">
        <f t="shared" si="107"/>
        <v>0</v>
      </c>
      <c r="Q77" s="93">
        <f t="shared" si="107"/>
        <v>0</v>
      </c>
      <c r="R77" s="93">
        <f t="shared" si="107"/>
        <v>0</v>
      </c>
      <c r="S77" s="93">
        <f t="shared" si="107"/>
        <v>0</v>
      </c>
      <c r="T77" s="93">
        <f t="shared" si="107"/>
        <v>0</v>
      </c>
      <c r="U77" s="93">
        <f t="shared" si="107"/>
        <v>0</v>
      </c>
      <c r="V77" s="93">
        <f t="shared" si="107"/>
        <v>0</v>
      </c>
      <c r="W77" s="93">
        <f t="shared" si="107"/>
        <v>0</v>
      </c>
      <c r="X77" s="93">
        <f t="shared" si="107"/>
        <v>0</v>
      </c>
      <c r="Y77" s="93">
        <f t="shared" si="107"/>
        <v>0</v>
      </c>
      <c r="Z77" s="93">
        <f t="shared" si="107"/>
        <v>0</v>
      </c>
      <c r="AA77" s="93">
        <f t="shared" si="107"/>
        <v>0</v>
      </c>
      <c r="AB77" s="93">
        <f t="shared" si="107"/>
        <v>0</v>
      </c>
      <c r="AC77" s="93">
        <f t="shared" si="107"/>
        <v>0</v>
      </c>
      <c r="AD77" s="93">
        <f t="shared" si="107"/>
        <v>0</v>
      </c>
      <c r="AE77" s="93">
        <f t="shared" si="107"/>
        <v>0</v>
      </c>
      <c r="AF77" s="93">
        <f t="shared" si="107"/>
        <v>0</v>
      </c>
      <c r="AG77" s="93">
        <f t="shared" si="107"/>
        <v>0</v>
      </c>
      <c r="AH77" s="93">
        <f t="shared" si="107"/>
        <v>0</v>
      </c>
      <c r="AI77" s="93">
        <f t="shared" ref="AI77:BN77" si="108">+AI41-AI75</f>
        <v>0</v>
      </c>
      <c r="AJ77" s="93">
        <f t="shared" si="108"/>
        <v>0</v>
      </c>
      <c r="AK77" s="93">
        <f t="shared" si="108"/>
        <v>0</v>
      </c>
      <c r="AL77" s="93">
        <f t="shared" si="108"/>
        <v>0</v>
      </c>
      <c r="AM77" s="93">
        <f t="shared" si="108"/>
        <v>0</v>
      </c>
      <c r="AN77" s="93">
        <f t="shared" si="108"/>
        <v>0</v>
      </c>
      <c r="AO77" s="93">
        <f t="shared" si="108"/>
        <v>0</v>
      </c>
      <c r="AP77" s="93">
        <f t="shared" si="108"/>
        <v>0</v>
      </c>
      <c r="AQ77" s="93">
        <f t="shared" si="108"/>
        <v>0</v>
      </c>
      <c r="AR77" s="93">
        <f t="shared" si="108"/>
        <v>0</v>
      </c>
      <c r="AS77" s="93">
        <f t="shared" si="108"/>
        <v>0</v>
      </c>
      <c r="AT77" s="93">
        <f t="shared" si="108"/>
        <v>0</v>
      </c>
      <c r="AU77" s="93">
        <f t="shared" si="108"/>
        <v>0</v>
      </c>
      <c r="AV77" s="93">
        <f t="shared" si="108"/>
        <v>0</v>
      </c>
      <c r="AW77" s="93">
        <f t="shared" si="108"/>
        <v>0</v>
      </c>
      <c r="AX77" s="93">
        <f t="shared" si="108"/>
        <v>0</v>
      </c>
      <c r="AY77" s="93">
        <f t="shared" si="108"/>
        <v>0</v>
      </c>
      <c r="AZ77" s="93">
        <f t="shared" si="108"/>
        <v>0</v>
      </c>
      <c r="BA77" s="93">
        <f t="shared" si="108"/>
        <v>0</v>
      </c>
      <c r="BB77" s="93">
        <f t="shared" si="108"/>
        <v>0</v>
      </c>
      <c r="BC77" s="93">
        <f t="shared" si="108"/>
        <v>0</v>
      </c>
      <c r="BD77" s="93">
        <f t="shared" si="108"/>
        <v>0</v>
      </c>
      <c r="BE77" s="93">
        <f t="shared" si="108"/>
        <v>0</v>
      </c>
      <c r="BF77" s="93">
        <f t="shared" si="108"/>
        <v>0</v>
      </c>
      <c r="BG77" s="93">
        <f t="shared" si="108"/>
        <v>0</v>
      </c>
      <c r="BH77" s="93">
        <f t="shared" si="108"/>
        <v>0</v>
      </c>
      <c r="BI77" s="93">
        <f t="shared" si="108"/>
        <v>0</v>
      </c>
      <c r="BJ77" s="93">
        <f t="shared" si="108"/>
        <v>0</v>
      </c>
      <c r="BK77" s="93">
        <f t="shared" si="108"/>
        <v>0</v>
      </c>
      <c r="BL77" s="93">
        <f t="shared" si="108"/>
        <v>0</v>
      </c>
      <c r="BM77" s="93">
        <f t="shared" si="108"/>
        <v>0</v>
      </c>
      <c r="BN77" s="93">
        <f t="shared" si="108"/>
        <v>0</v>
      </c>
      <c r="BO77" s="93">
        <f t="shared" ref="BO77:CT77" si="109">+BO41-BO75</f>
        <v>0</v>
      </c>
      <c r="BP77" s="93">
        <f t="shared" si="109"/>
        <v>0</v>
      </c>
      <c r="BQ77" s="93">
        <f t="shared" si="109"/>
        <v>0</v>
      </c>
      <c r="BR77" s="93">
        <f t="shared" si="109"/>
        <v>0</v>
      </c>
      <c r="BS77" s="93">
        <f t="shared" si="109"/>
        <v>0</v>
      </c>
      <c r="BT77" s="93">
        <f t="shared" si="109"/>
        <v>0</v>
      </c>
      <c r="BU77" s="93">
        <f t="shared" si="109"/>
        <v>0</v>
      </c>
      <c r="BV77" s="93">
        <f t="shared" si="109"/>
        <v>0</v>
      </c>
      <c r="BW77" s="93">
        <f t="shared" si="109"/>
        <v>0</v>
      </c>
      <c r="BX77" s="93">
        <f t="shared" si="109"/>
        <v>0</v>
      </c>
      <c r="BY77" s="93">
        <f t="shared" si="109"/>
        <v>0</v>
      </c>
      <c r="BZ77" s="93">
        <f t="shared" si="109"/>
        <v>0</v>
      </c>
      <c r="CA77" s="93">
        <f t="shared" si="109"/>
        <v>0</v>
      </c>
      <c r="CB77" s="93">
        <f t="shared" si="109"/>
        <v>0</v>
      </c>
      <c r="CC77" s="93">
        <f t="shared" si="109"/>
        <v>0</v>
      </c>
      <c r="CD77" s="93">
        <f t="shared" si="109"/>
        <v>0</v>
      </c>
      <c r="CE77" s="93">
        <f t="shared" si="109"/>
        <v>0</v>
      </c>
      <c r="CF77" s="93">
        <f t="shared" si="109"/>
        <v>0</v>
      </c>
      <c r="CG77" s="93">
        <f t="shared" si="109"/>
        <v>0</v>
      </c>
      <c r="CH77" s="93">
        <f t="shared" si="109"/>
        <v>0</v>
      </c>
      <c r="CI77" s="93">
        <f t="shared" si="109"/>
        <v>0</v>
      </c>
      <c r="CJ77" s="93">
        <f t="shared" si="109"/>
        <v>0</v>
      </c>
      <c r="CK77" s="93">
        <f t="shared" si="109"/>
        <v>0</v>
      </c>
      <c r="CL77" s="93">
        <f t="shared" si="109"/>
        <v>0</v>
      </c>
      <c r="CM77" s="93">
        <f t="shared" si="109"/>
        <v>0</v>
      </c>
      <c r="CN77" s="93">
        <f t="shared" si="109"/>
        <v>0</v>
      </c>
      <c r="CO77" s="93">
        <f t="shared" si="109"/>
        <v>0</v>
      </c>
      <c r="CP77" s="93">
        <f t="shared" si="109"/>
        <v>0</v>
      </c>
      <c r="CQ77" s="93">
        <f t="shared" si="109"/>
        <v>0</v>
      </c>
      <c r="CR77" s="93">
        <f t="shared" si="109"/>
        <v>0</v>
      </c>
      <c r="CS77" s="93">
        <f t="shared" si="109"/>
        <v>0</v>
      </c>
      <c r="CT77" s="93">
        <f t="shared" si="109"/>
        <v>0</v>
      </c>
      <c r="CU77" s="93">
        <f t="shared" ref="CU77:DS77" si="110">+CU41-CU75</f>
        <v>0</v>
      </c>
      <c r="CV77" s="93">
        <f t="shared" si="110"/>
        <v>0</v>
      </c>
      <c r="CW77" s="93">
        <f t="shared" si="110"/>
        <v>0</v>
      </c>
      <c r="CX77" s="93">
        <f t="shared" si="110"/>
        <v>0</v>
      </c>
      <c r="CY77" s="93">
        <f t="shared" si="110"/>
        <v>0</v>
      </c>
      <c r="CZ77" s="93">
        <f t="shared" si="110"/>
        <v>0</v>
      </c>
      <c r="DA77" s="93">
        <f t="shared" si="110"/>
        <v>0</v>
      </c>
      <c r="DB77" s="93">
        <f t="shared" si="110"/>
        <v>0</v>
      </c>
      <c r="DC77" s="93">
        <f t="shared" si="110"/>
        <v>0</v>
      </c>
      <c r="DD77" s="93">
        <f t="shared" si="110"/>
        <v>0</v>
      </c>
      <c r="DE77" s="93">
        <f t="shared" si="110"/>
        <v>0</v>
      </c>
      <c r="DF77" s="93">
        <f t="shared" si="110"/>
        <v>0</v>
      </c>
      <c r="DG77" s="93">
        <f t="shared" si="110"/>
        <v>0</v>
      </c>
      <c r="DH77" s="93">
        <f t="shared" si="110"/>
        <v>0</v>
      </c>
      <c r="DI77" s="93">
        <f t="shared" si="110"/>
        <v>0</v>
      </c>
      <c r="DJ77" s="93">
        <f t="shared" si="110"/>
        <v>0</v>
      </c>
      <c r="DK77" s="93">
        <f t="shared" si="110"/>
        <v>0</v>
      </c>
      <c r="DL77" s="93">
        <f t="shared" si="110"/>
        <v>0</v>
      </c>
      <c r="DM77" s="93">
        <f t="shared" si="110"/>
        <v>0</v>
      </c>
      <c r="DN77" s="93">
        <f t="shared" si="110"/>
        <v>0</v>
      </c>
      <c r="DO77" s="93">
        <f t="shared" si="110"/>
        <v>0</v>
      </c>
      <c r="DP77" s="93">
        <f t="shared" si="110"/>
        <v>0</v>
      </c>
      <c r="DQ77" s="93">
        <f t="shared" si="110"/>
        <v>0</v>
      </c>
      <c r="DR77" s="93">
        <f t="shared" si="110"/>
        <v>0</v>
      </c>
      <c r="DS77" s="93">
        <f t="shared" si="110"/>
        <v>0</v>
      </c>
    </row>
    <row r="78" spans="1:123" x14ac:dyDescent="0.25">
      <c r="D78" s="93">
        <f>+D41-D75</f>
        <v>0</v>
      </c>
      <c r="E78" s="93">
        <f t="shared" ref="E78:BP78" si="111">+E41-E75</f>
        <v>0</v>
      </c>
      <c r="F78" s="93">
        <f t="shared" si="111"/>
        <v>0</v>
      </c>
      <c r="G78" s="93">
        <f t="shared" si="111"/>
        <v>0</v>
      </c>
      <c r="H78" s="93">
        <f t="shared" si="111"/>
        <v>0</v>
      </c>
      <c r="I78" s="93">
        <f t="shared" si="111"/>
        <v>0</v>
      </c>
      <c r="J78" s="93">
        <f t="shared" si="111"/>
        <v>0</v>
      </c>
      <c r="K78" s="93">
        <f t="shared" si="111"/>
        <v>0</v>
      </c>
      <c r="L78" s="93">
        <f t="shared" si="111"/>
        <v>0</v>
      </c>
      <c r="M78" s="93">
        <f t="shared" si="111"/>
        <v>0</v>
      </c>
      <c r="N78" s="93">
        <f t="shared" si="111"/>
        <v>0</v>
      </c>
      <c r="O78" s="93">
        <f t="shared" si="111"/>
        <v>0</v>
      </c>
      <c r="P78" s="93">
        <f t="shared" si="111"/>
        <v>0</v>
      </c>
      <c r="Q78" s="93">
        <f t="shared" si="111"/>
        <v>0</v>
      </c>
      <c r="R78" s="93">
        <f t="shared" si="111"/>
        <v>0</v>
      </c>
      <c r="S78" s="93">
        <f t="shared" si="111"/>
        <v>0</v>
      </c>
      <c r="T78" s="93">
        <f t="shared" si="111"/>
        <v>0</v>
      </c>
      <c r="U78" s="93">
        <f t="shared" si="111"/>
        <v>0</v>
      </c>
      <c r="V78" s="93">
        <f t="shared" si="111"/>
        <v>0</v>
      </c>
      <c r="W78" s="93">
        <f t="shared" si="111"/>
        <v>0</v>
      </c>
      <c r="X78" s="93">
        <f t="shared" si="111"/>
        <v>0</v>
      </c>
      <c r="Y78" s="93">
        <f t="shared" si="111"/>
        <v>0</v>
      </c>
      <c r="Z78" s="93">
        <f t="shared" si="111"/>
        <v>0</v>
      </c>
      <c r="AA78" s="93">
        <f t="shared" si="111"/>
        <v>0</v>
      </c>
      <c r="AB78" s="93">
        <f t="shared" si="111"/>
        <v>0</v>
      </c>
      <c r="AC78" s="93">
        <f t="shared" si="111"/>
        <v>0</v>
      </c>
      <c r="AD78" s="93">
        <f t="shared" si="111"/>
        <v>0</v>
      </c>
      <c r="AE78" s="93">
        <f t="shared" si="111"/>
        <v>0</v>
      </c>
      <c r="AF78" s="93">
        <f t="shared" si="111"/>
        <v>0</v>
      </c>
      <c r="AG78" s="93">
        <f t="shared" si="111"/>
        <v>0</v>
      </c>
      <c r="AH78" s="93">
        <f t="shared" si="111"/>
        <v>0</v>
      </c>
      <c r="AI78" s="93">
        <f t="shared" si="111"/>
        <v>0</v>
      </c>
      <c r="AJ78" s="93">
        <f t="shared" si="111"/>
        <v>0</v>
      </c>
      <c r="AK78" s="93">
        <f t="shared" si="111"/>
        <v>0</v>
      </c>
      <c r="AL78" s="93">
        <f t="shared" si="111"/>
        <v>0</v>
      </c>
      <c r="AM78" s="93">
        <f t="shared" si="111"/>
        <v>0</v>
      </c>
      <c r="AN78" s="93">
        <f t="shared" si="111"/>
        <v>0</v>
      </c>
      <c r="AO78" s="93">
        <f t="shared" si="111"/>
        <v>0</v>
      </c>
      <c r="AP78" s="93">
        <f t="shared" si="111"/>
        <v>0</v>
      </c>
      <c r="AQ78" s="93">
        <f t="shared" si="111"/>
        <v>0</v>
      </c>
      <c r="AR78" s="93">
        <f t="shared" si="111"/>
        <v>0</v>
      </c>
      <c r="AS78" s="93">
        <f t="shared" si="111"/>
        <v>0</v>
      </c>
      <c r="AT78" s="93">
        <f t="shared" si="111"/>
        <v>0</v>
      </c>
      <c r="AU78" s="93">
        <f t="shared" si="111"/>
        <v>0</v>
      </c>
      <c r="AV78" s="93">
        <f t="shared" si="111"/>
        <v>0</v>
      </c>
      <c r="AW78" s="93">
        <f t="shared" si="111"/>
        <v>0</v>
      </c>
      <c r="AX78" s="93">
        <f t="shared" si="111"/>
        <v>0</v>
      </c>
      <c r="AY78" s="93">
        <f t="shared" si="111"/>
        <v>0</v>
      </c>
      <c r="AZ78" s="93">
        <f t="shared" si="111"/>
        <v>0</v>
      </c>
      <c r="BA78" s="93">
        <f t="shared" si="111"/>
        <v>0</v>
      </c>
      <c r="BB78" s="93">
        <f t="shared" si="111"/>
        <v>0</v>
      </c>
      <c r="BC78" s="93">
        <f t="shared" si="111"/>
        <v>0</v>
      </c>
      <c r="BD78" s="93">
        <f t="shared" si="111"/>
        <v>0</v>
      </c>
      <c r="BE78" s="93">
        <f t="shared" si="111"/>
        <v>0</v>
      </c>
      <c r="BF78" s="93">
        <f t="shared" si="111"/>
        <v>0</v>
      </c>
      <c r="BG78" s="93">
        <f t="shared" si="111"/>
        <v>0</v>
      </c>
      <c r="BH78" s="93">
        <f t="shared" si="111"/>
        <v>0</v>
      </c>
      <c r="BI78" s="93">
        <f t="shared" si="111"/>
        <v>0</v>
      </c>
      <c r="BJ78" s="93">
        <f t="shared" si="111"/>
        <v>0</v>
      </c>
      <c r="BK78" s="93">
        <f t="shared" si="111"/>
        <v>0</v>
      </c>
      <c r="BL78" s="93">
        <f t="shared" si="111"/>
        <v>0</v>
      </c>
      <c r="BM78" s="93">
        <f t="shared" si="111"/>
        <v>0</v>
      </c>
      <c r="BN78" s="93">
        <f t="shared" si="111"/>
        <v>0</v>
      </c>
      <c r="BO78" s="93">
        <f t="shared" si="111"/>
        <v>0</v>
      </c>
      <c r="BP78" s="93">
        <f t="shared" si="111"/>
        <v>0</v>
      </c>
      <c r="BQ78" s="93">
        <f t="shared" ref="BQ78:DS78" si="112">+BQ41-BQ75</f>
        <v>0</v>
      </c>
      <c r="BR78" s="93">
        <f t="shared" si="112"/>
        <v>0</v>
      </c>
      <c r="BS78" s="93">
        <f t="shared" si="112"/>
        <v>0</v>
      </c>
      <c r="BT78" s="93">
        <f t="shared" si="112"/>
        <v>0</v>
      </c>
      <c r="BU78" s="93">
        <f t="shared" si="112"/>
        <v>0</v>
      </c>
      <c r="BV78" s="93">
        <f t="shared" si="112"/>
        <v>0</v>
      </c>
      <c r="BW78" s="93">
        <f t="shared" si="112"/>
        <v>0</v>
      </c>
      <c r="BX78" s="93">
        <f t="shared" si="112"/>
        <v>0</v>
      </c>
      <c r="BY78" s="93">
        <f t="shared" si="112"/>
        <v>0</v>
      </c>
      <c r="BZ78" s="93">
        <f t="shared" si="112"/>
        <v>0</v>
      </c>
      <c r="CA78" s="93">
        <f t="shared" si="112"/>
        <v>0</v>
      </c>
      <c r="CB78" s="93">
        <f t="shared" si="112"/>
        <v>0</v>
      </c>
      <c r="CC78" s="93">
        <f t="shared" si="112"/>
        <v>0</v>
      </c>
      <c r="CD78" s="93">
        <f t="shared" si="112"/>
        <v>0</v>
      </c>
      <c r="CE78" s="93">
        <f t="shared" si="112"/>
        <v>0</v>
      </c>
      <c r="CF78" s="93">
        <f t="shared" si="112"/>
        <v>0</v>
      </c>
      <c r="CG78" s="93">
        <f t="shared" si="112"/>
        <v>0</v>
      </c>
      <c r="CH78" s="93">
        <f t="shared" si="112"/>
        <v>0</v>
      </c>
      <c r="CI78" s="93">
        <f t="shared" si="112"/>
        <v>0</v>
      </c>
      <c r="CJ78" s="93">
        <f t="shared" si="112"/>
        <v>0</v>
      </c>
      <c r="CK78" s="93">
        <f t="shared" si="112"/>
        <v>0</v>
      </c>
      <c r="CL78" s="93">
        <f t="shared" si="112"/>
        <v>0</v>
      </c>
      <c r="CM78" s="93">
        <f t="shared" si="112"/>
        <v>0</v>
      </c>
      <c r="CN78" s="93">
        <f t="shared" si="112"/>
        <v>0</v>
      </c>
      <c r="CO78" s="93">
        <f t="shared" si="112"/>
        <v>0</v>
      </c>
      <c r="CP78" s="93">
        <f t="shared" si="112"/>
        <v>0</v>
      </c>
      <c r="CQ78" s="93">
        <f t="shared" si="112"/>
        <v>0</v>
      </c>
      <c r="CR78" s="93">
        <f t="shared" si="112"/>
        <v>0</v>
      </c>
      <c r="CS78" s="93">
        <f t="shared" si="112"/>
        <v>0</v>
      </c>
      <c r="CT78" s="93">
        <f t="shared" si="112"/>
        <v>0</v>
      </c>
      <c r="CU78" s="93">
        <f t="shared" si="112"/>
        <v>0</v>
      </c>
      <c r="CV78" s="93">
        <f t="shared" si="112"/>
        <v>0</v>
      </c>
      <c r="CW78" s="93">
        <f t="shared" si="112"/>
        <v>0</v>
      </c>
      <c r="CX78" s="93">
        <f t="shared" si="112"/>
        <v>0</v>
      </c>
      <c r="CY78" s="93">
        <f t="shared" si="112"/>
        <v>0</v>
      </c>
      <c r="CZ78" s="93">
        <f t="shared" si="112"/>
        <v>0</v>
      </c>
      <c r="DA78" s="93">
        <f t="shared" si="112"/>
        <v>0</v>
      </c>
      <c r="DB78" s="93">
        <f t="shared" si="112"/>
        <v>0</v>
      </c>
      <c r="DC78" s="93">
        <f t="shared" si="112"/>
        <v>0</v>
      </c>
      <c r="DD78" s="93">
        <f t="shared" si="112"/>
        <v>0</v>
      </c>
      <c r="DE78" s="93">
        <f t="shared" si="112"/>
        <v>0</v>
      </c>
      <c r="DF78" s="93">
        <f t="shared" si="112"/>
        <v>0</v>
      </c>
      <c r="DG78" s="93">
        <f t="shared" si="112"/>
        <v>0</v>
      </c>
      <c r="DH78" s="93">
        <f t="shared" si="112"/>
        <v>0</v>
      </c>
      <c r="DI78" s="93">
        <f t="shared" si="112"/>
        <v>0</v>
      </c>
      <c r="DJ78" s="93">
        <f t="shared" si="112"/>
        <v>0</v>
      </c>
      <c r="DK78" s="93">
        <f t="shared" si="112"/>
        <v>0</v>
      </c>
      <c r="DL78" s="93">
        <f t="shared" si="112"/>
        <v>0</v>
      </c>
      <c r="DM78" s="93">
        <f t="shared" si="112"/>
        <v>0</v>
      </c>
      <c r="DN78" s="93">
        <f t="shared" si="112"/>
        <v>0</v>
      </c>
      <c r="DO78" s="93">
        <f t="shared" si="112"/>
        <v>0</v>
      </c>
      <c r="DP78" s="93">
        <f t="shared" si="112"/>
        <v>0</v>
      </c>
      <c r="DQ78" s="93">
        <f t="shared" si="112"/>
        <v>0</v>
      </c>
      <c r="DR78" s="93">
        <f t="shared" si="112"/>
        <v>0</v>
      </c>
      <c r="DS78" s="93">
        <f t="shared" si="112"/>
        <v>0</v>
      </c>
    </row>
  </sheetData>
  <hyperlinks>
    <hyperlink ref="A1" location="Input!A1" display="MENU" xr:uid="{8B346515-4346-4B03-8F7D-3A091405B122}"/>
  </hyperlinks>
  <pageMargins left="0.7" right="0.7" top="0.75" bottom="0.75" header="0.3" footer="0.3"/>
  <pageSetup paperSize="9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35E54-9F7B-4E6C-BEC8-FA30790376FE}">
  <sheetPr>
    <tabColor theme="4" tint="0.79998168889431442"/>
  </sheetPr>
  <dimension ref="A1:DT29"/>
  <sheetViews>
    <sheetView showGridLines="0" workbookViewId="0">
      <selection activeCell="C1" sqref="C1"/>
    </sheetView>
  </sheetViews>
  <sheetFormatPr defaultRowHeight="15" x14ac:dyDescent="0.25"/>
  <cols>
    <col min="1" max="1" width="15.7109375" bestFit="1" customWidth="1"/>
    <col min="2" max="2" width="14.7109375" bestFit="1" customWidth="1"/>
    <col min="3" max="3" width="19.7109375" bestFit="1" customWidth="1"/>
    <col min="5" max="5" width="13.42578125" customWidth="1"/>
    <col min="16" max="16" width="10.5703125" bestFit="1" customWidth="1"/>
    <col min="28" max="28" width="9.7109375" bestFit="1" customWidth="1"/>
    <col min="40" max="40" width="9.7109375" bestFit="1" customWidth="1"/>
    <col min="51" max="52" width="10.5703125" bestFit="1" customWidth="1"/>
    <col min="53" max="53" width="9.7109375" bestFit="1" customWidth="1"/>
  </cols>
  <sheetData>
    <row r="1" spans="1:124" ht="18.75" x14ac:dyDescent="0.3">
      <c r="A1" s="29" t="s">
        <v>256</v>
      </c>
      <c r="C1" s="214" t="s">
        <v>40</v>
      </c>
    </row>
    <row r="3" spans="1:124" ht="15.75" thickBot="1" x14ac:dyDescent="0.3"/>
    <row r="4" spans="1:124" ht="16.5" thickTop="1" thickBot="1" x14ac:dyDescent="0.3">
      <c r="C4" s="114" t="s">
        <v>19</v>
      </c>
      <c r="D4" s="55">
        <f>+P_Iniziali!D7</f>
        <v>0</v>
      </c>
    </row>
    <row r="5" spans="1:124" ht="15.75" thickTop="1" x14ac:dyDescent="0.25"/>
    <row r="6" spans="1:124" x14ac:dyDescent="0.25">
      <c r="E6" s="102"/>
    </row>
    <row r="7" spans="1:124" x14ac:dyDescent="0.25">
      <c r="E7" s="15"/>
    </row>
    <row r="8" spans="1:124" ht="21" x14ac:dyDescent="0.35">
      <c r="B8" s="6" t="s">
        <v>244</v>
      </c>
      <c r="C8" s="15"/>
      <c r="D8" s="7" t="s">
        <v>27</v>
      </c>
      <c r="E8" s="11">
        <f>+I_Investimenti!I4</f>
        <v>0</v>
      </c>
      <c r="F8" s="11">
        <f>+I_Investimenti!J4</f>
        <v>0</v>
      </c>
      <c r="G8" s="11">
        <f>+I_Investimenti!K4</f>
        <v>0</v>
      </c>
      <c r="H8" s="11">
        <f>+I_Investimenti!L4</f>
        <v>0</v>
      </c>
      <c r="I8" s="11">
        <f>+I_Investimenti!M4</f>
        <v>0</v>
      </c>
      <c r="J8" s="11">
        <f>+I_Investimenti!N4</f>
        <v>0</v>
      </c>
      <c r="K8" s="11">
        <f>+I_Investimenti!O4</f>
        <v>0</v>
      </c>
      <c r="L8" s="11">
        <f>+I_Investimenti!P4</f>
        <v>0</v>
      </c>
      <c r="M8" s="11">
        <f>+I_Investimenti!Q4</f>
        <v>0</v>
      </c>
      <c r="N8" s="11">
        <f>+I_Investimenti!R4</f>
        <v>0</v>
      </c>
      <c r="O8" s="11">
        <f>+I_Investimenti!S4</f>
        <v>0</v>
      </c>
      <c r="P8" s="11">
        <f>+I_Investimenti!T4</f>
        <v>0</v>
      </c>
      <c r="Q8" s="11">
        <f>+I_Investimenti!U4</f>
        <v>1</v>
      </c>
      <c r="R8" s="11">
        <f>+I_Investimenti!V4</f>
        <v>1</v>
      </c>
      <c r="S8" s="11">
        <f>+I_Investimenti!W4</f>
        <v>1</v>
      </c>
      <c r="T8" s="11">
        <f>+I_Investimenti!X4</f>
        <v>1</v>
      </c>
      <c r="U8" s="11">
        <f>+I_Investimenti!Y4</f>
        <v>1</v>
      </c>
      <c r="V8" s="11">
        <f>+I_Investimenti!Z4</f>
        <v>1</v>
      </c>
      <c r="W8" s="11">
        <f>+I_Investimenti!AA4</f>
        <v>1</v>
      </c>
      <c r="X8" s="11">
        <f>+I_Investimenti!AB4</f>
        <v>1</v>
      </c>
      <c r="Y8" s="11">
        <f>+I_Investimenti!AC4</f>
        <v>1</v>
      </c>
      <c r="Z8" s="11">
        <f>+I_Investimenti!AD4</f>
        <v>1</v>
      </c>
      <c r="AA8" s="11">
        <f>+I_Investimenti!AE4</f>
        <v>1</v>
      </c>
      <c r="AB8" s="11">
        <f>+I_Investimenti!AF4</f>
        <v>1</v>
      </c>
      <c r="AC8" s="11">
        <f>+I_Investimenti!AG4</f>
        <v>2</v>
      </c>
      <c r="AD8" s="11">
        <f>+I_Investimenti!AH4</f>
        <v>2</v>
      </c>
      <c r="AE8" s="11">
        <f>+I_Investimenti!AI4</f>
        <v>2</v>
      </c>
      <c r="AF8" s="11">
        <f>+I_Investimenti!AJ4</f>
        <v>2</v>
      </c>
      <c r="AG8" s="11">
        <f>+I_Investimenti!AK4</f>
        <v>2</v>
      </c>
      <c r="AH8" s="11">
        <f>+I_Investimenti!AL4</f>
        <v>2</v>
      </c>
      <c r="AI8" s="11">
        <f>+I_Investimenti!AM4</f>
        <v>2</v>
      </c>
      <c r="AJ8" s="11">
        <f>+I_Investimenti!AN4</f>
        <v>2</v>
      </c>
      <c r="AK8" s="11">
        <f>+I_Investimenti!AO4</f>
        <v>2</v>
      </c>
      <c r="AL8" s="11">
        <f>+I_Investimenti!AP4</f>
        <v>2</v>
      </c>
      <c r="AM8" s="11">
        <f>+I_Investimenti!AQ4</f>
        <v>2</v>
      </c>
      <c r="AN8" s="11">
        <f>+I_Investimenti!AR4</f>
        <v>2</v>
      </c>
      <c r="AO8" s="11">
        <f>+I_Investimenti!AS4</f>
        <v>3</v>
      </c>
      <c r="AP8" s="11">
        <f>+I_Investimenti!AT4</f>
        <v>3</v>
      </c>
      <c r="AQ8" s="11">
        <f>+I_Investimenti!AU4</f>
        <v>3</v>
      </c>
      <c r="AR8" s="11">
        <f>+I_Investimenti!AV4</f>
        <v>3</v>
      </c>
      <c r="AS8" s="11">
        <f>+I_Investimenti!AW4</f>
        <v>3</v>
      </c>
      <c r="AT8" s="11">
        <f>+I_Investimenti!AX4</f>
        <v>3</v>
      </c>
      <c r="AU8" s="11">
        <f>+I_Investimenti!AY4</f>
        <v>3</v>
      </c>
      <c r="AV8" s="11">
        <f>+I_Investimenti!AZ4</f>
        <v>3</v>
      </c>
      <c r="AW8" s="11">
        <f>+I_Investimenti!BA4</f>
        <v>3</v>
      </c>
      <c r="AX8" s="11">
        <f>+I_Investimenti!BB4</f>
        <v>3</v>
      </c>
      <c r="AY8" s="11">
        <f>+I_Investimenti!BC4</f>
        <v>3</v>
      </c>
      <c r="AZ8" s="11">
        <f>+I_Investimenti!BD4</f>
        <v>3</v>
      </c>
      <c r="BA8" s="11">
        <f>+I_Investimenti!BE4</f>
        <v>4</v>
      </c>
      <c r="BB8" s="11">
        <f>+I_Investimenti!BF4</f>
        <v>4</v>
      </c>
      <c r="BC8" s="11">
        <f>+I_Investimenti!BG4</f>
        <v>4</v>
      </c>
      <c r="BD8" s="11">
        <f>+I_Investimenti!BH4</f>
        <v>4</v>
      </c>
      <c r="BE8" s="11">
        <f>+I_Investimenti!BI4</f>
        <v>4</v>
      </c>
      <c r="BF8" s="11">
        <f>+I_Investimenti!BJ4</f>
        <v>4</v>
      </c>
      <c r="BG8" s="11">
        <f>+I_Investimenti!BK4</f>
        <v>4</v>
      </c>
      <c r="BH8" s="11">
        <f>+I_Investimenti!BL4</f>
        <v>4</v>
      </c>
      <c r="BI8" s="11">
        <f>+I_Investimenti!BM4</f>
        <v>4</v>
      </c>
      <c r="BJ8" s="11">
        <f>+I_Investimenti!BN4</f>
        <v>4</v>
      </c>
      <c r="BK8" s="11">
        <f>+I_Investimenti!BO4</f>
        <v>4</v>
      </c>
      <c r="BL8" s="11">
        <f>+I_Investimenti!BP4</f>
        <v>4</v>
      </c>
      <c r="BM8" s="11">
        <f>+I_Investimenti!BQ4</f>
        <v>5</v>
      </c>
      <c r="BN8" s="11">
        <f>+I_Investimenti!BR4</f>
        <v>5</v>
      </c>
      <c r="BO8" s="11">
        <f>+I_Investimenti!BS4</f>
        <v>5</v>
      </c>
      <c r="BP8" s="11">
        <f>+I_Investimenti!BT4</f>
        <v>5</v>
      </c>
      <c r="BQ8" s="11">
        <f>+I_Investimenti!BU4</f>
        <v>5</v>
      </c>
      <c r="BR8" s="11">
        <f>+I_Investimenti!BV4</f>
        <v>5</v>
      </c>
      <c r="BS8" s="11">
        <f>+I_Investimenti!BW4</f>
        <v>5</v>
      </c>
      <c r="BT8" s="11">
        <f>+I_Investimenti!BX4</f>
        <v>5</v>
      </c>
      <c r="BU8" s="11">
        <f>+I_Investimenti!BY4</f>
        <v>5</v>
      </c>
      <c r="BV8" s="11">
        <f>+I_Investimenti!BZ4</f>
        <v>5</v>
      </c>
      <c r="BW8" s="11">
        <f>+I_Investimenti!CA4</f>
        <v>5</v>
      </c>
      <c r="BX8" s="11">
        <f>+I_Investimenti!CB4</f>
        <v>5</v>
      </c>
      <c r="BY8" s="11">
        <f>+I_Investimenti!CC4</f>
        <v>6</v>
      </c>
      <c r="BZ8" s="11">
        <f>+I_Investimenti!CD4</f>
        <v>6</v>
      </c>
      <c r="CA8" s="11">
        <f>+I_Investimenti!CE4</f>
        <v>6</v>
      </c>
      <c r="CB8" s="11">
        <f>+I_Investimenti!CF4</f>
        <v>6</v>
      </c>
      <c r="CC8" s="11">
        <f>+I_Investimenti!CG4</f>
        <v>6</v>
      </c>
      <c r="CD8" s="11">
        <f>+I_Investimenti!CH4</f>
        <v>6</v>
      </c>
      <c r="CE8" s="11">
        <f>+I_Investimenti!CI4</f>
        <v>6</v>
      </c>
      <c r="CF8" s="11">
        <f>+I_Investimenti!CJ4</f>
        <v>6</v>
      </c>
      <c r="CG8" s="11">
        <f>+I_Investimenti!CK4</f>
        <v>6</v>
      </c>
      <c r="CH8" s="11">
        <f>+I_Investimenti!CL4</f>
        <v>6</v>
      </c>
      <c r="CI8" s="11">
        <f>+I_Investimenti!CM4</f>
        <v>6</v>
      </c>
      <c r="CJ8" s="11">
        <f>+I_Investimenti!CN4</f>
        <v>6</v>
      </c>
      <c r="CK8" s="11">
        <f>+I_Investimenti!CO4</f>
        <v>7</v>
      </c>
      <c r="CL8" s="11">
        <f>+I_Investimenti!CP4</f>
        <v>7</v>
      </c>
      <c r="CM8" s="11">
        <f>+I_Investimenti!CQ4</f>
        <v>7</v>
      </c>
      <c r="CN8" s="11">
        <f>+I_Investimenti!CR4</f>
        <v>7</v>
      </c>
      <c r="CO8" s="11">
        <f>+I_Investimenti!CS4</f>
        <v>7</v>
      </c>
      <c r="CP8" s="11">
        <f>+I_Investimenti!CT4</f>
        <v>7</v>
      </c>
      <c r="CQ8" s="11">
        <f>+I_Investimenti!CU4</f>
        <v>7</v>
      </c>
      <c r="CR8" s="11">
        <f>+I_Investimenti!CV4</f>
        <v>7</v>
      </c>
      <c r="CS8" s="11">
        <f>+I_Investimenti!CW4</f>
        <v>7</v>
      </c>
      <c r="CT8" s="11">
        <f>+I_Investimenti!CX4</f>
        <v>7</v>
      </c>
      <c r="CU8" s="11">
        <f>+I_Investimenti!CY4</f>
        <v>7</v>
      </c>
      <c r="CV8" s="11">
        <f>+I_Investimenti!CZ4</f>
        <v>7</v>
      </c>
      <c r="CW8" s="11">
        <f>+I_Investimenti!DA4</f>
        <v>8</v>
      </c>
      <c r="CX8" s="11">
        <f>+I_Investimenti!DB4</f>
        <v>8</v>
      </c>
      <c r="CY8" s="11">
        <f>+I_Investimenti!DC4</f>
        <v>8</v>
      </c>
      <c r="CZ8" s="11">
        <f>+I_Investimenti!DD4</f>
        <v>8</v>
      </c>
      <c r="DA8" s="11">
        <f>+I_Investimenti!DE4</f>
        <v>8</v>
      </c>
      <c r="DB8" s="11">
        <f>+I_Investimenti!DF4</f>
        <v>8</v>
      </c>
      <c r="DC8" s="11">
        <f>+I_Investimenti!DG4</f>
        <v>8</v>
      </c>
      <c r="DD8" s="11">
        <f>+I_Investimenti!DH4</f>
        <v>8</v>
      </c>
      <c r="DE8" s="11">
        <f>+I_Investimenti!DI4</f>
        <v>8</v>
      </c>
      <c r="DF8" s="11">
        <f>+I_Investimenti!DJ4</f>
        <v>8</v>
      </c>
      <c r="DG8" s="11">
        <f>+I_Investimenti!DK4</f>
        <v>8</v>
      </c>
      <c r="DH8" s="11">
        <f>+I_Investimenti!DL4</f>
        <v>8</v>
      </c>
      <c r="DI8" s="11">
        <f>+I_Investimenti!DM4</f>
        <v>9</v>
      </c>
      <c r="DJ8" s="11">
        <f>+I_Investimenti!DN4</f>
        <v>9</v>
      </c>
      <c r="DK8" s="11">
        <f>+I_Investimenti!DO4</f>
        <v>9</v>
      </c>
      <c r="DL8" s="11">
        <f>+I_Investimenti!DP4</f>
        <v>9</v>
      </c>
      <c r="DM8" s="11">
        <f>+I_Investimenti!DQ4</f>
        <v>9</v>
      </c>
      <c r="DN8" s="11">
        <f>+I_Investimenti!DR4</f>
        <v>9</v>
      </c>
      <c r="DO8" s="11">
        <f>+I_Investimenti!DS4</f>
        <v>9</v>
      </c>
      <c r="DP8" s="11">
        <f>+I_Investimenti!DT4</f>
        <v>9</v>
      </c>
      <c r="DQ8" s="11">
        <f>+I_Investimenti!DU4</f>
        <v>9</v>
      </c>
      <c r="DR8" s="11">
        <f>+I_Investimenti!DV4</f>
        <v>9</v>
      </c>
      <c r="DS8" s="11">
        <f>+I_Investimenti!DW4</f>
        <v>9</v>
      </c>
      <c r="DT8" s="11">
        <f>+I_Investimenti!DX4</f>
        <v>9</v>
      </c>
    </row>
    <row r="9" spans="1:124" ht="15.75" thickBot="1" x14ac:dyDescent="0.3">
      <c r="C9" s="15"/>
      <c r="D9" s="7" t="s">
        <v>26</v>
      </c>
      <c r="E9" s="12" t="str">
        <f>+I_Investimenti!I5</f>
        <v>gen</v>
      </c>
      <c r="F9" s="12" t="str">
        <f>+I_Investimenti!J5</f>
        <v>feb</v>
      </c>
      <c r="G9" s="12" t="str">
        <f>+I_Investimenti!K5</f>
        <v>mar</v>
      </c>
      <c r="H9" s="12" t="str">
        <f>+I_Investimenti!L5</f>
        <v>apr</v>
      </c>
      <c r="I9" s="12" t="str">
        <f>+I_Investimenti!M5</f>
        <v>mag</v>
      </c>
      <c r="J9" s="12" t="str">
        <f>+I_Investimenti!N5</f>
        <v>giu</v>
      </c>
      <c r="K9" s="12" t="str">
        <f>+I_Investimenti!O5</f>
        <v>lug</v>
      </c>
      <c r="L9" s="12" t="str">
        <f>+I_Investimenti!P5</f>
        <v>ago</v>
      </c>
      <c r="M9" s="12" t="str">
        <f>+I_Investimenti!Q5</f>
        <v>set</v>
      </c>
      <c r="N9" s="12" t="str">
        <f>+I_Investimenti!R5</f>
        <v>ott</v>
      </c>
      <c r="O9" s="12" t="str">
        <f>+I_Investimenti!S5</f>
        <v>nov</v>
      </c>
      <c r="P9" s="12" t="str">
        <f>+I_Investimenti!T5</f>
        <v>dic</v>
      </c>
      <c r="Q9" s="12" t="str">
        <f>+I_Investimenti!U5</f>
        <v>gen</v>
      </c>
      <c r="R9" s="12" t="str">
        <f>+I_Investimenti!V5</f>
        <v>feb</v>
      </c>
      <c r="S9" s="12" t="str">
        <f>+I_Investimenti!W5</f>
        <v>mar</v>
      </c>
      <c r="T9" s="12" t="str">
        <f>+I_Investimenti!X5</f>
        <v>apr</v>
      </c>
      <c r="U9" s="12" t="str">
        <f>+I_Investimenti!Y5</f>
        <v>mag</v>
      </c>
      <c r="V9" s="12" t="str">
        <f>+I_Investimenti!Z5</f>
        <v>giu</v>
      </c>
      <c r="W9" s="12" t="str">
        <f>+I_Investimenti!AA5</f>
        <v>lug</v>
      </c>
      <c r="X9" s="12" t="str">
        <f>+I_Investimenti!AB5</f>
        <v>ago</v>
      </c>
      <c r="Y9" s="12" t="str">
        <f>+I_Investimenti!AC5</f>
        <v>set</v>
      </c>
      <c r="Z9" s="12" t="str">
        <f>+I_Investimenti!AD5</f>
        <v>ott</v>
      </c>
      <c r="AA9" s="12" t="str">
        <f>+I_Investimenti!AE5</f>
        <v>nov</v>
      </c>
      <c r="AB9" s="12" t="str">
        <f>+I_Investimenti!AF5</f>
        <v>dic</v>
      </c>
      <c r="AC9" s="12" t="str">
        <f>+I_Investimenti!AG5</f>
        <v>gen</v>
      </c>
      <c r="AD9" s="12" t="str">
        <f>+I_Investimenti!AH5</f>
        <v>feb</v>
      </c>
      <c r="AE9" s="12" t="str">
        <f>+I_Investimenti!AI5</f>
        <v>mar</v>
      </c>
      <c r="AF9" s="12" t="str">
        <f>+I_Investimenti!AJ5</f>
        <v>apr</v>
      </c>
      <c r="AG9" s="12" t="str">
        <f>+I_Investimenti!AK5</f>
        <v>mag</v>
      </c>
      <c r="AH9" s="12" t="str">
        <f>+I_Investimenti!AL5</f>
        <v>giu</v>
      </c>
      <c r="AI9" s="12" t="str">
        <f>+I_Investimenti!AM5</f>
        <v>lug</v>
      </c>
      <c r="AJ9" s="12" t="str">
        <f>+I_Investimenti!AN5</f>
        <v>ago</v>
      </c>
      <c r="AK9" s="12" t="str">
        <f>+I_Investimenti!AO5</f>
        <v>set</v>
      </c>
      <c r="AL9" s="12" t="str">
        <f>+I_Investimenti!AP5</f>
        <v>ott</v>
      </c>
      <c r="AM9" s="12" t="str">
        <f>+I_Investimenti!AQ5</f>
        <v>nov</v>
      </c>
      <c r="AN9" s="12" t="str">
        <f>+I_Investimenti!AR5</f>
        <v>dic</v>
      </c>
      <c r="AO9" s="12" t="str">
        <f>+I_Investimenti!AS5</f>
        <v>gen</v>
      </c>
      <c r="AP9" s="12" t="str">
        <f>+I_Investimenti!AT5</f>
        <v>feb</v>
      </c>
      <c r="AQ9" s="12" t="str">
        <f>+I_Investimenti!AU5</f>
        <v>mar</v>
      </c>
      <c r="AR9" s="12" t="str">
        <f>+I_Investimenti!AV5</f>
        <v>apr</v>
      </c>
      <c r="AS9" s="12" t="str">
        <f>+I_Investimenti!AW5</f>
        <v>mag</v>
      </c>
      <c r="AT9" s="12" t="str">
        <f>+I_Investimenti!AX5</f>
        <v>giu</v>
      </c>
      <c r="AU9" s="12" t="str">
        <f>+I_Investimenti!AY5</f>
        <v>lug</v>
      </c>
      <c r="AV9" s="12" t="str">
        <f>+I_Investimenti!AZ5</f>
        <v>ago</v>
      </c>
      <c r="AW9" s="12" t="str">
        <f>+I_Investimenti!BA5</f>
        <v>set</v>
      </c>
      <c r="AX9" s="12" t="str">
        <f>+I_Investimenti!BB5</f>
        <v>ott</v>
      </c>
      <c r="AY9" s="12" t="str">
        <f>+I_Investimenti!BC5</f>
        <v>nov</v>
      </c>
      <c r="AZ9" s="12" t="str">
        <f>+I_Investimenti!BD5</f>
        <v>dic</v>
      </c>
      <c r="BA9" s="12" t="str">
        <f>+I_Investimenti!BE5</f>
        <v>gen</v>
      </c>
      <c r="BB9" s="12" t="str">
        <f>+I_Investimenti!BF5</f>
        <v>feb</v>
      </c>
      <c r="BC9" s="12" t="str">
        <f>+I_Investimenti!BG5</f>
        <v>mar</v>
      </c>
      <c r="BD9" s="12" t="str">
        <f>+I_Investimenti!BH5</f>
        <v>apr</v>
      </c>
      <c r="BE9" s="12" t="str">
        <f>+I_Investimenti!BI5</f>
        <v>mag</v>
      </c>
      <c r="BF9" s="12" t="str">
        <f>+I_Investimenti!BJ5</f>
        <v>giu</v>
      </c>
      <c r="BG9" s="12" t="str">
        <f>+I_Investimenti!BK5</f>
        <v>lug</v>
      </c>
      <c r="BH9" s="12" t="str">
        <f>+I_Investimenti!BL5</f>
        <v>ago</v>
      </c>
      <c r="BI9" s="12" t="str">
        <f>+I_Investimenti!BM5</f>
        <v>set</v>
      </c>
      <c r="BJ9" s="12" t="str">
        <f>+I_Investimenti!BN5</f>
        <v>ott</v>
      </c>
      <c r="BK9" s="12" t="str">
        <f>+I_Investimenti!BO5</f>
        <v>nov</v>
      </c>
      <c r="BL9" s="12" t="str">
        <f>+I_Investimenti!BP5</f>
        <v>dic</v>
      </c>
      <c r="BM9" s="12" t="str">
        <f>+I_Investimenti!BQ5</f>
        <v>gen</v>
      </c>
      <c r="BN9" s="12" t="str">
        <f>+I_Investimenti!BR5</f>
        <v>feb</v>
      </c>
      <c r="BO9" s="12" t="str">
        <f>+I_Investimenti!BS5</f>
        <v>mar</v>
      </c>
      <c r="BP9" s="12" t="str">
        <f>+I_Investimenti!BT5</f>
        <v>apr</v>
      </c>
      <c r="BQ9" s="12" t="str">
        <f>+I_Investimenti!BU5</f>
        <v>mag</v>
      </c>
      <c r="BR9" s="12" t="str">
        <f>+I_Investimenti!BV5</f>
        <v>giu</v>
      </c>
      <c r="BS9" s="12" t="str">
        <f>+I_Investimenti!BW5</f>
        <v>lug</v>
      </c>
      <c r="BT9" s="12" t="str">
        <f>+I_Investimenti!BX5</f>
        <v>ago</v>
      </c>
      <c r="BU9" s="12" t="str">
        <f>+I_Investimenti!BY5</f>
        <v>set</v>
      </c>
      <c r="BV9" s="12" t="str">
        <f>+I_Investimenti!BZ5</f>
        <v>ott</v>
      </c>
      <c r="BW9" s="12" t="str">
        <f>+I_Investimenti!CA5</f>
        <v>nov</v>
      </c>
      <c r="BX9" s="12" t="str">
        <f>+I_Investimenti!CB5</f>
        <v>dic</v>
      </c>
      <c r="BY9" s="12" t="str">
        <f>+I_Investimenti!CC5</f>
        <v>gen</v>
      </c>
      <c r="BZ9" s="12" t="str">
        <f>+I_Investimenti!CD5</f>
        <v>feb</v>
      </c>
      <c r="CA9" s="12" t="str">
        <f>+I_Investimenti!CE5</f>
        <v>mar</v>
      </c>
      <c r="CB9" s="12" t="str">
        <f>+I_Investimenti!CF5</f>
        <v>apr</v>
      </c>
      <c r="CC9" s="12" t="str">
        <f>+I_Investimenti!CG5</f>
        <v>mag</v>
      </c>
      <c r="CD9" s="12" t="str">
        <f>+I_Investimenti!CH5</f>
        <v>giu</v>
      </c>
      <c r="CE9" s="12" t="str">
        <f>+I_Investimenti!CI5</f>
        <v>lug</v>
      </c>
      <c r="CF9" s="12" t="str">
        <f>+I_Investimenti!CJ5</f>
        <v>ago</v>
      </c>
      <c r="CG9" s="12" t="str">
        <f>+I_Investimenti!CK5</f>
        <v>set</v>
      </c>
      <c r="CH9" s="12" t="str">
        <f>+I_Investimenti!CL5</f>
        <v>ott</v>
      </c>
      <c r="CI9" s="12" t="str">
        <f>+I_Investimenti!CM5</f>
        <v>nov</v>
      </c>
      <c r="CJ9" s="12" t="str">
        <f>+I_Investimenti!CN5</f>
        <v>dic</v>
      </c>
      <c r="CK9" s="12" t="str">
        <f>+I_Investimenti!CO5</f>
        <v>gen</v>
      </c>
      <c r="CL9" s="12" t="str">
        <f>+I_Investimenti!CP5</f>
        <v>feb</v>
      </c>
      <c r="CM9" s="12" t="str">
        <f>+I_Investimenti!CQ5</f>
        <v>mar</v>
      </c>
      <c r="CN9" s="12" t="str">
        <f>+I_Investimenti!CR5</f>
        <v>apr</v>
      </c>
      <c r="CO9" s="12" t="str">
        <f>+I_Investimenti!CS5</f>
        <v>mag</v>
      </c>
      <c r="CP9" s="12" t="str">
        <f>+I_Investimenti!CT5</f>
        <v>giu</v>
      </c>
      <c r="CQ9" s="12" t="str">
        <f>+I_Investimenti!CU5</f>
        <v>lug</v>
      </c>
      <c r="CR9" s="12" t="str">
        <f>+I_Investimenti!CV5</f>
        <v>ago</v>
      </c>
      <c r="CS9" s="12" t="str">
        <f>+I_Investimenti!CW5</f>
        <v>set</v>
      </c>
      <c r="CT9" s="12" t="str">
        <f>+I_Investimenti!CX5</f>
        <v>ott</v>
      </c>
      <c r="CU9" s="12" t="str">
        <f>+I_Investimenti!CY5</f>
        <v>nov</v>
      </c>
      <c r="CV9" s="12" t="str">
        <f>+I_Investimenti!CZ5</f>
        <v>dic</v>
      </c>
      <c r="CW9" s="12" t="str">
        <f>+I_Investimenti!DA5</f>
        <v>gen</v>
      </c>
      <c r="CX9" s="12" t="str">
        <f>+I_Investimenti!DB5</f>
        <v>feb</v>
      </c>
      <c r="CY9" s="12" t="str">
        <f>+I_Investimenti!DC5</f>
        <v>mar</v>
      </c>
      <c r="CZ9" s="12" t="str">
        <f>+I_Investimenti!DD5</f>
        <v>apr</v>
      </c>
      <c r="DA9" s="12" t="str">
        <f>+I_Investimenti!DE5</f>
        <v>mag</v>
      </c>
      <c r="DB9" s="12" t="str">
        <f>+I_Investimenti!DF5</f>
        <v>giu</v>
      </c>
      <c r="DC9" s="12" t="str">
        <f>+I_Investimenti!DG5</f>
        <v>lug</v>
      </c>
      <c r="DD9" s="12" t="str">
        <f>+I_Investimenti!DH5</f>
        <v>ago</v>
      </c>
      <c r="DE9" s="12" t="str">
        <f>+I_Investimenti!DI5</f>
        <v>set</v>
      </c>
      <c r="DF9" s="12" t="str">
        <f>+I_Investimenti!DJ5</f>
        <v>ott</v>
      </c>
      <c r="DG9" s="12" t="str">
        <f>+I_Investimenti!DK5</f>
        <v>nov</v>
      </c>
      <c r="DH9" s="12" t="str">
        <f>+I_Investimenti!DL5</f>
        <v>dic</v>
      </c>
      <c r="DI9" s="12" t="str">
        <f>+I_Investimenti!DM5</f>
        <v>gen</v>
      </c>
      <c r="DJ9" s="12" t="str">
        <f>+I_Investimenti!DN5</f>
        <v>feb</v>
      </c>
      <c r="DK9" s="12" t="str">
        <f>+I_Investimenti!DO5</f>
        <v>mar</v>
      </c>
      <c r="DL9" s="12" t="str">
        <f>+I_Investimenti!DP5</f>
        <v>apr</v>
      </c>
      <c r="DM9" s="12" t="str">
        <f>+I_Investimenti!DQ5</f>
        <v>mag</v>
      </c>
      <c r="DN9" s="12" t="str">
        <f>+I_Investimenti!DR5</f>
        <v>giu</v>
      </c>
      <c r="DO9" s="12" t="str">
        <f>+I_Investimenti!DS5</f>
        <v>lug</v>
      </c>
      <c r="DP9" s="12" t="str">
        <f>+I_Investimenti!DT5</f>
        <v>ago</v>
      </c>
      <c r="DQ9" s="12" t="str">
        <f>+I_Investimenti!DU5</f>
        <v>set</v>
      </c>
      <c r="DR9" s="12" t="str">
        <f>+I_Investimenti!DV5</f>
        <v>ott</v>
      </c>
      <c r="DS9" s="12" t="str">
        <f>+I_Investimenti!DW5</f>
        <v>nov</v>
      </c>
      <c r="DT9" s="12" t="str">
        <f>+I_Investimenti!DX5</f>
        <v>dic</v>
      </c>
    </row>
    <row r="10" spans="1:124" ht="16.5" thickTop="1" thickBot="1" x14ac:dyDescent="0.3">
      <c r="C10" s="114" t="s">
        <v>245</v>
      </c>
      <c r="E10" s="57">
        <f>+'CE-mese'!C59</f>
        <v>0</v>
      </c>
      <c r="F10" s="57">
        <f>+'CE-mese'!D59</f>
        <v>0</v>
      </c>
      <c r="G10" s="57">
        <f>+'CE-mese'!E59</f>
        <v>0</v>
      </c>
      <c r="H10" s="57">
        <f>+'CE-mese'!F59</f>
        <v>0</v>
      </c>
      <c r="I10" s="57">
        <f>+'CE-mese'!G59</f>
        <v>0</v>
      </c>
      <c r="J10" s="57">
        <f>+'CE-mese'!H59</f>
        <v>0</v>
      </c>
      <c r="K10" s="57">
        <f>+'CE-mese'!I59</f>
        <v>0</v>
      </c>
      <c r="L10" s="57">
        <f>+'CE-mese'!J59</f>
        <v>0</v>
      </c>
      <c r="M10" s="57">
        <f>+'CE-mese'!K59</f>
        <v>0</v>
      </c>
      <c r="N10" s="57">
        <f>+'CE-mese'!L59</f>
        <v>0</v>
      </c>
      <c r="O10" s="57">
        <f>+'CE-mese'!M59</f>
        <v>0</v>
      </c>
      <c r="P10" s="57">
        <f>+'CE-mese'!N59</f>
        <v>0</v>
      </c>
      <c r="Q10" s="57">
        <f>+'CE-mese'!O59</f>
        <v>0</v>
      </c>
      <c r="R10" s="57">
        <f>+'CE-mese'!P59</f>
        <v>0</v>
      </c>
      <c r="S10" s="57">
        <f>+'CE-mese'!Q59</f>
        <v>0</v>
      </c>
      <c r="T10" s="57">
        <f>+'CE-mese'!R59</f>
        <v>0</v>
      </c>
      <c r="U10" s="57">
        <f>+'CE-mese'!S59</f>
        <v>0</v>
      </c>
      <c r="V10" s="57">
        <f>+'CE-mese'!T59</f>
        <v>0</v>
      </c>
      <c r="W10" s="57">
        <f>+'CE-mese'!U59</f>
        <v>0</v>
      </c>
      <c r="X10" s="57">
        <f>+'CE-mese'!V59</f>
        <v>0</v>
      </c>
      <c r="Y10" s="57">
        <f>+'CE-mese'!W59</f>
        <v>0</v>
      </c>
      <c r="Z10" s="57">
        <f>+'CE-mese'!X59</f>
        <v>0</v>
      </c>
      <c r="AA10" s="57">
        <f>+'CE-mese'!Y59</f>
        <v>0</v>
      </c>
      <c r="AB10" s="57">
        <f>+'CE-mese'!Z59</f>
        <v>0</v>
      </c>
      <c r="AC10" s="57">
        <f>+'CE-mese'!AA59</f>
        <v>0</v>
      </c>
      <c r="AD10" s="57">
        <f>+'CE-mese'!AB59</f>
        <v>0</v>
      </c>
      <c r="AE10" s="57">
        <f>+'CE-mese'!AC59</f>
        <v>0</v>
      </c>
      <c r="AF10" s="57">
        <f>+'CE-mese'!AD59</f>
        <v>0</v>
      </c>
      <c r="AG10" s="57">
        <f>+'CE-mese'!AE59</f>
        <v>0</v>
      </c>
      <c r="AH10" s="57">
        <f>+'CE-mese'!AF59</f>
        <v>0</v>
      </c>
      <c r="AI10" s="57">
        <f>+'CE-mese'!AG59</f>
        <v>0</v>
      </c>
      <c r="AJ10" s="57">
        <f>+'CE-mese'!AH59</f>
        <v>0</v>
      </c>
      <c r="AK10" s="57">
        <f>+'CE-mese'!AI59</f>
        <v>0</v>
      </c>
      <c r="AL10" s="57">
        <f>+'CE-mese'!AJ59</f>
        <v>0</v>
      </c>
      <c r="AM10" s="57">
        <f>+'CE-mese'!AK59</f>
        <v>0</v>
      </c>
      <c r="AN10" s="57">
        <f>+'CE-mese'!AL59</f>
        <v>0</v>
      </c>
      <c r="AO10" s="57">
        <f>+'CE-mese'!AM59</f>
        <v>0</v>
      </c>
      <c r="AP10" s="57">
        <f>+'CE-mese'!AN59</f>
        <v>0</v>
      </c>
      <c r="AQ10" s="57">
        <f>+'CE-mese'!AO59</f>
        <v>0</v>
      </c>
      <c r="AR10" s="57">
        <f>+'CE-mese'!AP59</f>
        <v>0</v>
      </c>
      <c r="AS10" s="57">
        <f>+'CE-mese'!AQ59</f>
        <v>0</v>
      </c>
      <c r="AT10" s="57">
        <f>+'CE-mese'!AR59</f>
        <v>0</v>
      </c>
      <c r="AU10" s="57">
        <f>+'CE-mese'!AS59</f>
        <v>0</v>
      </c>
      <c r="AV10" s="57">
        <f>+'CE-mese'!AT59</f>
        <v>0</v>
      </c>
      <c r="AW10" s="57">
        <f>+'CE-mese'!AU59</f>
        <v>0</v>
      </c>
      <c r="AX10" s="57">
        <f>+'CE-mese'!AV59</f>
        <v>0</v>
      </c>
      <c r="AY10" s="57">
        <f>+'CE-mese'!AW59</f>
        <v>0</v>
      </c>
      <c r="AZ10" s="57">
        <f>+'CE-mese'!AX59</f>
        <v>0</v>
      </c>
      <c r="BA10" s="57">
        <f>+'CE-mese'!AY59</f>
        <v>0</v>
      </c>
      <c r="BB10" s="57">
        <f>+'CE-mese'!AZ59</f>
        <v>0</v>
      </c>
      <c r="BC10" s="57">
        <f>+'CE-mese'!BA59</f>
        <v>0</v>
      </c>
      <c r="BD10" s="57">
        <f>+'CE-mese'!BB59</f>
        <v>0</v>
      </c>
      <c r="BE10" s="57">
        <f>+'CE-mese'!BC59</f>
        <v>0</v>
      </c>
      <c r="BF10" s="57">
        <f>+'CE-mese'!BD59</f>
        <v>0</v>
      </c>
      <c r="BG10" s="57">
        <f>+'CE-mese'!BE59</f>
        <v>0</v>
      </c>
      <c r="BH10" s="57">
        <f>+'CE-mese'!BF59</f>
        <v>0</v>
      </c>
      <c r="BI10" s="57">
        <f>+'CE-mese'!BG59</f>
        <v>0</v>
      </c>
      <c r="BJ10" s="57">
        <f>+'CE-mese'!BH59</f>
        <v>0</v>
      </c>
      <c r="BK10" s="57">
        <f>+'CE-mese'!BI59</f>
        <v>0</v>
      </c>
      <c r="BL10" s="57">
        <f>+'CE-mese'!BJ59</f>
        <v>0</v>
      </c>
      <c r="BM10" s="57">
        <f>+'CE-mese'!BK59</f>
        <v>0</v>
      </c>
      <c r="BN10" s="57">
        <f>+'CE-mese'!BL59</f>
        <v>0</v>
      </c>
      <c r="BO10" s="57">
        <f>+'CE-mese'!BM59</f>
        <v>0</v>
      </c>
      <c r="BP10" s="57">
        <f>+'CE-mese'!BN59</f>
        <v>0</v>
      </c>
      <c r="BQ10" s="57">
        <f>+'CE-mese'!BO59</f>
        <v>0</v>
      </c>
      <c r="BR10" s="57">
        <f>+'CE-mese'!BP59</f>
        <v>0</v>
      </c>
      <c r="BS10" s="57">
        <f>+'CE-mese'!BQ59</f>
        <v>0</v>
      </c>
      <c r="BT10" s="57">
        <f>+'CE-mese'!BR59</f>
        <v>0</v>
      </c>
      <c r="BU10" s="57">
        <f>+'CE-mese'!BS59</f>
        <v>0</v>
      </c>
      <c r="BV10" s="57">
        <f>+'CE-mese'!BT59</f>
        <v>0</v>
      </c>
      <c r="BW10" s="57">
        <f>+'CE-mese'!BU59</f>
        <v>0</v>
      </c>
      <c r="BX10" s="57">
        <f>+'CE-mese'!BV59</f>
        <v>0</v>
      </c>
      <c r="BY10" s="57">
        <f>+'CE-mese'!BW59</f>
        <v>0</v>
      </c>
      <c r="BZ10" s="57">
        <f>+'CE-mese'!BX59</f>
        <v>0</v>
      </c>
      <c r="CA10" s="57">
        <f>+'CE-mese'!BY59</f>
        <v>0</v>
      </c>
      <c r="CB10" s="57">
        <f>+'CE-mese'!BZ59</f>
        <v>0</v>
      </c>
      <c r="CC10" s="57">
        <f>+'CE-mese'!CA59</f>
        <v>0</v>
      </c>
      <c r="CD10" s="57">
        <f>+'CE-mese'!CB59</f>
        <v>0</v>
      </c>
      <c r="CE10" s="57">
        <f>+'CE-mese'!CC59</f>
        <v>0</v>
      </c>
      <c r="CF10" s="57">
        <f>+'CE-mese'!CD59</f>
        <v>0</v>
      </c>
      <c r="CG10" s="57">
        <f>+'CE-mese'!CE59</f>
        <v>0</v>
      </c>
      <c r="CH10" s="57">
        <f>+'CE-mese'!CF59</f>
        <v>0</v>
      </c>
      <c r="CI10" s="57">
        <f>+'CE-mese'!CG59</f>
        <v>0</v>
      </c>
      <c r="CJ10" s="57">
        <f>+'CE-mese'!CH59</f>
        <v>0</v>
      </c>
      <c r="CK10" s="57">
        <f>+'CE-mese'!CI59</f>
        <v>0</v>
      </c>
      <c r="CL10" s="57">
        <f>+'CE-mese'!CJ59</f>
        <v>0</v>
      </c>
      <c r="CM10" s="57">
        <f>+'CE-mese'!CK59</f>
        <v>0</v>
      </c>
      <c r="CN10" s="57">
        <f>+'CE-mese'!CL59</f>
        <v>0</v>
      </c>
      <c r="CO10" s="57">
        <f>+'CE-mese'!CM59</f>
        <v>0</v>
      </c>
      <c r="CP10" s="57">
        <f>+'CE-mese'!CN59</f>
        <v>0</v>
      </c>
      <c r="CQ10" s="57">
        <f>+'CE-mese'!CO59</f>
        <v>0</v>
      </c>
      <c r="CR10" s="57">
        <f>+'CE-mese'!CP59</f>
        <v>0</v>
      </c>
      <c r="CS10" s="57">
        <f>+'CE-mese'!CQ59</f>
        <v>0</v>
      </c>
      <c r="CT10" s="57">
        <f>+'CE-mese'!CR59</f>
        <v>0</v>
      </c>
      <c r="CU10" s="57">
        <f>+'CE-mese'!CS59</f>
        <v>0</v>
      </c>
      <c r="CV10" s="57">
        <f>+'CE-mese'!CT59</f>
        <v>0</v>
      </c>
      <c r="CW10" s="57">
        <f>+'CE-mese'!CU59</f>
        <v>0</v>
      </c>
      <c r="CX10" s="57">
        <f>+'CE-mese'!CV59</f>
        <v>0</v>
      </c>
      <c r="CY10" s="57">
        <f>+'CE-mese'!CW59</f>
        <v>0</v>
      </c>
      <c r="CZ10" s="57">
        <f>+'CE-mese'!CX59</f>
        <v>0</v>
      </c>
      <c r="DA10" s="57">
        <f>+'CE-mese'!CY59</f>
        <v>0</v>
      </c>
      <c r="DB10" s="57">
        <f>+'CE-mese'!CZ59</f>
        <v>0</v>
      </c>
      <c r="DC10" s="57">
        <f>+'CE-mese'!DA59</f>
        <v>0</v>
      </c>
      <c r="DD10" s="57">
        <f>+'CE-mese'!DB59</f>
        <v>0</v>
      </c>
      <c r="DE10" s="57">
        <f>+'CE-mese'!DC59</f>
        <v>0</v>
      </c>
      <c r="DF10" s="57">
        <f>+'CE-mese'!DD59</f>
        <v>0</v>
      </c>
      <c r="DG10" s="57">
        <f>+'CE-mese'!DE59</f>
        <v>0</v>
      </c>
      <c r="DH10" s="57">
        <f>+'CE-mese'!DF59</f>
        <v>0</v>
      </c>
      <c r="DI10" s="57">
        <f>+'CE-mese'!DG59</f>
        <v>0</v>
      </c>
      <c r="DJ10" s="57">
        <f>+'CE-mese'!DH59</f>
        <v>0</v>
      </c>
      <c r="DK10" s="57">
        <f>+'CE-mese'!DI59</f>
        <v>0</v>
      </c>
      <c r="DL10" s="57">
        <f>+'CE-mese'!DJ59</f>
        <v>0</v>
      </c>
      <c r="DM10" s="57">
        <f>+'CE-mese'!DK59</f>
        <v>0</v>
      </c>
      <c r="DN10" s="57">
        <f>+'CE-mese'!DL59</f>
        <v>0</v>
      </c>
      <c r="DO10" s="57">
        <f>+'CE-mese'!DM59</f>
        <v>0</v>
      </c>
      <c r="DP10" s="57">
        <f>+'CE-mese'!DN59</f>
        <v>0</v>
      </c>
      <c r="DQ10" s="57">
        <f>+'CE-mese'!DO59</f>
        <v>0</v>
      </c>
      <c r="DR10" s="57">
        <f>+'CE-mese'!DP59</f>
        <v>0</v>
      </c>
      <c r="DS10" s="57">
        <f>+'CE-mese'!DQ59</f>
        <v>0</v>
      </c>
      <c r="DT10" s="57">
        <f>+'CE-mese'!DR59</f>
        <v>0</v>
      </c>
    </row>
    <row r="11" spans="1:124" ht="16.5" thickTop="1" thickBot="1" x14ac:dyDescent="0.3">
      <c r="C11" s="114" t="s">
        <v>246</v>
      </c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>
        <f>+SUM(E10:P10)</f>
        <v>0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>
        <f>+SUM(Q10:AB10)</f>
        <v>0</v>
      </c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>
        <f>+SUM(AC10:AN10)</f>
        <v>0</v>
      </c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>
        <f>+SUM(AO10:AZ10)</f>
        <v>0</v>
      </c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>
        <f>+SUM(BA10:BL10)</f>
        <v>0</v>
      </c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>
        <f>+SUM(BM10:BX10)</f>
        <v>0</v>
      </c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>
        <f>+SUM(BY10:CJ10)</f>
        <v>0</v>
      </c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>
        <f>+SUM(CK10:CV10)</f>
        <v>0</v>
      </c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>
        <f>+SUM(CW10:DH10)</f>
        <v>0</v>
      </c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>
        <f>+SUM(DI10:DT10)</f>
        <v>0</v>
      </c>
    </row>
    <row r="12" spans="1:124" ht="15.75" thickTop="1" x14ac:dyDescent="0.25">
      <c r="E12" s="63"/>
    </row>
    <row r="13" spans="1:124" x14ac:dyDescent="0.25">
      <c r="E13" s="63"/>
    </row>
    <row r="14" spans="1:124" ht="21" x14ac:dyDescent="0.35">
      <c r="B14" s="6" t="s">
        <v>247</v>
      </c>
      <c r="E14" s="6"/>
    </row>
    <row r="15" spans="1:124" ht="15.75" thickBot="1" x14ac:dyDescent="0.3">
      <c r="E15" s="63"/>
    </row>
    <row r="16" spans="1:124" ht="16.5" thickTop="1" thickBot="1" x14ac:dyDescent="0.3">
      <c r="C16" s="114" t="s">
        <v>248</v>
      </c>
      <c r="P16" s="57">
        <f>+IF(P11&gt;0,P11*$D4,0)</f>
        <v>0</v>
      </c>
      <c r="AB16" s="57">
        <f>+IF(AB11&gt;0,AB11*$D4,0)</f>
        <v>0</v>
      </c>
      <c r="AN16" s="57">
        <f>+IF(AN11&gt;0,AN11*$D4,0)</f>
        <v>0</v>
      </c>
      <c r="AZ16" s="57">
        <f>+IF(AZ11&gt;0,AZ11*$D4,0)</f>
        <v>0</v>
      </c>
      <c r="BL16" s="57">
        <f>+IF(BL11&gt;0,BL11*$D4,0)</f>
        <v>0</v>
      </c>
      <c r="BX16" s="57">
        <f>+IF(BX11&gt;0,BX11*$D4,0)</f>
        <v>0</v>
      </c>
      <c r="CJ16" s="57">
        <f>+IF(CJ11&gt;0,CJ11*$D4,0)</f>
        <v>0</v>
      </c>
      <c r="CV16" s="57">
        <f>+IF(CV11&gt;0,CV11*$D4,0)</f>
        <v>0</v>
      </c>
      <c r="DH16" s="57">
        <f>+IF(DH11&gt;0,DH11*$D4,0)</f>
        <v>0</v>
      </c>
      <c r="DT16" s="57">
        <f>+IF(DT11&gt;0,DT11*$D4,0)</f>
        <v>0</v>
      </c>
    </row>
    <row r="17" spans="2:124" ht="16.5" thickTop="1" thickBot="1" x14ac:dyDescent="0.3">
      <c r="C17" s="114" t="s">
        <v>249</v>
      </c>
      <c r="V17" s="57">
        <f>+IF(P16&gt;0,P16-J18-O19,0)</f>
        <v>0</v>
      </c>
      <c r="AH17" s="57">
        <f>+IF(AB16&gt;0,AB16-V18-AA19,0)</f>
        <v>0</v>
      </c>
      <c r="AT17" s="57">
        <f>+IF(AN16&gt;0,AN16-AH18-AM19,0)</f>
        <v>0</v>
      </c>
      <c r="BF17" s="57">
        <f>+IF(AZ16&gt;0,AZ16-AT18-AY19,0)</f>
        <v>0</v>
      </c>
      <c r="BR17" s="57">
        <f>+IF(BL16&gt;0,BL16-BF18-BK19,0)</f>
        <v>0</v>
      </c>
      <c r="CD17" s="57">
        <f>+IF(BX16&gt;0,BX16-BR18-BW19,0)</f>
        <v>0</v>
      </c>
      <c r="CP17" s="57">
        <f>+IF(CJ16&gt;0,CJ16-CD18-CI19,0)</f>
        <v>0</v>
      </c>
      <c r="DB17" s="57">
        <f>+IF(CV16&gt;0,CV16-CP18-CU19,0)</f>
        <v>0</v>
      </c>
      <c r="DN17" s="57">
        <f>+IF(DH16&gt;0,DH16-DB18-DG19,0)</f>
        <v>0</v>
      </c>
    </row>
    <row r="18" spans="2:124" ht="16.5" thickTop="1" thickBot="1" x14ac:dyDescent="0.3">
      <c r="C18" s="114" t="s">
        <v>250</v>
      </c>
      <c r="V18" s="57">
        <f>+P16*0.4</f>
        <v>0</v>
      </c>
      <c r="AH18" s="57">
        <f>+AB16*0.4</f>
        <v>0</v>
      </c>
      <c r="AT18" s="57">
        <f>+AN16*0.4</f>
        <v>0</v>
      </c>
      <c r="BF18" s="57">
        <f>+AZ16*0.4</f>
        <v>0</v>
      </c>
      <c r="BR18" s="57">
        <f>+BL16*0.4</f>
        <v>0</v>
      </c>
      <c r="CD18" s="57">
        <f>+BX16*0.4</f>
        <v>0</v>
      </c>
      <c r="CP18" s="57">
        <f>+CJ16*0.4</f>
        <v>0</v>
      </c>
      <c r="DB18" s="57">
        <f>+CV16*0.4</f>
        <v>0</v>
      </c>
      <c r="DN18" s="57">
        <f>+DH16*0.4</f>
        <v>0</v>
      </c>
    </row>
    <row r="19" spans="2:124" ht="16.5" thickTop="1" thickBot="1" x14ac:dyDescent="0.3">
      <c r="C19" s="114" t="s">
        <v>251</v>
      </c>
      <c r="AA19" s="57">
        <f>+P16*0.6</f>
        <v>0</v>
      </c>
      <c r="AM19" s="57">
        <f>+AB16*0.6</f>
        <v>0</v>
      </c>
      <c r="AY19" s="57">
        <f>+AN16*0.6</f>
        <v>0</v>
      </c>
      <c r="BK19" s="57">
        <f>+AZ16*0.6</f>
        <v>0</v>
      </c>
      <c r="BW19" s="57">
        <f>+BL16*0.6</f>
        <v>0</v>
      </c>
      <c r="CI19" s="57">
        <f>+BX16*0.6</f>
        <v>0</v>
      </c>
      <c r="CU19" s="57">
        <f>+CJ16*0.6</f>
        <v>0</v>
      </c>
      <c r="DG19" s="57">
        <f>+CV16*0.6</f>
        <v>0</v>
      </c>
      <c r="DS19" s="57">
        <f>+DH16*0.6</f>
        <v>0</v>
      </c>
    </row>
    <row r="20" spans="2:124" ht="16.5" thickTop="1" thickBot="1" x14ac:dyDescent="0.3">
      <c r="C20" s="114"/>
    </row>
    <row r="21" spans="2:124" ht="16.5" thickTop="1" thickBot="1" x14ac:dyDescent="0.3">
      <c r="C21" s="114" t="s">
        <v>252</v>
      </c>
      <c r="E21" s="57">
        <f>SUM(E17:E20)</f>
        <v>0</v>
      </c>
      <c r="F21" s="57">
        <f t="shared" ref="F21:Q21" si="0">SUM(F17:F20)</f>
        <v>0</v>
      </c>
      <c r="G21" s="57">
        <f t="shared" si="0"/>
        <v>0</v>
      </c>
      <c r="H21" s="57">
        <f t="shared" si="0"/>
        <v>0</v>
      </c>
      <c r="I21" s="57">
        <f t="shared" si="0"/>
        <v>0</v>
      </c>
      <c r="J21" s="57">
        <f t="shared" si="0"/>
        <v>0</v>
      </c>
      <c r="K21" s="57">
        <f t="shared" si="0"/>
        <v>0</v>
      </c>
      <c r="L21" s="57">
        <f t="shared" si="0"/>
        <v>0</v>
      </c>
      <c r="M21" s="57">
        <f t="shared" si="0"/>
        <v>0</v>
      </c>
      <c r="N21" s="57">
        <f t="shared" si="0"/>
        <v>0</v>
      </c>
      <c r="O21" s="57">
        <f t="shared" si="0"/>
        <v>0</v>
      </c>
      <c r="P21" s="57">
        <f t="shared" si="0"/>
        <v>0</v>
      </c>
      <c r="Q21" s="57">
        <f t="shared" si="0"/>
        <v>0</v>
      </c>
      <c r="R21" s="57">
        <f t="shared" ref="R21" si="1">SUM(R17:R20)</f>
        <v>0</v>
      </c>
      <c r="S21" s="57">
        <f t="shared" ref="S21" si="2">SUM(S17:S20)</f>
        <v>0</v>
      </c>
      <c r="T21" s="57">
        <f t="shared" ref="T21" si="3">SUM(T17:T20)</f>
        <v>0</v>
      </c>
      <c r="U21" s="57">
        <f t="shared" ref="U21" si="4">SUM(U17:U20)</f>
        <v>0</v>
      </c>
      <c r="V21" s="57">
        <f t="shared" ref="V21" si="5">SUM(V17:V20)</f>
        <v>0</v>
      </c>
      <c r="W21" s="57">
        <f t="shared" ref="W21" si="6">SUM(W17:W20)</f>
        <v>0</v>
      </c>
      <c r="X21" s="57">
        <f t="shared" ref="X21" si="7">SUM(X17:X20)</f>
        <v>0</v>
      </c>
      <c r="Y21" s="57">
        <f t="shared" ref="Y21" si="8">SUM(Y17:Y20)</f>
        <v>0</v>
      </c>
      <c r="Z21" s="57">
        <f t="shared" ref="Z21" si="9">SUM(Z17:Z20)</f>
        <v>0</v>
      </c>
      <c r="AA21" s="57">
        <f t="shared" ref="AA21" si="10">SUM(AA17:AA20)</f>
        <v>0</v>
      </c>
      <c r="AB21" s="57">
        <f t="shared" ref="AB21:AC21" si="11">SUM(AB17:AB20)</f>
        <v>0</v>
      </c>
      <c r="AC21" s="57">
        <f t="shared" si="11"/>
        <v>0</v>
      </c>
      <c r="AD21" s="57">
        <f t="shared" ref="AD21" si="12">SUM(AD17:AD20)</f>
        <v>0</v>
      </c>
      <c r="AE21" s="57">
        <f t="shared" ref="AE21" si="13">SUM(AE17:AE20)</f>
        <v>0</v>
      </c>
      <c r="AF21" s="57">
        <f t="shared" ref="AF21" si="14">SUM(AF17:AF20)</f>
        <v>0</v>
      </c>
      <c r="AG21" s="57">
        <f t="shared" ref="AG21" si="15">SUM(AG17:AG20)</f>
        <v>0</v>
      </c>
      <c r="AH21" s="57">
        <f t="shared" ref="AH21" si="16">SUM(AH17:AH20)</f>
        <v>0</v>
      </c>
      <c r="AI21" s="57">
        <f t="shared" ref="AI21" si="17">SUM(AI17:AI20)</f>
        <v>0</v>
      </c>
      <c r="AJ21" s="57">
        <f t="shared" ref="AJ21" si="18">SUM(AJ17:AJ20)</f>
        <v>0</v>
      </c>
      <c r="AK21" s="57">
        <f t="shared" ref="AK21" si="19">SUM(AK17:AK20)</f>
        <v>0</v>
      </c>
      <c r="AL21" s="57">
        <f t="shared" ref="AL21" si="20">SUM(AL17:AL20)</f>
        <v>0</v>
      </c>
      <c r="AM21" s="57">
        <f t="shared" ref="AM21" si="21">SUM(AM17:AM20)</f>
        <v>0</v>
      </c>
      <c r="AN21" s="57">
        <f t="shared" ref="AN21:AO21" si="22">SUM(AN17:AN20)</f>
        <v>0</v>
      </c>
      <c r="AO21" s="57">
        <f t="shared" si="22"/>
        <v>0</v>
      </c>
      <c r="AP21" s="57">
        <f t="shared" ref="AP21" si="23">SUM(AP17:AP20)</f>
        <v>0</v>
      </c>
      <c r="AQ21" s="57">
        <f t="shared" ref="AQ21" si="24">SUM(AQ17:AQ20)</f>
        <v>0</v>
      </c>
      <c r="AR21" s="57">
        <f t="shared" ref="AR21" si="25">SUM(AR17:AR20)</f>
        <v>0</v>
      </c>
      <c r="AS21" s="57">
        <f t="shared" ref="AS21" si="26">SUM(AS17:AS20)</f>
        <v>0</v>
      </c>
      <c r="AT21" s="57">
        <f t="shared" ref="AT21" si="27">SUM(AT17:AT20)</f>
        <v>0</v>
      </c>
      <c r="AU21" s="57">
        <f t="shared" ref="AU21" si="28">SUM(AU17:AU20)</f>
        <v>0</v>
      </c>
      <c r="AV21" s="57">
        <f t="shared" ref="AV21" si="29">SUM(AV17:AV20)</f>
        <v>0</v>
      </c>
      <c r="AW21" s="57">
        <f t="shared" ref="AW21" si="30">SUM(AW17:AW20)</f>
        <v>0</v>
      </c>
      <c r="AX21" s="57">
        <f t="shared" ref="AX21" si="31">SUM(AX17:AX20)</f>
        <v>0</v>
      </c>
      <c r="AY21" s="57">
        <f t="shared" ref="AY21" si="32">SUM(AY17:AY20)</f>
        <v>0</v>
      </c>
      <c r="AZ21" s="57">
        <f t="shared" ref="AZ21:BA21" si="33">SUM(AZ17:AZ20)</f>
        <v>0</v>
      </c>
      <c r="BA21" s="57">
        <f t="shared" si="33"/>
        <v>0</v>
      </c>
      <c r="BB21" s="57">
        <f t="shared" ref="BB21" si="34">SUM(BB17:BB20)</f>
        <v>0</v>
      </c>
      <c r="BC21" s="57">
        <f t="shared" ref="BC21" si="35">SUM(BC17:BC20)</f>
        <v>0</v>
      </c>
      <c r="BD21" s="57">
        <f t="shared" ref="BD21" si="36">SUM(BD17:BD20)</f>
        <v>0</v>
      </c>
      <c r="BE21" s="57">
        <f t="shared" ref="BE21" si="37">SUM(BE17:BE20)</f>
        <v>0</v>
      </c>
      <c r="BF21" s="57">
        <f t="shared" ref="BF21" si="38">SUM(BF17:BF20)</f>
        <v>0</v>
      </c>
      <c r="BG21" s="57">
        <f t="shared" ref="BG21" si="39">SUM(BG17:BG20)</f>
        <v>0</v>
      </c>
      <c r="BH21" s="57">
        <f t="shared" ref="BH21" si="40">SUM(BH17:BH20)</f>
        <v>0</v>
      </c>
      <c r="BI21" s="57">
        <f t="shared" ref="BI21" si="41">SUM(BI17:BI20)</f>
        <v>0</v>
      </c>
      <c r="BJ21" s="57">
        <f t="shared" ref="BJ21" si="42">SUM(BJ17:BJ20)</f>
        <v>0</v>
      </c>
      <c r="BK21" s="57">
        <f t="shared" ref="BK21" si="43">SUM(BK17:BK20)</f>
        <v>0</v>
      </c>
      <c r="BL21" s="57">
        <f t="shared" ref="BL21:BM21" si="44">SUM(BL17:BL20)</f>
        <v>0</v>
      </c>
      <c r="BM21" s="57">
        <f t="shared" si="44"/>
        <v>0</v>
      </c>
      <c r="BN21" s="57">
        <f t="shared" ref="BN21" si="45">SUM(BN17:BN20)</f>
        <v>0</v>
      </c>
      <c r="BO21" s="57">
        <f t="shared" ref="BO21" si="46">SUM(BO17:BO20)</f>
        <v>0</v>
      </c>
      <c r="BP21" s="57">
        <f t="shared" ref="BP21" si="47">SUM(BP17:BP20)</f>
        <v>0</v>
      </c>
      <c r="BQ21" s="57">
        <f t="shared" ref="BQ21" si="48">SUM(BQ17:BQ20)</f>
        <v>0</v>
      </c>
      <c r="BR21" s="57">
        <f t="shared" ref="BR21" si="49">SUM(BR17:BR20)</f>
        <v>0</v>
      </c>
      <c r="BS21" s="57">
        <f t="shared" ref="BS21" si="50">SUM(BS17:BS20)</f>
        <v>0</v>
      </c>
      <c r="BT21" s="57">
        <f t="shared" ref="BT21" si="51">SUM(BT17:BT20)</f>
        <v>0</v>
      </c>
      <c r="BU21" s="57">
        <f t="shared" ref="BU21" si="52">SUM(BU17:BU20)</f>
        <v>0</v>
      </c>
      <c r="BV21" s="57">
        <f t="shared" ref="BV21" si="53">SUM(BV17:BV20)</f>
        <v>0</v>
      </c>
      <c r="BW21" s="57">
        <f t="shared" ref="BW21" si="54">SUM(BW17:BW20)</f>
        <v>0</v>
      </c>
      <c r="BX21" s="57">
        <f t="shared" ref="BX21:BY21" si="55">SUM(BX17:BX20)</f>
        <v>0</v>
      </c>
      <c r="BY21" s="57">
        <f t="shared" si="55"/>
        <v>0</v>
      </c>
      <c r="BZ21" s="57">
        <f t="shared" ref="BZ21" si="56">SUM(BZ17:BZ20)</f>
        <v>0</v>
      </c>
      <c r="CA21" s="57">
        <f t="shared" ref="CA21" si="57">SUM(CA17:CA20)</f>
        <v>0</v>
      </c>
      <c r="CB21" s="57">
        <f t="shared" ref="CB21" si="58">SUM(CB17:CB20)</f>
        <v>0</v>
      </c>
      <c r="CC21" s="57">
        <f t="shared" ref="CC21" si="59">SUM(CC17:CC20)</f>
        <v>0</v>
      </c>
      <c r="CD21" s="57">
        <f t="shared" ref="CD21" si="60">SUM(CD17:CD20)</f>
        <v>0</v>
      </c>
      <c r="CE21" s="57">
        <f t="shared" ref="CE21" si="61">SUM(CE17:CE20)</f>
        <v>0</v>
      </c>
      <c r="CF21" s="57">
        <f t="shared" ref="CF21" si="62">SUM(CF17:CF20)</f>
        <v>0</v>
      </c>
      <c r="CG21" s="57">
        <f t="shared" ref="CG21" si="63">SUM(CG17:CG20)</f>
        <v>0</v>
      </c>
      <c r="CH21" s="57">
        <f t="shared" ref="CH21" si="64">SUM(CH17:CH20)</f>
        <v>0</v>
      </c>
      <c r="CI21" s="57">
        <f t="shared" ref="CI21" si="65">SUM(CI17:CI20)</f>
        <v>0</v>
      </c>
      <c r="CJ21" s="57">
        <f t="shared" ref="CJ21:CK21" si="66">SUM(CJ17:CJ20)</f>
        <v>0</v>
      </c>
      <c r="CK21" s="57">
        <f t="shared" si="66"/>
        <v>0</v>
      </c>
      <c r="CL21" s="57">
        <f t="shared" ref="CL21" si="67">SUM(CL17:CL20)</f>
        <v>0</v>
      </c>
      <c r="CM21" s="57">
        <f t="shared" ref="CM21" si="68">SUM(CM17:CM20)</f>
        <v>0</v>
      </c>
      <c r="CN21" s="57">
        <f t="shared" ref="CN21" si="69">SUM(CN17:CN20)</f>
        <v>0</v>
      </c>
      <c r="CO21" s="57">
        <f t="shared" ref="CO21" si="70">SUM(CO17:CO20)</f>
        <v>0</v>
      </c>
      <c r="CP21" s="57">
        <f t="shared" ref="CP21" si="71">SUM(CP17:CP20)</f>
        <v>0</v>
      </c>
      <c r="CQ21" s="57">
        <f t="shared" ref="CQ21" si="72">SUM(CQ17:CQ20)</f>
        <v>0</v>
      </c>
      <c r="CR21" s="57">
        <f t="shared" ref="CR21" si="73">SUM(CR17:CR20)</f>
        <v>0</v>
      </c>
      <c r="CS21" s="57">
        <f t="shared" ref="CS21" si="74">SUM(CS17:CS20)</f>
        <v>0</v>
      </c>
      <c r="CT21" s="57">
        <f t="shared" ref="CT21" si="75">SUM(CT17:CT20)</f>
        <v>0</v>
      </c>
      <c r="CU21" s="57">
        <f t="shared" ref="CU21" si="76">SUM(CU17:CU20)</f>
        <v>0</v>
      </c>
      <c r="CV21" s="57">
        <f t="shared" ref="CV21:CW21" si="77">SUM(CV17:CV20)</f>
        <v>0</v>
      </c>
      <c r="CW21" s="57">
        <f t="shared" si="77"/>
        <v>0</v>
      </c>
      <c r="CX21" s="57">
        <f t="shared" ref="CX21" si="78">SUM(CX17:CX20)</f>
        <v>0</v>
      </c>
      <c r="CY21" s="57">
        <f t="shared" ref="CY21" si="79">SUM(CY17:CY20)</f>
        <v>0</v>
      </c>
      <c r="CZ21" s="57">
        <f t="shared" ref="CZ21" si="80">SUM(CZ17:CZ20)</f>
        <v>0</v>
      </c>
      <c r="DA21" s="57">
        <f t="shared" ref="DA21" si="81">SUM(DA17:DA20)</f>
        <v>0</v>
      </c>
      <c r="DB21" s="57">
        <f t="shared" ref="DB21" si="82">SUM(DB17:DB20)</f>
        <v>0</v>
      </c>
      <c r="DC21" s="57">
        <f t="shared" ref="DC21" si="83">SUM(DC17:DC20)</f>
        <v>0</v>
      </c>
      <c r="DD21" s="57">
        <f t="shared" ref="DD21" si="84">SUM(DD17:DD20)</f>
        <v>0</v>
      </c>
      <c r="DE21" s="57">
        <f t="shared" ref="DE21" si="85">SUM(DE17:DE20)</f>
        <v>0</v>
      </c>
      <c r="DF21" s="57">
        <f t="shared" ref="DF21" si="86">SUM(DF17:DF20)</f>
        <v>0</v>
      </c>
      <c r="DG21" s="57">
        <f t="shared" ref="DG21" si="87">SUM(DG17:DG20)</f>
        <v>0</v>
      </c>
      <c r="DH21" s="57">
        <f t="shared" ref="DH21:DI21" si="88">SUM(DH17:DH20)</f>
        <v>0</v>
      </c>
      <c r="DI21" s="57">
        <f t="shared" si="88"/>
        <v>0</v>
      </c>
      <c r="DJ21" s="57">
        <f t="shared" ref="DJ21" si="89">SUM(DJ17:DJ20)</f>
        <v>0</v>
      </c>
      <c r="DK21" s="57">
        <f t="shared" ref="DK21" si="90">SUM(DK17:DK20)</f>
        <v>0</v>
      </c>
      <c r="DL21" s="57">
        <f t="shared" ref="DL21" si="91">SUM(DL17:DL20)</f>
        <v>0</v>
      </c>
      <c r="DM21" s="57">
        <f t="shared" ref="DM21" si="92">SUM(DM17:DM20)</f>
        <v>0</v>
      </c>
      <c r="DN21" s="57">
        <f t="shared" ref="DN21" si="93">SUM(DN17:DN20)</f>
        <v>0</v>
      </c>
      <c r="DO21" s="57">
        <f t="shared" ref="DO21" si="94">SUM(DO17:DO20)</f>
        <v>0</v>
      </c>
      <c r="DP21" s="57">
        <f t="shared" ref="DP21" si="95">SUM(DP17:DP20)</f>
        <v>0</v>
      </c>
      <c r="DQ21" s="57">
        <f t="shared" ref="DQ21" si="96">SUM(DQ17:DQ20)</f>
        <v>0</v>
      </c>
      <c r="DR21" s="57">
        <f t="shared" ref="DR21" si="97">SUM(DR17:DR20)</f>
        <v>0</v>
      </c>
      <c r="DS21" s="57">
        <f t="shared" ref="DS21" si="98">SUM(DS17:DS20)</f>
        <v>0</v>
      </c>
      <c r="DT21" s="57">
        <f t="shared" ref="DT21" si="99">SUM(DT17:DT20)</f>
        <v>0</v>
      </c>
    </row>
    <row r="22" spans="2:124" ht="15.75" thickTop="1" x14ac:dyDescent="0.25">
      <c r="E22" s="15"/>
    </row>
    <row r="23" spans="2:124" x14ac:dyDescent="0.25">
      <c r="E23" s="15"/>
    </row>
    <row r="24" spans="2:124" ht="21" x14ac:dyDescent="0.35">
      <c r="B24" s="6" t="s">
        <v>14</v>
      </c>
      <c r="E24" s="6"/>
    </row>
    <row r="25" spans="2:124" ht="21.75" thickBot="1" x14ac:dyDescent="0.4">
      <c r="D25" s="6"/>
      <c r="E25" s="6"/>
    </row>
    <row r="26" spans="2:124" ht="16.5" thickTop="1" thickBot="1" x14ac:dyDescent="0.3">
      <c r="C26" s="114" t="s">
        <v>253</v>
      </c>
      <c r="E26" s="57">
        <f>+IF(E16&gt;E21,E16-E21,0)</f>
        <v>0</v>
      </c>
      <c r="F26" s="57">
        <f>+IF(SUM($E16:F16)&gt;SUM($E21:F21),SUM($E16:F16)-SUM($E21:F21),0)</f>
        <v>0</v>
      </c>
      <c r="G26" s="57">
        <f>+IF(SUM($E16:G16)&gt;SUM($E21:G21),SUM($E16:G16)-SUM($E21:G21),0)</f>
        <v>0</v>
      </c>
      <c r="H26" s="57">
        <f>+IF(SUM($E16:H16)&gt;SUM($E21:H21),SUM($E16:H16)-SUM($E21:H21),0)</f>
        <v>0</v>
      </c>
      <c r="I26" s="57">
        <f>+IF(SUM($E16:I16)&gt;SUM($E21:I21),SUM($E16:I16)-SUM($E21:I21),0)</f>
        <v>0</v>
      </c>
      <c r="J26" s="57">
        <f>+IF(SUM($E16:J16)&gt;SUM($E21:J21),SUM($E16:J16)-SUM($E21:J21),0)</f>
        <v>0</v>
      </c>
      <c r="K26" s="57">
        <f>+IF(SUM($E16:K16)&gt;SUM($E21:K21),SUM($E16:K16)-SUM($E21:K21),0)</f>
        <v>0</v>
      </c>
      <c r="L26" s="57">
        <f>+IF(SUM($E16:L16)&gt;SUM($E21:L21),SUM($E16:L16)-SUM($E21:L21),0)</f>
        <v>0</v>
      </c>
      <c r="M26" s="57">
        <f>+IF(SUM($E16:M16)&gt;SUM($E21:M21),SUM($E16:M16)-SUM($E21:M21),0)</f>
        <v>0</v>
      </c>
      <c r="N26" s="57">
        <f>+IF(SUM($E16:N16)&gt;SUM($E21:N21),SUM($E16:N16)-SUM($E21:N21),0)</f>
        <v>0</v>
      </c>
      <c r="O26" s="57">
        <f>+IF(SUM($E16:O16)&gt;SUM($E21:O21),SUM($E16:O16)-SUM($E21:O21),0)</f>
        <v>0</v>
      </c>
      <c r="P26" s="57">
        <f>+IF(SUM($E16:P16)&gt;SUM($E21:P21),SUM($E16:P16)-SUM($E21:P21),0)</f>
        <v>0</v>
      </c>
      <c r="Q26" s="57">
        <f>+IF(SUM($E16:Q16)&gt;SUM($E21:Q21),SUM($E16:Q16)-SUM($E21:Q21),0)</f>
        <v>0</v>
      </c>
      <c r="R26" s="57">
        <f>+IF(SUM($E16:R16)&gt;SUM($E21:R21),SUM($E16:R16)-SUM($E21:R21),0)</f>
        <v>0</v>
      </c>
      <c r="S26" s="57">
        <f>+IF(SUM($E16:S16)&gt;SUM($E21:S21),SUM($E16:S16)-SUM($E21:S21),0)</f>
        <v>0</v>
      </c>
      <c r="T26" s="57">
        <f>+IF(SUM($E16:T16)&gt;SUM($E21:T21),SUM($E16:T16)-SUM($E21:T21),0)</f>
        <v>0</v>
      </c>
      <c r="U26" s="57">
        <f>+IF(SUM($E16:U16)&gt;SUM($E21:U21),SUM($E16:U16)-SUM($E21:U21),0)</f>
        <v>0</v>
      </c>
      <c r="V26" s="57">
        <f>+IF(SUM($E16:V16)&gt;SUM($E21:V21),SUM($E16:V16)-SUM($E21:V21),0)</f>
        <v>0</v>
      </c>
      <c r="W26" s="57">
        <f>+IF(SUM($E16:W16)&gt;SUM($E21:W21),SUM($E16:W16)-SUM($E21:W21),0)</f>
        <v>0</v>
      </c>
      <c r="X26" s="57">
        <f>+IF(SUM($E16:X16)&gt;SUM($E21:X21),SUM($E16:X16)-SUM($E21:X21),0)</f>
        <v>0</v>
      </c>
      <c r="Y26" s="57">
        <f>+IF(SUM($E16:Y16)&gt;SUM($E21:Y21),SUM($E16:Y16)-SUM($E21:Y21),0)</f>
        <v>0</v>
      </c>
      <c r="Z26" s="57">
        <f>+IF(SUM($E16:Z16)&gt;SUM($E21:Z21),SUM($E16:Z16)-SUM($E21:Z21),0)</f>
        <v>0</v>
      </c>
      <c r="AA26" s="57">
        <f>+IF(SUM($E16:AA16)&gt;SUM($E21:AA21),SUM($E16:AA16)-SUM($E21:AA21),0)</f>
        <v>0</v>
      </c>
      <c r="AB26" s="57">
        <f>+IF(SUM($E16:AB16)&gt;SUM($E21:AB21),SUM($E16:AB16)-SUM($E21:AB21),0)</f>
        <v>0</v>
      </c>
      <c r="AC26" s="57">
        <f>+IF(SUM($E16:AC16)&gt;SUM($E21:AC21),SUM($E16:AC16)-SUM($E21:AC21),0)</f>
        <v>0</v>
      </c>
      <c r="AD26" s="57">
        <f>+IF(SUM($E16:AD16)&gt;SUM($E21:AD21),SUM($E16:AD16)-SUM($E21:AD21),0)</f>
        <v>0</v>
      </c>
      <c r="AE26" s="57">
        <f>+IF(SUM($E16:AE16)&gt;SUM($E21:AE21),SUM($E16:AE16)-SUM($E21:AE21),0)</f>
        <v>0</v>
      </c>
      <c r="AF26" s="57">
        <f>+IF(SUM($E16:AF16)&gt;SUM($E21:AF21),SUM($E16:AF16)-SUM($E21:AF21),0)</f>
        <v>0</v>
      </c>
      <c r="AG26" s="57">
        <f>+IF(SUM($E16:AG16)&gt;SUM($E21:AG21),SUM($E16:AG16)-SUM($E21:AG21),0)</f>
        <v>0</v>
      </c>
      <c r="AH26" s="57">
        <f>+IF(SUM($E16:AH16)&gt;SUM($E21:AH21),SUM($E16:AH16)-SUM($E21:AH21),0)</f>
        <v>0</v>
      </c>
      <c r="AI26" s="57">
        <f>+IF(SUM($E16:AI16)&gt;SUM($E21:AI21),SUM($E16:AI16)-SUM($E21:AI21),0)</f>
        <v>0</v>
      </c>
      <c r="AJ26" s="57">
        <f>+IF(SUM($E16:AJ16)&gt;SUM($E21:AJ21),SUM($E16:AJ16)-SUM($E21:AJ21),0)</f>
        <v>0</v>
      </c>
      <c r="AK26" s="57">
        <f>+IF(SUM($E16:AK16)&gt;SUM($E21:AK21),SUM($E16:AK16)-SUM($E21:AK21),0)</f>
        <v>0</v>
      </c>
      <c r="AL26" s="57">
        <f>+IF(SUM($E16:AL16)&gt;SUM($E21:AL21),SUM($E16:AL16)-SUM($E21:AL21),0)</f>
        <v>0</v>
      </c>
      <c r="AM26" s="57">
        <f>+IF(SUM($E16:AM16)&gt;SUM($E21:AM21),SUM($E16:AM16)-SUM($E21:AM21),0)</f>
        <v>0</v>
      </c>
      <c r="AN26" s="57">
        <f>+IF(SUM($E16:AN16)&gt;SUM($E21:AN21),SUM($E16:AN16)-SUM($E21:AN21),0)</f>
        <v>0</v>
      </c>
      <c r="AO26" s="57">
        <f>+IF(SUM($E16:AO16)&gt;SUM($E21:AO21),SUM($E16:AO16)-SUM($E21:AO21),0)</f>
        <v>0</v>
      </c>
      <c r="AP26" s="57">
        <f>+IF(SUM($E16:AP16)&gt;SUM($E21:AP21),SUM($E16:AP16)-SUM($E21:AP21),0)</f>
        <v>0</v>
      </c>
      <c r="AQ26" s="57">
        <f>+IF(SUM($E16:AQ16)&gt;SUM($E21:AQ21),SUM($E16:AQ16)-SUM($E21:AQ21),0)</f>
        <v>0</v>
      </c>
      <c r="AR26" s="57">
        <f>+IF(SUM($E16:AR16)&gt;SUM($E21:AR21),SUM($E16:AR16)-SUM($E21:AR21),0)</f>
        <v>0</v>
      </c>
      <c r="AS26" s="57">
        <f>+IF(SUM($E16:AS16)&gt;SUM($E21:AS21),SUM($E16:AS16)-SUM($E21:AS21),0)</f>
        <v>0</v>
      </c>
      <c r="AT26" s="57">
        <f>+IF(SUM($E16:AT16)&gt;SUM($E21:AT21),SUM($E16:AT16)-SUM($E21:AT21),0)</f>
        <v>0</v>
      </c>
      <c r="AU26" s="57">
        <f>+IF(SUM($E16:AU16)&gt;SUM($E21:AU21),SUM($E16:AU16)-SUM($E21:AU21),0)</f>
        <v>0</v>
      </c>
      <c r="AV26" s="57">
        <f>+IF(SUM($E16:AV16)&gt;SUM($E21:AV21),SUM($E16:AV16)-SUM($E21:AV21),0)</f>
        <v>0</v>
      </c>
      <c r="AW26" s="57">
        <f>+IF(SUM($E16:AW16)&gt;SUM($E21:AW21),SUM($E16:AW16)-SUM($E21:AW21),0)</f>
        <v>0</v>
      </c>
      <c r="AX26" s="57">
        <f>+IF(SUM($E16:AX16)&gt;SUM($E21:AX21),SUM($E16:AX16)-SUM($E21:AX21),0)</f>
        <v>0</v>
      </c>
      <c r="AY26" s="57">
        <f>+IF(SUM($E16:AY16)&gt;SUM($E21:AY21),SUM($E16:AY16)-SUM($E21:AY21),0)</f>
        <v>0</v>
      </c>
      <c r="AZ26" s="57">
        <f>+IF(SUM($E16:AZ16)&gt;SUM($E21:AZ21),SUM($E16:AZ16)-SUM($E21:AZ21),0)</f>
        <v>0</v>
      </c>
      <c r="BA26" s="57">
        <f>+IF(SUM($E16:BA16)&gt;SUM($E21:BA21),SUM($E16:BA16)-SUM($E21:BA21),0)</f>
        <v>0</v>
      </c>
      <c r="BB26" s="57">
        <f>+IF(SUM($E16:BB16)&gt;SUM($E21:BB21),SUM($E16:BB16)-SUM($E21:BB21),0)</f>
        <v>0</v>
      </c>
      <c r="BC26" s="57">
        <f>+IF(SUM($E16:BC16)&gt;SUM($E21:BC21),SUM($E16:BC16)-SUM($E21:BC21),0)</f>
        <v>0</v>
      </c>
      <c r="BD26" s="57">
        <f>+IF(SUM($E16:BD16)&gt;SUM($E21:BD21),SUM($E16:BD16)-SUM($E21:BD21),0)</f>
        <v>0</v>
      </c>
      <c r="BE26" s="57">
        <f>+IF(SUM($E16:BE16)&gt;SUM($E21:BE21),SUM($E16:BE16)-SUM($E21:BE21),0)</f>
        <v>0</v>
      </c>
      <c r="BF26" s="57">
        <f>+IF(SUM($E16:BF16)&gt;SUM($E21:BF21),SUM($E16:BF16)-SUM($E21:BF21),0)</f>
        <v>0</v>
      </c>
      <c r="BG26" s="57">
        <f>+IF(SUM($E16:BG16)&gt;SUM($E21:BG21),SUM($E16:BG16)-SUM($E21:BG21),0)</f>
        <v>0</v>
      </c>
      <c r="BH26" s="57">
        <f>+IF(SUM($E16:BH16)&gt;SUM($E21:BH21),SUM($E16:BH16)-SUM($E21:BH21),0)</f>
        <v>0</v>
      </c>
      <c r="BI26" s="57">
        <f>+IF(SUM($E16:BI16)&gt;SUM($E21:BI21),SUM($E16:BI16)-SUM($E21:BI21),0)</f>
        <v>0</v>
      </c>
      <c r="BJ26" s="57">
        <f>+IF(SUM($E16:BJ16)&gt;SUM($E21:BJ21),SUM($E16:BJ16)-SUM($E21:BJ21),0)</f>
        <v>0</v>
      </c>
      <c r="BK26" s="57">
        <f>+IF(SUM($E16:BK16)&gt;SUM($E21:BK21),SUM($E16:BK16)-SUM($E21:BK21),0)</f>
        <v>0</v>
      </c>
      <c r="BL26" s="57">
        <f>+IF(SUM($E16:BL16)&gt;SUM($E21:BL21),SUM($E16:BL16)-SUM($E21:BL21),0)</f>
        <v>0</v>
      </c>
      <c r="BM26" s="57">
        <f>+IF(SUM($E16:BM16)&gt;SUM($E21:BM21),SUM($E16:BM16)-SUM($E21:BM21),0)</f>
        <v>0</v>
      </c>
      <c r="BN26" s="57">
        <f>+IF(SUM($E16:BN16)&gt;SUM($E21:BN21),SUM($E16:BN16)-SUM($E21:BN21),0)</f>
        <v>0</v>
      </c>
      <c r="BO26" s="57">
        <f>+IF(SUM($E16:BO16)&gt;SUM($E21:BO21),SUM($E16:BO16)-SUM($E21:BO21),0)</f>
        <v>0</v>
      </c>
      <c r="BP26" s="57">
        <f>+IF(SUM($E16:BP16)&gt;SUM($E21:BP21),SUM($E16:BP16)-SUM($E21:BP21),0)</f>
        <v>0</v>
      </c>
      <c r="BQ26" s="57">
        <f>+IF(SUM($E16:BQ16)&gt;SUM($E21:BQ21),SUM($E16:BQ16)-SUM($E21:BQ21),0)</f>
        <v>0</v>
      </c>
      <c r="BR26" s="57">
        <f>+IF(SUM($E16:BR16)&gt;SUM($E21:BR21),SUM($E16:BR16)-SUM($E21:BR21),0)</f>
        <v>0</v>
      </c>
      <c r="BS26" s="57">
        <f>+IF(SUM($E16:BS16)&gt;SUM($E21:BS21),SUM($E16:BS16)-SUM($E21:BS21),0)</f>
        <v>0</v>
      </c>
      <c r="BT26" s="57">
        <f>+IF(SUM($E16:BT16)&gt;SUM($E21:BT21),SUM($E16:BT16)-SUM($E21:BT21),0)</f>
        <v>0</v>
      </c>
      <c r="BU26" s="57">
        <f>+IF(SUM($E16:BU16)&gt;SUM($E21:BU21),SUM($E16:BU16)-SUM($E21:BU21),0)</f>
        <v>0</v>
      </c>
      <c r="BV26" s="57">
        <f>+IF(SUM($E16:BV16)&gt;SUM($E21:BV21),SUM($E16:BV16)-SUM($E21:BV21),0)</f>
        <v>0</v>
      </c>
      <c r="BW26" s="57">
        <f>+IF(SUM($E16:BW16)&gt;SUM($E21:BW21),SUM($E16:BW16)-SUM($E21:BW21),0)</f>
        <v>0</v>
      </c>
      <c r="BX26" s="57">
        <f>+IF(SUM($E16:BX16)&gt;SUM($E21:BX21),SUM($E16:BX16)-SUM($E21:BX21),0)</f>
        <v>0</v>
      </c>
      <c r="BY26" s="57">
        <f>+IF(SUM($E16:BY16)&gt;SUM($E21:BY21),SUM($E16:BY16)-SUM($E21:BY21),0)</f>
        <v>0</v>
      </c>
      <c r="BZ26" s="57">
        <f>+IF(SUM($E16:BZ16)&gt;SUM($E21:BZ21),SUM($E16:BZ16)-SUM($E21:BZ21),0)</f>
        <v>0</v>
      </c>
      <c r="CA26" s="57">
        <f>+IF(SUM($E16:CA16)&gt;SUM($E21:CA21),SUM($E16:CA16)-SUM($E21:CA21),0)</f>
        <v>0</v>
      </c>
      <c r="CB26" s="57">
        <f>+IF(SUM($E16:CB16)&gt;SUM($E21:CB21),SUM($E16:CB16)-SUM($E21:CB21),0)</f>
        <v>0</v>
      </c>
      <c r="CC26" s="57">
        <f>+IF(SUM($E16:CC16)&gt;SUM($E21:CC21),SUM($E16:CC16)-SUM($E21:CC21),0)</f>
        <v>0</v>
      </c>
      <c r="CD26" s="57">
        <f>+IF(SUM($E16:CD16)&gt;SUM($E21:CD21),SUM($E16:CD16)-SUM($E21:CD21),0)</f>
        <v>0</v>
      </c>
      <c r="CE26" s="57">
        <f>+IF(SUM($E16:CE16)&gt;SUM($E21:CE21),SUM($E16:CE16)-SUM($E21:CE21),0)</f>
        <v>0</v>
      </c>
      <c r="CF26" s="57">
        <f>+IF(SUM($E16:CF16)&gt;SUM($E21:CF21),SUM($E16:CF16)-SUM($E21:CF21),0)</f>
        <v>0</v>
      </c>
      <c r="CG26" s="57">
        <f>+IF(SUM($E16:CG16)&gt;SUM($E21:CG21),SUM($E16:CG16)-SUM($E21:CG21),0)</f>
        <v>0</v>
      </c>
      <c r="CH26" s="57">
        <f>+IF(SUM($E16:CH16)&gt;SUM($E21:CH21),SUM($E16:CH16)-SUM($E21:CH21),0)</f>
        <v>0</v>
      </c>
      <c r="CI26" s="57">
        <f>+IF(SUM($E16:CI16)&gt;SUM($E21:CI21),SUM($E16:CI16)-SUM($E21:CI21),0)</f>
        <v>0</v>
      </c>
      <c r="CJ26" s="57">
        <f>+IF(SUM($E16:CJ16)&gt;SUM($E21:CJ21),SUM($E16:CJ16)-SUM($E21:CJ21),0)</f>
        <v>0</v>
      </c>
      <c r="CK26" s="57">
        <f>+IF(SUM($E16:CK16)&gt;SUM($E21:CK21),SUM($E16:CK16)-SUM($E21:CK21),0)</f>
        <v>0</v>
      </c>
      <c r="CL26" s="57">
        <f>+IF(SUM($E16:CL16)&gt;SUM($E21:CL21),SUM($E16:CL16)-SUM($E21:CL21),0)</f>
        <v>0</v>
      </c>
      <c r="CM26" s="57">
        <f>+IF(SUM($E16:CM16)&gt;SUM($E21:CM21),SUM($E16:CM16)-SUM($E21:CM21),0)</f>
        <v>0</v>
      </c>
      <c r="CN26" s="57">
        <f>+IF(SUM($E16:CN16)&gt;SUM($E21:CN21),SUM($E16:CN16)-SUM($E21:CN21),0)</f>
        <v>0</v>
      </c>
      <c r="CO26" s="57">
        <f>+IF(SUM($E16:CO16)&gt;SUM($E21:CO21),SUM($E16:CO16)-SUM($E21:CO21),0)</f>
        <v>0</v>
      </c>
      <c r="CP26" s="57">
        <f>+IF(SUM($E16:CP16)&gt;SUM($E21:CP21),SUM($E16:CP16)-SUM($E21:CP21),0)</f>
        <v>0</v>
      </c>
      <c r="CQ26" s="57">
        <f>+IF(SUM($E16:CQ16)&gt;SUM($E21:CQ21),SUM($E16:CQ16)-SUM($E21:CQ21),0)</f>
        <v>0</v>
      </c>
      <c r="CR26" s="57">
        <f>+IF(SUM($E16:CR16)&gt;SUM($E21:CR21),SUM($E16:CR16)-SUM($E21:CR21),0)</f>
        <v>0</v>
      </c>
      <c r="CS26" s="57">
        <f>+IF(SUM($E16:CS16)&gt;SUM($E21:CS21),SUM($E16:CS16)-SUM($E21:CS21),0)</f>
        <v>0</v>
      </c>
      <c r="CT26" s="57">
        <f>+IF(SUM($E16:CT16)&gt;SUM($E21:CT21),SUM($E16:CT16)-SUM($E21:CT21),0)</f>
        <v>0</v>
      </c>
      <c r="CU26" s="57">
        <f>+IF(SUM($E16:CU16)&gt;SUM($E21:CU21),SUM($E16:CU16)-SUM($E21:CU21),0)</f>
        <v>0</v>
      </c>
      <c r="CV26" s="57">
        <f>+IF(SUM($E16:CV16)&gt;SUM($E21:CV21),SUM($E16:CV16)-SUM($E21:CV21),0)</f>
        <v>0</v>
      </c>
      <c r="CW26" s="57">
        <f>+IF(SUM($E16:CW16)&gt;SUM($E21:CW21),SUM($E16:CW16)-SUM($E21:CW21),0)</f>
        <v>0</v>
      </c>
      <c r="CX26" s="57">
        <f>+IF(SUM($E16:CX16)&gt;SUM($E21:CX21),SUM($E16:CX16)-SUM($E21:CX21),0)</f>
        <v>0</v>
      </c>
      <c r="CY26" s="57">
        <f>+IF(SUM($E16:CY16)&gt;SUM($E21:CY21),SUM($E16:CY16)-SUM($E21:CY21),0)</f>
        <v>0</v>
      </c>
      <c r="CZ26" s="57">
        <f>+IF(SUM($E16:CZ16)&gt;SUM($E21:CZ21),SUM($E16:CZ16)-SUM($E21:CZ21),0)</f>
        <v>0</v>
      </c>
      <c r="DA26" s="57">
        <f>+IF(SUM($E16:DA16)&gt;SUM($E21:DA21),SUM($E16:DA16)-SUM($E21:DA21),0)</f>
        <v>0</v>
      </c>
      <c r="DB26" s="57">
        <f>+IF(SUM($E16:DB16)&gt;SUM($E21:DB21),SUM($E16:DB16)-SUM($E21:DB21),0)</f>
        <v>0</v>
      </c>
      <c r="DC26" s="57">
        <f>+IF(SUM($E16:DC16)&gt;SUM($E21:DC21),SUM($E16:DC16)-SUM($E21:DC21),0)</f>
        <v>0</v>
      </c>
      <c r="DD26" s="57">
        <f>+IF(SUM($E16:DD16)&gt;SUM($E21:DD21),SUM($E16:DD16)-SUM($E21:DD21),0)</f>
        <v>0</v>
      </c>
      <c r="DE26" s="57">
        <f>+IF(SUM($E16:DE16)&gt;SUM($E21:DE21),SUM($E16:DE16)-SUM($E21:DE21),0)</f>
        <v>0</v>
      </c>
      <c r="DF26" s="57">
        <f>+IF(SUM($E16:DF16)&gt;SUM($E21:DF21),SUM($E16:DF16)-SUM($E21:DF21),0)</f>
        <v>0</v>
      </c>
      <c r="DG26" s="57">
        <f>+IF(SUM($E16:DG16)&gt;SUM($E21:DG21),SUM($E16:DG16)-SUM($E21:DG21),0)</f>
        <v>0</v>
      </c>
      <c r="DH26" s="57">
        <f>+IF(SUM($E16:DH16)&gt;SUM($E21:DH21),SUM($E16:DH16)-SUM($E21:DH21),0)</f>
        <v>0</v>
      </c>
      <c r="DI26" s="57">
        <f>+IF(SUM($E16:DI16)&gt;SUM($E21:DI21),SUM($E16:DI16)-SUM($E21:DI21),0)</f>
        <v>0</v>
      </c>
      <c r="DJ26" s="57">
        <f>+IF(SUM($E16:DJ16)&gt;SUM($E21:DJ21),SUM($E16:DJ16)-SUM($E21:DJ21),0)</f>
        <v>0</v>
      </c>
      <c r="DK26" s="57">
        <f>+IF(SUM($E16:DK16)&gt;SUM($E21:DK21),SUM($E16:DK16)-SUM($E21:DK21),0)</f>
        <v>0</v>
      </c>
      <c r="DL26" s="57">
        <f>+IF(SUM($E16:DL16)&gt;SUM($E21:DL21),SUM($E16:DL16)-SUM($E21:DL21),0)</f>
        <v>0</v>
      </c>
      <c r="DM26" s="57">
        <f>+IF(SUM($E16:DM16)&gt;SUM($E21:DM21),SUM($E16:DM16)-SUM($E21:DM21),0)</f>
        <v>0</v>
      </c>
      <c r="DN26" s="57">
        <f>+IF(SUM($E16:DN16)&gt;SUM($E21:DN21),SUM($E16:DN16)-SUM($E21:DN21),0)</f>
        <v>0</v>
      </c>
      <c r="DO26" s="57">
        <f>+IF(SUM($E16:DO16)&gt;SUM($E21:DO21),SUM($E16:DO16)-SUM($E21:DO21),0)</f>
        <v>0</v>
      </c>
      <c r="DP26" s="57">
        <f>+IF(SUM($E16:DP16)&gt;SUM($E21:DP21),SUM($E16:DP16)-SUM($E21:DP21),0)</f>
        <v>0</v>
      </c>
      <c r="DQ26" s="57">
        <f>+IF(SUM($E16:DQ16)&gt;SUM($E21:DQ21),SUM($E16:DQ16)-SUM($E21:DQ21),0)</f>
        <v>0</v>
      </c>
      <c r="DR26" s="57">
        <f>+IF(SUM($E16:DR16)&gt;SUM($E21:DR21),SUM($E16:DR16)-SUM($E21:DR21),0)</f>
        <v>0</v>
      </c>
      <c r="DS26" s="57">
        <f>+IF(SUM($E16:DS16)&gt;SUM($E21:DS21),SUM($E16:DS16)-SUM($E21:DS21),0)</f>
        <v>0</v>
      </c>
      <c r="DT26" s="57">
        <f>+IF(SUM($E16:DT16)&gt;SUM($E21:DT21),SUM($E16:DT16)-SUM($E21:DT21),0)</f>
        <v>0</v>
      </c>
    </row>
    <row r="27" spans="2:124" ht="16.5" thickTop="1" thickBot="1" x14ac:dyDescent="0.3">
      <c r="C27" s="114" t="s">
        <v>254</v>
      </c>
      <c r="E27" s="57">
        <f>+IF(E21&gt;E16,E21-E16,0)</f>
        <v>0</v>
      </c>
      <c r="F27" s="57">
        <f>+IF(SUM($E21:F21)&gt;SUM($E16:F16),SUM($E21:F21)-SUM($E16:F16),0)</f>
        <v>0</v>
      </c>
      <c r="G27" s="57">
        <f>+IF(SUM($E21:G21)&gt;SUM($E16:G16),SUM($E21:G21)-SUM($E16:G16),0)</f>
        <v>0</v>
      </c>
      <c r="H27" s="57">
        <f>+IF(SUM($E21:H21)&gt;SUM($E16:H16),SUM($E21:H21)-SUM($E16:H16),0)</f>
        <v>0</v>
      </c>
      <c r="I27" s="57">
        <f>+IF(SUM($E21:I21)&gt;SUM($E16:I16),SUM($E21:I21)-SUM($E16:I16),0)</f>
        <v>0</v>
      </c>
      <c r="J27" s="57">
        <f>+IF(SUM($E21:J21)&gt;SUM($E16:J16),SUM($E21:J21)-SUM($E16:J16),0)</f>
        <v>0</v>
      </c>
      <c r="K27" s="57">
        <f>+IF(SUM($E21:K21)&gt;SUM($E16:K16),SUM($E21:K21)-SUM($E16:K16),0)</f>
        <v>0</v>
      </c>
      <c r="L27" s="57">
        <f>+IF(SUM($E21:L21)&gt;SUM($E16:L16),SUM($E21:L21)-SUM($E16:L16),0)</f>
        <v>0</v>
      </c>
      <c r="M27" s="57">
        <f>+IF(SUM($E21:M21)&gt;SUM($E16:M16),SUM($E21:M21)-SUM($E16:M16),0)</f>
        <v>0</v>
      </c>
      <c r="N27" s="57">
        <f>+IF(SUM($E21:N21)&gt;SUM($E16:N16),SUM($E21:N21)-SUM($E16:N16),0)</f>
        <v>0</v>
      </c>
      <c r="O27" s="57">
        <f>+IF(SUM($E21:O21)&gt;SUM($E16:O16),SUM($E21:O21)-SUM($E16:O16),0)</f>
        <v>0</v>
      </c>
      <c r="P27" s="57">
        <f>+IF(SUM($E21:P21)&gt;SUM($E16:P16),SUM($E21:P21)-SUM($E16:P16),0)</f>
        <v>0</v>
      </c>
      <c r="Q27" s="57">
        <f>+IF(SUM($E21:Q21)&gt;SUM($E16:Q16),SUM($E21:Q21)-SUM($E16:Q16),0)</f>
        <v>0</v>
      </c>
      <c r="R27" s="57">
        <f>+IF(SUM($E21:R21)&gt;SUM($E16:R16),SUM($E21:R21)-SUM($E16:R16),0)</f>
        <v>0</v>
      </c>
      <c r="S27" s="57">
        <f>+IF(SUM($E21:S21)&gt;SUM($E16:S16),SUM($E21:S21)-SUM($E16:S16),0)</f>
        <v>0</v>
      </c>
      <c r="T27" s="57">
        <f>+IF(SUM($E21:T21)&gt;SUM($E16:T16),SUM($E21:T21)-SUM($E16:T16),0)</f>
        <v>0</v>
      </c>
      <c r="U27" s="57">
        <f>+IF(SUM($E21:U21)&gt;SUM($E16:U16),SUM($E21:U21)-SUM($E16:U16),0)</f>
        <v>0</v>
      </c>
      <c r="V27" s="57">
        <f>+IF(SUM($E21:V21)&gt;SUM($E16:V16),SUM($E21:V21)-SUM($E16:V16),0)</f>
        <v>0</v>
      </c>
      <c r="W27" s="57">
        <f>+IF(SUM($E21:W21)&gt;SUM($E16:W16),SUM($E21:W21)-SUM($E16:W16),0)</f>
        <v>0</v>
      </c>
      <c r="X27" s="57">
        <f>+IF(SUM($E21:X21)&gt;SUM($E16:X16),SUM($E21:X21)-SUM($E16:X16),0)</f>
        <v>0</v>
      </c>
      <c r="Y27" s="57">
        <f>+IF(SUM($E21:Y21)&gt;SUM($E16:Y16),SUM($E21:Y21)-SUM($E16:Y16),0)</f>
        <v>0</v>
      </c>
      <c r="Z27" s="57">
        <f>+IF(SUM($E21:Z21)&gt;SUM($E16:Z16),SUM($E21:Z21)-SUM($E16:Z16),0)</f>
        <v>0</v>
      </c>
      <c r="AA27" s="57">
        <f>+IF(SUM($E21:AA21)&gt;SUM($E16:AA16),SUM($E21:AA21)-SUM($E16:AA16),0)</f>
        <v>0</v>
      </c>
      <c r="AB27" s="57">
        <f>+IF(SUM($E21:AB21)&gt;SUM($E16:AB16),SUM($E21:AB21)-SUM($E16:AB16),0)</f>
        <v>0</v>
      </c>
      <c r="AC27" s="57">
        <f>+IF(SUM($E21:AC21)&gt;SUM($E16:AC16),SUM($E21:AC21)-SUM($E16:AC16),0)</f>
        <v>0</v>
      </c>
      <c r="AD27" s="57">
        <f>+IF(SUM($E21:AD21)&gt;SUM($E16:AD16),SUM($E21:AD21)-SUM($E16:AD16),0)</f>
        <v>0</v>
      </c>
      <c r="AE27" s="57">
        <f>+IF(SUM($E21:AE21)&gt;SUM($E16:AE16),SUM($E21:AE21)-SUM($E16:AE16),0)</f>
        <v>0</v>
      </c>
      <c r="AF27" s="57">
        <f>+IF(SUM($E21:AF21)&gt;SUM($E16:AF16),SUM($E21:AF21)-SUM($E16:AF16),0)</f>
        <v>0</v>
      </c>
      <c r="AG27" s="57">
        <f>+IF(SUM($E21:AG21)&gt;SUM($E16:AG16),SUM($E21:AG21)-SUM($E16:AG16),0)</f>
        <v>0</v>
      </c>
      <c r="AH27" s="57">
        <f>+IF(SUM($E21:AH21)&gt;SUM($E16:AH16),SUM($E21:AH21)-SUM($E16:AH16),0)</f>
        <v>0</v>
      </c>
      <c r="AI27" s="57">
        <f>+IF(SUM($E21:AI21)&gt;SUM($E16:AI16),SUM($E21:AI21)-SUM($E16:AI16),0)</f>
        <v>0</v>
      </c>
      <c r="AJ27" s="57">
        <f>+IF(SUM($E21:AJ21)&gt;SUM($E16:AJ16),SUM($E21:AJ21)-SUM($E16:AJ16),0)</f>
        <v>0</v>
      </c>
      <c r="AK27" s="57">
        <f>+IF(SUM($E21:AK21)&gt;SUM($E16:AK16),SUM($E21:AK21)-SUM($E16:AK16),0)</f>
        <v>0</v>
      </c>
      <c r="AL27" s="57">
        <f>+IF(SUM($E21:AL21)&gt;SUM($E16:AL16),SUM($E21:AL21)-SUM($E16:AL16),0)</f>
        <v>0</v>
      </c>
      <c r="AM27" s="57">
        <f>+IF(SUM($E21:AM21)&gt;SUM($E16:AM16),SUM($E21:AM21)-SUM($E16:AM16),0)</f>
        <v>0</v>
      </c>
      <c r="AN27" s="57">
        <f>+IF(SUM($E21:AN21)&gt;SUM($E16:AN16),SUM($E21:AN21)-SUM($E16:AN16),0)</f>
        <v>0</v>
      </c>
      <c r="AO27" s="57">
        <f>+IF(SUM($E21:AO21)&gt;SUM($E16:AO16),SUM($E21:AO21)-SUM($E16:AO16),0)</f>
        <v>0</v>
      </c>
      <c r="AP27" s="57">
        <f>+IF(SUM($E21:AP21)&gt;SUM($E16:AP16),SUM($E21:AP21)-SUM($E16:AP16),0)</f>
        <v>0</v>
      </c>
      <c r="AQ27" s="57">
        <f>+IF(SUM($E21:AQ21)&gt;SUM($E16:AQ16),SUM($E21:AQ21)-SUM($E16:AQ16),0)</f>
        <v>0</v>
      </c>
      <c r="AR27" s="57">
        <f>+IF(SUM($E21:AR21)&gt;SUM($E16:AR16),SUM($E21:AR21)-SUM($E16:AR16),0)</f>
        <v>0</v>
      </c>
      <c r="AS27" s="57">
        <f>+IF(SUM($E21:AS21)&gt;SUM($E16:AS16),SUM($E21:AS21)-SUM($E16:AS16),0)</f>
        <v>0</v>
      </c>
      <c r="AT27" s="57">
        <f>+IF(SUM($E21:AT21)&gt;SUM($E16:AT16),SUM($E21:AT21)-SUM($E16:AT16),0)</f>
        <v>0</v>
      </c>
      <c r="AU27" s="57">
        <f>+IF(SUM($E21:AU21)&gt;SUM($E16:AU16),SUM($E21:AU21)-SUM($E16:AU16),0)</f>
        <v>0</v>
      </c>
      <c r="AV27" s="57">
        <f>+IF(SUM($E21:AV21)&gt;SUM($E16:AV16),SUM($E21:AV21)-SUM($E16:AV16),0)</f>
        <v>0</v>
      </c>
      <c r="AW27" s="57">
        <f>+IF(SUM($E21:AW21)&gt;SUM($E16:AW16),SUM($E21:AW21)-SUM($E16:AW16),0)</f>
        <v>0</v>
      </c>
      <c r="AX27" s="57">
        <f>+IF(SUM($E21:AX21)&gt;SUM($E16:AX16),SUM($E21:AX21)-SUM($E16:AX16),0)</f>
        <v>0</v>
      </c>
      <c r="AY27" s="57">
        <f>+IF(SUM($E21:AY21)&gt;SUM($E16:AY16),SUM($E21:AY21)-SUM($E16:AY16),0)</f>
        <v>0</v>
      </c>
      <c r="AZ27" s="57">
        <f>+IF(SUM($E21:AZ21)&gt;SUM($E16:AZ16),SUM($E21:AZ21)-SUM($E16:AZ16),0)</f>
        <v>0</v>
      </c>
      <c r="BA27" s="57">
        <f>+IF(SUM($E21:BA21)&gt;SUM($E16:BA16),SUM($E21:BA21)-SUM($E16:BA16),0)</f>
        <v>0</v>
      </c>
      <c r="BB27" s="57">
        <f>+IF(SUM($E21:BB21)&gt;SUM($E16:BB16),SUM($E21:BB21)-SUM($E16:BB16),0)</f>
        <v>0</v>
      </c>
      <c r="BC27" s="57">
        <f>+IF(SUM($E21:BC21)&gt;SUM($E16:BC16),SUM($E21:BC21)-SUM($E16:BC16),0)</f>
        <v>0</v>
      </c>
      <c r="BD27" s="57">
        <f>+IF(SUM($E21:BD21)&gt;SUM($E16:BD16),SUM($E21:BD21)-SUM($E16:BD16),0)</f>
        <v>0</v>
      </c>
      <c r="BE27" s="57">
        <f>+IF(SUM($E21:BE21)&gt;SUM($E16:BE16),SUM($E21:BE21)-SUM($E16:BE16),0)</f>
        <v>0</v>
      </c>
      <c r="BF27" s="57">
        <f>+IF(SUM($E21:BF21)&gt;SUM($E16:BF16),SUM($E21:BF21)-SUM($E16:BF16),0)</f>
        <v>0</v>
      </c>
      <c r="BG27" s="57">
        <f>+IF(SUM($E21:BG21)&gt;SUM($E16:BG16),SUM($E21:BG21)-SUM($E16:BG16),0)</f>
        <v>0</v>
      </c>
      <c r="BH27" s="57">
        <f>+IF(SUM($E21:BH21)&gt;SUM($E16:BH16),SUM($E21:BH21)-SUM($E16:BH16),0)</f>
        <v>0</v>
      </c>
      <c r="BI27" s="57">
        <f>+IF(SUM($E21:BI21)&gt;SUM($E16:BI16),SUM($E21:BI21)-SUM($E16:BI16),0)</f>
        <v>0</v>
      </c>
      <c r="BJ27" s="57">
        <f>+IF(SUM($E21:BJ21)&gt;SUM($E16:BJ16),SUM($E21:BJ21)-SUM($E16:BJ16),0)</f>
        <v>0</v>
      </c>
      <c r="BK27" s="57">
        <f>+IF(SUM($E21:BK21)&gt;SUM($E16:BK16),SUM($E21:BK21)-SUM($E16:BK16),0)</f>
        <v>0</v>
      </c>
      <c r="BL27" s="57">
        <f>+IF(SUM($E21:BL21)&gt;SUM($E16:BL16),SUM($E21:BL21)-SUM($E16:BL16),0)</f>
        <v>0</v>
      </c>
      <c r="BM27" s="57">
        <f>+IF(SUM($E21:BM21)&gt;SUM($E16:BM16),SUM($E21:BM21)-SUM($E16:BM16),0)</f>
        <v>0</v>
      </c>
      <c r="BN27" s="57">
        <f>+IF(SUM($E21:BN21)&gt;SUM($E16:BN16),SUM($E21:BN21)-SUM($E16:BN16),0)</f>
        <v>0</v>
      </c>
      <c r="BO27" s="57">
        <f>+IF(SUM($E21:BO21)&gt;SUM($E16:BO16),SUM($E21:BO21)-SUM($E16:BO16),0)</f>
        <v>0</v>
      </c>
      <c r="BP27" s="57">
        <f>+IF(SUM($E21:BP21)&gt;SUM($E16:BP16),SUM($E21:BP21)-SUM($E16:BP16),0)</f>
        <v>0</v>
      </c>
      <c r="BQ27" s="57">
        <f>+IF(SUM($E21:BQ21)&gt;SUM($E16:BQ16),SUM($E21:BQ21)-SUM($E16:BQ16),0)</f>
        <v>0</v>
      </c>
      <c r="BR27" s="57">
        <f>+IF(SUM($E21:BR21)&gt;SUM($E16:BR16),SUM($E21:BR21)-SUM($E16:BR16),0)</f>
        <v>0</v>
      </c>
      <c r="BS27" s="57">
        <f>+IF(SUM($E21:BS21)&gt;SUM($E16:BS16),SUM($E21:BS21)-SUM($E16:BS16),0)</f>
        <v>0</v>
      </c>
      <c r="BT27" s="57">
        <f>+IF(SUM($E21:BT21)&gt;SUM($E16:BT16),SUM($E21:BT21)-SUM($E16:BT16),0)</f>
        <v>0</v>
      </c>
      <c r="BU27" s="57">
        <f>+IF(SUM($E21:BU21)&gt;SUM($E16:BU16),SUM($E21:BU21)-SUM($E16:BU16),0)</f>
        <v>0</v>
      </c>
      <c r="BV27" s="57">
        <f>+IF(SUM($E21:BV21)&gt;SUM($E16:BV16),SUM($E21:BV21)-SUM($E16:BV16),0)</f>
        <v>0</v>
      </c>
      <c r="BW27" s="57">
        <f>+IF(SUM($E21:BW21)&gt;SUM($E16:BW16),SUM($E21:BW21)-SUM($E16:BW16),0)</f>
        <v>0</v>
      </c>
      <c r="BX27" s="57">
        <f>+IF(SUM($E21:BX21)&gt;SUM($E16:BX16),SUM($E21:BX21)-SUM($E16:BX16),0)</f>
        <v>0</v>
      </c>
      <c r="BY27" s="57">
        <f>+IF(SUM($E21:BY21)&gt;SUM($E16:BY16),SUM($E21:BY21)-SUM($E16:BY16),0)</f>
        <v>0</v>
      </c>
      <c r="BZ27" s="57">
        <f>+IF(SUM($E21:BZ21)&gt;SUM($E16:BZ16),SUM($E21:BZ21)-SUM($E16:BZ16),0)</f>
        <v>0</v>
      </c>
      <c r="CA27" s="57">
        <f>+IF(SUM($E21:CA21)&gt;SUM($E16:CA16),SUM($E21:CA21)-SUM($E16:CA16),0)</f>
        <v>0</v>
      </c>
      <c r="CB27" s="57">
        <f>+IF(SUM($E21:CB21)&gt;SUM($E16:CB16),SUM($E21:CB21)-SUM($E16:CB16),0)</f>
        <v>0</v>
      </c>
      <c r="CC27" s="57">
        <f>+IF(SUM($E21:CC21)&gt;SUM($E16:CC16),SUM($E21:CC21)-SUM($E16:CC16),0)</f>
        <v>0</v>
      </c>
      <c r="CD27" s="57">
        <f>+IF(SUM($E21:CD21)&gt;SUM($E16:CD16),SUM($E21:CD21)-SUM($E16:CD16),0)</f>
        <v>0</v>
      </c>
      <c r="CE27" s="57">
        <f>+IF(SUM($E21:CE21)&gt;SUM($E16:CE16),SUM($E21:CE21)-SUM($E16:CE16),0)</f>
        <v>0</v>
      </c>
      <c r="CF27" s="57">
        <f>+IF(SUM($E21:CF21)&gt;SUM($E16:CF16),SUM($E21:CF21)-SUM($E16:CF16),0)</f>
        <v>0</v>
      </c>
      <c r="CG27" s="57">
        <f>+IF(SUM($E21:CG21)&gt;SUM($E16:CG16),SUM($E21:CG21)-SUM($E16:CG16),0)</f>
        <v>0</v>
      </c>
      <c r="CH27" s="57">
        <f>+IF(SUM($E21:CH21)&gt;SUM($E16:CH16),SUM($E21:CH21)-SUM($E16:CH16),0)</f>
        <v>0</v>
      </c>
      <c r="CI27" s="57">
        <f>+IF(SUM($E21:CI21)&gt;SUM($E16:CI16),SUM($E21:CI21)-SUM($E16:CI16),0)</f>
        <v>0</v>
      </c>
      <c r="CJ27" s="57">
        <f>+IF(SUM($E21:CJ21)&gt;SUM($E16:CJ16),SUM($E21:CJ21)-SUM($E16:CJ16),0)</f>
        <v>0</v>
      </c>
      <c r="CK27" s="57">
        <f>+IF(SUM($E21:CK21)&gt;SUM($E16:CK16),SUM($E21:CK21)-SUM($E16:CK16),0)</f>
        <v>0</v>
      </c>
      <c r="CL27" s="57">
        <f>+IF(SUM($E21:CL21)&gt;SUM($E16:CL16),SUM($E21:CL21)-SUM($E16:CL16),0)</f>
        <v>0</v>
      </c>
      <c r="CM27" s="57">
        <f>+IF(SUM($E21:CM21)&gt;SUM($E16:CM16),SUM($E21:CM21)-SUM($E16:CM16),0)</f>
        <v>0</v>
      </c>
      <c r="CN27" s="57">
        <f>+IF(SUM($E21:CN21)&gt;SUM($E16:CN16),SUM($E21:CN21)-SUM($E16:CN16),0)</f>
        <v>0</v>
      </c>
      <c r="CO27" s="57">
        <f>+IF(SUM($E21:CO21)&gt;SUM($E16:CO16),SUM($E21:CO21)-SUM($E16:CO16),0)</f>
        <v>0</v>
      </c>
      <c r="CP27" s="57">
        <f>+IF(SUM($E21:CP21)&gt;SUM($E16:CP16),SUM($E21:CP21)-SUM($E16:CP16),0)</f>
        <v>0</v>
      </c>
      <c r="CQ27" s="57">
        <f>+IF(SUM($E21:CQ21)&gt;SUM($E16:CQ16),SUM($E21:CQ21)-SUM($E16:CQ16),0)</f>
        <v>0</v>
      </c>
      <c r="CR27" s="57">
        <f>+IF(SUM($E21:CR21)&gt;SUM($E16:CR16),SUM($E21:CR21)-SUM($E16:CR16),0)</f>
        <v>0</v>
      </c>
      <c r="CS27" s="57">
        <f>+IF(SUM($E21:CS21)&gt;SUM($E16:CS16),SUM($E21:CS21)-SUM($E16:CS16),0)</f>
        <v>0</v>
      </c>
      <c r="CT27" s="57">
        <f>+IF(SUM($E21:CT21)&gt;SUM($E16:CT16),SUM($E21:CT21)-SUM($E16:CT16),0)</f>
        <v>0</v>
      </c>
      <c r="CU27" s="57">
        <f>+IF(SUM($E21:CU21)&gt;SUM($E16:CU16),SUM($E21:CU21)-SUM($E16:CU16),0)</f>
        <v>0</v>
      </c>
      <c r="CV27" s="57">
        <f>+IF(SUM($E21:CV21)&gt;SUM($E16:CV16),SUM($E21:CV21)-SUM($E16:CV16),0)</f>
        <v>0</v>
      </c>
      <c r="CW27" s="57">
        <f>+IF(SUM($E21:CW21)&gt;SUM($E16:CW16),SUM($E21:CW21)-SUM($E16:CW16),0)</f>
        <v>0</v>
      </c>
      <c r="CX27" s="57">
        <f>+IF(SUM($E21:CX21)&gt;SUM($E16:CX16),SUM($E21:CX21)-SUM($E16:CX16),0)</f>
        <v>0</v>
      </c>
      <c r="CY27" s="57">
        <f>+IF(SUM($E21:CY21)&gt;SUM($E16:CY16),SUM($E21:CY21)-SUM($E16:CY16),0)</f>
        <v>0</v>
      </c>
      <c r="CZ27" s="57">
        <f>+IF(SUM($E21:CZ21)&gt;SUM($E16:CZ16),SUM($E21:CZ21)-SUM($E16:CZ16),0)</f>
        <v>0</v>
      </c>
      <c r="DA27" s="57">
        <f>+IF(SUM($E21:DA21)&gt;SUM($E16:DA16),SUM($E21:DA21)-SUM($E16:DA16),0)</f>
        <v>0</v>
      </c>
      <c r="DB27" s="57">
        <f>+IF(SUM($E21:DB21)&gt;SUM($E16:DB16),SUM($E21:DB21)-SUM($E16:DB16),0)</f>
        <v>0</v>
      </c>
      <c r="DC27" s="57">
        <f>+IF(SUM($E21:DC21)&gt;SUM($E16:DC16),SUM($E21:DC21)-SUM($E16:DC16),0)</f>
        <v>0</v>
      </c>
      <c r="DD27" s="57">
        <f>+IF(SUM($E21:DD21)&gt;SUM($E16:DD16),SUM($E21:DD21)-SUM($E16:DD16),0)</f>
        <v>0</v>
      </c>
      <c r="DE27" s="57">
        <f>+IF(SUM($E21:DE21)&gt;SUM($E16:DE16),SUM($E21:DE21)-SUM($E16:DE16),0)</f>
        <v>0</v>
      </c>
      <c r="DF27" s="57">
        <f>+IF(SUM($E21:DF21)&gt;SUM($E16:DF16),SUM($E21:DF21)-SUM($E16:DF16),0)</f>
        <v>0</v>
      </c>
      <c r="DG27" s="57">
        <f>+IF(SUM($E21:DG21)&gt;SUM($E16:DG16),SUM($E21:DG21)-SUM($E16:DG16),0)</f>
        <v>0</v>
      </c>
      <c r="DH27" s="57">
        <f>+IF(SUM($E21:DH21)&gt;SUM($E16:DH16),SUM($E21:DH21)-SUM($E16:DH16),0)</f>
        <v>0</v>
      </c>
      <c r="DI27" s="57">
        <f>+IF(SUM($E21:DI21)&gt;SUM($E16:DI16),SUM($E21:DI21)-SUM($E16:DI16),0)</f>
        <v>0</v>
      </c>
      <c r="DJ27" s="57">
        <f>+IF(SUM($E21:DJ21)&gt;SUM($E16:DJ16),SUM($E21:DJ21)-SUM($E16:DJ16),0)</f>
        <v>0</v>
      </c>
      <c r="DK27" s="57">
        <f>+IF(SUM($E21:DK21)&gt;SUM($E16:DK16),SUM($E21:DK21)-SUM($E16:DK16),0)</f>
        <v>0</v>
      </c>
      <c r="DL27" s="57">
        <f>+IF(SUM($E21:DL21)&gt;SUM($E16:DL16),SUM($E21:DL21)-SUM($E16:DL16),0)</f>
        <v>0</v>
      </c>
      <c r="DM27" s="57">
        <f>+IF(SUM($E21:DM21)&gt;SUM($E16:DM16),SUM($E21:DM21)-SUM($E16:DM16),0)</f>
        <v>0</v>
      </c>
      <c r="DN27" s="57">
        <f>+IF(SUM($E21:DN21)&gt;SUM($E16:DN16),SUM($E21:DN21)-SUM($E16:DN16),0)</f>
        <v>0</v>
      </c>
      <c r="DO27" s="57">
        <f>+IF(SUM($E21:DO21)&gt;SUM($E16:DO16),SUM($E21:DO21)-SUM($E16:DO16),0)</f>
        <v>0</v>
      </c>
      <c r="DP27" s="57">
        <f>+IF(SUM($E21:DP21)&gt;SUM($E16:DP16),SUM($E21:DP21)-SUM($E16:DP16),0)</f>
        <v>0</v>
      </c>
      <c r="DQ27" s="57">
        <f>+IF(SUM($E21:DQ21)&gt;SUM($E16:DQ16),SUM($E21:DQ21)-SUM($E16:DQ16),0)</f>
        <v>0</v>
      </c>
      <c r="DR27" s="57">
        <f>+IF(SUM($E21:DR21)&gt;SUM($E16:DR16),SUM($E21:DR21)-SUM($E16:DR16),0)</f>
        <v>0</v>
      </c>
      <c r="DS27" s="57">
        <f>+IF(SUM($E21:DS21)&gt;SUM($E16:DS16),SUM($E21:DS21)-SUM($E16:DS16),0)</f>
        <v>0</v>
      </c>
      <c r="DT27" s="57">
        <f>+IF(SUM($E21:DT21)&gt;SUM($E16:DT16),SUM($E21:DT21)-SUM($E16:DT16),0)</f>
        <v>0</v>
      </c>
    </row>
    <row r="28" spans="2:124" ht="16.5" thickTop="1" thickBot="1" x14ac:dyDescent="0.3">
      <c r="C28" s="114" t="s">
        <v>255</v>
      </c>
      <c r="E28" s="57">
        <f>+E21</f>
        <v>0</v>
      </c>
      <c r="F28" s="57">
        <f>+F21</f>
        <v>0</v>
      </c>
      <c r="G28" s="57">
        <f t="shared" ref="G28:BR28" si="100">+G21</f>
        <v>0</v>
      </c>
      <c r="H28" s="57">
        <f t="shared" si="100"/>
        <v>0</v>
      </c>
      <c r="I28" s="57">
        <f t="shared" si="100"/>
        <v>0</v>
      </c>
      <c r="J28" s="57">
        <f t="shared" si="100"/>
        <v>0</v>
      </c>
      <c r="K28" s="57">
        <f t="shared" si="100"/>
        <v>0</v>
      </c>
      <c r="L28" s="57">
        <f t="shared" si="100"/>
        <v>0</v>
      </c>
      <c r="M28" s="57">
        <f t="shared" si="100"/>
        <v>0</v>
      </c>
      <c r="N28" s="57">
        <f t="shared" si="100"/>
        <v>0</v>
      </c>
      <c r="O28" s="57">
        <f t="shared" si="100"/>
        <v>0</v>
      </c>
      <c r="P28" s="57">
        <f t="shared" si="100"/>
        <v>0</v>
      </c>
      <c r="Q28" s="57">
        <f t="shared" si="100"/>
        <v>0</v>
      </c>
      <c r="R28" s="57">
        <f t="shared" si="100"/>
        <v>0</v>
      </c>
      <c r="S28" s="57">
        <f t="shared" si="100"/>
        <v>0</v>
      </c>
      <c r="T28" s="57">
        <f t="shared" si="100"/>
        <v>0</v>
      </c>
      <c r="U28" s="57">
        <f t="shared" si="100"/>
        <v>0</v>
      </c>
      <c r="V28" s="57">
        <f t="shared" si="100"/>
        <v>0</v>
      </c>
      <c r="W28" s="57">
        <f t="shared" si="100"/>
        <v>0</v>
      </c>
      <c r="X28" s="57">
        <f t="shared" si="100"/>
        <v>0</v>
      </c>
      <c r="Y28" s="57">
        <f t="shared" si="100"/>
        <v>0</v>
      </c>
      <c r="Z28" s="57">
        <f t="shared" si="100"/>
        <v>0</v>
      </c>
      <c r="AA28" s="57">
        <f t="shared" si="100"/>
        <v>0</v>
      </c>
      <c r="AB28" s="57">
        <f t="shared" si="100"/>
        <v>0</v>
      </c>
      <c r="AC28" s="57">
        <f t="shared" si="100"/>
        <v>0</v>
      </c>
      <c r="AD28" s="57">
        <f t="shared" si="100"/>
        <v>0</v>
      </c>
      <c r="AE28" s="57">
        <f t="shared" si="100"/>
        <v>0</v>
      </c>
      <c r="AF28" s="57">
        <f t="shared" si="100"/>
        <v>0</v>
      </c>
      <c r="AG28" s="57">
        <f t="shared" si="100"/>
        <v>0</v>
      </c>
      <c r="AH28" s="57">
        <f t="shared" si="100"/>
        <v>0</v>
      </c>
      <c r="AI28" s="57">
        <f t="shared" si="100"/>
        <v>0</v>
      </c>
      <c r="AJ28" s="57">
        <f t="shared" si="100"/>
        <v>0</v>
      </c>
      <c r="AK28" s="57">
        <f t="shared" si="100"/>
        <v>0</v>
      </c>
      <c r="AL28" s="57">
        <f t="shared" si="100"/>
        <v>0</v>
      </c>
      <c r="AM28" s="57">
        <f t="shared" si="100"/>
        <v>0</v>
      </c>
      <c r="AN28" s="57">
        <f t="shared" si="100"/>
        <v>0</v>
      </c>
      <c r="AO28" s="57">
        <f t="shared" si="100"/>
        <v>0</v>
      </c>
      <c r="AP28" s="57">
        <f t="shared" si="100"/>
        <v>0</v>
      </c>
      <c r="AQ28" s="57">
        <f t="shared" si="100"/>
        <v>0</v>
      </c>
      <c r="AR28" s="57">
        <f t="shared" si="100"/>
        <v>0</v>
      </c>
      <c r="AS28" s="57">
        <f t="shared" si="100"/>
        <v>0</v>
      </c>
      <c r="AT28" s="57">
        <f t="shared" si="100"/>
        <v>0</v>
      </c>
      <c r="AU28" s="57">
        <f t="shared" si="100"/>
        <v>0</v>
      </c>
      <c r="AV28" s="57">
        <f t="shared" si="100"/>
        <v>0</v>
      </c>
      <c r="AW28" s="57">
        <f t="shared" si="100"/>
        <v>0</v>
      </c>
      <c r="AX28" s="57">
        <f t="shared" si="100"/>
        <v>0</v>
      </c>
      <c r="AY28" s="57">
        <f t="shared" si="100"/>
        <v>0</v>
      </c>
      <c r="AZ28" s="57">
        <f t="shared" si="100"/>
        <v>0</v>
      </c>
      <c r="BA28" s="57">
        <f t="shared" si="100"/>
        <v>0</v>
      </c>
      <c r="BB28" s="57">
        <f t="shared" si="100"/>
        <v>0</v>
      </c>
      <c r="BC28" s="57">
        <f t="shared" si="100"/>
        <v>0</v>
      </c>
      <c r="BD28" s="57">
        <f t="shared" si="100"/>
        <v>0</v>
      </c>
      <c r="BE28" s="57">
        <f t="shared" si="100"/>
        <v>0</v>
      </c>
      <c r="BF28" s="57">
        <f t="shared" si="100"/>
        <v>0</v>
      </c>
      <c r="BG28" s="57">
        <f t="shared" si="100"/>
        <v>0</v>
      </c>
      <c r="BH28" s="57">
        <f t="shared" si="100"/>
        <v>0</v>
      </c>
      <c r="BI28" s="57">
        <f t="shared" si="100"/>
        <v>0</v>
      </c>
      <c r="BJ28" s="57">
        <f t="shared" si="100"/>
        <v>0</v>
      </c>
      <c r="BK28" s="57">
        <f t="shared" si="100"/>
        <v>0</v>
      </c>
      <c r="BL28" s="57">
        <f t="shared" si="100"/>
        <v>0</v>
      </c>
      <c r="BM28" s="57">
        <f t="shared" si="100"/>
        <v>0</v>
      </c>
      <c r="BN28" s="57">
        <f t="shared" si="100"/>
        <v>0</v>
      </c>
      <c r="BO28" s="57">
        <f t="shared" si="100"/>
        <v>0</v>
      </c>
      <c r="BP28" s="57">
        <f t="shared" si="100"/>
        <v>0</v>
      </c>
      <c r="BQ28" s="57">
        <f t="shared" si="100"/>
        <v>0</v>
      </c>
      <c r="BR28" s="57">
        <f t="shared" si="100"/>
        <v>0</v>
      </c>
      <c r="BS28" s="57">
        <f t="shared" ref="BS28:DT28" si="101">+BS21</f>
        <v>0</v>
      </c>
      <c r="BT28" s="57">
        <f t="shared" si="101"/>
        <v>0</v>
      </c>
      <c r="BU28" s="57">
        <f t="shared" si="101"/>
        <v>0</v>
      </c>
      <c r="BV28" s="57">
        <f t="shared" si="101"/>
        <v>0</v>
      </c>
      <c r="BW28" s="57">
        <f t="shared" si="101"/>
        <v>0</v>
      </c>
      <c r="BX28" s="57">
        <f t="shared" si="101"/>
        <v>0</v>
      </c>
      <c r="BY28" s="57">
        <f t="shared" si="101"/>
        <v>0</v>
      </c>
      <c r="BZ28" s="57">
        <f t="shared" si="101"/>
        <v>0</v>
      </c>
      <c r="CA28" s="57">
        <f t="shared" si="101"/>
        <v>0</v>
      </c>
      <c r="CB28" s="57">
        <f t="shared" si="101"/>
        <v>0</v>
      </c>
      <c r="CC28" s="57">
        <f t="shared" si="101"/>
        <v>0</v>
      </c>
      <c r="CD28" s="57">
        <f t="shared" si="101"/>
        <v>0</v>
      </c>
      <c r="CE28" s="57">
        <f t="shared" si="101"/>
        <v>0</v>
      </c>
      <c r="CF28" s="57">
        <f t="shared" si="101"/>
        <v>0</v>
      </c>
      <c r="CG28" s="57">
        <f t="shared" si="101"/>
        <v>0</v>
      </c>
      <c r="CH28" s="57">
        <f t="shared" si="101"/>
        <v>0</v>
      </c>
      <c r="CI28" s="57">
        <f t="shared" si="101"/>
        <v>0</v>
      </c>
      <c r="CJ28" s="57">
        <f t="shared" si="101"/>
        <v>0</v>
      </c>
      <c r="CK28" s="57">
        <f t="shared" si="101"/>
        <v>0</v>
      </c>
      <c r="CL28" s="57">
        <f t="shared" si="101"/>
        <v>0</v>
      </c>
      <c r="CM28" s="57">
        <f t="shared" si="101"/>
        <v>0</v>
      </c>
      <c r="CN28" s="57">
        <f t="shared" si="101"/>
        <v>0</v>
      </c>
      <c r="CO28" s="57">
        <f t="shared" si="101"/>
        <v>0</v>
      </c>
      <c r="CP28" s="57">
        <f t="shared" si="101"/>
        <v>0</v>
      </c>
      <c r="CQ28" s="57">
        <f t="shared" si="101"/>
        <v>0</v>
      </c>
      <c r="CR28" s="57">
        <f t="shared" si="101"/>
        <v>0</v>
      </c>
      <c r="CS28" s="57">
        <f t="shared" si="101"/>
        <v>0</v>
      </c>
      <c r="CT28" s="57">
        <f t="shared" si="101"/>
        <v>0</v>
      </c>
      <c r="CU28" s="57">
        <f t="shared" si="101"/>
        <v>0</v>
      </c>
      <c r="CV28" s="57">
        <f t="shared" si="101"/>
        <v>0</v>
      </c>
      <c r="CW28" s="57">
        <f t="shared" si="101"/>
        <v>0</v>
      </c>
      <c r="CX28" s="57">
        <f t="shared" si="101"/>
        <v>0</v>
      </c>
      <c r="CY28" s="57">
        <f t="shared" si="101"/>
        <v>0</v>
      </c>
      <c r="CZ28" s="57">
        <f t="shared" si="101"/>
        <v>0</v>
      </c>
      <c r="DA28" s="57">
        <f t="shared" si="101"/>
        <v>0</v>
      </c>
      <c r="DB28" s="57">
        <f t="shared" si="101"/>
        <v>0</v>
      </c>
      <c r="DC28" s="57">
        <f t="shared" si="101"/>
        <v>0</v>
      </c>
      <c r="DD28" s="57">
        <f t="shared" si="101"/>
        <v>0</v>
      </c>
      <c r="DE28" s="57">
        <f t="shared" si="101"/>
        <v>0</v>
      </c>
      <c r="DF28" s="57">
        <f t="shared" si="101"/>
        <v>0</v>
      </c>
      <c r="DG28" s="57">
        <f t="shared" si="101"/>
        <v>0</v>
      </c>
      <c r="DH28" s="57">
        <f t="shared" si="101"/>
        <v>0</v>
      </c>
      <c r="DI28" s="57">
        <f t="shared" si="101"/>
        <v>0</v>
      </c>
      <c r="DJ28" s="57">
        <f t="shared" si="101"/>
        <v>0</v>
      </c>
      <c r="DK28" s="57">
        <f t="shared" si="101"/>
        <v>0</v>
      </c>
      <c r="DL28" s="57">
        <f t="shared" si="101"/>
        <v>0</v>
      </c>
      <c r="DM28" s="57">
        <f t="shared" si="101"/>
        <v>0</v>
      </c>
      <c r="DN28" s="57">
        <f t="shared" si="101"/>
        <v>0</v>
      </c>
      <c r="DO28" s="57">
        <f t="shared" si="101"/>
        <v>0</v>
      </c>
      <c r="DP28" s="57">
        <f t="shared" si="101"/>
        <v>0</v>
      </c>
      <c r="DQ28" s="57">
        <f t="shared" si="101"/>
        <v>0</v>
      </c>
      <c r="DR28" s="57">
        <f t="shared" si="101"/>
        <v>0</v>
      </c>
      <c r="DS28" s="57">
        <f t="shared" si="101"/>
        <v>0</v>
      </c>
      <c r="DT28" s="57">
        <f t="shared" si="101"/>
        <v>0</v>
      </c>
    </row>
    <row r="29" spans="2:124" ht="15.75" thickTop="1" x14ac:dyDescent="0.25"/>
  </sheetData>
  <hyperlinks>
    <hyperlink ref="C1" location="Input!A1" display="MENU" xr:uid="{87E3F868-AC74-483E-A0F1-84867BF111C4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1CC7A-DCF6-469C-A6A4-0717B8B8FA7A}">
  <sheetPr>
    <tabColor theme="5" tint="0.39997558519241921"/>
  </sheetPr>
  <dimension ref="B1:L9"/>
  <sheetViews>
    <sheetView showGridLines="0" workbookViewId="0">
      <selection activeCell="D10" sqref="D10"/>
    </sheetView>
  </sheetViews>
  <sheetFormatPr defaultRowHeight="15" x14ac:dyDescent="0.25"/>
  <cols>
    <col min="2" max="2" width="15.7109375" bestFit="1" customWidth="1"/>
  </cols>
  <sheetData>
    <row r="1" spans="2:12" ht="28.5" x14ac:dyDescent="0.45">
      <c r="B1" s="4" t="s">
        <v>157</v>
      </c>
    </row>
    <row r="3" spans="2:12" x14ac:dyDescent="0.25">
      <c r="C3" s="140">
        <f>+T_Investimenti!C3</f>
        <v>0</v>
      </c>
      <c r="D3" s="140">
        <f>+T_Investimenti!D3</f>
        <v>1</v>
      </c>
      <c r="E3" s="140">
        <f>+T_Investimenti!E3</f>
        <v>2</v>
      </c>
      <c r="F3" s="140">
        <f>+T_Investimenti!F3</f>
        <v>3</v>
      </c>
      <c r="G3" s="140">
        <f>+T_Investimenti!G3</f>
        <v>4</v>
      </c>
      <c r="H3" s="140">
        <f>+T_Investimenti!H3</f>
        <v>5</v>
      </c>
      <c r="I3" s="140">
        <f>+T_Investimenti!I3</f>
        <v>6</v>
      </c>
      <c r="J3" s="140">
        <f>+T_Investimenti!J3</f>
        <v>7</v>
      </c>
      <c r="K3" s="140">
        <f>+T_Investimenti!K3</f>
        <v>8</v>
      </c>
      <c r="L3" s="140">
        <f>+T_Investimenti!L3</f>
        <v>9</v>
      </c>
    </row>
    <row r="4" spans="2:12" ht="15.75" thickBot="1" x14ac:dyDescent="0.3">
      <c r="B4" s="212" t="s">
        <v>11</v>
      </c>
    </row>
    <row r="5" spans="2:12" x14ac:dyDescent="0.25">
      <c r="B5" s="211" t="s">
        <v>483</v>
      </c>
      <c r="C5" s="93">
        <f>+SUM(C_Ires!E16:P16)</f>
        <v>0</v>
      </c>
      <c r="D5" s="93">
        <f>+SUM(C_Ires!Q16:AB16)</f>
        <v>0</v>
      </c>
      <c r="E5" s="93">
        <f>+SUM(C_Ires!AC16:AN16)</f>
        <v>0</v>
      </c>
      <c r="F5" s="93">
        <f>+SUM(C_Ires!AO16:AZ16)</f>
        <v>0</v>
      </c>
      <c r="G5" s="93">
        <f>+SUM(C_Ires!BA16:BL16)</f>
        <v>0</v>
      </c>
      <c r="H5" s="93">
        <f>+SUM(C_Ires!BM16:BX16)</f>
        <v>0</v>
      </c>
      <c r="I5" s="93">
        <f>+SUM(C_Ires!BY16:CJ16)</f>
        <v>0</v>
      </c>
      <c r="J5" s="93">
        <f>+SUM(C_Ires!CK16:CV16)</f>
        <v>0</v>
      </c>
      <c r="K5" s="93">
        <f>+SUM(C_Ires!CW16:DH16)</f>
        <v>0</v>
      </c>
      <c r="L5" s="93">
        <f>+SUM(C_Ires!DI16:DT16)</f>
        <v>0</v>
      </c>
    </row>
    <row r="6" spans="2:12" x14ac:dyDescent="0.25">
      <c r="B6" s="211" t="s">
        <v>231</v>
      </c>
      <c r="C6" s="93">
        <f>+SUM(C_Ires!E21:P21)</f>
        <v>0</v>
      </c>
      <c r="D6" s="93">
        <f>+SUM(C_Ires!Q21:AB21)</f>
        <v>0</v>
      </c>
      <c r="E6" s="93">
        <f>+SUM(C_Ires!AC21:AN21)</f>
        <v>0</v>
      </c>
      <c r="F6" s="93">
        <f>+SUM(C_Ires!AO21:AZ21)</f>
        <v>0</v>
      </c>
      <c r="G6" s="93">
        <f>+SUM(C_Ires!BA21:BL21)</f>
        <v>0</v>
      </c>
      <c r="H6" s="93">
        <f>+SUM(C_Ires!BM21:BX21)</f>
        <v>0</v>
      </c>
      <c r="I6" s="93">
        <f>+SUM(C_Ires!BY21:CJ21)</f>
        <v>0</v>
      </c>
      <c r="J6" s="93">
        <f>+SUM(C_Ires!CK21:CV21)</f>
        <v>0</v>
      </c>
      <c r="K6" s="93">
        <f>+SUM(C_Ires!CW21:DH21)</f>
        <v>0</v>
      </c>
      <c r="L6" s="93">
        <f>+SUM(C_Ires!DI21:DT21)</f>
        <v>0</v>
      </c>
    </row>
    <row r="7" spans="2:12" ht="15.75" thickBot="1" x14ac:dyDescent="0.3">
      <c r="B7" s="212" t="s">
        <v>12</v>
      </c>
    </row>
    <row r="8" spans="2:12" x14ac:dyDescent="0.25">
      <c r="B8" s="211" t="s">
        <v>483</v>
      </c>
      <c r="C8" s="93">
        <f>+SUM(C_Irap!E18:P18)</f>
        <v>0</v>
      </c>
      <c r="D8" s="93">
        <f>+SUM(C_Irap!Q18:AB18)</f>
        <v>0</v>
      </c>
      <c r="E8" s="93">
        <f>+SUM(C_Irap!AC18:AN18)</f>
        <v>0</v>
      </c>
      <c r="F8" s="93">
        <f>+SUM(C_Irap!AO18:AZ18)</f>
        <v>0</v>
      </c>
      <c r="G8" s="93">
        <f>+SUM(C_Irap!BA18:BL18)</f>
        <v>0</v>
      </c>
      <c r="H8" s="93">
        <f>+SUM(C_Irap!BM18:BX18)</f>
        <v>0</v>
      </c>
      <c r="I8" s="93">
        <f>+SUM(C_Irap!BY18:CJ18)</f>
        <v>0</v>
      </c>
      <c r="J8" s="93">
        <f>+SUM(C_Irap!CK18:CV18)</f>
        <v>0</v>
      </c>
      <c r="K8" s="93">
        <f>+SUM(C_Irap!CW18:DH18)</f>
        <v>0</v>
      </c>
      <c r="L8" s="93">
        <f>+SUM(C_Irap!DI18:DT18)</f>
        <v>0</v>
      </c>
    </row>
    <row r="9" spans="2:12" x14ac:dyDescent="0.25">
      <c r="B9" s="211" t="s">
        <v>231</v>
      </c>
      <c r="C9" s="93">
        <f>+SUM(C_Irap!E23:P23)</f>
        <v>0</v>
      </c>
      <c r="D9" s="93">
        <f>+SUM(C_Irap!Q23:AB23)</f>
        <v>0</v>
      </c>
      <c r="E9" s="93">
        <f>+SUM(C_Irap!AC23:AN23)</f>
        <v>0</v>
      </c>
      <c r="F9" s="93">
        <f>+SUM(C_Irap!AO23:AZ23)</f>
        <v>0</v>
      </c>
      <c r="G9" s="93">
        <f>+SUM(C_Irap!BA23:BL23)</f>
        <v>0</v>
      </c>
      <c r="H9" s="93">
        <f>+SUM(C_Irap!BM23:BX23)</f>
        <v>0</v>
      </c>
      <c r="I9" s="93">
        <f>+SUM(C_Irap!BY23:CJ23)</f>
        <v>0</v>
      </c>
      <c r="J9" s="93">
        <f>+SUM(C_Irap!CK23:CV23)</f>
        <v>0</v>
      </c>
      <c r="K9" s="93">
        <f>+SUM(C_Irap!CW23:DH23)</f>
        <v>0</v>
      </c>
      <c r="L9" s="93">
        <f>+SUM(C_Irap!DI23:DT23)</f>
        <v>0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34186-6CC3-418E-B10A-08F09A7EA271}">
  <sheetPr>
    <tabColor theme="4" tint="0.79998168889431442"/>
  </sheetPr>
  <dimension ref="A1:G16"/>
  <sheetViews>
    <sheetView showGridLines="0" workbookViewId="0">
      <selection activeCell="B3" sqref="B3"/>
    </sheetView>
  </sheetViews>
  <sheetFormatPr defaultRowHeight="15" x14ac:dyDescent="0.25"/>
  <cols>
    <col min="1" max="1" width="33.85546875" customWidth="1"/>
    <col min="6" max="6" width="53.85546875" customWidth="1"/>
    <col min="7" max="7" width="11.85546875" bestFit="1" customWidth="1"/>
  </cols>
  <sheetData>
    <row r="1" spans="1:7" ht="18.75" x14ac:dyDescent="0.3">
      <c r="A1" s="29" t="s">
        <v>413</v>
      </c>
      <c r="B1" s="13"/>
    </row>
    <row r="6" spans="1:7" ht="15.75" thickBot="1" x14ac:dyDescent="0.3"/>
    <row r="7" spans="1:7" ht="16.5" thickTop="1" thickBot="1" x14ac:dyDescent="0.3">
      <c r="F7" s="182" t="s">
        <v>401</v>
      </c>
      <c r="G7" s="184" t="e">
        <f>+'SP-mese'!#REF!</f>
        <v>#REF!</v>
      </c>
    </row>
    <row r="8" spans="1:7" ht="31.5" thickTop="1" thickBot="1" x14ac:dyDescent="0.3">
      <c r="F8" s="183" t="s">
        <v>402</v>
      </c>
      <c r="G8" s="184" t="e">
        <f>+'SP-mese'!#REF!+'SP-mese'!#REF!</f>
        <v>#REF!</v>
      </c>
    </row>
    <row r="9" spans="1:7" ht="16.5" thickTop="1" thickBot="1" x14ac:dyDescent="0.3">
      <c r="F9" s="183" t="s">
        <v>403</v>
      </c>
      <c r="G9" s="184" t="e">
        <f>+'SP-mese'!#REF!</f>
        <v>#REF!</v>
      </c>
    </row>
    <row r="10" spans="1:7" ht="16.5" thickTop="1" thickBot="1" x14ac:dyDescent="0.3">
      <c r="F10" s="183" t="s">
        <v>404</v>
      </c>
      <c r="G10" s="184" t="e">
        <f>+'SP-mese'!#REF!</f>
        <v>#REF!</v>
      </c>
    </row>
    <row r="11" spans="1:7" ht="16.5" thickTop="1" thickBot="1" x14ac:dyDescent="0.3">
      <c r="F11" s="183" t="s">
        <v>405</v>
      </c>
      <c r="G11" s="184" t="e">
        <f>+'SP-mese'!#REF!</f>
        <v>#REF!</v>
      </c>
    </row>
    <row r="12" spans="1:7" ht="16.5" thickTop="1" thickBot="1" x14ac:dyDescent="0.3">
      <c r="F12" s="183" t="s">
        <v>406</v>
      </c>
      <c r="G12" s="184" t="e">
        <f>+'SP-mese'!#REF!+'SP-mese'!#REF!+'SP-mese'!#REF!</f>
        <v>#REF!</v>
      </c>
    </row>
    <row r="13" spans="1:7" ht="16.5" thickTop="1" thickBot="1" x14ac:dyDescent="0.3">
      <c r="F13" s="183" t="s">
        <v>407</v>
      </c>
      <c r="G13" s="184" t="e">
        <f>+'SP-mese'!#REF!</f>
        <v>#REF!</v>
      </c>
    </row>
    <row r="14" spans="1:7" ht="16.5" thickTop="1" thickBot="1" x14ac:dyDescent="0.3">
      <c r="F14" s="183" t="s">
        <v>408</v>
      </c>
      <c r="G14" s="184" t="e">
        <f>+'CE-mese'!#REF!</f>
        <v>#REF!</v>
      </c>
    </row>
    <row r="15" spans="1:7" ht="16.5" thickTop="1" thickBot="1" x14ac:dyDescent="0.3">
      <c r="F15" s="183" t="s">
        <v>409</v>
      </c>
      <c r="G15" s="184" t="e">
        <f>+'CE-mese'!#REF!</f>
        <v>#REF!</v>
      </c>
    </row>
    <row r="16" spans="1:7" ht="16.5" thickTop="1" thickBot="1" x14ac:dyDescent="0.3">
      <c r="F16" s="183" t="s">
        <v>410</v>
      </c>
      <c r="G16" s="184" t="e">
        <f>+'CE-mese'!#REF!</f>
        <v>#REF!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F5044-6623-425B-AA52-CC25C0FF2356}">
  <sheetPr>
    <tabColor theme="8" tint="0.79998168889431442"/>
  </sheetPr>
  <dimension ref="C1:AF27"/>
  <sheetViews>
    <sheetView showGridLines="0" workbookViewId="0">
      <selection activeCell="C1" sqref="C1"/>
    </sheetView>
  </sheetViews>
  <sheetFormatPr defaultRowHeight="15" x14ac:dyDescent="0.25"/>
  <cols>
    <col min="3" max="3" width="12.28515625" customWidth="1"/>
    <col min="4" max="4" width="34.42578125" bestFit="1" customWidth="1"/>
    <col min="5" max="5" width="13.85546875" customWidth="1"/>
    <col min="7" max="7" width="12.85546875" bestFit="1" customWidth="1"/>
    <col min="8" max="8" width="10.28515625" bestFit="1" customWidth="1"/>
    <col min="9" max="9" width="9.42578125" bestFit="1" customWidth="1"/>
  </cols>
  <sheetData>
    <row r="1" spans="3:32" ht="27.6" customHeight="1" x14ac:dyDescent="0.25">
      <c r="C1" s="13"/>
    </row>
    <row r="4" spans="3:32" ht="18.75" x14ac:dyDescent="0.3">
      <c r="C4" s="53" t="s">
        <v>233</v>
      </c>
      <c r="I4" s="54">
        <f>+I_Investimenti!I4</f>
        <v>0</v>
      </c>
      <c r="J4" s="54">
        <f>+I_Investimenti!J4</f>
        <v>0</v>
      </c>
      <c r="K4" s="54">
        <f>+I_Investimenti!K4</f>
        <v>0</v>
      </c>
      <c r="L4" s="54">
        <f>+I_Investimenti!L4</f>
        <v>0</v>
      </c>
      <c r="M4" s="54">
        <f>+I_Investimenti!M4</f>
        <v>0</v>
      </c>
      <c r="N4" s="54">
        <f>+I_Investimenti!N4</f>
        <v>0</v>
      </c>
      <c r="O4" s="54">
        <f>+I_Investimenti!O4</f>
        <v>0</v>
      </c>
      <c r="P4" s="54">
        <f>+I_Investimenti!P4</f>
        <v>0</v>
      </c>
      <c r="Q4" s="54">
        <f>+I_Investimenti!Q4</f>
        <v>0</v>
      </c>
      <c r="R4" s="54">
        <f>+I_Investimenti!R4</f>
        <v>0</v>
      </c>
      <c r="S4" s="54">
        <f>+I_Investimenti!S4</f>
        <v>0</v>
      </c>
      <c r="T4" s="54">
        <f>+I_Investimenti!T4</f>
        <v>0</v>
      </c>
      <c r="U4" s="54">
        <f>+I_Investimenti!U4</f>
        <v>1</v>
      </c>
      <c r="V4" s="54">
        <f>+I_Investimenti!V4</f>
        <v>1</v>
      </c>
      <c r="W4" s="54">
        <f>+I_Investimenti!W4</f>
        <v>1</v>
      </c>
      <c r="X4" s="54">
        <f>+I_Investimenti!X4</f>
        <v>1</v>
      </c>
      <c r="Y4" s="54">
        <f>+I_Investimenti!Y4</f>
        <v>1</v>
      </c>
      <c r="Z4" s="54">
        <f>+I_Investimenti!Z4</f>
        <v>1</v>
      </c>
      <c r="AA4" s="54">
        <f>+I_Investimenti!AA4</f>
        <v>1</v>
      </c>
      <c r="AB4" s="54">
        <f>+I_Investimenti!AB4</f>
        <v>1</v>
      </c>
      <c r="AC4" s="54">
        <f>+I_Investimenti!AC4</f>
        <v>1</v>
      </c>
      <c r="AD4" s="54">
        <f>+I_Investimenti!AD4</f>
        <v>1</v>
      </c>
      <c r="AE4" s="54">
        <f>+I_Investimenti!AE4</f>
        <v>1</v>
      </c>
      <c r="AF4" s="54">
        <f>+I_Investimenti!AF4</f>
        <v>1</v>
      </c>
    </row>
    <row r="5" spans="3:32" ht="15.75" thickBot="1" x14ac:dyDescent="0.3">
      <c r="C5" s="26" t="s">
        <v>52</v>
      </c>
      <c r="D5" s="27" t="s">
        <v>21</v>
      </c>
      <c r="E5" s="27" t="s">
        <v>236</v>
      </c>
      <c r="H5" t="s">
        <v>184</v>
      </c>
      <c r="I5" s="54" t="str">
        <f>+I_Investimenti!I5</f>
        <v>gen</v>
      </c>
      <c r="J5" s="54" t="str">
        <f>+I_Investimenti!J5</f>
        <v>feb</v>
      </c>
      <c r="K5" s="54" t="str">
        <f>+I_Investimenti!K5</f>
        <v>mar</v>
      </c>
      <c r="L5" s="54" t="str">
        <f>+I_Investimenti!L5</f>
        <v>apr</v>
      </c>
      <c r="M5" s="54" t="str">
        <f>+I_Investimenti!M5</f>
        <v>mag</v>
      </c>
      <c r="N5" s="54" t="str">
        <f>+I_Investimenti!N5</f>
        <v>giu</v>
      </c>
      <c r="O5" s="54" t="str">
        <f>+I_Investimenti!O5</f>
        <v>lug</v>
      </c>
      <c r="P5" s="54" t="str">
        <f>+I_Investimenti!P5</f>
        <v>ago</v>
      </c>
      <c r="Q5" s="54" t="str">
        <f>+I_Investimenti!Q5</f>
        <v>set</v>
      </c>
      <c r="R5" s="54" t="str">
        <f>+I_Investimenti!R5</f>
        <v>ott</v>
      </c>
      <c r="S5" s="54" t="str">
        <f>+I_Investimenti!S5</f>
        <v>nov</v>
      </c>
      <c r="T5" s="54" t="str">
        <f>+I_Investimenti!T5</f>
        <v>dic</v>
      </c>
      <c r="U5" s="54" t="str">
        <f>+I_Investimenti!U5</f>
        <v>gen</v>
      </c>
      <c r="V5" s="54" t="str">
        <f>+I_Investimenti!V5</f>
        <v>feb</v>
      </c>
      <c r="W5" s="54" t="str">
        <f>+I_Investimenti!W5</f>
        <v>mar</v>
      </c>
      <c r="X5" s="54" t="str">
        <f>+I_Investimenti!X5</f>
        <v>apr</v>
      </c>
      <c r="Y5" s="54" t="str">
        <f>+I_Investimenti!Y5</f>
        <v>mag</v>
      </c>
      <c r="Z5" s="54" t="str">
        <f>+I_Investimenti!Z5</f>
        <v>giu</v>
      </c>
      <c r="AA5" s="54" t="str">
        <f>+I_Investimenti!AA5</f>
        <v>lug</v>
      </c>
      <c r="AB5" s="54" t="str">
        <f>+I_Investimenti!AB5</f>
        <v>ago</v>
      </c>
      <c r="AC5" s="54" t="str">
        <f>+I_Investimenti!AC5</f>
        <v>set</v>
      </c>
      <c r="AD5" s="54" t="str">
        <f>+I_Investimenti!AD5</f>
        <v>ott</v>
      </c>
      <c r="AE5" s="54" t="str">
        <f>+I_Investimenti!AE5</f>
        <v>nov</v>
      </c>
      <c r="AF5" s="54" t="str">
        <f>+I_Investimenti!AF5</f>
        <v>dic</v>
      </c>
    </row>
    <row r="6" spans="3:32" ht="16.5" thickTop="1" thickBot="1" x14ac:dyDescent="0.3">
      <c r="C6" s="9" t="str">
        <f>+IF(I_Investimenti!$E6="SI",I_Investimenti!C6,"")</f>
        <v/>
      </c>
      <c r="D6" s="9" t="str">
        <f>+IF(I_Investimenti!$E6="SI",I_Investimenti!D6,"")</f>
        <v/>
      </c>
      <c r="E6" s="9" t="str">
        <f>+IF(I_Investimenti!$E6="SI",I_Investimenti!E6,"")</f>
        <v/>
      </c>
      <c r="H6" s="122">
        <f>+SUM(I6:AF6)</f>
        <v>0</v>
      </c>
      <c r="I6" s="121" t="str">
        <f>+IF(I_Investimenti!$E6="SI",I_Investimenti!I6,"")</f>
        <v/>
      </c>
      <c r="J6" s="121" t="str">
        <f>+IF(I_Investimenti!$E6="SI",I_Investimenti!J6,"")</f>
        <v/>
      </c>
      <c r="K6" s="121" t="str">
        <f>+IF(I_Investimenti!$E6="SI",I_Investimenti!K6,"")</f>
        <v/>
      </c>
      <c r="L6" s="121" t="str">
        <f>+IF(I_Investimenti!$E6="SI",I_Investimenti!L6,"")</f>
        <v/>
      </c>
      <c r="M6" s="121" t="str">
        <f>+IF(I_Investimenti!$E6="SI",I_Investimenti!M6,"")</f>
        <v/>
      </c>
      <c r="N6" s="121" t="str">
        <f>+IF(I_Investimenti!$E6="SI",I_Investimenti!N6,"")</f>
        <v/>
      </c>
      <c r="O6" s="121" t="str">
        <f>+IF(I_Investimenti!$E6="SI",I_Investimenti!O6,"")</f>
        <v/>
      </c>
      <c r="P6" s="121" t="str">
        <f>+IF(I_Investimenti!$E6="SI",I_Investimenti!P6,"")</f>
        <v/>
      </c>
      <c r="Q6" s="121" t="str">
        <f>+IF(I_Investimenti!$E6="SI",I_Investimenti!Q6,"")</f>
        <v/>
      </c>
      <c r="R6" s="121" t="str">
        <f>+IF(I_Investimenti!$E6="SI",I_Investimenti!R6,"")</f>
        <v/>
      </c>
      <c r="S6" s="121" t="str">
        <f>+IF(I_Investimenti!$E6="SI",I_Investimenti!S6,"")</f>
        <v/>
      </c>
      <c r="T6" s="121" t="str">
        <f>+IF(I_Investimenti!$E6="SI",I_Investimenti!T6,"")</f>
        <v/>
      </c>
      <c r="U6" s="121" t="str">
        <f>+IF(I_Investimenti!$E6="SI",I_Investimenti!U6,"")</f>
        <v/>
      </c>
      <c r="V6" s="121" t="str">
        <f>+IF(I_Investimenti!$E6="SI",I_Investimenti!V6,"")</f>
        <v/>
      </c>
      <c r="W6" s="121" t="str">
        <f>+IF(I_Investimenti!$E6="SI",I_Investimenti!W6,"")</f>
        <v/>
      </c>
      <c r="X6" s="121" t="str">
        <f>+IF(I_Investimenti!$E6="SI",I_Investimenti!X6,"")</f>
        <v/>
      </c>
      <c r="Y6" s="121" t="str">
        <f>+IF(I_Investimenti!$E6="SI",I_Investimenti!Y6,"")</f>
        <v/>
      </c>
      <c r="Z6" s="121" t="str">
        <f>+IF(I_Investimenti!$E6="SI",I_Investimenti!Z6,"")</f>
        <v/>
      </c>
      <c r="AA6" s="121" t="str">
        <f>+IF(I_Investimenti!$E6="SI",I_Investimenti!AA6,"")</f>
        <v/>
      </c>
      <c r="AB6" s="121" t="str">
        <f>+IF(I_Investimenti!$E6="SI",I_Investimenti!AB6,"")</f>
        <v/>
      </c>
      <c r="AC6" s="121" t="str">
        <f>+IF(I_Investimenti!$E6="SI",I_Investimenti!AC6,"")</f>
        <v/>
      </c>
      <c r="AD6" s="121" t="str">
        <f>+IF(I_Investimenti!$E6="SI",I_Investimenti!AD6,"")</f>
        <v/>
      </c>
      <c r="AE6" s="121" t="str">
        <f>+IF(I_Investimenti!$E6="SI",I_Investimenti!AE6,"")</f>
        <v/>
      </c>
      <c r="AF6" s="121" t="str">
        <f>+IF(I_Investimenti!$E6="SI",I_Investimenti!AF6,"")</f>
        <v/>
      </c>
    </row>
    <row r="7" spans="3:32" ht="16.5" thickTop="1" thickBot="1" x14ac:dyDescent="0.3">
      <c r="C7" s="9" t="str">
        <f>+IF(I_Investimenti!$E7="SI",I_Investimenti!C7,"")</f>
        <v/>
      </c>
      <c r="D7" s="9" t="str">
        <f>+IF(I_Investimenti!$E7="SI",I_Investimenti!D7,"")</f>
        <v/>
      </c>
      <c r="E7" s="9" t="str">
        <f>+IF(I_Investimenti!$E7="SI",I_Investimenti!E7,"")</f>
        <v/>
      </c>
      <c r="H7" s="122">
        <f t="shared" ref="H7:H22" si="0">+SUM(I7:AF7)</f>
        <v>0</v>
      </c>
      <c r="I7" s="121" t="str">
        <f>+IF(I_Investimenti!$E7="SI",I_Investimenti!I7,"")</f>
        <v/>
      </c>
      <c r="J7" s="121" t="str">
        <f>+IF(I_Investimenti!$E7="SI",I_Investimenti!J7,"")</f>
        <v/>
      </c>
      <c r="K7" s="121" t="str">
        <f>+IF(I_Investimenti!$E7="SI",I_Investimenti!K7,"")</f>
        <v/>
      </c>
      <c r="L7" s="121" t="str">
        <f>+IF(I_Investimenti!$E7="SI",I_Investimenti!L7,"")</f>
        <v/>
      </c>
      <c r="M7" s="121" t="str">
        <f>+IF(I_Investimenti!$E7="SI",I_Investimenti!M7,"")</f>
        <v/>
      </c>
      <c r="N7" s="121" t="str">
        <f>+IF(I_Investimenti!$E7="SI",I_Investimenti!N7,"")</f>
        <v/>
      </c>
      <c r="O7" s="121" t="str">
        <f>+IF(I_Investimenti!$E7="SI",I_Investimenti!O7,"")</f>
        <v/>
      </c>
      <c r="P7" s="121" t="str">
        <f>+IF(I_Investimenti!$E7="SI",I_Investimenti!P7,"")</f>
        <v/>
      </c>
      <c r="Q7" s="121" t="str">
        <f>+IF(I_Investimenti!$E7="SI",I_Investimenti!Q7,"")</f>
        <v/>
      </c>
      <c r="R7" s="121" t="str">
        <f>+IF(I_Investimenti!$E7="SI",I_Investimenti!R7,"")</f>
        <v/>
      </c>
      <c r="S7" s="121" t="str">
        <f>+IF(I_Investimenti!$E7="SI",I_Investimenti!S7,"")</f>
        <v/>
      </c>
      <c r="T7" s="121" t="str">
        <f>+IF(I_Investimenti!$E7="SI",I_Investimenti!T7,"")</f>
        <v/>
      </c>
      <c r="U7" s="121" t="str">
        <f>+IF(I_Investimenti!$E7="SI",I_Investimenti!U7,"")</f>
        <v/>
      </c>
      <c r="V7" s="121" t="str">
        <f>+IF(I_Investimenti!$E7="SI",I_Investimenti!V7,"")</f>
        <v/>
      </c>
      <c r="W7" s="121" t="str">
        <f>+IF(I_Investimenti!$E7="SI",I_Investimenti!W7,"")</f>
        <v/>
      </c>
      <c r="X7" s="121" t="str">
        <f>+IF(I_Investimenti!$E7="SI",I_Investimenti!X7,"")</f>
        <v/>
      </c>
      <c r="Y7" s="121" t="str">
        <f>+IF(I_Investimenti!$E7="SI",I_Investimenti!Y7,"")</f>
        <v/>
      </c>
      <c r="Z7" s="121" t="str">
        <f>+IF(I_Investimenti!$E7="SI",I_Investimenti!Z7,"")</f>
        <v/>
      </c>
      <c r="AA7" s="121" t="str">
        <f>+IF(I_Investimenti!$E7="SI",I_Investimenti!AA7,"")</f>
        <v/>
      </c>
      <c r="AB7" s="121" t="str">
        <f>+IF(I_Investimenti!$E7="SI",I_Investimenti!AB7,"")</f>
        <v/>
      </c>
      <c r="AC7" s="121" t="str">
        <f>+IF(I_Investimenti!$E7="SI",I_Investimenti!AC7,"")</f>
        <v/>
      </c>
      <c r="AD7" s="121" t="str">
        <f>+IF(I_Investimenti!$E7="SI",I_Investimenti!AD7,"")</f>
        <v/>
      </c>
      <c r="AE7" s="121" t="str">
        <f>+IF(I_Investimenti!$E7="SI",I_Investimenti!AE7,"")</f>
        <v/>
      </c>
      <c r="AF7" s="121" t="str">
        <f>+IF(I_Investimenti!$E7="SI",I_Investimenti!AF7,"")</f>
        <v/>
      </c>
    </row>
    <row r="8" spans="3:32" ht="16.5" thickTop="1" thickBot="1" x14ac:dyDescent="0.3">
      <c r="C8" s="9" t="str">
        <f>+IF(I_Investimenti!$E8="SI",I_Investimenti!C8,"")</f>
        <v/>
      </c>
      <c r="D8" s="9" t="str">
        <f>+IF(I_Investimenti!$E8="SI",I_Investimenti!D8,"")</f>
        <v/>
      </c>
      <c r="E8" s="9" t="str">
        <f>+IF(I_Investimenti!$E8="SI",I_Investimenti!E8,"")</f>
        <v/>
      </c>
      <c r="H8" s="122">
        <f t="shared" si="0"/>
        <v>0</v>
      </c>
      <c r="I8" s="121" t="str">
        <f>+IF(I_Investimenti!$E8="SI",I_Investimenti!I8,"")</f>
        <v/>
      </c>
      <c r="J8" s="121" t="str">
        <f>+IF(I_Investimenti!$E8="SI",I_Investimenti!J8,"")</f>
        <v/>
      </c>
      <c r="K8" s="121" t="str">
        <f>+IF(I_Investimenti!$E8="SI",I_Investimenti!K8,"")</f>
        <v/>
      </c>
      <c r="L8" s="121" t="str">
        <f>+IF(I_Investimenti!$E8="SI",I_Investimenti!L8,"")</f>
        <v/>
      </c>
      <c r="M8" s="121" t="str">
        <f>+IF(I_Investimenti!$E8="SI",I_Investimenti!M8,"")</f>
        <v/>
      </c>
      <c r="N8" s="121" t="str">
        <f>+IF(I_Investimenti!$E8="SI",I_Investimenti!N8,"")</f>
        <v/>
      </c>
      <c r="O8" s="121" t="str">
        <f>+IF(I_Investimenti!$E8="SI",I_Investimenti!O8,"")</f>
        <v/>
      </c>
      <c r="P8" s="121" t="str">
        <f>+IF(I_Investimenti!$E8="SI",I_Investimenti!P8,"")</f>
        <v/>
      </c>
      <c r="Q8" s="121" t="str">
        <f>+IF(I_Investimenti!$E8="SI",I_Investimenti!Q8,"")</f>
        <v/>
      </c>
      <c r="R8" s="121" t="str">
        <f>+IF(I_Investimenti!$E8="SI",I_Investimenti!R8,"")</f>
        <v/>
      </c>
      <c r="S8" s="121" t="str">
        <f>+IF(I_Investimenti!$E8="SI",I_Investimenti!S8,"")</f>
        <v/>
      </c>
      <c r="T8" s="121" t="str">
        <f>+IF(I_Investimenti!$E8="SI",I_Investimenti!T8,"")</f>
        <v/>
      </c>
      <c r="U8" s="121" t="str">
        <f>+IF(I_Investimenti!$E8="SI",I_Investimenti!U8,"")</f>
        <v/>
      </c>
      <c r="V8" s="121" t="str">
        <f>+IF(I_Investimenti!$E8="SI",I_Investimenti!V8,"")</f>
        <v/>
      </c>
      <c r="W8" s="121" t="str">
        <f>+IF(I_Investimenti!$E8="SI",I_Investimenti!W8,"")</f>
        <v/>
      </c>
      <c r="X8" s="121" t="str">
        <f>+IF(I_Investimenti!$E8="SI",I_Investimenti!X8,"")</f>
        <v/>
      </c>
      <c r="Y8" s="121" t="str">
        <f>+IF(I_Investimenti!$E8="SI",I_Investimenti!Y8,"")</f>
        <v/>
      </c>
      <c r="Z8" s="121" t="str">
        <f>+IF(I_Investimenti!$E8="SI",I_Investimenti!Z8,"")</f>
        <v/>
      </c>
      <c r="AA8" s="121" t="str">
        <f>+IF(I_Investimenti!$E8="SI",I_Investimenti!AA8,"")</f>
        <v/>
      </c>
      <c r="AB8" s="121" t="str">
        <f>+IF(I_Investimenti!$E8="SI",I_Investimenti!AB8,"")</f>
        <v/>
      </c>
      <c r="AC8" s="121" t="str">
        <f>+IF(I_Investimenti!$E8="SI",I_Investimenti!AC8,"")</f>
        <v/>
      </c>
      <c r="AD8" s="121" t="str">
        <f>+IF(I_Investimenti!$E8="SI",I_Investimenti!AD8,"")</f>
        <v/>
      </c>
      <c r="AE8" s="121" t="str">
        <f>+IF(I_Investimenti!$E8="SI",I_Investimenti!AE8,"")</f>
        <v/>
      </c>
      <c r="AF8" s="121" t="str">
        <f>+IF(I_Investimenti!$E8="SI",I_Investimenti!AF8,"")</f>
        <v/>
      </c>
    </row>
    <row r="9" spans="3:32" ht="16.5" thickTop="1" thickBot="1" x14ac:dyDescent="0.3">
      <c r="C9" s="9" t="str">
        <f>+IF(I_Investimenti!$E9="SI",I_Investimenti!C9,"")</f>
        <v/>
      </c>
      <c r="D9" s="9" t="str">
        <f>+IF(I_Investimenti!$E9="SI",I_Investimenti!D9,"")</f>
        <v/>
      </c>
      <c r="E9" s="9" t="str">
        <f>+IF(I_Investimenti!$E9="SI",I_Investimenti!E9,"")</f>
        <v/>
      </c>
      <c r="H9" s="122">
        <f t="shared" si="0"/>
        <v>0</v>
      </c>
      <c r="I9" s="121" t="str">
        <f>+IF(I_Investimenti!$E9="SI",I_Investimenti!I9,"")</f>
        <v/>
      </c>
      <c r="J9" s="121" t="str">
        <f>+IF(I_Investimenti!$E9="SI",I_Investimenti!J9,"")</f>
        <v/>
      </c>
      <c r="K9" s="121" t="str">
        <f>+IF(I_Investimenti!$E9="SI",I_Investimenti!K9,"")</f>
        <v/>
      </c>
      <c r="L9" s="121" t="str">
        <f>+IF(I_Investimenti!$E9="SI",I_Investimenti!L9,"")</f>
        <v/>
      </c>
      <c r="M9" s="121" t="str">
        <f>+IF(I_Investimenti!$E9="SI",I_Investimenti!M9,"")</f>
        <v/>
      </c>
      <c r="N9" s="121" t="str">
        <f>+IF(I_Investimenti!$E9="SI",I_Investimenti!N9,"")</f>
        <v/>
      </c>
      <c r="O9" s="121" t="str">
        <f>+IF(I_Investimenti!$E9="SI",I_Investimenti!O9,"")</f>
        <v/>
      </c>
      <c r="P9" s="121" t="str">
        <f>+IF(I_Investimenti!$E9="SI",I_Investimenti!P9,"")</f>
        <v/>
      </c>
      <c r="Q9" s="121" t="str">
        <f>+IF(I_Investimenti!$E9="SI",I_Investimenti!Q9,"")</f>
        <v/>
      </c>
      <c r="R9" s="121" t="str">
        <f>+IF(I_Investimenti!$E9="SI",I_Investimenti!R9,"")</f>
        <v/>
      </c>
      <c r="S9" s="121" t="str">
        <f>+IF(I_Investimenti!$E9="SI",I_Investimenti!S9,"")</f>
        <v/>
      </c>
      <c r="T9" s="121" t="str">
        <f>+IF(I_Investimenti!$E9="SI",I_Investimenti!T9,"")</f>
        <v/>
      </c>
      <c r="U9" s="121" t="str">
        <f>+IF(I_Investimenti!$E9="SI",I_Investimenti!U9,"")</f>
        <v/>
      </c>
      <c r="V9" s="121" t="str">
        <f>+IF(I_Investimenti!$E9="SI",I_Investimenti!V9,"")</f>
        <v/>
      </c>
      <c r="W9" s="121" t="str">
        <f>+IF(I_Investimenti!$E9="SI",I_Investimenti!W9,"")</f>
        <v/>
      </c>
      <c r="X9" s="121" t="str">
        <f>+IF(I_Investimenti!$E9="SI",I_Investimenti!X9,"")</f>
        <v/>
      </c>
      <c r="Y9" s="121" t="str">
        <f>+IF(I_Investimenti!$E9="SI",I_Investimenti!Y9,"")</f>
        <v/>
      </c>
      <c r="Z9" s="121" t="str">
        <f>+IF(I_Investimenti!$E9="SI",I_Investimenti!Z9,"")</f>
        <v/>
      </c>
      <c r="AA9" s="121" t="str">
        <f>+IF(I_Investimenti!$E9="SI",I_Investimenti!AA9,"")</f>
        <v/>
      </c>
      <c r="AB9" s="121" t="str">
        <f>+IF(I_Investimenti!$E9="SI",I_Investimenti!AB9,"")</f>
        <v/>
      </c>
      <c r="AC9" s="121" t="str">
        <f>+IF(I_Investimenti!$E9="SI",I_Investimenti!AC9,"")</f>
        <v/>
      </c>
      <c r="AD9" s="121" t="str">
        <f>+IF(I_Investimenti!$E9="SI",I_Investimenti!AD9,"")</f>
        <v/>
      </c>
      <c r="AE9" s="121" t="str">
        <f>+IF(I_Investimenti!$E9="SI",I_Investimenti!AE9,"")</f>
        <v/>
      </c>
      <c r="AF9" s="121" t="str">
        <f>+IF(I_Investimenti!$E9="SI",I_Investimenti!AF9,"")</f>
        <v/>
      </c>
    </row>
    <row r="10" spans="3:32" ht="16.5" thickTop="1" thickBot="1" x14ac:dyDescent="0.3">
      <c r="C10" s="9" t="str">
        <f>+IF(I_Investimenti!$E10="SI",I_Investimenti!C10,"")</f>
        <v/>
      </c>
      <c r="D10" s="9" t="str">
        <f>+IF(I_Investimenti!$E10="SI",I_Investimenti!D10,"")</f>
        <v/>
      </c>
      <c r="E10" s="9" t="str">
        <f>+IF(I_Investimenti!$E10="SI",I_Investimenti!E10,"")</f>
        <v/>
      </c>
      <c r="H10" s="122">
        <f t="shared" si="0"/>
        <v>0</v>
      </c>
      <c r="I10" s="121" t="str">
        <f>+IF(I_Investimenti!$E10="SI",I_Investimenti!I10,"")</f>
        <v/>
      </c>
      <c r="J10" s="121" t="str">
        <f>+IF(I_Investimenti!$E10="SI",I_Investimenti!J10,"")</f>
        <v/>
      </c>
      <c r="K10" s="121" t="str">
        <f>+IF(I_Investimenti!$E10="SI",I_Investimenti!K10,"")</f>
        <v/>
      </c>
      <c r="L10" s="121" t="str">
        <f>+IF(I_Investimenti!$E10="SI",I_Investimenti!L10,"")</f>
        <v/>
      </c>
      <c r="M10" s="121" t="str">
        <f>+IF(I_Investimenti!$E10="SI",I_Investimenti!M10,"")</f>
        <v/>
      </c>
      <c r="N10" s="121" t="str">
        <f>+IF(I_Investimenti!$E10="SI",I_Investimenti!N10,"")</f>
        <v/>
      </c>
      <c r="O10" s="121" t="str">
        <f>+IF(I_Investimenti!$E10="SI",I_Investimenti!O10,"")</f>
        <v/>
      </c>
      <c r="P10" s="121" t="str">
        <f>+IF(I_Investimenti!$E10="SI",I_Investimenti!P10,"")</f>
        <v/>
      </c>
      <c r="Q10" s="121" t="str">
        <f>+IF(I_Investimenti!$E10="SI",I_Investimenti!Q10,"")</f>
        <v/>
      </c>
      <c r="R10" s="121" t="str">
        <f>+IF(I_Investimenti!$E10="SI",I_Investimenti!R10,"")</f>
        <v/>
      </c>
      <c r="S10" s="121" t="str">
        <f>+IF(I_Investimenti!$E10="SI",I_Investimenti!S10,"")</f>
        <v/>
      </c>
      <c r="T10" s="121" t="str">
        <f>+IF(I_Investimenti!$E10="SI",I_Investimenti!T10,"")</f>
        <v/>
      </c>
      <c r="U10" s="121" t="str">
        <f>+IF(I_Investimenti!$E10="SI",I_Investimenti!U10,"")</f>
        <v/>
      </c>
      <c r="V10" s="121" t="str">
        <f>+IF(I_Investimenti!$E10="SI",I_Investimenti!V10,"")</f>
        <v/>
      </c>
      <c r="W10" s="121" t="str">
        <f>+IF(I_Investimenti!$E10="SI",I_Investimenti!W10,"")</f>
        <v/>
      </c>
      <c r="X10" s="121" t="str">
        <f>+IF(I_Investimenti!$E10="SI",I_Investimenti!X10,"")</f>
        <v/>
      </c>
      <c r="Y10" s="121" t="str">
        <f>+IF(I_Investimenti!$E10="SI",I_Investimenti!Y10,"")</f>
        <v/>
      </c>
      <c r="Z10" s="121" t="str">
        <f>+IF(I_Investimenti!$E10="SI",I_Investimenti!Z10,"")</f>
        <v/>
      </c>
      <c r="AA10" s="121" t="str">
        <f>+IF(I_Investimenti!$E10="SI",I_Investimenti!AA10,"")</f>
        <v/>
      </c>
      <c r="AB10" s="121" t="str">
        <f>+IF(I_Investimenti!$E10="SI",I_Investimenti!AB10,"")</f>
        <v/>
      </c>
      <c r="AC10" s="121" t="str">
        <f>+IF(I_Investimenti!$E10="SI",I_Investimenti!AC10,"")</f>
        <v/>
      </c>
      <c r="AD10" s="121" t="str">
        <f>+IF(I_Investimenti!$E10="SI",I_Investimenti!AD10,"")</f>
        <v/>
      </c>
      <c r="AE10" s="121" t="str">
        <f>+IF(I_Investimenti!$E10="SI",I_Investimenti!AE10,"")</f>
        <v/>
      </c>
      <c r="AF10" s="121" t="str">
        <f>+IF(I_Investimenti!$E10="SI",I_Investimenti!AF10,"")</f>
        <v/>
      </c>
    </row>
    <row r="11" spans="3:32" ht="16.5" thickTop="1" thickBot="1" x14ac:dyDescent="0.3">
      <c r="C11" s="9" t="str">
        <f>+IF(I_Investimenti!$E11="SI",I_Investimenti!C11,"")</f>
        <v/>
      </c>
      <c r="D11" s="9" t="str">
        <f>+IF(I_Investimenti!$E11="SI",I_Investimenti!D11,"")</f>
        <v/>
      </c>
      <c r="E11" s="9" t="str">
        <f>+IF(I_Investimenti!$E11="SI",I_Investimenti!E11,"")</f>
        <v/>
      </c>
      <c r="H11" s="122">
        <f t="shared" si="0"/>
        <v>0</v>
      </c>
      <c r="I11" s="121" t="str">
        <f>+IF(I_Investimenti!$E11="SI",I_Investimenti!I11,"")</f>
        <v/>
      </c>
      <c r="J11" s="121" t="str">
        <f>+IF(I_Investimenti!$E11="SI",I_Investimenti!J11,"")</f>
        <v/>
      </c>
      <c r="K11" s="121" t="str">
        <f>+IF(I_Investimenti!$E11="SI",I_Investimenti!K11,"")</f>
        <v/>
      </c>
      <c r="L11" s="121" t="str">
        <f>+IF(I_Investimenti!$E11="SI",I_Investimenti!L11,"")</f>
        <v/>
      </c>
      <c r="M11" s="121" t="str">
        <f>+IF(I_Investimenti!$E11="SI",I_Investimenti!M11,"")</f>
        <v/>
      </c>
      <c r="N11" s="121" t="str">
        <f>+IF(I_Investimenti!$E11="SI",I_Investimenti!N11,"")</f>
        <v/>
      </c>
      <c r="O11" s="121" t="str">
        <f>+IF(I_Investimenti!$E11="SI",I_Investimenti!O11,"")</f>
        <v/>
      </c>
      <c r="P11" s="121" t="str">
        <f>+IF(I_Investimenti!$E11="SI",I_Investimenti!P11,"")</f>
        <v/>
      </c>
      <c r="Q11" s="121" t="str">
        <f>+IF(I_Investimenti!$E11="SI",I_Investimenti!Q11,"")</f>
        <v/>
      </c>
      <c r="R11" s="121" t="str">
        <f>+IF(I_Investimenti!$E11="SI",I_Investimenti!R11,"")</f>
        <v/>
      </c>
      <c r="S11" s="121" t="str">
        <f>+IF(I_Investimenti!$E11="SI",I_Investimenti!S11,"")</f>
        <v/>
      </c>
      <c r="T11" s="121" t="str">
        <f>+IF(I_Investimenti!$E11="SI",I_Investimenti!T11,"")</f>
        <v/>
      </c>
      <c r="U11" s="121" t="str">
        <f>+IF(I_Investimenti!$E11="SI",I_Investimenti!U11,"")</f>
        <v/>
      </c>
      <c r="V11" s="121" t="str">
        <f>+IF(I_Investimenti!$E11="SI",I_Investimenti!V11,"")</f>
        <v/>
      </c>
      <c r="W11" s="121" t="str">
        <f>+IF(I_Investimenti!$E11="SI",I_Investimenti!W11,"")</f>
        <v/>
      </c>
      <c r="X11" s="121" t="str">
        <f>+IF(I_Investimenti!$E11="SI",I_Investimenti!X11,"")</f>
        <v/>
      </c>
      <c r="Y11" s="121" t="str">
        <f>+IF(I_Investimenti!$E11="SI",I_Investimenti!Y11,"")</f>
        <v/>
      </c>
      <c r="Z11" s="121" t="str">
        <f>+IF(I_Investimenti!$E11="SI",I_Investimenti!Z11,"")</f>
        <v/>
      </c>
      <c r="AA11" s="121" t="str">
        <f>+IF(I_Investimenti!$E11="SI",I_Investimenti!AA11,"")</f>
        <v/>
      </c>
      <c r="AB11" s="121" t="str">
        <f>+IF(I_Investimenti!$E11="SI",I_Investimenti!AB11,"")</f>
        <v/>
      </c>
      <c r="AC11" s="121" t="str">
        <f>+IF(I_Investimenti!$E11="SI",I_Investimenti!AC11,"")</f>
        <v/>
      </c>
      <c r="AD11" s="121" t="str">
        <f>+IF(I_Investimenti!$E11="SI",I_Investimenti!AD11,"")</f>
        <v/>
      </c>
      <c r="AE11" s="121" t="str">
        <f>+IF(I_Investimenti!$E11="SI",I_Investimenti!AE11,"")</f>
        <v/>
      </c>
      <c r="AF11" s="121" t="str">
        <f>+IF(I_Investimenti!$E11="SI",I_Investimenti!AF11,"")</f>
        <v/>
      </c>
    </row>
    <row r="12" spans="3:32" ht="16.5" thickTop="1" thickBot="1" x14ac:dyDescent="0.3">
      <c r="C12" s="9" t="str">
        <f>+IF(I_Investimenti!$E12="SI",I_Investimenti!C12,"")</f>
        <v/>
      </c>
      <c r="D12" s="9" t="str">
        <f>+IF(I_Investimenti!$E12="SI",I_Investimenti!D12,"")</f>
        <v/>
      </c>
      <c r="E12" s="9" t="str">
        <f>+IF(I_Investimenti!$E12="SI",I_Investimenti!E12,"")</f>
        <v/>
      </c>
      <c r="H12" s="122">
        <f t="shared" si="0"/>
        <v>0</v>
      </c>
      <c r="I12" s="121" t="str">
        <f>+IF(I_Investimenti!$E12="SI",I_Investimenti!I12,"")</f>
        <v/>
      </c>
      <c r="J12" s="121" t="str">
        <f>+IF(I_Investimenti!$E12="SI",I_Investimenti!J12,"")</f>
        <v/>
      </c>
      <c r="K12" s="121" t="str">
        <f>+IF(I_Investimenti!$E12="SI",I_Investimenti!K12,"")</f>
        <v/>
      </c>
      <c r="L12" s="121" t="str">
        <f>+IF(I_Investimenti!$E12="SI",I_Investimenti!L12,"")</f>
        <v/>
      </c>
      <c r="M12" s="121" t="str">
        <f>+IF(I_Investimenti!$E12="SI",I_Investimenti!M12,"")</f>
        <v/>
      </c>
      <c r="N12" s="121" t="str">
        <f>+IF(I_Investimenti!$E12="SI",I_Investimenti!N12,"")</f>
        <v/>
      </c>
      <c r="O12" s="121" t="str">
        <f>+IF(I_Investimenti!$E12="SI",I_Investimenti!O12,"")</f>
        <v/>
      </c>
      <c r="P12" s="121" t="str">
        <f>+IF(I_Investimenti!$E12="SI",I_Investimenti!P12,"")</f>
        <v/>
      </c>
      <c r="Q12" s="121" t="str">
        <f>+IF(I_Investimenti!$E12="SI",I_Investimenti!Q12,"")</f>
        <v/>
      </c>
      <c r="R12" s="121" t="str">
        <f>+IF(I_Investimenti!$E12="SI",I_Investimenti!R12,"")</f>
        <v/>
      </c>
      <c r="S12" s="121" t="str">
        <f>+IF(I_Investimenti!$E12="SI",I_Investimenti!S12,"")</f>
        <v/>
      </c>
      <c r="T12" s="121" t="str">
        <f>+IF(I_Investimenti!$E12="SI",I_Investimenti!T12,"")</f>
        <v/>
      </c>
      <c r="U12" s="121" t="str">
        <f>+IF(I_Investimenti!$E12="SI",I_Investimenti!U12,"")</f>
        <v/>
      </c>
      <c r="V12" s="121" t="str">
        <f>+IF(I_Investimenti!$E12="SI",I_Investimenti!V12,"")</f>
        <v/>
      </c>
      <c r="W12" s="121" t="str">
        <f>+IF(I_Investimenti!$E12="SI",I_Investimenti!W12,"")</f>
        <v/>
      </c>
      <c r="X12" s="121" t="str">
        <f>+IF(I_Investimenti!$E12="SI",I_Investimenti!X12,"")</f>
        <v/>
      </c>
      <c r="Y12" s="121" t="str">
        <f>+IF(I_Investimenti!$E12="SI",I_Investimenti!Y12,"")</f>
        <v/>
      </c>
      <c r="Z12" s="121" t="str">
        <f>+IF(I_Investimenti!$E12="SI",I_Investimenti!Z12,"")</f>
        <v/>
      </c>
      <c r="AA12" s="121" t="str">
        <f>+IF(I_Investimenti!$E12="SI",I_Investimenti!AA12,"")</f>
        <v/>
      </c>
      <c r="AB12" s="121" t="str">
        <f>+IF(I_Investimenti!$E12="SI",I_Investimenti!AB12,"")</f>
        <v/>
      </c>
      <c r="AC12" s="121" t="str">
        <f>+IF(I_Investimenti!$E12="SI",I_Investimenti!AC12,"")</f>
        <v/>
      </c>
      <c r="AD12" s="121" t="str">
        <f>+IF(I_Investimenti!$E12="SI",I_Investimenti!AD12,"")</f>
        <v/>
      </c>
      <c r="AE12" s="121" t="str">
        <f>+IF(I_Investimenti!$E12="SI",I_Investimenti!AE12,"")</f>
        <v/>
      </c>
      <c r="AF12" s="121" t="str">
        <f>+IF(I_Investimenti!$E12="SI",I_Investimenti!AF12,"")</f>
        <v/>
      </c>
    </row>
    <row r="13" spans="3:32" ht="16.5" thickTop="1" thickBot="1" x14ac:dyDescent="0.3">
      <c r="C13" s="9" t="str">
        <f>+IF(I_Investimenti!$E13="SI",I_Investimenti!C13,"")</f>
        <v/>
      </c>
      <c r="D13" s="9" t="str">
        <f>+IF(I_Investimenti!$E13="SI",I_Investimenti!D13,"")</f>
        <v/>
      </c>
      <c r="E13" s="9" t="str">
        <f>+IF(I_Investimenti!$E13="SI",I_Investimenti!E13,"")</f>
        <v/>
      </c>
      <c r="H13" s="122">
        <f t="shared" si="0"/>
        <v>0</v>
      </c>
      <c r="I13" s="121" t="str">
        <f>+IF(I_Investimenti!$E13="SI",I_Investimenti!I13,"")</f>
        <v/>
      </c>
      <c r="J13" s="121" t="str">
        <f>+IF(I_Investimenti!$E13="SI",I_Investimenti!J13,"")</f>
        <v/>
      </c>
      <c r="K13" s="121" t="str">
        <f>+IF(I_Investimenti!$E13="SI",I_Investimenti!K13,"")</f>
        <v/>
      </c>
      <c r="L13" s="121" t="str">
        <f>+IF(I_Investimenti!$E13="SI",I_Investimenti!L13,"")</f>
        <v/>
      </c>
      <c r="M13" s="121" t="str">
        <f>+IF(I_Investimenti!$E13="SI",I_Investimenti!M13,"")</f>
        <v/>
      </c>
      <c r="N13" s="121" t="str">
        <f>+IF(I_Investimenti!$E13="SI",I_Investimenti!N13,"")</f>
        <v/>
      </c>
      <c r="O13" s="121" t="str">
        <f>+IF(I_Investimenti!$E13="SI",I_Investimenti!O13,"")</f>
        <v/>
      </c>
      <c r="P13" s="121" t="str">
        <f>+IF(I_Investimenti!$E13="SI",I_Investimenti!P13,"")</f>
        <v/>
      </c>
      <c r="Q13" s="121" t="str">
        <f>+IF(I_Investimenti!$E13="SI",I_Investimenti!Q13,"")</f>
        <v/>
      </c>
      <c r="R13" s="121" t="str">
        <f>+IF(I_Investimenti!$E13="SI",I_Investimenti!R13,"")</f>
        <v/>
      </c>
      <c r="S13" s="121" t="str">
        <f>+IF(I_Investimenti!$E13="SI",I_Investimenti!S13,"")</f>
        <v/>
      </c>
      <c r="T13" s="121" t="str">
        <f>+IF(I_Investimenti!$E13="SI",I_Investimenti!T13,"")</f>
        <v/>
      </c>
      <c r="U13" s="121" t="str">
        <f>+IF(I_Investimenti!$E13="SI",I_Investimenti!U13,"")</f>
        <v/>
      </c>
      <c r="V13" s="121" t="str">
        <f>+IF(I_Investimenti!$E13="SI",I_Investimenti!V13,"")</f>
        <v/>
      </c>
      <c r="W13" s="121" t="str">
        <f>+IF(I_Investimenti!$E13="SI",I_Investimenti!W13,"")</f>
        <v/>
      </c>
      <c r="X13" s="121" t="str">
        <f>+IF(I_Investimenti!$E13="SI",I_Investimenti!X13,"")</f>
        <v/>
      </c>
      <c r="Y13" s="121" t="str">
        <f>+IF(I_Investimenti!$E13="SI",I_Investimenti!Y13,"")</f>
        <v/>
      </c>
      <c r="Z13" s="121" t="str">
        <f>+IF(I_Investimenti!$E13="SI",I_Investimenti!Z13,"")</f>
        <v/>
      </c>
      <c r="AA13" s="121" t="str">
        <f>+IF(I_Investimenti!$E13="SI",I_Investimenti!AA13,"")</f>
        <v/>
      </c>
      <c r="AB13" s="121" t="str">
        <f>+IF(I_Investimenti!$E13="SI",I_Investimenti!AB13,"")</f>
        <v/>
      </c>
      <c r="AC13" s="121" t="str">
        <f>+IF(I_Investimenti!$E13="SI",I_Investimenti!AC13,"")</f>
        <v/>
      </c>
      <c r="AD13" s="121" t="str">
        <f>+IF(I_Investimenti!$E13="SI",I_Investimenti!AD13,"")</f>
        <v/>
      </c>
      <c r="AE13" s="121" t="str">
        <f>+IF(I_Investimenti!$E13="SI",I_Investimenti!AE13,"")</f>
        <v/>
      </c>
      <c r="AF13" s="121" t="str">
        <f>+IF(I_Investimenti!$E13="SI",I_Investimenti!AF13,"")</f>
        <v/>
      </c>
    </row>
    <row r="14" spans="3:32" ht="16.5" thickTop="1" thickBot="1" x14ac:dyDescent="0.3">
      <c r="C14" s="9" t="str">
        <f>+IF(I_Investimenti!$E14="SI",I_Investimenti!C14,"")</f>
        <v/>
      </c>
      <c r="D14" s="9" t="str">
        <f>+IF(I_Investimenti!$E14="SI",I_Investimenti!D14,"")</f>
        <v/>
      </c>
      <c r="E14" s="9" t="str">
        <f>+IF(I_Investimenti!$E14="SI",I_Investimenti!E14,"")</f>
        <v/>
      </c>
      <c r="H14" s="122">
        <f t="shared" si="0"/>
        <v>0</v>
      </c>
      <c r="I14" s="121" t="str">
        <f>+IF(I_Investimenti!$E14="SI",I_Investimenti!I14,"")</f>
        <v/>
      </c>
      <c r="J14" s="121" t="str">
        <f>+IF(I_Investimenti!$E14="SI",I_Investimenti!J14,"")</f>
        <v/>
      </c>
      <c r="K14" s="121" t="str">
        <f>+IF(I_Investimenti!$E14="SI",I_Investimenti!K14,"")</f>
        <v/>
      </c>
      <c r="L14" s="121" t="str">
        <f>+IF(I_Investimenti!$E14="SI",I_Investimenti!L14,"")</f>
        <v/>
      </c>
      <c r="M14" s="121" t="str">
        <f>+IF(I_Investimenti!$E14="SI",I_Investimenti!M14,"")</f>
        <v/>
      </c>
      <c r="N14" s="121" t="str">
        <f>+IF(I_Investimenti!$E14="SI",I_Investimenti!N14,"")</f>
        <v/>
      </c>
      <c r="O14" s="121" t="str">
        <f>+IF(I_Investimenti!$E14="SI",I_Investimenti!O14,"")</f>
        <v/>
      </c>
      <c r="P14" s="121" t="str">
        <f>+IF(I_Investimenti!$E14="SI",I_Investimenti!P14,"")</f>
        <v/>
      </c>
      <c r="Q14" s="121" t="str">
        <f>+IF(I_Investimenti!$E14="SI",I_Investimenti!Q14,"")</f>
        <v/>
      </c>
      <c r="R14" s="121" t="str">
        <f>+IF(I_Investimenti!$E14="SI",I_Investimenti!R14,"")</f>
        <v/>
      </c>
      <c r="S14" s="121" t="str">
        <f>+IF(I_Investimenti!$E14="SI",I_Investimenti!S14,"")</f>
        <v/>
      </c>
      <c r="T14" s="121" t="str">
        <f>+IF(I_Investimenti!$E14="SI",I_Investimenti!T14,"")</f>
        <v/>
      </c>
      <c r="U14" s="121" t="str">
        <f>+IF(I_Investimenti!$E14="SI",I_Investimenti!U14,"")</f>
        <v/>
      </c>
      <c r="V14" s="121" t="str">
        <f>+IF(I_Investimenti!$E14="SI",I_Investimenti!V14,"")</f>
        <v/>
      </c>
      <c r="W14" s="121" t="str">
        <f>+IF(I_Investimenti!$E14="SI",I_Investimenti!W14,"")</f>
        <v/>
      </c>
      <c r="X14" s="121" t="str">
        <f>+IF(I_Investimenti!$E14="SI",I_Investimenti!X14,"")</f>
        <v/>
      </c>
      <c r="Y14" s="121" t="str">
        <f>+IF(I_Investimenti!$E14="SI",I_Investimenti!Y14,"")</f>
        <v/>
      </c>
      <c r="Z14" s="121" t="str">
        <f>+IF(I_Investimenti!$E14="SI",I_Investimenti!Z14,"")</f>
        <v/>
      </c>
      <c r="AA14" s="121" t="str">
        <f>+IF(I_Investimenti!$E14="SI",I_Investimenti!AA14,"")</f>
        <v/>
      </c>
      <c r="AB14" s="121" t="str">
        <f>+IF(I_Investimenti!$E14="SI",I_Investimenti!AB14,"")</f>
        <v/>
      </c>
      <c r="AC14" s="121" t="str">
        <f>+IF(I_Investimenti!$E14="SI",I_Investimenti!AC14,"")</f>
        <v/>
      </c>
      <c r="AD14" s="121" t="str">
        <f>+IF(I_Investimenti!$E14="SI",I_Investimenti!AD14,"")</f>
        <v/>
      </c>
      <c r="AE14" s="121" t="str">
        <f>+IF(I_Investimenti!$E14="SI",I_Investimenti!AE14,"")</f>
        <v/>
      </c>
      <c r="AF14" s="121" t="str">
        <f>+IF(I_Investimenti!$E14="SI",I_Investimenti!AF14,"")</f>
        <v/>
      </c>
    </row>
    <row r="15" spans="3:32" ht="16.5" thickTop="1" thickBot="1" x14ac:dyDescent="0.3">
      <c r="C15" s="9" t="str">
        <f>+IF(I_Investimenti!$E15="SI",I_Investimenti!C15,"")</f>
        <v/>
      </c>
      <c r="D15" s="9" t="str">
        <f>+IF(I_Investimenti!$E15="SI",I_Investimenti!D15,"")</f>
        <v/>
      </c>
      <c r="E15" s="9" t="str">
        <f>+IF(I_Investimenti!$E15="SI",I_Investimenti!E15,"")</f>
        <v/>
      </c>
      <c r="H15" s="122">
        <f t="shared" si="0"/>
        <v>0</v>
      </c>
      <c r="I15" s="121" t="str">
        <f>+IF(I_Investimenti!$E15="SI",I_Investimenti!I15,"")</f>
        <v/>
      </c>
      <c r="J15" s="121" t="str">
        <f>+IF(I_Investimenti!$E15="SI",I_Investimenti!J15,"")</f>
        <v/>
      </c>
      <c r="K15" s="121" t="str">
        <f>+IF(I_Investimenti!$E15="SI",I_Investimenti!K15,"")</f>
        <v/>
      </c>
      <c r="L15" s="121" t="str">
        <f>+IF(I_Investimenti!$E15="SI",I_Investimenti!L15,"")</f>
        <v/>
      </c>
      <c r="M15" s="121" t="str">
        <f>+IF(I_Investimenti!$E15="SI",I_Investimenti!M15,"")</f>
        <v/>
      </c>
      <c r="N15" s="121" t="str">
        <f>+IF(I_Investimenti!$E15="SI",I_Investimenti!N15,"")</f>
        <v/>
      </c>
      <c r="O15" s="121" t="str">
        <f>+IF(I_Investimenti!$E15="SI",I_Investimenti!O15,"")</f>
        <v/>
      </c>
      <c r="P15" s="121" t="str">
        <f>+IF(I_Investimenti!$E15="SI",I_Investimenti!P15,"")</f>
        <v/>
      </c>
      <c r="Q15" s="121" t="str">
        <f>+IF(I_Investimenti!$E15="SI",I_Investimenti!Q15,"")</f>
        <v/>
      </c>
      <c r="R15" s="121" t="str">
        <f>+IF(I_Investimenti!$E15="SI",I_Investimenti!R15,"")</f>
        <v/>
      </c>
      <c r="S15" s="121" t="str">
        <f>+IF(I_Investimenti!$E15="SI",I_Investimenti!S15,"")</f>
        <v/>
      </c>
      <c r="T15" s="121" t="str">
        <f>+IF(I_Investimenti!$E15="SI",I_Investimenti!T15,"")</f>
        <v/>
      </c>
      <c r="U15" s="121" t="str">
        <f>+IF(I_Investimenti!$E15="SI",I_Investimenti!U15,"")</f>
        <v/>
      </c>
      <c r="V15" s="121" t="str">
        <f>+IF(I_Investimenti!$E15="SI",I_Investimenti!V15,"")</f>
        <v/>
      </c>
      <c r="W15" s="121" t="str">
        <f>+IF(I_Investimenti!$E15="SI",I_Investimenti!W15,"")</f>
        <v/>
      </c>
      <c r="X15" s="121" t="str">
        <f>+IF(I_Investimenti!$E15="SI",I_Investimenti!X15,"")</f>
        <v/>
      </c>
      <c r="Y15" s="121" t="str">
        <f>+IF(I_Investimenti!$E15="SI",I_Investimenti!Y15,"")</f>
        <v/>
      </c>
      <c r="Z15" s="121" t="str">
        <f>+IF(I_Investimenti!$E15="SI",I_Investimenti!Z15,"")</f>
        <v/>
      </c>
      <c r="AA15" s="121" t="str">
        <f>+IF(I_Investimenti!$E15="SI",I_Investimenti!AA15,"")</f>
        <v/>
      </c>
      <c r="AB15" s="121" t="str">
        <f>+IF(I_Investimenti!$E15="SI",I_Investimenti!AB15,"")</f>
        <v/>
      </c>
      <c r="AC15" s="121" t="str">
        <f>+IF(I_Investimenti!$E15="SI",I_Investimenti!AC15,"")</f>
        <v/>
      </c>
      <c r="AD15" s="121" t="str">
        <f>+IF(I_Investimenti!$E15="SI",I_Investimenti!AD15,"")</f>
        <v/>
      </c>
      <c r="AE15" s="121" t="str">
        <f>+IF(I_Investimenti!$E15="SI",I_Investimenti!AE15,"")</f>
        <v/>
      </c>
      <c r="AF15" s="121" t="str">
        <f>+IF(I_Investimenti!$E15="SI",I_Investimenti!AF15,"")</f>
        <v/>
      </c>
    </row>
    <row r="16" spans="3:32" ht="16.5" thickTop="1" thickBot="1" x14ac:dyDescent="0.3">
      <c r="C16" s="9" t="str">
        <f>+IF(I_Investimenti!$E16="SI",I_Investimenti!C16,"")</f>
        <v/>
      </c>
      <c r="D16" s="9" t="str">
        <f>+IF(I_Investimenti!$E16="SI",I_Investimenti!D16,"")</f>
        <v/>
      </c>
      <c r="E16" s="9" t="str">
        <f>+IF(I_Investimenti!$E16="SI",I_Investimenti!E16,"")</f>
        <v/>
      </c>
      <c r="H16" s="122">
        <f t="shared" si="0"/>
        <v>0</v>
      </c>
      <c r="I16" s="121" t="str">
        <f>+IF(I_Investimenti!$E16="SI",I_Investimenti!I16,"")</f>
        <v/>
      </c>
      <c r="J16" s="121" t="str">
        <f>+IF(I_Investimenti!$E16="SI",I_Investimenti!J16,"")</f>
        <v/>
      </c>
      <c r="K16" s="121" t="str">
        <f>+IF(I_Investimenti!$E16="SI",I_Investimenti!K16,"")</f>
        <v/>
      </c>
      <c r="L16" s="121" t="str">
        <f>+IF(I_Investimenti!$E16="SI",I_Investimenti!L16,"")</f>
        <v/>
      </c>
      <c r="M16" s="121" t="str">
        <f>+IF(I_Investimenti!$E16="SI",I_Investimenti!M16,"")</f>
        <v/>
      </c>
      <c r="N16" s="121" t="str">
        <f>+IF(I_Investimenti!$E16="SI",I_Investimenti!N16,"")</f>
        <v/>
      </c>
      <c r="O16" s="121" t="str">
        <f>+IF(I_Investimenti!$E16="SI",I_Investimenti!O16,"")</f>
        <v/>
      </c>
      <c r="P16" s="121" t="str">
        <f>+IF(I_Investimenti!$E16="SI",I_Investimenti!P16,"")</f>
        <v/>
      </c>
      <c r="Q16" s="121" t="str">
        <f>+IF(I_Investimenti!$E16="SI",I_Investimenti!Q16,"")</f>
        <v/>
      </c>
      <c r="R16" s="121" t="str">
        <f>+IF(I_Investimenti!$E16="SI",I_Investimenti!R16,"")</f>
        <v/>
      </c>
      <c r="S16" s="121" t="str">
        <f>+IF(I_Investimenti!$E16="SI",I_Investimenti!S16,"")</f>
        <v/>
      </c>
      <c r="T16" s="121" t="str">
        <f>+IF(I_Investimenti!$E16="SI",I_Investimenti!T16,"")</f>
        <v/>
      </c>
      <c r="U16" s="121" t="str">
        <f>+IF(I_Investimenti!$E16="SI",I_Investimenti!U16,"")</f>
        <v/>
      </c>
      <c r="V16" s="121" t="str">
        <f>+IF(I_Investimenti!$E16="SI",I_Investimenti!V16,"")</f>
        <v/>
      </c>
      <c r="W16" s="121" t="str">
        <f>+IF(I_Investimenti!$E16="SI",I_Investimenti!W16,"")</f>
        <v/>
      </c>
      <c r="X16" s="121" t="str">
        <f>+IF(I_Investimenti!$E16="SI",I_Investimenti!X16,"")</f>
        <v/>
      </c>
      <c r="Y16" s="121" t="str">
        <f>+IF(I_Investimenti!$E16="SI",I_Investimenti!Y16,"")</f>
        <v/>
      </c>
      <c r="Z16" s="121" t="str">
        <f>+IF(I_Investimenti!$E16="SI",I_Investimenti!Z16,"")</f>
        <v/>
      </c>
      <c r="AA16" s="121" t="str">
        <f>+IF(I_Investimenti!$E16="SI",I_Investimenti!AA16,"")</f>
        <v/>
      </c>
      <c r="AB16" s="121" t="str">
        <f>+IF(I_Investimenti!$E16="SI",I_Investimenti!AB16,"")</f>
        <v/>
      </c>
      <c r="AC16" s="121" t="str">
        <f>+IF(I_Investimenti!$E16="SI",I_Investimenti!AC16,"")</f>
        <v/>
      </c>
      <c r="AD16" s="121" t="str">
        <f>+IF(I_Investimenti!$E16="SI",I_Investimenti!AD16,"")</f>
        <v/>
      </c>
      <c r="AE16" s="121" t="str">
        <f>+IF(I_Investimenti!$E16="SI",I_Investimenti!AE16,"")</f>
        <v/>
      </c>
      <c r="AF16" s="121" t="str">
        <f>+IF(I_Investimenti!$E16="SI",I_Investimenti!AF16,"")</f>
        <v/>
      </c>
    </row>
    <row r="17" spans="3:32" ht="16.5" thickTop="1" thickBot="1" x14ac:dyDescent="0.3">
      <c r="C17" s="9" t="str">
        <f>+IF(I_Investimenti!$E17="SI",I_Investimenti!C17,"")</f>
        <v/>
      </c>
      <c r="D17" s="9" t="str">
        <f>+IF(I_Investimenti!$E17="SI",I_Investimenti!D17,"")</f>
        <v/>
      </c>
      <c r="E17" s="9" t="str">
        <f>+IF(I_Investimenti!$E17="SI",I_Investimenti!E17,"")</f>
        <v/>
      </c>
      <c r="H17" s="122">
        <f t="shared" si="0"/>
        <v>0</v>
      </c>
      <c r="I17" s="121" t="str">
        <f>+IF(I_Investimenti!$E17="SI",I_Investimenti!I17,"")</f>
        <v/>
      </c>
      <c r="J17" s="121" t="str">
        <f>+IF(I_Investimenti!$E17="SI",I_Investimenti!J17,"")</f>
        <v/>
      </c>
      <c r="K17" s="121" t="str">
        <f>+IF(I_Investimenti!$E17="SI",I_Investimenti!K17,"")</f>
        <v/>
      </c>
      <c r="L17" s="121" t="str">
        <f>+IF(I_Investimenti!$E17="SI",I_Investimenti!L17,"")</f>
        <v/>
      </c>
      <c r="M17" s="121" t="str">
        <f>+IF(I_Investimenti!$E17="SI",I_Investimenti!M17,"")</f>
        <v/>
      </c>
      <c r="N17" s="121" t="str">
        <f>+IF(I_Investimenti!$E17="SI",I_Investimenti!N17,"")</f>
        <v/>
      </c>
      <c r="O17" s="121" t="str">
        <f>+IF(I_Investimenti!$E17="SI",I_Investimenti!O17,"")</f>
        <v/>
      </c>
      <c r="P17" s="121" t="str">
        <f>+IF(I_Investimenti!$E17="SI",I_Investimenti!P17,"")</f>
        <v/>
      </c>
      <c r="Q17" s="121" t="str">
        <f>+IF(I_Investimenti!$E17="SI",I_Investimenti!Q17,"")</f>
        <v/>
      </c>
      <c r="R17" s="121" t="str">
        <f>+IF(I_Investimenti!$E17="SI",I_Investimenti!R17,"")</f>
        <v/>
      </c>
      <c r="S17" s="121" t="str">
        <f>+IF(I_Investimenti!$E17="SI",I_Investimenti!S17,"")</f>
        <v/>
      </c>
      <c r="T17" s="121" t="str">
        <f>+IF(I_Investimenti!$E17="SI",I_Investimenti!T17,"")</f>
        <v/>
      </c>
      <c r="U17" s="121" t="str">
        <f>+IF(I_Investimenti!$E17="SI",I_Investimenti!U17,"")</f>
        <v/>
      </c>
      <c r="V17" s="121" t="str">
        <f>+IF(I_Investimenti!$E17="SI",I_Investimenti!V17,"")</f>
        <v/>
      </c>
      <c r="W17" s="121" t="str">
        <f>+IF(I_Investimenti!$E17="SI",I_Investimenti!W17,"")</f>
        <v/>
      </c>
      <c r="X17" s="121" t="str">
        <f>+IF(I_Investimenti!$E17="SI",I_Investimenti!X17,"")</f>
        <v/>
      </c>
      <c r="Y17" s="121" t="str">
        <f>+IF(I_Investimenti!$E17="SI",I_Investimenti!Y17,"")</f>
        <v/>
      </c>
      <c r="Z17" s="121" t="str">
        <f>+IF(I_Investimenti!$E17="SI",I_Investimenti!Z17,"")</f>
        <v/>
      </c>
      <c r="AA17" s="121" t="str">
        <f>+IF(I_Investimenti!$E17="SI",I_Investimenti!AA17,"")</f>
        <v/>
      </c>
      <c r="AB17" s="121" t="str">
        <f>+IF(I_Investimenti!$E17="SI",I_Investimenti!AB17,"")</f>
        <v/>
      </c>
      <c r="AC17" s="121" t="str">
        <f>+IF(I_Investimenti!$E17="SI",I_Investimenti!AC17,"")</f>
        <v/>
      </c>
      <c r="AD17" s="121" t="str">
        <f>+IF(I_Investimenti!$E17="SI",I_Investimenti!AD17,"")</f>
        <v/>
      </c>
      <c r="AE17" s="121" t="str">
        <f>+IF(I_Investimenti!$E17="SI",I_Investimenti!AE17,"")</f>
        <v/>
      </c>
      <c r="AF17" s="121" t="str">
        <f>+IF(I_Investimenti!$E17="SI",I_Investimenti!AF17,"")</f>
        <v/>
      </c>
    </row>
    <row r="18" spans="3:32" ht="16.5" thickTop="1" thickBot="1" x14ac:dyDescent="0.3">
      <c r="C18" s="9" t="str">
        <f>+IF(I_Investimenti!$E18="SI",I_Investimenti!C18,"")</f>
        <v/>
      </c>
      <c r="D18" s="9" t="str">
        <f>+IF(I_Investimenti!$E18="SI",I_Investimenti!D18,"")</f>
        <v/>
      </c>
      <c r="E18" s="9" t="str">
        <f>+IF(I_Investimenti!$E18="SI",I_Investimenti!E18,"")</f>
        <v/>
      </c>
      <c r="H18" s="122">
        <f t="shared" si="0"/>
        <v>0</v>
      </c>
      <c r="I18" s="121" t="str">
        <f>+IF(I_Investimenti!$E18="SI",I_Investimenti!I18,"")</f>
        <v/>
      </c>
      <c r="J18" s="121" t="str">
        <f>+IF(I_Investimenti!$E18="SI",I_Investimenti!J18,"")</f>
        <v/>
      </c>
      <c r="K18" s="121" t="str">
        <f>+IF(I_Investimenti!$E18="SI",I_Investimenti!K18,"")</f>
        <v/>
      </c>
      <c r="L18" s="121" t="str">
        <f>+IF(I_Investimenti!$E18="SI",I_Investimenti!L18,"")</f>
        <v/>
      </c>
      <c r="M18" s="121" t="str">
        <f>+IF(I_Investimenti!$E18="SI",I_Investimenti!M18,"")</f>
        <v/>
      </c>
      <c r="N18" s="121" t="str">
        <f>+IF(I_Investimenti!$E18="SI",I_Investimenti!N18,"")</f>
        <v/>
      </c>
      <c r="O18" s="121" t="str">
        <f>+IF(I_Investimenti!$E18="SI",I_Investimenti!O18,"")</f>
        <v/>
      </c>
      <c r="P18" s="121" t="str">
        <f>+IF(I_Investimenti!$E18="SI",I_Investimenti!P18,"")</f>
        <v/>
      </c>
      <c r="Q18" s="121" t="str">
        <f>+IF(I_Investimenti!$E18="SI",I_Investimenti!Q18,"")</f>
        <v/>
      </c>
      <c r="R18" s="121" t="str">
        <f>+IF(I_Investimenti!$E18="SI",I_Investimenti!R18,"")</f>
        <v/>
      </c>
      <c r="S18" s="121" t="str">
        <f>+IF(I_Investimenti!$E18="SI",I_Investimenti!S18,"")</f>
        <v/>
      </c>
      <c r="T18" s="121" t="str">
        <f>+IF(I_Investimenti!$E18="SI",I_Investimenti!T18,"")</f>
        <v/>
      </c>
      <c r="U18" s="121" t="str">
        <f>+IF(I_Investimenti!$E18="SI",I_Investimenti!U18,"")</f>
        <v/>
      </c>
      <c r="V18" s="121" t="str">
        <f>+IF(I_Investimenti!$E18="SI",I_Investimenti!V18,"")</f>
        <v/>
      </c>
      <c r="W18" s="121" t="str">
        <f>+IF(I_Investimenti!$E18="SI",I_Investimenti!W18,"")</f>
        <v/>
      </c>
      <c r="X18" s="121" t="str">
        <f>+IF(I_Investimenti!$E18="SI",I_Investimenti!X18,"")</f>
        <v/>
      </c>
      <c r="Y18" s="121" t="str">
        <f>+IF(I_Investimenti!$E18="SI",I_Investimenti!Y18,"")</f>
        <v/>
      </c>
      <c r="Z18" s="121" t="str">
        <f>+IF(I_Investimenti!$E18="SI",I_Investimenti!Z18,"")</f>
        <v/>
      </c>
      <c r="AA18" s="121" t="str">
        <f>+IF(I_Investimenti!$E18="SI",I_Investimenti!AA18,"")</f>
        <v/>
      </c>
      <c r="AB18" s="121" t="str">
        <f>+IF(I_Investimenti!$E18="SI",I_Investimenti!AB18,"")</f>
        <v/>
      </c>
      <c r="AC18" s="121" t="str">
        <f>+IF(I_Investimenti!$E18="SI",I_Investimenti!AC18,"")</f>
        <v/>
      </c>
      <c r="AD18" s="121" t="str">
        <f>+IF(I_Investimenti!$E18="SI",I_Investimenti!AD18,"")</f>
        <v/>
      </c>
      <c r="AE18" s="121" t="str">
        <f>+IF(I_Investimenti!$E18="SI",I_Investimenti!AE18,"")</f>
        <v/>
      </c>
      <c r="AF18" s="121" t="str">
        <f>+IF(I_Investimenti!$E18="SI",I_Investimenti!AF18,"")</f>
        <v/>
      </c>
    </row>
    <row r="19" spans="3:32" ht="16.5" thickTop="1" thickBot="1" x14ac:dyDescent="0.3">
      <c r="C19" s="9" t="str">
        <f>+IF(I_Investimenti!$E19="SI",I_Investimenti!C19,"")</f>
        <v/>
      </c>
      <c r="D19" s="9" t="str">
        <f>+IF(I_Investimenti!$E19="SI",I_Investimenti!D19,"")</f>
        <v/>
      </c>
      <c r="E19" s="9" t="str">
        <f>+IF(I_Investimenti!$E19="SI",I_Investimenti!E19,"")</f>
        <v/>
      </c>
      <c r="H19" s="122">
        <f t="shared" si="0"/>
        <v>0</v>
      </c>
      <c r="I19" s="121" t="str">
        <f>+IF(I_Investimenti!$E19="SI",I_Investimenti!I19,"")</f>
        <v/>
      </c>
      <c r="J19" s="121" t="str">
        <f>+IF(I_Investimenti!$E19="SI",I_Investimenti!J19,"")</f>
        <v/>
      </c>
      <c r="K19" s="121" t="str">
        <f>+IF(I_Investimenti!$E19="SI",I_Investimenti!K19,"")</f>
        <v/>
      </c>
      <c r="L19" s="121" t="str">
        <f>+IF(I_Investimenti!$E19="SI",I_Investimenti!L19,"")</f>
        <v/>
      </c>
      <c r="M19" s="121" t="str">
        <f>+IF(I_Investimenti!$E19="SI",I_Investimenti!M19,"")</f>
        <v/>
      </c>
      <c r="N19" s="121" t="str">
        <f>+IF(I_Investimenti!$E19="SI",I_Investimenti!N19,"")</f>
        <v/>
      </c>
      <c r="O19" s="121" t="str">
        <f>+IF(I_Investimenti!$E19="SI",I_Investimenti!O19,"")</f>
        <v/>
      </c>
      <c r="P19" s="121" t="str">
        <f>+IF(I_Investimenti!$E19="SI",I_Investimenti!P19,"")</f>
        <v/>
      </c>
      <c r="Q19" s="121" t="str">
        <f>+IF(I_Investimenti!$E19="SI",I_Investimenti!Q19,"")</f>
        <v/>
      </c>
      <c r="R19" s="121" t="str">
        <f>+IF(I_Investimenti!$E19="SI",I_Investimenti!R19,"")</f>
        <v/>
      </c>
      <c r="S19" s="121" t="str">
        <f>+IF(I_Investimenti!$E19="SI",I_Investimenti!S19,"")</f>
        <v/>
      </c>
      <c r="T19" s="121" t="str">
        <f>+IF(I_Investimenti!$E19="SI",I_Investimenti!T19,"")</f>
        <v/>
      </c>
      <c r="U19" s="121" t="str">
        <f>+IF(I_Investimenti!$E19="SI",I_Investimenti!U19,"")</f>
        <v/>
      </c>
      <c r="V19" s="121" t="str">
        <f>+IF(I_Investimenti!$E19="SI",I_Investimenti!V19,"")</f>
        <v/>
      </c>
      <c r="W19" s="121" t="str">
        <f>+IF(I_Investimenti!$E19="SI",I_Investimenti!W19,"")</f>
        <v/>
      </c>
      <c r="X19" s="121" t="str">
        <f>+IF(I_Investimenti!$E19="SI",I_Investimenti!X19,"")</f>
        <v/>
      </c>
      <c r="Y19" s="121" t="str">
        <f>+IF(I_Investimenti!$E19="SI",I_Investimenti!Y19,"")</f>
        <v/>
      </c>
      <c r="Z19" s="121" t="str">
        <f>+IF(I_Investimenti!$E19="SI",I_Investimenti!Z19,"")</f>
        <v/>
      </c>
      <c r="AA19" s="121" t="str">
        <f>+IF(I_Investimenti!$E19="SI",I_Investimenti!AA19,"")</f>
        <v/>
      </c>
      <c r="AB19" s="121" t="str">
        <f>+IF(I_Investimenti!$E19="SI",I_Investimenti!AB19,"")</f>
        <v/>
      </c>
      <c r="AC19" s="121" t="str">
        <f>+IF(I_Investimenti!$E19="SI",I_Investimenti!AC19,"")</f>
        <v/>
      </c>
      <c r="AD19" s="121" t="str">
        <f>+IF(I_Investimenti!$E19="SI",I_Investimenti!AD19,"")</f>
        <v/>
      </c>
      <c r="AE19" s="121" t="str">
        <f>+IF(I_Investimenti!$E19="SI",I_Investimenti!AE19,"")</f>
        <v/>
      </c>
      <c r="AF19" s="121" t="str">
        <f>+IF(I_Investimenti!$E19="SI",I_Investimenti!AF19,"")</f>
        <v/>
      </c>
    </row>
    <row r="20" spans="3:32" ht="16.5" thickTop="1" thickBot="1" x14ac:dyDescent="0.3">
      <c r="C20" s="9" t="str">
        <f>+IF(I_Investimenti!$E20="SI",I_Investimenti!C20,"")</f>
        <v/>
      </c>
      <c r="D20" s="9" t="str">
        <f>+IF(I_Investimenti!$E20="SI",I_Investimenti!D20,"")</f>
        <v/>
      </c>
      <c r="E20" s="9" t="str">
        <f>+IF(I_Investimenti!$E20="SI",I_Investimenti!E20,"")</f>
        <v/>
      </c>
      <c r="H20" s="122">
        <f t="shared" si="0"/>
        <v>0</v>
      </c>
      <c r="I20" s="121" t="str">
        <f>+IF(I_Investimenti!$E20="SI",I_Investimenti!I20,"")</f>
        <v/>
      </c>
      <c r="J20" s="121" t="str">
        <f>+IF(I_Investimenti!$E20="SI",I_Investimenti!J20,"")</f>
        <v/>
      </c>
      <c r="K20" s="121" t="str">
        <f>+IF(I_Investimenti!$E20="SI",I_Investimenti!K20,"")</f>
        <v/>
      </c>
      <c r="L20" s="121" t="str">
        <f>+IF(I_Investimenti!$E20="SI",I_Investimenti!L20,"")</f>
        <v/>
      </c>
      <c r="M20" s="121" t="str">
        <f>+IF(I_Investimenti!$E20="SI",I_Investimenti!M20,"")</f>
        <v/>
      </c>
      <c r="N20" s="121" t="str">
        <f>+IF(I_Investimenti!$E20="SI",I_Investimenti!N20,"")</f>
        <v/>
      </c>
      <c r="O20" s="121" t="str">
        <f>+IF(I_Investimenti!$E20="SI",I_Investimenti!O20,"")</f>
        <v/>
      </c>
      <c r="P20" s="121" t="str">
        <f>+IF(I_Investimenti!$E20="SI",I_Investimenti!P20,"")</f>
        <v/>
      </c>
      <c r="Q20" s="121" t="str">
        <f>+IF(I_Investimenti!$E20="SI",I_Investimenti!Q20,"")</f>
        <v/>
      </c>
      <c r="R20" s="121" t="str">
        <f>+IF(I_Investimenti!$E20="SI",I_Investimenti!R20,"")</f>
        <v/>
      </c>
      <c r="S20" s="121" t="str">
        <f>+IF(I_Investimenti!$E20="SI",I_Investimenti!S20,"")</f>
        <v/>
      </c>
      <c r="T20" s="121" t="str">
        <f>+IF(I_Investimenti!$E20="SI",I_Investimenti!T20,"")</f>
        <v/>
      </c>
      <c r="U20" s="121" t="str">
        <f>+IF(I_Investimenti!$E20="SI",I_Investimenti!U20,"")</f>
        <v/>
      </c>
      <c r="V20" s="121" t="str">
        <f>+IF(I_Investimenti!$E20="SI",I_Investimenti!V20,"")</f>
        <v/>
      </c>
      <c r="W20" s="121" t="str">
        <f>+IF(I_Investimenti!$E20="SI",I_Investimenti!W20,"")</f>
        <v/>
      </c>
      <c r="X20" s="121" t="str">
        <f>+IF(I_Investimenti!$E20="SI",I_Investimenti!X20,"")</f>
        <v/>
      </c>
      <c r="Y20" s="121" t="str">
        <f>+IF(I_Investimenti!$E20="SI",I_Investimenti!Y20,"")</f>
        <v/>
      </c>
      <c r="Z20" s="121" t="str">
        <f>+IF(I_Investimenti!$E20="SI",I_Investimenti!Z20,"")</f>
        <v/>
      </c>
      <c r="AA20" s="121" t="str">
        <f>+IF(I_Investimenti!$E20="SI",I_Investimenti!AA20,"")</f>
        <v/>
      </c>
      <c r="AB20" s="121" t="str">
        <f>+IF(I_Investimenti!$E20="SI",I_Investimenti!AB20,"")</f>
        <v/>
      </c>
      <c r="AC20" s="121" t="str">
        <f>+IF(I_Investimenti!$E20="SI",I_Investimenti!AC20,"")</f>
        <v/>
      </c>
      <c r="AD20" s="121" t="str">
        <f>+IF(I_Investimenti!$E20="SI",I_Investimenti!AD20,"")</f>
        <v/>
      </c>
      <c r="AE20" s="121" t="str">
        <f>+IF(I_Investimenti!$E20="SI",I_Investimenti!AE20,"")</f>
        <v/>
      </c>
      <c r="AF20" s="121" t="str">
        <f>+IF(I_Investimenti!$E20="SI",I_Investimenti!AF20,"")</f>
        <v/>
      </c>
    </row>
    <row r="21" spans="3:32" ht="16.5" thickTop="1" thickBot="1" x14ac:dyDescent="0.3">
      <c r="C21" s="9" t="str">
        <f>+IF(I_Investimenti!$E21="SI",I_Investimenti!C21,"")</f>
        <v/>
      </c>
      <c r="D21" s="9" t="str">
        <f>+IF(I_Investimenti!$E21="SI",I_Investimenti!D21,"")</f>
        <v/>
      </c>
      <c r="E21" s="9" t="str">
        <f>+IF(I_Investimenti!$E21="SI",I_Investimenti!E21,"")</f>
        <v/>
      </c>
      <c r="H21" s="122">
        <f t="shared" si="0"/>
        <v>0</v>
      </c>
      <c r="I21" s="121" t="str">
        <f>+IF(I_Investimenti!$E21="SI",I_Investimenti!I21,"")</f>
        <v/>
      </c>
      <c r="J21" s="121" t="str">
        <f>+IF(I_Investimenti!$E21="SI",I_Investimenti!J21,"")</f>
        <v/>
      </c>
      <c r="K21" s="121" t="str">
        <f>+IF(I_Investimenti!$E21="SI",I_Investimenti!K21,"")</f>
        <v/>
      </c>
      <c r="L21" s="121" t="str">
        <f>+IF(I_Investimenti!$E21="SI",I_Investimenti!L21,"")</f>
        <v/>
      </c>
      <c r="M21" s="121" t="str">
        <f>+IF(I_Investimenti!$E21="SI",I_Investimenti!M21,"")</f>
        <v/>
      </c>
      <c r="N21" s="121" t="str">
        <f>+IF(I_Investimenti!$E21="SI",I_Investimenti!N21,"")</f>
        <v/>
      </c>
      <c r="O21" s="121" t="str">
        <f>+IF(I_Investimenti!$E21="SI",I_Investimenti!O21,"")</f>
        <v/>
      </c>
      <c r="P21" s="121" t="str">
        <f>+IF(I_Investimenti!$E21="SI",I_Investimenti!P21,"")</f>
        <v/>
      </c>
      <c r="Q21" s="121" t="str">
        <f>+IF(I_Investimenti!$E21="SI",I_Investimenti!Q21,"")</f>
        <v/>
      </c>
      <c r="R21" s="121" t="str">
        <f>+IF(I_Investimenti!$E21="SI",I_Investimenti!R21,"")</f>
        <v/>
      </c>
      <c r="S21" s="121" t="str">
        <f>+IF(I_Investimenti!$E21="SI",I_Investimenti!S21,"")</f>
        <v/>
      </c>
      <c r="T21" s="121" t="str">
        <f>+IF(I_Investimenti!$E21="SI",I_Investimenti!T21,"")</f>
        <v/>
      </c>
      <c r="U21" s="121" t="str">
        <f>+IF(I_Investimenti!$E21="SI",I_Investimenti!U21,"")</f>
        <v/>
      </c>
      <c r="V21" s="121" t="str">
        <f>+IF(I_Investimenti!$E21="SI",I_Investimenti!V21,"")</f>
        <v/>
      </c>
      <c r="W21" s="121" t="str">
        <f>+IF(I_Investimenti!$E21="SI",I_Investimenti!W21,"")</f>
        <v/>
      </c>
      <c r="X21" s="121" t="str">
        <f>+IF(I_Investimenti!$E21="SI",I_Investimenti!X21,"")</f>
        <v/>
      </c>
      <c r="Y21" s="121" t="str">
        <f>+IF(I_Investimenti!$E21="SI",I_Investimenti!Y21,"")</f>
        <v/>
      </c>
      <c r="Z21" s="121" t="str">
        <f>+IF(I_Investimenti!$E21="SI",I_Investimenti!Z21,"")</f>
        <v/>
      </c>
      <c r="AA21" s="121" t="str">
        <f>+IF(I_Investimenti!$E21="SI",I_Investimenti!AA21,"")</f>
        <v/>
      </c>
      <c r="AB21" s="121" t="str">
        <f>+IF(I_Investimenti!$E21="SI",I_Investimenti!AB21,"")</f>
        <v/>
      </c>
      <c r="AC21" s="121" t="str">
        <f>+IF(I_Investimenti!$E21="SI",I_Investimenti!AC21,"")</f>
        <v/>
      </c>
      <c r="AD21" s="121" t="str">
        <f>+IF(I_Investimenti!$E21="SI",I_Investimenti!AD21,"")</f>
        <v/>
      </c>
      <c r="AE21" s="121" t="str">
        <f>+IF(I_Investimenti!$E21="SI",I_Investimenti!AE21,"")</f>
        <v/>
      </c>
      <c r="AF21" s="121" t="str">
        <f>+IF(I_Investimenti!$E21="SI",I_Investimenti!AF21,"")</f>
        <v/>
      </c>
    </row>
    <row r="22" spans="3:32" ht="16.5" thickTop="1" thickBot="1" x14ac:dyDescent="0.3">
      <c r="C22" s="9" t="str">
        <f>+IF(I_Investimenti!$E22="SI",I_Investimenti!C22,"")</f>
        <v/>
      </c>
      <c r="D22" s="9" t="str">
        <f>+IF(I_Investimenti!$E22="SI",I_Investimenti!D22,"")</f>
        <v/>
      </c>
      <c r="E22" s="9" t="str">
        <f>+IF(I_Investimenti!$E22="SI",I_Investimenti!E22,"")</f>
        <v/>
      </c>
      <c r="H22" s="122">
        <f t="shared" si="0"/>
        <v>0</v>
      </c>
      <c r="I22" s="121" t="str">
        <f>+IF(I_Investimenti!$E22="SI",I_Investimenti!I22,"")</f>
        <v/>
      </c>
      <c r="J22" s="121" t="str">
        <f>+IF(I_Investimenti!$E22="SI",I_Investimenti!J22,"")</f>
        <v/>
      </c>
      <c r="K22" s="121" t="str">
        <f>+IF(I_Investimenti!$E22="SI",I_Investimenti!K22,"")</f>
        <v/>
      </c>
      <c r="L22" s="121" t="str">
        <f>+IF(I_Investimenti!$E22="SI",I_Investimenti!L22,"")</f>
        <v/>
      </c>
      <c r="M22" s="121" t="str">
        <f>+IF(I_Investimenti!$E22="SI",I_Investimenti!M22,"")</f>
        <v/>
      </c>
      <c r="N22" s="121" t="str">
        <f>+IF(I_Investimenti!$E22="SI",I_Investimenti!N22,"")</f>
        <v/>
      </c>
      <c r="O22" s="121" t="str">
        <f>+IF(I_Investimenti!$E22="SI",I_Investimenti!O22,"")</f>
        <v/>
      </c>
      <c r="P22" s="121" t="str">
        <f>+IF(I_Investimenti!$E22="SI",I_Investimenti!P22,"")</f>
        <v/>
      </c>
      <c r="Q22" s="121" t="str">
        <f>+IF(I_Investimenti!$E22="SI",I_Investimenti!Q22,"")</f>
        <v/>
      </c>
      <c r="R22" s="121" t="str">
        <f>+IF(I_Investimenti!$E22="SI",I_Investimenti!R22,"")</f>
        <v/>
      </c>
      <c r="S22" s="121" t="str">
        <f>+IF(I_Investimenti!$E22="SI",I_Investimenti!S22,"")</f>
        <v/>
      </c>
      <c r="T22" s="121" t="str">
        <f>+IF(I_Investimenti!$E22="SI",I_Investimenti!T22,"")</f>
        <v/>
      </c>
      <c r="U22" s="121" t="str">
        <f>+IF(I_Investimenti!$E22="SI",I_Investimenti!U22,"")</f>
        <v/>
      </c>
      <c r="V22" s="121" t="str">
        <f>+IF(I_Investimenti!$E22="SI",I_Investimenti!V22,"")</f>
        <v/>
      </c>
      <c r="W22" s="121" t="str">
        <f>+IF(I_Investimenti!$E22="SI",I_Investimenti!W22,"")</f>
        <v/>
      </c>
      <c r="X22" s="121" t="str">
        <f>+IF(I_Investimenti!$E22="SI",I_Investimenti!X22,"")</f>
        <v/>
      </c>
      <c r="Y22" s="121" t="str">
        <f>+IF(I_Investimenti!$E22="SI",I_Investimenti!Y22,"")</f>
        <v/>
      </c>
      <c r="Z22" s="121" t="str">
        <f>+IF(I_Investimenti!$E22="SI",I_Investimenti!Z22,"")</f>
        <v/>
      </c>
      <c r="AA22" s="121" t="str">
        <f>+IF(I_Investimenti!$E22="SI",I_Investimenti!AA22,"")</f>
        <v/>
      </c>
      <c r="AB22" s="121" t="str">
        <f>+IF(I_Investimenti!$E22="SI",I_Investimenti!AB22,"")</f>
        <v/>
      </c>
      <c r="AC22" s="121" t="str">
        <f>+IF(I_Investimenti!$E22="SI",I_Investimenti!AC22,"")</f>
        <v/>
      </c>
      <c r="AD22" s="121" t="str">
        <f>+IF(I_Investimenti!$E22="SI",I_Investimenti!AD22,"")</f>
        <v/>
      </c>
      <c r="AE22" s="121" t="str">
        <f>+IF(I_Investimenti!$E22="SI",I_Investimenti!AE22,"")</f>
        <v/>
      </c>
      <c r="AF22" s="121" t="str">
        <f>+IF(I_Investimenti!$E22="SI",I_Investimenti!AF22,"")</f>
        <v/>
      </c>
    </row>
    <row r="23" spans="3:32" ht="15.75" thickTop="1" x14ac:dyDescent="0.25">
      <c r="H23" s="122">
        <f>SUM(H6:H22)</f>
        <v>0</v>
      </c>
    </row>
    <row r="25" spans="3:32" x14ac:dyDescent="0.25">
      <c r="G25" t="s">
        <v>237</v>
      </c>
      <c r="H25" s="95">
        <f>+H23</f>
        <v>0</v>
      </c>
    </row>
    <row r="26" spans="3:32" x14ac:dyDescent="0.25">
      <c r="G26" t="s">
        <v>74</v>
      </c>
      <c r="H26" s="95">
        <f>+I_Finanziamenti!G11+I_Finanziamenti!G34</f>
        <v>0</v>
      </c>
      <c r="I26" s="124" t="e">
        <f>+H26/H25</f>
        <v>#DIV/0!</v>
      </c>
    </row>
    <row r="27" spans="3:32" x14ac:dyDescent="0.25">
      <c r="G27" t="s">
        <v>6</v>
      </c>
      <c r="H27" s="95">
        <f>+Equity!D5</f>
        <v>0</v>
      </c>
      <c r="I27" s="123" t="e">
        <f>+H27/H25</f>
        <v>#DIV/0!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7DAA-0851-404F-A983-71C468AFDCAD}">
  <sheetPr>
    <tabColor theme="9" tint="0.39997558519241921"/>
  </sheetPr>
  <dimension ref="A1:L77"/>
  <sheetViews>
    <sheetView showGridLines="0" zoomScale="89" zoomScaleNormal="89" workbookViewId="0">
      <pane xSplit="2" topLeftCell="C1" activePane="topRight" state="frozen"/>
      <selection pane="topRight"/>
    </sheetView>
  </sheetViews>
  <sheetFormatPr defaultRowHeight="15" x14ac:dyDescent="0.25"/>
  <cols>
    <col min="1" max="1" width="44.5703125" bestFit="1" customWidth="1"/>
    <col min="2" max="2" width="5.28515625" bestFit="1" customWidth="1"/>
    <col min="3" max="12" width="12.85546875" customWidth="1"/>
  </cols>
  <sheetData>
    <row r="1" spans="1:12" x14ac:dyDescent="0.25">
      <c r="A1" s="214" t="s">
        <v>40</v>
      </c>
    </row>
    <row r="2" spans="1:12" ht="28.5" x14ac:dyDescent="0.45">
      <c r="A2" s="4" t="s">
        <v>14</v>
      </c>
      <c r="B2" s="15"/>
    </row>
    <row r="3" spans="1:12" x14ac:dyDescent="0.25">
      <c r="A3" s="140"/>
      <c r="B3" s="140" t="s">
        <v>27</v>
      </c>
      <c r="C3" s="140">
        <f>+P_Iniziali!D4</f>
        <v>0</v>
      </c>
      <c r="D3" s="140">
        <f>+C3+1</f>
        <v>1</v>
      </c>
      <c r="E3" s="140">
        <f t="shared" ref="E3:L3" si="0">+D3+1</f>
        <v>2</v>
      </c>
      <c r="F3" s="140">
        <f t="shared" si="0"/>
        <v>3</v>
      </c>
      <c r="G3" s="140">
        <f t="shared" si="0"/>
        <v>4</v>
      </c>
      <c r="H3" s="140">
        <f t="shared" si="0"/>
        <v>5</v>
      </c>
      <c r="I3" s="140">
        <f t="shared" si="0"/>
        <v>6</v>
      </c>
      <c r="J3" s="140">
        <f t="shared" si="0"/>
        <v>7</v>
      </c>
      <c r="K3" s="140">
        <f t="shared" si="0"/>
        <v>8</v>
      </c>
      <c r="L3" s="140">
        <f t="shared" si="0"/>
        <v>9</v>
      </c>
    </row>
    <row r="4" spans="1:12" ht="15.75" thickBot="1" x14ac:dyDescent="0.3">
      <c r="A4" s="197" t="s">
        <v>102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</row>
    <row r="5" spans="1:12" ht="18.600000000000001" customHeight="1" thickTop="1" thickBot="1" x14ac:dyDescent="0.5">
      <c r="A5" s="200" t="s">
        <v>103</v>
      </c>
      <c r="B5" s="198"/>
      <c r="C5" s="199">
        <f>+'SP-mese'!O5</f>
        <v>0</v>
      </c>
      <c r="D5" s="199">
        <f>+'SP-mese'!AA5</f>
        <v>0</v>
      </c>
      <c r="E5" s="199">
        <f>+'SP-mese'!AM5</f>
        <v>0</v>
      </c>
      <c r="F5" s="199">
        <f>+'SP-mese'!AY5</f>
        <v>0</v>
      </c>
      <c r="G5" s="199">
        <f>+'SP-mese'!BK5</f>
        <v>0</v>
      </c>
      <c r="H5" s="199">
        <f>+'SP-mese'!BW5</f>
        <v>0</v>
      </c>
      <c r="I5" s="199">
        <f>+'SP-mese'!CI5</f>
        <v>0</v>
      </c>
      <c r="J5" s="199">
        <f>+'SP-mese'!CU5</f>
        <v>0</v>
      </c>
      <c r="K5" s="199">
        <f>+'SP-mese'!DG5</f>
        <v>0</v>
      </c>
      <c r="L5" s="199">
        <f>+'SP-mese'!DS5</f>
        <v>0</v>
      </c>
    </row>
    <row r="6" spans="1:12" ht="21.75" thickTop="1" x14ac:dyDescent="0.35">
      <c r="A6" s="29" t="s">
        <v>104</v>
      </c>
      <c r="B6" s="6"/>
      <c r="C6" s="93"/>
      <c r="D6" s="93"/>
      <c r="E6" s="93"/>
      <c r="F6" s="93"/>
      <c r="G6" s="93"/>
      <c r="H6" s="93"/>
      <c r="I6" s="93"/>
      <c r="J6" s="93"/>
      <c r="K6" s="93"/>
      <c r="L6" s="93"/>
    </row>
    <row r="7" spans="1:12" x14ac:dyDescent="0.25">
      <c r="A7" s="68" t="s">
        <v>105</v>
      </c>
      <c r="B7" s="30"/>
      <c r="C7" s="93">
        <f>+'SP-mese'!O7</f>
        <v>0</v>
      </c>
      <c r="D7" s="93">
        <f>+'SP-mese'!AA7</f>
        <v>0</v>
      </c>
      <c r="E7" s="93">
        <f>+'SP-mese'!AM7</f>
        <v>0</v>
      </c>
      <c r="F7" s="93">
        <f>+'SP-mese'!AY7</f>
        <v>0</v>
      </c>
      <c r="G7" s="93">
        <f>+'SP-mese'!BK7</f>
        <v>0</v>
      </c>
      <c r="H7" s="93">
        <f>+'SP-mese'!BW7</f>
        <v>0</v>
      </c>
      <c r="I7" s="93">
        <f>+'SP-mese'!CI7</f>
        <v>0</v>
      </c>
      <c r="J7" s="93">
        <f>+'SP-mese'!CU7</f>
        <v>0</v>
      </c>
      <c r="K7" s="93">
        <f>+'SP-mese'!DG7</f>
        <v>0</v>
      </c>
      <c r="L7" s="93">
        <f>+'SP-mese'!DS7</f>
        <v>0</v>
      </c>
    </row>
    <row r="8" spans="1:12" x14ac:dyDescent="0.25">
      <c r="A8" s="69" t="s">
        <v>107</v>
      </c>
      <c r="B8" s="32"/>
      <c r="C8" s="93">
        <f>+'SP-mese'!O8</f>
        <v>0</v>
      </c>
      <c r="D8" s="93">
        <f>+'SP-mese'!AA8</f>
        <v>0</v>
      </c>
      <c r="E8" s="93">
        <f>+'SP-mese'!AM8</f>
        <v>0</v>
      </c>
      <c r="F8" s="93">
        <f>+'SP-mese'!AY8</f>
        <v>0</v>
      </c>
      <c r="G8" s="93">
        <f>+'SP-mese'!BK8</f>
        <v>0</v>
      </c>
      <c r="H8" s="93">
        <f>+'SP-mese'!BW8</f>
        <v>0</v>
      </c>
      <c r="I8" s="93">
        <f>+'SP-mese'!CI8</f>
        <v>0</v>
      </c>
      <c r="J8" s="93">
        <f>+'SP-mese'!CU8</f>
        <v>0</v>
      </c>
      <c r="K8" s="93">
        <f>+'SP-mese'!DG8</f>
        <v>0</v>
      </c>
      <c r="L8" s="93">
        <f>+'SP-mese'!DS8</f>
        <v>0</v>
      </c>
    </row>
    <row r="9" spans="1:12" x14ac:dyDescent="0.25">
      <c r="A9" s="68" t="s">
        <v>108</v>
      </c>
      <c r="B9" s="32"/>
      <c r="C9" s="93">
        <f>+'SP-mese'!O9</f>
        <v>0</v>
      </c>
      <c r="D9" s="93">
        <f>+'SP-mese'!AA9</f>
        <v>0</v>
      </c>
      <c r="E9" s="93">
        <f>+'SP-mese'!AM9</f>
        <v>0</v>
      </c>
      <c r="F9" s="93">
        <f>+'SP-mese'!AY9</f>
        <v>0</v>
      </c>
      <c r="G9" s="93">
        <f>+'SP-mese'!BK9</f>
        <v>0</v>
      </c>
      <c r="H9" s="93">
        <f>+'SP-mese'!BW9</f>
        <v>0</v>
      </c>
      <c r="I9" s="93">
        <f>+'SP-mese'!CI9</f>
        <v>0</v>
      </c>
      <c r="J9" s="93">
        <f>+'SP-mese'!CU9</f>
        <v>0</v>
      </c>
      <c r="K9" s="93">
        <f>+'SP-mese'!DG9</f>
        <v>0</v>
      </c>
      <c r="L9" s="93">
        <f>+'SP-mese'!DS9</f>
        <v>0</v>
      </c>
    </row>
    <row r="10" spans="1:12" x14ac:dyDescent="0.25">
      <c r="A10" s="69" t="s">
        <v>109</v>
      </c>
      <c r="B10" s="32"/>
      <c r="C10" s="93">
        <f>+'SP-mese'!O10</f>
        <v>0</v>
      </c>
      <c r="D10" s="93">
        <f>+'SP-mese'!AA10</f>
        <v>0</v>
      </c>
      <c r="E10" s="93">
        <f>+'SP-mese'!AM10</f>
        <v>0</v>
      </c>
      <c r="F10" s="93">
        <f>+'SP-mese'!AY10</f>
        <v>0</v>
      </c>
      <c r="G10" s="93">
        <f>+'SP-mese'!BK10</f>
        <v>0</v>
      </c>
      <c r="H10" s="93">
        <f>+'SP-mese'!BW10</f>
        <v>0</v>
      </c>
      <c r="I10" s="93">
        <f>+'SP-mese'!CI10</f>
        <v>0</v>
      </c>
      <c r="J10" s="93">
        <f>+'SP-mese'!CU10</f>
        <v>0</v>
      </c>
      <c r="K10" s="93">
        <f>+'SP-mese'!DG10</f>
        <v>0</v>
      </c>
      <c r="L10" s="93">
        <f>+'SP-mese'!DS10</f>
        <v>0</v>
      </c>
    </row>
    <row r="11" spans="1:12" ht="15.75" thickBot="1" x14ac:dyDescent="0.3">
      <c r="A11" s="68" t="s">
        <v>110</v>
      </c>
      <c r="B11" s="32"/>
      <c r="C11" s="93">
        <f>+'SP-mese'!O11</f>
        <v>0</v>
      </c>
      <c r="D11" s="93">
        <f>+'SP-mese'!AA11</f>
        <v>0</v>
      </c>
      <c r="E11" s="93">
        <f>+'SP-mese'!AM11</f>
        <v>0</v>
      </c>
      <c r="F11" s="93">
        <f>+'SP-mese'!AY11</f>
        <v>0</v>
      </c>
      <c r="G11" s="93">
        <f>+'SP-mese'!BK11</f>
        <v>0</v>
      </c>
      <c r="H11" s="93">
        <f>+'SP-mese'!BW11</f>
        <v>0</v>
      </c>
      <c r="I11" s="93">
        <f>+'SP-mese'!CI11</f>
        <v>0</v>
      </c>
      <c r="J11" s="93">
        <f>+'SP-mese'!CU11</f>
        <v>0</v>
      </c>
      <c r="K11" s="93">
        <f>+'SP-mese'!DG11</f>
        <v>0</v>
      </c>
      <c r="L11" s="93">
        <f>+'SP-mese'!DS11</f>
        <v>0</v>
      </c>
    </row>
    <row r="12" spans="1:12" ht="18.600000000000001" customHeight="1" thickTop="1" thickBot="1" x14ac:dyDescent="0.5">
      <c r="A12" s="200" t="s">
        <v>142</v>
      </c>
      <c r="B12" s="198"/>
      <c r="C12" s="199">
        <f t="shared" ref="C12:L12" si="1">+SUM(C7:C11)</f>
        <v>0</v>
      </c>
      <c r="D12" s="199">
        <f t="shared" si="1"/>
        <v>0</v>
      </c>
      <c r="E12" s="199">
        <f t="shared" si="1"/>
        <v>0</v>
      </c>
      <c r="F12" s="199">
        <f t="shared" si="1"/>
        <v>0</v>
      </c>
      <c r="G12" s="199">
        <f t="shared" si="1"/>
        <v>0</v>
      </c>
      <c r="H12" s="199">
        <f t="shared" si="1"/>
        <v>0</v>
      </c>
      <c r="I12" s="199">
        <f t="shared" si="1"/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</row>
    <row r="13" spans="1:12" ht="16.5" thickTop="1" thickBot="1" x14ac:dyDescent="0.3">
      <c r="A13" s="15"/>
      <c r="B13" s="16"/>
      <c r="C13" s="93"/>
      <c r="D13" s="93"/>
      <c r="E13" s="93"/>
      <c r="F13" s="93"/>
      <c r="G13" s="93"/>
      <c r="H13" s="93"/>
      <c r="I13" s="93"/>
      <c r="J13" s="93"/>
      <c r="K13" s="93"/>
      <c r="L13" s="93"/>
    </row>
    <row r="14" spans="1:12" ht="18.600000000000001" customHeight="1" thickTop="1" thickBot="1" x14ac:dyDescent="0.5">
      <c r="A14" s="200" t="s">
        <v>139</v>
      </c>
      <c r="B14" s="198"/>
      <c r="C14" s="199">
        <f>+'SP-mese'!O14</f>
        <v>0</v>
      </c>
      <c r="D14" s="199">
        <f>+'SP-mese'!AA14</f>
        <v>0</v>
      </c>
      <c r="E14" s="199">
        <f>+'SP-mese'!AM14</f>
        <v>0</v>
      </c>
      <c r="F14" s="199">
        <f>+'SP-mese'!AY14</f>
        <v>0</v>
      </c>
      <c r="G14" s="199">
        <f>+'SP-mese'!BK14</f>
        <v>0</v>
      </c>
      <c r="H14" s="199">
        <f>+'SP-mese'!BW14</f>
        <v>0</v>
      </c>
      <c r="I14" s="199">
        <f>+'SP-mese'!CI14</f>
        <v>0</v>
      </c>
      <c r="J14" s="199">
        <f>+'SP-mese'!CU14</f>
        <v>0</v>
      </c>
      <c r="K14" s="199">
        <f>+'SP-mese'!DG14</f>
        <v>0</v>
      </c>
      <c r="L14" s="199">
        <f>+'SP-mese'!DS14</f>
        <v>0</v>
      </c>
    </row>
    <row r="15" spans="1:12" ht="15.75" thickTop="1" x14ac:dyDescent="0.25">
      <c r="A15" s="15"/>
      <c r="B15" s="16"/>
      <c r="C15" s="93"/>
      <c r="D15" s="93"/>
      <c r="E15" s="93"/>
      <c r="F15" s="93"/>
      <c r="G15" s="93"/>
      <c r="H15" s="93"/>
      <c r="I15" s="93"/>
      <c r="J15" s="93"/>
      <c r="K15" s="93"/>
      <c r="L15" s="93"/>
    </row>
    <row r="16" spans="1:12" ht="21.75" thickBot="1" x14ac:dyDescent="0.4">
      <c r="A16" s="29" t="s">
        <v>111</v>
      </c>
      <c r="B16" s="6"/>
      <c r="C16" s="93"/>
      <c r="D16" s="93"/>
      <c r="E16" s="93"/>
      <c r="F16" s="93"/>
      <c r="G16" s="93"/>
      <c r="H16" s="93"/>
      <c r="I16" s="93"/>
      <c r="J16" s="93"/>
      <c r="K16" s="93"/>
      <c r="L16" s="93"/>
    </row>
    <row r="17" spans="1:12" ht="16.5" thickTop="1" thickBot="1" x14ac:dyDescent="0.3">
      <c r="A17" s="72" t="s">
        <v>112</v>
      </c>
      <c r="B17" s="72"/>
      <c r="C17" s="94">
        <f t="shared" ref="C17:L17" si="2">+C18</f>
        <v>0</v>
      </c>
      <c r="D17" s="94">
        <f t="shared" si="2"/>
        <v>0</v>
      </c>
      <c r="E17" s="94">
        <f t="shared" si="2"/>
        <v>0</v>
      </c>
      <c r="F17" s="94">
        <f t="shared" si="2"/>
        <v>0</v>
      </c>
      <c r="G17" s="94">
        <f t="shared" si="2"/>
        <v>0</v>
      </c>
      <c r="H17" s="94">
        <f t="shared" si="2"/>
        <v>0</v>
      </c>
      <c r="I17" s="94">
        <f t="shared" si="2"/>
        <v>0</v>
      </c>
      <c r="J17" s="94">
        <f t="shared" si="2"/>
        <v>0</v>
      </c>
      <c r="K17" s="94">
        <f t="shared" si="2"/>
        <v>0</v>
      </c>
      <c r="L17" s="94">
        <f t="shared" si="2"/>
        <v>0</v>
      </c>
    </row>
    <row r="18" spans="1:12" ht="16.5" thickTop="1" thickBot="1" x14ac:dyDescent="0.3">
      <c r="A18" s="196" t="s">
        <v>55</v>
      </c>
      <c r="C18" s="93">
        <f>+'SP-mese'!O18</f>
        <v>0</v>
      </c>
      <c r="D18" s="93">
        <f>+'SP-mese'!AA18</f>
        <v>0</v>
      </c>
      <c r="E18" s="93">
        <f>+'SP-mese'!AM18</f>
        <v>0</v>
      </c>
      <c r="F18" s="93">
        <f>+'SP-mese'!AY18</f>
        <v>0</v>
      </c>
      <c r="G18" s="93">
        <f>+'SP-mese'!BK18</f>
        <v>0</v>
      </c>
      <c r="H18" s="93">
        <f>+'SP-mese'!BW18</f>
        <v>0</v>
      </c>
      <c r="I18" s="93">
        <f>+'SP-mese'!CI18</f>
        <v>0</v>
      </c>
      <c r="J18" s="93">
        <f>+'SP-mese'!CU18</f>
        <v>0</v>
      </c>
      <c r="K18" s="93">
        <f>+'SP-mese'!DG18</f>
        <v>0</v>
      </c>
      <c r="L18" s="93">
        <f>+'SP-mese'!DS18</f>
        <v>0</v>
      </c>
    </row>
    <row r="19" spans="1:12" ht="16.5" thickTop="1" thickBot="1" x14ac:dyDescent="0.3">
      <c r="A19" s="72" t="s">
        <v>113</v>
      </c>
      <c r="B19" s="72"/>
      <c r="C19" s="94">
        <f t="shared" ref="C19:L19" si="3">+C20</f>
        <v>0</v>
      </c>
      <c r="D19" s="94">
        <f t="shared" si="3"/>
        <v>0</v>
      </c>
      <c r="E19" s="94">
        <f t="shared" si="3"/>
        <v>0</v>
      </c>
      <c r="F19" s="94">
        <f t="shared" si="3"/>
        <v>0</v>
      </c>
      <c r="G19" s="94">
        <f t="shared" si="3"/>
        <v>0</v>
      </c>
      <c r="H19" s="94">
        <f t="shared" si="3"/>
        <v>0</v>
      </c>
      <c r="I19" s="94">
        <f t="shared" si="3"/>
        <v>0</v>
      </c>
      <c r="J19" s="94">
        <f t="shared" si="3"/>
        <v>0</v>
      </c>
      <c r="K19" s="94">
        <f t="shared" si="3"/>
        <v>0</v>
      </c>
      <c r="L19" s="94">
        <f t="shared" si="3"/>
        <v>0</v>
      </c>
    </row>
    <row r="20" spans="1:12" ht="16.5" thickTop="1" thickBot="1" x14ac:dyDescent="0.3">
      <c r="A20" s="31" t="s">
        <v>56</v>
      </c>
      <c r="C20" s="93">
        <f>+'SP-mese'!O20</f>
        <v>0</v>
      </c>
      <c r="D20" s="93">
        <f>+'SP-mese'!AA20</f>
        <v>0</v>
      </c>
      <c r="E20" s="93">
        <f>+'SP-mese'!AM20</f>
        <v>0</v>
      </c>
      <c r="F20" s="93">
        <f>+'SP-mese'!AY20</f>
        <v>0</v>
      </c>
      <c r="G20" s="93">
        <f>+'SP-mese'!BK20</f>
        <v>0</v>
      </c>
      <c r="H20" s="93">
        <f>+'SP-mese'!BW20</f>
        <v>0</v>
      </c>
      <c r="I20" s="93">
        <f>+'SP-mese'!CI20</f>
        <v>0</v>
      </c>
      <c r="J20" s="93">
        <f>+'SP-mese'!CU20</f>
        <v>0</v>
      </c>
      <c r="K20" s="93">
        <f>+'SP-mese'!DG20</f>
        <v>0</v>
      </c>
      <c r="L20" s="93">
        <f>+'SP-mese'!DS20</f>
        <v>0</v>
      </c>
    </row>
    <row r="21" spans="1:12" ht="16.5" thickTop="1" thickBot="1" x14ac:dyDescent="0.3">
      <c r="A21" s="72" t="s">
        <v>114</v>
      </c>
      <c r="B21" s="72"/>
      <c r="C21" s="94">
        <f t="shared" ref="C21:L21" si="4">+SUM(C22:C23)</f>
        <v>0</v>
      </c>
      <c r="D21" s="94">
        <f t="shared" si="4"/>
        <v>0</v>
      </c>
      <c r="E21" s="94">
        <f t="shared" si="4"/>
        <v>0</v>
      </c>
      <c r="F21" s="94">
        <f t="shared" si="4"/>
        <v>0</v>
      </c>
      <c r="G21" s="94">
        <f t="shared" si="4"/>
        <v>0</v>
      </c>
      <c r="H21" s="94">
        <f t="shared" si="4"/>
        <v>0</v>
      </c>
      <c r="I21" s="94">
        <f t="shared" si="4"/>
        <v>0</v>
      </c>
      <c r="J21" s="94">
        <f t="shared" si="4"/>
        <v>0</v>
      </c>
      <c r="K21" s="94">
        <f t="shared" si="4"/>
        <v>0</v>
      </c>
      <c r="L21" s="94">
        <f t="shared" si="4"/>
        <v>0</v>
      </c>
    </row>
    <row r="22" spans="1:12" ht="15.75" thickTop="1" x14ac:dyDescent="0.25">
      <c r="A22" s="31" t="s">
        <v>57</v>
      </c>
      <c r="C22" s="93">
        <f>+'SP-mese'!O22</f>
        <v>0</v>
      </c>
      <c r="D22" s="93">
        <f>+'SP-mese'!AA22</f>
        <v>0</v>
      </c>
      <c r="E22" s="93">
        <f>+'SP-mese'!AM22</f>
        <v>0</v>
      </c>
      <c r="F22" s="93">
        <f>+'SP-mese'!AY22</f>
        <v>0</v>
      </c>
      <c r="G22" s="93">
        <f>+'SP-mese'!BK22</f>
        <v>0</v>
      </c>
      <c r="H22" s="93">
        <f>+'SP-mese'!BW22</f>
        <v>0</v>
      </c>
      <c r="I22" s="93">
        <f>+'SP-mese'!CI22</f>
        <v>0</v>
      </c>
      <c r="J22" s="93">
        <f>+'SP-mese'!CU22</f>
        <v>0</v>
      </c>
      <c r="K22" s="93">
        <f>+'SP-mese'!DG22</f>
        <v>0</v>
      </c>
      <c r="L22" s="93">
        <f>+'SP-mese'!DS22</f>
        <v>0</v>
      </c>
    </row>
    <row r="23" spans="1:12" ht="15.75" thickBot="1" x14ac:dyDescent="0.3">
      <c r="A23" s="31" t="s">
        <v>58</v>
      </c>
      <c r="C23" s="93">
        <f>+'SP-mese'!O23</f>
        <v>0</v>
      </c>
      <c r="D23" s="93">
        <f>+'SP-mese'!AA23</f>
        <v>0</v>
      </c>
      <c r="E23" s="93">
        <f>+'SP-mese'!AM23</f>
        <v>0</v>
      </c>
      <c r="F23" s="93">
        <f>+'SP-mese'!AY23</f>
        <v>0</v>
      </c>
      <c r="G23" s="93">
        <f>+'SP-mese'!BK23</f>
        <v>0</v>
      </c>
      <c r="H23" s="93">
        <f>+'SP-mese'!BW23</f>
        <v>0</v>
      </c>
      <c r="I23" s="93">
        <f>+'SP-mese'!CI23</f>
        <v>0</v>
      </c>
      <c r="J23" s="93">
        <f>+'SP-mese'!CU23</f>
        <v>0</v>
      </c>
      <c r="K23" s="93">
        <f>+'SP-mese'!DG23</f>
        <v>0</v>
      </c>
      <c r="L23" s="93">
        <f>+'SP-mese'!DS23</f>
        <v>0</v>
      </c>
    </row>
    <row r="24" spans="1:12" ht="16.5" thickTop="1" thickBot="1" x14ac:dyDescent="0.3">
      <c r="A24" s="72" t="s">
        <v>115</v>
      </c>
      <c r="B24" s="72"/>
      <c r="C24" s="94">
        <f t="shared" ref="C24:L24" si="5">+SUM(C25:C26)</f>
        <v>0</v>
      </c>
      <c r="D24" s="94">
        <f t="shared" si="5"/>
        <v>0</v>
      </c>
      <c r="E24" s="94">
        <f t="shared" si="5"/>
        <v>0</v>
      </c>
      <c r="F24" s="94">
        <f t="shared" si="5"/>
        <v>0</v>
      </c>
      <c r="G24" s="94">
        <f t="shared" si="5"/>
        <v>0</v>
      </c>
      <c r="H24" s="94">
        <f t="shared" si="5"/>
        <v>0</v>
      </c>
      <c r="I24" s="94">
        <f t="shared" si="5"/>
        <v>0</v>
      </c>
      <c r="J24" s="94">
        <f t="shared" si="5"/>
        <v>0</v>
      </c>
      <c r="K24" s="94">
        <f t="shared" si="5"/>
        <v>0</v>
      </c>
      <c r="L24" s="94">
        <f t="shared" si="5"/>
        <v>0</v>
      </c>
    </row>
    <row r="25" spans="1:12" ht="15.75" thickTop="1" x14ac:dyDescent="0.25">
      <c r="A25" s="31" t="s">
        <v>59</v>
      </c>
      <c r="C25" s="93">
        <f>+'SP-mese'!O25</f>
        <v>0</v>
      </c>
      <c r="D25" s="93">
        <f>+'SP-mese'!AA25</f>
        <v>0</v>
      </c>
      <c r="E25" s="93">
        <f>+'SP-mese'!AM25</f>
        <v>0</v>
      </c>
      <c r="F25" s="93">
        <f>+'SP-mese'!AY25</f>
        <v>0</v>
      </c>
      <c r="G25" s="93">
        <f>+'SP-mese'!BK25</f>
        <v>0</v>
      </c>
      <c r="H25" s="93">
        <f>+'SP-mese'!BW25</f>
        <v>0</v>
      </c>
      <c r="I25" s="93">
        <f>+'SP-mese'!CI25</f>
        <v>0</v>
      </c>
      <c r="J25" s="93">
        <f>+'SP-mese'!CU25</f>
        <v>0</v>
      </c>
      <c r="K25" s="93">
        <f>+'SP-mese'!DG25</f>
        <v>0</v>
      </c>
      <c r="L25" s="93">
        <f>+'SP-mese'!DS25</f>
        <v>0</v>
      </c>
    </row>
    <row r="26" spans="1:12" ht="15.75" thickBot="1" x14ac:dyDescent="0.3">
      <c r="A26" s="31" t="s">
        <v>60</v>
      </c>
      <c r="C26" s="93">
        <f>+'SP-mese'!O26</f>
        <v>0</v>
      </c>
      <c r="D26" s="93">
        <f>+'SP-mese'!AA26</f>
        <v>0</v>
      </c>
      <c r="E26" s="93">
        <f>+'SP-mese'!AM26</f>
        <v>0</v>
      </c>
      <c r="F26" s="93">
        <f>+'SP-mese'!AY26</f>
        <v>0</v>
      </c>
      <c r="G26" s="93">
        <f>+'SP-mese'!BK26</f>
        <v>0</v>
      </c>
      <c r="H26" s="93">
        <f>+'SP-mese'!BW26</f>
        <v>0</v>
      </c>
      <c r="I26" s="93">
        <f>+'SP-mese'!CI26</f>
        <v>0</v>
      </c>
      <c r="J26" s="93">
        <f>+'SP-mese'!CU26</f>
        <v>0</v>
      </c>
      <c r="K26" s="93">
        <f>+'SP-mese'!DG26</f>
        <v>0</v>
      </c>
      <c r="L26" s="93">
        <f>+'SP-mese'!DS26</f>
        <v>0</v>
      </c>
    </row>
    <row r="27" spans="1:12" ht="18.600000000000001" customHeight="1" thickTop="1" thickBot="1" x14ac:dyDescent="0.5">
      <c r="A27" s="200" t="s">
        <v>141</v>
      </c>
      <c r="B27" s="198"/>
      <c r="C27" s="199">
        <f t="shared" ref="C27:L27" si="6">+C17-C19+C21-C24</f>
        <v>0</v>
      </c>
      <c r="D27" s="199">
        <f t="shared" si="6"/>
        <v>0</v>
      </c>
      <c r="E27" s="199">
        <f t="shared" si="6"/>
        <v>0</v>
      </c>
      <c r="F27" s="199">
        <f t="shared" si="6"/>
        <v>0</v>
      </c>
      <c r="G27" s="199">
        <f t="shared" si="6"/>
        <v>0</v>
      </c>
      <c r="H27" s="199">
        <f t="shared" si="6"/>
        <v>0</v>
      </c>
      <c r="I27" s="199">
        <f t="shared" si="6"/>
        <v>0</v>
      </c>
      <c r="J27" s="199">
        <f t="shared" si="6"/>
        <v>0</v>
      </c>
      <c r="K27" s="199">
        <f t="shared" si="6"/>
        <v>0</v>
      </c>
      <c r="L27" s="199">
        <f t="shared" si="6"/>
        <v>0</v>
      </c>
    </row>
    <row r="28" spans="1:12" ht="15.75" thickTop="1" x14ac:dyDescent="0.25">
      <c r="A28" s="15"/>
      <c r="B28" s="16"/>
      <c r="C28" s="93"/>
      <c r="D28" s="93"/>
      <c r="E28" s="93"/>
      <c r="F28" s="93"/>
      <c r="G28" s="93"/>
      <c r="H28" s="93"/>
      <c r="I28" s="93"/>
      <c r="J28" s="93"/>
      <c r="K28" s="93"/>
      <c r="L28" s="93"/>
    </row>
    <row r="29" spans="1:12" x14ac:dyDescent="0.25">
      <c r="A29" s="15"/>
      <c r="B29" s="34"/>
      <c r="C29" s="93"/>
      <c r="D29" s="93"/>
      <c r="E29" s="93"/>
      <c r="F29" s="93"/>
      <c r="G29" s="93"/>
      <c r="H29" s="93"/>
      <c r="I29" s="93"/>
      <c r="J29" s="93"/>
      <c r="K29" s="93"/>
      <c r="L29" s="93"/>
    </row>
    <row r="30" spans="1:12" ht="21.75" thickBot="1" x14ac:dyDescent="0.4">
      <c r="A30" s="29" t="s">
        <v>116</v>
      </c>
      <c r="B30" s="6"/>
      <c r="C30" s="93"/>
      <c r="D30" s="93"/>
      <c r="E30" s="93"/>
      <c r="F30" s="93"/>
      <c r="G30" s="93"/>
      <c r="H30" s="93"/>
      <c r="I30" s="93"/>
      <c r="J30" s="93"/>
      <c r="K30" s="93"/>
      <c r="L30" s="93"/>
    </row>
    <row r="31" spans="1:12" ht="16.5" thickTop="1" thickBot="1" x14ac:dyDescent="0.3">
      <c r="A31" s="72" t="s">
        <v>117</v>
      </c>
      <c r="B31" s="72"/>
      <c r="C31" s="94">
        <f t="shared" ref="C31:L31" si="7">+SUM(C32:C34)</f>
        <v>0</v>
      </c>
      <c r="D31" s="94">
        <f t="shared" si="7"/>
        <v>0</v>
      </c>
      <c r="E31" s="94">
        <f t="shared" si="7"/>
        <v>0</v>
      </c>
      <c r="F31" s="94">
        <f t="shared" si="7"/>
        <v>0</v>
      </c>
      <c r="G31" s="94">
        <f t="shared" si="7"/>
        <v>0</v>
      </c>
      <c r="H31" s="94">
        <f t="shared" si="7"/>
        <v>0</v>
      </c>
      <c r="I31" s="94">
        <f t="shared" si="7"/>
        <v>0</v>
      </c>
      <c r="J31" s="94">
        <f t="shared" si="7"/>
        <v>0</v>
      </c>
      <c r="K31" s="94">
        <f t="shared" si="7"/>
        <v>0</v>
      </c>
      <c r="L31" s="94">
        <f t="shared" si="7"/>
        <v>0</v>
      </c>
    </row>
    <row r="32" spans="1:12" ht="15.75" thickTop="1" x14ac:dyDescent="0.25">
      <c r="A32" s="36" t="s">
        <v>61</v>
      </c>
      <c r="C32" s="93">
        <f>+'SP-mese'!O32</f>
        <v>0</v>
      </c>
      <c r="D32" s="93">
        <f>+'SP-mese'!AA32</f>
        <v>0</v>
      </c>
      <c r="E32" s="93">
        <f>+'SP-mese'!AM32</f>
        <v>0</v>
      </c>
      <c r="F32" s="93">
        <f>+'SP-mese'!AY32</f>
        <v>0</v>
      </c>
      <c r="G32" s="93">
        <f>+'SP-mese'!BK32</f>
        <v>0</v>
      </c>
      <c r="H32" s="93">
        <f>+'SP-mese'!BW32</f>
        <v>0</v>
      </c>
      <c r="I32" s="93">
        <f>+'SP-mese'!CI32</f>
        <v>0</v>
      </c>
      <c r="J32" s="93">
        <f>+'SP-mese'!CU32</f>
        <v>0</v>
      </c>
      <c r="K32" s="93">
        <f>+'SP-mese'!DG32</f>
        <v>0</v>
      </c>
      <c r="L32" s="93">
        <f>+'SP-mese'!DS32</f>
        <v>0</v>
      </c>
    </row>
    <row r="33" spans="1:12" x14ac:dyDescent="0.25">
      <c r="A33" s="36" t="s">
        <v>62</v>
      </c>
      <c r="C33" s="93">
        <f>+'SP-mese'!O33</f>
        <v>0</v>
      </c>
      <c r="D33" s="93">
        <f>+'SP-mese'!AA33</f>
        <v>0</v>
      </c>
      <c r="E33" s="93">
        <f>+'SP-mese'!AM33</f>
        <v>0</v>
      </c>
      <c r="F33" s="93">
        <f>+'SP-mese'!AY33</f>
        <v>0</v>
      </c>
      <c r="G33" s="93">
        <f>+'SP-mese'!BK33</f>
        <v>0</v>
      </c>
      <c r="H33" s="93">
        <f>+'SP-mese'!BW33</f>
        <v>0</v>
      </c>
      <c r="I33" s="93">
        <f>+'SP-mese'!CI33</f>
        <v>0</v>
      </c>
      <c r="J33" s="93">
        <f>+'SP-mese'!CU33</f>
        <v>0</v>
      </c>
      <c r="K33" s="93">
        <f>+'SP-mese'!DG33</f>
        <v>0</v>
      </c>
      <c r="L33" s="93">
        <f>+'SP-mese'!DS33</f>
        <v>0</v>
      </c>
    </row>
    <row r="34" spans="1:12" ht="15.75" thickBot="1" x14ac:dyDescent="0.3">
      <c r="A34" s="36" t="s">
        <v>63</v>
      </c>
      <c r="C34" s="93">
        <f>+'SP-mese'!O34</f>
        <v>0</v>
      </c>
      <c r="D34" s="93">
        <f>+'SP-mese'!AA34</f>
        <v>0</v>
      </c>
      <c r="E34" s="93">
        <f>+'SP-mese'!AM34</f>
        <v>0</v>
      </c>
      <c r="F34" s="93">
        <f>+'SP-mese'!AY34</f>
        <v>0</v>
      </c>
      <c r="G34" s="93">
        <f>+'SP-mese'!BK34</f>
        <v>0</v>
      </c>
      <c r="H34" s="93">
        <f>+'SP-mese'!BW34</f>
        <v>0</v>
      </c>
      <c r="I34" s="93">
        <f>+'SP-mese'!CI34</f>
        <v>0</v>
      </c>
      <c r="J34" s="93">
        <f>+'SP-mese'!CU34</f>
        <v>0</v>
      </c>
      <c r="K34" s="93">
        <f>+'SP-mese'!DG34</f>
        <v>0</v>
      </c>
      <c r="L34" s="93">
        <f>+'SP-mese'!DS34</f>
        <v>0</v>
      </c>
    </row>
    <row r="35" spans="1:12" ht="16.5" thickTop="1" thickBot="1" x14ac:dyDescent="0.3">
      <c r="A35" s="72" t="s">
        <v>118</v>
      </c>
      <c r="B35" s="72"/>
      <c r="C35" s="94">
        <f t="shared" ref="C35:L35" si="8">+SUM(C36:C38)</f>
        <v>0</v>
      </c>
      <c r="D35" s="94">
        <f t="shared" si="8"/>
        <v>0</v>
      </c>
      <c r="E35" s="94">
        <f t="shared" si="8"/>
        <v>0</v>
      </c>
      <c r="F35" s="94">
        <f t="shared" si="8"/>
        <v>0</v>
      </c>
      <c r="G35" s="94">
        <f t="shared" si="8"/>
        <v>0</v>
      </c>
      <c r="H35" s="94">
        <f t="shared" si="8"/>
        <v>0</v>
      </c>
      <c r="I35" s="94">
        <f t="shared" si="8"/>
        <v>0</v>
      </c>
      <c r="J35" s="94">
        <f t="shared" si="8"/>
        <v>0</v>
      </c>
      <c r="K35" s="94">
        <f t="shared" si="8"/>
        <v>0</v>
      </c>
      <c r="L35" s="94">
        <f t="shared" si="8"/>
        <v>0</v>
      </c>
    </row>
    <row r="36" spans="1:12" ht="15.75" thickTop="1" x14ac:dyDescent="0.25">
      <c r="A36" s="36" t="s">
        <v>64</v>
      </c>
      <c r="C36" s="93">
        <f>+'SP-mese'!O36</f>
        <v>0</v>
      </c>
      <c r="D36" s="93">
        <f>+'SP-mese'!AA36</f>
        <v>0</v>
      </c>
      <c r="E36" s="93">
        <f>+'SP-mese'!AM36</f>
        <v>0</v>
      </c>
      <c r="F36" s="93">
        <f>+'SP-mese'!AY36</f>
        <v>0</v>
      </c>
      <c r="G36" s="93">
        <f>+'SP-mese'!BK36</f>
        <v>0</v>
      </c>
      <c r="H36" s="93">
        <f>+'SP-mese'!BW36</f>
        <v>0</v>
      </c>
      <c r="I36" s="93">
        <f>+'SP-mese'!CI36</f>
        <v>0</v>
      </c>
      <c r="J36" s="93">
        <f>+'SP-mese'!CU36</f>
        <v>0</v>
      </c>
      <c r="K36" s="93">
        <f>+'SP-mese'!DG36</f>
        <v>0</v>
      </c>
      <c r="L36" s="93">
        <f>+'SP-mese'!DS36</f>
        <v>0</v>
      </c>
    </row>
    <row r="37" spans="1:12" x14ac:dyDescent="0.25">
      <c r="A37" s="36" t="s">
        <v>65</v>
      </c>
      <c r="C37" s="93">
        <f>+'SP-mese'!O37</f>
        <v>0</v>
      </c>
      <c r="D37" s="93">
        <f>+'SP-mese'!AA37</f>
        <v>0</v>
      </c>
      <c r="E37" s="93">
        <f>+'SP-mese'!AM37</f>
        <v>0</v>
      </c>
      <c r="F37" s="93">
        <f>+'SP-mese'!AY37</f>
        <v>0</v>
      </c>
      <c r="G37" s="93">
        <f>+'SP-mese'!BK37</f>
        <v>0</v>
      </c>
      <c r="H37" s="93">
        <f>+'SP-mese'!BW37</f>
        <v>0</v>
      </c>
      <c r="I37" s="93">
        <f>+'SP-mese'!CI37</f>
        <v>0</v>
      </c>
      <c r="J37" s="93">
        <f>+'SP-mese'!CU37</f>
        <v>0</v>
      </c>
      <c r="K37" s="93">
        <f>+'SP-mese'!DG37</f>
        <v>0</v>
      </c>
      <c r="L37" s="93">
        <f>+'SP-mese'!DS37</f>
        <v>0</v>
      </c>
    </row>
    <row r="38" spans="1:12" ht="15.75" thickBot="1" x14ac:dyDescent="0.3">
      <c r="A38" s="36" t="s">
        <v>66</v>
      </c>
      <c r="C38" s="93">
        <f>+'SP-mese'!O38</f>
        <v>0</v>
      </c>
      <c r="D38" s="93">
        <f>+'SP-mese'!AA38</f>
        <v>0</v>
      </c>
      <c r="E38" s="93">
        <f>+'SP-mese'!AM38</f>
        <v>0</v>
      </c>
      <c r="F38" s="93">
        <f>+'SP-mese'!AY38</f>
        <v>0</v>
      </c>
      <c r="G38" s="93">
        <f>+'SP-mese'!BK38</f>
        <v>0</v>
      </c>
      <c r="H38" s="93">
        <f>+'SP-mese'!BW38</f>
        <v>0</v>
      </c>
      <c r="I38" s="93">
        <f>+'SP-mese'!CI38</f>
        <v>0</v>
      </c>
      <c r="J38" s="93">
        <f>+'SP-mese'!CU38</f>
        <v>0</v>
      </c>
      <c r="K38" s="93">
        <f>+'SP-mese'!DG38</f>
        <v>0</v>
      </c>
      <c r="L38" s="93">
        <f>+'SP-mese'!DS38</f>
        <v>0</v>
      </c>
    </row>
    <row r="39" spans="1:12" ht="18.600000000000001" customHeight="1" thickTop="1" thickBot="1" x14ac:dyDescent="0.5">
      <c r="A39" s="200" t="s">
        <v>140</v>
      </c>
      <c r="B39" s="198"/>
      <c r="C39" s="199">
        <f t="shared" ref="C39:L39" si="9">+C31-C35</f>
        <v>0</v>
      </c>
      <c r="D39" s="199">
        <f t="shared" si="9"/>
        <v>0</v>
      </c>
      <c r="E39" s="199">
        <f t="shared" si="9"/>
        <v>0</v>
      </c>
      <c r="F39" s="199">
        <f t="shared" si="9"/>
        <v>0</v>
      </c>
      <c r="G39" s="199">
        <f t="shared" si="9"/>
        <v>0</v>
      </c>
      <c r="H39" s="199">
        <f t="shared" si="9"/>
        <v>0</v>
      </c>
      <c r="I39" s="199">
        <f t="shared" si="9"/>
        <v>0</v>
      </c>
      <c r="J39" s="199">
        <f t="shared" si="9"/>
        <v>0</v>
      </c>
      <c r="K39" s="199">
        <f t="shared" si="9"/>
        <v>0</v>
      </c>
      <c r="L39" s="199">
        <f t="shared" si="9"/>
        <v>0</v>
      </c>
    </row>
    <row r="40" spans="1:12" ht="22.5" thickTop="1" thickBot="1" x14ac:dyDescent="0.4">
      <c r="A40" s="6"/>
      <c r="B40" s="16"/>
      <c r="C40" s="93"/>
      <c r="D40" s="93"/>
      <c r="E40" s="93"/>
      <c r="F40" s="93"/>
      <c r="G40" s="93"/>
      <c r="H40" s="93"/>
      <c r="I40" s="93"/>
      <c r="J40" s="93"/>
      <c r="K40" s="93"/>
      <c r="L40" s="93"/>
    </row>
    <row r="41" spans="1:12" ht="20.25" thickTop="1" thickBot="1" x14ac:dyDescent="0.35">
      <c r="A41" s="203" t="s">
        <v>119</v>
      </c>
      <c r="B41" s="201"/>
      <c r="C41" s="202">
        <f t="shared" ref="C41:L41" si="10">+C39+C27+C14+C12+C5</f>
        <v>0</v>
      </c>
      <c r="D41" s="202">
        <f t="shared" si="10"/>
        <v>0</v>
      </c>
      <c r="E41" s="202">
        <f t="shared" si="10"/>
        <v>0</v>
      </c>
      <c r="F41" s="202">
        <f t="shared" si="10"/>
        <v>0</v>
      </c>
      <c r="G41" s="202">
        <f t="shared" si="10"/>
        <v>0</v>
      </c>
      <c r="H41" s="202">
        <f t="shared" si="10"/>
        <v>0</v>
      </c>
      <c r="I41" s="202">
        <f t="shared" si="10"/>
        <v>0</v>
      </c>
      <c r="J41" s="202">
        <f t="shared" si="10"/>
        <v>0</v>
      </c>
      <c r="K41" s="202">
        <f t="shared" si="10"/>
        <v>0</v>
      </c>
      <c r="L41" s="202">
        <f t="shared" si="10"/>
        <v>0</v>
      </c>
    </row>
    <row r="42" spans="1:12" ht="21.75" thickTop="1" x14ac:dyDescent="0.35">
      <c r="A42" s="6"/>
      <c r="B42" s="6"/>
      <c r="C42" s="93"/>
      <c r="D42" s="93"/>
      <c r="E42" s="93"/>
      <c r="F42" s="93"/>
      <c r="G42" s="93"/>
      <c r="H42" s="93"/>
      <c r="I42" s="93"/>
      <c r="J42" s="93"/>
      <c r="K42" s="93"/>
      <c r="L42" s="93"/>
    </row>
    <row r="43" spans="1:12" x14ac:dyDescent="0.25">
      <c r="A43" s="15"/>
      <c r="B43" s="15"/>
      <c r="C43" s="93"/>
      <c r="D43" s="93"/>
      <c r="E43" s="93"/>
      <c r="F43" s="93"/>
      <c r="G43" s="93"/>
      <c r="H43" s="93"/>
      <c r="I43" s="93"/>
      <c r="J43" s="93"/>
      <c r="K43" s="93"/>
      <c r="L43" s="93"/>
    </row>
    <row r="44" spans="1:12" ht="19.5" thickBot="1" x14ac:dyDescent="0.35">
      <c r="A44" s="29" t="s">
        <v>120</v>
      </c>
      <c r="B44" s="63"/>
      <c r="C44" s="93"/>
      <c r="D44" s="93"/>
      <c r="E44" s="93"/>
      <c r="F44" s="93"/>
      <c r="G44" s="93"/>
      <c r="H44" s="93"/>
      <c r="I44" s="93"/>
      <c r="J44" s="93"/>
      <c r="K44" s="93"/>
      <c r="L44" s="93"/>
    </row>
    <row r="45" spans="1:12" ht="18.600000000000001" customHeight="1" thickTop="1" thickBot="1" x14ac:dyDescent="0.5">
      <c r="A45" s="200" t="s">
        <v>121</v>
      </c>
      <c r="B45" s="198"/>
      <c r="C45" s="199">
        <f>+'SP-mese'!O45</f>
        <v>0</v>
      </c>
      <c r="D45" s="199">
        <f>+'SP-mese'!AA45</f>
        <v>0</v>
      </c>
      <c r="E45" s="199">
        <f>+'SP-mese'!AM45</f>
        <v>0</v>
      </c>
      <c r="F45" s="199">
        <f>+'SP-mese'!AY45</f>
        <v>0</v>
      </c>
      <c r="G45" s="199">
        <f>+'SP-mese'!BK45</f>
        <v>0</v>
      </c>
      <c r="H45" s="199">
        <f>+'SP-mese'!BW45</f>
        <v>0</v>
      </c>
      <c r="I45" s="199">
        <f>+'SP-mese'!CI45</f>
        <v>0</v>
      </c>
      <c r="J45" s="199">
        <f>+'SP-mese'!CU45</f>
        <v>0</v>
      </c>
      <c r="K45" s="199">
        <f>+'SP-mese'!DG45</f>
        <v>0</v>
      </c>
      <c r="L45" s="199">
        <f>+'SP-mese'!DS45</f>
        <v>0</v>
      </c>
    </row>
    <row r="46" spans="1:12" ht="20.25" thickTop="1" thickBot="1" x14ac:dyDescent="0.35">
      <c r="A46" s="29" t="s">
        <v>122</v>
      </c>
      <c r="B46" s="39"/>
      <c r="C46" s="93"/>
      <c r="D46" s="93"/>
      <c r="E46" s="93"/>
      <c r="F46" s="93"/>
      <c r="G46" s="93"/>
      <c r="H46" s="93"/>
      <c r="I46" s="93"/>
      <c r="J46" s="93"/>
      <c r="K46" s="93"/>
      <c r="L46" s="93"/>
    </row>
    <row r="47" spans="1:12" ht="16.5" thickTop="1" thickBot="1" x14ac:dyDescent="0.3">
      <c r="A47" s="72" t="s">
        <v>123</v>
      </c>
      <c r="B47" s="72"/>
      <c r="C47" s="94">
        <f t="shared" ref="C47:L47" si="11">+C48+C49</f>
        <v>0</v>
      </c>
      <c r="D47" s="94">
        <f t="shared" si="11"/>
        <v>0</v>
      </c>
      <c r="E47" s="94">
        <f t="shared" si="11"/>
        <v>0</v>
      </c>
      <c r="F47" s="94">
        <f t="shared" si="11"/>
        <v>0</v>
      </c>
      <c r="G47" s="94">
        <f t="shared" si="11"/>
        <v>0</v>
      </c>
      <c r="H47" s="94">
        <f t="shared" si="11"/>
        <v>0</v>
      </c>
      <c r="I47" s="94">
        <f t="shared" si="11"/>
        <v>0</v>
      </c>
      <c r="J47" s="94">
        <f t="shared" si="11"/>
        <v>0</v>
      </c>
      <c r="K47" s="94">
        <f t="shared" si="11"/>
        <v>0</v>
      </c>
      <c r="L47" s="94">
        <f t="shared" si="11"/>
        <v>0</v>
      </c>
    </row>
    <row r="48" spans="1:12" ht="15.75" thickTop="1" x14ac:dyDescent="0.25">
      <c r="A48" s="31" t="s">
        <v>124</v>
      </c>
      <c r="B48" s="32"/>
      <c r="C48" s="93">
        <f>+'SP-mese'!O48</f>
        <v>0</v>
      </c>
      <c r="D48" s="93">
        <f>+'SP-mese'!AA48</f>
        <v>0</v>
      </c>
      <c r="E48" s="93">
        <f>+'SP-mese'!AM48</f>
        <v>0</v>
      </c>
      <c r="F48" s="93">
        <f>+'SP-mese'!AY48</f>
        <v>0</v>
      </c>
      <c r="G48" s="93">
        <f>+'SP-mese'!BK48</f>
        <v>0</v>
      </c>
      <c r="H48" s="93">
        <f>+'SP-mese'!BW48</f>
        <v>0</v>
      </c>
      <c r="I48" s="93">
        <f>+'SP-mese'!CI48</f>
        <v>0</v>
      </c>
      <c r="J48" s="93">
        <f>+'SP-mese'!CU48</f>
        <v>0</v>
      </c>
      <c r="K48" s="93">
        <f>+'SP-mese'!DG48</f>
        <v>0</v>
      </c>
      <c r="L48" s="93">
        <f>+'SP-mese'!DS48</f>
        <v>0</v>
      </c>
    </row>
    <row r="49" spans="1:12" x14ac:dyDescent="0.25">
      <c r="A49" s="31" t="s">
        <v>125</v>
      </c>
      <c r="B49" s="32"/>
      <c r="C49" s="93">
        <f>+'SP-mese'!O49</f>
        <v>0</v>
      </c>
      <c r="D49" s="93">
        <f>+'SP-mese'!AA49</f>
        <v>0</v>
      </c>
      <c r="E49" s="93">
        <f>+'SP-mese'!AM49</f>
        <v>0</v>
      </c>
      <c r="F49" s="93">
        <f>+'SP-mese'!AY49</f>
        <v>0</v>
      </c>
      <c r="G49" s="93">
        <f>+'SP-mese'!BK49</f>
        <v>0</v>
      </c>
      <c r="H49" s="93">
        <f>+'SP-mese'!BW49</f>
        <v>0</v>
      </c>
      <c r="I49" s="93">
        <f>+'SP-mese'!CI49</f>
        <v>0</v>
      </c>
      <c r="J49" s="93">
        <f>+'SP-mese'!CU49</f>
        <v>0</v>
      </c>
      <c r="K49" s="93">
        <f>+'SP-mese'!DG49</f>
        <v>0</v>
      </c>
      <c r="L49" s="93">
        <f>+'SP-mese'!DS49</f>
        <v>0</v>
      </c>
    </row>
    <row r="50" spans="1:12" ht="7.9" customHeight="1" x14ac:dyDescent="0.25">
      <c r="A50" s="196"/>
      <c r="B50" s="32"/>
      <c r="C50" s="93"/>
      <c r="D50" s="93"/>
      <c r="E50" s="93"/>
      <c r="F50" s="93"/>
      <c r="G50" s="93"/>
      <c r="H50" s="93"/>
      <c r="I50" s="93"/>
      <c r="J50" s="93"/>
      <c r="K50" s="93"/>
      <c r="L50" s="93"/>
    </row>
    <row r="51" spans="1:12" x14ac:dyDescent="0.25">
      <c r="A51" s="68" t="s">
        <v>106</v>
      </c>
      <c r="B51" s="32"/>
      <c r="C51" s="93">
        <f>+'SP-mese'!O51</f>
        <v>0</v>
      </c>
      <c r="D51" s="93">
        <f>+'SP-mese'!AA51</f>
        <v>0</v>
      </c>
      <c r="E51" s="93">
        <f>+'SP-mese'!AM51</f>
        <v>0</v>
      </c>
      <c r="F51" s="93">
        <f>+'SP-mese'!AY51</f>
        <v>0</v>
      </c>
      <c r="G51" s="93">
        <f>+'SP-mese'!BK51</f>
        <v>0</v>
      </c>
      <c r="H51" s="93">
        <f>+'SP-mese'!BW51</f>
        <v>0</v>
      </c>
      <c r="I51" s="93">
        <f>+'SP-mese'!CI51</f>
        <v>0</v>
      </c>
      <c r="J51" s="93">
        <f>+'SP-mese'!CU51</f>
        <v>0</v>
      </c>
      <c r="K51" s="93">
        <f>+'SP-mese'!DG51</f>
        <v>0</v>
      </c>
      <c r="L51" s="93">
        <f>+'SP-mese'!DS51</f>
        <v>0</v>
      </c>
    </row>
    <row r="52" spans="1:12" x14ac:dyDescent="0.25">
      <c r="A52" s="69" t="s">
        <v>226</v>
      </c>
      <c r="B52" s="32"/>
      <c r="C52" s="93">
        <f>+'SP-mese'!O52</f>
        <v>0</v>
      </c>
      <c r="D52" s="93">
        <f>+'SP-mese'!AA52</f>
        <v>0</v>
      </c>
      <c r="E52" s="93">
        <f>+'SP-mese'!AM52</f>
        <v>0</v>
      </c>
      <c r="F52" s="93">
        <f>+'SP-mese'!AY52</f>
        <v>0</v>
      </c>
      <c r="G52" s="93">
        <f>+'SP-mese'!BK52</f>
        <v>0</v>
      </c>
      <c r="H52" s="93">
        <f>+'SP-mese'!BW52</f>
        <v>0</v>
      </c>
      <c r="I52" s="93">
        <f>+'SP-mese'!CI52</f>
        <v>0</v>
      </c>
      <c r="J52" s="93">
        <f>+'SP-mese'!CU52</f>
        <v>0</v>
      </c>
      <c r="K52" s="93">
        <f>+'SP-mese'!DG52</f>
        <v>0</v>
      </c>
      <c r="L52" s="93">
        <f>+'SP-mese'!DS52</f>
        <v>0</v>
      </c>
    </row>
    <row r="53" spans="1:12" x14ac:dyDescent="0.25">
      <c r="A53" s="69" t="s">
        <v>109</v>
      </c>
      <c r="B53" s="32"/>
      <c r="C53" s="93">
        <f>+'SP-mese'!O53</f>
        <v>0</v>
      </c>
      <c r="D53" s="93">
        <f>+'SP-mese'!AA53</f>
        <v>0</v>
      </c>
      <c r="E53" s="93">
        <f>+'SP-mese'!AM53</f>
        <v>0</v>
      </c>
      <c r="F53" s="93">
        <f>+'SP-mese'!AY53</f>
        <v>0</v>
      </c>
      <c r="G53" s="93">
        <f>+'SP-mese'!BK53</f>
        <v>0</v>
      </c>
      <c r="H53" s="93">
        <f>+'SP-mese'!BW53</f>
        <v>0</v>
      </c>
      <c r="I53" s="93">
        <f>+'SP-mese'!CI53</f>
        <v>0</v>
      </c>
      <c r="J53" s="93">
        <f>+'SP-mese'!CU53</f>
        <v>0</v>
      </c>
      <c r="K53" s="93">
        <f>+'SP-mese'!DG53</f>
        <v>0</v>
      </c>
      <c r="L53" s="93">
        <f>+'SP-mese'!DS53</f>
        <v>0</v>
      </c>
    </row>
    <row r="54" spans="1:12" x14ac:dyDescent="0.25">
      <c r="A54" s="68" t="s">
        <v>126</v>
      </c>
      <c r="B54" s="32"/>
      <c r="C54" s="93">
        <f>+'SP-mese'!O54</f>
        <v>0</v>
      </c>
      <c r="D54" s="93">
        <f>+'SP-mese'!AA54</f>
        <v>0</v>
      </c>
      <c r="E54" s="93">
        <f>+'SP-mese'!AM54</f>
        <v>0</v>
      </c>
      <c r="F54" s="93">
        <f>+'SP-mese'!AY54</f>
        <v>0</v>
      </c>
      <c r="G54" s="93">
        <f>+'SP-mese'!BK54</f>
        <v>0</v>
      </c>
      <c r="H54" s="93">
        <f>+'SP-mese'!BW54</f>
        <v>0</v>
      </c>
      <c r="I54" s="93">
        <f>+'SP-mese'!CI54</f>
        <v>0</v>
      </c>
      <c r="J54" s="93">
        <f>+'SP-mese'!CU54</f>
        <v>0</v>
      </c>
      <c r="K54" s="93">
        <f>+'SP-mese'!DG54</f>
        <v>0</v>
      </c>
      <c r="L54" s="93">
        <f>+'SP-mese'!DS54</f>
        <v>0</v>
      </c>
    </row>
    <row r="55" spans="1:12" ht="15.75" thickBot="1" x14ac:dyDescent="0.3">
      <c r="A55" s="69" t="s">
        <v>127</v>
      </c>
      <c r="B55" s="32"/>
      <c r="C55" s="93">
        <f>+'SP-mese'!O55</f>
        <v>0</v>
      </c>
      <c r="D55" s="93">
        <f>+'SP-mese'!AA55</f>
        <v>0</v>
      </c>
      <c r="E55" s="93">
        <f>+'SP-mese'!AM55</f>
        <v>0</v>
      </c>
      <c r="F55" s="93">
        <f>+'SP-mese'!AY55</f>
        <v>0</v>
      </c>
      <c r="G55" s="93">
        <f>+'SP-mese'!BK55</f>
        <v>0</v>
      </c>
      <c r="H55" s="93">
        <f>+'SP-mese'!BW55</f>
        <v>0</v>
      </c>
      <c r="I55" s="93">
        <f>+'SP-mese'!CI55</f>
        <v>0</v>
      </c>
      <c r="J55" s="93">
        <f>+'SP-mese'!CU55</f>
        <v>0</v>
      </c>
      <c r="K55" s="93">
        <f>+'SP-mese'!DG55</f>
        <v>0</v>
      </c>
      <c r="L55" s="93">
        <f>+'SP-mese'!DS55</f>
        <v>0</v>
      </c>
    </row>
    <row r="56" spans="1:12" ht="18.600000000000001" customHeight="1" thickTop="1" thickBot="1" x14ac:dyDescent="0.5">
      <c r="A56" s="200" t="s">
        <v>143</v>
      </c>
      <c r="B56" s="198"/>
      <c r="C56" s="199">
        <f>+SUM(C51:C55)+C47</f>
        <v>0</v>
      </c>
      <c r="D56" s="199">
        <f t="shared" ref="D56:L56" si="12">+SUM(D51:D55)+D47</f>
        <v>0</v>
      </c>
      <c r="E56" s="199">
        <f t="shared" si="12"/>
        <v>0</v>
      </c>
      <c r="F56" s="199">
        <f t="shared" si="12"/>
        <v>0</v>
      </c>
      <c r="G56" s="199">
        <f t="shared" si="12"/>
        <v>0</v>
      </c>
      <c r="H56" s="199">
        <f t="shared" si="12"/>
        <v>0</v>
      </c>
      <c r="I56" s="199">
        <f t="shared" si="12"/>
        <v>0</v>
      </c>
      <c r="J56" s="199">
        <f t="shared" si="12"/>
        <v>0</v>
      </c>
      <c r="K56" s="199">
        <f t="shared" si="12"/>
        <v>0</v>
      </c>
      <c r="L56" s="199">
        <f t="shared" si="12"/>
        <v>0</v>
      </c>
    </row>
    <row r="57" spans="1:12" ht="15.75" thickTop="1" x14ac:dyDescent="0.25">
      <c r="A57" s="73"/>
      <c r="B57" s="73"/>
      <c r="C57" s="93"/>
      <c r="D57" s="93"/>
      <c r="E57" s="93"/>
      <c r="F57" s="93"/>
      <c r="G57" s="93"/>
      <c r="H57" s="93"/>
      <c r="I57" s="93"/>
      <c r="J57" s="93"/>
      <c r="K57" s="93"/>
      <c r="L57" s="93"/>
    </row>
    <row r="58" spans="1:12" ht="18.75" x14ac:dyDescent="0.3">
      <c r="A58" s="29" t="s">
        <v>128</v>
      </c>
      <c r="B58" s="63"/>
      <c r="C58" s="93"/>
      <c r="D58" s="93"/>
      <c r="E58" s="93"/>
      <c r="F58" s="93"/>
      <c r="G58" s="93"/>
      <c r="H58" s="93"/>
      <c r="I58" s="93"/>
      <c r="J58" s="93"/>
      <c r="K58" s="93"/>
      <c r="L58" s="93"/>
    </row>
    <row r="59" spans="1:12" x14ac:dyDescent="0.25">
      <c r="A59" s="69" t="s">
        <v>129</v>
      </c>
      <c r="B59" s="32"/>
      <c r="C59" s="93">
        <f>+'SP-mese'!O59</f>
        <v>0</v>
      </c>
      <c r="D59" s="93">
        <f>+'SP-mese'!AA59</f>
        <v>0</v>
      </c>
      <c r="E59" s="93">
        <f>+'SP-mese'!AM59</f>
        <v>0</v>
      </c>
      <c r="F59" s="93">
        <f>+'SP-mese'!AY59</f>
        <v>0</v>
      </c>
      <c r="G59" s="93">
        <f>+'SP-mese'!BK59</f>
        <v>0</v>
      </c>
      <c r="H59" s="93">
        <f>+'SP-mese'!BW59</f>
        <v>0</v>
      </c>
      <c r="I59" s="93">
        <f>+'SP-mese'!CI59</f>
        <v>0</v>
      </c>
      <c r="J59" s="93">
        <f>+'SP-mese'!CU59</f>
        <v>0</v>
      </c>
      <c r="K59" s="93">
        <f>+'SP-mese'!DG59</f>
        <v>0</v>
      </c>
      <c r="L59" s="93">
        <f>+'SP-mese'!DS59</f>
        <v>0</v>
      </c>
    </row>
    <row r="60" spans="1:12" x14ac:dyDescent="0.25">
      <c r="A60" s="69" t="s">
        <v>130</v>
      </c>
      <c r="B60" s="30"/>
      <c r="C60" s="93">
        <f>+'SP-mese'!O60</f>
        <v>0</v>
      </c>
      <c r="D60" s="93">
        <f>+'SP-mese'!AA60</f>
        <v>0</v>
      </c>
      <c r="E60" s="93">
        <f>+'SP-mese'!AM60</f>
        <v>0</v>
      </c>
      <c r="F60" s="93">
        <f>+'SP-mese'!AY60</f>
        <v>0</v>
      </c>
      <c r="G60" s="93">
        <f>+'SP-mese'!BK60</f>
        <v>0</v>
      </c>
      <c r="H60" s="93">
        <f>+'SP-mese'!BW60</f>
        <v>0</v>
      </c>
      <c r="I60" s="93">
        <f>+'SP-mese'!CI60</f>
        <v>0</v>
      </c>
      <c r="J60" s="93">
        <f>+'SP-mese'!CU60</f>
        <v>0</v>
      </c>
      <c r="K60" s="93">
        <f>+'SP-mese'!DG60</f>
        <v>0</v>
      </c>
      <c r="L60" s="93">
        <f>+'SP-mese'!DS60</f>
        <v>0</v>
      </c>
    </row>
    <row r="61" spans="1:12" x14ac:dyDescent="0.25">
      <c r="A61" s="69" t="s">
        <v>131</v>
      </c>
      <c r="B61" s="30"/>
      <c r="C61" s="93">
        <f>+'SP-mese'!O61</f>
        <v>0</v>
      </c>
      <c r="D61" s="93">
        <f>+'SP-mese'!AA61</f>
        <v>0</v>
      </c>
      <c r="E61" s="93">
        <f>+'SP-mese'!AM61</f>
        <v>0</v>
      </c>
      <c r="F61" s="93">
        <f>+'SP-mese'!AY61</f>
        <v>0</v>
      </c>
      <c r="G61" s="93">
        <f>+'SP-mese'!BK61</f>
        <v>0</v>
      </c>
      <c r="H61" s="93">
        <f>+'SP-mese'!BW61</f>
        <v>0</v>
      </c>
      <c r="I61" s="93">
        <f>+'SP-mese'!CI61</f>
        <v>0</v>
      </c>
      <c r="J61" s="93">
        <f>+'SP-mese'!CU61</f>
        <v>0</v>
      </c>
      <c r="K61" s="93">
        <f>+'SP-mese'!DG61</f>
        <v>0</v>
      </c>
      <c r="L61" s="93">
        <f>+'SP-mese'!DS61</f>
        <v>0</v>
      </c>
    </row>
    <row r="62" spans="1:12" ht="15.75" thickBot="1" x14ac:dyDescent="0.3">
      <c r="A62" s="69" t="s">
        <v>473</v>
      </c>
      <c r="B62" s="30"/>
      <c r="C62" s="93">
        <f>+'SP-mese'!O62</f>
        <v>0</v>
      </c>
      <c r="D62" s="93">
        <f>+'SP-mese'!AA62</f>
        <v>0</v>
      </c>
      <c r="E62" s="93">
        <f>+'SP-mese'!AM62</f>
        <v>0</v>
      </c>
      <c r="F62" s="93">
        <f>+'SP-mese'!AY62</f>
        <v>0</v>
      </c>
      <c r="G62" s="93">
        <f>+'SP-mese'!BK62</f>
        <v>0</v>
      </c>
      <c r="H62" s="93">
        <f>+'SP-mese'!BW62</f>
        <v>0</v>
      </c>
      <c r="I62" s="93">
        <f>+'SP-mese'!CI62</f>
        <v>0</v>
      </c>
      <c r="J62" s="93">
        <f>+'SP-mese'!CU62</f>
        <v>0</v>
      </c>
      <c r="K62" s="93">
        <f>+'SP-mese'!DG62</f>
        <v>0</v>
      </c>
      <c r="L62" s="93">
        <f>+'SP-mese'!DS62</f>
        <v>0</v>
      </c>
    </row>
    <row r="63" spans="1:12" ht="18.600000000000001" customHeight="1" thickTop="1" thickBot="1" x14ac:dyDescent="0.5">
      <c r="A63" s="200" t="s">
        <v>144</v>
      </c>
      <c r="B63" s="198"/>
      <c r="C63" s="199">
        <f t="shared" ref="C63:L63" si="13">+SUM(C59:C62)</f>
        <v>0</v>
      </c>
      <c r="D63" s="199">
        <f t="shared" si="13"/>
        <v>0</v>
      </c>
      <c r="E63" s="199">
        <f t="shared" si="13"/>
        <v>0</v>
      </c>
      <c r="F63" s="199">
        <f t="shared" si="13"/>
        <v>0</v>
      </c>
      <c r="G63" s="199">
        <f t="shared" si="13"/>
        <v>0</v>
      </c>
      <c r="H63" s="199">
        <f t="shared" si="13"/>
        <v>0</v>
      </c>
      <c r="I63" s="199">
        <f t="shared" si="13"/>
        <v>0</v>
      </c>
      <c r="J63" s="199">
        <f t="shared" si="13"/>
        <v>0</v>
      </c>
      <c r="K63" s="199">
        <f t="shared" si="13"/>
        <v>0</v>
      </c>
      <c r="L63" s="199">
        <f t="shared" si="13"/>
        <v>0</v>
      </c>
    </row>
    <row r="64" spans="1:12" ht="15.75" thickTop="1" x14ac:dyDescent="0.25">
      <c r="A64" s="73"/>
      <c r="B64" s="73"/>
      <c r="C64" s="93"/>
      <c r="D64" s="93"/>
      <c r="E64" s="93"/>
      <c r="F64" s="93"/>
      <c r="G64" s="93"/>
      <c r="H64" s="93"/>
      <c r="I64" s="93"/>
      <c r="J64" s="93"/>
      <c r="K64" s="93"/>
      <c r="L64" s="93"/>
    </row>
    <row r="65" spans="1:12" ht="18.75" x14ac:dyDescent="0.3">
      <c r="A65" s="29" t="s">
        <v>132</v>
      </c>
      <c r="B65" s="63"/>
      <c r="C65" s="93"/>
      <c r="D65" s="93"/>
      <c r="E65" s="93"/>
      <c r="F65" s="93"/>
      <c r="G65" s="93"/>
      <c r="H65" s="93"/>
      <c r="I65" s="93"/>
      <c r="J65" s="93"/>
      <c r="K65" s="93"/>
      <c r="L65" s="93"/>
    </row>
    <row r="66" spans="1:12" x14ac:dyDescent="0.25">
      <c r="A66" s="69" t="s">
        <v>133</v>
      </c>
      <c r="B66" s="32"/>
      <c r="C66" s="93">
        <f>+'SP-mese'!O66</f>
        <v>0</v>
      </c>
      <c r="D66" s="93">
        <f>+'SP-mese'!AA66</f>
        <v>0</v>
      </c>
      <c r="E66" s="93">
        <f>+'SP-mese'!AM66</f>
        <v>0</v>
      </c>
      <c r="F66" s="93">
        <f>+'SP-mese'!AY66</f>
        <v>0</v>
      </c>
      <c r="G66" s="93">
        <f>+'SP-mese'!BK66</f>
        <v>0</v>
      </c>
      <c r="H66" s="93">
        <f>+'SP-mese'!BW66</f>
        <v>0</v>
      </c>
      <c r="I66" s="93">
        <f>+'SP-mese'!CI66</f>
        <v>0</v>
      </c>
      <c r="J66" s="93">
        <f>+'SP-mese'!CU66</f>
        <v>0</v>
      </c>
      <c r="K66" s="93">
        <f>+'SP-mese'!DG66</f>
        <v>0</v>
      </c>
      <c r="L66" s="93">
        <f>+'SP-mese'!DS66</f>
        <v>0</v>
      </c>
    </row>
    <row r="67" spans="1:12" x14ac:dyDescent="0.25">
      <c r="A67" s="69" t="s">
        <v>134</v>
      </c>
      <c r="B67" s="32"/>
      <c r="C67" s="93">
        <f>+'SP-mese'!O67</f>
        <v>0</v>
      </c>
      <c r="D67" s="93">
        <f>+'SP-mese'!AA67</f>
        <v>0</v>
      </c>
      <c r="E67" s="93">
        <f>+'SP-mese'!AM67</f>
        <v>0</v>
      </c>
      <c r="F67" s="93">
        <f>+'SP-mese'!AY67</f>
        <v>0</v>
      </c>
      <c r="G67" s="93">
        <f>+'SP-mese'!BK67</f>
        <v>0</v>
      </c>
      <c r="H67" s="93">
        <f>+'SP-mese'!BW67</f>
        <v>0</v>
      </c>
      <c r="I67" s="93">
        <f>+'SP-mese'!CI67</f>
        <v>0</v>
      </c>
      <c r="J67" s="93">
        <f>+'SP-mese'!CU67</f>
        <v>0</v>
      </c>
      <c r="K67" s="93">
        <f>+'SP-mese'!DG67</f>
        <v>0</v>
      </c>
      <c r="L67" s="93">
        <f>+'SP-mese'!DS67</f>
        <v>0</v>
      </c>
    </row>
    <row r="68" spans="1:12" x14ac:dyDescent="0.25">
      <c r="A68" s="69" t="s">
        <v>135</v>
      </c>
      <c r="B68" s="32"/>
      <c r="C68" s="93">
        <f>+'SP-mese'!O68</f>
        <v>0</v>
      </c>
      <c r="D68" s="93">
        <f>+'SP-mese'!AA68</f>
        <v>0</v>
      </c>
      <c r="E68" s="93">
        <f>+'SP-mese'!AM68</f>
        <v>0</v>
      </c>
      <c r="F68" s="93">
        <f>+'SP-mese'!AY68</f>
        <v>0</v>
      </c>
      <c r="G68" s="93">
        <f>+'SP-mese'!BK68</f>
        <v>0</v>
      </c>
      <c r="H68" s="93">
        <f>+'SP-mese'!BW68</f>
        <v>0</v>
      </c>
      <c r="I68" s="93">
        <f>+'SP-mese'!CI68</f>
        <v>0</v>
      </c>
      <c r="J68" s="93">
        <f>+'SP-mese'!CU68</f>
        <v>0</v>
      </c>
      <c r="K68" s="93">
        <f>+'SP-mese'!DG68</f>
        <v>0</v>
      </c>
      <c r="L68" s="93">
        <f>+'SP-mese'!DS68</f>
        <v>0</v>
      </c>
    </row>
    <row r="69" spans="1:12" x14ac:dyDescent="0.25">
      <c r="A69" s="69" t="s">
        <v>136</v>
      </c>
      <c r="B69" s="32"/>
      <c r="C69" s="93">
        <f>+'SP-mese'!O69</f>
        <v>0</v>
      </c>
      <c r="D69" s="93">
        <f>+'SP-mese'!AA69</f>
        <v>0</v>
      </c>
      <c r="E69" s="93">
        <f>+'SP-mese'!AM69</f>
        <v>0</v>
      </c>
      <c r="F69" s="93">
        <f>+'SP-mese'!AY69</f>
        <v>0</v>
      </c>
      <c r="G69" s="93">
        <f>+'SP-mese'!BK69</f>
        <v>0</v>
      </c>
      <c r="H69" s="93">
        <f>+'SP-mese'!BW69</f>
        <v>0</v>
      </c>
      <c r="I69" s="93">
        <f>+'SP-mese'!CI69</f>
        <v>0</v>
      </c>
      <c r="J69" s="93">
        <f>+'SP-mese'!CU69</f>
        <v>0</v>
      </c>
      <c r="K69" s="93">
        <f>+'SP-mese'!DG69</f>
        <v>0</v>
      </c>
      <c r="L69" s="93">
        <f>+'SP-mese'!DS69</f>
        <v>0</v>
      </c>
    </row>
    <row r="70" spans="1:12" x14ac:dyDescent="0.25">
      <c r="A70" s="69" t="s">
        <v>137</v>
      </c>
      <c r="B70" s="32"/>
      <c r="C70" s="93">
        <f>+'SP-mese'!O70</f>
        <v>0</v>
      </c>
      <c r="D70" s="93">
        <f>+'SP-mese'!AA70</f>
        <v>0</v>
      </c>
      <c r="E70" s="93">
        <f>+'SP-mese'!AM70</f>
        <v>0</v>
      </c>
      <c r="F70" s="93">
        <f>+'SP-mese'!AY70</f>
        <v>0</v>
      </c>
      <c r="G70" s="93">
        <f>+'SP-mese'!BK70</f>
        <v>0</v>
      </c>
      <c r="H70" s="93">
        <f>+'SP-mese'!BW70</f>
        <v>0</v>
      </c>
      <c r="I70" s="93">
        <f>+'SP-mese'!CI70</f>
        <v>0</v>
      </c>
      <c r="J70" s="93">
        <f>+'SP-mese'!CU70</f>
        <v>0</v>
      </c>
      <c r="K70" s="93">
        <f>+'SP-mese'!DG70</f>
        <v>0</v>
      </c>
      <c r="L70" s="93">
        <f>+'SP-mese'!DS70</f>
        <v>0</v>
      </c>
    </row>
    <row r="71" spans="1:12" ht="15.75" thickBot="1" x14ac:dyDescent="0.3">
      <c r="A71" s="16"/>
      <c r="B71" s="16"/>
      <c r="C71" s="93"/>
      <c r="D71" s="93"/>
      <c r="E71" s="93"/>
      <c r="F71" s="93"/>
      <c r="G71" s="93"/>
      <c r="H71" s="93"/>
      <c r="I71" s="93"/>
      <c r="J71" s="93"/>
      <c r="K71" s="93"/>
      <c r="L71" s="93"/>
    </row>
    <row r="72" spans="1:12" ht="18.600000000000001" customHeight="1" thickTop="1" thickBot="1" x14ac:dyDescent="0.5">
      <c r="A72" s="200" t="s">
        <v>145</v>
      </c>
      <c r="B72" s="198"/>
      <c r="C72" s="199">
        <f t="shared" ref="C72:L72" si="14">+SUM(C66:C70)</f>
        <v>0</v>
      </c>
      <c r="D72" s="199">
        <f t="shared" si="14"/>
        <v>0</v>
      </c>
      <c r="E72" s="199">
        <f t="shared" si="14"/>
        <v>0</v>
      </c>
      <c r="F72" s="199">
        <f t="shared" si="14"/>
        <v>0</v>
      </c>
      <c r="G72" s="199">
        <f t="shared" si="14"/>
        <v>0</v>
      </c>
      <c r="H72" s="199">
        <f t="shared" si="14"/>
        <v>0</v>
      </c>
      <c r="I72" s="199">
        <f t="shared" si="14"/>
        <v>0</v>
      </c>
      <c r="J72" s="199">
        <f t="shared" si="14"/>
        <v>0</v>
      </c>
      <c r="K72" s="199">
        <f t="shared" si="14"/>
        <v>0</v>
      </c>
      <c r="L72" s="199">
        <f t="shared" si="14"/>
        <v>0</v>
      </c>
    </row>
    <row r="73" spans="1:12" ht="15.75" thickTop="1" x14ac:dyDescent="0.25">
      <c r="A73" s="15"/>
      <c r="B73" s="16"/>
      <c r="C73" s="93"/>
      <c r="D73" s="93"/>
      <c r="E73" s="93"/>
      <c r="F73" s="93"/>
      <c r="G73" s="93"/>
      <c r="H73" s="93"/>
      <c r="I73" s="93"/>
      <c r="J73" s="93"/>
      <c r="K73" s="93"/>
      <c r="L73" s="93"/>
    </row>
    <row r="74" spans="1:12" ht="15.75" thickBot="1" x14ac:dyDescent="0.3">
      <c r="A74" s="15"/>
      <c r="B74" s="16"/>
      <c r="C74" s="93"/>
      <c r="D74" s="93"/>
      <c r="E74" s="93"/>
      <c r="F74" s="93"/>
      <c r="G74" s="93"/>
      <c r="H74" s="93"/>
      <c r="I74" s="93"/>
      <c r="J74" s="93"/>
      <c r="K74" s="93"/>
      <c r="L74" s="93"/>
    </row>
    <row r="75" spans="1:12" ht="20.25" thickTop="1" thickBot="1" x14ac:dyDescent="0.35">
      <c r="A75" s="203" t="s">
        <v>138</v>
      </c>
      <c r="B75" s="201"/>
      <c r="C75" s="202">
        <f t="shared" ref="C75:L75" si="15">+C72+C63+C56+C45</f>
        <v>0</v>
      </c>
      <c r="D75" s="202">
        <f t="shared" si="15"/>
        <v>0</v>
      </c>
      <c r="E75" s="202">
        <f t="shared" si="15"/>
        <v>0</v>
      </c>
      <c r="F75" s="202">
        <f t="shared" si="15"/>
        <v>0</v>
      </c>
      <c r="G75" s="202">
        <f t="shared" si="15"/>
        <v>0</v>
      </c>
      <c r="H75" s="202">
        <f t="shared" si="15"/>
        <v>0</v>
      </c>
      <c r="I75" s="202">
        <f t="shared" si="15"/>
        <v>0</v>
      </c>
      <c r="J75" s="202">
        <f t="shared" si="15"/>
        <v>0</v>
      </c>
      <c r="K75" s="202">
        <f t="shared" si="15"/>
        <v>0</v>
      </c>
      <c r="L75" s="202">
        <f t="shared" si="15"/>
        <v>0</v>
      </c>
    </row>
    <row r="76" spans="1:12" ht="21.75" thickTop="1" x14ac:dyDescent="0.35">
      <c r="A76" s="6"/>
      <c r="B76" s="15"/>
      <c r="C76" s="93"/>
      <c r="D76" s="93"/>
      <c r="E76" s="93"/>
      <c r="F76" s="93"/>
      <c r="G76" s="93"/>
      <c r="H76" s="93"/>
      <c r="I76" s="93"/>
      <c r="J76" s="93"/>
      <c r="K76" s="93"/>
      <c r="L76" s="93"/>
    </row>
    <row r="77" spans="1:12" hidden="1" x14ac:dyDescent="0.25">
      <c r="A77" s="15"/>
      <c r="B77" s="63" t="s">
        <v>185</v>
      </c>
      <c r="C77" s="93"/>
      <c r="D77" s="93">
        <f t="shared" ref="D77:L77" si="16">+D41-D75</f>
        <v>0</v>
      </c>
      <c r="E77" s="93">
        <f t="shared" si="16"/>
        <v>0</v>
      </c>
      <c r="F77" s="93">
        <f t="shared" si="16"/>
        <v>0</v>
      </c>
      <c r="G77" s="93">
        <f t="shared" si="16"/>
        <v>0</v>
      </c>
      <c r="H77" s="93">
        <f t="shared" si="16"/>
        <v>0</v>
      </c>
      <c r="I77" s="93">
        <f t="shared" si="16"/>
        <v>0</v>
      </c>
      <c r="J77" s="93">
        <f t="shared" si="16"/>
        <v>0</v>
      </c>
      <c r="K77" s="93">
        <f t="shared" si="16"/>
        <v>0</v>
      </c>
      <c r="L77" s="93">
        <f t="shared" si="16"/>
        <v>0</v>
      </c>
    </row>
  </sheetData>
  <hyperlinks>
    <hyperlink ref="A1" location="Input!A1" display="MENU" xr:uid="{2B0C4D5C-5CD5-4ABC-A948-26F6939D677A}"/>
  </hyperlink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778E4-1E61-407F-B616-FD025FD373C8}">
  <sheetPr>
    <tabColor rgb="FF92D050"/>
  </sheetPr>
  <dimension ref="A1:K7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32.7109375" bestFit="1" customWidth="1"/>
    <col min="2" max="11" width="12.140625" bestFit="1" customWidth="1"/>
  </cols>
  <sheetData>
    <row r="1" spans="1:11" x14ac:dyDescent="0.25">
      <c r="A1" s="214" t="s">
        <v>40</v>
      </c>
    </row>
    <row r="2" spans="1:11" ht="28.5" x14ac:dyDescent="0.45">
      <c r="A2" s="4" t="s">
        <v>146</v>
      </c>
    </row>
    <row r="3" spans="1:11" x14ac:dyDescent="0.25">
      <c r="A3" s="140"/>
      <c r="B3" s="140">
        <f>+'SP-anno'!C3</f>
        <v>0</v>
      </c>
      <c r="C3" s="140">
        <f>+'SP-anno'!D3</f>
        <v>1</v>
      </c>
      <c r="D3" s="140">
        <f>+'SP-anno'!E3</f>
        <v>2</v>
      </c>
      <c r="E3" s="140">
        <f>+'SP-anno'!F3</f>
        <v>3</v>
      </c>
      <c r="F3" s="140">
        <f>+'SP-anno'!G3</f>
        <v>4</v>
      </c>
      <c r="G3" s="140">
        <f>+'SP-anno'!H3</f>
        <v>5</v>
      </c>
      <c r="H3" s="140">
        <f>+'SP-anno'!I3</f>
        <v>6</v>
      </c>
      <c r="I3" s="140">
        <f>+'SP-anno'!J3</f>
        <v>7</v>
      </c>
      <c r="J3" s="140">
        <f>+'SP-anno'!K3</f>
        <v>8</v>
      </c>
      <c r="K3" s="140">
        <f>+'SP-anno'!L3</f>
        <v>9</v>
      </c>
    </row>
    <row r="4" spans="1:11" ht="15.75" thickBot="1" x14ac:dyDescent="0.3">
      <c r="A4" s="74"/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ht="18.600000000000001" customHeight="1" thickTop="1" thickBot="1" x14ac:dyDescent="0.3">
      <c r="A5" s="200" t="s">
        <v>1</v>
      </c>
      <c r="B5" s="199">
        <f>+SUM('CE-mese'!C5:N5)</f>
        <v>0</v>
      </c>
      <c r="C5" s="199">
        <f>+SUM('CE-mese'!O5:Z5)</f>
        <v>0</v>
      </c>
      <c r="D5" s="199">
        <f>+SUM('CE-mese'!AA5:AL5)</f>
        <v>0</v>
      </c>
      <c r="E5" s="199">
        <f>+SUM('CE-mese'!AM5:AX5)</f>
        <v>0</v>
      </c>
      <c r="F5" s="199">
        <f>+SUM('CE-mese'!AY5:BJ5)</f>
        <v>0</v>
      </c>
      <c r="G5" s="199">
        <f>+SUM('CE-mese'!BK5:BV5)</f>
        <v>0</v>
      </c>
      <c r="H5" s="199">
        <f>+SUM('CE-mese'!BW5:CH5)</f>
        <v>0</v>
      </c>
      <c r="I5" s="199">
        <f>+SUM('CE-mese'!CI5:CT5)</f>
        <v>0</v>
      </c>
      <c r="J5" s="199">
        <f>+SUM('CE-mese'!CU5:DF5)</f>
        <v>0</v>
      </c>
      <c r="K5" s="199">
        <f>+SUM('CE-mese'!DG5:DR5)</f>
        <v>0</v>
      </c>
    </row>
    <row r="6" spans="1:11" ht="15.75" thickTop="1" x14ac:dyDescent="0.25">
      <c r="A6" s="78"/>
      <c r="B6" s="93"/>
      <c r="C6" s="93"/>
      <c r="D6" s="93"/>
      <c r="E6" s="93"/>
      <c r="F6" s="93"/>
      <c r="G6" s="93"/>
      <c r="H6" s="93"/>
      <c r="I6" s="93"/>
      <c r="J6" s="93"/>
      <c r="K6" s="93"/>
    </row>
    <row r="7" spans="1:11" x14ac:dyDescent="0.25">
      <c r="A7" s="78" t="s">
        <v>351</v>
      </c>
      <c r="B7" s="93">
        <f>+SUM('CE-mese'!C7:N7)</f>
        <v>0</v>
      </c>
      <c r="C7" s="93">
        <f>+SUM('CE-mese'!O7:Z7)</f>
        <v>0</v>
      </c>
      <c r="D7" s="93">
        <f>+SUM('CE-mese'!AA7:AL7)</f>
        <v>0</v>
      </c>
      <c r="E7" s="93">
        <f>+SUM('CE-mese'!AM7:AX7)</f>
        <v>0</v>
      </c>
      <c r="F7" s="93">
        <f>+SUM('CE-mese'!AY7:BJ7)</f>
        <v>0</v>
      </c>
      <c r="G7" s="93">
        <f>+SUM('CE-mese'!BK7:BV7)</f>
        <v>0</v>
      </c>
      <c r="H7" s="93">
        <f>+SUM('CE-mese'!BW7:CH7)</f>
        <v>0</v>
      </c>
      <c r="I7" s="93">
        <f>+SUM('CE-mese'!CI7:CT7)</f>
        <v>0</v>
      </c>
      <c r="J7" s="93">
        <f>+SUM('CE-mese'!CU7:DF7)</f>
        <v>0</v>
      </c>
      <c r="K7" s="93">
        <f>+SUM('CE-mese'!DG7:DR7)</f>
        <v>0</v>
      </c>
    </row>
    <row r="8" spans="1:11" ht="15.75" thickBot="1" x14ac:dyDescent="0.3">
      <c r="A8" s="78" t="s">
        <v>147</v>
      </c>
      <c r="B8" s="93">
        <f>+SUM('CE-mese'!C8:N8)</f>
        <v>0</v>
      </c>
      <c r="C8" s="93">
        <f>+SUM('CE-mese'!O8:Z8)</f>
        <v>0</v>
      </c>
      <c r="D8" s="93">
        <f>+SUM('CE-mese'!AA8:AL8)</f>
        <v>0</v>
      </c>
      <c r="E8" s="93">
        <f>+SUM('CE-mese'!AM8:AX8)</f>
        <v>0</v>
      </c>
      <c r="F8" s="93">
        <f>+SUM('CE-mese'!AY8:BJ8)</f>
        <v>0</v>
      </c>
      <c r="G8" s="93">
        <f>+SUM('CE-mese'!BK8:BV8)</f>
        <v>0</v>
      </c>
      <c r="H8" s="93">
        <f>+SUM('CE-mese'!BW8:CH8)</f>
        <v>0</v>
      </c>
      <c r="I8" s="93">
        <f>+SUM('CE-mese'!CI8:CT8)</f>
        <v>0</v>
      </c>
      <c r="J8" s="93">
        <f>+SUM('CE-mese'!CU8:DF8)</f>
        <v>0</v>
      </c>
      <c r="K8" s="93">
        <f>+SUM('CE-mese'!DG8:DR8)</f>
        <v>0</v>
      </c>
    </row>
    <row r="9" spans="1:11" ht="18.600000000000001" customHeight="1" thickTop="1" thickBot="1" x14ac:dyDescent="0.3">
      <c r="A9" s="200" t="s">
        <v>355</v>
      </c>
      <c r="B9" s="199">
        <f t="shared" ref="B9:I9" si="0">+B7-B8</f>
        <v>0</v>
      </c>
      <c r="C9" s="199">
        <f t="shared" si="0"/>
        <v>0</v>
      </c>
      <c r="D9" s="199">
        <f t="shared" si="0"/>
        <v>0</v>
      </c>
      <c r="E9" s="199">
        <f t="shared" si="0"/>
        <v>0</v>
      </c>
      <c r="F9" s="199">
        <f t="shared" si="0"/>
        <v>0</v>
      </c>
      <c r="G9" s="199">
        <f t="shared" si="0"/>
        <v>0</v>
      </c>
      <c r="H9" s="199">
        <f t="shared" si="0"/>
        <v>0</v>
      </c>
      <c r="I9" s="199">
        <f t="shared" si="0"/>
        <v>0</v>
      </c>
      <c r="J9" s="199">
        <f t="shared" ref="J9:K9" si="1">+J7-J8</f>
        <v>0</v>
      </c>
      <c r="K9" s="199">
        <f t="shared" si="1"/>
        <v>0</v>
      </c>
    </row>
    <row r="10" spans="1:11" ht="20.25" thickTop="1" thickBot="1" x14ac:dyDescent="0.35">
      <c r="A10" s="29"/>
    </row>
    <row r="11" spans="1:11" ht="20.25" thickTop="1" thickBot="1" x14ac:dyDescent="0.35">
      <c r="A11" s="203" t="s">
        <v>352</v>
      </c>
      <c r="B11" s="202">
        <f t="shared" ref="B11:K11" si="2">+B5-B9</f>
        <v>0</v>
      </c>
      <c r="C11" s="202">
        <f t="shared" si="2"/>
        <v>0</v>
      </c>
      <c r="D11" s="202">
        <f t="shared" si="2"/>
        <v>0</v>
      </c>
      <c r="E11" s="202">
        <f t="shared" si="2"/>
        <v>0</v>
      </c>
      <c r="F11" s="202">
        <f t="shared" si="2"/>
        <v>0</v>
      </c>
      <c r="G11" s="202">
        <f t="shared" si="2"/>
        <v>0</v>
      </c>
      <c r="H11" s="202">
        <f t="shared" si="2"/>
        <v>0</v>
      </c>
      <c r="I11" s="202">
        <f t="shared" si="2"/>
        <v>0</v>
      </c>
      <c r="J11" s="202">
        <f t="shared" si="2"/>
        <v>0</v>
      </c>
      <c r="K11" s="202">
        <f t="shared" si="2"/>
        <v>0</v>
      </c>
    </row>
    <row r="12" spans="1:11" ht="19.5" thickTop="1" x14ac:dyDescent="0.3">
      <c r="A12" s="29" t="s">
        <v>503</v>
      </c>
      <c r="B12" s="216" t="str">
        <f>+IFERROR(B11/B5,"na")</f>
        <v>na</v>
      </c>
      <c r="C12" s="216" t="str">
        <f>+IFERROR(C11/C5,"na")</f>
        <v>na</v>
      </c>
      <c r="D12" s="216" t="str">
        <f t="shared" ref="D12:G12" si="3">+IFERROR(D11/D5,"na")</f>
        <v>na</v>
      </c>
      <c r="E12" s="216" t="str">
        <f t="shared" si="3"/>
        <v>na</v>
      </c>
      <c r="F12" s="216" t="str">
        <f t="shared" si="3"/>
        <v>na</v>
      </c>
      <c r="G12" s="216" t="str">
        <f t="shared" si="3"/>
        <v>na</v>
      </c>
      <c r="H12" s="216" t="str">
        <f t="shared" ref="H12" si="4">+IFERROR(H11/H5,"na")</f>
        <v>na</v>
      </c>
      <c r="I12" s="216" t="str">
        <f t="shared" ref="I12" si="5">+IFERROR(I11/I5,"na")</f>
        <v>na</v>
      </c>
      <c r="J12" s="216" t="str">
        <f t="shared" ref="J12" si="6">+IFERROR(J11/J5,"na")</f>
        <v>na</v>
      </c>
      <c r="K12" s="216" t="str">
        <f t="shared" ref="K12" si="7">+IFERROR(K11/K5,"na")</f>
        <v>na</v>
      </c>
    </row>
    <row r="13" spans="1:11" x14ac:dyDescent="0.25">
      <c r="A13" s="78" t="s">
        <v>8</v>
      </c>
      <c r="B13" s="93">
        <f>+SUM('CE-mese'!C14:N14)</f>
        <v>0</v>
      </c>
      <c r="C13" s="93">
        <f>+SUM('CE-mese'!O14:Z14)</f>
        <v>0</v>
      </c>
      <c r="D13" s="93">
        <f>+SUM('CE-mese'!AA14:AL14)</f>
        <v>0</v>
      </c>
      <c r="E13" s="93">
        <f>+SUM('CE-mese'!AM14:AX14)</f>
        <v>0</v>
      </c>
      <c r="F13" s="93">
        <f>+SUM('CE-mese'!AY14:BJ14)</f>
        <v>0</v>
      </c>
      <c r="G13" s="93">
        <f>+SUM('CE-mese'!BK14:BV14)</f>
        <v>0</v>
      </c>
      <c r="H13" s="93">
        <f>+SUM('CE-mese'!BW14:CH14)</f>
        <v>0</v>
      </c>
      <c r="I13" s="93">
        <f>+SUM('CE-mese'!CI14:CT14)</f>
        <v>0</v>
      </c>
      <c r="J13" s="93">
        <f>+SUM('CE-mese'!CU14:DF14)</f>
        <v>0</v>
      </c>
      <c r="K13" s="93">
        <f>+SUM('CE-mese'!DG14:DR14)</f>
        <v>0</v>
      </c>
    </row>
    <row r="14" spans="1:11" ht="19.5" thickBot="1" x14ac:dyDescent="0.35">
      <c r="A14" s="29"/>
    </row>
    <row r="15" spans="1:11" ht="20.25" thickTop="1" thickBot="1" x14ac:dyDescent="0.35">
      <c r="A15" s="203" t="s">
        <v>353</v>
      </c>
      <c r="B15" s="202">
        <f t="shared" ref="B15:I15" si="8">+B11-B13</f>
        <v>0</v>
      </c>
      <c r="C15" s="202">
        <f t="shared" si="8"/>
        <v>0</v>
      </c>
      <c r="D15" s="202">
        <f t="shared" si="8"/>
        <v>0</v>
      </c>
      <c r="E15" s="202">
        <f t="shared" si="8"/>
        <v>0</v>
      </c>
      <c r="F15" s="202">
        <f t="shared" si="8"/>
        <v>0</v>
      </c>
      <c r="G15" s="202">
        <f t="shared" si="8"/>
        <v>0</v>
      </c>
      <c r="H15" s="202">
        <f t="shared" si="8"/>
        <v>0</v>
      </c>
      <c r="I15" s="202">
        <f t="shared" si="8"/>
        <v>0</v>
      </c>
      <c r="J15" s="202">
        <f t="shared" ref="J15:K15" si="9">+J11-J13</f>
        <v>0</v>
      </c>
      <c r="K15" s="202">
        <f t="shared" si="9"/>
        <v>0</v>
      </c>
    </row>
    <row r="16" spans="1:11" ht="19.5" thickTop="1" x14ac:dyDescent="0.3">
      <c r="A16" s="29"/>
    </row>
    <row r="17" spans="1:11" ht="18.75" x14ac:dyDescent="0.3">
      <c r="A17" s="29" t="s">
        <v>3</v>
      </c>
    </row>
    <row r="18" spans="1:11" x14ac:dyDescent="0.25">
      <c r="A18" s="78" t="str">
        <f>+I_C_Gestione!D5</f>
        <v>Costo Gestione 1</v>
      </c>
      <c r="B18" s="93">
        <f>+SUM('CE-mese'!C19:N19)</f>
        <v>0</v>
      </c>
      <c r="C18" s="93">
        <f>+SUM('CE-mese'!O19:Z19)</f>
        <v>0</v>
      </c>
      <c r="D18" s="93">
        <f>+SUM('CE-mese'!AA19:AL19)</f>
        <v>0</v>
      </c>
      <c r="E18" s="93">
        <f>+SUM('CE-mese'!AM19:AX19)</f>
        <v>0</v>
      </c>
      <c r="F18" s="93">
        <f>+SUM('CE-mese'!AY19:BJ19)</f>
        <v>0</v>
      </c>
      <c r="G18" s="93">
        <f>+SUM('CE-mese'!BK19:BV19)</f>
        <v>0</v>
      </c>
      <c r="H18" s="93">
        <f>+SUM('CE-mese'!BW19:CH19)</f>
        <v>0</v>
      </c>
      <c r="I18" s="93">
        <f>+SUM('CE-mese'!CI19:CT19)</f>
        <v>0</v>
      </c>
      <c r="J18" s="93">
        <f>+SUM('CE-mese'!CU19:DF19)</f>
        <v>0</v>
      </c>
      <c r="K18" s="93">
        <f>+SUM('CE-mese'!DG19:DR19)</f>
        <v>0</v>
      </c>
    </row>
    <row r="19" spans="1:11" x14ac:dyDescent="0.25">
      <c r="A19" s="78" t="str">
        <f>+I_C_Gestione!D6</f>
        <v>Costo Gestione 2</v>
      </c>
      <c r="B19" s="93">
        <f>+SUM('CE-mese'!C20:N20)</f>
        <v>0</v>
      </c>
      <c r="C19" s="93">
        <f>+SUM('CE-mese'!O20:Z20)</f>
        <v>0</v>
      </c>
      <c r="D19" s="93">
        <f>+SUM('CE-mese'!AA20:AL20)</f>
        <v>0</v>
      </c>
      <c r="E19" s="93">
        <f>+SUM('CE-mese'!AM20:AX20)</f>
        <v>0</v>
      </c>
      <c r="F19" s="93">
        <f>+SUM('CE-mese'!AY20:BJ20)</f>
        <v>0</v>
      </c>
      <c r="G19" s="93">
        <f>+SUM('CE-mese'!BK20:BV20)</f>
        <v>0</v>
      </c>
      <c r="H19" s="93">
        <f>+SUM('CE-mese'!BW20:CH20)</f>
        <v>0</v>
      </c>
      <c r="I19" s="93">
        <f>+SUM('CE-mese'!CI20:CT20)</f>
        <v>0</v>
      </c>
      <c r="J19" s="93">
        <f>+SUM('CE-mese'!CU20:DF20)</f>
        <v>0</v>
      </c>
      <c r="K19" s="93">
        <f>+SUM('CE-mese'!DG20:DR20)</f>
        <v>0</v>
      </c>
    </row>
    <row r="20" spans="1:11" x14ac:dyDescent="0.25">
      <c r="A20" s="78" t="str">
        <f>+I_C_Gestione!D7</f>
        <v>Costo Gestione 3</v>
      </c>
      <c r="B20" s="93">
        <f>+SUM('CE-mese'!C21:N21)</f>
        <v>0</v>
      </c>
      <c r="C20" s="93">
        <f>+SUM('CE-mese'!O21:Z21)</f>
        <v>0</v>
      </c>
      <c r="D20" s="93">
        <f>+SUM('CE-mese'!AA21:AL21)</f>
        <v>0</v>
      </c>
      <c r="E20" s="93">
        <f>+SUM('CE-mese'!AM21:AX21)</f>
        <v>0</v>
      </c>
      <c r="F20" s="93">
        <f>+SUM('CE-mese'!AY21:BJ21)</f>
        <v>0</v>
      </c>
      <c r="G20" s="93">
        <f>+SUM('CE-mese'!BK21:BV21)</f>
        <v>0</v>
      </c>
      <c r="H20" s="93">
        <f>+SUM('CE-mese'!BW21:CH21)</f>
        <v>0</v>
      </c>
      <c r="I20" s="93">
        <f>+SUM('CE-mese'!CI21:CT21)</f>
        <v>0</v>
      </c>
      <c r="J20" s="93">
        <f>+SUM('CE-mese'!CU21:DF21)</f>
        <v>0</v>
      </c>
      <c r="K20" s="93">
        <f>+SUM('CE-mese'!DG21:DR21)</f>
        <v>0</v>
      </c>
    </row>
    <row r="21" spans="1:11" x14ac:dyDescent="0.25">
      <c r="A21" s="78" t="str">
        <f>+I_C_Gestione!D8</f>
        <v>Costo Gestione 4</v>
      </c>
      <c r="B21" s="93">
        <f>+SUM('CE-mese'!C22:N22)</f>
        <v>0</v>
      </c>
      <c r="C21" s="93">
        <f>+SUM('CE-mese'!O22:Z22)</f>
        <v>0</v>
      </c>
      <c r="D21" s="93">
        <f>+SUM('CE-mese'!AA22:AL22)</f>
        <v>0</v>
      </c>
      <c r="E21" s="93">
        <f>+SUM('CE-mese'!AM22:AX22)</f>
        <v>0</v>
      </c>
      <c r="F21" s="93">
        <f>+SUM('CE-mese'!AY22:BJ22)</f>
        <v>0</v>
      </c>
      <c r="G21" s="93">
        <f>+SUM('CE-mese'!BK22:BV22)</f>
        <v>0</v>
      </c>
      <c r="H21" s="93">
        <f>+SUM('CE-mese'!BW22:CH22)</f>
        <v>0</v>
      </c>
      <c r="I21" s="93">
        <f>+SUM('CE-mese'!CI22:CT22)</f>
        <v>0</v>
      </c>
      <c r="J21" s="93">
        <f>+SUM('CE-mese'!CU22:DF22)</f>
        <v>0</v>
      </c>
      <c r="K21" s="93">
        <f>+SUM('CE-mese'!DG22:DR22)</f>
        <v>0</v>
      </c>
    </row>
    <row r="22" spans="1:11" x14ac:dyDescent="0.25">
      <c r="A22" s="78" t="str">
        <f>+I_C_Gestione!D9</f>
        <v>Costo Gestione 5</v>
      </c>
      <c r="B22" s="93">
        <f>+SUM('CE-mese'!C23:N23)</f>
        <v>0</v>
      </c>
      <c r="C22" s="93">
        <f>+SUM('CE-mese'!O23:Z23)</f>
        <v>0</v>
      </c>
      <c r="D22" s="93">
        <f>+SUM('CE-mese'!AA23:AL23)</f>
        <v>0</v>
      </c>
      <c r="E22" s="93">
        <f>+SUM('CE-mese'!AM23:AX23)</f>
        <v>0</v>
      </c>
      <c r="F22" s="93">
        <f>+SUM('CE-mese'!AY23:BJ23)</f>
        <v>0</v>
      </c>
      <c r="G22" s="93">
        <f>+SUM('CE-mese'!BK23:BV23)</f>
        <v>0</v>
      </c>
      <c r="H22" s="93">
        <f>+SUM('CE-mese'!BW23:CH23)</f>
        <v>0</v>
      </c>
      <c r="I22" s="93">
        <f>+SUM('CE-mese'!CI23:CT23)</f>
        <v>0</v>
      </c>
      <c r="J22" s="93">
        <f>+SUM('CE-mese'!CU23:DF23)</f>
        <v>0</v>
      </c>
      <c r="K22" s="93">
        <f>+SUM('CE-mese'!DG23:DR23)</f>
        <v>0</v>
      </c>
    </row>
    <row r="23" spans="1:11" x14ac:dyDescent="0.25">
      <c r="A23" s="78" t="str">
        <f>+I_C_Gestione!D10</f>
        <v>Costo Gestione 6</v>
      </c>
      <c r="B23" s="93">
        <f>+SUM('CE-mese'!C24:N24)</f>
        <v>0</v>
      </c>
      <c r="C23" s="93">
        <f>+SUM('CE-mese'!O24:Z24)</f>
        <v>0</v>
      </c>
      <c r="D23" s="93">
        <f>+SUM('CE-mese'!AA24:AL24)</f>
        <v>0</v>
      </c>
      <c r="E23" s="93">
        <f>+SUM('CE-mese'!AM24:AX24)</f>
        <v>0</v>
      </c>
      <c r="F23" s="93">
        <f>+SUM('CE-mese'!AY24:BJ24)</f>
        <v>0</v>
      </c>
      <c r="G23" s="93">
        <f>+SUM('CE-mese'!BK24:BV24)</f>
        <v>0</v>
      </c>
      <c r="H23" s="93">
        <f>+SUM('CE-mese'!BW24:CH24)</f>
        <v>0</v>
      </c>
      <c r="I23" s="93">
        <f>+SUM('CE-mese'!CI24:CT24)</f>
        <v>0</v>
      </c>
      <c r="J23" s="93">
        <f>+SUM('CE-mese'!CU24:DF24)</f>
        <v>0</v>
      </c>
      <c r="K23" s="93">
        <f>+SUM('CE-mese'!DG24:DR24)</f>
        <v>0</v>
      </c>
    </row>
    <row r="24" spans="1:11" x14ac:dyDescent="0.25">
      <c r="A24" s="78" t="str">
        <f>+I_C_Gestione!D11</f>
        <v>Costo Gestione 7</v>
      </c>
      <c r="B24" s="93">
        <f>+SUM('CE-mese'!C25:N25)</f>
        <v>0</v>
      </c>
      <c r="C24" s="93">
        <f>+SUM('CE-mese'!O25:Z25)</f>
        <v>0</v>
      </c>
      <c r="D24" s="93">
        <f>+SUM('CE-mese'!AA25:AL25)</f>
        <v>0</v>
      </c>
      <c r="E24" s="93">
        <f>+SUM('CE-mese'!AM25:AX25)</f>
        <v>0</v>
      </c>
      <c r="F24" s="93">
        <f>+SUM('CE-mese'!AY25:BJ25)</f>
        <v>0</v>
      </c>
      <c r="G24" s="93">
        <f>+SUM('CE-mese'!BK25:BV25)</f>
        <v>0</v>
      </c>
      <c r="H24" s="93">
        <f>+SUM('CE-mese'!BW25:CH25)</f>
        <v>0</v>
      </c>
      <c r="I24" s="93">
        <f>+SUM('CE-mese'!CI25:CT25)</f>
        <v>0</v>
      </c>
      <c r="J24" s="93">
        <f>+SUM('CE-mese'!CU25:DF25)</f>
        <v>0</v>
      </c>
      <c r="K24" s="93">
        <f>+SUM('CE-mese'!DG25:DR25)</f>
        <v>0</v>
      </c>
    </row>
    <row r="25" spans="1:11" x14ac:dyDescent="0.25">
      <c r="A25" s="78" t="str">
        <f>+I_C_Gestione!D12</f>
        <v>Costo Gestione 8</v>
      </c>
      <c r="B25" s="93">
        <f>+SUM('CE-mese'!C26:N26)</f>
        <v>0</v>
      </c>
      <c r="C25" s="93">
        <f>+SUM('CE-mese'!O26:Z26)</f>
        <v>0</v>
      </c>
      <c r="D25" s="93">
        <f>+SUM('CE-mese'!AA26:AL26)</f>
        <v>0</v>
      </c>
      <c r="E25" s="93">
        <f>+SUM('CE-mese'!AM26:AX26)</f>
        <v>0</v>
      </c>
      <c r="F25" s="93">
        <f>+SUM('CE-mese'!AY26:BJ26)</f>
        <v>0</v>
      </c>
      <c r="G25" s="93">
        <f>+SUM('CE-mese'!BK26:BV26)</f>
        <v>0</v>
      </c>
      <c r="H25" s="93">
        <f>+SUM('CE-mese'!BW26:CH26)</f>
        <v>0</v>
      </c>
      <c r="I25" s="93">
        <f>+SUM('CE-mese'!CI26:CT26)</f>
        <v>0</v>
      </c>
      <c r="J25" s="93">
        <f>+SUM('CE-mese'!CU26:DF26)</f>
        <v>0</v>
      </c>
      <c r="K25" s="93">
        <f>+SUM('CE-mese'!DG26:DR26)</f>
        <v>0</v>
      </c>
    </row>
    <row r="26" spans="1:11" x14ac:dyDescent="0.25">
      <c r="A26" s="78" t="str">
        <f>+I_C_Gestione!D13</f>
        <v>Costo Gestione 9</v>
      </c>
      <c r="B26" s="93">
        <f>+SUM('CE-mese'!C27:N27)</f>
        <v>0</v>
      </c>
      <c r="C26" s="93">
        <f>+SUM('CE-mese'!O27:Z27)</f>
        <v>0</v>
      </c>
      <c r="D26" s="93">
        <f>+SUM('CE-mese'!AA27:AL27)</f>
        <v>0</v>
      </c>
      <c r="E26" s="93">
        <f>+SUM('CE-mese'!AM27:AX27)</f>
        <v>0</v>
      </c>
      <c r="F26" s="93">
        <f>+SUM('CE-mese'!AY27:BJ27)</f>
        <v>0</v>
      </c>
      <c r="G26" s="93">
        <f>+SUM('CE-mese'!BK27:BV27)</f>
        <v>0</v>
      </c>
      <c r="H26" s="93">
        <f>+SUM('CE-mese'!BW27:CH27)</f>
        <v>0</v>
      </c>
      <c r="I26" s="93">
        <f>+SUM('CE-mese'!CI27:CT27)</f>
        <v>0</v>
      </c>
      <c r="J26" s="93">
        <f>+SUM('CE-mese'!CU27:DF27)</f>
        <v>0</v>
      </c>
      <c r="K26" s="93">
        <f>+SUM('CE-mese'!DG27:DR27)</f>
        <v>0</v>
      </c>
    </row>
    <row r="27" spans="1:11" x14ac:dyDescent="0.25">
      <c r="A27" s="78" t="str">
        <f>+I_C_Gestione!D14</f>
        <v>Costo Gestione 10</v>
      </c>
      <c r="B27" s="93">
        <f>+SUM('CE-mese'!C28:N28)</f>
        <v>0</v>
      </c>
      <c r="C27" s="93">
        <f>+SUM('CE-mese'!O28:Z28)</f>
        <v>0</v>
      </c>
      <c r="D27" s="93">
        <f>+SUM('CE-mese'!AA28:AL28)</f>
        <v>0</v>
      </c>
      <c r="E27" s="93">
        <f>+SUM('CE-mese'!AM28:AX28)</f>
        <v>0</v>
      </c>
      <c r="F27" s="93">
        <f>+SUM('CE-mese'!AY28:BJ28)</f>
        <v>0</v>
      </c>
      <c r="G27" s="93">
        <f>+SUM('CE-mese'!BK28:BV28)</f>
        <v>0</v>
      </c>
      <c r="H27" s="93">
        <f>+SUM('CE-mese'!BW28:CH28)</f>
        <v>0</v>
      </c>
      <c r="I27" s="93">
        <f>+SUM('CE-mese'!CI28:CT28)</f>
        <v>0</v>
      </c>
      <c r="J27" s="93">
        <f>+SUM('CE-mese'!CU28:DF28)</f>
        <v>0</v>
      </c>
      <c r="K27" s="93">
        <f>+SUM('CE-mese'!DG28:DR28)</f>
        <v>0</v>
      </c>
    </row>
    <row r="28" spans="1:11" x14ac:dyDescent="0.25">
      <c r="A28" s="78" t="str">
        <f>+I_C_Gestione!D15</f>
        <v>Costo Gestione 11</v>
      </c>
      <c r="B28" s="93">
        <f>+SUM('CE-mese'!C29:N29)</f>
        <v>0</v>
      </c>
      <c r="C28" s="93">
        <f>+SUM('CE-mese'!O29:Z29)</f>
        <v>0</v>
      </c>
      <c r="D28" s="93">
        <f>+SUM('CE-mese'!AA29:AL29)</f>
        <v>0</v>
      </c>
      <c r="E28" s="93">
        <f>+SUM('CE-mese'!AM29:AX29)</f>
        <v>0</v>
      </c>
      <c r="F28" s="93">
        <f>+SUM('CE-mese'!AY29:BJ29)</f>
        <v>0</v>
      </c>
      <c r="G28" s="93">
        <f>+SUM('CE-mese'!BK29:BV29)</f>
        <v>0</v>
      </c>
      <c r="H28" s="93">
        <f>+SUM('CE-mese'!BW29:CH29)</f>
        <v>0</v>
      </c>
      <c r="I28" s="93">
        <f>+SUM('CE-mese'!CI29:CT29)</f>
        <v>0</v>
      </c>
      <c r="J28" s="93">
        <f>+SUM('CE-mese'!CU29:DF29)</f>
        <v>0</v>
      </c>
      <c r="K28" s="93">
        <f>+SUM('CE-mese'!DG29:DR29)</f>
        <v>0</v>
      </c>
    </row>
    <row r="29" spans="1:11" x14ac:dyDescent="0.25">
      <c r="A29" s="78" t="str">
        <f>+I_C_Gestione!D16</f>
        <v>Costo Gestione 12</v>
      </c>
      <c r="B29" s="93">
        <f>+SUM('CE-mese'!C30:N30)</f>
        <v>0</v>
      </c>
      <c r="C29" s="93">
        <f>+SUM('CE-mese'!O30:Z30)</f>
        <v>0</v>
      </c>
      <c r="D29" s="93">
        <f>+SUM('CE-mese'!AA30:AL30)</f>
        <v>0</v>
      </c>
      <c r="E29" s="93">
        <f>+SUM('CE-mese'!AM30:AX30)</f>
        <v>0</v>
      </c>
      <c r="F29" s="93">
        <f>+SUM('CE-mese'!AY30:BJ30)</f>
        <v>0</v>
      </c>
      <c r="G29" s="93">
        <f>+SUM('CE-mese'!BK30:BV30)</f>
        <v>0</v>
      </c>
      <c r="H29" s="93">
        <f>+SUM('CE-mese'!BW30:CH30)</f>
        <v>0</v>
      </c>
      <c r="I29" s="93">
        <f>+SUM('CE-mese'!CI30:CT30)</f>
        <v>0</v>
      </c>
      <c r="J29" s="93">
        <f>+SUM('CE-mese'!CU30:DF30)</f>
        <v>0</v>
      </c>
      <c r="K29" s="93">
        <f>+SUM('CE-mese'!DG30:DR30)</f>
        <v>0</v>
      </c>
    </row>
    <row r="30" spans="1:11" x14ac:dyDescent="0.25">
      <c r="A30" s="78" t="str">
        <f>+I_C_Gestione!D17</f>
        <v>Costo Gestione 13</v>
      </c>
      <c r="B30" s="93">
        <f>+SUM('CE-mese'!C31:N31)</f>
        <v>0</v>
      </c>
      <c r="C30" s="93">
        <f>+SUM('CE-mese'!O31:Z31)</f>
        <v>0</v>
      </c>
      <c r="D30" s="93">
        <f>+SUM('CE-mese'!AA31:AL31)</f>
        <v>0</v>
      </c>
      <c r="E30" s="93">
        <f>+SUM('CE-mese'!AM31:AX31)</f>
        <v>0</v>
      </c>
      <c r="F30" s="93">
        <f>+SUM('CE-mese'!AY31:BJ31)</f>
        <v>0</v>
      </c>
      <c r="G30" s="93">
        <f>+SUM('CE-mese'!BK31:BV31)</f>
        <v>0</v>
      </c>
      <c r="H30" s="93">
        <f>+SUM('CE-mese'!BW31:CH31)</f>
        <v>0</v>
      </c>
      <c r="I30" s="93">
        <f>+SUM('CE-mese'!CI31:CT31)</f>
        <v>0</v>
      </c>
      <c r="J30" s="93">
        <f>+SUM('CE-mese'!CU31:DF31)</f>
        <v>0</v>
      </c>
      <c r="K30" s="93">
        <f>+SUM('CE-mese'!DG31:DR31)</f>
        <v>0</v>
      </c>
    </row>
    <row r="31" spans="1:11" x14ac:dyDescent="0.25">
      <c r="A31" s="78" t="str">
        <f>+I_C_Gestione!D18</f>
        <v>Costo Gestione 14</v>
      </c>
      <c r="B31" s="93">
        <f>+SUM('CE-mese'!C32:N32)</f>
        <v>0</v>
      </c>
      <c r="C31" s="93">
        <f>+SUM('CE-mese'!O32:Z32)</f>
        <v>0</v>
      </c>
      <c r="D31" s="93">
        <f>+SUM('CE-mese'!AA32:AL32)</f>
        <v>0</v>
      </c>
      <c r="E31" s="93">
        <f>+SUM('CE-mese'!AM32:AX32)</f>
        <v>0</v>
      </c>
      <c r="F31" s="93">
        <f>+SUM('CE-mese'!AY32:BJ32)</f>
        <v>0</v>
      </c>
      <c r="G31" s="93">
        <f>+SUM('CE-mese'!BK32:BV32)</f>
        <v>0</v>
      </c>
      <c r="H31" s="93">
        <f>+SUM('CE-mese'!BW32:CH32)</f>
        <v>0</v>
      </c>
      <c r="I31" s="93">
        <f>+SUM('CE-mese'!CI32:CT32)</f>
        <v>0</v>
      </c>
      <c r="J31" s="93">
        <f>+SUM('CE-mese'!CU32:DF32)</f>
        <v>0</v>
      </c>
      <c r="K31" s="93">
        <f>+SUM('CE-mese'!DG32:DR32)</f>
        <v>0</v>
      </c>
    </row>
    <row r="32" spans="1:11" x14ac:dyDescent="0.25">
      <c r="A32" s="78" t="str">
        <f>+I_C_Gestione!D19</f>
        <v>Costo Gestione 15</v>
      </c>
      <c r="B32" s="93">
        <f>+SUM('CE-mese'!C33:N33)</f>
        <v>0</v>
      </c>
      <c r="C32" s="93">
        <f>+SUM('CE-mese'!O33:Z33)</f>
        <v>0</v>
      </c>
      <c r="D32" s="93">
        <f>+SUM('CE-mese'!AA33:AL33)</f>
        <v>0</v>
      </c>
      <c r="E32" s="93">
        <f>+SUM('CE-mese'!AM33:AX33)</f>
        <v>0</v>
      </c>
      <c r="F32" s="93">
        <f>+SUM('CE-mese'!AY33:BJ33)</f>
        <v>0</v>
      </c>
      <c r="G32" s="93">
        <f>+SUM('CE-mese'!BK33:BV33)</f>
        <v>0</v>
      </c>
      <c r="H32" s="93">
        <f>+SUM('CE-mese'!BW33:CH33)</f>
        <v>0</v>
      </c>
      <c r="I32" s="93">
        <f>+SUM('CE-mese'!CI33:CT33)</f>
        <v>0</v>
      </c>
      <c r="J32" s="93">
        <f>+SUM('CE-mese'!CU33:DF33)</f>
        <v>0</v>
      </c>
      <c r="K32" s="93">
        <f>+SUM('CE-mese'!DG33:DR33)</f>
        <v>0</v>
      </c>
    </row>
    <row r="33" spans="1:11" x14ac:dyDescent="0.25">
      <c r="A33" s="78" t="str">
        <f>+I_C_Gestione!D20</f>
        <v>Costo Gestione 16</v>
      </c>
      <c r="B33" s="93">
        <f>+SUM('CE-mese'!C34:N34)</f>
        <v>0</v>
      </c>
      <c r="C33" s="93">
        <f>+SUM('CE-mese'!O34:Z34)</f>
        <v>0</v>
      </c>
      <c r="D33" s="93">
        <f>+SUM('CE-mese'!AA34:AL34)</f>
        <v>0</v>
      </c>
      <c r="E33" s="93">
        <f>+SUM('CE-mese'!AM34:AX34)</f>
        <v>0</v>
      </c>
      <c r="F33" s="93">
        <f>+SUM('CE-mese'!AY34:BJ34)</f>
        <v>0</v>
      </c>
      <c r="G33" s="93">
        <f>+SUM('CE-mese'!BK34:BV34)</f>
        <v>0</v>
      </c>
      <c r="H33" s="93">
        <f>+SUM('CE-mese'!BW34:CH34)</f>
        <v>0</v>
      </c>
      <c r="I33" s="93">
        <f>+SUM('CE-mese'!CI34:CT34)</f>
        <v>0</v>
      </c>
      <c r="J33" s="93">
        <f>+SUM('CE-mese'!CU34:DF34)</f>
        <v>0</v>
      </c>
      <c r="K33" s="93">
        <f>+SUM('CE-mese'!DG34:DR34)</f>
        <v>0</v>
      </c>
    </row>
    <row r="34" spans="1:11" x14ac:dyDescent="0.25">
      <c r="A34" s="78" t="str">
        <f>+I_C_Gestione!D21</f>
        <v>Costo Gestione 17</v>
      </c>
      <c r="B34" s="93">
        <f>+SUM('CE-mese'!C35:N35)</f>
        <v>0</v>
      </c>
      <c r="C34" s="93">
        <f>+SUM('CE-mese'!O35:Z35)</f>
        <v>0</v>
      </c>
      <c r="D34" s="93">
        <f>+SUM('CE-mese'!AA35:AL35)</f>
        <v>0</v>
      </c>
      <c r="E34" s="93">
        <f>+SUM('CE-mese'!AM35:AX35)</f>
        <v>0</v>
      </c>
      <c r="F34" s="93">
        <f>+SUM('CE-mese'!AY35:BJ35)</f>
        <v>0</v>
      </c>
      <c r="G34" s="93">
        <f>+SUM('CE-mese'!BK35:BV35)</f>
        <v>0</v>
      </c>
      <c r="H34" s="93">
        <f>+SUM('CE-mese'!BW35:CH35)</f>
        <v>0</v>
      </c>
      <c r="I34" s="93">
        <f>+SUM('CE-mese'!CI35:CT35)</f>
        <v>0</v>
      </c>
      <c r="J34" s="93">
        <f>+SUM('CE-mese'!CU35:DF35)</f>
        <v>0</v>
      </c>
      <c r="K34" s="93">
        <f>+SUM('CE-mese'!DG35:DR35)</f>
        <v>0</v>
      </c>
    </row>
    <row r="35" spans="1:11" x14ac:dyDescent="0.25">
      <c r="A35" s="78" t="str">
        <f>+I_C_Gestione!D22</f>
        <v>Costo Gestione 18</v>
      </c>
      <c r="B35" s="93">
        <f>+SUM('CE-mese'!C36:N36)</f>
        <v>0</v>
      </c>
      <c r="C35" s="93">
        <f>+SUM('CE-mese'!O36:Z36)</f>
        <v>0</v>
      </c>
      <c r="D35" s="93">
        <f>+SUM('CE-mese'!AA36:AL36)</f>
        <v>0</v>
      </c>
      <c r="E35" s="93">
        <f>+SUM('CE-mese'!AM36:AX36)</f>
        <v>0</v>
      </c>
      <c r="F35" s="93">
        <f>+SUM('CE-mese'!AY36:BJ36)</f>
        <v>0</v>
      </c>
      <c r="G35" s="93">
        <f>+SUM('CE-mese'!BK36:BV36)</f>
        <v>0</v>
      </c>
      <c r="H35" s="93">
        <f>+SUM('CE-mese'!BW36:CH36)</f>
        <v>0</v>
      </c>
      <c r="I35" s="93">
        <f>+SUM('CE-mese'!CI36:CT36)</f>
        <v>0</v>
      </c>
      <c r="J35" s="93">
        <f>+SUM('CE-mese'!CU36:DF36)</f>
        <v>0</v>
      </c>
      <c r="K35" s="93">
        <f>+SUM('CE-mese'!DG36:DR36)</f>
        <v>0</v>
      </c>
    </row>
    <row r="36" spans="1:11" ht="18" customHeight="1" thickBot="1" x14ac:dyDescent="0.3">
      <c r="A36" s="78" t="str">
        <f>+I_C_Gestione!D23</f>
        <v>Costo Gestione 19</v>
      </c>
      <c r="B36" s="93">
        <f>+SUM('CE-mese'!C37:N37)</f>
        <v>0</v>
      </c>
      <c r="C36" s="93">
        <f>+SUM('CE-mese'!O37:Z37)</f>
        <v>0</v>
      </c>
      <c r="D36" s="93">
        <f>+SUM('CE-mese'!AA37:AL37)</f>
        <v>0</v>
      </c>
      <c r="E36" s="93">
        <f>+SUM('CE-mese'!AM37:AX37)</f>
        <v>0</v>
      </c>
      <c r="F36" s="93">
        <f>+SUM('CE-mese'!AY37:BJ37)</f>
        <v>0</v>
      </c>
      <c r="G36" s="93">
        <f>+SUM('CE-mese'!BK37:BV37)</f>
        <v>0</v>
      </c>
      <c r="H36" s="93">
        <f>+SUM('CE-mese'!BW37:CH37)</f>
        <v>0</v>
      </c>
      <c r="I36" s="93">
        <f>+SUM('CE-mese'!CI37:CT37)</f>
        <v>0</v>
      </c>
      <c r="J36" s="93">
        <f>+SUM('CE-mese'!CU37:DF37)</f>
        <v>0</v>
      </c>
      <c r="K36" s="93">
        <f>+SUM('CE-mese'!DG37:DR37)</f>
        <v>0</v>
      </c>
    </row>
    <row r="37" spans="1:11" ht="18.600000000000001" customHeight="1" thickTop="1" thickBot="1" x14ac:dyDescent="0.3">
      <c r="A37" s="200" t="s">
        <v>159</v>
      </c>
      <c r="B37" s="199">
        <f t="shared" ref="B37:I37" si="10">+SUM(B18:B36)</f>
        <v>0</v>
      </c>
      <c r="C37" s="199">
        <f t="shared" si="10"/>
        <v>0</v>
      </c>
      <c r="D37" s="199">
        <f t="shared" si="10"/>
        <v>0</v>
      </c>
      <c r="E37" s="199">
        <f t="shared" si="10"/>
        <v>0</v>
      </c>
      <c r="F37" s="199">
        <f t="shared" si="10"/>
        <v>0</v>
      </c>
      <c r="G37" s="199">
        <f t="shared" si="10"/>
        <v>0</v>
      </c>
      <c r="H37" s="199">
        <f t="shared" si="10"/>
        <v>0</v>
      </c>
      <c r="I37" s="199">
        <f t="shared" si="10"/>
        <v>0</v>
      </c>
      <c r="J37" s="199">
        <f t="shared" ref="J37:K37" si="11">+SUM(J18:J36)</f>
        <v>0</v>
      </c>
      <c r="K37" s="199">
        <f t="shared" si="11"/>
        <v>0</v>
      </c>
    </row>
    <row r="38" spans="1:11" ht="19.5" thickTop="1" x14ac:dyDescent="0.3">
      <c r="A38" s="29"/>
      <c r="B38" s="92"/>
      <c r="C38" s="92"/>
      <c r="D38" s="92"/>
      <c r="E38" s="92"/>
      <c r="F38" s="92"/>
      <c r="G38" s="92"/>
      <c r="H38" s="92"/>
      <c r="I38" s="92"/>
      <c r="J38" s="92"/>
      <c r="K38" s="92"/>
    </row>
    <row r="39" spans="1:11" ht="18.75" x14ac:dyDescent="0.3">
      <c r="A39" s="29" t="s">
        <v>9</v>
      </c>
    </row>
    <row r="40" spans="1:11" x14ac:dyDescent="0.25">
      <c r="A40" s="78" t="s">
        <v>148</v>
      </c>
      <c r="B40" s="93">
        <f>+SUM('CE-mese'!C41:N41)</f>
        <v>0</v>
      </c>
      <c r="C40" s="93">
        <f>+SUM('CE-mese'!O41:Z41)</f>
        <v>0</v>
      </c>
      <c r="D40" s="93">
        <f>+SUM('CE-mese'!AA41:AL41)</f>
        <v>0</v>
      </c>
      <c r="E40" s="93">
        <f>+SUM('CE-mese'!AM41:AX41)</f>
        <v>0</v>
      </c>
      <c r="F40" s="93">
        <f>+SUM('CE-mese'!AY41:BJ41)</f>
        <v>0</v>
      </c>
      <c r="G40" s="93">
        <f>+SUM('CE-mese'!BK41:BV41)</f>
        <v>0</v>
      </c>
      <c r="H40" s="93">
        <f>+SUM('CE-mese'!BW41:CH41)</f>
        <v>0</v>
      </c>
      <c r="I40" s="93">
        <f>+SUM('CE-mese'!CI41:CT41)</f>
        <v>0</v>
      </c>
      <c r="J40" s="93">
        <f>+SUM('CE-mese'!CU41:DF41)</f>
        <v>0</v>
      </c>
      <c r="K40" s="93">
        <f>+SUM('CE-mese'!DG41:DR41)</f>
        <v>0</v>
      </c>
    </row>
    <row r="41" spans="1:11" ht="15.75" thickBot="1" x14ac:dyDescent="0.3">
      <c r="A41" s="78" t="s">
        <v>149</v>
      </c>
      <c r="B41" s="93">
        <f>+SUM('CE-mese'!C42:N42)</f>
        <v>0</v>
      </c>
      <c r="C41" s="93">
        <f>+SUM('CE-mese'!O42:Z42)</f>
        <v>0</v>
      </c>
      <c r="D41" s="93">
        <f>+SUM('CE-mese'!AA42:AL42)</f>
        <v>0</v>
      </c>
      <c r="E41" s="93">
        <f>+SUM('CE-mese'!AM42:AX42)</f>
        <v>0</v>
      </c>
      <c r="F41" s="93">
        <f>+SUM('CE-mese'!AY42:BJ42)</f>
        <v>0</v>
      </c>
      <c r="G41" s="93">
        <f>+SUM('CE-mese'!BK42:BV42)</f>
        <v>0</v>
      </c>
      <c r="H41" s="93">
        <f>+SUM('CE-mese'!BW42:CH42)</f>
        <v>0</v>
      </c>
      <c r="I41" s="93">
        <f>+SUM('CE-mese'!CI42:CT42)</f>
        <v>0</v>
      </c>
      <c r="J41" s="93">
        <f>+SUM('CE-mese'!CU42:DF42)</f>
        <v>0</v>
      </c>
      <c r="K41" s="93">
        <f>+SUM('CE-mese'!DG42:DR42)</f>
        <v>0</v>
      </c>
    </row>
    <row r="42" spans="1:11" ht="18.600000000000001" customHeight="1" thickTop="1" thickBot="1" x14ac:dyDescent="0.3">
      <c r="A42" s="200" t="s">
        <v>150</v>
      </c>
      <c r="B42" s="199">
        <f t="shared" ref="B42:K42" si="12">+SUM(B40:B41)</f>
        <v>0</v>
      </c>
      <c r="C42" s="199">
        <f t="shared" si="12"/>
        <v>0</v>
      </c>
      <c r="D42" s="199">
        <f t="shared" si="12"/>
        <v>0</v>
      </c>
      <c r="E42" s="199">
        <f t="shared" si="12"/>
        <v>0</v>
      </c>
      <c r="F42" s="199">
        <f t="shared" si="12"/>
        <v>0</v>
      </c>
      <c r="G42" s="199">
        <f t="shared" si="12"/>
        <v>0</v>
      </c>
      <c r="H42" s="199">
        <f t="shared" si="12"/>
        <v>0</v>
      </c>
      <c r="I42" s="199">
        <f t="shared" si="12"/>
        <v>0</v>
      </c>
      <c r="J42" s="199">
        <f t="shared" si="12"/>
        <v>0</v>
      </c>
      <c r="K42" s="199">
        <f t="shared" si="12"/>
        <v>0</v>
      </c>
    </row>
    <row r="43" spans="1:11" ht="15.75" thickTop="1" x14ac:dyDescent="0.25">
      <c r="A43" s="165"/>
      <c r="B43" s="92"/>
      <c r="C43" s="92"/>
      <c r="D43" s="92"/>
      <c r="E43" s="92"/>
      <c r="F43" s="92"/>
      <c r="G43" s="92"/>
      <c r="H43" s="92"/>
      <c r="I43" s="92"/>
      <c r="J43" s="92"/>
      <c r="K43" s="92"/>
    </row>
    <row r="44" spans="1:11" ht="18.75" x14ac:dyDescent="0.3">
      <c r="A44" s="29" t="s">
        <v>354</v>
      </c>
    </row>
    <row r="45" spans="1:11" x14ac:dyDescent="0.25">
      <c r="A45" s="78" t="s">
        <v>151</v>
      </c>
      <c r="B45" s="93">
        <f>+SUM('CE-mese'!C46:N46)</f>
        <v>0</v>
      </c>
      <c r="C45" s="93">
        <f>+SUM('CE-mese'!O46:Z46)</f>
        <v>0</v>
      </c>
      <c r="D45" s="93">
        <f>+SUM('CE-mese'!AA46:AL46)</f>
        <v>0</v>
      </c>
      <c r="E45" s="93">
        <f>+SUM('CE-mese'!AM46:AX46)</f>
        <v>0</v>
      </c>
      <c r="F45" s="93">
        <f>+SUM('CE-mese'!AY46:BJ46)</f>
        <v>0</v>
      </c>
      <c r="G45" s="93">
        <f>+SUM('CE-mese'!BK46:BV46)</f>
        <v>0</v>
      </c>
      <c r="H45" s="93">
        <f>+SUM('CE-mese'!BW46:CH46)</f>
        <v>0</v>
      </c>
      <c r="I45" s="93">
        <f>+SUM('CE-mese'!CI46:CT46)</f>
        <v>0</v>
      </c>
      <c r="J45" s="93">
        <f>+SUM('CE-mese'!CU46:DF46)</f>
        <v>0</v>
      </c>
      <c r="K45" s="93">
        <f>+SUM('CE-mese'!DG46:DR46)</f>
        <v>0</v>
      </c>
    </row>
    <row r="46" spans="1:11" ht="15.75" thickBot="1" x14ac:dyDescent="0.3">
      <c r="A46" s="78" t="s">
        <v>152</v>
      </c>
      <c r="B46" s="93">
        <f>+SUM('CE-mese'!C47:N47)</f>
        <v>0</v>
      </c>
      <c r="C46" s="93">
        <f>+SUM('CE-mese'!O47:Z47)</f>
        <v>0</v>
      </c>
      <c r="D46" s="93">
        <f>+SUM('CE-mese'!AA47:AL47)</f>
        <v>0</v>
      </c>
      <c r="E46" s="93">
        <f>+SUM('CE-mese'!AM47:AX47)</f>
        <v>0</v>
      </c>
      <c r="F46" s="93">
        <f>+SUM('CE-mese'!AY47:BJ47)</f>
        <v>0</v>
      </c>
      <c r="G46" s="93">
        <f>+SUM('CE-mese'!BK47:BV47)</f>
        <v>0</v>
      </c>
      <c r="H46" s="93">
        <f>+SUM('CE-mese'!BW47:CH47)</f>
        <v>0</v>
      </c>
      <c r="I46" s="93">
        <f>+SUM('CE-mese'!CI47:CT47)</f>
        <v>0</v>
      </c>
      <c r="J46" s="93">
        <f>+SUM('CE-mese'!CU47:DF47)</f>
        <v>0</v>
      </c>
      <c r="K46" s="93">
        <f>+SUM('CE-mese'!DG47:DR47)</f>
        <v>0</v>
      </c>
    </row>
    <row r="47" spans="1:11" ht="18.600000000000001" customHeight="1" thickTop="1" thickBot="1" x14ac:dyDescent="0.3">
      <c r="A47" s="200" t="s">
        <v>153</v>
      </c>
      <c r="B47" s="199">
        <f t="shared" ref="B47:K47" si="13">+SUM(B45:B46)</f>
        <v>0</v>
      </c>
      <c r="C47" s="199">
        <f t="shared" si="13"/>
        <v>0</v>
      </c>
      <c r="D47" s="199">
        <f t="shared" si="13"/>
        <v>0</v>
      </c>
      <c r="E47" s="199">
        <f t="shared" si="13"/>
        <v>0</v>
      </c>
      <c r="F47" s="199">
        <f t="shared" si="13"/>
        <v>0</v>
      </c>
      <c r="G47" s="199">
        <f t="shared" si="13"/>
        <v>0</v>
      </c>
      <c r="H47" s="199">
        <f t="shared" si="13"/>
        <v>0</v>
      </c>
      <c r="I47" s="199">
        <f t="shared" si="13"/>
        <v>0</v>
      </c>
      <c r="J47" s="199">
        <f t="shared" si="13"/>
        <v>0</v>
      </c>
      <c r="K47" s="199">
        <f t="shared" si="13"/>
        <v>0</v>
      </c>
    </row>
    <row r="48" spans="1:11" ht="19.5" thickTop="1" x14ac:dyDescent="0.3">
      <c r="A48" s="29"/>
      <c r="B48" s="92"/>
      <c r="C48" s="92"/>
      <c r="D48" s="92"/>
      <c r="E48" s="92"/>
      <c r="F48" s="92"/>
      <c r="G48" s="92"/>
      <c r="H48" s="92"/>
      <c r="I48" s="92"/>
      <c r="J48" s="92"/>
      <c r="K48" s="92"/>
    </row>
    <row r="49" spans="1:11" x14ac:dyDescent="0.25">
      <c r="A49" s="78" t="s">
        <v>367</v>
      </c>
      <c r="B49" s="93">
        <f>+SUM('CE-mese'!C50:N50)</f>
        <v>0</v>
      </c>
      <c r="C49" s="93">
        <f>+SUM('CE-mese'!O50:Z50)</f>
        <v>0</v>
      </c>
      <c r="D49" s="93">
        <f>+SUM('CE-mese'!AA50:AL50)</f>
        <v>0</v>
      </c>
      <c r="E49" s="93">
        <f>+SUM('CE-mese'!AM50:AX50)</f>
        <v>0</v>
      </c>
      <c r="F49" s="93">
        <f>+SUM('CE-mese'!AY50:BJ50)</f>
        <v>0</v>
      </c>
      <c r="G49" s="93">
        <f>+SUM('CE-mese'!BK50:BV50)</f>
        <v>0</v>
      </c>
      <c r="H49" s="93">
        <f>+SUM('CE-mese'!BW50:CH50)</f>
        <v>0</v>
      </c>
      <c r="I49" s="93">
        <f>+SUM('CE-mese'!CI50:CT50)</f>
        <v>0</v>
      </c>
      <c r="J49" s="93">
        <f>+SUM('CE-mese'!CU50:DF50)</f>
        <v>0</v>
      </c>
      <c r="K49" s="93">
        <f>+SUM('CE-mese'!DG50:DR50)</f>
        <v>0</v>
      </c>
    </row>
    <row r="50" spans="1:11" ht="19.5" thickBot="1" x14ac:dyDescent="0.35">
      <c r="A50" s="29"/>
    </row>
    <row r="51" spans="1:11" ht="20.25" thickTop="1" thickBot="1" x14ac:dyDescent="0.35">
      <c r="A51" s="203" t="s">
        <v>154</v>
      </c>
      <c r="B51" s="202">
        <f t="shared" ref="B51:K51" si="14">+B15-B37-B42-B47-B49</f>
        <v>0</v>
      </c>
      <c r="C51" s="202">
        <f t="shared" si="14"/>
        <v>0</v>
      </c>
      <c r="D51" s="202">
        <f t="shared" si="14"/>
        <v>0</v>
      </c>
      <c r="E51" s="202">
        <f t="shared" si="14"/>
        <v>0</v>
      </c>
      <c r="F51" s="202">
        <f t="shared" si="14"/>
        <v>0</v>
      </c>
      <c r="G51" s="202">
        <f t="shared" si="14"/>
        <v>0</v>
      </c>
      <c r="H51" s="202">
        <f t="shared" si="14"/>
        <v>0</v>
      </c>
      <c r="I51" s="202">
        <f t="shared" si="14"/>
        <v>0</v>
      </c>
      <c r="J51" s="202">
        <f t="shared" si="14"/>
        <v>0</v>
      </c>
      <c r="K51" s="202">
        <f t="shared" si="14"/>
        <v>0</v>
      </c>
    </row>
    <row r="52" spans="1:11" ht="19.5" thickTop="1" x14ac:dyDescent="0.3">
      <c r="A52" s="29" t="s">
        <v>504</v>
      </c>
      <c r="B52" s="216" t="str">
        <f>+IFERROR(B51/B5,"na")</f>
        <v>na</v>
      </c>
      <c r="C52" s="216" t="str">
        <f t="shared" ref="C52:K52" si="15">+IFERROR(C51/C5,"na")</f>
        <v>na</v>
      </c>
      <c r="D52" s="216" t="str">
        <f t="shared" si="15"/>
        <v>na</v>
      </c>
      <c r="E52" s="216" t="str">
        <f t="shared" si="15"/>
        <v>na</v>
      </c>
      <c r="F52" s="216" t="str">
        <f t="shared" si="15"/>
        <v>na</v>
      </c>
      <c r="G52" s="216" t="str">
        <f t="shared" si="15"/>
        <v>na</v>
      </c>
      <c r="H52" s="216" t="str">
        <f t="shared" si="15"/>
        <v>na</v>
      </c>
      <c r="I52" s="216" t="str">
        <f t="shared" si="15"/>
        <v>na</v>
      </c>
      <c r="J52" s="216" t="str">
        <f t="shared" si="15"/>
        <v>na</v>
      </c>
      <c r="K52" s="216" t="str">
        <f t="shared" si="15"/>
        <v>na</v>
      </c>
    </row>
    <row r="53" spans="1:11" ht="18.75" x14ac:dyDescent="0.3">
      <c r="A53" s="29" t="s">
        <v>155</v>
      </c>
    </row>
    <row r="54" spans="1:11" x14ac:dyDescent="0.25">
      <c r="A54" s="78" t="s">
        <v>91</v>
      </c>
      <c r="B54" s="93">
        <f>+SUM('CE-mese'!C55:N55)</f>
        <v>0</v>
      </c>
      <c r="C54" s="93">
        <f>+SUM('CE-mese'!O55:Z55)</f>
        <v>0</v>
      </c>
      <c r="D54" s="93">
        <f>+SUM('CE-mese'!AA55:AL55)</f>
        <v>0</v>
      </c>
      <c r="E54" s="93">
        <f>+SUM('CE-mese'!AM55:AX55)</f>
        <v>0</v>
      </c>
      <c r="F54" s="93">
        <f>+SUM('CE-mese'!AY55:BJ55)</f>
        <v>0</v>
      </c>
      <c r="G54" s="93">
        <f>+SUM('CE-mese'!BK55:BV55)</f>
        <v>0</v>
      </c>
      <c r="H54" s="93">
        <f>+SUM('CE-mese'!BW55:CH55)</f>
        <v>0</v>
      </c>
      <c r="I54" s="93">
        <f>+SUM('CE-mese'!CI55:CT55)</f>
        <v>0</v>
      </c>
      <c r="J54" s="93">
        <f>+SUM('CE-mese'!CU55:DF55)</f>
        <v>0</v>
      </c>
      <c r="K54" s="93">
        <f>+SUM('CE-mese'!DG55:DR55)</f>
        <v>0</v>
      </c>
    </row>
    <row r="55" spans="1:11" ht="15.75" thickBot="1" x14ac:dyDescent="0.3">
      <c r="A55" s="78" t="s">
        <v>195</v>
      </c>
      <c r="B55" s="93">
        <f>+SUM('CE-mese'!C56:N56)</f>
        <v>0</v>
      </c>
      <c r="C55" s="93">
        <f>+SUM('CE-mese'!O56:Z56)</f>
        <v>0</v>
      </c>
      <c r="D55" s="93">
        <f>+SUM('CE-mese'!AA56:AL56)</f>
        <v>0</v>
      </c>
      <c r="E55" s="93">
        <f>+SUM('CE-mese'!AM56:AX56)</f>
        <v>0</v>
      </c>
      <c r="F55" s="93">
        <f>+SUM('CE-mese'!AY56:BJ56)</f>
        <v>0</v>
      </c>
      <c r="G55" s="93">
        <f>+SUM('CE-mese'!BK56:BV56)</f>
        <v>0</v>
      </c>
      <c r="H55" s="93">
        <f>+SUM('CE-mese'!BW56:CH56)</f>
        <v>0</v>
      </c>
      <c r="I55" s="93">
        <f>+SUM('CE-mese'!CI56:CT56)</f>
        <v>0</v>
      </c>
      <c r="J55" s="93">
        <f>+SUM('CE-mese'!CU56:DF56)</f>
        <v>0</v>
      </c>
      <c r="K55" s="93">
        <f>+SUM('CE-mese'!DG56:DR56)</f>
        <v>0</v>
      </c>
    </row>
    <row r="56" spans="1:11" ht="18.600000000000001" customHeight="1" thickTop="1" thickBot="1" x14ac:dyDescent="0.3">
      <c r="A56" s="200" t="s">
        <v>160</v>
      </c>
      <c r="B56" s="199">
        <f t="shared" ref="B56:I56" si="16">+B54+B55</f>
        <v>0</v>
      </c>
      <c r="C56" s="199">
        <f t="shared" si="16"/>
        <v>0</v>
      </c>
      <c r="D56" s="199">
        <f t="shared" si="16"/>
        <v>0</v>
      </c>
      <c r="E56" s="199">
        <f t="shared" si="16"/>
        <v>0</v>
      </c>
      <c r="F56" s="199">
        <f t="shared" si="16"/>
        <v>0</v>
      </c>
      <c r="G56" s="199">
        <f t="shared" si="16"/>
        <v>0</v>
      </c>
      <c r="H56" s="199">
        <f t="shared" si="16"/>
        <v>0</v>
      </c>
      <c r="I56" s="199">
        <f t="shared" si="16"/>
        <v>0</v>
      </c>
      <c r="J56" s="199">
        <f t="shared" ref="J56:K56" si="17">+J54+J55</f>
        <v>0</v>
      </c>
      <c r="K56" s="199">
        <f t="shared" si="17"/>
        <v>0</v>
      </c>
    </row>
    <row r="57" spans="1:11" ht="20.25" thickTop="1" thickBot="1" x14ac:dyDescent="0.35">
      <c r="A57" s="29"/>
    </row>
    <row r="58" spans="1:11" ht="20.25" thickTop="1" thickBot="1" x14ac:dyDescent="0.35">
      <c r="A58" s="203" t="s">
        <v>156</v>
      </c>
      <c r="B58" s="202">
        <f t="shared" ref="B58:I58" si="18">+B51-B56</f>
        <v>0</v>
      </c>
      <c r="C58" s="202">
        <f t="shared" si="18"/>
        <v>0</v>
      </c>
      <c r="D58" s="202">
        <f t="shared" si="18"/>
        <v>0</v>
      </c>
      <c r="E58" s="202">
        <f t="shared" si="18"/>
        <v>0</v>
      </c>
      <c r="F58" s="202">
        <f t="shared" si="18"/>
        <v>0</v>
      </c>
      <c r="G58" s="202">
        <f t="shared" si="18"/>
        <v>0</v>
      </c>
      <c r="H58" s="202">
        <f t="shared" si="18"/>
        <v>0</v>
      </c>
      <c r="I58" s="202">
        <f t="shared" si="18"/>
        <v>0</v>
      </c>
      <c r="J58" s="202">
        <f t="shared" ref="J58:K58" si="19">+J51-J56</f>
        <v>0</v>
      </c>
      <c r="K58" s="202">
        <f t="shared" si="19"/>
        <v>0</v>
      </c>
    </row>
    <row r="59" spans="1:11" ht="19.5" thickTop="1" x14ac:dyDescent="0.3">
      <c r="A59" s="29"/>
    </row>
    <row r="60" spans="1:11" ht="18.75" x14ac:dyDescent="0.3">
      <c r="A60" s="29" t="s">
        <v>157</v>
      </c>
    </row>
    <row r="61" spans="1:11" x14ac:dyDescent="0.25">
      <c r="A61" s="78" t="s">
        <v>11</v>
      </c>
      <c r="B61" s="93">
        <f>+SUM('CE-mese'!C62:N62)</f>
        <v>0</v>
      </c>
      <c r="C61" s="93">
        <f>+SUM('CE-mese'!O62:Z62)</f>
        <v>0</v>
      </c>
      <c r="D61" s="93">
        <f>+SUM('CE-mese'!AA62:AL62)</f>
        <v>0</v>
      </c>
      <c r="E61" s="93">
        <f>+SUM('CE-mese'!AM62:AX62)</f>
        <v>0</v>
      </c>
      <c r="F61" s="93">
        <f>+SUM('CE-mese'!AY62:BJ62)</f>
        <v>0</v>
      </c>
      <c r="G61" s="93">
        <f>+SUM('CE-mese'!BK62:BV62)</f>
        <v>0</v>
      </c>
      <c r="H61" s="93">
        <f>+SUM('CE-mese'!BW62:CH62)</f>
        <v>0</v>
      </c>
      <c r="I61" s="93">
        <f>+SUM('CE-mese'!CI62:CT62)</f>
        <v>0</v>
      </c>
      <c r="J61" s="93">
        <f>+SUM('CE-mese'!CU62:DF62)</f>
        <v>0</v>
      </c>
      <c r="K61" s="93">
        <f>+SUM('CE-mese'!DG62:DR62)</f>
        <v>0</v>
      </c>
    </row>
    <row r="62" spans="1:11" ht="15.75" thickBot="1" x14ac:dyDescent="0.3">
      <c r="A62" s="78" t="s">
        <v>12</v>
      </c>
      <c r="B62" s="93">
        <f>+SUM('CE-mese'!C63:N63)</f>
        <v>0</v>
      </c>
      <c r="C62" s="93">
        <f>+SUM('CE-mese'!O63:Z63)</f>
        <v>0</v>
      </c>
      <c r="D62" s="93">
        <f>+SUM('CE-mese'!AA63:AL63)</f>
        <v>0</v>
      </c>
      <c r="E62" s="93">
        <f>+SUM('CE-mese'!AM63:AX63)</f>
        <v>0</v>
      </c>
      <c r="F62" s="93">
        <f>+SUM('CE-mese'!AY63:BJ63)</f>
        <v>0</v>
      </c>
      <c r="G62" s="93">
        <f>+SUM('CE-mese'!BK63:BV63)</f>
        <v>0</v>
      </c>
      <c r="H62" s="93">
        <f>+SUM('CE-mese'!BW63:CH63)</f>
        <v>0</v>
      </c>
      <c r="I62" s="93">
        <f>+SUM('CE-mese'!CI63:CT63)</f>
        <v>0</v>
      </c>
      <c r="J62" s="93">
        <f>+SUM('CE-mese'!CU63:DF63)</f>
        <v>0</v>
      </c>
      <c r="K62" s="93">
        <f>+SUM('CE-mese'!DG63:DR63)</f>
        <v>0</v>
      </c>
    </row>
    <row r="63" spans="1:11" s="200" customFormat="1" ht="17.25" thickTop="1" thickBot="1" x14ac:dyDescent="0.3">
      <c r="A63" s="200" t="s">
        <v>161</v>
      </c>
      <c r="B63" s="200">
        <f t="shared" ref="B63:I63" si="20">+B61+B62</f>
        <v>0</v>
      </c>
      <c r="C63" s="200">
        <f t="shared" si="20"/>
        <v>0</v>
      </c>
      <c r="D63" s="200">
        <f t="shared" si="20"/>
        <v>0</v>
      </c>
      <c r="E63" s="200">
        <f t="shared" si="20"/>
        <v>0</v>
      </c>
      <c r="F63" s="200">
        <f t="shared" si="20"/>
        <v>0</v>
      </c>
      <c r="G63" s="200">
        <f t="shared" si="20"/>
        <v>0</v>
      </c>
      <c r="H63" s="200">
        <f t="shared" si="20"/>
        <v>0</v>
      </c>
      <c r="I63" s="200">
        <f t="shared" si="20"/>
        <v>0</v>
      </c>
      <c r="J63" s="200">
        <f t="shared" ref="J63:K63" si="21">+J61+J62</f>
        <v>0</v>
      </c>
      <c r="K63" s="200">
        <f t="shared" si="21"/>
        <v>0</v>
      </c>
    </row>
    <row r="64" spans="1:11" ht="20.25" thickTop="1" thickBot="1" x14ac:dyDescent="0.35">
      <c r="A64" s="29"/>
    </row>
    <row r="65" spans="1:11" ht="20.25" thickTop="1" thickBot="1" x14ac:dyDescent="0.35">
      <c r="A65" s="203" t="s">
        <v>158</v>
      </c>
      <c r="B65" s="202">
        <f t="shared" ref="B65:K65" si="22">+B58-B63</f>
        <v>0</v>
      </c>
      <c r="C65" s="202">
        <f t="shared" si="22"/>
        <v>0</v>
      </c>
      <c r="D65" s="202">
        <f t="shared" si="22"/>
        <v>0</v>
      </c>
      <c r="E65" s="202">
        <f t="shared" si="22"/>
        <v>0</v>
      </c>
      <c r="F65" s="202">
        <f t="shared" si="22"/>
        <v>0</v>
      </c>
      <c r="G65" s="202">
        <f t="shared" si="22"/>
        <v>0</v>
      </c>
      <c r="H65" s="202">
        <f t="shared" si="22"/>
        <v>0</v>
      </c>
      <c r="I65" s="202">
        <f t="shared" si="22"/>
        <v>0</v>
      </c>
      <c r="J65" s="202">
        <f t="shared" si="22"/>
        <v>0</v>
      </c>
      <c r="K65" s="202">
        <f t="shared" si="22"/>
        <v>0</v>
      </c>
    </row>
    <row r="66" spans="1:11" ht="19.5" thickTop="1" x14ac:dyDescent="0.3">
      <c r="A66" s="29"/>
    </row>
    <row r="67" spans="1:11" ht="18.75" x14ac:dyDescent="0.3">
      <c r="A67" s="29"/>
    </row>
    <row r="68" spans="1:11" ht="18.75" x14ac:dyDescent="0.3">
      <c r="A68" s="29"/>
    </row>
    <row r="69" spans="1:11" ht="18.75" x14ac:dyDescent="0.3">
      <c r="A69" s="29"/>
    </row>
    <row r="70" spans="1:11" ht="18.75" x14ac:dyDescent="0.3">
      <c r="A70" s="29"/>
    </row>
    <row r="71" spans="1:11" x14ac:dyDescent="0.25">
      <c r="A71" s="74"/>
    </row>
    <row r="72" spans="1:11" x14ac:dyDescent="0.25">
      <c r="A72" s="74"/>
    </row>
    <row r="73" spans="1:11" x14ac:dyDescent="0.25">
      <c r="A73" s="74"/>
    </row>
    <row r="74" spans="1:11" x14ac:dyDescent="0.25">
      <c r="A74" s="74"/>
    </row>
    <row r="75" spans="1:11" x14ac:dyDescent="0.25">
      <c r="A75" s="74"/>
    </row>
    <row r="76" spans="1:11" x14ac:dyDescent="0.25">
      <c r="A76" s="74"/>
    </row>
  </sheetData>
  <hyperlinks>
    <hyperlink ref="A1" location="Input!A1" display="MENU" xr:uid="{9779C64B-6E3C-4EA7-81F4-93909C76296F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&amp;CCONTO ECONOMICO ANNUALE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9BCC0-A933-4541-A76F-ABBB92A84CC8}">
  <sheetPr>
    <tabColor rgb="FF92D050"/>
  </sheetPr>
  <dimension ref="A1:DR77"/>
  <sheetViews>
    <sheetView showGridLines="0" zoomScale="85" zoomScaleNormal="85" workbookViewId="0">
      <pane xSplit="1" ySplit="4" topLeftCell="B40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32.7109375" bestFit="1" customWidth="1"/>
    <col min="2" max="2" width="7" bestFit="1" customWidth="1"/>
    <col min="3" max="13" width="10.28515625" bestFit="1" customWidth="1"/>
    <col min="14" max="14" width="10.28515625" customWidth="1"/>
    <col min="15" max="26" width="10.28515625" bestFit="1" customWidth="1"/>
    <col min="27" max="38" width="9.28515625" bestFit="1" customWidth="1"/>
    <col min="39" max="122" width="10.28515625" bestFit="1" customWidth="1"/>
  </cols>
  <sheetData>
    <row r="1" spans="1:122" x14ac:dyDescent="0.25">
      <c r="A1" s="214" t="s">
        <v>40</v>
      </c>
    </row>
    <row r="2" spans="1:122" ht="28.5" x14ac:dyDescent="0.45">
      <c r="A2" s="4" t="s">
        <v>146</v>
      </c>
      <c r="B2" s="74"/>
    </row>
    <row r="3" spans="1:122" x14ac:dyDescent="0.25">
      <c r="A3" s="140"/>
      <c r="B3" s="140" t="s">
        <v>27</v>
      </c>
      <c r="C3" s="140">
        <f>+'SP-mese'!D3</f>
        <v>0</v>
      </c>
      <c r="D3" s="140">
        <f>+'SP-mese'!E3</f>
        <v>0</v>
      </c>
      <c r="E3" s="140">
        <f>+'SP-mese'!F3</f>
        <v>0</v>
      </c>
      <c r="F3" s="140">
        <f>+'SP-mese'!G3</f>
        <v>0</v>
      </c>
      <c r="G3" s="140">
        <f>+'SP-mese'!H3</f>
        <v>0</v>
      </c>
      <c r="H3" s="140">
        <f>+'SP-mese'!I3</f>
        <v>0</v>
      </c>
      <c r="I3" s="140">
        <f>+'SP-mese'!J3</f>
        <v>0</v>
      </c>
      <c r="J3" s="140">
        <f>+'SP-mese'!K3</f>
        <v>0</v>
      </c>
      <c r="K3" s="140">
        <f>+'SP-mese'!L3</f>
        <v>0</v>
      </c>
      <c r="L3" s="140">
        <f>+'SP-mese'!M3</f>
        <v>0</v>
      </c>
      <c r="M3" s="140">
        <f>+'SP-mese'!N3</f>
        <v>0</v>
      </c>
      <c r="N3" s="140">
        <f>+'SP-mese'!O3</f>
        <v>0</v>
      </c>
      <c r="O3" s="140">
        <f>+'SP-mese'!P3</f>
        <v>1</v>
      </c>
      <c r="P3" s="140">
        <f>+'SP-mese'!Q3</f>
        <v>1</v>
      </c>
      <c r="Q3" s="140">
        <f>+'SP-mese'!R3</f>
        <v>1</v>
      </c>
      <c r="R3" s="140">
        <f>+'SP-mese'!S3</f>
        <v>1</v>
      </c>
      <c r="S3" s="140">
        <f>+'SP-mese'!T3</f>
        <v>1</v>
      </c>
      <c r="T3" s="140">
        <f>+'SP-mese'!U3</f>
        <v>1</v>
      </c>
      <c r="U3" s="140">
        <f>+'SP-mese'!V3</f>
        <v>1</v>
      </c>
      <c r="V3" s="140">
        <f>+'SP-mese'!W3</f>
        <v>1</v>
      </c>
      <c r="W3" s="140">
        <f>+'SP-mese'!X3</f>
        <v>1</v>
      </c>
      <c r="X3" s="140">
        <f>+'SP-mese'!Y3</f>
        <v>1</v>
      </c>
      <c r="Y3" s="140">
        <f>+'SP-mese'!Z3</f>
        <v>1</v>
      </c>
      <c r="Z3" s="140">
        <f>+'SP-mese'!AA3</f>
        <v>1</v>
      </c>
      <c r="AA3" s="140">
        <f>+'SP-mese'!AB3</f>
        <v>2</v>
      </c>
      <c r="AB3" s="140">
        <f>+'SP-mese'!AC3</f>
        <v>2</v>
      </c>
      <c r="AC3" s="140">
        <f>+'SP-mese'!AD3</f>
        <v>2</v>
      </c>
      <c r="AD3" s="140">
        <f>+'SP-mese'!AE3</f>
        <v>2</v>
      </c>
      <c r="AE3" s="140">
        <f>+'SP-mese'!AF3</f>
        <v>2</v>
      </c>
      <c r="AF3" s="140">
        <f>+'SP-mese'!AG3</f>
        <v>2</v>
      </c>
      <c r="AG3" s="140">
        <f>+'SP-mese'!AH3</f>
        <v>2</v>
      </c>
      <c r="AH3" s="140">
        <f>+'SP-mese'!AI3</f>
        <v>2</v>
      </c>
      <c r="AI3" s="140">
        <f>+'SP-mese'!AJ3</f>
        <v>2</v>
      </c>
      <c r="AJ3" s="140">
        <f>+'SP-mese'!AK3</f>
        <v>2</v>
      </c>
      <c r="AK3" s="140">
        <f>+'SP-mese'!AL3</f>
        <v>2</v>
      </c>
      <c r="AL3" s="140">
        <f>+'SP-mese'!AM3</f>
        <v>2</v>
      </c>
      <c r="AM3" s="140">
        <f>+'SP-mese'!AN3</f>
        <v>3</v>
      </c>
      <c r="AN3" s="140">
        <f>+'SP-mese'!AO3</f>
        <v>3</v>
      </c>
      <c r="AO3" s="140">
        <f>+'SP-mese'!AP3</f>
        <v>3</v>
      </c>
      <c r="AP3" s="140">
        <f>+'SP-mese'!AQ3</f>
        <v>3</v>
      </c>
      <c r="AQ3" s="140">
        <f>+'SP-mese'!AR3</f>
        <v>3</v>
      </c>
      <c r="AR3" s="140">
        <f>+'SP-mese'!AS3</f>
        <v>3</v>
      </c>
      <c r="AS3" s="140">
        <f>+'SP-mese'!AT3</f>
        <v>3</v>
      </c>
      <c r="AT3" s="140">
        <f>+'SP-mese'!AU3</f>
        <v>3</v>
      </c>
      <c r="AU3" s="140">
        <f>+'SP-mese'!AV3</f>
        <v>3</v>
      </c>
      <c r="AV3" s="140">
        <f>+'SP-mese'!AW3</f>
        <v>3</v>
      </c>
      <c r="AW3" s="140">
        <f>+'SP-mese'!AX3</f>
        <v>3</v>
      </c>
      <c r="AX3" s="140">
        <f>+'SP-mese'!AY3</f>
        <v>3</v>
      </c>
      <c r="AY3" s="140">
        <f>+'SP-mese'!AZ3</f>
        <v>4</v>
      </c>
      <c r="AZ3" s="140">
        <f>+'SP-mese'!BA3</f>
        <v>4</v>
      </c>
      <c r="BA3" s="140">
        <f>+'SP-mese'!BB3</f>
        <v>4</v>
      </c>
      <c r="BB3" s="140">
        <f>+'SP-mese'!BC3</f>
        <v>4</v>
      </c>
      <c r="BC3" s="140">
        <f>+'SP-mese'!BD3</f>
        <v>4</v>
      </c>
      <c r="BD3" s="140">
        <f>+'SP-mese'!BE3</f>
        <v>4</v>
      </c>
      <c r="BE3" s="140">
        <f>+'SP-mese'!BF3</f>
        <v>4</v>
      </c>
      <c r="BF3" s="140">
        <f>+'SP-mese'!BG3</f>
        <v>4</v>
      </c>
      <c r="BG3" s="140">
        <f>+'SP-mese'!BH3</f>
        <v>4</v>
      </c>
      <c r="BH3" s="140">
        <f>+'SP-mese'!BI3</f>
        <v>4</v>
      </c>
      <c r="BI3" s="140">
        <f>+'SP-mese'!BJ3</f>
        <v>4</v>
      </c>
      <c r="BJ3" s="140">
        <f>+'SP-mese'!BK3</f>
        <v>4</v>
      </c>
      <c r="BK3" s="140">
        <f>+'SP-mese'!BL3</f>
        <v>5</v>
      </c>
      <c r="BL3" s="140">
        <f>+'SP-mese'!BM3</f>
        <v>5</v>
      </c>
      <c r="BM3" s="140">
        <f>+'SP-mese'!BN3</f>
        <v>5</v>
      </c>
      <c r="BN3" s="140">
        <f>+'SP-mese'!BO3</f>
        <v>5</v>
      </c>
      <c r="BO3" s="140">
        <f>+'SP-mese'!BP3</f>
        <v>5</v>
      </c>
      <c r="BP3" s="140">
        <f>+'SP-mese'!BQ3</f>
        <v>5</v>
      </c>
      <c r="BQ3" s="140">
        <f>+'SP-mese'!BR3</f>
        <v>5</v>
      </c>
      <c r="BR3" s="140">
        <f>+'SP-mese'!BS3</f>
        <v>5</v>
      </c>
      <c r="BS3" s="140">
        <f>+'SP-mese'!BT3</f>
        <v>5</v>
      </c>
      <c r="BT3" s="140">
        <f>+'SP-mese'!BU3</f>
        <v>5</v>
      </c>
      <c r="BU3" s="140">
        <f>+'SP-mese'!BV3</f>
        <v>5</v>
      </c>
      <c r="BV3" s="140">
        <f>+'SP-mese'!BW3</f>
        <v>5</v>
      </c>
      <c r="BW3" s="140">
        <f>+'SP-mese'!BX3</f>
        <v>6</v>
      </c>
      <c r="BX3" s="140">
        <f>+'SP-mese'!BY3</f>
        <v>6</v>
      </c>
      <c r="BY3" s="140">
        <f>+'SP-mese'!BZ3</f>
        <v>6</v>
      </c>
      <c r="BZ3" s="140">
        <f>+'SP-mese'!CA3</f>
        <v>6</v>
      </c>
      <c r="CA3" s="140">
        <f>+'SP-mese'!CB3</f>
        <v>6</v>
      </c>
      <c r="CB3" s="140">
        <f>+'SP-mese'!CC3</f>
        <v>6</v>
      </c>
      <c r="CC3" s="140">
        <f>+'SP-mese'!CD3</f>
        <v>6</v>
      </c>
      <c r="CD3" s="140">
        <f>+'SP-mese'!CE3</f>
        <v>6</v>
      </c>
      <c r="CE3" s="140">
        <f>+'SP-mese'!CF3</f>
        <v>6</v>
      </c>
      <c r="CF3" s="140">
        <f>+'SP-mese'!CG3</f>
        <v>6</v>
      </c>
      <c r="CG3" s="140">
        <f>+'SP-mese'!CH3</f>
        <v>6</v>
      </c>
      <c r="CH3" s="140">
        <f>+'SP-mese'!CI3</f>
        <v>6</v>
      </c>
      <c r="CI3" s="140">
        <f>+'SP-mese'!CJ3</f>
        <v>7</v>
      </c>
      <c r="CJ3" s="140">
        <f>+'SP-mese'!CK3</f>
        <v>7</v>
      </c>
      <c r="CK3" s="140">
        <f>+'SP-mese'!CL3</f>
        <v>7</v>
      </c>
      <c r="CL3" s="140">
        <f>+'SP-mese'!CM3</f>
        <v>7</v>
      </c>
      <c r="CM3" s="140">
        <f>+'SP-mese'!CN3</f>
        <v>7</v>
      </c>
      <c r="CN3" s="140">
        <f>+'SP-mese'!CO3</f>
        <v>7</v>
      </c>
      <c r="CO3" s="140">
        <f>+'SP-mese'!CP3</f>
        <v>7</v>
      </c>
      <c r="CP3" s="140">
        <f>+'SP-mese'!CQ3</f>
        <v>7</v>
      </c>
      <c r="CQ3" s="140">
        <f>+'SP-mese'!CR3</f>
        <v>7</v>
      </c>
      <c r="CR3" s="140">
        <f>+'SP-mese'!CS3</f>
        <v>7</v>
      </c>
      <c r="CS3" s="140">
        <f>+'SP-mese'!CT3</f>
        <v>7</v>
      </c>
      <c r="CT3" s="140">
        <f>+'SP-mese'!CU3</f>
        <v>7</v>
      </c>
      <c r="CU3" s="140">
        <f>+'SP-mese'!CV3</f>
        <v>8</v>
      </c>
      <c r="CV3" s="140">
        <f>+'SP-mese'!CW3</f>
        <v>8</v>
      </c>
      <c r="CW3" s="140">
        <f>+'SP-mese'!CX3</f>
        <v>8</v>
      </c>
      <c r="CX3" s="140">
        <f>+'SP-mese'!CY3</f>
        <v>8</v>
      </c>
      <c r="CY3" s="140">
        <f>+'SP-mese'!CZ3</f>
        <v>8</v>
      </c>
      <c r="CZ3" s="140">
        <f>+'SP-mese'!DA3</f>
        <v>8</v>
      </c>
      <c r="DA3" s="140">
        <f>+'SP-mese'!DB3</f>
        <v>8</v>
      </c>
      <c r="DB3" s="140">
        <f>+'SP-mese'!DC3</f>
        <v>8</v>
      </c>
      <c r="DC3" s="140">
        <f>+'SP-mese'!DD3</f>
        <v>8</v>
      </c>
      <c r="DD3" s="140">
        <f>+'SP-mese'!DE3</f>
        <v>8</v>
      </c>
      <c r="DE3" s="140">
        <f>+'SP-mese'!DF3</f>
        <v>8</v>
      </c>
      <c r="DF3" s="140">
        <f>+'SP-mese'!DG3</f>
        <v>8</v>
      </c>
      <c r="DG3" s="140">
        <f>+'SP-mese'!DH3</f>
        <v>9</v>
      </c>
      <c r="DH3" s="140">
        <f>+'SP-mese'!DI3</f>
        <v>9</v>
      </c>
      <c r="DI3" s="140">
        <f>+'SP-mese'!DJ3</f>
        <v>9</v>
      </c>
      <c r="DJ3" s="140">
        <f>+'SP-mese'!DK3</f>
        <v>9</v>
      </c>
      <c r="DK3" s="140">
        <f>+'SP-mese'!DL3</f>
        <v>9</v>
      </c>
      <c r="DL3" s="140">
        <f>+'SP-mese'!DM3</f>
        <v>9</v>
      </c>
      <c r="DM3" s="140">
        <f>+'SP-mese'!DN3</f>
        <v>9</v>
      </c>
      <c r="DN3" s="140">
        <f>+'SP-mese'!DO3</f>
        <v>9</v>
      </c>
      <c r="DO3" s="140">
        <f>+'SP-mese'!DP3</f>
        <v>9</v>
      </c>
      <c r="DP3" s="140">
        <f>+'SP-mese'!DQ3</f>
        <v>9</v>
      </c>
      <c r="DQ3" s="140">
        <f>+'SP-mese'!DR3</f>
        <v>9</v>
      </c>
      <c r="DR3" s="140">
        <f>+'SP-mese'!DS3</f>
        <v>9</v>
      </c>
    </row>
    <row r="4" spans="1:122" ht="15.75" thickBot="1" x14ac:dyDescent="0.3">
      <c r="A4" s="74"/>
      <c r="B4" s="197" t="s">
        <v>26</v>
      </c>
      <c r="C4" s="197" t="str">
        <f>+'SP-mese'!D4</f>
        <v>gen</v>
      </c>
      <c r="D4" s="197" t="str">
        <f>+'SP-mese'!E4</f>
        <v>feb</v>
      </c>
      <c r="E4" s="197" t="str">
        <f>+'SP-mese'!F4</f>
        <v>mar</v>
      </c>
      <c r="F4" s="197" t="str">
        <f>+'SP-mese'!G4</f>
        <v>apr</v>
      </c>
      <c r="G4" s="197" t="str">
        <f>+'SP-mese'!H4</f>
        <v>mag</v>
      </c>
      <c r="H4" s="197" t="str">
        <f>+'SP-mese'!I4</f>
        <v>giu</v>
      </c>
      <c r="I4" s="197" t="str">
        <f>+'SP-mese'!J4</f>
        <v>lug</v>
      </c>
      <c r="J4" s="197" t="str">
        <f>+'SP-mese'!K4</f>
        <v>ago</v>
      </c>
      <c r="K4" s="197" t="str">
        <f>+'SP-mese'!L4</f>
        <v>set</v>
      </c>
      <c r="L4" s="197" t="str">
        <f>+'SP-mese'!M4</f>
        <v>ott</v>
      </c>
      <c r="M4" s="197" t="str">
        <f>+'SP-mese'!N4</f>
        <v>nov</v>
      </c>
      <c r="N4" s="197" t="str">
        <f>+'SP-mese'!O4</f>
        <v>dic</v>
      </c>
      <c r="O4" s="197" t="str">
        <f>+'SP-mese'!P4</f>
        <v>gen</v>
      </c>
      <c r="P4" s="197" t="str">
        <f>+'SP-mese'!Q4</f>
        <v>feb</v>
      </c>
      <c r="Q4" s="197" t="str">
        <f>+'SP-mese'!R4</f>
        <v>mar</v>
      </c>
      <c r="R4" s="197" t="str">
        <f>+'SP-mese'!S4</f>
        <v>apr</v>
      </c>
      <c r="S4" s="197" t="str">
        <f>+'SP-mese'!T4</f>
        <v>mag</v>
      </c>
      <c r="T4" s="197" t="str">
        <f>+'SP-mese'!U4</f>
        <v>giu</v>
      </c>
      <c r="U4" s="197" t="str">
        <f>+'SP-mese'!V4</f>
        <v>lug</v>
      </c>
      <c r="V4" s="197" t="str">
        <f>+'SP-mese'!W4</f>
        <v>ago</v>
      </c>
      <c r="W4" s="197" t="str">
        <f>+'SP-mese'!X4</f>
        <v>set</v>
      </c>
      <c r="X4" s="197" t="str">
        <f>+'SP-mese'!Y4</f>
        <v>ott</v>
      </c>
      <c r="Y4" s="197" t="str">
        <f>+'SP-mese'!Z4</f>
        <v>nov</v>
      </c>
      <c r="Z4" s="197" t="str">
        <f>+'SP-mese'!AA4</f>
        <v>dic</v>
      </c>
      <c r="AA4" s="197" t="str">
        <f>+'SP-mese'!AB4</f>
        <v>gen</v>
      </c>
      <c r="AB4" s="197" t="str">
        <f>+'SP-mese'!AC4</f>
        <v>feb</v>
      </c>
      <c r="AC4" s="197" t="str">
        <f>+'SP-mese'!AD4</f>
        <v>mar</v>
      </c>
      <c r="AD4" s="197" t="str">
        <f>+'SP-mese'!AE4</f>
        <v>apr</v>
      </c>
      <c r="AE4" s="197" t="str">
        <f>+'SP-mese'!AF4</f>
        <v>mag</v>
      </c>
      <c r="AF4" s="197" t="str">
        <f>+'SP-mese'!AG4</f>
        <v>giu</v>
      </c>
      <c r="AG4" s="197" t="str">
        <f>+'SP-mese'!AH4</f>
        <v>lug</v>
      </c>
      <c r="AH4" s="197" t="str">
        <f>+'SP-mese'!AI4</f>
        <v>ago</v>
      </c>
      <c r="AI4" s="197" t="str">
        <f>+'SP-mese'!AJ4</f>
        <v>set</v>
      </c>
      <c r="AJ4" s="197" t="str">
        <f>+'SP-mese'!AK4</f>
        <v>ott</v>
      </c>
      <c r="AK4" s="197" t="str">
        <f>+'SP-mese'!AL4</f>
        <v>nov</v>
      </c>
      <c r="AL4" s="197" t="str">
        <f>+'SP-mese'!AM4</f>
        <v>dic</v>
      </c>
      <c r="AM4" s="197" t="str">
        <f>+'SP-mese'!AN4</f>
        <v>gen</v>
      </c>
      <c r="AN4" s="197" t="str">
        <f>+'SP-mese'!AO4</f>
        <v>feb</v>
      </c>
      <c r="AO4" s="197" t="str">
        <f>+'SP-mese'!AP4</f>
        <v>mar</v>
      </c>
      <c r="AP4" s="197" t="str">
        <f>+'SP-mese'!AQ4</f>
        <v>apr</v>
      </c>
      <c r="AQ4" s="197" t="str">
        <f>+'SP-mese'!AR4</f>
        <v>mag</v>
      </c>
      <c r="AR4" s="197" t="str">
        <f>+'SP-mese'!AS4</f>
        <v>giu</v>
      </c>
      <c r="AS4" s="197" t="str">
        <f>+'SP-mese'!AT4</f>
        <v>lug</v>
      </c>
      <c r="AT4" s="197" t="str">
        <f>+'SP-mese'!AU4</f>
        <v>ago</v>
      </c>
      <c r="AU4" s="197" t="str">
        <f>+'SP-mese'!AV4</f>
        <v>set</v>
      </c>
      <c r="AV4" s="197" t="str">
        <f>+'SP-mese'!AW4</f>
        <v>ott</v>
      </c>
      <c r="AW4" s="197" t="str">
        <f>+'SP-mese'!AX4</f>
        <v>nov</v>
      </c>
      <c r="AX4" s="197" t="str">
        <f>+'SP-mese'!AY4</f>
        <v>dic</v>
      </c>
      <c r="AY4" s="197" t="str">
        <f>+'SP-mese'!AZ4</f>
        <v>gen</v>
      </c>
      <c r="AZ4" s="197" t="str">
        <f>+'SP-mese'!BA4</f>
        <v>feb</v>
      </c>
      <c r="BA4" s="197" t="str">
        <f>+'SP-mese'!BB4</f>
        <v>mar</v>
      </c>
      <c r="BB4" s="197" t="str">
        <f>+'SP-mese'!BC4</f>
        <v>apr</v>
      </c>
      <c r="BC4" s="197" t="str">
        <f>+'SP-mese'!BD4</f>
        <v>mag</v>
      </c>
      <c r="BD4" s="197" t="str">
        <f>+'SP-mese'!BE4</f>
        <v>giu</v>
      </c>
      <c r="BE4" s="197" t="str">
        <f>+'SP-mese'!BF4</f>
        <v>lug</v>
      </c>
      <c r="BF4" s="197" t="str">
        <f>+'SP-mese'!BG4</f>
        <v>ago</v>
      </c>
      <c r="BG4" s="197" t="str">
        <f>+'SP-mese'!BH4</f>
        <v>set</v>
      </c>
      <c r="BH4" s="197" t="str">
        <f>+'SP-mese'!BI4</f>
        <v>ott</v>
      </c>
      <c r="BI4" s="197" t="str">
        <f>+'SP-mese'!BJ4</f>
        <v>nov</v>
      </c>
      <c r="BJ4" s="197" t="str">
        <f>+'SP-mese'!BK4</f>
        <v>dic</v>
      </c>
      <c r="BK4" s="197" t="str">
        <f>+'SP-mese'!BL4</f>
        <v>gen</v>
      </c>
      <c r="BL4" s="197" t="str">
        <f>+'SP-mese'!BM4</f>
        <v>feb</v>
      </c>
      <c r="BM4" s="197" t="str">
        <f>+'SP-mese'!BN4</f>
        <v>mar</v>
      </c>
      <c r="BN4" s="197" t="str">
        <f>+'SP-mese'!BO4</f>
        <v>apr</v>
      </c>
      <c r="BO4" s="197" t="str">
        <f>+'SP-mese'!BP4</f>
        <v>mag</v>
      </c>
      <c r="BP4" s="197" t="str">
        <f>+'SP-mese'!BQ4</f>
        <v>giu</v>
      </c>
      <c r="BQ4" s="197" t="str">
        <f>+'SP-mese'!BR4</f>
        <v>lug</v>
      </c>
      <c r="BR4" s="197" t="str">
        <f>+'SP-mese'!BS4</f>
        <v>ago</v>
      </c>
      <c r="BS4" s="197" t="str">
        <f>+'SP-mese'!BT4</f>
        <v>set</v>
      </c>
      <c r="BT4" s="197" t="str">
        <f>+'SP-mese'!BU4</f>
        <v>ott</v>
      </c>
      <c r="BU4" s="197" t="str">
        <f>+'SP-mese'!BV4</f>
        <v>nov</v>
      </c>
      <c r="BV4" s="197" t="str">
        <f>+'SP-mese'!BW4</f>
        <v>dic</v>
      </c>
      <c r="BW4" s="197" t="str">
        <f>+'SP-mese'!BX4</f>
        <v>gen</v>
      </c>
      <c r="BX4" s="197" t="str">
        <f>+'SP-mese'!BY4</f>
        <v>feb</v>
      </c>
      <c r="BY4" s="197" t="str">
        <f>+'SP-mese'!BZ4</f>
        <v>mar</v>
      </c>
      <c r="BZ4" s="197" t="str">
        <f>+'SP-mese'!CA4</f>
        <v>apr</v>
      </c>
      <c r="CA4" s="197" t="str">
        <f>+'SP-mese'!CB4</f>
        <v>mag</v>
      </c>
      <c r="CB4" s="197" t="str">
        <f>+'SP-mese'!CC4</f>
        <v>giu</v>
      </c>
      <c r="CC4" s="197" t="str">
        <f>+'SP-mese'!CD4</f>
        <v>lug</v>
      </c>
      <c r="CD4" s="197" t="str">
        <f>+'SP-mese'!CE4</f>
        <v>ago</v>
      </c>
      <c r="CE4" s="197" t="str">
        <f>+'SP-mese'!CF4</f>
        <v>set</v>
      </c>
      <c r="CF4" s="197" t="str">
        <f>+'SP-mese'!CG4</f>
        <v>ott</v>
      </c>
      <c r="CG4" s="197" t="str">
        <f>+'SP-mese'!CH4</f>
        <v>nov</v>
      </c>
      <c r="CH4" s="197" t="str">
        <f>+'SP-mese'!CI4</f>
        <v>dic</v>
      </c>
      <c r="CI4" s="197" t="str">
        <f>+'SP-mese'!CJ4</f>
        <v>gen</v>
      </c>
      <c r="CJ4" s="197" t="str">
        <f>+'SP-mese'!CK4</f>
        <v>feb</v>
      </c>
      <c r="CK4" s="197" t="str">
        <f>+'SP-mese'!CL4</f>
        <v>mar</v>
      </c>
      <c r="CL4" s="197" t="str">
        <f>+'SP-mese'!CM4</f>
        <v>apr</v>
      </c>
      <c r="CM4" s="197" t="str">
        <f>+'SP-mese'!CN4</f>
        <v>mag</v>
      </c>
      <c r="CN4" s="197" t="str">
        <f>+'SP-mese'!CO4</f>
        <v>giu</v>
      </c>
      <c r="CO4" s="197" t="str">
        <f>+'SP-mese'!CP4</f>
        <v>lug</v>
      </c>
      <c r="CP4" s="197" t="str">
        <f>+'SP-mese'!CQ4</f>
        <v>ago</v>
      </c>
      <c r="CQ4" s="197" t="str">
        <f>+'SP-mese'!CR4</f>
        <v>set</v>
      </c>
      <c r="CR4" s="197" t="str">
        <f>+'SP-mese'!CS4</f>
        <v>ott</v>
      </c>
      <c r="CS4" s="197" t="str">
        <f>+'SP-mese'!CT4</f>
        <v>nov</v>
      </c>
      <c r="CT4" s="197" t="str">
        <f>+'SP-mese'!CU4</f>
        <v>dic</v>
      </c>
      <c r="CU4" s="197" t="str">
        <f>+'SP-mese'!CV4</f>
        <v>gen</v>
      </c>
      <c r="CV4" s="197" t="str">
        <f>+'SP-mese'!CW4</f>
        <v>feb</v>
      </c>
      <c r="CW4" s="197" t="str">
        <f>+'SP-mese'!CX4</f>
        <v>mar</v>
      </c>
      <c r="CX4" s="197" t="str">
        <f>+'SP-mese'!CY4</f>
        <v>apr</v>
      </c>
      <c r="CY4" s="197" t="str">
        <f>+'SP-mese'!CZ4</f>
        <v>mag</v>
      </c>
      <c r="CZ4" s="197" t="str">
        <f>+'SP-mese'!DA4</f>
        <v>giu</v>
      </c>
      <c r="DA4" s="197" t="str">
        <f>+'SP-mese'!DB4</f>
        <v>lug</v>
      </c>
      <c r="DB4" s="197" t="str">
        <f>+'SP-mese'!DC4</f>
        <v>ago</v>
      </c>
      <c r="DC4" s="197" t="str">
        <f>+'SP-mese'!DD4</f>
        <v>set</v>
      </c>
      <c r="DD4" s="197" t="str">
        <f>+'SP-mese'!DE4</f>
        <v>ott</v>
      </c>
      <c r="DE4" s="197" t="str">
        <f>+'SP-mese'!DF4</f>
        <v>nov</v>
      </c>
      <c r="DF4" s="197" t="str">
        <f>+'SP-mese'!DG4</f>
        <v>dic</v>
      </c>
      <c r="DG4" s="197" t="str">
        <f>+'SP-mese'!DH4</f>
        <v>gen</v>
      </c>
      <c r="DH4" s="197" t="str">
        <f>+'SP-mese'!DI4</f>
        <v>feb</v>
      </c>
      <c r="DI4" s="197" t="str">
        <f>+'SP-mese'!DJ4</f>
        <v>mar</v>
      </c>
      <c r="DJ4" s="197" t="str">
        <f>+'SP-mese'!DK4</f>
        <v>apr</v>
      </c>
      <c r="DK4" s="197" t="str">
        <f>+'SP-mese'!DL4</f>
        <v>mag</v>
      </c>
      <c r="DL4" s="197" t="str">
        <f>+'SP-mese'!DM4</f>
        <v>giu</v>
      </c>
      <c r="DM4" s="197" t="str">
        <f>+'SP-mese'!DN4</f>
        <v>lug</v>
      </c>
      <c r="DN4" s="197" t="str">
        <f>+'SP-mese'!DO4</f>
        <v>ago</v>
      </c>
      <c r="DO4" s="197" t="str">
        <f>+'SP-mese'!DP4</f>
        <v>set</v>
      </c>
      <c r="DP4" s="197" t="str">
        <f>+'SP-mese'!DQ4</f>
        <v>ott</v>
      </c>
      <c r="DQ4" s="197" t="str">
        <f>+'SP-mese'!DR4</f>
        <v>nov</v>
      </c>
      <c r="DR4" s="197" t="str">
        <f>+'SP-mese'!DS4</f>
        <v>dic</v>
      </c>
    </row>
    <row r="5" spans="1:122" ht="18.600000000000001" customHeight="1" thickTop="1" thickBot="1" x14ac:dyDescent="0.5">
      <c r="A5" s="200" t="s">
        <v>1</v>
      </c>
      <c r="B5" s="198"/>
      <c r="C5" s="199">
        <f>+Vendite!G37</f>
        <v>0</v>
      </c>
      <c r="D5" s="199">
        <f>+Vendite!H37</f>
        <v>0</v>
      </c>
      <c r="E5" s="199">
        <f>+Vendite!I37</f>
        <v>0</v>
      </c>
      <c r="F5" s="199">
        <f>+Vendite!J37</f>
        <v>0</v>
      </c>
      <c r="G5" s="199">
        <f>+Vendite!K37</f>
        <v>0</v>
      </c>
      <c r="H5" s="199">
        <f>+Vendite!L37</f>
        <v>0</v>
      </c>
      <c r="I5" s="199">
        <f>+Vendite!M37</f>
        <v>0</v>
      </c>
      <c r="J5" s="199">
        <f>+Vendite!N37</f>
        <v>0</v>
      </c>
      <c r="K5" s="199">
        <f>+Vendite!O37</f>
        <v>0</v>
      </c>
      <c r="L5" s="199">
        <f>+Vendite!P37</f>
        <v>0</v>
      </c>
      <c r="M5" s="199">
        <f>+Vendite!Q37</f>
        <v>0</v>
      </c>
      <c r="N5" s="199">
        <f>+Vendite!R37</f>
        <v>0</v>
      </c>
      <c r="O5" s="199">
        <f>+Vendite!S37</f>
        <v>0</v>
      </c>
      <c r="P5" s="199">
        <f>+Vendite!T37</f>
        <v>0</v>
      </c>
      <c r="Q5" s="199">
        <f>+Vendite!U37</f>
        <v>0</v>
      </c>
      <c r="R5" s="199">
        <f>+Vendite!V37</f>
        <v>0</v>
      </c>
      <c r="S5" s="199">
        <f>+Vendite!W37</f>
        <v>0</v>
      </c>
      <c r="T5" s="199">
        <f>+Vendite!X37</f>
        <v>0</v>
      </c>
      <c r="U5" s="199">
        <f>+Vendite!Y37</f>
        <v>0</v>
      </c>
      <c r="V5" s="199">
        <f>+Vendite!Z37</f>
        <v>0</v>
      </c>
      <c r="W5" s="199">
        <f>+Vendite!AA37</f>
        <v>0</v>
      </c>
      <c r="X5" s="199">
        <f>+Vendite!AB37</f>
        <v>0</v>
      </c>
      <c r="Y5" s="199">
        <f>+Vendite!AC37</f>
        <v>0</v>
      </c>
      <c r="Z5" s="199">
        <f>+Vendite!AD37</f>
        <v>0</v>
      </c>
      <c r="AA5" s="199">
        <f>+Vendite!AE37</f>
        <v>0</v>
      </c>
      <c r="AB5" s="199">
        <f>+Vendite!AF37</f>
        <v>0</v>
      </c>
      <c r="AC5" s="199">
        <f>+Vendite!AG37</f>
        <v>0</v>
      </c>
      <c r="AD5" s="199">
        <f>+Vendite!AH37</f>
        <v>0</v>
      </c>
      <c r="AE5" s="199">
        <f>+Vendite!AI37</f>
        <v>0</v>
      </c>
      <c r="AF5" s="199">
        <f>+Vendite!AJ37</f>
        <v>0</v>
      </c>
      <c r="AG5" s="199">
        <f>+Vendite!AK37</f>
        <v>0</v>
      </c>
      <c r="AH5" s="199">
        <f>+Vendite!AL37</f>
        <v>0</v>
      </c>
      <c r="AI5" s="199">
        <f>+Vendite!AM37</f>
        <v>0</v>
      </c>
      <c r="AJ5" s="199">
        <f>+Vendite!AN37</f>
        <v>0</v>
      </c>
      <c r="AK5" s="199">
        <f>+Vendite!AO37</f>
        <v>0</v>
      </c>
      <c r="AL5" s="199">
        <f>+Vendite!AP37</f>
        <v>0</v>
      </c>
      <c r="AM5" s="199">
        <f>+Vendite!AQ37</f>
        <v>0</v>
      </c>
      <c r="AN5" s="199">
        <f>+Vendite!AR37</f>
        <v>0</v>
      </c>
      <c r="AO5" s="199">
        <f>+Vendite!AS37</f>
        <v>0</v>
      </c>
      <c r="AP5" s="199">
        <f>+Vendite!AT37</f>
        <v>0</v>
      </c>
      <c r="AQ5" s="199">
        <f>+Vendite!AU37</f>
        <v>0</v>
      </c>
      <c r="AR5" s="199">
        <f>+Vendite!AV37</f>
        <v>0</v>
      </c>
      <c r="AS5" s="199">
        <f>+Vendite!AW37</f>
        <v>0</v>
      </c>
      <c r="AT5" s="199">
        <f>+Vendite!AX37</f>
        <v>0</v>
      </c>
      <c r="AU5" s="199">
        <f>+Vendite!AY37</f>
        <v>0</v>
      </c>
      <c r="AV5" s="199">
        <f>+Vendite!AZ37</f>
        <v>0</v>
      </c>
      <c r="AW5" s="199">
        <f>+Vendite!BA37</f>
        <v>0</v>
      </c>
      <c r="AX5" s="199">
        <f>+Vendite!BB37</f>
        <v>0</v>
      </c>
      <c r="AY5" s="199">
        <f>+Vendite!BC37</f>
        <v>0</v>
      </c>
      <c r="AZ5" s="199">
        <f>+Vendite!BD37</f>
        <v>0</v>
      </c>
      <c r="BA5" s="199">
        <f>+Vendite!BE37</f>
        <v>0</v>
      </c>
      <c r="BB5" s="199">
        <f>+Vendite!BF37</f>
        <v>0</v>
      </c>
      <c r="BC5" s="199">
        <f>+Vendite!BG37</f>
        <v>0</v>
      </c>
      <c r="BD5" s="199">
        <f>+Vendite!BH37</f>
        <v>0</v>
      </c>
      <c r="BE5" s="199">
        <f>+Vendite!BI37</f>
        <v>0</v>
      </c>
      <c r="BF5" s="199">
        <f>+Vendite!BJ37</f>
        <v>0</v>
      </c>
      <c r="BG5" s="199">
        <f>+Vendite!BK37</f>
        <v>0</v>
      </c>
      <c r="BH5" s="199">
        <f>+Vendite!BL37</f>
        <v>0</v>
      </c>
      <c r="BI5" s="199">
        <f>+Vendite!BM37</f>
        <v>0</v>
      </c>
      <c r="BJ5" s="199">
        <f>+Vendite!BN37</f>
        <v>0</v>
      </c>
      <c r="BK5" s="199">
        <f>+Vendite!BO37</f>
        <v>0</v>
      </c>
      <c r="BL5" s="199">
        <f>+Vendite!BP37</f>
        <v>0</v>
      </c>
      <c r="BM5" s="199">
        <f>+Vendite!BQ37</f>
        <v>0</v>
      </c>
      <c r="BN5" s="199">
        <f>+Vendite!BR37</f>
        <v>0</v>
      </c>
      <c r="BO5" s="199">
        <f>+Vendite!BS37</f>
        <v>0</v>
      </c>
      <c r="BP5" s="199">
        <f>+Vendite!BT37</f>
        <v>0</v>
      </c>
      <c r="BQ5" s="199">
        <f>+Vendite!BU37</f>
        <v>0</v>
      </c>
      <c r="BR5" s="199">
        <f>+Vendite!BV37</f>
        <v>0</v>
      </c>
      <c r="BS5" s="199">
        <f>+Vendite!BW37</f>
        <v>0</v>
      </c>
      <c r="BT5" s="199">
        <f>+Vendite!BX37</f>
        <v>0</v>
      </c>
      <c r="BU5" s="199">
        <f>+Vendite!BY37</f>
        <v>0</v>
      </c>
      <c r="BV5" s="199">
        <f>+Vendite!BZ37</f>
        <v>0</v>
      </c>
      <c r="BW5" s="199">
        <f>+Vendite!CA37</f>
        <v>0</v>
      </c>
      <c r="BX5" s="199">
        <f>+Vendite!CB37</f>
        <v>0</v>
      </c>
      <c r="BY5" s="199">
        <f>+Vendite!CC37</f>
        <v>0</v>
      </c>
      <c r="BZ5" s="199">
        <f>+Vendite!CD37</f>
        <v>0</v>
      </c>
      <c r="CA5" s="199">
        <f>+Vendite!CE37</f>
        <v>0</v>
      </c>
      <c r="CB5" s="199">
        <f>+Vendite!CF37</f>
        <v>0</v>
      </c>
      <c r="CC5" s="199">
        <f>+Vendite!CG37</f>
        <v>0</v>
      </c>
      <c r="CD5" s="199">
        <f>+Vendite!CH37</f>
        <v>0</v>
      </c>
      <c r="CE5" s="199">
        <f>+Vendite!CI37</f>
        <v>0</v>
      </c>
      <c r="CF5" s="199">
        <f>+Vendite!CJ37</f>
        <v>0</v>
      </c>
      <c r="CG5" s="199">
        <f>+Vendite!CK37</f>
        <v>0</v>
      </c>
      <c r="CH5" s="199">
        <f>+Vendite!CL37</f>
        <v>0</v>
      </c>
      <c r="CI5" s="199">
        <f>+Vendite!CM37</f>
        <v>0</v>
      </c>
      <c r="CJ5" s="199">
        <f>+Vendite!CN37</f>
        <v>0</v>
      </c>
      <c r="CK5" s="199">
        <f>+Vendite!CO37</f>
        <v>0</v>
      </c>
      <c r="CL5" s="199">
        <f>+Vendite!CP37</f>
        <v>0</v>
      </c>
      <c r="CM5" s="199">
        <f>+Vendite!CQ37</f>
        <v>0</v>
      </c>
      <c r="CN5" s="199">
        <f>+Vendite!CR37</f>
        <v>0</v>
      </c>
      <c r="CO5" s="199">
        <f>+Vendite!CS37</f>
        <v>0</v>
      </c>
      <c r="CP5" s="199">
        <f>+Vendite!CT37</f>
        <v>0</v>
      </c>
      <c r="CQ5" s="199">
        <f>+Vendite!CU37</f>
        <v>0</v>
      </c>
      <c r="CR5" s="199">
        <f>+Vendite!CV37</f>
        <v>0</v>
      </c>
      <c r="CS5" s="199">
        <f>+Vendite!CW37</f>
        <v>0</v>
      </c>
      <c r="CT5" s="199">
        <f>+Vendite!CX37</f>
        <v>0</v>
      </c>
      <c r="CU5" s="199">
        <f>+Vendite!CY37</f>
        <v>0</v>
      </c>
      <c r="CV5" s="199">
        <f>+Vendite!CZ37</f>
        <v>0</v>
      </c>
      <c r="CW5" s="199">
        <f>+Vendite!DA37</f>
        <v>0</v>
      </c>
      <c r="CX5" s="199">
        <f>+Vendite!DB37</f>
        <v>0</v>
      </c>
      <c r="CY5" s="199">
        <f>+Vendite!DC37</f>
        <v>0</v>
      </c>
      <c r="CZ5" s="199">
        <f>+Vendite!DD37</f>
        <v>0</v>
      </c>
      <c r="DA5" s="199">
        <f>+Vendite!DE37</f>
        <v>0</v>
      </c>
      <c r="DB5" s="199">
        <f>+Vendite!DF37</f>
        <v>0</v>
      </c>
      <c r="DC5" s="199">
        <f>+Vendite!DG37</f>
        <v>0</v>
      </c>
      <c r="DD5" s="199">
        <f>+Vendite!DH37</f>
        <v>0</v>
      </c>
      <c r="DE5" s="199">
        <f>+Vendite!DI37</f>
        <v>0</v>
      </c>
      <c r="DF5" s="199">
        <f>+Vendite!DJ37</f>
        <v>0</v>
      </c>
      <c r="DG5" s="199">
        <f>+Vendite!DK37</f>
        <v>0</v>
      </c>
      <c r="DH5" s="199">
        <f>+Vendite!DL37</f>
        <v>0</v>
      </c>
      <c r="DI5" s="199">
        <f>+Vendite!DM37</f>
        <v>0</v>
      </c>
      <c r="DJ5" s="199">
        <f>+Vendite!DN37</f>
        <v>0</v>
      </c>
      <c r="DK5" s="199">
        <f>+Vendite!DO37</f>
        <v>0</v>
      </c>
      <c r="DL5" s="199">
        <f>+Vendite!DP37</f>
        <v>0</v>
      </c>
      <c r="DM5" s="199">
        <f>+Vendite!DQ37</f>
        <v>0</v>
      </c>
      <c r="DN5" s="199">
        <f>+Vendite!DR37</f>
        <v>0</v>
      </c>
      <c r="DO5" s="199">
        <f>+Vendite!DS37</f>
        <v>0</v>
      </c>
      <c r="DP5" s="199">
        <f>+Vendite!DT37</f>
        <v>0</v>
      </c>
      <c r="DQ5" s="199">
        <f>+Vendite!DU37</f>
        <v>0</v>
      </c>
      <c r="DR5" s="199">
        <f>+Vendite!DV37</f>
        <v>0</v>
      </c>
    </row>
    <row r="6" spans="1:122" ht="21.75" thickTop="1" x14ac:dyDescent="0.35">
      <c r="A6" s="78"/>
      <c r="B6" s="6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</row>
    <row r="7" spans="1:122" ht="21" x14ac:dyDescent="0.35">
      <c r="A7" s="78" t="s">
        <v>351</v>
      </c>
      <c r="B7" s="6"/>
      <c r="C7" s="93">
        <f>+C_Acquisto!H72</f>
        <v>0</v>
      </c>
      <c r="D7" s="93">
        <f>+C_Acquisto!I72</f>
        <v>0</v>
      </c>
      <c r="E7" s="93">
        <f>+C_Acquisto!J72</f>
        <v>0</v>
      </c>
      <c r="F7" s="93">
        <f>+C_Acquisto!K72</f>
        <v>0</v>
      </c>
      <c r="G7" s="93">
        <f>+C_Acquisto!L72</f>
        <v>0</v>
      </c>
      <c r="H7" s="93">
        <f>+C_Acquisto!M72</f>
        <v>0</v>
      </c>
      <c r="I7" s="93">
        <f>+C_Acquisto!N72</f>
        <v>0</v>
      </c>
      <c r="J7" s="93">
        <f>+C_Acquisto!O72</f>
        <v>0</v>
      </c>
      <c r="K7" s="93">
        <f>+C_Acquisto!P72</f>
        <v>0</v>
      </c>
      <c r="L7" s="93">
        <f>+C_Acquisto!Q72</f>
        <v>0</v>
      </c>
      <c r="M7" s="93">
        <f>+C_Acquisto!R72</f>
        <v>0</v>
      </c>
      <c r="N7" s="93">
        <f>+C_Acquisto!S72</f>
        <v>0</v>
      </c>
      <c r="O7" s="93">
        <f>+C_Acquisto!T72</f>
        <v>0</v>
      </c>
      <c r="P7" s="93">
        <f>+C_Acquisto!U72</f>
        <v>0</v>
      </c>
      <c r="Q7" s="93">
        <f>+C_Acquisto!V72</f>
        <v>0</v>
      </c>
      <c r="R7" s="93">
        <f>+C_Acquisto!W72</f>
        <v>0</v>
      </c>
      <c r="S7" s="93">
        <f>+C_Acquisto!X72</f>
        <v>0</v>
      </c>
      <c r="T7" s="93">
        <f>+C_Acquisto!Y72</f>
        <v>0</v>
      </c>
      <c r="U7" s="93">
        <f>+C_Acquisto!Z72</f>
        <v>0</v>
      </c>
      <c r="V7" s="93">
        <f>+C_Acquisto!AA72</f>
        <v>0</v>
      </c>
      <c r="W7" s="93">
        <f>+C_Acquisto!AB72</f>
        <v>0</v>
      </c>
      <c r="X7" s="93">
        <f>+C_Acquisto!AC72</f>
        <v>0</v>
      </c>
      <c r="Y7" s="93">
        <f>+C_Acquisto!AD72</f>
        <v>0</v>
      </c>
      <c r="Z7" s="93">
        <f>+C_Acquisto!AE72</f>
        <v>0</v>
      </c>
      <c r="AA7" s="93">
        <f>+C_Acquisto!AF72</f>
        <v>0</v>
      </c>
      <c r="AB7" s="93">
        <f>+C_Acquisto!AG72</f>
        <v>0</v>
      </c>
      <c r="AC7" s="93">
        <f>+C_Acquisto!AH72</f>
        <v>0</v>
      </c>
      <c r="AD7" s="93">
        <f>+C_Acquisto!AI72</f>
        <v>0</v>
      </c>
      <c r="AE7" s="93">
        <f>+C_Acquisto!AJ72</f>
        <v>0</v>
      </c>
      <c r="AF7" s="93">
        <f>+C_Acquisto!AK72</f>
        <v>0</v>
      </c>
      <c r="AG7" s="93">
        <f>+C_Acquisto!AL72</f>
        <v>0</v>
      </c>
      <c r="AH7" s="93">
        <f>+C_Acquisto!AM72</f>
        <v>0</v>
      </c>
      <c r="AI7" s="93">
        <f>+C_Acquisto!AN72</f>
        <v>0</v>
      </c>
      <c r="AJ7" s="93">
        <f>+C_Acquisto!AO72</f>
        <v>0</v>
      </c>
      <c r="AK7" s="93">
        <f>+C_Acquisto!AP72</f>
        <v>0</v>
      </c>
      <c r="AL7" s="93">
        <f>+C_Acquisto!AQ72</f>
        <v>0</v>
      </c>
      <c r="AM7" s="93">
        <f>+C_Acquisto!AR72</f>
        <v>0</v>
      </c>
      <c r="AN7" s="93">
        <f>+C_Acquisto!AS72</f>
        <v>0</v>
      </c>
      <c r="AO7" s="93">
        <f>+C_Acquisto!AT72</f>
        <v>0</v>
      </c>
      <c r="AP7" s="93">
        <f>+C_Acquisto!AU72</f>
        <v>0</v>
      </c>
      <c r="AQ7" s="93">
        <f>+C_Acquisto!AV72</f>
        <v>0</v>
      </c>
      <c r="AR7" s="93">
        <f>+C_Acquisto!AW72</f>
        <v>0</v>
      </c>
      <c r="AS7" s="93">
        <f>+C_Acquisto!AX72</f>
        <v>0</v>
      </c>
      <c r="AT7" s="93">
        <f>+C_Acquisto!AY72</f>
        <v>0</v>
      </c>
      <c r="AU7" s="93">
        <f>+C_Acquisto!AZ72</f>
        <v>0</v>
      </c>
      <c r="AV7" s="93">
        <f>+C_Acquisto!BA72</f>
        <v>0</v>
      </c>
      <c r="AW7" s="93">
        <f>+C_Acquisto!BB72</f>
        <v>0</v>
      </c>
      <c r="AX7" s="93">
        <f>+C_Acquisto!BC72</f>
        <v>0</v>
      </c>
      <c r="AY7" s="93">
        <f>+C_Acquisto!BD72</f>
        <v>0</v>
      </c>
      <c r="AZ7" s="93">
        <f>+C_Acquisto!BE72</f>
        <v>0</v>
      </c>
      <c r="BA7" s="93">
        <f>+C_Acquisto!BF72</f>
        <v>0</v>
      </c>
      <c r="BB7" s="93">
        <f>+C_Acquisto!BG72</f>
        <v>0</v>
      </c>
      <c r="BC7" s="93">
        <f>+C_Acquisto!BH72</f>
        <v>0</v>
      </c>
      <c r="BD7" s="93">
        <f>+C_Acquisto!BI72</f>
        <v>0</v>
      </c>
      <c r="BE7" s="93">
        <f>+C_Acquisto!BJ72</f>
        <v>0</v>
      </c>
      <c r="BF7" s="93">
        <f>+C_Acquisto!BK72</f>
        <v>0</v>
      </c>
      <c r="BG7" s="93">
        <f>+C_Acquisto!BL72</f>
        <v>0</v>
      </c>
      <c r="BH7" s="93">
        <f>+C_Acquisto!BM72</f>
        <v>0</v>
      </c>
      <c r="BI7" s="93">
        <f>+C_Acquisto!BN72</f>
        <v>0</v>
      </c>
      <c r="BJ7" s="93">
        <f>+C_Acquisto!BO72</f>
        <v>0</v>
      </c>
      <c r="BK7" s="93">
        <f>+C_Acquisto!BP72</f>
        <v>0</v>
      </c>
      <c r="BL7" s="93">
        <f>+C_Acquisto!BQ72</f>
        <v>0</v>
      </c>
      <c r="BM7" s="93">
        <f>+C_Acquisto!BR72</f>
        <v>0</v>
      </c>
      <c r="BN7" s="93">
        <f>+C_Acquisto!BS72</f>
        <v>0</v>
      </c>
      <c r="BO7" s="93">
        <f>+C_Acquisto!BT72</f>
        <v>0</v>
      </c>
      <c r="BP7" s="93">
        <f>+C_Acquisto!BU72</f>
        <v>0</v>
      </c>
      <c r="BQ7" s="93">
        <f>+C_Acquisto!BV72</f>
        <v>0</v>
      </c>
      <c r="BR7" s="93">
        <f>+C_Acquisto!BW72</f>
        <v>0</v>
      </c>
      <c r="BS7" s="93">
        <f>+C_Acquisto!BX72</f>
        <v>0</v>
      </c>
      <c r="BT7" s="93">
        <f>+C_Acquisto!BY72</f>
        <v>0</v>
      </c>
      <c r="BU7" s="93">
        <f>+C_Acquisto!BZ72</f>
        <v>0</v>
      </c>
      <c r="BV7" s="93">
        <f>+C_Acquisto!CA72</f>
        <v>0</v>
      </c>
      <c r="BW7" s="93">
        <f>+C_Acquisto!CB72</f>
        <v>0</v>
      </c>
      <c r="BX7" s="93">
        <f>+C_Acquisto!CC72</f>
        <v>0</v>
      </c>
      <c r="BY7" s="93">
        <f>+C_Acquisto!CD72</f>
        <v>0</v>
      </c>
      <c r="BZ7" s="93">
        <f>+C_Acquisto!CE72</f>
        <v>0</v>
      </c>
      <c r="CA7" s="93">
        <f>+C_Acquisto!CF72</f>
        <v>0</v>
      </c>
      <c r="CB7" s="93">
        <f>+C_Acquisto!CG72</f>
        <v>0</v>
      </c>
      <c r="CC7" s="93">
        <f>+C_Acquisto!CH72</f>
        <v>0</v>
      </c>
      <c r="CD7" s="93">
        <f>+C_Acquisto!CI72</f>
        <v>0</v>
      </c>
      <c r="CE7" s="93">
        <f>+C_Acquisto!CJ72</f>
        <v>0</v>
      </c>
      <c r="CF7" s="93">
        <f>+C_Acquisto!CK72</f>
        <v>0</v>
      </c>
      <c r="CG7" s="93">
        <f>+C_Acquisto!CL72</f>
        <v>0</v>
      </c>
      <c r="CH7" s="93">
        <f>+C_Acquisto!CM72</f>
        <v>0</v>
      </c>
      <c r="CI7" s="93">
        <f>+C_Acquisto!CN72</f>
        <v>0</v>
      </c>
      <c r="CJ7" s="93">
        <f>+C_Acquisto!CO72</f>
        <v>0</v>
      </c>
      <c r="CK7" s="93">
        <f>+C_Acquisto!CP72</f>
        <v>0</v>
      </c>
      <c r="CL7" s="93">
        <f>+C_Acquisto!CQ72</f>
        <v>0</v>
      </c>
      <c r="CM7" s="93">
        <f>+C_Acquisto!CR72</f>
        <v>0</v>
      </c>
      <c r="CN7" s="93">
        <f>+C_Acquisto!CS72</f>
        <v>0</v>
      </c>
      <c r="CO7" s="93">
        <f>+C_Acquisto!CT72</f>
        <v>0</v>
      </c>
      <c r="CP7" s="93">
        <f>+C_Acquisto!CU72</f>
        <v>0</v>
      </c>
      <c r="CQ7" s="93">
        <f>+C_Acquisto!CV72</f>
        <v>0</v>
      </c>
      <c r="CR7" s="93">
        <f>+C_Acquisto!CW72</f>
        <v>0</v>
      </c>
      <c r="CS7" s="93">
        <f>+C_Acquisto!CX72</f>
        <v>0</v>
      </c>
      <c r="CT7" s="93">
        <f>+C_Acquisto!CY72</f>
        <v>0</v>
      </c>
      <c r="CU7" s="93">
        <f>+C_Acquisto!CZ72</f>
        <v>0</v>
      </c>
      <c r="CV7" s="93">
        <f>+C_Acquisto!DA72</f>
        <v>0</v>
      </c>
      <c r="CW7" s="93">
        <f>+C_Acquisto!DB72</f>
        <v>0</v>
      </c>
      <c r="CX7" s="93">
        <f>+C_Acquisto!DC72</f>
        <v>0</v>
      </c>
      <c r="CY7" s="93">
        <f>+C_Acquisto!DD72</f>
        <v>0</v>
      </c>
      <c r="CZ7" s="93">
        <f>+C_Acquisto!DE72</f>
        <v>0</v>
      </c>
      <c r="DA7" s="93">
        <f>+C_Acquisto!DF72</f>
        <v>0</v>
      </c>
      <c r="DB7" s="93">
        <f>+C_Acquisto!DG72</f>
        <v>0</v>
      </c>
      <c r="DC7" s="93">
        <f>+C_Acquisto!DH72</f>
        <v>0</v>
      </c>
      <c r="DD7" s="93">
        <f>+C_Acquisto!DI72</f>
        <v>0</v>
      </c>
      <c r="DE7" s="93">
        <f>+C_Acquisto!DJ72</f>
        <v>0</v>
      </c>
      <c r="DF7" s="93">
        <f>+C_Acquisto!DK72</f>
        <v>0</v>
      </c>
      <c r="DG7" s="93">
        <f>+C_Acquisto!DL72</f>
        <v>0</v>
      </c>
      <c r="DH7" s="93">
        <f>+C_Acquisto!DM72</f>
        <v>0</v>
      </c>
      <c r="DI7" s="93">
        <f>+C_Acquisto!DN72</f>
        <v>0</v>
      </c>
      <c r="DJ7" s="93">
        <f>+C_Acquisto!DO72</f>
        <v>0</v>
      </c>
      <c r="DK7" s="93">
        <f>+C_Acquisto!DP72</f>
        <v>0</v>
      </c>
      <c r="DL7" s="93">
        <f>+C_Acquisto!DQ72</f>
        <v>0</v>
      </c>
      <c r="DM7" s="93">
        <f>+C_Acquisto!DR72</f>
        <v>0</v>
      </c>
      <c r="DN7" s="93">
        <f>+C_Acquisto!DS72</f>
        <v>0</v>
      </c>
      <c r="DO7" s="93">
        <f>+C_Acquisto!DT72</f>
        <v>0</v>
      </c>
      <c r="DP7" s="93">
        <f>+C_Acquisto!DU72</f>
        <v>0</v>
      </c>
      <c r="DQ7" s="93">
        <f>+C_Acquisto!DV72</f>
        <v>0</v>
      </c>
      <c r="DR7" s="93">
        <f>+C_Acquisto!DW72</f>
        <v>0</v>
      </c>
    </row>
    <row r="8" spans="1:122" ht="15.75" thickBot="1" x14ac:dyDescent="0.3">
      <c r="A8" s="78" t="s">
        <v>147</v>
      </c>
      <c r="B8" s="74"/>
      <c r="C8" s="93">
        <f>+C_Magazzino!H36</f>
        <v>0</v>
      </c>
      <c r="D8" s="93">
        <f>+C_Magazzino!I36-C_Magazzino!H36</f>
        <v>0</v>
      </c>
      <c r="E8" s="93">
        <f>+C_Magazzino!J36-C_Magazzino!I36</f>
        <v>0</v>
      </c>
      <c r="F8" s="93">
        <f>+C_Magazzino!K36-C_Magazzino!J36</f>
        <v>0</v>
      </c>
      <c r="G8" s="93">
        <f>+C_Magazzino!L36-C_Magazzino!K36</f>
        <v>0</v>
      </c>
      <c r="H8" s="93">
        <f>+C_Magazzino!M36-C_Magazzino!L36</f>
        <v>0</v>
      </c>
      <c r="I8" s="93">
        <f>+C_Magazzino!N36-C_Magazzino!M36</f>
        <v>0</v>
      </c>
      <c r="J8" s="93">
        <f>+C_Magazzino!O36-C_Magazzino!N36</f>
        <v>0</v>
      </c>
      <c r="K8" s="93">
        <f>+C_Magazzino!P36-C_Magazzino!O36</f>
        <v>0</v>
      </c>
      <c r="L8" s="93">
        <f>+C_Magazzino!Q36-C_Magazzino!P36</f>
        <v>0</v>
      </c>
      <c r="M8" s="93">
        <f>+C_Magazzino!R36-C_Magazzino!Q36</f>
        <v>0</v>
      </c>
      <c r="N8" s="93">
        <f>+C_Magazzino!S36-C_Magazzino!R36</f>
        <v>0</v>
      </c>
      <c r="O8" s="93">
        <f>+C_Magazzino!T36-C_Magazzino!S36</f>
        <v>0</v>
      </c>
      <c r="P8" s="93">
        <f>+C_Magazzino!U36-C_Magazzino!T36</f>
        <v>0</v>
      </c>
      <c r="Q8" s="93">
        <f>+C_Magazzino!V36-C_Magazzino!U36</f>
        <v>0</v>
      </c>
      <c r="R8" s="93">
        <f>+C_Magazzino!W36-C_Magazzino!V36</f>
        <v>0</v>
      </c>
      <c r="S8" s="93">
        <f>+C_Magazzino!X36-C_Magazzino!W36</f>
        <v>0</v>
      </c>
      <c r="T8" s="93">
        <f>+C_Magazzino!Y36-C_Magazzino!X36</f>
        <v>0</v>
      </c>
      <c r="U8" s="93">
        <f>+C_Magazzino!Z36-C_Magazzino!Y36</f>
        <v>0</v>
      </c>
      <c r="V8" s="93">
        <f>+C_Magazzino!AA36-C_Magazzino!Z36</f>
        <v>0</v>
      </c>
      <c r="W8" s="93">
        <f>+C_Magazzino!AB36-C_Magazzino!AA36</f>
        <v>0</v>
      </c>
      <c r="X8" s="93">
        <f>+C_Magazzino!AC36-C_Magazzino!AB36</f>
        <v>0</v>
      </c>
      <c r="Y8" s="93">
        <f>+C_Magazzino!AD36-C_Magazzino!AC36</f>
        <v>0</v>
      </c>
      <c r="Z8" s="93">
        <f>+C_Magazzino!AE36-C_Magazzino!AD36</f>
        <v>0</v>
      </c>
      <c r="AA8" s="93">
        <f>+C_Magazzino!AF36-C_Magazzino!AE36</f>
        <v>0</v>
      </c>
      <c r="AB8" s="93">
        <f>+C_Magazzino!AG36-C_Magazzino!AF36</f>
        <v>0</v>
      </c>
      <c r="AC8" s="93">
        <f>+C_Magazzino!AH36-C_Magazzino!AG36</f>
        <v>0</v>
      </c>
      <c r="AD8" s="93">
        <f>+C_Magazzino!AI36-C_Magazzino!AH36</f>
        <v>0</v>
      </c>
      <c r="AE8" s="93">
        <f>+C_Magazzino!AJ36-C_Magazzino!AI36</f>
        <v>0</v>
      </c>
      <c r="AF8" s="93">
        <f>+C_Magazzino!AK36-C_Magazzino!AJ36</f>
        <v>0</v>
      </c>
      <c r="AG8" s="93">
        <f>+C_Magazzino!AL36-C_Magazzino!AK36</f>
        <v>0</v>
      </c>
      <c r="AH8" s="93">
        <f>+C_Magazzino!AM36-C_Magazzino!AL36</f>
        <v>0</v>
      </c>
      <c r="AI8" s="93">
        <f>+C_Magazzino!AN36-C_Magazzino!AM36</f>
        <v>0</v>
      </c>
      <c r="AJ8" s="93">
        <f>+C_Magazzino!AO36-C_Magazzino!AN36</f>
        <v>0</v>
      </c>
      <c r="AK8" s="93">
        <f>+C_Magazzino!AP36-C_Magazzino!AO36</f>
        <v>0</v>
      </c>
      <c r="AL8" s="93">
        <f>+C_Magazzino!AQ36-C_Magazzino!AP36</f>
        <v>0</v>
      </c>
      <c r="AM8" s="93">
        <f>+C_Magazzino!AR36-C_Magazzino!AQ36</f>
        <v>0</v>
      </c>
      <c r="AN8" s="93">
        <f>+C_Magazzino!AS36-C_Magazzino!AR36</f>
        <v>0</v>
      </c>
      <c r="AO8" s="93">
        <f>+C_Magazzino!AT36-C_Magazzino!AS36</f>
        <v>0</v>
      </c>
      <c r="AP8" s="93">
        <f>+C_Magazzino!AU36-C_Magazzino!AT36</f>
        <v>0</v>
      </c>
      <c r="AQ8" s="93">
        <f>+C_Magazzino!AV36-C_Magazzino!AU36</f>
        <v>0</v>
      </c>
      <c r="AR8" s="93">
        <f>+C_Magazzino!AW36-C_Magazzino!AV36</f>
        <v>0</v>
      </c>
      <c r="AS8" s="93">
        <f>+C_Magazzino!AX36-C_Magazzino!AW36</f>
        <v>0</v>
      </c>
      <c r="AT8" s="93">
        <f>+C_Magazzino!AY36-C_Magazzino!AX36</f>
        <v>0</v>
      </c>
      <c r="AU8" s="93">
        <f>+C_Magazzino!AZ36-C_Magazzino!AY36</f>
        <v>0</v>
      </c>
      <c r="AV8" s="93">
        <f>+C_Magazzino!BA36-C_Magazzino!AZ36</f>
        <v>0</v>
      </c>
      <c r="AW8" s="93">
        <f>+C_Magazzino!BB36-C_Magazzino!BA36</f>
        <v>0</v>
      </c>
      <c r="AX8" s="93">
        <f>+C_Magazzino!BC36-C_Magazzino!BB36</f>
        <v>0</v>
      </c>
      <c r="AY8" s="93">
        <f>+C_Magazzino!BD36-C_Magazzino!BC36</f>
        <v>0</v>
      </c>
      <c r="AZ8" s="93">
        <f>+C_Magazzino!BE36-C_Magazzino!BD36</f>
        <v>0</v>
      </c>
      <c r="BA8" s="93">
        <f>+C_Magazzino!BF36-C_Magazzino!BE36</f>
        <v>0</v>
      </c>
      <c r="BB8" s="93">
        <f>+C_Magazzino!BG36-C_Magazzino!BF36</f>
        <v>0</v>
      </c>
      <c r="BC8" s="93">
        <f>+C_Magazzino!BH36-C_Magazzino!BG36</f>
        <v>0</v>
      </c>
      <c r="BD8" s="93">
        <f>+C_Magazzino!BI36-C_Magazzino!BH36</f>
        <v>0</v>
      </c>
      <c r="BE8" s="93">
        <f>+C_Magazzino!BJ36-C_Magazzino!BI36</f>
        <v>0</v>
      </c>
      <c r="BF8" s="93">
        <f>+C_Magazzino!BK36-C_Magazzino!BJ36</f>
        <v>0</v>
      </c>
      <c r="BG8" s="93">
        <f>+C_Magazzino!BL36-C_Magazzino!BK36</f>
        <v>0</v>
      </c>
      <c r="BH8" s="93">
        <f>+C_Magazzino!BM36-C_Magazzino!BL36</f>
        <v>0</v>
      </c>
      <c r="BI8" s="93">
        <f>+C_Magazzino!BN36-C_Magazzino!BM36</f>
        <v>0</v>
      </c>
      <c r="BJ8" s="93">
        <f>+C_Magazzino!BO36-C_Magazzino!BN36</f>
        <v>0</v>
      </c>
      <c r="BK8" s="93">
        <f>+C_Magazzino!BP36-C_Magazzino!BO36</f>
        <v>0</v>
      </c>
      <c r="BL8" s="93">
        <f>+C_Magazzino!BQ36-C_Magazzino!BP36</f>
        <v>0</v>
      </c>
      <c r="BM8" s="93">
        <f>+C_Magazzino!BR36-C_Magazzino!BQ36</f>
        <v>0</v>
      </c>
      <c r="BN8" s="93">
        <f>+C_Magazzino!BS36-C_Magazzino!BR36</f>
        <v>0</v>
      </c>
      <c r="BO8" s="93">
        <f>+C_Magazzino!BT36-C_Magazzino!BS36</f>
        <v>0</v>
      </c>
      <c r="BP8" s="93">
        <f>+C_Magazzino!BU36-C_Magazzino!BT36</f>
        <v>0</v>
      </c>
      <c r="BQ8" s="93">
        <f>+C_Magazzino!BV36-C_Magazzino!BU36</f>
        <v>0</v>
      </c>
      <c r="BR8" s="93">
        <f>+C_Magazzino!BW36-C_Magazzino!BV36</f>
        <v>0</v>
      </c>
      <c r="BS8" s="93">
        <f>+C_Magazzino!BX36-C_Magazzino!BW36</f>
        <v>0</v>
      </c>
      <c r="BT8" s="93">
        <f>+C_Magazzino!BY36-C_Magazzino!BX36</f>
        <v>0</v>
      </c>
      <c r="BU8" s="93">
        <f>+C_Magazzino!BZ36-C_Magazzino!BY36</f>
        <v>0</v>
      </c>
      <c r="BV8" s="93">
        <f>+C_Magazzino!CA36-C_Magazzino!BZ36</f>
        <v>0</v>
      </c>
      <c r="BW8" s="93">
        <f>+C_Magazzino!CB36-C_Magazzino!CA36</f>
        <v>0</v>
      </c>
      <c r="BX8" s="93">
        <f>+C_Magazzino!CC36-C_Magazzino!CB36</f>
        <v>0</v>
      </c>
      <c r="BY8" s="93">
        <f>+C_Magazzino!CD36-C_Magazzino!CC36</f>
        <v>0</v>
      </c>
      <c r="BZ8" s="93">
        <f>+C_Magazzino!CE36-C_Magazzino!CD36</f>
        <v>0</v>
      </c>
      <c r="CA8" s="93">
        <f>+C_Magazzino!CF36-C_Magazzino!CE36</f>
        <v>0</v>
      </c>
      <c r="CB8" s="93">
        <f>+C_Magazzino!CG36-C_Magazzino!CF36</f>
        <v>0</v>
      </c>
      <c r="CC8" s="93">
        <f>+C_Magazzino!CH36-C_Magazzino!CG36</f>
        <v>0</v>
      </c>
      <c r="CD8" s="93">
        <f>+C_Magazzino!CI36-C_Magazzino!CH36</f>
        <v>0</v>
      </c>
      <c r="CE8" s="93">
        <f>+C_Magazzino!CJ36-C_Magazzino!CI36</f>
        <v>0</v>
      </c>
      <c r="CF8" s="93">
        <f>+C_Magazzino!CK36-C_Magazzino!CJ36</f>
        <v>0</v>
      </c>
      <c r="CG8" s="93">
        <f>+C_Magazzino!CL36-C_Magazzino!CK36</f>
        <v>0</v>
      </c>
      <c r="CH8" s="93">
        <f>+C_Magazzino!CM36-C_Magazzino!CL36</f>
        <v>0</v>
      </c>
      <c r="CI8" s="93">
        <f>+C_Magazzino!CN36-C_Magazzino!CM36</f>
        <v>0</v>
      </c>
      <c r="CJ8" s="93">
        <f>+C_Magazzino!CO36-C_Magazzino!CN36</f>
        <v>0</v>
      </c>
      <c r="CK8" s="93">
        <f>+C_Magazzino!CP36-C_Magazzino!CO36</f>
        <v>0</v>
      </c>
      <c r="CL8" s="93">
        <f>+C_Magazzino!CQ36-C_Magazzino!CP36</f>
        <v>0</v>
      </c>
      <c r="CM8" s="93">
        <f>+C_Magazzino!CR36-C_Magazzino!CQ36</f>
        <v>0</v>
      </c>
      <c r="CN8" s="93">
        <f>+C_Magazzino!CS36-C_Magazzino!CR36</f>
        <v>0</v>
      </c>
      <c r="CO8" s="93">
        <f>+C_Magazzino!CT36-C_Magazzino!CS36</f>
        <v>0</v>
      </c>
      <c r="CP8" s="93">
        <f>+C_Magazzino!CU36-C_Magazzino!CT36</f>
        <v>0</v>
      </c>
      <c r="CQ8" s="93">
        <f>+C_Magazzino!CV36-C_Magazzino!CU36</f>
        <v>0</v>
      </c>
      <c r="CR8" s="93">
        <f>+C_Magazzino!CW36-C_Magazzino!CV36</f>
        <v>0</v>
      </c>
      <c r="CS8" s="93">
        <f>+C_Magazzino!CX36-C_Magazzino!CW36</f>
        <v>0</v>
      </c>
      <c r="CT8" s="93">
        <f>+C_Magazzino!CY36-C_Magazzino!CX36</f>
        <v>0</v>
      </c>
      <c r="CU8" s="93">
        <f>+C_Magazzino!CZ36-C_Magazzino!CY36</f>
        <v>0</v>
      </c>
      <c r="CV8" s="93">
        <f>+C_Magazzino!DA36-C_Magazzino!CZ36</f>
        <v>0</v>
      </c>
      <c r="CW8" s="93">
        <f>+C_Magazzino!DB36-C_Magazzino!DA36</f>
        <v>0</v>
      </c>
      <c r="CX8" s="93">
        <f>+C_Magazzino!DC36-C_Magazzino!DB36</f>
        <v>0</v>
      </c>
      <c r="CY8" s="93">
        <f>+C_Magazzino!DD36-C_Magazzino!DC36</f>
        <v>0</v>
      </c>
      <c r="CZ8" s="93">
        <f>+C_Magazzino!DE36-C_Magazzino!DD36</f>
        <v>0</v>
      </c>
      <c r="DA8" s="93">
        <f>+C_Magazzino!DF36-C_Magazzino!DE36</f>
        <v>0</v>
      </c>
      <c r="DB8" s="93">
        <f>+C_Magazzino!DG36-C_Magazzino!DF36</f>
        <v>0</v>
      </c>
      <c r="DC8" s="93">
        <f>+C_Magazzino!DH36-C_Magazzino!DG36</f>
        <v>0</v>
      </c>
      <c r="DD8" s="93">
        <f>+C_Magazzino!DI36-C_Magazzino!DH36</f>
        <v>0</v>
      </c>
      <c r="DE8" s="93">
        <f>+C_Magazzino!DJ36-C_Magazzino!DI36</f>
        <v>0</v>
      </c>
      <c r="DF8" s="93">
        <f>+C_Magazzino!DK36-C_Magazzino!DJ36</f>
        <v>0</v>
      </c>
      <c r="DG8" s="93">
        <f>+C_Magazzino!DL36-C_Magazzino!DK36</f>
        <v>0</v>
      </c>
      <c r="DH8" s="93">
        <f>+C_Magazzino!DM36-C_Magazzino!DL36</f>
        <v>0</v>
      </c>
      <c r="DI8" s="93">
        <f>+C_Magazzino!DN36-C_Magazzino!DM36</f>
        <v>0</v>
      </c>
      <c r="DJ8" s="93">
        <f>+C_Magazzino!DO36-C_Magazzino!DN36</f>
        <v>0</v>
      </c>
      <c r="DK8" s="93">
        <f>+C_Magazzino!DP36-C_Magazzino!DO36</f>
        <v>0</v>
      </c>
      <c r="DL8" s="93">
        <f>+C_Magazzino!DQ36-C_Magazzino!DP36</f>
        <v>0</v>
      </c>
      <c r="DM8" s="93">
        <f>+C_Magazzino!DR36-C_Magazzino!DQ36</f>
        <v>0</v>
      </c>
      <c r="DN8" s="93">
        <f>+C_Magazzino!DS36-C_Magazzino!DR36</f>
        <v>0</v>
      </c>
      <c r="DO8" s="93">
        <f>+C_Magazzino!DT36-C_Magazzino!DS36</f>
        <v>0</v>
      </c>
      <c r="DP8" s="93">
        <f>+C_Magazzino!DU36-C_Magazzino!DT36</f>
        <v>0</v>
      </c>
      <c r="DQ8" s="93">
        <f>+C_Magazzino!DV36-C_Magazzino!DU36</f>
        <v>0</v>
      </c>
      <c r="DR8" s="93">
        <f>+C_Magazzino!DW36-C_Magazzino!DV36</f>
        <v>0</v>
      </c>
    </row>
    <row r="9" spans="1:122" ht="18.600000000000001" customHeight="1" thickTop="1" thickBot="1" x14ac:dyDescent="0.5">
      <c r="A9" s="200" t="s">
        <v>355</v>
      </c>
      <c r="B9" s="198"/>
      <c r="C9" s="199">
        <f>+C7-C8</f>
        <v>0</v>
      </c>
      <c r="D9" s="199">
        <f t="shared" ref="D9:BO9" si="0">+D7-D8</f>
        <v>0</v>
      </c>
      <c r="E9" s="199">
        <f t="shared" si="0"/>
        <v>0</v>
      </c>
      <c r="F9" s="199">
        <f t="shared" si="0"/>
        <v>0</v>
      </c>
      <c r="G9" s="199">
        <f t="shared" si="0"/>
        <v>0</v>
      </c>
      <c r="H9" s="199">
        <f t="shared" si="0"/>
        <v>0</v>
      </c>
      <c r="I9" s="199">
        <f t="shared" si="0"/>
        <v>0</v>
      </c>
      <c r="J9" s="199">
        <f t="shared" si="0"/>
        <v>0</v>
      </c>
      <c r="K9" s="199">
        <f t="shared" si="0"/>
        <v>0</v>
      </c>
      <c r="L9" s="199">
        <f t="shared" si="0"/>
        <v>0</v>
      </c>
      <c r="M9" s="199">
        <f t="shared" si="0"/>
        <v>0</v>
      </c>
      <c r="N9" s="199">
        <f t="shared" si="0"/>
        <v>0</v>
      </c>
      <c r="O9" s="199">
        <f t="shared" si="0"/>
        <v>0</v>
      </c>
      <c r="P9" s="199">
        <f t="shared" si="0"/>
        <v>0</v>
      </c>
      <c r="Q9" s="199">
        <f t="shared" si="0"/>
        <v>0</v>
      </c>
      <c r="R9" s="199">
        <f t="shared" si="0"/>
        <v>0</v>
      </c>
      <c r="S9" s="199">
        <f t="shared" si="0"/>
        <v>0</v>
      </c>
      <c r="T9" s="199">
        <f t="shared" si="0"/>
        <v>0</v>
      </c>
      <c r="U9" s="199">
        <f t="shared" si="0"/>
        <v>0</v>
      </c>
      <c r="V9" s="199">
        <f t="shared" si="0"/>
        <v>0</v>
      </c>
      <c r="W9" s="199">
        <f t="shared" si="0"/>
        <v>0</v>
      </c>
      <c r="X9" s="199">
        <f t="shared" si="0"/>
        <v>0</v>
      </c>
      <c r="Y9" s="199">
        <f t="shared" si="0"/>
        <v>0</v>
      </c>
      <c r="Z9" s="199">
        <f t="shared" si="0"/>
        <v>0</v>
      </c>
      <c r="AA9" s="199">
        <f t="shared" si="0"/>
        <v>0</v>
      </c>
      <c r="AB9" s="199">
        <f t="shared" si="0"/>
        <v>0</v>
      </c>
      <c r="AC9" s="199">
        <f t="shared" si="0"/>
        <v>0</v>
      </c>
      <c r="AD9" s="199">
        <f t="shared" si="0"/>
        <v>0</v>
      </c>
      <c r="AE9" s="199">
        <f t="shared" si="0"/>
        <v>0</v>
      </c>
      <c r="AF9" s="199">
        <f t="shared" si="0"/>
        <v>0</v>
      </c>
      <c r="AG9" s="199">
        <f t="shared" si="0"/>
        <v>0</v>
      </c>
      <c r="AH9" s="199">
        <f t="shared" si="0"/>
        <v>0</v>
      </c>
      <c r="AI9" s="199">
        <f t="shared" si="0"/>
        <v>0</v>
      </c>
      <c r="AJ9" s="199">
        <f t="shared" si="0"/>
        <v>0</v>
      </c>
      <c r="AK9" s="199">
        <f t="shared" si="0"/>
        <v>0</v>
      </c>
      <c r="AL9" s="199">
        <f t="shared" si="0"/>
        <v>0</v>
      </c>
      <c r="AM9" s="199">
        <f t="shared" si="0"/>
        <v>0</v>
      </c>
      <c r="AN9" s="199">
        <f t="shared" si="0"/>
        <v>0</v>
      </c>
      <c r="AO9" s="199">
        <f t="shared" si="0"/>
        <v>0</v>
      </c>
      <c r="AP9" s="199">
        <f t="shared" si="0"/>
        <v>0</v>
      </c>
      <c r="AQ9" s="199">
        <f t="shared" si="0"/>
        <v>0</v>
      </c>
      <c r="AR9" s="199">
        <f t="shared" si="0"/>
        <v>0</v>
      </c>
      <c r="AS9" s="199">
        <f t="shared" si="0"/>
        <v>0</v>
      </c>
      <c r="AT9" s="199">
        <f t="shared" si="0"/>
        <v>0</v>
      </c>
      <c r="AU9" s="199">
        <f t="shared" si="0"/>
        <v>0</v>
      </c>
      <c r="AV9" s="199">
        <f t="shared" si="0"/>
        <v>0</v>
      </c>
      <c r="AW9" s="199">
        <f t="shared" si="0"/>
        <v>0</v>
      </c>
      <c r="AX9" s="199">
        <f t="shared" si="0"/>
        <v>0</v>
      </c>
      <c r="AY9" s="199">
        <f t="shared" si="0"/>
        <v>0</v>
      </c>
      <c r="AZ9" s="199">
        <f t="shared" si="0"/>
        <v>0</v>
      </c>
      <c r="BA9" s="199">
        <f t="shared" si="0"/>
        <v>0</v>
      </c>
      <c r="BB9" s="199">
        <f t="shared" si="0"/>
        <v>0</v>
      </c>
      <c r="BC9" s="199">
        <f t="shared" si="0"/>
        <v>0</v>
      </c>
      <c r="BD9" s="199">
        <f t="shared" si="0"/>
        <v>0</v>
      </c>
      <c r="BE9" s="199">
        <f t="shared" si="0"/>
        <v>0</v>
      </c>
      <c r="BF9" s="199">
        <f t="shared" si="0"/>
        <v>0</v>
      </c>
      <c r="BG9" s="199">
        <f t="shared" si="0"/>
        <v>0</v>
      </c>
      <c r="BH9" s="199">
        <f t="shared" si="0"/>
        <v>0</v>
      </c>
      <c r="BI9" s="199">
        <f t="shared" si="0"/>
        <v>0</v>
      </c>
      <c r="BJ9" s="199">
        <f t="shared" si="0"/>
        <v>0</v>
      </c>
      <c r="BK9" s="199">
        <f t="shared" si="0"/>
        <v>0</v>
      </c>
      <c r="BL9" s="199">
        <f t="shared" si="0"/>
        <v>0</v>
      </c>
      <c r="BM9" s="199">
        <f t="shared" si="0"/>
        <v>0</v>
      </c>
      <c r="BN9" s="199">
        <f t="shared" si="0"/>
        <v>0</v>
      </c>
      <c r="BO9" s="199">
        <f t="shared" si="0"/>
        <v>0</v>
      </c>
      <c r="BP9" s="199">
        <f t="shared" ref="BP9:DR9" si="1">+BP7-BP8</f>
        <v>0</v>
      </c>
      <c r="BQ9" s="199">
        <f t="shared" si="1"/>
        <v>0</v>
      </c>
      <c r="BR9" s="199">
        <f t="shared" si="1"/>
        <v>0</v>
      </c>
      <c r="BS9" s="199">
        <f t="shared" si="1"/>
        <v>0</v>
      </c>
      <c r="BT9" s="199">
        <f t="shared" si="1"/>
        <v>0</v>
      </c>
      <c r="BU9" s="199">
        <f t="shared" si="1"/>
        <v>0</v>
      </c>
      <c r="BV9" s="199">
        <f t="shared" si="1"/>
        <v>0</v>
      </c>
      <c r="BW9" s="199">
        <f t="shared" si="1"/>
        <v>0</v>
      </c>
      <c r="BX9" s="199">
        <f t="shared" si="1"/>
        <v>0</v>
      </c>
      <c r="BY9" s="199">
        <f t="shared" si="1"/>
        <v>0</v>
      </c>
      <c r="BZ9" s="199">
        <f t="shared" si="1"/>
        <v>0</v>
      </c>
      <c r="CA9" s="199">
        <f t="shared" si="1"/>
        <v>0</v>
      </c>
      <c r="CB9" s="199">
        <f t="shared" si="1"/>
        <v>0</v>
      </c>
      <c r="CC9" s="199">
        <f t="shared" si="1"/>
        <v>0</v>
      </c>
      <c r="CD9" s="199">
        <f t="shared" si="1"/>
        <v>0</v>
      </c>
      <c r="CE9" s="199">
        <f t="shared" si="1"/>
        <v>0</v>
      </c>
      <c r="CF9" s="199">
        <f t="shared" si="1"/>
        <v>0</v>
      </c>
      <c r="CG9" s="199">
        <f t="shared" si="1"/>
        <v>0</v>
      </c>
      <c r="CH9" s="199">
        <f t="shared" si="1"/>
        <v>0</v>
      </c>
      <c r="CI9" s="199">
        <f t="shared" si="1"/>
        <v>0</v>
      </c>
      <c r="CJ9" s="199">
        <f t="shared" si="1"/>
        <v>0</v>
      </c>
      <c r="CK9" s="199">
        <f t="shared" si="1"/>
        <v>0</v>
      </c>
      <c r="CL9" s="199">
        <f t="shared" si="1"/>
        <v>0</v>
      </c>
      <c r="CM9" s="199">
        <f t="shared" si="1"/>
        <v>0</v>
      </c>
      <c r="CN9" s="199">
        <f t="shared" si="1"/>
        <v>0</v>
      </c>
      <c r="CO9" s="199">
        <f t="shared" si="1"/>
        <v>0</v>
      </c>
      <c r="CP9" s="199">
        <f t="shared" si="1"/>
        <v>0</v>
      </c>
      <c r="CQ9" s="199">
        <f t="shared" si="1"/>
        <v>0</v>
      </c>
      <c r="CR9" s="199">
        <f t="shared" si="1"/>
        <v>0</v>
      </c>
      <c r="CS9" s="199">
        <f t="shared" si="1"/>
        <v>0</v>
      </c>
      <c r="CT9" s="199">
        <f t="shared" si="1"/>
        <v>0</v>
      </c>
      <c r="CU9" s="199">
        <f t="shared" si="1"/>
        <v>0</v>
      </c>
      <c r="CV9" s="199">
        <f t="shared" si="1"/>
        <v>0</v>
      </c>
      <c r="CW9" s="199">
        <f t="shared" si="1"/>
        <v>0</v>
      </c>
      <c r="CX9" s="199">
        <f t="shared" si="1"/>
        <v>0</v>
      </c>
      <c r="CY9" s="199">
        <f t="shared" si="1"/>
        <v>0</v>
      </c>
      <c r="CZ9" s="199">
        <f t="shared" si="1"/>
        <v>0</v>
      </c>
      <c r="DA9" s="199">
        <f t="shared" si="1"/>
        <v>0</v>
      </c>
      <c r="DB9" s="199">
        <f t="shared" si="1"/>
        <v>0</v>
      </c>
      <c r="DC9" s="199">
        <f t="shared" si="1"/>
        <v>0</v>
      </c>
      <c r="DD9" s="199">
        <f t="shared" si="1"/>
        <v>0</v>
      </c>
      <c r="DE9" s="199">
        <f t="shared" si="1"/>
        <v>0</v>
      </c>
      <c r="DF9" s="199">
        <f t="shared" si="1"/>
        <v>0</v>
      </c>
      <c r="DG9" s="199">
        <f t="shared" si="1"/>
        <v>0</v>
      </c>
      <c r="DH9" s="199">
        <f t="shared" si="1"/>
        <v>0</v>
      </c>
      <c r="DI9" s="199">
        <f t="shared" si="1"/>
        <v>0</v>
      </c>
      <c r="DJ9" s="199">
        <f t="shared" si="1"/>
        <v>0</v>
      </c>
      <c r="DK9" s="199">
        <f t="shared" si="1"/>
        <v>0</v>
      </c>
      <c r="DL9" s="199">
        <f t="shared" si="1"/>
        <v>0</v>
      </c>
      <c r="DM9" s="199">
        <f t="shared" si="1"/>
        <v>0</v>
      </c>
      <c r="DN9" s="199">
        <f t="shared" si="1"/>
        <v>0</v>
      </c>
      <c r="DO9" s="199">
        <f t="shared" si="1"/>
        <v>0</v>
      </c>
      <c r="DP9" s="199">
        <f t="shared" si="1"/>
        <v>0</v>
      </c>
      <c r="DQ9" s="199">
        <f t="shared" si="1"/>
        <v>0</v>
      </c>
      <c r="DR9" s="199">
        <f t="shared" si="1"/>
        <v>0</v>
      </c>
    </row>
    <row r="10" spans="1:122" ht="20.25" thickTop="1" thickBot="1" x14ac:dyDescent="0.35">
      <c r="A10" s="29"/>
      <c r="B10" s="74"/>
    </row>
    <row r="11" spans="1:122" ht="20.25" thickTop="1" thickBot="1" x14ac:dyDescent="0.35">
      <c r="A11" s="203" t="s">
        <v>352</v>
      </c>
      <c r="B11" s="201"/>
      <c r="C11" s="202">
        <f t="shared" ref="C11:AH11" si="2">+C5-C9</f>
        <v>0</v>
      </c>
      <c r="D11" s="202">
        <f t="shared" si="2"/>
        <v>0</v>
      </c>
      <c r="E11" s="202">
        <f t="shared" si="2"/>
        <v>0</v>
      </c>
      <c r="F11" s="202">
        <f t="shared" si="2"/>
        <v>0</v>
      </c>
      <c r="G11" s="202">
        <f t="shared" si="2"/>
        <v>0</v>
      </c>
      <c r="H11" s="202">
        <f t="shared" si="2"/>
        <v>0</v>
      </c>
      <c r="I11" s="202">
        <f t="shared" si="2"/>
        <v>0</v>
      </c>
      <c r="J11" s="202">
        <f t="shared" si="2"/>
        <v>0</v>
      </c>
      <c r="K11" s="202">
        <f t="shared" si="2"/>
        <v>0</v>
      </c>
      <c r="L11" s="202">
        <f t="shared" si="2"/>
        <v>0</v>
      </c>
      <c r="M11" s="202">
        <f t="shared" si="2"/>
        <v>0</v>
      </c>
      <c r="N11" s="202">
        <f t="shared" si="2"/>
        <v>0</v>
      </c>
      <c r="O11" s="202">
        <f t="shared" si="2"/>
        <v>0</v>
      </c>
      <c r="P11" s="202">
        <f t="shared" si="2"/>
        <v>0</v>
      </c>
      <c r="Q11" s="202">
        <f t="shared" si="2"/>
        <v>0</v>
      </c>
      <c r="R11" s="202">
        <f t="shared" si="2"/>
        <v>0</v>
      </c>
      <c r="S11" s="202">
        <f t="shared" si="2"/>
        <v>0</v>
      </c>
      <c r="T11" s="202">
        <f t="shared" si="2"/>
        <v>0</v>
      </c>
      <c r="U11" s="202">
        <f t="shared" si="2"/>
        <v>0</v>
      </c>
      <c r="V11" s="202">
        <f t="shared" si="2"/>
        <v>0</v>
      </c>
      <c r="W11" s="202">
        <f t="shared" si="2"/>
        <v>0</v>
      </c>
      <c r="X11" s="202">
        <f t="shared" si="2"/>
        <v>0</v>
      </c>
      <c r="Y11" s="202">
        <f t="shared" si="2"/>
        <v>0</v>
      </c>
      <c r="Z11" s="202">
        <f t="shared" si="2"/>
        <v>0</v>
      </c>
      <c r="AA11" s="202">
        <f t="shared" si="2"/>
        <v>0</v>
      </c>
      <c r="AB11" s="202">
        <f t="shared" si="2"/>
        <v>0</v>
      </c>
      <c r="AC11" s="202">
        <f t="shared" si="2"/>
        <v>0</v>
      </c>
      <c r="AD11" s="202">
        <f t="shared" si="2"/>
        <v>0</v>
      </c>
      <c r="AE11" s="202">
        <f t="shared" si="2"/>
        <v>0</v>
      </c>
      <c r="AF11" s="202">
        <f t="shared" si="2"/>
        <v>0</v>
      </c>
      <c r="AG11" s="202">
        <f t="shared" si="2"/>
        <v>0</v>
      </c>
      <c r="AH11" s="202">
        <f t="shared" si="2"/>
        <v>0</v>
      </c>
      <c r="AI11" s="202">
        <f t="shared" ref="AI11:BN11" si="3">+AI5-AI9</f>
        <v>0</v>
      </c>
      <c r="AJ11" s="202">
        <f t="shared" si="3"/>
        <v>0</v>
      </c>
      <c r="AK11" s="202">
        <f t="shared" si="3"/>
        <v>0</v>
      </c>
      <c r="AL11" s="202">
        <f t="shared" si="3"/>
        <v>0</v>
      </c>
      <c r="AM11" s="202">
        <f t="shared" si="3"/>
        <v>0</v>
      </c>
      <c r="AN11" s="202">
        <f t="shared" si="3"/>
        <v>0</v>
      </c>
      <c r="AO11" s="202">
        <f t="shared" si="3"/>
        <v>0</v>
      </c>
      <c r="AP11" s="202">
        <f t="shared" si="3"/>
        <v>0</v>
      </c>
      <c r="AQ11" s="202">
        <f t="shared" si="3"/>
        <v>0</v>
      </c>
      <c r="AR11" s="202">
        <f t="shared" si="3"/>
        <v>0</v>
      </c>
      <c r="AS11" s="202">
        <f t="shared" si="3"/>
        <v>0</v>
      </c>
      <c r="AT11" s="202">
        <f t="shared" si="3"/>
        <v>0</v>
      </c>
      <c r="AU11" s="202">
        <f t="shared" si="3"/>
        <v>0</v>
      </c>
      <c r="AV11" s="202">
        <f t="shared" si="3"/>
        <v>0</v>
      </c>
      <c r="AW11" s="202">
        <f t="shared" si="3"/>
        <v>0</v>
      </c>
      <c r="AX11" s="202">
        <f t="shared" si="3"/>
        <v>0</v>
      </c>
      <c r="AY11" s="202">
        <f t="shared" si="3"/>
        <v>0</v>
      </c>
      <c r="AZ11" s="202">
        <f t="shared" si="3"/>
        <v>0</v>
      </c>
      <c r="BA11" s="202">
        <f t="shared" si="3"/>
        <v>0</v>
      </c>
      <c r="BB11" s="202">
        <f t="shared" si="3"/>
        <v>0</v>
      </c>
      <c r="BC11" s="202">
        <f t="shared" si="3"/>
        <v>0</v>
      </c>
      <c r="BD11" s="202">
        <f t="shared" si="3"/>
        <v>0</v>
      </c>
      <c r="BE11" s="202">
        <f t="shared" si="3"/>
        <v>0</v>
      </c>
      <c r="BF11" s="202">
        <f t="shared" si="3"/>
        <v>0</v>
      </c>
      <c r="BG11" s="202">
        <f t="shared" si="3"/>
        <v>0</v>
      </c>
      <c r="BH11" s="202">
        <f t="shared" si="3"/>
        <v>0</v>
      </c>
      <c r="BI11" s="202">
        <f t="shared" si="3"/>
        <v>0</v>
      </c>
      <c r="BJ11" s="202">
        <f t="shared" si="3"/>
        <v>0</v>
      </c>
      <c r="BK11" s="202">
        <f t="shared" si="3"/>
        <v>0</v>
      </c>
      <c r="BL11" s="202">
        <f t="shared" si="3"/>
        <v>0</v>
      </c>
      <c r="BM11" s="202">
        <f t="shared" si="3"/>
        <v>0</v>
      </c>
      <c r="BN11" s="202">
        <f t="shared" si="3"/>
        <v>0</v>
      </c>
      <c r="BO11" s="202">
        <f t="shared" ref="BO11:CT11" si="4">+BO5-BO9</f>
        <v>0</v>
      </c>
      <c r="BP11" s="202">
        <f t="shared" si="4"/>
        <v>0</v>
      </c>
      <c r="BQ11" s="202">
        <f t="shared" si="4"/>
        <v>0</v>
      </c>
      <c r="BR11" s="202">
        <f t="shared" si="4"/>
        <v>0</v>
      </c>
      <c r="BS11" s="202">
        <f t="shared" si="4"/>
        <v>0</v>
      </c>
      <c r="BT11" s="202">
        <f t="shared" si="4"/>
        <v>0</v>
      </c>
      <c r="BU11" s="202">
        <f t="shared" si="4"/>
        <v>0</v>
      </c>
      <c r="BV11" s="202">
        <f t="shared" si="4"/>
        <v>0</v>
      </c>
      <c r="BW11" s="202">
        <f t="shared" si="4"/>
        <v>0</v>
      </c>
      <c r="BX11" s="202">
        <f t="shared" si="4"/>
        <v>0</v>
      </c>
      <c r="BY11" s="202">
        <f t="shared" si="4"/>
        <v>0</v>
      </c>
      <c r="BZ11" s="202">
        <f t="shared" si="4"/>
        <v>0</v>
      </c>
      <c r="CA11" s="202">
        <f t="shared" si="4"/>
        <v>0</v>
      </c>
      <c r="CB11" s="202">
        <f t="shared" si="4"/>
        <v>0</v>
      </c>
      <c r="CC11" s="202">
        <f t="shared" si="4"/>
        <v>0</v>
      </c>
      <c r="CD11" s="202">
        <f t="shared" si="4"/>
        <v>0</v>
      </c>
      <c r="CE11" s="202">
        <f t="shared" si="4"/>
        <v>0</v>
      </c>
      <c r="CF11" s="202">
        <f t="shared" si="4"/>
        <v>0</v>
      </c>
      <c r="CG11" s="202">
        <f t="shared" si="4"/>
        <v>0</v>
      </c>
      <c r="CH11" s="202">
        <f t="shared" si="4"/>
        <v>0</v>
      </c>
      <c r="CI11" s="202">
        <f t="shared" si="4"/>
        <v>0</v>
      </c>
      <c r="CJ11" s="202">
        <f t="shared" si="4"/>
        <v>0</v>
      </c>
      <c r="CK11" s="202">
        <f t="shared" si="4"/>
        <v>0</v>
      </c>
      <c r="CL11" s="202">
        <f t="shared" si="4"/>
        <v>0</v>
      </c>
      <c r="CM11" s="202">
        <f t="shared" si="4"/>
        <v>0</v>
      </c>
      <c r="CN11" s="202">
        <f t="shared" si="4"/>
        <v>0</v>
      </c>
      <c r="CO11" s="202">
        <f t="shared" si="4"/>
        <v>0</v>
      </c>
      <c r="CP11" s="202">
        <f t="shared" si="4"/>
        <v>0</v>
      </c>
      <c r="CQ11" s="202">
        <f t="shared" si="4"/>
        <v>0</v>
      </c>
      <c r="CR11" s="202">
        <f t="shared" si="4"/>
        <v>0</v>
      </c>
      <c r="CS11" s="202">
        <f t="shared" si="4"/>
        <v>0</v>
      </c>
      <c r="CT11" s="202">
        <f t="shared" si="4"/>
        <v>0</v>
      </c>
      <c r="CU11" s="202">
        <f t="shared" ref="CU11:DR11" si="5">+CU5-CU9</f>
        <v>0</v>
      </c>
      <c r="CV11" s="202">
        <f t="shared" si="5"/>
        <v>0</v>
      </c>
      <c r="CW11" s="202">
        <f t="shared" si="5"/>
        <v>0</v>
      </c>
      <c r="CX11" s="202">
        <f t="shared" si="5"/>
        <v>0</v>
      </c>
      <c r="CY11" s="202">
        <f t="shared" si="5"/>
        <v>0</v>
      </c>
      <c r="CZ11" s="202">
        <f t="shared" si="5"/>
        <v>0</v>
      </c>
      <c r="DA11" s="202">
        <f t="shared" si="5"/>
        <v>0</v>
      </c>
      <c r="DB11" s="202">
        <f t="shared" si="5"/>
        <v>0</v>
      </c>
      <c r="DC11" s="202">
        <f t="shared" si="5"/>
        <v>0</v>
      </c>
      <c r="DD11" s="202">
        <f t="shared" si="5"/>
        <v>0</v>
      </c>
      <c r="DE11" s="202">
        <f t="shared" si="5"/>
        <v>0</v>
      </c>
      <c r="DF11" s="202">
        <f t="shared" si="5"/>
        <v>0</v>
      </c>
      <c r="DG11" s="202">
        <f t="shared" si="5"/>
        <v>0</v>
      </c>
      <c r="DH11" s="202">
        <f t="shared" si="5"/>
        <v>0</v>
      </c>
      <c r="DI11" s="202">
        <f t="shared" si="5"/>
        <v>0</v>
      </c>
      <c r="DJ11" s="202">
        <f t="shared" si="5"/>
        <v>0</v>
      </c>
      <c r="DK11" s="202">
        <f t="shared" si="5"/>
        <v>0</v>
      </c>
      <c r="DL11" s="202">
        <f t="shared" si="5"/>
        <v>0</v>
      </c>
      <c r="DM11" s="202">
        <f t="shared" si="5"/>
        <v>0</v>
      </c>
      <c r="DN11" s="202">
        <f t="shared" si="5"/>
        <v>0</v>
      </c>
      <c r="DO11" s="202">
        <f t="shared" si="5"/>
        <v>0</v>
      </c>
      <c r="DP11" s="202">
        <f t="shared" si="5"/>
        <v>0</v>
      </c>
      <c r="DQ11" s="202">
        <f t="shared" si="5"/>
        <v>0</v>
      </c>
      <c r="DR11" s="202">
        <f t="shared" si="5"/>
        <v>0</v>
      </c>
    </row>
    <row r="12" spans="1:122" ht="19.5" thickTop="1" x14ac:dyDescent="0.3">
      <c r="A12" s="29" t="s">
        <v>503</v>
      </c>
      <c r="B12" s="74"/>
      <c r="C12" s="216" t="str">
        <f>+IFERROR(C11/C5,"na")</f>
        <v>na</v>
      </c>
      <c r="D12" s="216" t="str">
        <f t="shared" ref="D12:H12" si="6">+IFERROR(D11/D5,"na")</f>
        <v>na</v>
      </c>
      <c r="E12" s="216" t="str">
        <f t="shared" si="6"/>
        <v>na</v>
      </c>
      <c r="F12" s="216" t="str">
        <f t="shared" si="6"/>
        <v>na</v>
      </c>
      <c r="G12" s="216" t="str">
        <f t="shared" si="6"/>
        <v>na</v>
      </c>
      <c r="H12" s="216" t="str">
        <f t="shared" si="6"/>
        <v>na</v>
      </c>
      <c r="I12" s="216" t="str">
        <f t="shared" ref="I12" si="7">+IFERROR(I11/I5,"na")</f>
        <v>na</v>
      </c>
      <c r="J12" s="216" t="str">
        <f t="shared" ref="J12" si="8">+IFERROR(J11/J5,"na")</f>
        <v>na</v>
      </c>
      <c r="K12" s="216" t="str">
        <f t="shared" ref="K12" si="9">+IFERROR(K11/K5,"na")</f>
        <v>na</v>
      </c>
      <c r="L12" s="216" t="str">
        <f t="shared" ref="L12" si="10">+IFERROR(L11/L5,"na")</f>
        <v>na</v>
      </c>
      <c r="M12" s="216" t="str">
        <f t="shared" ref="M12" si="11">+IFERROR(M11/M5,"na")</f>
        <v>na</v>
      </c>
      <c r="N12" s="216" t="str">
        <f t="shared" ref="N12" si="12">+IFERROR(N11/N5,"na")</f>
        <v>na</v>
      </c>
      <c r="O12" s="216" t="str">
        <f t="shared" ref="O12" si="13">+IFERROR(O11/O5,"na")</f>
        <v>na</v>
      </c>
      <c r="P12" s="216" t="str">
        <f t="shared" ref="P12" si="14">+IFERROR(P11/P5,"na")</f>
        <v>na</v>
      </c>
      <c r="Q12" s="216" t="str">
        <f t="shared" ref="Q12" si="15">+IFERROR(Q11/Q5,"na")</f>
        <v>na</v>
      </c>
      <c r="R12" s="216" t="str">
        <f t="shared" ref="R12" si="16">+IFERROR(R11/R5,"na")</f>
        <v>na</v>
      </c>
      <c r="S12" s="216" t="str">
        <f t="shared" ref="S12" si="17">+IFERROR(S11/S5,"na")</f>
        <v>na</v>
      </c>
      <c r="T12" s="216" t="str">
        <f t="shared" ref="T12" si="18">+IFERROR(T11/T5,"na")</f>
        <v>na</v>
      </c>
      <c r="U12" s="216" t="str">
        <f t="shared" ref="U12" si="19">+IFERROR(U11/U5,"na")</f>
        <v>na</v>
      </c>
      <c r="V12" s="216" t="str">
        <f t="shared" ref="V12" si="20">+IFERROR(V11/V5,"na")</f>
        <v>na</v>
      </c>
      <c r="W12" s="216" t="str">
        <f t="shared" ref="W12" si="21">+IFERROR(W11/W5,"na")</f>
        <v>na</v>
      </c>
      <c r="X12" s="216" t="str">
        <f t="shared" ref="X12" si="22">+IFERROR(X11/X5,"na")</f>
        <v>na</v>
      </c>
      <c r="Y12" s="216" t="str">
        <f t="shared" ref="Y12" si="23">+IFERROR(Y11/Y5,"na")</f>
        <v>na</v>
      </c>
      <c r="Z12" s="216" t="str">
        <f t="shared" ref="Z12" si="24">+IFERROR(Z11/Z5,"na")</f>
        <v>na</v>
      </c>
      <c r="AA12" s="216" t="str">
        <f t="shared" ref="AA12" si="25">+IFERROR(AA11/AA5,"na")</f>
        <v>na</v>
      </c>
      <c r="AB12" s="216" t="str">
        <f t="shared" ref="AB12" si="26">+IFERROR(AB11/AB5,"na")</f>
        <v>na</v>
      </c>
      <c r="AC12" s="216" t="str">
        <f t="shared" ref="AC12" si="27">+IFERROR(AC11/AC5,"na")</f>
        <v>na</v>
      </c>
      <c r="AD12" s="216" t="str">
        <f t="shared" ref="AD12" si="28">+IFERROR(AD11/AD5,"na")</f>
        <v>na</v>
      </c>
      <c r="AE12" s="216" t="str">
        <f t="shared" ref="AE12" si="29">+IFERROR(AE11/AE5,"na")</f>
        <v>na</v>
      </c>
      <c r="AF12" s="216" t="str">
        <f t="shared" ref="AF12" si="30">+IFERROR(AF11/AF5,"na")</f>
        <v>na</v>
      </c>
      <c r="AG12" s="216" t="str">
        <f t="shared" ref="AG12" si="31">+IFERROR(AG11/AG5,"na")</f>
        <v>na</v>
      </c>
      <c r="AH12" s="216" t="str">
        <f t="shared" ref="AH12" si="32">+IFERROR(AH11/AH5,"na")</f>
        <v>na</v>
      </c>
      <c r="AI12" s="216" t="str">
        <f t="shared" ref="AI12" si="33">+IFERROR(AI11/AI5,"na")</f>
        <v>na</v>
      </c>
      <c r="AJ12" s="216" t="str">
        <f t="shared" ref="AJ12" si="34">+IFERROR(AJ11/AJ5,"na")</f>
        <v>na</v>
      </c>
      <c r="AK12" s="216" t="str">
        <f t="shared" ref="AK12" si="35">+IFERROR(AK11/AK5,"na")</f>
        <v>na</v>
      </c>
      <c r="AL12" s="216" t="str">
        <f t="shared" ref="AL12" si="36">+IFERROR(AL11/AL5,"na")</f>
        <v>na</v>
      </c>
      <c r="AM12" s="216" t="str">
        <f t="shared" ref="AM12" si="37">+IFERROR(AM11/AM5,"na")</f>
        <v>na</v>
      </c>
      <c r="AN12" s="216" t="str">
        <f t="shared" ref="AN12" si="38">+IFERROR(AN11/AN5,"na")</f>
        <v>na</v>
      </c>
      <c r="AO12" s="216" t="str">
        <f t="shared" ref="AO12" si="39">+IFERROR(AO11/AO5,"na")</f>
        <v>na</v>
      </c>
      <c r="AP12" s="216" t="str">
        <f t="shared" ref="AP12" si="40">+IFERROR(AP11/AP5,"na")</f>
        <v>na</v>
      </c>
      <c r="AQ12" s="216" t="str">
        <f t="shared" ref="AQ12" si="41">+IFERROR(AQ11/AQ5,"na")</f>
        <v>na</v>
      </c>
      <c r="AR12" s="216" t="str">
        <f t="shared" ref="AR12" si="42">+IFERROR(AR11/AR5,"na")</f>
        <v>na</v>
      </c>
      <c r="AS12" s="216" t="str">
        <f t="shared" ref="AS12" si="43">+IFERROR(AS11/AS5,"na")</f>
        <v>na</v>
      </c>
      <c r="AT12" s="216" t="str">
        <f t="shared" ref="AT12" si="44">+IFERROR(AT11/AT5,"na")</f>
        <v>na</v>
      </c>
      <c r="AU12" s="216" t="str">
        <f t="shared" ref="AU12" si="45">+IFERROR(AU11/AU5,"na")</f>
        <v>na</v>
      </c>
      <c r="AV12" s="216" t="str">
        <f t="shared" ref="AV12" si="46">+IFERROR(AV11/AV5,"na")</f>
        <v>na</v>
      </c>
      <c r="AW12" s="216" t="str">
        <f t="shared" ref="AW12" si="47">+IFERROR(AW11/AW5,"na")</f>
        <v>na</v>
      </c>
      <c r="AX12" s="216" t="str">
        <f t="shared" ref="AX12" si="48">+IFERROR(AX11/AX5,"na")</f>
        <v>na</v>
      </c>
      <c r="AY12" s="216" t="str">
        <f t="shared" ref="AY12" si="49">+IFERROR(AY11/AY5,"na")</f>
        <v>na</v>
      </c>
      <c r="AZ12" s="216" t="str">
        <f t="shared" ref="AZ12" si="50">+IFERROR(AZ11/AZ5,"na")</f>
        <v>na</v>
      </c>
      <c r="BA12" s="216" t="str">
        <f t="shared" ref="BA12" si="51">+IFERROR(BA11/BA5,"na")</f>
        <v>na</v>
      </c>
      <c r="BB12" s="216" t="str">
        <f t="shared" ref="BB12" si="52">+IFERROR(BB11/BB5,"na")</f>
        <v>na</v>
      </c>
      <c r="BC12" s="216" t="str">
        <f t="shared" ref="BC12" si="53">+IFERROR(BC11/BC5,"na")</f>
        <v>na</v>
      </c>
      <c r="BD12" s="216" t="str">
        <f t="shared" ref="BD12" si="54">+IFERROR(BD11/BD5,"na")</f>
        <v>na</v>
      </c>
      <c r="BE12" s="216" t="str">
        <f t="shared" ref="BE12" si="55">+IFERROR(BE11/BE5,"na")</f>
        <v>na</v>
      </c>
      <c r="BF12" s="216" t="str">
        <f t="shared" ref="BF12" si="56">+IFERROR(BF11/BF5,"na")</f>
        <v>na</v>
      </c>
      <c r="BG12" s="216" t="str">
        <f t="shared" ref="BG12" si="57">+IFERROR(BG11/BG5,"na")</f>
        <v>na</v>
      </c>
      <c r="BH12" s="216" t="str">
        <f t="shared" ref="BH12" si="58">+IFERROR(BH11/BH5,"na")</f>
        <v>na</v>
      </c>
      <c r="BI12" s="216" t="str">
        <f t="shared" ref="BI12" si="59">+IFERROR(BI11/BI5,"na")</f>
        <v>na</v>
      </c>
      <c r="BJ12" s="216" t="str">
        <f t="shared" ref="BJ12" si="60">+IFERROR(BJ11/BJ5,"na")</f>
        <v>na</v>
      </c>
      <c r="BK12" s="216" t="str">
        <f t="shared" ref="BK12" si="61">+IFERROR(BK11/BK5,"na")</f>
        <v>na</v>
      </c>
      <c r="BL12" s="216" t="str">
        <f t="shared" ref="BL12" si="62">+IFERROR(BL11/BL5,"na")</f>
        <v>na</v>
      </c>
      <c r="BM12" s="216" t="str">
        <f t="shared" ref="BM12" si="63">+IFERROR(BM11/BM5,"na")</f>
        <v>na</v>
      </c>
      <c r="BN12" s="216" t="str">
        <f t="shared" ref="BN12" si="64">+IFERROR(BN11/BN5,"na")</f>
        <v>na</v>
      </c>
      <c r="BO12" s="216" t="str">
        <f t="shared" ref="BO12" si="65">+IFERROR(BO11/BO5,"na")</f>
        <v>na</v>
      </c>
      <c r="BP12" s="216" t="str">
        <f t="shared" ref="BP12" si="66">+IFERROR(BP11/BP5,"na")</f>
        <v>na</v>
      </c>
      <c r="BQ12" s="216" t="str">
        <f t="shared" ref="BQ12" si="67">+IFERROR(BQ11/BQ5,"na")</f>
        <v>na</v>
      </c>
      <c r="BR12" s="216" t="str">
        <f t="shared" ref="BR12" si="68">+IFERROR(BR11/BR5,"na")</f>
        <v>na</v>
      </c>
      <c r="BS12" s="216" t="str">
        <f t="shared" ref="BS12" si="69">+IFERROR(BS11/BS5,"na")</f>
        <v>na</v>
      </c>
      <c r="BT12" s="216" t="str">
        <f t="shared" ref="BT12" si="70">+IFERROR(BT11/BT5,"na")</f>
        <v>na</v>
      </c>
      <c r="BU12" s="216" t="str">
        <f t="shared" ref="BU12" si="71">+IFERROR(BU11/BU5,"na")</f>
        <v>na</v>
      </c>
      <c r="BV12" s="216" t="str">
        <f t="shared" ref="BV12" si="72">+IFERROR(BV11/BV5,"na")</f>
        <v>na</v>
      </c>
      <c r="BW12" s="216" t="str">
        <f t="shared" ref="BW12" si="73">+IFERROR(BW11/BW5,"na")</f>
        <v>na</v>
      </c>
      <c r="BX12" s="216" t="str">
        <f t="shared" ref="BX12" si="74">+IFERROR(BX11/BX5,"na")</f>
        <v>na</v>
      </c>
      <c r="BY12" s="216" t="str">
        <f t="shared" ref="BY12" si="75">+IFERROR(BY11/BY5,"na")</f>
        <v>na</v>
      </c>
      <c r="BZ12" s="216" t="str">
        <f t="shared" ref="BZ12" si="76">+IFERROR(BZ11/BZ5,"na")</f>
        <v>na</v>
      </c>
      <c r="CA12" s="216" t="str">
        <f t="shared" ref="CA12" si="77">+IFERROR(CA11/CA5,"na")</f>
        <v>na</v>
      </c>
      <c r="CB12" s="216" t="str">
        <f t="shared" ref="CB12" si="78">+IFERROR(CB11/CB5,"na")</f>
        <v>na</v>
      </c>
      <c r="CC12" s="216" t="str">
        <f t="shared" ref="CC12" si="79">+IFERROR(CC11/CC5,"na")</f>
        <v>na</v>
      </c>
      <c r="CD12" s="216" t="str">
        <f t="shared" ref="CD12" si="80">+IFERROR(CD11/CD5,"na")</f>
        <v>na</v>
      </c>
      <c r="CE12" s="216" t="str">
        <f t="shared" ref="CE12" si="81">+IFERROR(CE11/CE5,"na")</f>
        <v>na</v>
      </c>
      <c r="CF12" s="216" t="str">
        <f t="shared" ref="CF12" si="82">+IFERROR(CF11/CF5,"na")</f>
        <v>na</v>
      </c>
      <c r="CG12" s="216" t="str">
        <f t="shared" ref="CG12" si="83">+IFERROR(CG11/CG5,"na")</f>
        <v>na</v>
      </c>
      <c r="CH12" s="216" t="str">
        <f t="shared" ref="CH12" si="84">+IFERROR(CH11/CH5,"na")</f>
        <v>na</v>
      </c>
      <c r="CI12" s="216" t="str">
        <f t="shared" ref="CI12" si="85">+IFERROR(CI11/CI5,"na")</f>
        <v>na</v>
      </c>
      <c r="CJ12" s="216" t="str">
        <f t="shared" ref="CJ12" si="86">+IFERROR(CJ11/CJ5,"na")</f>
        <v>na</v>
      </c>
      <c r="CK12" s="216" t="str">
        <f t="shared" ref="CK12" si="87">+IFERROR(CK11/CK5,"na")</f>
        <v>na</v>
      </c>
      <c r="CL12" s="216" t="str">
        <f t="shared" ref="CL12" si="88">+IFERROR(CL11/CL5,"na")</f>
        <v>na</v>
      </c>
      <c r="CM12" s="216" t="str">
        <f t="shared" ref="CM12" si="89">+IFERROR(CM11/CM5,"na")</f>
        <v>na</v>
      </c>
      <c r="CN12" s="216" t="str">
        <f t="shared" ref="CN12" si="90">+IFERROR(CN11/CN5,"na")</f>
        <v>na</v>
      </c>
      <c r="CO12" s="216" t="str">
        <f t="shared" ref="CO12" si="91">+IFERROR(CO11/CO5,"na")</f>
        <v>na</v>
      </c>
      <c r="CP12" s="216" t="str">
        <f t="shared" ref="CP12" si="92">+IFERROR(CP11/CP5,"na")</f>
        <v>na</v>
      </c>
      <c r="CQ12" s="216" t="str">
        <f t="shared" ref="CQ12" si="93">+IFERROR(CQ11/CQ5,"na")</f>
        <v>na</v>
      </c>
      <c r="CR12" s="216" t="str">
        <f t="shared" ref="CR12" si="94">+IFERROR(CR11/CR5,"na")</f>
        <v>na</v>
      </c>
      <c r="CS12" s="216" t="str">
        <f t="shared" ref="CS12" si="95">+IFERROR(CS11/CS5,"na")</f>
        <v>na</v>
      </c>
      <c r="CT12" s="216" t="str">
        <f t="shared" ref="CT12" si="96">+IFERROR(CT11/CT5,"na")</f>
        <v>na</v>
      </c>
      <c r="CU12" s="216" t="str">
        <f t="shared" ref="CU12" si="97">+IFERROR(CU11/CU5,"na")</f>
        <v>na</v>
      </c>
      <c r="CV12" s="216" t="str">
        <f t="shared" ref="CV12" si="98">+IFERROR(CV11/CV5,"na")</f>
        <v>na</v>
      </c>
      <c r="CW12" s="216" t="str">
        <f t="shared" ref="CW12" si="99">+IFERROR(CW11/CW5,"na")</f>
        <v>na</v>
      </c>
      <c r="CX12" s="216" t="str">
        <f t="shared" ref="CX12" si="100">+IFERROR(CX11/CX5,"na")</f>
        <v>na</v>
      </c>
      <c r="CY12" s="216" t="str">
        <f t="shared" ref="CY12" si="101">+IFERROR(CY11/CY5,"na")</f>
        <v>na</v>
      </c>
      <c r="CZ12" s="216" t="str">
        <f t="shared" ref="CZ12" si="102">+IFERROR(CZ11/CZ5,"na")</f>
        <v>na</v>
      </c>
      <c r="DA12" s="216" t="str">
        <f t="shared" ref="DA12" si="103">+IFERROR(DA11/DA5,"na")</f>
        <v>na</v>
      </c>
      <c r="DB12" s="216" t="str">
        <f t="shared" ref="DB12" si="104">+IFERROR(DB11/DB5,"na")</f>
        <v>na</v>
      </c>
      <c r="DC12" s="216" t="str">
        <f t="shared" ref="DC12" si="105">+IFERROR(DC11/DC5,"na")</f>
        <v>na</v>
      </c>
      <c r="DD12" s="216" t="str">
        <f t="shared" ref="DD12" si="106">+IFERROR(DD11/DD5,"na")</f>
        <v>na</v>
      </c>
      <c r="DE12" s="216" t="str">
        <f t="shared" ref="DE12" si="107">+IFERROR(DE11/DE5,"na")</f>
        <v>na</v>
      </c>
      <c r="DF12" s="216" t="str">
        <f t="shared" ref="DF12" si="108">+IFERROR(DF11/DF5,"na")</f>
        <v>na</v>
      </c>
      <c r="DG12" s="216" t="str">
        <f t="shared" ref="DG12" si="109">+IFERROR(DG11/DG5,"na")</f>
        <v>na</v>
      </c>
      <c r="DH12" s="216" t="str">
        <f t="shared" ref="DH12" si="110">+IFERROR(DH11/DH5,"na")</f>
        <v>na</v>
      </c>
      <c r="DI12" s="216" t="str">
        <f t="shared" ref="DI12" si="111">+IFERROR(DI11/DI5,"na")</f>
        <v>na</v>
      </c>
      <c r="DJ12" s="216" t="str">
        <f t="shared" ref="DJ12" si="112">+IFERROR(DJ11/DJ5,"na")</f>
        <v>na</v>
      </c>
      <c r="DK12" s="216" t="str">
        <f t="shared" ref="DK12" si="113">+IFERROR(DK11/DK5,"na")</f>
        <v>na</v>
      </c>
      <c r="DL12" s="216" t="str">
        <f t="shared" ref="DL12" si="114">+IFERROR(DL11/DL5,"na")</f>
        <v>na</v>
      </c>
      <c r="DM12" s="216" t="str">
        <f t="shared" ref="DM12" si="115">+IFERROR(DM11/DM5,"na")</f>
        <v>na</v>
      </c>
      <c r="DN12" s="216" t="str">
        <f t="shared" ref="DN12" si="116">+IFERROR(DN11/DN5,"na")</f>
        <v>na</v>
      </c>
      <c r="DO12" s="216" t="str">
        <f t="shared" ref="DO12" si="117">+IFERROR(DO11/DO5,"na")</f>
        <v>na</v>
      </c>
      <c r="DP12" s="216" t="str">
        <f t="shared" ref="DP12" si="118">+IFERROR(DP11/DP5,"na")</f>
        <v>na</v>
      </c>
      <c r="DQ12" s="216" t="str">
        <f t="shared" ref="DQ12" si="119">+IFERROR(DQ11/DQ5,"na")</f>
        <v>na</v>
      </c>
      <c r="DR12" s="216" t="str">
        <f t="shared" ref="DR12" si="120">+IFERROR(DR11/DR5,"na")</f>
        <v>na</v>
      </c>
    </row>
    <row r="13" spans="1:122" ht="18.75" x14ac:dyDescent="0.3">
      <c r="A13" s="29"/>
      <c r="B13" s="74"/>
      <c r="E13" s="123"/>
      <c r="F13" s="123"/>
      <c r="G13" s="123"/>
    </row>
    <row r="14" spans="1:122" ht="21" x14ac:dyDescent="0.35">
      <c r="A14" s="78" t="s">
        <v>8</v>
      </c>
      <c r="B14" s="6"/>
      <c r="C14" s="93">
        <f>+C_Variabili!H36</f>
        <v>0</v>
      </c>
      <c r="D14" s="93">
        <f>+C_Variabili!I36</f>
        <v>0</v>
      </c>
      <c r="E14" s="93">
        <f>+C_Variabili!J36</f>
        <v>0</v>
      </c>
      <c r="F14" s="93">
        <f>+C_Variabili!K36</f>
        <v>0</v>
      </c>
      <c r="G14" s="93">
        <f>+C_Variabili!L36</f>
        <v>0</v>
      </c>
      <c r="H14" s="93">
        <f>+C_Variabili!M36</f>
        <v>0</v>
      </c>
      <c r="I14" s="93">
        <f>+C_Variabili!N36</f>
        <v>0</v>
      </c>
      <c r="J14" s="93">
        <f>+C_Variabili!O36</f>
        <v>0</v>
      </c>
      <c r="K14" s="93">
        <f>+C_Variabili!P36</f>
        <v>0</v>
      </c>
      <c r="L14" s="93">
        <f>+C_Variabili!Q36</f>
        <v>0</v>
      </c>
      <c r="M14" s="93">
        <f>+C_Variabili!R36</f>
        <v>0</v>
      </c>
      <c r="N14" s="93">
        <f>+C_Variabili!S36</f>
        <v>0</v>
      </c>
      <c r="O14" s="93">
        <f>+C_Variabili!T36</f>
        <v>0</v>
      </c>
      <c r="P14" s="93">
        <f>+C_Variabili!U36</f>
        <v>0</v>
      </c>
      <c r="Q14" s="93">
        <f>+C_Variabili!V36</f>
        <v>0</v>
      </c>
      <c r="R14" s="93">
        <f>+C_Variabili!W36</f>
        <v>0</v>
      </c>
      <c r="S14" s="93">
        <f>+C_Variabili!X36</f>
        <v>0</v>
      </c>
      <c r="T14" s="93">
        <f>+C_Variabili!Y36</f>
        <v>0</v>
      </c>
      <c r="U14" s="93">
        <f>+C_Variabili!Z36</f>
        <v>0</v>
      </c>
      <c r="V14" s="93">
        <f>+C_Variabili!AA36</f>
        <v>0</v>
      </c>
      <c r="W14" s="93">
        <f>+C_Variabili!AB36</f>
        <v>0</v>
      </c>
      <c r="X14" s="93">
        <f>+C_Variabili!AC36</f>
        <v>0</v>
      </c>
      <c r="Y14" s="93">
        <f>+C_Variabili!AD36</f>
        <v>0</v>
      </c>
      <c r="Z14" s="93">
        <f>+C_Variabili!AE36</f>
        <v>0</v>
      </c>
      <c r="AA14" s="93">
        <f>+C_Variabili!AF36</f>
        <v>0</v>
      </c>
      <c r="AB14" s="93">
        <f>+C_Variabili!AG36</f>
        <v>0</v>
      </c>
      <c r="AC14" s="93">
        <f>+C_Variabili!AH36</f>
        <v>0</v>
      </c>
      <c r="AD14" s="93">
        <f>+C_Variabili!AI36</f>
        <v>0</v>
      </c>
      <c r="AE14" s="93">
        <f>+C_Variabili!AJ36</f>
        <v>0</v>
      </c>
      <c r="AF14" s="93">
        <f>+C_Variabili!AK36</f>
        <v>0</v>
      </c>
      <c r="AG14" s="93">
        <f>+C_Variabili!AL36</f>
        <v>0</v>
      </c>
      <c r="AH14" s="93">
        <f>+C_Variabili!AM36</f>
        <v>0</v>
      </c>
      <c r="AI14" s="93">
        <f>+C_Variabili!AN36</f>
        <v>0</v>
      </c>
      <c r="AJ14" s="93">
        <f>+C_Variabili!AO36</f>
        <v>0</v>
      </c>
      <c r="AK14" s="93">
        <f>+C_Variabili!AP36</f>
        <v>0</v>
      </c>
      <c r="AL14" s="93">
        <f>+C_Variabili!AQ36</f>
        <v>0</v>
      </c>
      <c r="AM14" s="93">
        <f>+C_Variabili!AR36</f>
        <v>0</v>
      </c>
      <c r="AN14" s="93">
        <f>+C_Variabili!AS36</f>
        <v>0</v>
      </c>
      <c r="AO14" s="93">
        <f>+C_Variabili!AT36</f>
        <v>0</v>
      </c>
      <c r="AP14" s="93">
        <f>+C_Variabili!AU36</f>
        <v>0</v>
      </c>
      <c r="AQ14" s="93">
        <f>+C_Variabili!AV36</f>
        <v>0</v>
      </c>
      <c r="AR14" s="93">
        <f>+C_Variabili!AW36</f>
        <v>0</v>
      </c>
      <c r="AS14" s="93">
        <f>+C_Variabili!AX36</f>
        <v>0</v>
      </c>
      <c r="AT14" s="93">
        <f>+C_Variabili!AY36</f>
        <v>0</v>
      </c>
      <c r="AU14" s="93">
        <f>+C_Variabili!AZ36</f>
        <v>0</v>
      </c>
      <c r="AV14" s="93">
        <f>+C_Variabili!BA36</f>
        <v>0</v>
      </c>
      <c r="AW14" s="93">
        <f>+C_Variabili!BB36</f>
        <v>0</v>
      </c>
      <c r="AX14" s="93">
        <f>+C_Variabili!BC36</f>
        <v>0</v>
      </c>
      <c r="AY14" s="93">
        <f>+C_Variabili!BD36</f>
        <v>0</v>
      </c>
      <c r="AZ14" s="93">
        <f>+C_Variabili!BE36</f>
        <v>0</v>
      </c>
      <c r="BA14" s="93">
        <f>+C_Variabili!BF36</f>
        <v>0</v>
      </c>
      <c r="BB14" s="93">
        <f>+C_Variabili!BG36</f>
        <v>0</v>
      </c>
      <c r="BC14" s="93">
        <f>+C_Variabili!BH36</f>
        <v>0</v>
      </c>
      <c r="BD14" s="93">
        <f>+C_Variabili!BI36</f>
        <v>0</v>
      </c>
      <c r="BE14" s="93">
        <f>+C_Variabili!BJ36</f>
        <v>0</v>
      </c>
      <c r="BF14" s="93">
        <f>+C_Variabili!BK36</f>
        <v>0</v>
      </c>
      <c r="BG14" s="93">
        <f>+C_Variabili!BL36</f>
        <v>0</v>
      </c>
      <c r="BH14" s="93">
        <f>+C_Variabili!BM36</f>
        <v>0</v>
      </c>
      <c r="BI14" s="93">
        <f>+C_Variabili!BN36</f>
        <v>0</v>
      </c>
      <c r="BJ14" s="93">
        <f>+C_Variabili!BO36</f>
        <v>0</v>
      </c>
      <c r="BK14" s="93">
        <f>+C_Variabili!BP36</f>
        <v>0</v>
      </c>
      <c r="BL14" s="93">
        <f>+C_Variabili!BQ36</f>
        <v>0</v>
      </c>
      <c r="BM14" s="93">
        <f>+C_Variabili!BR36</f>
        <v>0</v>
      </c>
      <c r="BN14" s="93">
        <f>+C_Variabili!BS36</f>
        <v>0</v>
      </c>
      <c r="BO14" s="93">
        <f>+C_Variabili!BT36</f>
        <v>0</v>
      </c>
      <c r="BP14" s="93">
        <f>+C_Variabili!BU36</f>
        <v>0</v>
      </c>
      <c r="BQ14" s="93">
        <f>+C_Variabili!BV36</f>
        <v>0</v>
      </c>
      <c r="BR14" s="93">
        <f>+C_Variabili!BW36</f>
        <v>0</v>
      </c>
      <c r="BS14" s="93">
        <f>+C_Variabili!BX36</f>
        <v>0</v>
      </c>
      <c r="BT14" s="93">
        <f>+C_Variabili!BY36</f>
        <v>0</v>
      </c>
      <c r="BU14" s="93">
        <f>+C_Variabili!BZ36</f>
        <v>0</v>
      </c>
      <c r="BV14" s="93">
        <f>+C_Variabili!CA36</f>
        <v>0</v>
      </c>
      <c r="BW14" s="93">
        <f>+C_Variabili!CB36</f>
        <v>0</v>
      </c>
      <c r="BX14" s="93">
        <f>+C_Variabili!CC36</f>
        <v>0</v>
      </c>
      <c r="BY14" s="93">
        <f>+C_Variabili!CD36</f>
        <v>0</v>
      </c>
      <c r="BZ14" s="93">
        <f>+C_Variabili!CE36</f>
        <v>0</v>
      </c>
      <c r="CA14" s="93">
        <f>+C_Variabili!CF36</f>
        <v>0</v>
      </c>
      <c r="CB14" s="93">
        <f>+C_Variabili!CG36</f>
        <v>0</v>
      </c>
      <c r="CC14" s="93">
        <f>+C_Variabili!CH36</f>
        <v>0</v>
      </c>
      <c r="CD14" s="93">
        <f>+C_Variabili!CI36</f>
        <v>0</v>
      </c>
      <c r="CE14" s="93">
        <f>+C_Variabili!CJ36</f>
        <v>0</v>
      </c>
      <c r="CF14" s="93">
        <f>+C_Variabili!CK36</f>
        <v>0</v>
      </c>
      <c r="CG14" s="93">
        <f>+C_Variabili!CL36</f>
        <v>0</v>
      </c>
      <c r="CH14" s="93">
        <f>+C_Variabili!CM36</f>
        <v>0</v>
      </c>
      <c r="CI14" s="93">
        <f>+C_Variabili!CN36</f>
        <v>0</v>
      </c>
      <c r="CJ14" s="93">
        <f>+C_Variabili!CO36</f>
        <v>0</v>
      </c>
      <c r="CK14" s="93">
        <f>+C_Variabili!CP36</f>
        <v>0</v>
      </c>
      <c r="CL14" s="93">
        <f>+C_Variabili!CQ36</f>
        <v>0</v>
      </c>
      <c r="CM14" s="93">
        <f>+C_Variabili!CR36</f>
        <v>0</v>
      </c>
      <c r="CN14" s="93">
        <f>+C_Variabili!CS36</f>
        <v>0</v>
      </c>
      <c r="CO14" s="93">
        <f>+C_Variabili!CT36</f>
        <v>0</v>
      </c>
      <c r="CP14" s="93">
        <f>+C_Variabili!CU36</f>
        <v>0</v>
      </c>
      <c r="CQ14" s="93">
        <f>+C_Variabili!CV36</f>
        <v>0</v>
      </c>
      <c r="CR14" s="93">
        <f>+C_Variabili!CW36</f>
        <v>0</v>
      </c>
      <c r="CS14" s="93">
        <f>+C_Variabili!CX36</f>
        <v>0</v>
      </c>
      <c r="CT14" s="93">
        <f>+C_Variabili!CY36</f>
        <v>0</v>
      </c>
      <c r="CU14" s="93">
        <f>+C_Variabili!CZ36</f>
        <v>0</v>
      </c>
      <c r="CV14" s="93">
        <f>+C_Variabili!DA36</f>
        <v>0</v>
      </c>
      <c r="CW14" s="93">
        <f>+C_Variabili!DB36</f>
        <v>0</v>
      </c>
      <c r="CX14" s="93">
        <f>+C_Variabili!DC36</f>
        <v>0</v>
      </c>
      <c r="CY14" s="93">
        <f>+C_Variabili!DD36</f>
        <v>0</v>
      </c>
      <c r="CZ14" s="93">
        <f>+C_Variabili!DE36</f>
        <v>0</v>
      </c>
      <c r="DA14" s="93">
        <f>+C_Variabili!DF36</f>
        <v>0</v>
      </c>
      <c r="DB14" s="93">
        <f>+C_Variabili!DG36</f>
        <v>0</v>
      </c>
      <c r="DC14" s="93">
        <f>+C_Variabili!DH36</f>
        <v>0</v>
      </c>
      <c r="DD14" s="93">
        <f>+C_Variabili!DI36</f>
        <v>0</v>
      </c>
      <c r="DE14" s="93">
        <f>+C_Variabili!DJ36</f>
        <v>0</v>
      </c>
      <c r="DF14" s="93">
        <f>+C_Variabili!DK36</f>
        <v>0</v>
      </c>
      <c r="DG14" s="93">
        <f>+C_Variabili!DL36</f>
        <v>0</v>
      </c>
      <c r="DH14" s="93">
        <f>+C_Variabili!DM36</f>
        <v>0</v>
      </c>
      <c r="DI14" s="93">
        <f>+C_Variabili!DN36</f>
        <v>0</v>
      </c>
      <c r="DJ14" s="93">
        <f>+C_Variabili!DO36</f>
        <v>0</v>
      </c>
      <c r="DK14" s="93">
        <f>+C_Variabili!DP36</f>
        <v>0</v>
      </c>
      <c r="DL14" s="93">
        <f>+C_Variabili!DQ36</f>
        <v>0</v>
      </c>
      <c r="DM14" s="93">
        <f>+C_Variabili!DR36</f>
        <v>0</v>
      </c>
      <c r="DN14" s="93">
        <f>+C_Variabili!DS36</f>
        <v>0</v>
      </c>
      <c r="DO14" s="93">
        <f>+C_Variabili!DT36</f>
        <v>0</v>
      </c>
      <c r="DP14" s="93">
        <f>+C_Variabili!DU36</f>
        <v>0</v>
      </c>
      <c r="DQ14" s="93">
        <f>+C_Variabili!DV36</f>
        <v>0</v>
      </c>
      <c r="DR14" s="93">
        <f>+C_Variabili!DW36</f>
        <v>0</v>
      </c>
    </row>
    <row r="15" spans="1:122" ht="19.5" thickBot="1" x14ac:dyDescent="0.35">
      <c r="A15" s="29"/>
      <c r="B15" s="76"/>
    </row>
    <row r="16" spans="1:122" ht="20.25" thickTop="1" thickBot="1" x14ac:dyDescent="0.35">
      <c r="A16" s="203" t="s">
        <v>353</v>
      </c>
      <c r="B16" s="201"/>
      <c r="C16" s="202">
        <f>+C11-C14</f>
        <v>0</v>
      </c>
      <c r="D16" s="202">
        <f t="shared" ref="D16:I16" si="121">+D11-D14</f>
        <v>0</v>
      </c>
      <c r="E16" s="202">
        <f t="shared" si="121"/>
        <v>0</v>
      </c>
      <c r="F16" s="202">
        <f t="shared" si="121"/>
        <v>0</v>
      </c>
      <c r="G16" s="202">
        <f t="shared" si="121"/>
        <v>0</v>
      </c>
      <c r="H16" s="202">
        <f t="shared" si="121"/>
        <v>0</v>
      </c>
      <c r="I16" s="202">
        <f t="shared" si="121"/>
        <v>0</v>
      </c>
      <c r="J16" s="202">
        <f t="shared" ref="J16:BU16" si="122">+J11-J14</f>
        <v>0</v>
      </c>
      <c r="K16" s="202">
        <f t="shared" si="122"/>
        <v>0</v>
      </c>
      <c r="L16" s="202">
        <f t="shared" si="122"/>
        <v>0</v>
      </c>
      <c r="M16" s="202">
        <f t="shared" si="122"/>
        <v>0</v>
      </c>
      <c r="N16" s="202">
        <f t="shared" si="122"/>
        <v>0</v>
      </c>
      <c r="O16" s="202">
        <f t="shared" si="122"/>
        <v>0</v>
      </c>
      <c r="P16" s="202">
        <f t="shared" si="122"/>
        <v>0</v>
      </c>
      <c r="Q16" s="202">
        <f t="shared" si="122"/>
        <v>0</v>
      </c>
      <c r="R16" s="202">
        <f t="shared" si="122"/>
        <v>0</v>
      </c>
      <c r="S16" s="202">
        <f t="shared" si="122"/>
        <v>0</v>
      </c>
      <c r="T16" s="202">
        <f t="shared" si="122"/>
        <v>0</v>
      </c>
      <c r="U16" s="202">
        <f t="shared" si="122"/>
        <v>0</v>
      </c>
      <c r="V16" s="202">
        <f t="shared" si="122"/>
        <v>0</v>
      </c>
      <c r="W16" s="202">
        <f t="shared" si="122"/>
        <v>0</v>
      </c>
      <c r="X16" s="202">
        <f t="shared" si="122"/>
        <v>0</v>
      </c>
      <c r="Y16" s="202">
        <f t="shared" si="122"/>
        <v>0</v>
      </c>
      <c r="Z16" s="202">
        <f t="shared" si="122"/>
        <v>0</v>
      </c>
      <c r="AA16" s="202">
        <f t="shared" si="122"/>
        <v>0</v>
      </c>
      <c r="AB16" s="202">
        <f t="shared" si="122"/>
        <v>0</v>
      </c>
      <c r="AC16" s="202">
        <f t="shared" si="122"/>
        <v>0</v>
      </c>
      <c r="AD16" s="202">
        <f t="shared" si="122"/>
        <v>0</v>
      </c>
      <c r="AE16" s="202">
        <f t="shared" si="122"/>
        <v>0</v>
      </c>
      <c r="AF16" s="202">
        <f t="shared" si="122"/>
        <v>0</v>
      </c>
      <c r="AG16" s="202">
        <f t="shared" si="122"/>
        <v>0</v>
      </c>
      <c r="AH16" s="202">
        <f t="shared" si="122"/>
        <v>0</v>
      </c>
      <c r="AI16" s="202">
        <f t="shared" si="122"/>
        <v>0</v>
      </c>
      <c r="AJ16" s="202">
        <f t="shared" si="122"/>
        <v>0</v>
      </c>
      <c r="AK16" s="202">
        <f t="shared" si="122"/>
        <v>0</v>
      </c>
      <c r="AL16" s="202">
        <f t="shared" si="122"/>
        <v>0</v>
      </c>
      <c r="AM16" s="202">
        <f t="shared" si="122"/>
        <v>0</v>
      </c>
      <c r="AN16" s="202">
        <f t="shared" si="122"/>
        <v>0</v>
      </c>
      <c r="AO16" s="202">
        <f t="shared" si="122"/>
        <v>0</v>
      </c>
      <c r="AP16" s="202">
        <f t="shared" si="122"/>
        <v>0</v>
      </c>
      <c r="AQ16" s="202">
        <f t="shared" si="122"/>
        <v>0</v>
      </c>
      <c r="AR16" s="202">
        <f t="shared" si="122"/>
        <v>0</v>
      </c>
      <c r="AS16" s="202">
        <f t="shared" si="122"/>
        <v>0</v>
      </c>
      <c r="AT16" s="202">
        <f t="shared" si="122"/>
        <v>0</v>
      </c>
      <c r="AU16" s="202">
        <f t="shared" si="122"/>
        <v>0</v>
      </c>
      <c r="AV16" s="202">
        <f t="shared" si="122"/>
        <v>0</v>
      </c>
      <c r="AW16" s="202">
        <f t="shared" si="122"/>
        <v>0</v>
      </c>
      <c r="AX16" s="202">
        <f t="shared" si="122"/>
        <v>0</v>
      </c>
      <c r="AY16" s="202">
        <f t="shared" si="122"/>
        <v>0</v>
      </c>
      <c r="AZ16" s="202">
        <f t="shared" si="122"/>
        <v>0</v>
      </c>
      <c r="BA16" s="202">
        <f t="shared" si="122"/>
        <v>0</v>
      </c>
      <c r="BB16" s="202">
        <f t="shared" si="122"/>
        <v>0</v>
      </c>
      <c r="BC16" s="202">
        <f t="shared" si="122"/>
        <v>0</v>
      </c>
      <c r="BD16" s="202">
        <f t="shared" si="122"/>
        <v>0</v>
      </c>
      <c r="BE16" s="202">
        <f t="shared" si="122"/>
        <v>0</v>
      </c>
      <c r="BF16" s="202">
        <f t="shared" si="122"/>
        <v>0</v>
      </c>
      <c r="BG16" s="202">
        <f t="shared" si="122"/>
        <v>0</v>
      </c>
      <c r="BH16" s="202">
        <f t="shared" si="122"/>
        <v>0</v>
      </c>
      <c r="BI16" s="202">
        <f t="shared" si="122"/>
        <v>0</v>
      </c>
      <c r="BJ16" s="202">
        <f t="shared" si="122"/>
        <v>0</v>
      </c>
      <c r="BK16" s="202">
        <f t="shared" si="122"/>
        <v>0</v>
      </c>
      <c r="BL16" s="202">
        <f t="shared" si="122"/>
        <v>0</v>
      </c>
      <c r="BM16" s="202">
        <f t="shared" si="122"/>
        <v>0</v>
      </c>
      <c r="BN16" s="202">
        <f t="shared" si="122"/>
        <v>0</v>
      </c>
      <c r="BO16" s="202">
        <f t="shared" si="122"/>
        <v>0</v>
      </c>
      <c r="BP16" s="202">
        <f t="shared" si="122"/>
        <v>0</v>
      </c>
      <c r="BQ16" s="202">
        <f t="shared" si="122"/>
        <v>0</v>
      </c>
      <c r="BR16" s="202">
        <f t="shared" si="122"/>
        <v>0</v>
      </c>
      <c r="BS16" s="202">
        <f t="shared" si="122"/>
        <v>0</v>
      </c>
      <c r="BT16" s="202">
        <f t="shared" si="122"/>
        <v>0</v>
      </c>
      <c r="BU16" s="202">
        <f t="shared" si="122"/>
        <v>0</v>
      </c>
      <c r="BV16" s="202">
        <f t="shared" ref="BV16:DR16" si="123">+BV11-BV14</f>
        <v>0</v>
      </c>
      <c r="BW16" s="202">
        <f t="shared" si="123"/>
        <v>0</v>
      </c>
      <c r="BX16" s="202">
        <f t="shared" si="123"/>
        <v>0</v>
      </c>
      <c r="BY16" s="202">
        <f t="shared" si="123"/>
        <v>0</v>
      </c>
      <c r="BZ16" s="202">
        <f t="shared" si="123"/>
        <v>0</v>
      </c>
      <c r="CA16" s="202">
        <f t="shared" si="123"/>
        <v>0</v>
      </c>
      <c r="CB16" s="202">
        <f t="shared" si="123"/>
        <v>0</v>
      </c>
      <c r="CC16" s="202">
        <f t="shared" si="123"/>
        <v>0</v>
      </c>
      <c r="CD16" s="202">
        <f t="shared" si="123"/>
        <v>0</v>
      </c>
      <c r="CE16" s="202">
        <f t="shared" si="123"/>
        <v>0</v>
      </c>
      <c r="CF16" s="202">
        <f t="shared" si="123"/>
        <v>0</v>
      </c>
      <c r="CG16" s="202">
        <f t="shared" si="123"/>
        <v>0</v>
      </c>
      <c r="CH16" s="202">
        <f t="shared" si="123"/>
        <v>0</v>
      </c>
      <c r="CI16" s="202">
        <f t="shared" si="123"/>
        <v>0</v>
      </c>
      <c r="CJ16" s="202">
        <f t="shared" si="123"/>
        <v>0</v>
      </c>
      <c r="CK16" s="202">
        <f t="shared" si="123"/>
        <v>0</v>
      </c>
      <c r="CL16" s="202">
        <f t="shared" si="123"/>
        <v>0</v>
      </c>
      <c r="CM16" s="202">
        <f t="shared" si="123"/>
        <v>0</v>
      </c>
      <c r="CN16" s="202">
        <f t="shared" si="123"/>
        <v>0</v>
      </c>
      <c r="CO16" s="202">
        <f t="shared" si="123"/>
        <v>0</v>
      </c>
      <c r="CP16" s="202">
        <f t="shared" si="123"/>
        <v>0</v>
      </c>
      <c r="CQ16" s="202">
        <f t="shared" si="123"/>
        <v>0</v>
      </c>
      <c r="CR16" s="202">
        <f t="shared" si="123"/>
        <v>0</v>
      </c>
      <c r="CS16" s="202">
        <f t="shared" si="123"/>
        <v>0</v>
      </c>
      <c r="CT16" s="202">
        <f t="shared" si="123"/>
        <v>0</v>
      </c>
      <c r="CU16" s="202">
        <f t="shared" si="123"/>
        <v>0</v>
      </c>
      <c r="CV16" s="202">
        <f t="shared" si="123"/>
        <v>0</v>
      </c>
      <c r="CW16" s="202">
        <f t="shared" si="123"/>
        <v>0</v>
      </c>
      <c r="CX16" s="202">
        <f t="shared" si="123"/>
        <v>0</v>
      </c>
      <c r="CY16" s="202">
        <f t="shared" si="123"/>
        <v>0</v>
      </c>
      <c r="CZ16" s="202">
        <f t="shared" si="123"/>
        <v>0</v>
      </c>
      <c r="DA16" s="202">
        <f t="shared" si="123"/>
        <v>0</v>
      </c>
      <c r="DB16" s="202">
        <f t="shared" si="123"/>
        <v>0</v>
      </c>
      <c r="DC16" s="202">
        <f t="shared" si="123"/>
        <v>0</v>
      </c>
      <c r="DD16" s="202">
        <f t="shared" si="123"/>
        <v>0</v>
      </c>
      <c r="DE16" s="202">
        <f t="shared" si="123"/>
        <v>0</v>
      </c>
      <c r="DF16" s="202">
        <f t="shared" si="123"/>
        <v>0</v>
      </c>
      <c r="DG16" s="202">
        <f t="shared" si="123"/>
        <v>0</v>
      </c>
      <c r="DH16" s="202">
        <f t="shared" si="123"/>
        <v>0</v>
      </c>
      <c r="DI16" s="202">
        <f t="shared" si="123"/>
        <v>0</v>
      </c>
      <c r="DJ16" s="202">
        <f t="shared" si="123"/>
        <v>0</v>
      </c>
      <c r="DK16" s="202">
        <f t="shared" si="123"/>
        <v>0</v>
      </c>
      <c r="DL16" s="202">
        <f t="shared" si="123"/>
        <v>0</v>
      </c>
      <c r="DM16" s="202">
        <f t="shared" si="123"/>
        <v>0</v>
      </c>
      <c r="DN16" s="202">
        <f t="shared" si="123"/>
        <v>0</v>
      </c>
      <c r="DO16" s="202">
        <f t="shared" si="123"/>
        <v>0</v>
      </c>
      <c r="DP16" s="202">
        <f t="shared" si="123"/>
        <v>0</v>
      </c>
      <c r="DQ16" s="202">
        <f t="shared" si="123"/>
        <v>0</v>
      </c>
      <c r="DR16" s="202">
        <f t="shared" si="123"/>
        <v>0</v>
      </c>
    </row>
    <row r="17" spans="1:122" ht="19.5" thickTop="1" x14ac:dyDescent="0.3">
      <c r="A17" s="29"/>
      <c r="B17" s="76"/>
    </row>
    <row r="18" spans="1:122" ht="21" x14ac:dyDescent="0.35">
      <c r="A18" s="29" t="s">
        <v>3</v>
      </c>
      <c r="B18" s="6"/>
    </row>
    <row r="19" spans="1:122" x14ac:dyDescent="0.25">
      <c r="A19" s="78" t="str">
        <f>+I_C_Gestione!D5</f>
        <v>Costo Gestione 1</v>
      </c>
      <c r="C19" s="93">
        <f>+C_Gestione!F6</f>
        <v>0</v>
      </c>
      <c r="D19" s="93">
        <f>+C_Gestione!G6</f>
        <v>0</v>
      </c>
      <c r="E19" s="93">
        <f>+C_Gestione!H6</f>
        <v>0</v>
      </c>
      <c r="F19" s="93">
        <f>+C_Gestione!I6</f>
        <v>0</v>
      </c>
      <c r="G19" s="93">
        <f>+C_Gestione!J6</f>
        <v>0</v>
      </c>
      <c r="H19" s="93">
        <f>+C_Gestione!K6</f>
        <v>0</v>
      </c>
      <c r="I19" s="93">
        <f>+C_Gestione!L6</f>
        <v>0</v>
      </c>
      <c r="J19" s="93">
        <f>+C_Gestione!M6</f>
        <v>0</v>
      </c>
      <c r="K19" s="93">
        <f>+C_Gestione!N6</f>
        <v>0</v>
      </c>
      <c r="L19" s="93">
        <f>+C_Gestione!O6</f>
        <v>0</v>
      </c>
      <c r="M19" s="93">
        <f>+C_Gestione!P6</f>
        <v>0</v>
      </c>
      <c r="N19" s="93">
        <f>+C_Gestione!Q6</f>
        <v>0</v>
      </c>
      <c r="O19" s="93">
        <f>+C_Gestione!R6</f>
        <v>0</v>
      </c>
      <c r="P19" s="93">
        <f>+C_Gestione!S6</f>
        <v>0</v>
      </c>
      <c r="Q19" s="93">
        <f>+C_Gestione!T6</f>
        <v>0</v>
      </c>
      <c r="R19" s="93">
        <f>+C_Gestione!U6</f>
        <v>0</v>
      </c>
      <c r="S19" s="93">
        <f>+C_Gestione!V6</f>
        <v>0</v>
      </c>
      <c r="T19" s="93">
        <f>+C_Gestione!W6</f>
        <v>0</v>
      </c>
      <c r="U19" s="93">
        <f>+C_Gestione!X6</f>
        <v>0</v>
      </c>
      <c r="V19" s="93">
        <f>+C_Gestione!Y6</f>
        <v>0</v>
      </c>
      <c r="W19" s="93">
        <f>+C_Gestione!Z6</f>
        <v>0</v>
      </c>
      <c r="X19" s="93">
        <f>+C_Gestione!AA6</f>
        <v>0</v>
      </c>
      <c r="Y19" s="93">
        <f>+C_Gestione!AB6</f>
        <v>0</v>
      </c>
      <c r="Z19" s="93">
        <f>+C_Gestione!AC6</f>
        <v>0</v>
      </c>
      <c r="AA19" s="93">
        <f>+C_Gestione!AD6</f>
        <v>0</v>
      </c>
      <c r="AB19" s="93">
        <f>+C_Gestione!AE6</f>
        <v>0</v>
      </c>
      <c r="AC19" s="93">
        <f>+C_Gestione!AF6</f>
        <v>0</v>
      </c>
      <c r="AD19" s="93">
        <f>+C_Gestione!AG6</f>
        <v>0</v>
      </c>
      <c r="AE19" s="93">
        <f>+C_Gestione!AH6</f>
        <v>0</v>
      </c>
      <c r="AF19" s="93">
        <f>+C_Gestione!AI6</f>
        <v>0</v>
      </c>
      <c r="AG19" s="93">
        <f>+C_Gestione!AJ6</f>
        <v>0</v>
      </c>
      <c r="AH19" s="93">
        <f>+C_Gestione!AK6</f>
        <v>0</v>
      </c>
      <c r="AI19" s="93">
        <f>+C_Gestione!AL6</f>
        <v>0</v>
      </c>
      <c r="AJ19" s="93">
        <f>+C_Gestione!AM6</f>
        <v>0</v>
      </c>
      <c r="AK19" s="93">
        <f>+C_Gestione!AN6</f>
        <v>0</v>
      </c>
      <c r="AL19" s="93">
        <f>+C_Gestione!AO6</f>
        <v>0</v>
      </c>
      <c r="AM19" s="93">
        <f>+C_Gestione!AP6</f>
        <v>0</v>
      </c>
      <c r="AN19" s="93">
        <f>+C_Gestione!AQ6</f>
        <v>0</v>
      </c>
      <c r="AO19" s="93">
        <f>+C_Gestione!AR6</f>
        <v>0</v>
      </c>
      <c r="AP19" s="93">
        <f>+C_Gestione!AS6</f>
        <v>0</v>
      </c>
      <c r="AQ19" s="93">
        <f>+C_Gestione!AT6</f>
        <v>0</v>
      </c>
      <c r="AR19" s="93">
        <f>+C_Gestione!AU6</f>
        <v>0</v>
      </c>
      <c r="AS19" s="93">
        <f>+C_Gestione!AV6</f>
        <v>0</v>
      </c>
      <c r="AT19" s="93">
        <f>+C_Gestione!AW6</f>
        <v>0</v>
      </c>
      <c r="AU19" s="93">
        <f>+C_Gestione!AX6</f>
        <v>0</v>
      </c>
      <c r="AV19" s="93">
        <f>+C_Gestione!AY6</f>
        <v>0</v>
      </c>
      <c r="AW19" s="93">
        <f>+C_Gestione!AZ6</f>
        <v>0</v>
      </c>
      <c r="AX19" s="93">
        <f>+C_Gestione!BA6</f>
        <v>0</v>
      </c>
      <c r="AY19" s="93">
        <f>+C_Gestione!BB6</f>
        <v>0</v>
      </c>
      <c r="AZ19" s="93">
        <f>+C_Gestione!BC6</f>
        <v>0</v>
      </c>
      <c r="BA19" s="93">
        <f>+C_Gestione!BD6</f>
        <v>0</v>
      </c>
      <c r="BB19" s="93">
        <f>+C_Gestione!BE6</f>
        <v>0</v>
      </c>
      <c r="BC19" s="93">
        <f>+C_Gestione!BF6</f>
        <v>0</v>
      </c>
      <c r="BD19" s="93">
        <f>+C_Gestione!BG6</f>
        <v>0</v>
      </c>
      <c r="BE19" s="93">
        <f>+C_Gestione!BH6</f>
        <v>0</v>
      </c>
      <c r="BF19" s="93">
        <f>+C_Gestione!BI6</f>
        <v>0</v>
      </c>
      <c r="BG19" s="93">
        <f>+C_Gestione!BJ6</f>
        <v>0</v>
      </c>
      <c r="BH19" s="93">
        <f>+C_Gestione!BK6</f>
        <v>0</v>
      </c>
      <c r="BI19" s="93">
        <f>+C_Gestione!BL6</f>
        <v>0</v>
      </c>
      <c r="BJ19" s="93">
        <f>+C_Gestione!BM6</f>
        <v>0</v>
      </c>
      <c r="BK19" s="93">
        <f>+C_Gestione!BN6</f>
        <v>0</v>
      </c>
      <c r="BL19" s="93">
        <f>+C_Gestione!BO6</f>
        <v>0</v>
      </c>
      <c r="BM19" s="93">
        <f>+C_Gestione!BP6</f>
        <v>0</v>
      </c>
      <c r="BN19" s="93">
        <f>+C_Gestione!BQ6</f>
        <v>0</v>
      </c>
      <c r="BO19" s="93">
        <f>+C_Gestione!BR6</f>
        <v>0</v>
      </c>
      <c r="BP19" s="93">
        <f>+C_Gestione!BS6</f>
        <v>0</v>
      </c>
      <c r="BQ19" s="93">
        <f>+C_Gestione!BT6</f>
        <v>0</v>
      </c>
      <c r="BR19" s="93">
        <f>+C_Gestione!BU6</f>
        <v>0</v>
      </c>
      <c r="BS19" s="93">
        <f>+C_Gestione!BV6</f>
        <v>0</v>
      </c>
      <c r="BT19" s="93">
        <f>+C_Gestione!BW6</f>
        <v>0</v>
      </c>
      <c r="BU19" s="93">
        <f>+C_Gestione!BX6</f>
        <v>0</v>
      </c>
      <c r="BV19" s="93">
        <f>+C_Gestione!BY6</f>
        <v>0</v>
      </c>
      <c r="BW19" s="93">
        <f>+C_Gestione!BZ6</f>
        <v>0</v>
      </c>
      <c r="BX19" s="93">
        <f>+C_Gestione!CA6</f>
        <v>0</v>
      </c>
      <c r="BY19" s="93">
        <f>+C_Gestione!CB6</f>
        <v>0</v>
      </c>
      <c r="BZ19" s="93">
        <f>+C_Gestione!CC6</f>
        <v>0</v>
      </c>
      <c r="CA19" s="93">
        <f>+C_Gestione!CD6</f>
        <v>0</v>
      </c>
      <c r="CB19" s="93">
        <f>+C_Gestione!CE6</f>
        <v>0</v>
      </c>
      <c r="CC19" s="93">
        <f>+C_Gestione!CF6</f>
        <v>0</v>
      </c>
      <c r="CD19" s="93">
        <f>+C_Gestione!CG6</f>
        <v>0</v>
      </c>
      <c r="CE19" s="93">
        <f>+C_Gestione!CH6</f>
        <v>0</v>
      </c>
      <c r="CF19" s="93">
        <f>+C_Gestione!CI6</f>
        <v>0</v>
      </c>
      <c r="CG19" s="93">
        <f>+C_Gestione!CJ6</f>
        <v>0</v>
      </c>
      <c r="CH19" s="93">
        <f>+C_Gestione!CK6</f>
        <v>0</v>
      </c>
      <c r="CI19" s="93">
        <f>+C_Gestione!CL6</f>
        <v>0</v>
      </c>
      <c r="CJ19" s="93">
        <f>+C_Gestione!CM6</f>
        <v>0</v>
      </c>
      <c r="CK19" s="93">
        <f>+C_Gestione!CN6</f>
        <v>0</v>
      </c>
      <c r="CL19" s="93">
        <f>+C_Gestione!CO6</f>
        <v>0</v>
      </c>
      <c r="CM19" s="93">
        <f>+C_Gestione!CP6</f>
        <v>0</v>
      </c>
      <c r="CN19" s="93">
        <f>+C_Gestione!CQ6</f>
        <v>0</v>
      </c>
      <c r="CO19" s="93">
        <f>+C_Gestione!CR6</f>
        <v>0</v>
      </c>
      <c r="CP19" s="93">
        <f>+C_Gestione!CS6</f>
        <v>0</v>
      </c>
      <c r="CQ19" s="93">
        <f>+C_Gestione!CT6</f>
        <v>0</v>
      </c>
      <c r="CR19" s="93">
        <f>+C_Gestione!CU6</f>
        <v>0</v>
      </c>
      <c r="CS19" s="93">
        <f>+C_Gestione!CV6</f>
        <v>0</v>
      </c>
      <c r="CT19" s="93">
        <f>+C_Gestione!CW6</f>
        <v>0</v>
      </c>
      <c r="CU19" s="93">
        <f>+C_Gestione!CX6</f>
        <v>0</v>
      </c>
      <c r="CV19" s="93">
        <f>+C_Gestione!CY6</f>
        <v>0</v>
      </c>
      <c r="CW19" s="93">
        <f>+C_Gestione!CZ6</f>
        <v>0</v>
      </c>
      <c r="CX19" s="93">
        <f>+C_Gestione!DA6</f>
        <v>0</v>
      </c>
      <c r="CY19" s="93">
        <f>+C_Gestione!DB6</f>
        <v>0</v>
      </c>
      <c r="CZ19" s="93">
        <f>+C_Gestione!DC6</f>
        <v>0</v>
      </c>
      <c r="DA19" s="93">
        <f>+C_Gestione!DD6</f>
        <v>0</v>
      </c>
      <c r="DB19" s="93">
        <f>+C_Gestione!DE6</f>
        <v>0</v>
      </c>
      <c r="DC19" s="93">
        <f>+C_Gestione!DF6</f>
        <v>0</v>
      </c>
      <c r="DD19" s="93">
        <f>+C_Gestione!DG6</f>
        <v>0</v>
      </c>
      <c r="DE19" s="93">
        <f>+C_Gestione!DH6</f>
        <v>0</v>
      </c>
      <c r="DF19" s="93">
        <f>+C_Gestione!DI6</f>
        <v>0</v>
      </c>
      <c r="DG19" s="93">
        <f>+C_Gestione!DJ6</f>
        <v>0</v>
      </c>
      <c r="DH19" s="93">
        <f>+C_Gestione!DK6</f>
        <v>0</v>
      </c>
      <c r="DI19" s="93">
        <f>+C_Gestione!DL6</f>
        <v>0</v>
      </c>
      <c r="DJ19" s="93">
        <f>+C_Gestione!DM6</f>
        <v>0</v>
      </c>
      <c r="DK19" s="93">
        <f>+C_Gestione!DN6</f>
        <v>0</v>
      </c>
      <c r="DL19" s="93">
        <f>+C_Gestione!DO6</f>
        <v>0</v>
      </c>
      <c r="DM19" s="93">
        <f>+C_Gestione!DP6</f>
        <v>0</v>
      </c>
      <c r="DN19" s="93">
        <f>+C_Gestione!DQ6</f>
        <v>0</v>
      </c>
      <c r="DO19" s="93">
        <f>+C_Gestione!DR6</f>
        <v>0</v>
      </c>
      <c r="DP19" s="93">
        <f>+C_Gestione!DS6</f>
        <v>0</v>
      </c>
      <c r="DQ19" s="93">
        <f>+C_Gestione!DT6</f>
        <v>0</v>
      </c>
      <c r="DR19" s="93">
        <f>+C_Gestione!DU6</f>
        <v>0</v>
      </c>
    </row>
    <row r="20" spans="1:122" x14ac:dyDescent="0.25">
      <c r="A20" s="78" t="str">
        <f>+I_C_Gestione!D6</f>
        <v>Costo Gestione 2</v>
      </c>
      <c r="C20" s="93">
        <f>+C_Gestione!F7</f>
        <v>0</v>
      </c>
      <c r="D20" s="93">
        <f>+C_Gestione!G7</f>
        <v>0</v>
      </c>
      <c r="E20" s="93">
        <f>+C_Gestione!H7</f>
        <v>0</v>
      </c>
      <c r="F20" s="93">
        <f>+C_Gestione!I7</f>
        <v>0</v>
      </c>
      <c r="G20" s="93">
        <f>+C_Gestione!J7</f>
        <v>0</v>
      </c>
      <c r="H20" s="93">
        <f>+C_Gestione!K7</f>
        <v>0</v>
      </c>
      <c r="I20" s="93">
        <f>+C_Gestione!L7</f>
        <v>0</v>
      </c>
      <c r="J20" s="93">
        <f>+C_Gestione!M7</f>
        <v>0</v>
      </c>
      <c r="K20" s="93">
        <f>+C_Gestione!N7</f>
        <v>0</v>
      </c>
      <c r="L20" s="93">
        <f>+C_Gestione!O7</f>
        <v>0</v>
      </c>
      <c r="M20" s="93">
        <f>+C_Gestione!P7</f>
        <v>0</v>
      </c>
      <c r="N20" s="93">
        <f>+C_Gestione!Q7</f>
        <v>0</v>
      </c>
      <c r="O20" s="93">
        <f>+C_Gestione!R7</f>
        <v>0</v>
      </c>
      <c r="P20" s="93">
        <f>+C_Gestione!S7</f>
        <v>0</v>
      </c>
      <c r="Q20" s="93">
        <f>+C_Gestione!T7</f>
        <v>0</v>
      </c>
      <c r="R20" s="93">
        <f>+C_Gestione!U7</f>
        <v>0</v>
      </c>
      <c r="S20" s="93">
        <f>+C_Gestione!V7</f>
        <v>0</v>
      </c>
      <c r="T20" s="93">
        <f>+C_Gestione!W7</f>
        <v>0</v>
      </c>
      <c r="U20" s="93">
        <f>+C_Gestione!X7</f>
        <v>0</v>
      </c>
      <c r="V20" s="93">
        <f>+C_Gestione!Y7</f>
        <v>0</v>
      </c>
      <c r="W20" s="93">
        <f>+C_Gestione!Z7</f>
        <v>0</v>
      </c>
      <c r="X20" s="93">
        <f>+C_Gestione!AA7</f>
        <v>0</v>
      </c>
      <c r="Y20" s="93">
        <f>+C_Gestione!AB7</f>
        <v>0</v>
      </c>
      <c r="Z20" s="93">
        <f>+C_Gestione!AC7</f>
        <v>0</v>
      </c>
      <c r="AA20" s="93">
        <f>+C_Gestione!AD7</f>
        <v>0</v>
      </c>
      <c r="AB20" s="93">
        <f>+C_Gestione!AE7</f>
        <v>0</v>
      </c>
      <c r="AC20" s="93">
        <f>+C_Gestione!AF7</f>
        <v>0</v>
      </c>
      <c r="AD20" s="93">
        <f>+C_Gestione!AG7</f>
        <v>0</v>
      </c>
      <c r="AE20" s="93">
        <f>+C_Gestione!AH7</f>
        <v>0</v>
      </c>
      <c r="AF20" s="93">
        <f>+C_Gestione!AI7</f>
        <v>0</v>
      </c>
      <c r="AG20" s="93">
        <f>+C_Gestione!AJ7</f>
        <v>0</v>
      </c>
      <c r="AH20" s="93">
        <f>+C_Gestione!AK7</f>
        <v>0</v>
      </c>
      <c r="AI20" s="93">
        <f>+C_Gestione!AL7</f>
        <v>0</v>
      </c>
      <c r="AJ20" s="93">
        <f>+C_Gestione!AM7</f>
        <v>0</v>
      </c>
      <c r="AK20" s="93">
        <f>+C_Gestione!AN7</f>
        <v>0</v>
      </c>
      <c r="AL20" s="93">
        <f>+C_Gestione!AO7</f>
        <v>0</v>
      </c>
      <c r="AM20" s="93">
        <f>+C_Gestione!AP7</f>
        <v>0</v>
      </c>
      <c r="AN20" s="93">
        <f>+C_Gestione!AQ7</f>
        <v>0</v>
      </c>
      <c r="AO20" s="93">
        <f>+C_Gestione!AR7</f>
        <v>0</v>
      </c>
      <c r="AP20" s="93">
        <f>+C_Gestione!AS7</f>
        <v>0</v>
      </c>
      <c r="AQ20" s="93">
        <f>+C_Gestione!AT7</f>
        <v>0</v>
      </c>
      <c r="AR20" s="93">
        <f>+C_Gestione!AU7</f>
        <v>0</v>
      </c>
      <c r="AS20" s="93">
        <f>+C_Gestione!AV7</f>
        <v>0</v>
      </c>
      <c r="AT20" s="93">
        <f>+C_Gestione!AW7</f>
        <v>0</v>
      </c>
      <c r="AU20" s="93">
        <f>+C_Gestione!AX7</f>
        <v>0</v>
      </c>
      <c r="AV20" s="93">
        <f>+C_Gestione!AY7</f>
        <v>0</v>
      </c>
      <c r="AW20" s="93">
        <f>+C_Gestione!AZ7</f>
        <v>0</v>
      </c>
      <c r="AX20" s="93">
        <f>+C_Gestione!BA7</f>
        <v>0</v>
      </c>
      <c r="AY20" s="93">
        <f>+C_Gestione!BB7</f>
        <v>0</v>
      </c>
      <c r="AZ20" s="93">
        <f>+C_Gestione!BC7</f>
        <v>0</v>
      </c>
      <c r="BA20" s="93">
        <f>+C_Gestione!BD7</f>
        <v>0</v>
      </c>
      <c r="BB20" s="93">
        <f>+C_Gestione!BE7</f>
        <v>0</v>
      </c>
      <c r="BC20" s="93">
        <f>+C_Gestione!BF7</f>
        <v>0</v>
      </c>
      <c r="BD20" s="93">
        <f>+C_Gestione!BG7</f>
        <v>0</v>
      </c>
      <c r="BE20" s="93">
        <f>+C_Gestione!BH7</f>
        <v>0</v>
      </c>
      <c r="BF20" s="93">
        <f>+C_Gestione!BI7</f>
        <v>0</v>
      </c>
      <c r="BG20" s="93">
        <f>+C_Gestione!BJ7</f>
        <v>0</v>
      </c>
      <c r="BH20" s="93">
        <f>+C_Gestione!BK7</f>
        <v>0</v>
      </c>
      <c r="BI20" s="93">
        <f>+C_Gestione!BL7</f>
        <v>0</v>
      </c>
      <c r="BJ20" s="93">
        <f>+C_Gestione!BM7</f>
        <v>0</v>
      </c>
      <c r="BK20" s="93">
        <f>+C_Gestione!BN7</f>
        <v>0</v>
      </c>
      <c r="BL20" s="93">
        <f>+C_Gestione!BO7</f>
        <v>0</v>
      </c>
      <c r="BM20" s="93">
        <f>+C_Gestione!BP7</f>
        <v>0</v>
      </c>
      <c r="BN20" s="93">
        <f>+C_Gestione!BQ7</f>
        <v>0</v>
      </c>
      <c r="BO20" s="93">
        <f>+C_Gestione!BR7</f>
        <v>0</v>
      </c>
      <c r="BP20" s="93">
        <f>+C_Gestione!BS7</f>
        <v>0</v>
      </c>
      <c r="BQ20" s="93">
        <f>+C_Gestione!BT7</f>
        <v>0</v>
      </c>
      <c r="BR20" s="93">
        <f>+C_Gestione!BU7</f>
        <v>0</v>
      </c>
      <c r="BS20" s="93">
        <f>+C_Gestione!BV7</f>
        <v>0</v>
      </c>
      <c r="BT20" s="93">
        <f>+C_Gestione!BW7</f>
        <v>0</v>
      </c>
      <c r="BU20" s="93">
        <f>+C_Gestione!BX7</f>
        <v>0</v>
      </c>
      <c r="BV20" s="93">
        <f>+C_Gestione!BY7</f>
        <v>0</v>
      </c>
      <c r="BW20" s="93">
        <f>+C_Gestione!BZ7</f>
        <v>0</v>
      </c>
      <c r="BX20" s="93">
        <f>+C_Gestione!CA7</f>
        <v>0</v>
      </c>
      <c r="BY20" s="93">
        <f>+C_Gestione!CB7</f>
        <v>0</v>
      </c>
      <c r="BZ20" s="93">
        <f>+C_Gestione!CC7</f>
        <v>0</v>
      </c>
      <c r="CA20" s="93">
        <f>+C_Gestione!CD7</f>
        <v>0</v>
      </c>
      <c r="CB20" s="93">
        <f>+C_Gestione!CE7</f>
        <v>0</v>
      </c>
      <c r="CC20" s="93">
        <f>+C_Gestione!CF7</f>
        <v>0</v>
      </c>
      <c r="CD20" s="93">
        <f>+C_Gestione!CG7</f>
        <v>0</v>
      </c>
      <c r="CE20" s="93">
        <f>+C_Gestione!CH7</f>
        <v>0</v>
      </c>
      <c r="CF20" s="93">
        <f>+C_Gestione!CI7</f>
        <v>0</v>
      </c>
      <c r="CG20" s="93">
        <f>+C_Gestione!CJ7</f>
        <v>0</v>
      </c>
      <c r="CH20" s="93">
        <f>+C_Gestione!CK7</f>
        <v>0</v>
      </c>
      <c r="CI20" s="93">
        <f>+C_Gestione!CL7</f>
        <v>0</v>
      </c>
      <c r="CJ20" s="93">
        <f>+C_Gestione!CM7</f>
        <v>0</v>
      </c>
      <c r="CK20" s="93">
        <f>+C_Gestione!CN7</f>
        <v>0</v>
      </c>
      <c r="CL20" s="93">
        <f>+C_Gestione!CO7</f>
        <v>0</v>
      </c>
      <c r="CM20" s="93">
        <f>+C_Gestione!CP7</f>
        <v>0</v>
      </c>
      <c r="CN20" s="93">
        <f>+C_Gestione!CQ7</f>
        <v>0</v>
      </c>
      <c r="CO20" s="93">
        <f>+C_Gestione!CR7</f>
        <v>0</v>
      </c>
      <c r="CP20" s="93">
        <f>+C_Gestione!CS7</f>
        <v>0</v>
      </c>
      <c r="CQ20" s="93">
        <f>+C_Gestione!CT7</f>
        <v>0</v>
      </c>
      <c r="CR20" s="93">
        <f>+C_Gestione!CU7</f>
        <v>0</v>
      </c>
      <c r="CS20" s="93">
        <f>+C_Gestione!CV7</f>
        <v>0</v>
      </c>
      <c r="CT20" s="93">
        <f>+C_Gestione!CW7</f>
        <v>0</v>
      </c>
      <c r="CU20" s="93">
        <f>+C_Gestione!CX7</f>
        <v>0</v>
      </c>
      <c r="CV20" s="93">
        <f>+C_Gestione!CY7</f>
        <v>0</v>
      </c>
      <c r="CW20" s="93">
        <f>+C_Gestione!CZ7</f>
        <v>0</v>
      </c>
      <c r="CX20" s="93">
        <f>+C_Gestione!DA7</f>
        <v>0</v>
      </c>
      <c r="CY20" s="93">
        <f>+C_Gestione!DB7</f>
        <v>0</v>
      </c>
      <c r="CZ20" s="93">
        <f>+C_Gestione!DC7</f>
        <v>0</v>
      </c>
      <c r="DA20" s="93">
        <f>+C_Gestione!DD7</f>
        <v>0</v>
      </c>
      <c r="DB20" s="93">
        <f>+C_Gestione!DE7</f>
        <v>0</v>
      </c>
      <c r="DC20" s="93">
        <f>+C_Gestione!DF7</f>
        <v>0</v>
      </c>
      <c r="DD20" s="93">
        <f>+C_Gestione!DG7</f>
        <v>0</v>
      </c>
      <c r="DE20" s="93">
        <f>+C_Gestione!DH7</f>
        <v>0</v>
      </c>
      <c r="DF20" s="93">
        <f>+C_Gestione!DI7</f>
        <v>0</v>
      </c>
      <c r="DG20" s="93">
        <f>+C_Gestione!DJ7</f>
        <v>0</v>
      </c>
      <c r="DH20" s="93">
        <f>+C_Gestione!DK7</f>
        <v>0</v>
      </c>
      <c r="DI20" s="93">
        <f>+C_Gestione!DL7</f>
        <v>0</v>
      </c>
      <c r="DJ20" s="93">
        <f>+C_Gestione!DM7</f>
        <v>0</v>
      </c>
      <c r="DK20" s="93">
        <f>+C_Gestione!DN7</f>
        <v>0</v>
      </c>
      <c r="DL20" s="93">
        <f>+C_Gestione!DO7</f>
        <v>0</v>
      </c>
      <c r="DM20" s="93">
        <f>+C_Gestione!DP7</f>
        <v>0</v>
      </c>
      <c r="DN20" s="93">
        <f>+C_Gestione!DQ7</f>
        <v>0</v>
      </c>
      <c r="DO20" s="93">
        <f>+C_Gestione!DR7</f>
        <v>0</v>
      </c>
      <c r="DP20" s="93">
        <f>+C_Gestione!DS7</f>
        <v>0</v>
      </c>
      <c r="DQ20" s="93">
        <f>+C_Gestione!DT7</f>
        <v>0</v>
      </c>
      <c r="DR20" s="93">
        <f>+C_Gestione!DU7</f>
        <v>0</v>
      </c>
    </row>
    <row r="21" spans="1:122" x14ac:dyDescent="0.25">
      <c r="A21" s="78" t="str">
        <f>+I_C_Gestione!D7</f>
        <v>Costo Gestione 3</v>
      </c>
      <c r="C21" s="93">
        <f>+C_Gestione!F8</f>
        <v>0</v>
      </c>
      <c r="D21" s="93">
        <f>+C_Gestione!G8</f>
        <v>0</v>
      </c>
      <c r="E21" s="93">
        <f>+C_Gestione!H8</f>
        <v>0</v>
      </c>
      <c r="F21" s="93">
        <f>+C_Gestione!I8</f>
        <v>0</v>
      </c>
      <c r="G21" s="93">
        <f>+C_Gestione!J8</f>
        <v>0</v>
      </c>
      <c r="H21" s="93">
        <f>+C_Gestione!K8</f>
        <v>0</v>
      </c>
      <c r="I21" s="93">
        <f>+C_Gestione!L8</f>
        <v>0</v>
      </c>
      <c r="J21" s="93">
        <f>+C_Gestione!M8</f>
        <v>0</v>
      </c>
      <c r="K21" s="93">
        <f>+C_Gestione!N8</f>
        <v>0</v>
      </c>
      <c r="L21" s="93">
        <f>+C_Gestione!O8</f>
        <v>0</v>
      </c>
      <c r="M21" s="93">
        <f>+C_Gestione!P8</f>
        <v>0</v>
      </c>
      <c r="N21" s="93">
        <f>+C_Gestione!Q8</f>
        <v>0</v>
      </c>
      <c r="O21" s="93">
        <f>+C_Gestione!R8</f>
        <v>0</v>
      </c>
      <c r="P21" s="93">
        <f>+C_Gestione!S8</f>
        <v>0</v>
      </c>
      <c r="Q21" s="93">
        <f>+C_Gestione!T8</f>
        <v>0</v>
      </c>
      <c r="R21" s="93">
        <f>+C_Gestione!U8</f>
        <v>0</v>
      </c>
      <c r="S21" s="93">
        <f>+C_Gestione!V8</f>
        <v>0</v>
      </c>
      <c r="T21" s="93">
        <f>+C_Gestione!W8</f>
        <v>0</v>
      </c>
      <c r="U21" s="93">
        <f>+C_Gestione!X8</f>
        <v>0</v>
      </c>
      <c r="V21" s="93">
        <f>+C_Gestione!Y8</f>
        <v>0</v>
      </c>
      <c r="W21" s="93">
        <f>+C_Gestione!Z8</f>
        <v>0</v>
      </c>
      <c r="X21" s="93">
        <f>+C_Gestione!AA8</f>
        <v>0</v>
      </c>
      <c r="Y21" s="93">
        <f>+C_Gestione!AB8</f>
        <v>0</v>
      </c>
      <c r="Z21" s="93">
        <f>+C_Gestione!AC8</f>
        <v>0</v>
      </c>
      <c r="AA21" s="93">
        <f>+C_Gestione!AD8</f>
        <v>0</v>
      </c>
      <c r="AB21" s="93">
        <f>+C_Gestione!AE8</f>
        <v>0</v>
      </c>
      <c r="AC21" s="93">
        <f>+C_Gestione!AF8</f>
        <v>0</v>
      </c>
      <c r="AD21" s="93">
        <f>+C_Gestione!AG8</f>
        <v>0</v>
      </c>
      <c r="AE21" s="93">
        <f>+C_Gestione!AH8</f>
        <v>0</v>
      </c>
      <c r="AF21" s="93">
        <f>+C_Gestione!AI8</f>
        <v>0</v>
      </c>
      <c r="AG21" s="93">
        <f>+C_Gestione!AJ8</f>
        <v>0</v>
      </c>
      <c r="AH21" s="93">
        <f>+C_Gestione!AK8</f>
        <v>0</v>
      </c>
      <c r="AI21" s="93">
        <f>+C_Gestione!AL8</f>
        <v>0</v>
      </c>
      <c r="AJ21" s="93">
        <f>+C_Gestione!AM8</f>
        <v>0</v>
      </c>
      <c r="AK21" s="93">
        <f>+C_Gestione!AN8</f>
        <v>0</v>
      </c>
      <c r="AL21" s="93">
        <f>+C_Gestione!AO8</f>
        <v>0</v>
      </c>
      <c r="AM21" s="93">
        <f>+C_Gestione!AP8</f>
        <v>0</v>
      </c>
      <c r="AN21" s="93">
        <f>+C_Gestione!AQ8</f>
        <v>0</v>
      </c>
      <c r="AO21" s="93">
        <f>+C_Gestione!AR8</f>
        <v>0</v>
      </c>
      <c r="AP21" s="93">
        <f>+C_Gestione!AS8</f>
        <v>0</v>
      </c>
      <c r="AQ21" s="93">
        <f>+C_Gestione!AT8</f>
        <v>0</v>
      </c>
      <c r="AR21" s="93">
        <f>+C_Gestione!AU8</f>
        <v>0</v>
      </c>
      <c r="AS21" s="93">
        <f>+C_Gestione!AV8</f>
        <v>0</v>
      </c>
      <c r="AT21" s="93">
        <f>+C_Gestione!AW8</f>
        <v>0</v>
      </c>
      <c r="AU21" s="93">
        <f>+C_Gestione!AX8</f>
        <v>0</v>
      </c>
      <c r="AV21" s="93">
        <f>+C_Gestione!AY8</f>
        <v>0</v>
      </c>
      <c r="AW21" s="93">
        <f>+C_Gestione!AZ8</f>
        <v>0</v>
      </c>
      <c r="AX21" s="93">
        <f>+C_Gestione!BA8</f>
        <v>0</v>
      </c>
      <c r="AY21" s="93">
        <f>+C_Gestione!BB8</f>
        <v>0</v>
      </c>
      <c r="AZ21" s="93">
        <f>+C_Gestione!BC8</f>
        <v>0</v>
      </c>
      <c r="BA21" s="93">
        <f>+C_Gestione!BD8</f>
        <v>0</v>
      </c>
      <c r="BB21" s="93">
        <f>+C_Gestione!BE8</f>
        <v>0</v>
      </c>
      <c r="BC21" s="93">
        <f>+C_Gestione!BF8</f>
        <v>0</v>
      </c>
      <c r="BD21" s="93">
        <f>+C_Gestione!BG8</f>
        <v>0</v>
      </c>
      <c r="BE21" s="93">
        <f>+C_Gestione!BH8</f>
        <v>0</v>
      </c>
      <c r="BF21" s="93">
        <f>+C_Gestione!BI8</f>
        <v>0</v>
      </c>
      <c r="BG21" s="93">
        <f>+C_Gestione!BJ8</f>
        <v>0</v>
      </c>
      <c r="BH21" s="93">
        <f>+C_Gestione!BK8</f>
        <v>0</v>
      </c>
      <c r="BI21" s="93">
        <f>+C_Gestione!BL8</f>
        <v>0</v>
      </c>
      <c r="BJ21" s="93">
        <f>+C_Gestione!BM8</f>
        <v>0</v>
      </c>
      <c r="BK21" s="93">
        <f>+C_Gestione!BN8</f>
        <v>0</v>
      </c>
      <c r="BL21" s="93">
        <f>+C_Gestione!BO8</f>
        <v>0</v>
      </c>
      <c r="BM21" s="93">
        <f>+C_Gestione!BP8</f>
        <v>0</v>
      </c>
      <c r="BN21" s="93">
        <f>+C_Gestione!BQ8</f>
        <v>0</v>
      </c>
      <c r="BO21" s="93">
        <f>+C_Gestione!BR8</f>
        <v>0</v>
      </c>
      <c r="BP21" s="93">
        <f>+C_Gestione!BS8</f>
        <v>0</v>
      </c>
      <c r="BQ21" s="93">
        <f>+C_Gestione!BT8</f>
        <v>0</v>
      </c>
      <c r="BR21" s="93">
        <f>+C_Gestione!BU8</f>
        <v>0</v>
      </c>
      <c r="BS21" s="93">
        <f>+C_Gestione!BV8</f>
        <v>0</v>
      </c>
      <c r="BT21" s="93">
        <f>+C_Gestione!BW8</f>
        <v>0</v>
      </c>
      <c r="BU21" s="93">
        <f>+C_Gestione!BX8</f>
        <v>0</v>
      </c>
      <c r="BV21" s="93">
        <f>+C_Gestione!BY8</f>
        <v>0</v>
      </c>
      <c r="BW21" s="93">
        <f>+C_Gestione!BZ8</f>
        <v>0</v>
      </c>
      <c r="BX21" s="93">
        <f>+C_Gestione!CA8</f>
        <v>0</v>
      </c>
      <c r="BY21" s="93">
        <f>+C_Gestione!CB8</f>
        <v>0</v>
      </c>
      <c r="BZ21" s="93">
        <f>+C_Gestione!CC8</f>
        <v>0</v>
      </c>
      <c r="CA21" s="93">
        <f>+C_Gestione!CD8</f>
        <v>0</v>
      </c>
      <c r="CB21" s="93">
        <f>+C_Gestione!CE8</f>
        <v>0</v>
      </c>
      <c r="CC21" s="93">
        <f>+C_Gestione!CF8</f>
        <v>0</v>
      </c>
      <c r="CD21" s="93">
        <f>+C_Gestione!CG8</f>
        <v>0</v>
      </c>
      <c r="CE21" s="93">
        <f>+C_Gestione!CH8</f>
        <v>0</v>
      </c>
      <c r="CF21" s="93">
        <f>+C_Gestione!CI8</f>
        <v>0</v>
      </c>
      <c r="CG21" s="93">
        <f>+C_Gestione!CJ8</f>
        <v>0</v>
      </c>
      <c r="CH21" s="93">
        <f>+C_Gestione!CK8</f>
        <v>0</v>
      </c>
      <c r="CI21" s="93">
        <f>+C_Gestione!CL8</f>
        <v>0</v>
      </c>
      <c r="CJ21" s="93">
        <f>+C_Gestione!CM8</f>
        <v>0</v>
      </c>
      <c r="CK21" s="93">
        <f>+C_Gestione!CN8</f>
        <v>0</v>
      </c>
      <c r="CL21" s="93">
        <f>+C_Gestione!CO8</f>
        <v>0</v>
      </c>
      <c r="CM21" s="93">
        <f>+C_Gestione!CP8</f>
        <v>0</v>
      </c>
      <c r="CN21" s="93">
        <f>+C_Gestione!CQ8</f>
        <v>0</v>
      </c>
      <c r="CO21" s="93">
        <f>+C_Gestione!CR8</f>
        <v>0</v>
      </c>
      <c r="CP21" s="93">
        <f>+C_Gestione!CS8</f>
        <v>0</v>
      </c>
      <c r="CQ21" s="93">
        <f>+C_Gestione!CT8</f>
        <v>0</v>
      </c>
      <c r="CR21" s="93">
        <f>+C_Gestione!CU8</f>
        <v>0</v>
      </c>
      <c r="CS21" s="93">
        <f>+C_Gestione!CV8</f>
        <v>0</v>
      </c>
      <c r="CT21" s="93">
        <f>+C_Gestione!CW8</f>
        <v>0</v>
      </c>
      <c r="CU21" s="93">
        <f>+C_Gestione!CX8</f>
        <v>0</v>
      </c>
      <c r="CV21" s="93">
        <f>+C_Gestione!CY8</f>
        <v>0</v>
      </c>
      <c r="CW21" s="93">
        <f>+C_Gestione!CZ8</f>
        <v>0</v>
      </c>
      <c r="CX21" s="93">
        <f>+C_Gestione!DA8</f>
        <v>0</v>
      </c>
      <c r="CY21" s="93">
        <f>+C_Gestione!DB8</f>
        <v>0</v>
      </c>
      <c r="CZ21" s="93">
        <f>+C_Gestione!DC8</f>
        <v>0</v>
      </c>
      <c r="DA21" s="93">
        <f>+C_Gestione!DD8</f>
        <v>0</v>
      </c>
      <c r="DB21" s="93">
        <f>+C_Gestione!DE8</f>
        <v>0</v>
      </c>
      <c r="DC21" s="93">
        <f>+C_Gestione!DF8</f>
        <v>0</v>
      </c>
      <c r="DD21" s="93">
        <f>+C_Gestione!DG8</f>
        <v>0</v>
      </c>
      <c r="DE21" s="93">
        <f>+C_Gestione!DH8</f>
        <v>0</v>
      </c>
      <c r="DF21" s="93">
        <f>+C_Gestione!DI8</f>
        <v>0</v>
      </c>
      <c r="DG21" s="93">
        <f>+C_Gestione!DJ8</f>
        <v>0</v>
      </c>
      <c r="DH21" s="93">
        <f>+C_Gestione!DK8</f>
        <v>0</v>
      </c>
      <c r="DI21" s="93">
        <f>+C_Gestione!DL8</f>
        <v>0</v>
      </c>
      <c r="DJ21" s="93">
        <f>+C_Gestione!DM8</f>
        <v>0</v>
      </c>
      <c r="DK21" s="93">
        <f>+C_Gestione!DN8</f>
        <v>0</v>
      </c>
      <c r="DL21" s="93">
        <f>+C_Gestione!DO8</f>
        <v>0</v>
      </c>
      <c r="DM21" s="93">
        <f>+C_Gestione!DP8</f>
        <v>0</v>
      </c>
      <c r="DN21" s="93">
        <f>+C_Gestione!DQ8</f>
        <v>0</v>
      </c>
      <c r="DO21" s="93">
        <f>+C_Gestione!DR8</f>
        <v>0</v>
      </c>
      <c r="DP21" s="93">
        <f>+C_Gestione!DS8</f>
        <v>0</v>
      </c>
      <c r="DQ21" s="93">
        <f>+C_Gestione!DT8</f>
        <v>0</v>
      </c>
      <c r="DR21" s="93">
        <f>+C_Gestione!DU8</f>
        <v>0</v>
      </c>
    </row>
    <row r="22" spans="1:122" x14ac:dyDescent="0.25">
      <c r="A22" s="78" t="str">
        <f>+I_C_Gestione!D8</f>
        <v>Costo Gestione 4</v>
      </c>
      <c r="C22" s="93">
        <f>+C_Gestione!F9</f>
        <v>0</v>
      </c>
      <c r="D22" s="93">
        <f>+C_Gestione!G9</f>
        <v>0</v>
      </c>
      <c r="E22" s="93">
        <f>+C_Gestione!H9</f>
        <v>0</v>
      </c>
      <c r="F22" s="93">
        <f>+C_Gestione!I9</f>
        <v>0</v>
      </c>
      <c r="G22" s="93">
        <f>+C_Gestione!J9</f>
        <v>0</v>
      </c>
      <c r="H22" s="93">
        <f>+C_Gestione!K9</f>
        <v>0</v>
      </c>
      <c r="I22" s="93">
        <f>+C_Gestione!L9</f>
        <v>0</v>
      </c>
      <c r="J22" s="93">
        <f>+C_Gestione!M9</f>
        <v>0</v>
      </c>
      <c r="K22" s="93">
        <f>+C_Gestione!N9</f>
        <v>0</v>
      </c>
      <c r="L22" s="93">
        <f>+C_Gestione!O9</f>
        <v>0</v>
      </c>
      <c r="M22" s="93">
        <f>+C_Gestione!P9</f>
        <v>0</v>
      </c>
      <c r="N22" s="93">
        <f>+C_Gestione!Q9</f>
        <v>0</v>
      </c>
      <c r="O22" s="93">
        <f>+C_Gestione!R9</f>
        <v>0</v>
      </c>
      <c r="P22" s="93">
        <f>+C_Gestione!S9</f>
        <v>0</v>
      </c>
      <c r="Q22" s="93">
        <f>+C_Gestione!T9</f>
        <v>0</v>
      </c>
      <c r="R22" s="93">
        <f>+C_Gestione!U9</f>
        <v>0</v>
      </c>
      <c r="S22" s="93">
        <f>+C_Gestione!V9</f>
        <v>0</v>
      </c>
      <c r="T22" s="93">
        <f>+C_Gestione!W9</f>
        <v>0</v>
      </c>
      <c r="U22" s="93">
        <f>+C_Gestione!X9</f>
        <v>0</v>
      </c>
      <c r="V22" s="93">
        <f>+C_Gestione!Y9</f>
        <v>0</v>
      </c>
      <c r="W22" s="93">
        <f>+C_Gestione!Z9</f>
        <v>0</v>
      </c>
      <c r="X22" s="93">
        <f>+C_Gestione!AA9</f>
        <v>0</v>
      </c>
      <c r="Y22" s="93">
        <f>+C_Gestione!AB9</f>
        <v>0</v>
      </c>
      <c r="Z22" s="93">
        <f>+C_Gestione!AC9</f>
        <v>0</v>
      </c>
      <c r="AA22" s="93">
        <f>+C_Gestione!AD9</f>
        <v>0</v>
      </c>
      <c r="AB22" s="93">
        <f>+C_Gestione!AE9</f>
        <v>0</v>
      </c>
      <c r="AC22" s="93">
        <f>+C_Gestione!AF9</f>
        <v>0</v>
      </c>
      <c r="AD22" s="93">
        <f>+C_Gestione!AG9</f>
        <v>0</v>
      </c>
      <c r="AE22" s="93">
        <f>+C_Gestione!AH9</f>
        <v>0</v>
      </c>
      <c r="AF22" s="93">
        <f>+C_Gestione!AI9</f>
        <v>0</v>
      </c>
      <c r="AG22" s="93">
        <f>+C_Gestione!AJ9</f>
        <v>0</v>
      </c>
      <c r="AH22" s="93">
        <f>+C_Gestione!AK9</f>
        <v>0</v>
      </c>
      <c r="AI22" s="93">
        <f>+C_Gestione!AL9</f>
        <v>0</v>
      </c>
      <c r="AJ22" s="93">
        <f>+C_Gestione!AM9</f>
        <v>0</v>
      </c>
      <c r="AK22" s="93">
        <f>+C_Gestione!AN9</f>
        <v>0</v>
      </c>
      <c r="AL22" s="93">
        <f>+C_Gestione!AO9</f>
        <v>0</v>
      </c>
      <c r="AM22" s="93">
        <f>+C_Gestione!AP9</f>
        <v>0</v>
      </c>
      <c r="AN22" s="93">
        <f>+C_Gestione!AQ9</f>
        <v>0</v>
      </c>
      <c r="AO22" s="93">
        <f>+C_Gestione!AR9</f>
        <v>0</v>
      </c>
      <c r="AP22" s="93">
        <f>+C_Gestione!AS9</f>
        <v>0</v>
      </c>
      <c r="AQ22" s="93">
        <f>+C_Gestione!AT9</f>
        <v>0</v>
      </c>
      <c r="AR22" s="93">
        <f>+C_Gestione!AU9</f>
        <v>0</v>
      </c>
      <c r="AS22" s="93">
        <f>+C_Gestione!AV9</f>
        <v>0</v>
      </c>
      <c r="AT22" s="93">
        <f>+C_Gestione!AW9</f>
        <v>0</v>
      </c>
      <c r="AU22" s="93">
        <f>+C_Gestione!AX9</f>
        <v>0</v>
      </c>
      <c r="AV22" s="93">
        <f>+C_Gestione!AY9</f>
        <v>0</v>
      </c>
      <c r="AW22" s="93">
        <f>+C_Gestione!AZ9</f>
        <v>0</v>
      </c>
      <c r="AX22" s="93">
        <f>+C_Gestione!BA9</f>
        <v>0</v>
      </c>
      <c r="AY22" s="93">
        <f>+C_Gestione!BB9</f>
        <v>0</v>
      </c>
      <c r="AZ22" s="93">
        <f>+C_Gestione!BC9</f>
        <v>0</v>
      </c>
      <c r="BA22" s="93">
        <f>+C_Gestione!BD9</f>
        <v>0</v>
      </c>
      <c r="BB22" s="93">
        <f>+C_Gestione!BE9</f>
        <v>0</v>
      </c>
      <c r="BC22" s="93">
        <f>+C_Gestione!BF9</f>
        <v>0</v>
      </c>
      <c r="BD22" s="93">
        <f>+C_Gestione!BG9</f>
        <v>0</v>
      </c>
      <c r="BE22" s="93">
        <f>+C_Gestione!BH9</f>
        <v>0</v>
      </c>
      <c r="BF22" s="93">
        <f>+C_Gestione!BI9</f>
        <v>0</v>
      </c>
      <c r="BG22" s="93">
        <f>+C_Gestione!BJ9</f>
        <v>0</v>
      </c>
      <c r="BH22" s="93">
        <f>+C_Gestione!BK9</f>
        <v>0</v>
      </c>
      <c r="BI22" s="93">
        <f>+C_Gestione!BL9</f>
        <v>0</v>
      </c>
      <c r="BJ22" s="93">
        <f>+C_Gestione!BM9</f>
        <v>0</v>
      </c>
      <c r="BK22" s="93">
        <f>+C_Gestione!BN9</f>
        <v>0</v>
      </c>
      <c r="BL22" s="93">
        <f>+C_Gestione!BO9</f>
        <v>0</v>
      </c>
      <c r="BM22" s="93">
        <f>+C_Gestione!BP9</f>
        <v>0</v>
      </c>
      <c r="BN22" s="93">
        <f>+C_Gestione!BQ9</f>
        <v>0</v>
      </c>
      <c r="BO22" s="93">
        <f>+C_Gestione!BR9</f>
        <v>0</v>
      </c>
      <c r="BP22" s="93">
        <f>+C_Gestione!BS9</f>
        <v>0</v>
      </c>
      <c r="BQ22" s="93">
        <f>+C_Gestione!BT9</f>
        <v>0</v>
      </c>
      <c r="BR22" s="93">
        <f>+C_Gestione!BU9</f>
        <v>0</v>
      </c>
      <c r="BS22" s="93">
        <f>+C_Gestione!BV9</f>
        <v>0</v>
      </c>
      <c r="BT22" s="93">
        <f>+C_Gestione!BW9</f>
        <v>0</v>
      </c>
      <c r="BU22" s="93">
        <f>+C_Gestione!BX9</f>
        <v>0</v>
      </c>
      <c r="BV22" s="93">
        <f>+C_Gestione!BY9</f>
        <v>0</v>
      </c>
      <c r="BW22" s="93">
        <f>+C_Gestione!BZ9</f>
        <v>0</v>
      </c>
      <c r="BX22" s="93">
        <f>+C_Gestione!CA9</f>
        <v>0</v>
      </c>
      <c r="BY22" s="93">
        <f>+C_Gestione!CB9</f>
        <v>0</v>
      </c>
      <c r="BZ22" s="93">
        <f>+C_Gestione!CC9</f>
        <v>0</v>
      </c>
      <c r="CA22" s="93">
        <f>+C_Gestione!CD9</f>
        <v>0</v>
      </c>
      <c r="CB22" s="93">
        <f>+C_Gestione!CE9</f>
        <v>0</v>
      </c>
      <c r="CC22" s="93">
        <f>+C_Gestione!CF9</f>
        <v>0</v>
      </c>
      <c r="CD22" s="93">
        <f>+C_Gestione!CG9</f>
        <v>0</v>
      </c>
      <c r="CE22" s="93">
        <f>+C_Gestione!CH9</f>
        <v>0</v>
      </c>
      <c r="CF22" s="93">
        <f>+C_Gestione!CI9</f>
        <v>0</v>
      </c>
      <c r="CG22" s="93">
        <f>+C_Gestione!CJ9</f>
        <v>0</v>
      </c>
      <c r="CH22" s="93">
        <f>+C_Gestione!CK9</f>
        <v>0</v>
      </c>
      <c r="CI22" s="93">
        <f>+C_Gestione!CL9</f>
        <v>0</v>
      </c>
      <c r="CJ22" s="93">
        <f>+C_Gestione!CM9</f>
        <v>0</v>
      </c>
      <c r="CK22" s="93">
        <f>+C_Gestione!CN9</f>
        <v>0</v>
      </c>
      <c r="CL22" s="93">
        <f>+C_Gestione!CO9</f>
        <v>0</v>
      </c>
      <c r="CM22" s="93">
        <f>+C_Gestione!CP9</f>
        <v>0</v>
      </c>
      <c r="CN22" s="93">
        <f>+C_Gestione!CQ9</f>
        <v>0</v>
      </c>
      <c r="CO22" s="93">
        <f>+C_Gestione!CR9</f>
        <v>0</v>
      </c>
      <c r="CP22" s="93">
        <f>+C_Gestione!CS9</f>
        <v>0</v>
      </c>
      <c r="CQ22" s="93">
        <f>+C_Gestione!CT9</f>
        <v>0</v>
      </c>
      <c r="CR22" s="93">
        <f>+C_Gestione!CU9</f>
        <v>0</v>
      </c>
      <c r="CS22" s="93">
        <f>+C_Gestione!CV9</f>
        <v>0</v>
      </c>
      <c r="CT22" s="93">
        <f>+C_Gestione!CW9</f>
        <v>0</v>
      </c>
      <c r="CU22" s="93">
        <f>+C_Gestione!CX9</f>
        <v>0</v>
      </c>
      <c r="CV22" s="93">
        <f>+C_Gestione!CY9</f>
        <v>0</v>
      </c>
      <c r="CW22" s="93">
        <f>+C_Gestione!CZ9</f>
        <v>0</v>
      </c>
      <c r="CX22" s="93">
        <f>+C_Gestione!DA9</f>
        <v>0</v>
      </c>
      <c r="CY22" s="93">
        <f>+C_Gestione!DB9</f>
        <v>0</v>
      </c>
      <c r="CZ22" s="93">
        <f>+C_Gestione!DC9</f>
        <v>0</v>
      </c>
      <c r="DA22" s="93">
        <f>+C_Gestione!DD9</f>
        <v>0</v>
      </c>
      <c r="DB22" s="93">
        <f>+C_Gestione!DE9</f>
        <v>0</v>
      </c>
      <c r="DC22" s="93">
        <f>+C_Gestione!DF9</f>
        <v>0</v>
      </c>
      <c r="DD22" s="93">
        <f>+C_Gestione!DG9</f>
        <v>0</v>
      </c>
      <c r="DE22" s="93">
        <f>+C_Gestione!DH9</f>
        <v>0</v>
      </c>
      <c r="DF22" s="93">
        <f>+C_Gestione!DI9</f>
        <v>0</v>
      </c>
      <c r="DG22" s="93">
        <f>+C_Gestione!DJ9</f>
        <v>0</v>
      </c>
      <c r="DH22" s="93">
        <f>+C_Gestione!DK9</f>
        <v>0</v>
      </c>
      <c r="DI22" s="93">
        <f>+C_Gestione!DL9</f>
        <v>0</v>
      </c>
      <c r="DJ22" s="93">
        <f>+C_Gestione!DM9</f>
        <v>0</v>
      </c>
      <c r="DK22" s="93">
        <f>+C_Gestione!DN9</f>
        <v>0</v>
      </c>
      <c r="DL22" s="93">
        <f>+C_Gestione!DO9</f>
        <v>0</v>
      </c>
      <c r="DM22" s="93">
        <f>+C_Gestione!DP9</f>
        <v>0</v>
      </c>
      <c r="DN22" s="93">
        <f>+C_Gestione!DQ9</f>
        <v>0</v>
      </c>
      <c r="DO22" s="93">
        <f>+C_Gestione!DR9</f>
        <v>0</v>
      </c>
      <c r="DP22" s="93">
        <f>+C_Gestione!DS9</f>
        <v>0</v>
      </c>
      <c r="DQ22" s="93">
        <f>+C_Gestione!DT9</f>
        <v>0</v>
      </c>
      <c r="DR22" s="93">
        <f>+C_Gestione!DU9</f>
        <v>0</v>
      </c>
    </row>
    <row r="23" spans="1:122" x14ac:dyDescent="0.25">
      <c r="A23" s="78" t="str">
        <f>+I_C_Gestione!D9</f>
        <v>Costo Gestione 5</v>
      </c>
      <c r="C23" s="93">
        <f>+C_Gestione!F10</f>
        <v>0</v>
      </c>
      <c r="D23" s="93">
        <f>+C_Gestione!G10</f>
        <v>0</v>
      </c>
      <c r="E23" s="93">
        <f>+C_Gestione!H10</f>
        <v>0</v>
      </c>
      <c r="F23" s="93">
        <f>+C_Gestione!I10</f>
        <v>0</v>
      </c>
      <c r="G23" s="93">
        <f>+C_Gestione!J10</f>
        <v>0</v>
      </c>
      <c r="H23" s="93">
        <f>+C_Gestione!K10</f>
        <v>0</v>
      </c>
      <c r="I23" s="93">
        <f>+C_Gestione!L10</f>
        <v>0</v>
      </c>
      <c r="J23" s="93">
        <f>+C_Gestione!M10</f>
        <v>0</v>
      </c>
      <c r="K23" s="93">
        <f>+C_Gestione!N10</f>
        <v>0</v>
      </c>
      <c r="L23" s="93">
        <f>+C_Gestione!O10</f>
        <v>0</v>
      </c>
      <c r="M23" s="93">
        <f>+C_Gestione!P10</f>
        <v>0</v>
      </c>
      <c r="N23" s="93">
        <f>+C_Gestione!Q10</f>
        <v>0</v>
      </c>
      <c r="O23" s="93">
        <f>+C_Gestione!R10</f>
        <v>0</v>
      </c>
      <c r="P23" s="93">
        <f>+C_Gestione!S10</f>
        <v>0</v>
      </c>
      <c r="Q23" s="93">
        <f>+C_Gestione!T10</f>
        <v>0</v>
      </c>
      <c r="R23" s="93">
        <f>+C_Gestione!U10</f>
        <v>0</v>
      </c>
      <c r="S23" s="93">
        <f>+C_Gestione!V10</f>
        <v>0</v>
      </c>
      <c r="T23" s="93">
        <f>+C_Gestione!W10</f>
        <v>0</v>
      </c>
      <c r="U23" s="93">
        <f>+C_Gestione!X10</f>
        <v>0</v>
      </c>
      <c r="V23" s="93">
        <f>+C_Gestione!Y10</f>
        <v>0</v>
      </c>
      <c r="W23" s="93">
        <f>+C_Gestione!Z10</f>
        <v>0</v>
      </c>
      <c r="X23" s="93">
        <f>+C_Gestione!AA10</f>
        <v>0</v>
      </c>
      <c r="Y23" s="93">
        <f>+C_Gestione!AB10</f>
        <v>0</v>
      </c>
      <c r="Z23" s="93">
        <f>+C_Gestione!AC10</f>
        <v>0</v>
      </c>
      <c r="AA23" s="93">
        <f>+C_Gestione!AD10</f>
        <v>0</v>
      </c>
      <c r="AB23" s="93">
        <f>+C_Gestione!AE10</f>
        <v>0</v>
      </c>
      <c r="AC23" s="93">
        <f>+C_Gestione!AF10</f>
        <v>0</v>
      </c>
      <c r="AD23" s="93">
        <f>+C_Gestione!AG10</f>
        <v>0</v>
      </c>
      <c r="AE23" s="93">
        <f>+C_Gestione!AH10</f>
        <v>0</v>
      </c>
      <c r="AF23" s="93">
        <f>+C_Gestione!AI10</f>
        <v>0</v>
      </c>
      <c r="AG23" s="93">
        <f>+C_Gestione!AJ10</f>
        <v>0</v>
      </c>
      <c r="AH23" s="93">
        <f>+C_Gestione!AK10</f>
        <v>0</v>
      </c>
      <c r="AI23" s="93">
        <f>+C_Gestione!AL10</f>
        <v>0</v>
      </c>
      <c r="AJ23" s="93">
        <f>+C_Gestione!AM10</f>
        <v>0</v>
      </c>
      <c r="AK23" s="93">
        <f>+C_Gestione!AN10</f>
        <v>0</v>
      </c>
      <c r="AL23" s="93">
        <f>+C_Gestione!AO10</f>
        <v>0</v>
      </c>
      <c r="AM23" s="93">
        <f>+C_Gestione!AP10</f>
        <v>0</v>
      </c>
      <c r="AN23" s="93">
        <f>+C_Gestione!AQ10</f>
        <v>0</v>
      </c>
      <c r="AO23" s="93">
        <f>+C_Gestione!AR10</f>
        <v>0</v>
      </c>
      <c r="AP23" s="93">
        <f>+C_Gestione!AS10</f>
        <v>0</v>
      </c>
      <c r="AQ23" s="93">
        <f>+C_Gestione!AT10</f>
        <v>0</v>
      </c>
      <c r="AR23" s="93">
        <f>+C_Gestione!AU10</f>
        <v>0</v>
      </c>
      <c r="AS23" s="93">
        <f>+C_Gestione!AV10</f>
        <v>0</v>
      </c>
      <c r="AT23" s="93">
        <f>+C_Gestione!AW10</f>
        <v>0</v>
      </c>
      <c r="AU23" s="93">
        <f>+C_Gestione!AX10</f>
        <v>0</v>
      </c>
      <c r="AV23" s="93">
        <f>+C_Gestione!AY10</f>
        <v>0</v>
      </c>
      <c r="AW23" s="93">
        <f>+C_Gestione!AZ10</f>
        <v>0</v>
      </c>
      <c r="AX23" s="93">
        <f>+C_Gestione!BA10</f>
        <v>0</v>
      </c>
      <c r="AY23" s="93">
        <f>+C_Gestione!BB10</f>
        <v>0</v>
      </c>
      <c r="AZ23" s="93">
        <f>+C_Gestione!BC10</f>
        <v>0</v>
      </c>
      <c r="BA23" s="93">
        <f>+C_Gestione!BD10</f>
        <v>0</v>
      </c>
      <c r="BB23" s="93">
        <f>+C_Gestione!BE10</f>
        <v>0</v>
      </c>
      <c r="BC23" s="93">
        <f>+C_Gestione!BF10</f>
        <v>0</v>
      </c>
      <c r="BD23" s="93">
        <f>+C_Gestione!BG10</f>
        <v>0</v>
      </c>
      <c r="BE23" s="93">
        <f>+C_Gestione!BH10</f>
        <v>0</v>
      </c>
      <c r="BF23" s="93">
        <f>+C_Gestione!BI10</f>
        <v>0</v>
      </c>
      <c r="BG23" s="93">
        <f>+C_Gestione!BJ10</f>
        <v>0</v>
      </c>
      <c r="BH23" s="93">
        <f>+C_Gestione!BK10</f>
        <v>0</v>
      </c>
      <c r="BI23" s="93">
        <f>+C_Gestione!BL10</f>
        <v>0</v>
      </c>
      <c r="BJ23" s="93">
        <f>+C_Gestione!BM10</f>
        <v>0</v>
      </c>
      <c r="BK23" s="93">
        <f>+C_Gestione!BN10</f>
        <v>0</v>
      </c>
      <c r="BL23" s="93">
        <f>+C_Gestione!BO10</f>
        <v>0</v>
      </c>
      <c r="BM23" s="93">
        <f>+C_Gestione!BP10</f>
        <v>0</v>
      </c>
      <c r="BN23" s="93">
        <f>+C_Gestione!BQ10</f>
        <v>0</v>
      </c>
      <c r="BO23" s="93">
        <f>+C_Gestione!BR10</f>
        <v>0</v>
      </c>
      <c r="BP23" s="93">
        <f>+C_Gestione!BS10</f>
        <v>0</v>
      </c>
      <c r="BQ23" s="93">
        <f>+C_Gestione!BT10</f>
        <v>0</v>
      </c>
      <c r="BR23" s="93">
        <f>+C_Gestione!BU10</f>
        <v>0</v>
      </c>
      <c r="BS23" s="93">
        <f>+C_Gestione!BV10</f>
        <v>0</v>
      </c>
      <c r="BT23" s="93">
        <f>+C_Gestione!BW10</f>
        <v>0</v>
      </c>
      <c r="BU23" s="93">
        <f>+C_Gestione!BX10</f>
        <v>0</v>
      </c>
      <c r="BV23" s="93">
        <f>+C_Gestione!BY10</f>
        <v>0</v>
      </c>
      <c r="BW23" s="93">
        <f>+C_Gestione!BZ10</f>
        <v>0</v>
      </c>
      <c r="BX23" s="93">
        <f>+C_Gestione!CA10</f>
        <v>0</v>
      </c>
      <c r="BY23" s="93">
        <f>+C_Gestione!CB10</f>
        <v>0</v>
      </c>
      <c r="BZ23" s="93">
        <f>+C_Gestione!CC10</f>
        <v>0</v>
      </c>
      <c r="CA23" s="93">
        <f>+C_Gestione!CD10</f>
        <v>0</v>
      </c>
      <c r="CB23" s="93">
        <f>+C_Gestione!CE10</f>
        <v>0</v>
      </c>
      <c r="CC23" s="93">
        <f>+C_Gestione!CF10</f>
        <v>0</v>
      </c>
      <c r="CD23" s="93">
        <f>+C_Gestione!CG10</f>
        <v>0</v>
      </c>
      <c r="CE23" s="93">
        <f>+C_Gestione!CH10</f>
        <v>0</v>
      </c>
      <c r="CF23" s="93">
        <f>+C_Gestione!CI10</f>
        <v>0</v>
      </c>
      <c r="CG23" s="93">
        <f>+C_Gestione!CJ10</f>
        <v>0</v>
      </c>
      <c r="CH23" s="93">
        <f>+C_Gestione!CK10</f>
        <v>0</v>
      </c>
      <c r="CI23" s="93">
        <f>+C_Gestione!CL10</f>
        <v>0</v>
      </c>
      <c r="CJ23" s="93">
        <f>+C_Gestione!CM10</f>
        <v>0</v>
      </c>
      <c r="CK23" s="93">
        <f>+C_Gestione!CN10</f>
        <v>0</v>
      </c>
      <c r="CL23" s="93">
        <f>+C_Gestione!CO10</f>
        <v>0</v>
      </c>
      <c r="CM23" s="93">
        <f>+C_Gestione!CP10</f>
        <v>0</v>
      </c>
      <c r="CN23" s="93">
        <f>+C_Gestione!CQ10</f>
        <v>0</v>
      </c>
      <c r="CO23" s="93">
        <f>+C_Gestione!CR10</f>
        <v>0</v>
      </c>
      <c r="CP23" s="93">
        <f>+C_Gestione!CS10</f>
        <v>0</v>
      </c>
      <c r="CQ23" s="93">
        <f>+C_Gestione!CT10</f>
        <v>0</v>
      </c>
      <c r="CR23" s="93">
        <f>+C_Gestione!CU10</f>
        <v>0</v>
      </c>
      <c r="CS23" s="93">
        <f>+C_Gestione!CV10</f>
        <v>0</v>
      </c>
      <c r="CT23" s="93">
        <f>+C_Gestione!CW10</f>
        <v>0</v>
      </c>
      <c r="CU23" s="93">
        <f>+C_Gestione!CX10</f>
        <v>0</v>
      </c>
      <c r="CV23" s="93">
        <f>+C_Gestione!CY10</f>
        <v>0</v>
      </c>
      <c r="CW23" s="93">
        <f>+C_Gestione!CZ10</f>
        <v>0</v>
      </c>
      <c r="CX23" s="93">
        <f>+C_Gestione!DA10</f>
        <v>0</v>
      </c>
      <c r="CY23" s="93">
        <f>+C_Gestione!DB10</f>
        <v>0</v>
      </c>
      <c r="CZ23" s="93">
        <f>+C_Gestione!DC10</f>
        <v>0</v>
      </c>
      <c r="DA23" s="93">
        <f>+C_Gestione!DD10</f>
        <v>0</v>
      </c>
      <c r="DB23" s="93">
        <f>+C_Gestione!DE10</f>
        <v>0</v>
      </c>
      <c r="DC23" s="93">
        <f>+C_Gestione!DF10</f>
        <v>0</v>
      </c>
      <c r="DD23" s="93">
        <f>+C_Gestione!DG10</f>
        <v>0</v>
      </c>
      <c r="DE23" s="93">
        <f>+C_Gestione!DH10</f>
        <v>0</v>
      </c>
      <c r="DF23" s="93">
        <f>+C_Gestione!DI10</f>
        <v>0</v>
      </c>
      <c r="DG23" s="93">
        <f>+C_Gestione!DJ10</f>
        <v>0</v>
      </c>
      <c r="DH23" s="93">
        <f>+C_Gestione!DK10</f>
        <v>0</v>
      </c>
      <c r="DI23" s="93">
        <f>+C_Gestione!DL10</f>
        <v>0</v>
      </c>
      <c r="DJ23" s="93">
        <f>+C_Gestione!DM10</f>
        <v>0</v>
      </c>
      <c r="DK23" s="93">
        <f>+C_Gestione!DN10</f>
        <v>0</v>
      </c>
      <c r="DL23" s="93">
        <f>+C_Gestione!DO10</f>
        <v>0</v>
      </c>
      <c r="DM23" s="93">
        <f>+C_Gestione!DP10</f>
        <v>0</v>
      </c>
      <c r="DN23" s="93">
        <f>+C_Gestione!DQ10</f>
        <v>0</v>
      </c>
      <c r="DO23" s="93">
        <f>+C_Gestione!DR10</f>
        <v>0</v>
      </c>
      <c r="DP23" s="93">
        <f>+C_Gestione!DS10</f>
        <v>0</v>
      </c>
      <c r="DQ23" s="93">
        <f>+C_Gestione!DT10</f>
        <v>0</v>
      </c>
      <c r="DR23" s="93">
        <f>+C_Gestione!DU10</f>
        <v>0</v>
      </c>
    </row>
    <row r="24" spans="1:122" x14ac:dyDescent="0.25">
      <c r="A24" s="78" t="str">
        <f>+I_C_Gestione!D10</f>
        <v>Costo Gestione 6</v>
      </c>
      <c r="C24" s="93">
        <f>+C_Gestione!F11</f>
        <v>0</v>
      </c>
      <c r="D24" s="93">
        <f>+C_Gestione!G11</f>
        <v>0</v>
      </c>
      <c r="E24" s="93">
        <f>+C_Gestione!H11</f>
        <v>0</v>
      </c>
      <c r="F24" s="93">
        <f>+C_Gestione!I11</f>
        <v>0</v>
      </c>
      <c r="G24" s="93">
        <f>+C_Gestione!J11</f>
        <v>0</v>
      </c>
      <c r="H24" s="93">
        <f>+C_Gestione!K11</f>
        <v>0</v>
      </c>
      <c r="I24" s="93">
        <f>+C_Gestione!L11</f>
        <v>0</v>
      </c>
      <c r="J24" s="93">
        <f>+C_Gestione!M11</f>
        <v>0</v>
      </c>
      <c r="K24" s="93">
        <f>+C_Gestione!N11</f>
        <v>0</v>
      </c>
      <c r="L24" s="93">
        <f>+C_Gestione!O11</f>
        <v>0</v>
      </c>
      <c r="M24" s="93">
        <f>+C_Gestione!P11</f>
        <v>0</v>
      </c>
      <c r="N24" s="93">
        <f>+C_Gestione!Q11</f>
        <v>0</v>
      </c>
      <c r="O24" s="93">
        <f>+C_Gestione!R11</f>
        <v>0</v>
      </c>
      <c r="P24" s="93">
        <f>+C_Gestione!S11</f>
        <v>0</v>
      </c>
      <c r="Q24" s="93">
        <f>+C_Gestione!T11</f>
        <v>0</v>
      </c>
      <c r="R24" s="93">
        <f>+C_Gestione!U11</f>
        <v>0</v>
      </c>
      <c r="S24" s="93">
        <f>+C_Gestione!V11</f>
        <v>0</v>
      </c>
      <c r="T24" s="93">
        <f>+C_Gestione!W11</f>
        <v>0</v>
      </c>
      <c r="U24" s="93">
        <f>+C_Gestione!X11</f>
        <v>0</v>
      </c>
      <c r="V24" s="93">
        <f>+C_Gestione!Y11</f>
        <v>0</v>
      </c>
      <c r="W24" s="93">
        <f>+C_Gestione!Z11</f>
        <v>0</v>
      </c>
      <c r="X24" s="93">
        <f>+C_Gestione!AA11</f>
        <v>0</v>
      </c>
      <c r="Y24" s="93">
        <f>+C_Gestione!AB11</f>
        <v>0</v>
      </c>
      <c r="Z24" s="93">
        <f>+C_Gestione!AC11</f>
        <v>0</v>
      </c>
      <c r="AA24" s="93">
        <f>+C_Gestione!AD11</f>
        <v>0</v>
      </c>
      <c r="AB24" s="93">
        <f>+C_Gestione!AE11</f>
        <v>0</v>
      </c>
      <c r="AC24" s="93">
        <f>+C_Gestione!AF11</f>
        <v>0</v>
      </c>
      <c r="AD24" s="93">
        <f>+C_Gestione!AG11</f>
        <v>0</v>
      </c>
      <c r="AE24" s="93">
        <f>+C_Gestione!AH11</f>
        <v>0</v>
      </c>
      <c r="AF24" s="93">
        <f>+C_Gestione!AI11</f>
        <v>0</v>
      </c>
      <c r="AG24" s="93">
        <f>+C_Gestione!AJ11</f>
        <v>0</v>
      </c>
      <c r="AH24" s="93">
        <f>+C_Gestione!AK11</f>
        <v>0</v>
      </c>
      <c r="AI24" s="93">
        <f>+C_Gestione!AL11</f>
        <v>0</v>
      </c>
      <c r="AJ24" s="93">
        <f>+C_Gestione!AM11</f>
        <v>0</v>
      </c>
      <c r="AK24" s="93">
        <f>+C_Gestione!AN11</f>
        <v>0</v>
      </c>
      <c r="AL24" s="93">
        <f>+C_Gestione!AO11</f>
        <v>0</v>
      </c>
      <c r="AM24" s="93">
        <f>+C_Gestione!AP11</f>
        <v>0</v>
      </c>
      <c r="AN24" s="93">
        <f>+C_Gestione!AQ11</f>
        <v>0</v>
      </c>
      <c r="AO24" s="93">
        <f>+C_Gestione!AR11</f>
        <v>0</v>
      </c>
      <c r="AP24" s="93">
        <f>+C_Gestione!AS11</f>
        <v>0</v>
      </c>
      <c r="AQ24" s="93">
        <f>+C_Gestione!AT11</f>
        <v>0</v>
      </c>
      <c r="AR24" s="93">
        <f>+C_Gestione!AU11</f>
        <v>0</v>
      </c>
      <c r="AS24" s="93">
        <f>+C_Gestione!AV11</f>
        <v>0</v>
      </c>
      <c r="AT24" s="93">
        <f>+C_Gestione!AW11</f>
        <v>0</v>
      </c>
      <c r="AU24" s="93">
        <f>+C_Gestione!AX11</f>
        <v>0</v>
      </c>
      <c r="AV24" s="93">
        <f>+C_Gestione!AY11</f>
        <v>0</v>
      </c>
      <c r="AW24" s="93">
        <f>+C_Gestione!AZ11</f>
        <v>0</v>
      </c>
      <c r="AX24" s="93">
        <f>+C_Gestione!BA11</f>
        <v>0</v>
      </c>
      <c r="AY24" s="93">
        <f>+C_Gestione!BB11</f>
        <v>0</v>
      </c>
      <c r="AZ24" s="93">
        <f>+C_Gestione!BC11</f>
        <v>0</v>
      </c>
      <c r="BA24" s="93">
        <f>+C_Gestione!BD11</f>
        <v>0</v>
      </c>
      <c r="BB24" s="93">
        <f>+C_Gestione!BE11</f>
        <v>0</v>
      </c>
      <c r="BC24" s="93">
        <f>+C_Gestione!BF11</f>
        <v>0</v>
      </c>
      <c r="BD24" s="93">
        <f>+C_Gestione!BG11</f>
        <v>0</v>
      </c>
      <c r="BE24" s="93">
        <f>+C_Gestione!BH11</f>
        <v>0</v>
      </c>
      <c r="BF24" s="93">
        <f>+C_Gestione!BI11</f>
        <v>0</v>
      </c>
      <c r="BG24" s="93">
        <f>+C_Gestione!BJ11</f>
        <v>0</v>
      </c>
      <c r="BH24" s="93">
        <f>+C_Gestione!BK11</f>
        <v>0</v>
      </c>
      <c r="BI24" s="93">
        <f>+C_Gestione!BL11</f>
        <v>0</v>
      </c>
      <c r="BJ24" s="93">
        <f>+C_Gestione!BM11</f>
        <v>0</v>
      </c>
      <c r="BK24" s="93">
        <f>+C_Gestione!BN11</f>
        <v>0</v>
      </c>
      <c r="BL24" s="93">
        <f>+C_Gestione!BO11</f>
        <v>0</v>
      </c>
      <c r="BM24" s="93">
        <f>+C_Gestione!BP11</f>
        <v>0</v>
      </c>
      <c r="BN24" s="93">
        <f>+C_Gestione!BQ11</f>
        <v>0</v>
      </c>
      <c r="BO24" s="93">
        <f>+C_Gestione!BR11</f>
        <v>0</v>
      </c>
      <c r="BP24" s="93">
        <f>+C_Gestione!BS11</f>
        <v>0</v>
      </c>
      <c r="BQ24" s="93">
        <f>+C_Gestione!BT11</f>
        <v>0</v>
      </c>
      <c r="BR24" s="93">
        <f>+C_Gestione!BU11</f>
        <v>0</v>
      </c>
      <c r="BS24" s="93">
        <f>+C_Gestione!BV11</f>
        <v>0</v>
      </c>
      <c r="BT24" s="93">
        <f>+C_Gestione!BW11</f>
        <v>0</v>
      </c>
      <c r="BU24" s="93">
        <f>+C_Gestione!BX11</f>
        <v>0</v>
      </c>
      <c r="BV24" s="93">
        <f>+C_Gestione!BY11</f>
        <v>0</v>
      </c>
      <c r="BW24" s="93">
        <f>+C_Gestione!BZ11</f>
        <v>0</v>
      </c>
      <c r="BX24" s="93">
        <f>+C_Gestione!CA11</f>
        <v>0</v>
      </c>
      <c r="BY24" s="93">
        <f>+C_Gestione!CB11</f>
        <v>0</v>
      </c>
      <c r="BZ24" s="93">
        <f>+C_Gestione!CC11</f>
        <v>0</v>
      </c>
      <c r="CA24" s="93">
        <f>+C_Gestione!CD11</f>
        <v>0</v>
      </c>
      <c r="CB24" s="93">
        <f>+C_Gestione!CE11</f>
        <v>0</v>
      </c>
      <c r="CC24" s="93">
        <f>+C_Gestione!CF11</f>
        <v>0</v>
      </c>
      <c r="CD24" s="93">
        <f>+C_Gestione!CG11</f>
        <v>0</v>
      </c>
      <c r="CE24" s="93">
        <f>+C_Gestione!CH11</f>
        <v>0</v>
      </c>
      <c r="CF24" s="93">
        <f>+C_Gestione!CI11</f>
        <v>0</v>
      </c>
      <c r="CG24" s="93">
        <f>+C_Gestione!CJ11</f>
        <v>0</v>
      </c>
      <c r="CH24" s="93">
        <f>+C_Gestione!CK11</f>
        <v>0</v>
      </c>
      <c r="CI24" s="93">
        <f>+C_Gestione!CL11</f>
        <v>0</v>
      </c>
      <c r="CJ24" s="93">
        <f>+C_Gestione!CM11</f>
        <v>0</v>
      </c>
      <c r="CK24" s="93">
        <f>+C_Gestione!CN11</f>
        <v>0</v>
      </c>
      <c r="CL24" s="93">
        <f>+C_Gestione!CO11</f>
        <v>0</v>
      </c>
      <c r="CM24" s="93">
        <f>+C_Gestione!CP11</f>
        <v>0</v>
      </c>
      <c r="CN24" s="93">
        <f>+C_Gestione!CQ11</f>
        <v>0</v>
      </c>
      <c r="CO24" s="93">
        <f>+C_Gestione!CR11</f>
        <v>0</v>
      </c>
      <c r="CP24" s="93">
        <f>+C_Gestione!CS11</f>
        <v>0</v>
      </c>
      <c r="CQ24" s="93">
        <f>+C_Gestione!CT11</f>
        <v>0</v>
      </c>
      <c r="CR24" s="93">
        <f>+C_Gestione!CU11</f>
        <v>0</v>
      </c>
      <c r="CS24" s="93">
        <f>+C_Gestione!CV11</f>
        <v>0</v>
      </c>
      <c r="CT24" s="93">
        <f>+C_Gestione!CW11</f>
        <v>0</v>
      </c>
      <c r="CU24" s="93">
        <f>+C_Gestione!CX11</f>
        <v>0</v>
      </c>
      <c r="CV24" s="93">
        <f>+C_Gestione!CY11</f>
        <v>0</v>
      </c>
      <c r="CW24" s="93">
        <f>+C_Gestione!CZ11</f>
        <v>0</v>
      </c>
      <c r="CX24" s="93">
        <f>+C_Gestione!DA11</f>
        <v>0</v>
      </c>
      <c r="CY24" s="93">
        <f>+C_Gestione!DB11</f>
        <v>0</v>
      </c>
      <c r="CZ24" s="93">
        <f>+C_Gestione!DC11</f>
        <v>0</v>
      </c>
      <c r="DA24" s="93">
        <f>+C_Gestione!DD11</f>
        <v>0</v>
      </c>
      <c r="DB24" s="93">
        <f>+C_Gestione!DE11</f>
        <v>0</v>
      </c>
      <c r="DC24" s="93">
        <f>+C_Gestione!DF11</f>
        <v>0</v>
      </c>
      <c r="DD24" s="93">
        <f>+C_Gestione!DG11</f>
        <v>0</v>
      </c>
      <c r="DE24" s="93">
        <f>+C_Gestione!DH11</f>
        <v>0</v>
      </c>
      <c r="DF24" s="93">
        <f>+C_Gestione!DI11</f>
        <v>0</v>
      </c>
      <c r="DG24" s="93">
        <f>+C_Gestione!DJ11</f>
        <v>0</v>
      </c>
      <c r="DH24" s="93">
        <f>+C_Gestione!DK11</f>
        <v>0</v>
      </c>
      <c r="DI24" s="93">
        <f>+C_Gestione!DL11</f>
        <v>0</v>
      </c>
      <c r="DJ24" s="93">
        <f>+C_Gestione!DM11</f>
        <v>0</v>
      </c>
      <c r="DK24" s="93">
        <f>+C_Gestione!DN11</f>
        <v>0</v>
      </c>
      <c r="DL24" s="93">
        <f>+C_Gestione!DO11</f>
        <v>0</v>
      </c>
      <c r="DM24" s="93">
        <f>+C_Gestione!DP11</f>
        <v>0</v>
      </c>
      <c r="DN24" s="93">
        <f>+C_Gestione!DQ11</f>
        <v>0</v>
      </c>
      <c r="DO24" s="93">
        <f>+C_Gestione!DR11</f>
        <v>0</v>
      </c>
      <c r="DP24" s="93">
        <f>+C_Gestione!DS11</f>
        <v>0</v>
      </c>
      <c r="DQ24" s="93">
        <f>+C_Gestione!DT11</f>
        <v>0</v>
      </c>
      <c r="DR24" s="93">
        <f>+C_Gestione!DU11</f>
        <v>0</v>
      </c>
    </row>
    <row r="25" spans="1:122" x14ac:dyDescent="0.25">
      <c r="A25" s="78" t="str">
        <f>+I_C_Gestione!D11</f>
        <v>Costo Gestione 7</v>
      </c>
      <c r="C25" s="93">
        <f>+C_Gestione!F12</f>
        <v>0</v>
      </c>
      <c r="D25" s="93">
        <f>+C_Gestione!G12</f>
        <v>0</v>
      </c>
      <c r="E25" s="93">
        <f>+C_Gestione!H12</f>
        <v>0</v>
      </c>
      <c r="F25" s="93">
        <f>+C_Gestione!I12</f>
        <v>0</v>
      </c>
      <c r="G25" s="93">
        <f>+C_Gestione!J12</f>
        <v>0</v>
      </c>
      <c r="H25" s="93">
        <f>+C_Gestione!K12</f>
        <v>0</v>
      </c>
      <c r="I25" s="93">
        <f>+C_Gestione!L12</f>
        <v>0</v>
      </c>
      <c r="J25" s="93">
        <f>+C_Gestione!M12</f>
        <v>0</v>
      </c>
      <c r="K25" s="93">
        <f>+C_Gestione!N12</f>
        <v>0</v>
      </c>
      <c r="L25" s="93">
        <f>+C_Gestione!O12</f>
        <v>0</v>
      </c>
      <c r="M25" s="93">
        <f>+C_Gestione!P12</f>
        <v>0</v>
      </c>
      <c r="N25" s="93">
        <f>+C_Gestione!Q12</f>
        <v>0</v>
      </c>
      <c r="O25" s="93">
        <f>+C_Gestione!R12</f>
        <v>0</v>
      </c>
      <c r="P25" s="93">
        <f>+C_Gestione!S12</f>
        <v>0</v>
      </c>
      <c r="Q25" s="93">
        <f>+C_Gestione!T12</f>
        <v>0</v>
      </c>
      <c r="R25" s="93">
        <f>+C_Gestione!U12</f>
        <v>0</v>
      </c>
      <c r="S25" s="93">
        <f>+C_Gestione!V12</f>
        <v>0</v>
      </c>
      <c r="T25" s="93">
        <f>+C_Gestione!W12</f>
        <v>0</v>
      </c>
      <c r="U25" s="93">
        <f>+C_Gestione!X12</f>
        <v>0</v>
      </c>
      <c r="V25" s="93">
        <f>+C_Gestione!Y12</f>
        <v>0</v>
      </c>
      <c r="W25" s="93">
        <f>+C_Gestione!Z12</f>
        <v>0</v>
      </c>
      <c r="X25" s="93">
        <f>+C_Gestione!AA12</f>
        <v>0</v>
      </c>
      <c r="Y25" s="93">
        <f>+C_Gestione!AB12</f>
        <v>0</v>
      </c>
      <c r="Z25" s="93">
        <f>+C_Gestione!AC12</f>
        <v>0</v>
      </c>
      <c r="AA25" s="93">
        <f>+C_Gestione!AD12</f>
        <v>0</v>
      </c>
      <c r="AB25" s="93">
        <f>+C_Gestione!AE12</f>
        <v>0</v>
      </c>
      <c r="AC25" s="93">
        <f>+C_Gestione!AF12</f>
        <v>0</v>
      </c>
      <c r="AD25" s="93">
        <f>+C_Gestione!AG12</f>
        <v>0</v>
      </c>
      <c r="AE25" s="93">
        <f>+C_Gestione!AH12</f>
        <v>0</v>
      </c>
      <c r="AF25" s="93">
        <f>+C_Gestione!AI12</f>
        <v>0</v>
      </c>
      <c r="AG25" s="93">
        <f>+C_Gestione!AJ12</f>
        <v>0</v>
      </c>
      <c r="AH25" s="93">
        <f>+C_Gestione!AK12</f>
        <v>0</v>
      </c>
      <c r="AI25" s="93">
        <f>+C_Gestione!AL12</f>
        <v>0</v>
      </c>
      <c r="AJ25" s="93">
        <f>+C_Gestione!AM12</f>
        <v>0</v>
      </c>
      <c r="AK25" s="93">
        <f>+C_Gestione!AN12</f>
        <v>0</v>
      </c>
      <c r="AL25" s="93">
        <f>+C_Gestione!AO12</f>
        <v>0</v>
      </c>
      <c r="AM25" s="93">
        <f>+C_Gestione!AP12</f>
        <v>0</v>
      </c>
      <c r="AN25" s="93">
        <f>+C_Gestione!AQ12</f>
        <v>0</v>
      </c>
      <c r="AO25" s="93">
        <f>+C_Gestione!AR12</f>
        <v>0</v>
      </c>
      <c r="AP25" s="93">
        <f>+C_Gestione!AS12</f>
        <v>0</v>
      </c>
      <c r="AQ25" s="93">
        <f>+C_Gestione!AT12</f>
        <v>0</v>
      </c>
      <c r="AR25" s="93">
        <f>+C_Gestione!AU12</f>
        <v>0</v>
      </c>
      <c r="AS25" s="93">
        <f>+C_Gestione!AV12</f>
        <v>0</v>
      </c>
      <c r="AT25" s="93">
        <f>+C_Gestione!AW12</f>
        <v>0</v>
      </c>
      <c r="AU25" s="93">
        <f>+C_Gestione!AX12</f>
        <v>0</v>
      </c>
      <c r="AV25" s="93">
        <f>+C_Gestione!AY12</f>
        <v>0</v>
      </c>
      <c r="AW25" s="93">
        <f>+C_Gestione!AZ12</f>
        <v>0</v>
      </c>
      <c r="AX25" s="93">
        <f>+C_Gestione!BA12</f>
        <v>0</v>
      </c>
      <c r="AY25" s="93">
        <f>+C_Gestione!BB12</f>
        <v>0</v>
      </c>
      <c r="AZ25" s="93">
        <f>+C_Gestione!BC12</f>
        <v>0</v>
      </c>
      <c r="BA25" s="93">
        <f>+C_Gestione!BD12</f>
        <v>0</v>
      </c>
      <c r="BB25" s="93">
        <f>+C_Gestione!BE12</f>
        <v>0</v>
      </c>
      <c r="BC25" s="93">
        <f>+C_Gestione!BF12</f>
        <v>0</v>
      </c>
      <c r="BD25" s="93">
        <f>+C_Gestione!BG12</f>
        <v>0</v>
      </c>
      <c r="BE25" s="93">
        <f>+C_Gestione!BH12</f>
        <v>0</v>
      </c>
      <c r="BF25" s="93">
        <f>+C_Gestione!BI12</f>
        <v>0</v>
      </c>
      <c r="BG25" s="93">
        <f>+C_Gestione!BJ12</f>
        <v>0</v>
      </c>
      <c r="BH25" s="93">
        <f>+C_Gestione!BK12</f>
        <v>0</v>
      </c>
      <c r="BI25" s="93">
        <f>+C_Gestione!BL12</f>
        <v>0</v>
      </c>
      <c r="BJ25" s="93">
        <f>+C_Gestione!BM12</f>
        <v>0</v>
      </c>
      <c r="BK25" s="93">
        <f>+C_Gestione!BN12</f>
        <v>0</v>
      </c>
      <c r="BL25" s="93">
        <f>+C_Gestione!BO12</f>
        <v>0</v>
      </c>
      <c r="BM25" s="93">
        <f>+C_Gestione!BP12</f>
        <v>0</v>
      </c>
      <c r="BN25" s="93">
        <f>+C_Gestione!BQ12</f>
        <v>0</v>
      </c>
      <c r="BO25" s="93">
        <f>+C_Gestione!BR12</f>
        <v>0</v>
      </c>
      <c r="BP25" s="93">
        <f>+C_Gestione!BS12</f>
        <v>0</v>
      </c>
      <c r="BQ25" s="93">
        <f>+C_Gestione!BT12</f>
        <v>0</v>
      </c>
      <c r="BR25" s="93">
        <f>+C_Gestione!BU12</f>
        <v>0</v>
      </c>
      <c r="BS25" s="93">
        <f>+C_Gestione!BV12</f>
        <v>0</v>
      </c>
      <c r="BT25" s="93">
        <f>+C_Gestione!BW12</f>
        <v>0</v>
      </c>
      <c r="BU25" s="93">
        <f>+C_Gestione!BX12</f>
        <v>0</v>
      </c>
      <c r="BV25" s="93">
        <f>+C_Gestione!BY12</f>
        <v>0</v>
      </c>
      <c r="BW25" s="93">
        <f>+C_Gestione!BZ12</f>
        <v>0</v>
      </c>
      <c r="BX25" s="93">
        <f>+C_Gestione!CA12</f>
        <v>0</v>
      </c>
      <c r="BY25" s="93">
        <f>+C_Gestione!CB12</f>
        <v>0</v>
      </c>
      <c r="BZ25" s="93">
        <f>+C_Gestione!CC12</f>
        <v>0</v>
      </c>
      <c r="CA25" s="93">
        <f>+C_Gestione!CD12</f>
        <v>0</v>
      </c>
      <c r="CB25" s="93">
        <f>+C_Gestione!CE12</f>
        <v>0</v>
      </c>
      <c r="CC25" s="93">
        <f>+C_Gestione!CF12</f>
        <v>0</v>
      </c>
      <c r="CD25" s="93">
        <f>+C_Gestione!CG12</f>
        <v>0</v>
      </c>
      <c r="CE25" s="93">
        <f>+C_Gestione!CH12</f>
        <v>0</v>
      </c>
      <c r="CF25" s="93">
        <f>+C_Gestione!CI12</f>
        <v>0</v>
      </c>
      <c r="CG25" s="93">
        <f>+C_Gestione!CJ12</f>
        <v>0</v>
      </c>
      <c r="CH25" s="93">
        <f>+C_Gestione!CK12</f>
        <v>0</v>
      </c>
      <c r="CI25" s="93">
        <f>+C_Gestione!CL12</f>
        <v>0</v>
      </c>
      <c r="CJ25" s="93">
        <f>+C_Gestione!CM12</f>
        <v>0</v>
      </c>
      <c r="CK25" s="93">
        <f>+C_Gestione!CN12</f>
        <v>0</v>
      </c>
      <c r="CL25" s="93">
        <f>+C_Gestione!CO12</f>
        <v>0</v>
      </c>
      <c r="CM25" s="93">
        <f>+C_Gestione!CP12</f>
        <v>0</v>
      </c>
      <c r="CN25" s="93">
        <f>+C_Gestione!CQ12</f>
        <v>0</v>
      </c>
      <c r="CO25" s="93">
        <f>+C_Gestione!CR12</f>
        <v>0</v>
      </c>
      <c r="CP25" s="93">
        <f>+C_Gestione!CS12</f>
        <v>0</v>
      </c>
      <c r="CQ25" s="93">
        <f>+C_Gestione!CT12</f>
        <v>0</v>
      </c>
      <c r="CR25" s="93">
        <f>+C_Gestione!CU12</f>
        <v>0</v>
      </c>
      <c r="CS25" s="93">
        <f>+C_Gestione!CV12</f>
        <v>0</v>
      </c>
      <c r="CT25" s="93">
        <f>+C_Gestione!CW12</f>
        <v>0</v>
      </c>
      <c r="CU25" s="93">
        <f>+C_Gestione!CX12</f>
        <v>0</v>
      </c>
      <c r="CV25" s="93">
        <f>+C_Gestione!CY12</f>
        <v>0</v>
      </c>
      <c r="CW25" s="93">
        <f>+C_Gestione!CZ12</f>
        <v>0</v>
      </c>
      <c r="CX25" s="93">
        <f>+C_Gestione!DA12</f>
        <v>0</v>
      </c>
      <c r="CY25" s="93">
        <f>+C_Gestione!DB12</f>
        <v>0</v>
      </c>
      <c r="CZ25" s="93">
        <f>+C_Gestione!DC12</f>
        <v>0</v>
      </c>
      <c r="DA25" s="93">
        <f>+C_Gestione!DD12</f>
        <v>0</v>
      </c>
      <c r="DB25" s="93">
        <f>+C_Gestione!DE12</f>
        <v>0</v>
      </c>
      <c r="DC25" s="93">
        <f>+C_Gestione!DF12</f>
        <v>0</v>
      </c>
      <c r="DD25" s="93">
        <f>+C_Gestione!DG12</f>
        <v>0</v>
      </c>
      <c r="DE25" s="93">
        <f>+C_Gestione!DH12</f>
        <v>0</v>
      </c>
      <c r="DF25" s="93">
        <f>+C_Gestione!DI12</f>
        <v>0</v>
      </c>
      <c r="DG25" s="93">
        <f>+C_Gestione!DJ12</f>
        <v>0</v>
      </c>
      <c r="DH25" s="93">
        <f>+C_Gestione!DK12</f>
        <v>0</v>
      </c>
      <c r="DI25" s="93">
        <f>+C_Gestione!DL12</f>
        <v>0</v>
      </c>
      <c r="DJ25" s="93">
        <f>+C_Gestione!DM12</f>
        <v>0</v>
      </c>
      <c r="DK25" s="93">
        <f>+C_Gestione!DN12</f>
        <v>0</v>
      </c>
      <c r="DL25" s="93">
        <f>+C_Gestione!DO12</f>
        <v>0</v>
      </c>
      <c r="DM25" s="93">
        <f>+C_Gestione!DP12</f>
        <v>0</v>
      </c>
      <c r="DN25" s="93">
        <f>+C_Gestione!DQ12</f>
        <v>0</v>
      </c>
      <c r="DO25" s="93">
        <f>+C_Gestione!DR12</f>
        <v>0</v>
      </c>
      <c r="DP25" s="93">
        <f>+C_Gestione!DS12</f>
        <v>0</v>
      </c>
      <c r="DQ25" s="93">
        <f>+C_Gestione!DT12</f>
        <v>0</v>
      </c>
      <c r="DR25" s="93">
        <f>+C_Gestione!DU12</f>
        <v>0</v>
      </c>
    </row>
    <row r="26" spans="1:122" x14ac:dyDescent="0.25">
      <c r="A26" s="78" t="str">
        <f>+I_C_Gestione!D12</f>
        <v>Costo Gestione 8</v>
      </c>
      <c r="C26" s="93">
        <f>+C_Gestione!F13</f>
        <v>0</v>
      </c>
      <c r="D26" s="93">
        <f>+C_Gestione!G13</f>
        <v>0</v>
      </c>
      <c r="E26" s="93">
        <f>+C_Gestione!H13</f>
        <v>0</v>
      </c>
      <c r="F26" s="93">
        <f>+C_Gestione!I13</f>
        <v>0</v>
      </c>
      <c r="G26" s="93">
        <f>+C_Gestione!J13</f>
        <v>0</v>
      </c>
      <c r="H26" s="93">
        <f>+C_Gestione!K13</f>
        <v>0</v>
      </c>
      <c r="I26" s="93">
        <f>+C_Gestione!L13</f>
        <v>0</v>
      </c>
      <c r="J26" s="93">
        <f>+C_Gestione!M13</f>
        <v>0</v>
      </c>
      <c r="K26" s="93">
        <f>+C_Gestione!N13</f>
        <v>0</v>
      </c>
      <c r="L26" s="93">
        <f>+C_Gestione!O13</f>
        <v>0</v>
      </c>
      <c r="M26" s="93">
        <f>+C_Gestione!P13</f>
        <v>0</v>
      </c>
      <c r="N26" s="93">
        <f>+C_Gestione!Q13</f>
        <v>0</v>
      </c>
      <c r="O26" s="93">
        <f>+C_Gestione!R13</f>
        <v>0</v>
      </c>
      <c r="P26" s="93">
        <f>+C_Gestione!S13</f>
        <v>0</v>
      </c>
      <c r="Q26" s="93">
        <f>+C_Gestione!T13</f>
        <v>0</v>
      </c>
      <c r="R26" s="93">
        <f>+C_Gestione!U13</f>
        <v>0</v>
      </c>
      <c r="S26" s="93">
        <f>+C_Gestione!V13</f>
        <v>0</v>
      </c>
      <c r="T26" s="93">
        <f>+C_Gestione!W13</f>
        <v>0</v>
      </c>
      <c r="U26" s="93">
        <f>+C_Gestione!X13</f>
        <v>0</v>
      </c>
      <c r="V26" s="93">
        <f>+C_Gestione!Y13</f>
        <v>0</v>
      </c>
      <c r="W26" s="93">
        <f>+C_Gestione!Z13</f>
        <v>0</v>
      </c>
      <c r="X26" s="93">
        <f>+C_Gestione!AA13</f>
        <v>0</v>
      </c>
      <c r="Y26" s="93">
        <f>+C_Gestione!AB13</f>
        <v>0</v>
      </c>
      <c r="Z26" s="93">
        <f>+C_Gestione!AC13</f>
        <v>0</v>
      </c>
      <c r="AA26" s="93">
        <f>+C_Gestione!AD13</f>
        <v>0</v>
      </c>
      <c r="AB26" s="93">
        <f>+C_Gestione!AE13</f>
        <v>0</v>
      </c>
      <c r="AC26" s="93">
        <f>+C_Gestione!AF13</f>
        <v>0</v>
      </c>
      <c r="AD26" s="93">
        <f>+C_Gestione!AG13</f>
        <v>0</v>
      </c>
      <c r="AE26" s="93">
        <f>+C_Gestione!AH13</f>
        <v>0</v>
      </c>
      <c r="AF26" s="93">
        <f>+C_Gestione!AI13</f>
        <v>0</v>
      </c>
      <c r="AG26" s="93">
        <f>+C_Gestione!AJ13</f>
        <v>0</v>
      </c>
      <c r="AH26" s="93">
        <f>+C_Gestione!AK13</f>
        <v>0</v>
      </c>
      <c r="AI26" s="93">
        <f>+C_Gestione!AL13</f>
        <v>0</v>
      </c>
      <c r="AJ26" s="93">
        <f>+C_Gestione!AM13</f>
        <v>0</v>
      </c>
      <c r="AK26" s="93">
        <f>+C_Gestione!AN13</f>
        <v>0</v>
      </c>
      <c r="AL26" s="93">
        <f>+C_Gestione!AO13</f>
        <v>0</v>
      </c>
      <c r="AM26" s="93">
        <f>+C_Gestione!AP13</f>
        <v>0</v>
      </c>
      <c r="AN26" s="93">
        <f>+C_Gestione!AQ13</f>
        <v>0</v>
      </c>
      <c r="AO26" s="93">
        <f>+C_Gestione!AR13</f>
        <v>0</v>
      </c>
      <c r="AP26" s="93">
        <f>+C_Gestione!AS13</f>
        <v>0</v>
      </c>
      <c r="AQ26" s="93">
        <f>+C_Gestione!AT13</f>
        <v>0</v>
      </c>
      <c r="AR26" s="93">
        <f>+C_Gestione!AU13</f>
        <v>0</v>
      </c>
      <c r="AS26" s="93">
        <f>+C_Gestione!AV13</f>
        <v>0</v>
      </c>
      <c r="AT26" s="93">
        <f>+C_Gestione!AW13</f>
        <v>0</v>
      </c>
      <c r="AU26" s="93">
        <f>+C_Gestione!AX13</f>
        <v>0</v>
      </c>
      <c r="AV26" s="93">
        <f>+C_Gestione!AY13</f>
        <v>0</v>
      </c>
      <c r="AW26" s="93">
        <f>+C_Gestione!AZ13</f>
        <v>0</v>
      </c>
      <c r="AX26" s="93">
        <f>+C_Gestione!BA13</f>
        <v>0</v>
      </c>
      <c r="AY26" s="93">
        <f>+C_Gestione!BB13</f>
        <v>0</v>
      </c>
      <c r="AZ26" s="93">
        <f>+C_Gestione!BC13</f>
        <v>0</v>
      </c>
      <c r="BA26" s="93">
        <f>+C_Gestione!BD13</f>
        <v>0</v>
      </c>
      <c r="BB26" s="93">
        <f>+C_Gestione!BE13</f>
        <v>0</v>
      </c>
      <c r="BC26" s="93">
        <f>+C_Gestione!BF13</f>
        <v>0</v>
      </c>
      <c r="BD26" s="93">
        <f>+C_Gestione!BG13</f>
        <v>0</v>
      </c>
      <c r="BE26" s="93">
        <f>+C_Gestione!BH13</f>
        <v>0</v>
      </c>
      <c r="BF26" s="93">
        <f>+C_Gestione!BI13</f>
        <v>0</v>
      </c>
      <c r="BG26" s="93">
        <f>+C_Gestione!BJ13</f>
        <v>0</v>
      </c>
      <c r="BH26" s="93">
        <f>+C_Gestione!BK13</f>
        <v>0</v>
      </c>
      <c r="BI26" s="93">
        <f>+C_Gestione!BL13</f>
        <v>0</v>
      </c>
      <c r="BJ26" s="93">
        <f>+C_Gestione!BM13</f>
        <v>0</v>
      </c>
      <c r="BK26" s="93">
        <f>+C_Gestione!BN13</f>
        <v>0</v>
      </c>
      <c r="BL26" s="93">
        <f>+C_Gestione!BO13</f>
        <v>0</v>
      </c>
      <c r="BM26" s="93">
        <f>+C_Gestione!BP13</f>
        <v>0</v>
      </c>
      <c r="BN26" s="93">
        <f>+C_Gestione!BQ13</f>
        <v>0</v>
      </c>
      <c r="BO26" s="93">
        <f>+C_Gestione!BR13</f>
        <v>0</v>
      </c>
      <c r="BP26" s="93">
        <f>+C_Gestione!BS13</f>
        <v>0</v>
      </c>
      <c r="BQ26" s="93">
        <f>+C_Gestione!BT13</f>
        <v>0</v>
      </c>
      <c r="BR26" s="93">
        <f>+C_Gestione!BU13</f>
        <v>0</v>
      </c>
      <c r="BS26" s="93">
        <f>+C_Gestione!BV13</f>
        <v>0</v>
      </c>
      <c r="BT26" s="93">
        <f>+C_Gestione!BW13</f>
        <v>0</v>
      </c>
      <c r="BU26" s="93">
        <f>+C_Gestione!BX13</f>
        <v>0</v>
      </c>
      <c r="BV26" s="93">
        <f>+C_Gestione!BY13</f>
        <v>0</v>
      </c>
      <c r="BW26" s="93">
        <f>+C_Gestione!BZ13</f>
        <v>0</v>
      </c>
      <c r="BX26" s="93">
        <f>+C_Gestione!CA13</f>
        <v>0</v>
      </c>
      <c r="BY26" s="93">
        <f>+C_Gestione!CB13</f>
        <v>0</v>
      </c>
      <c r="BZ26" s="93">
        <f>+C_Gestione!CC13</f>
        <v>0</v>
      </c>
      <c r="CA26" s="93">
        <f>+C_Gestione!CD13</f>
        <v>0</v>
      </c>
      <c r="CB26" s="93">
        <f>+C_Gestione!CE13</f>
        <v>0</v>
      </c>
      <c r="CC26" s="93">
        <f>+C_Gestione!CF13</f>
        <v>0</v>
      </c>
      <c r="CD26" s="93">
        <f>+C_Gestione!CG13</f>
        <v>0</v>
      </c>
      <c r="CE26" s="93">
        <f>+C_Gestione!CH13</f>
        <v>0</v>
      </c>
      <c r="CF26" s="93">
        <f>+C_Gestione!CI13</f>
        <v>0</v>
      </c>
      <c r="CG26" s="93">
        <f>+C_Gestione!CJ13</f>
        <v>0</v>
      </c>
      <c r="CH26" s="93">
        <f>+C_Gestione!CK13</f>
        <v>0</v>
      </c>
      <c r="CI26" s="93">
        <f>+C_Gestione!CL13</f>
        <v>0</v>
      </c>
      <c r="CJ26" s="93">
        <f>+C_Gestione!CM13</f>
        <v>0</v>
      </c>
      <c r="CK26" s="93">
        <f>+C_Gestione!CN13</f>
        <v>0</v>
      </c>
      <c r="CL26" s="93">
        <f>+C_Gestione!CO13</f>
        <v>0</v>
      </c>
      <c r="CM26" s="93">
        <f>+C_Gestione!CP13</f>
        <v>0</v>
      </c>
      <c r="CN26" s="93">
        <f>+C_Gestione!CQ13</f>
        <v>0</v>
      </c>
      <c r="CO26" s="93">
        <f>+C_Gestione!CR13</f>
        <v>0</v>
      </c>
      <c r="CP26" s="93">
        <f>+C_Gestione!CS13</f>
        <v>0</v>
      </c>
      <c r="CQ26" s="93">
        <f>+C_Gestione!CT13</f>
        <v>0</v>
      </c>
      <c r="CR26" s="93">
        <f>+C_Gestione!CU13</f>
        <v>0</v>
      </c>
      <c r="CS26" s="93">
        <f>+C_Gestione!CV13</f>
        <v>0</v>
      </c>
      <c r="CT26" s="93">
        <f>+C_Gestione!CW13</f>
        <v>0</v>
      </c>
      <c r="CU26" s="93">
        <f>+C_Gestione!CX13</f>
        <v>0</v>
      </c>
      <c r="CV26" s="93">
        <f>+C_Gestione!CY13</f>
        <v>0</v>
      </c>
      <c r="CW26" s="93">
        <f>+C_Gestione!CZ13</f>
        <v>0</v>
      </c>
      <c r="CX26" s="93">
        <f>+C_Gestione!DA13</f>
        <v>0</v>
      </c>
      <c r="CY26" s="93">
        <f>+C_Gestione!DB13</f>
        <v>0</v>
      </c>
      <c r="CZ26" s="93">
        <f>+C_Gestione!DC13</f>
        <v>0</v>
      </c>
      <c r="DA26" s="93">
        <f>+C_Gestione!DD13</f>
        <v>0</v>
      </c>
      <c r="DB26" s="93">
        <f>+C_Gestione!DE13</f>
        <v>0</v>
      </c>
      <c r="DC26" s="93">
        <f>+C_Gestione!DF13</f>
        <v>0</v>
      </c>
      <c r="DD26" s="93">
        <f>+C_Gestione!DG13</f>
        <v>0</v>
      </c>
      <c r="DE26" s="93">
        <f>+C_Gestione!DH13</f>
        <v>0</v>
      </c>
      <c r="DF26" s="93">
        <f>+C_Gestione!DI13</f>
        <v>0</v>
      </c>
      <c r="DG26" s="93">
        <f>+C_Gestione!DJ13</f>
        <v>0</v>
      </c>
      <c r="DH26" s="93">
        <f>+C_Gestione!DK13</f>
        <v>0</v>
      </c>
      <c r="DI26" s="93">
        <f>+C_Gestione!DL13</f>
        <v>0</v>
      </c>
      <c r="DJ26" s="93">
        <f>+C_Gestione!DM13</f>
        <v>0</v>
      </c>
      <c r="DK26" s="93">
        <f>+C_Gestione!DN13</f>
        <v>0</v>
      </c>
      <c r="DL26" s="93">
        <f>+C_Gestione!DO13</f>
        <v>0</v>
      </c>
      <c r="DM26" s="93">
        <f>+C_Gestione!DP13</f>
        <v>0</v>
      </c>
      <c r="DN26" s="93">
        <f>+C_Gestione!DQ13</f>
        <v>0</v>
      </c>
      <c r="DO26" s="93">
        <f>+C_Gestione!DR13</f>
        <v>0</v>
      </c>
      <c r="DP26" s="93">
        <f>+C_Gestione!DS13</f>
        <v>0</v>
      </c>
      <c r="DQ26" s="93">
        <f>+C_Gestione!DT13</f>
        <v>0</v>
      </c>
      <c r="DR26" s="93">
        <f>+C_Gestione!DU13</f>
        <v>0</v>
      </c>
    </row>
    <row r="27" spans="1:122" x14ac:dyDescent="0.25">
      <c r="A27" s="78" t="str">
        <f>+I_C_Gestione!D13</f>
        <v>Costo Gestione 9</v>
      </c>
      <c r="C27" s="93">
        <f>+C_Gestione!F14</f>
        <v>0</v>
      </c>
      <c r="D27" s="93">
        <f>+C_Gestione!G14</f>
        <v>0</v>
      </c>
      <c r="E27" s="93">
        <f>+C_Gestione!H14</f>
        <v>0</v>
      </c>
      <c r="F27" s="93">
        <f>+C_Gestione!I14</f>
        <v>0</v>
      </c>
      <c r="G27" s="93">
        <f>+C_Gestione!J14</f>
        <v>0</v>
      </c>
      <c r="H27" s="93">
        <f>+C_Gestione!K14</f>
        <v>0</v>
      </c>
      <c r="I27" s="93">
        <f>+C_Gestione!L14</f>
        <v>0</v>
      </c>
      <c r="J27" s="93">
        <f>+C_Gestione!M14</f>
        <v>0</v>
      </c>
      <c r="K27" s="93">
        <f>+C_Gestione!N14</f>
        <v>0</v>
      </c>
      <c r="L27" s="93">
        <f>+C_Gestione!O14</f>
        <v>0</v>
      </c>
      <c r="M27" s="93">
        <f>+C_Gestione!P14</f>
        <v>0</v>
      </c>
      <c r="N27" s="93">
        <f>+C_Gestione!Q14</f>
        <v>0</v>
      </c>
      <c r="O27" s="93">
        <f>+C_Gestione!R14</f>
        <v>0</v>
      </c>
      <c r="P27" s="93">
        <f>+C_Gestione!S14</f>
        <v>0</v>
      </c>
      <c r="Q27" s="93">
        <f>+C_Gestione!T14</f>
        <v>0</v>
      </c>
      <c r="R27" s="93">
        <f>+C_Gestione!U14</f>
        <v>0</v>
      </c>
      <c r="S27" s="93">
        <f>+C_Gestione!V14</f>
        <v>0</v>
      </c>
      <c r="T27" s="93">
        <f>+C_Gestione!W14</f>
        <v>0</v>
      </c>
      <c r="U27" s="93">
        <f>+C_Gestione!X14</f>
        <v>0</v>
      </c>
      <c r="V27" s="93">
        <f>+C_Gestione!Y14</f>
        <v>0</v>
      </c>
      <c r="W27" s="93">
        <f>+C_Gestione!Z14</f>
        <v>0</v>
      </c>
      <c r="X27" s="93">
        <f>+C_Gestione!AA14</f>
        <v>0</v>
      </c>
      <c r="Y27" s="93">
        <f>+C_Gestione!AB14</f>
        <v>0</v>
      </c>
      <c r="Z27" s="93">
        <f>+C_Gestione!AC14</f>
        <v>0</v>
      </c>
      <c r="AA27" s="93">
        <f>+C_Gestione!AD14</f>
        <v>0</v>
      </c>
      <c r="AB27" s="93">
        <f>+C_Gestione!AE14</f>
        <v>0</v>
      </c>
      <c r="AC27" s="93">
        <f>+C_Gestione!AF14</f>
        <v>0</v>
      </c>
      <c r="AD27" s="93">
        <f>+C_Gestione!AG14</f>
        <v>0</v>
      </c>
      <c r="AE27" s="93">
        <f>+C_Gestione!AH14</f>
        <v>0</v>
      </c>
      <c r="AF27" s="93">
        <f>+C_Gestione!AI14</f>
        <v>0</v>
      </c>
      <c r="AG27" s="93">
        <f>+C_Gestione!AJ14</f>
        <v>0</v>
      </c>
      <c r="AH27" s="93">
        <f>+C_Gestione!AK14</f>
        <v>0</v>
      </c>
      <c r="AI27" s="93">
        <f>+C_Gestione!AL14</f>
        <v>0</v>
      </c>
      <c r="AJ27" s="93">
        <f>+C_Gestione!AM14</f>
        <v>0</v>
      </c>
      <c r="AK27" s="93">
        <f>+C_Gestione!AN14</f>
        <v>0</v>
      </c>
      <c r="AL27" s="93">
        <f>+C_Gestione!AO14</f>
        <v>0</v>
      </c>
      <c r="AM27" s="93">
        <f>+C_Gestione!AP14</f>
        <v>0</v>
      </c>
      <c r="AN27" s="93">
        <f>+C_Gestione!AQ14</f>
        <v>0</v>
      </c>
      <c r="AO27" s="93">
        <f>+C_Gestione!AR14</f>
        <v>0</v>
      </c>
      <c r="AP27" s="93">
        <f>+C_Gestione!AS14</f>
        <v>0</v>
      </c>
      <c r="AQ27" s="93">
        <f>+C_Gestione!AT14</f>
        <v>0</v>
      </c>
      <c r="AR27" s="93">
        <f>+C_Gestione!AU14</f>
        <v>0</v>
      </c>
      <c r="AS27" s="93">
        <f>+C_Gestione!AV14</f>
        <v>0</v>
      </c>
      <c r="AT27" s="93">
        <f>+C_Gestione!AW14</f>
        <v>0</v>
      </c>
      <c r="AU27" s="93">
        <f>+C_Gestione!AX14</f>
        <v>0</v>
      </c>
      <c r="AV27" s="93">
        <f>+C_Gestione!AY14</f>
        <v>0</v>
      </c>
      <c r="AW27" s="93">
        <f>+C_Gestione!AZ14</f>
        <v>0</v>
      </c>
      <c r="AX27" s="93">
        <f>+C_Gestione!BA14</f>
        <v>0</v>
      </c>
      <c r="AY27" s="93">
        <f>+C_Gestione!BB14</f>
        <v>0</v>
      </c>
      <c r="AZ27" s="93">
        <f>+C_Gestione!BC14</f>
        <v>0</v>
      </c>
      <c r="BA27" s="93">
        <f>+C_Gestione!BD14</f>
        <v>0</v>
      </c>
      <c r="BB27" s="93">
        <f>+C_Gestione!BE14</f>
        <v>0</v>
      </c>
      <c r="BC27" s="93">
        <f>+C_Gestione!BF14</f>
        <v>0</v>
      </c>
      <c r="BD27" s="93">
        <f>+C_Gestione!BG14</f>
        <v>0</v>
      </c>
      <c r="BE27" s="93">
        <f>+C_Gestione!BH14</f>
        <v>0</v>
      </c>
      <c r="BF27" s="93">
        <f>+C_Gestione!BI14</f>
        <v>0</v>
      </c>
      <c r="BG27" s="93">
        <f>+C_Gestione!BJ14</f>
        <v>0</v>
      </c>
      <c r="BH27" s="93">
        <f>+C_Gestione!BK14</f>
        <v>0</v>
      </c>
      <c r="BI27" s="93">
        <f>+C_Gestione!BL14</f>
        <v>0</v>
      </c>
      <c r="BJ27" s="93">
        <f>+C_Gestione!BM14</f>
        <v>0</v>
      </c>
      <c r="BK27" s="93">
        <f>+C_Gestione!BN14</f>
        <v>0</v>
      </c>
      <c r="BL27" s="93">
        <f>+C_Gestione!BO14</f>
        <v>0</v>
      </c>
      <c r="BM27" s="93">
        <f>+C_Gestione!BP14</f>
        <v>0</v>
      </c>
      <c r="BN27" s="93">
        <f>+C_Gestione!BQ14</f>
        <v>0</v>
      </c>
      <c r="BO27" s="93">
        <f>+C_Gestione!BR14</f>
        <v>0</v>
      </c>
      <c r="BP27" s="93">
        <f>+C_Gestione!BS14</f>
        <v>0</v>
      </c>
      <c r="BQ27" s="93">
        <f>+C_Gestione!BT14</f>
        <v>0</v>
      </c>
      <c r="BR27" s="93">
        <f>+C_Gestione!BU14</f>
        <v>0</v>
      </c>
      <c r="BS27" s="93">
        <f>+C_Gestione!BV14</f>
        <v>0</v>
      </c>
      <c r="BT27" s="93">
        <f>+C_Gestione!BW14</f>
        <v>0</v>
      </c>
      <c r="BU27" s="93">
        <f>+C_Gestione!BX14</f>
        <v>0</v>
      </c>
      <c r="BV27" s="93">
        <f>+C_Gestione!BY14</f>
        <v>0</v>
      </c>
      <c r="BW27" s="93">
        <f>+C_Gestione!BZ14</f>
        <v>0</v>
      </c>
      <c r="BX27" s="93">
        <f>+C_Gestione!CA14</f>
        <v>0</v>
      </c>
      <c r="BY27" s="93">
        <f>+C_Gestione!CB14</f>
        <v>0</v>
      </c>
      <c r="BZ27" s="93">
        <f>+C_Gestione!CC14</f>
        <v>0</v>
      </c>
      <c r="CA27" s="93">
        <f>+C_Gestione!CD14</f>
        <v>0</v>
      </c>
      <c r="CB27" s="93">
        <f>+C_Gestione!CE14</f>
        <v>0</v>
      </c>
      <c r="CC27" s="93">
        <f>+C_Gestione!CF14</f>
        <v>0</v>
      </c>
      <c r="CD27" s="93">
        <f>+C_Gestione!CG14</f>
        <v>0</v>
      </c>
      <c r="CE27" s="93">
        <f>+C_Gestione!CH14</f>
        <v>0</v>
      </c>
      <c r="CF27" s="93">
        <f>+C_Gestione!CI14</f>
        <v>0</v>
      </c>
      <c r="CG27" s="93">
        <f>+C_Gestione!CJ14</f>
        <v>0</v>
      </c>
      <c r="CH27" s="93">
        <f>+C_Gestione!CK14</f>
        <v>0</v>
      </c>
      <c r="CI27" s="93">
        <f>+C_Gestione!CL14</f>
        <v>0</v>
      </c>
      <c r="CJ27" s="93">
        <f>+C_Gestione!CM14</f>
        <v>0</v>
      </c>
      <c r="CK27" s="93">
        <f>+C_Gestione!CN14</f>
        <v>0</v>
      </c>
      <c r="CL27" s="93">
        <f>+C_Gestione!CO14</f>
        <v>0</v>
      </c>
      <c r="CM27" s="93">
        <f>+C_Gestione!CP14</f>
        <v>0</v>
      </c>
      <c r="CN27" s="93">
        <f>+C_Gestione!CQ14</f>
        <v>0</v>
      </c>
      <c r="CO27" s="93">
        <f>+C_Gestione!CR14</f>
        <v>0</v>
      </c>
      <c r="CP27" s="93">
        <f>+C_Gestione!CS14</f>
        <v>0</v>
      </c>
      <c r="CQ27" s="93">
        <f>+C_Gestione!CT14</f>
        <v>0</v>
      </c>
      <c r="CR27" s="93">
        <f>+C_Gestione!CU14</f>
        <v>0</v>
      </c>
      <c r="CS27" s="93">
        <f>+C_Gestione!CV14</f>
        <v>0</v>
      </c>
      <c r="CT27" s="93">
        <f>+C_Gestione!CW14</f>
        <v>0</v>
      </c>
      <c r="CU27" s="93">
        <f>+C_Gestione!CX14</f>
        <v>0</v>
      </c>
      <c r="CV27" s="93">
        <f>+C_Gestione!CY14</f>
        <v>0</v>
      </c>
      <c r="CW27" s="93">
        <f>+C_Gestione!CZ14</f>
        <v>0</v>
      </c>
      <c r="CX27" s="93">
        <f>+C_Gestione!DA14</f>
        <v>0</v>
      </c>
      <c r="CY27" s="93">
        <f>+C_Gestione!DB14</f>
        <v>0</v>
      </c>
      <c r="CZ27" s="93">
        <f>+C_Gestione!DC14</f>
        <v>0</v>
      </c>
      <c r="DA27" s="93">
        <f>+C_Gestione!DD14</f>
        <v>0</v>
      </c>
      <c r="DB27" s="93">
        <f>+C_Gestione!DE14</f>
        <v>0</v>
      </c>
      <c r="DC27" s="93">
        <f>+C_Gestione!DF14</f>
        <v>0</v>
      </c>
      <c r="DD27" s="93">
        <f>+C_Gestione!DG14</f>
        <v>0</v>
      </c>
      <c r="DE27" s="93">
        <f>+C_Gestione!DH14</f>
        <v>0</v>
      </c>
      <c r="DF27" s="93">
        <f>+C_Gestione!DI14</f>
        <v>0</v>
      </c>
      <c r="DG27" s="93">
        <f>+C_Gestione!DJ14</f>
        <v>0</v>
      </c>
      <c r="DH27" s="93">
        <f>+C_Gestione!DK14</f>
        <v>0</v>
      </c>
      <c r="DI27" s="93">
        <f>+C_Gestione!DL14</f>
        <v>0</v>
      </c>
      <c r="DJ27" s="93">
        <f>+C_Gestione!DM14</f>
        <v>0</v>
      </c>
      <c r="DK27" s="93">
        <f>+C_Gestione!DN14</f>
        <v>0</v>
      </c>
      <c r="DL27" s="93">
        <f>+C_Gestione!DO14</f>
        <v>0</v>
      </c>
      <c r="DM27" s="93">
        <f>+C_Gestione!DP14</f>
        <v>0</v>
      </c>
      <c r="DN27" s="93">
        <f>+C_Gestione!DQ14</f>
        <v>0</v>
      </c>
      <c r="DO27" s="93">
        <f>+C_Gestione!DR14</f>
        <v>0</v>
      </c>
      <c r="DP27" s="93">
        <f>+C_Gestione!DS14</f>
        <v>0</v>
      </c>
      <c r="DQ27" s="93">
        <f>+C_Gestione!DT14</f>
        <v>0</v>
      </c>
      <c r="DR27" s="93">
        <f>+C_Gestione!DU14</f>
        <v>0</v>
      </c>
    </row>
    <row r="28" spans="1:122" x14ac:dyDescent="0.25">
      <c r="A28" s="78" t="str">
        <f>+I_C_Gestione!D14</f>
        <v>Costo Gestione 10</v>
      </c>
      <c r="C28" s="93">
        <f>+C_Gestione!F15</f>
        <v>0</v>
      </c>
      <c r="D28" s="93">
        <f>+C_Gestione!G15</f>
        <v>0</v>
      </c>
      <c r="E28" s="93">
        <f>+C_Gestione!H15</f>
        <v>0</v>
      </c>
      <c r="F28" s="93">
        <f>+C_Gestione!I15</f>
        <v>0</v>
      </c>
      <c r="G28" s="93">
        <f>+C_Gestione!J15</f>
        <v>0</v>
      </c>
      <c r="H28" s="93">
        <f>+C_Gestione!K15</f>
        <v>0</v>
      </c>
      <c r="I28" s="93">
        <f>+C_Gestione!L15</f>
        <v>0</v>
      </c>
      <c r="J28" s="93">
        <f>+C_Gestione!M15</f>
        <v>0</v>
      </c>
      <c r="K28" s="93">
        <f>+C_Gestione!N15</f>
        <v>0</v>
      </c>
      <c r="L28" s="93">
        <f>+C_Gestione!O15</f>
        <v>0</v>
      </c>
      <c r="M28" s="93">
        <f>+C_Gestione!P15</f>
        <v>0</v>
      </c>
      <c r="N28" s="93">
        <f>+C_Gestione!Q15</f>
        <v>0</v>
      </c>
      <c r="O28" s="93">
        <f>+C_Gestione!R15</f>
        <v>0</v>
      </c>
      <c r="P28" s="93">
        <f>+C_Gestione!S15</f>
        <v>0</v>
      </c>
      <c r="Q28" s="93">
        <f>+C_Gestione!T15</f>
        <v>0</v>
      </c>
      <c r="R28" s="93">
        <f>+C_Gestione!U15</f>
        <v>0</v>
      </c>
      <c r="S28" s="93">
        <f>+C_Gestione!V15</f>
        <v>0</v>
      </c>
      <c r="T28" s="93">
        <f>+C_Gestione!W15</f>
        <v>0</v>
      </c>
      <c r="U28" s="93">
        <f>+C_Gestione!X15</f>
        <v>0</v>
      </c>
      <c r="V28" s="93">
        <f>+C_Gestione!Y15</f>
        <v>0</v>
      </c>
      <c r="W28" s="93">
        <f>+C_Gestione!Z15</f>
        <v>0</v>
      </c>
      <c r="X28" s="93">
        <f>+C_Gestione!AA15</f>
        <v>0</v>
      </c>
      <c r="Y28" s="93">
        <f>+C_Gestione!AB15</f>
        <v>0</v>
      </c>
      <c r="Z28" s="93">
        <f>+C_Gestione!AC15</f>
        <v>0</v>
      </c>
      <c r="AA28" s="93">
        <f>+C_Gestione!AD15</f>
        <v>0</v>
      </c>
      <c r="AB28" s="93">
        <f>+C_Gestione!AE15</f>
        <v>0</v>
      </c>
      <c r="AC28" s="93">
        <f>+C_Gestione!AF15</f>
        <v>0</v>
      </c>
      <c r="AD28" s="93">
        <f>+C_Gestione!AG15</f>
        <v>0</v>
      </c>
      <c r="AE28" s="93">
        <f>+C_Gestione!AH15</f>
        <v>0</v>
      </c>
      <c r="AF28" s="93">
        <f>+C_Gestione!AI15</f>
        <v>0</v>
      </c>
      <c r="AG28" s="93">
        <f>+C_Gestione!AJ15</f>
        <v>0</v>
      </c>
      <c r="AH28" s="93">
        <f>+C_Gestione!AK15</f>
        <v>0</v>
      </c>
      <c r="AI28" s="93">
        <f>+C_Gestione!AL15</f>
        <v>0</v>
      </c>
      <c r="AJ28" s="93">
        <f>+C_Gestione!AM15</f>
        <v>0</v>
      </c>
      <c r="AK28" s="93">
        <f>+C_Gestione!AN15</f>
        <v>0</v>
      </c>
      <c r="AL28" s="93">
        <f>+C_Gestione!AO15</f>
        <v>0</v>
      </c>
      <c r="AM28" s="93">
        <f>+C_Gestione!AP15</f>
        <v>0</v>
      </c>
      <c r="AN28" s="93">
        <f>+C_Gestione!AQ15</f>
        <v>0</v>
      </c>
      <c r="AO28" s="93">
        <f>+C_Gestione!AR15</f>
        <v>0</v>
      </c>
      <c r="AP28" s="93">
        <f>+C_Gestione!AS15</f>
        <v>0</v>
      </c>
      <c r="AQ28" s="93">
        <f>+C_Gestione!AT15</f>
        <v>0</v>
      </c>
      <c r="AR28" s="93">
        <f>+C_Gestione!AU15</f>
        <v>0</v>
      </c>
      <c r="AS28" s="93">
        <f>+C_Gestione!AV15</f>
        <v>0</v>
      </c>
      <c r="AT28" s="93">
        <f>+C_Gestione!AW15</f>
        <v>0</v>
      </c>
      <c r="AU28" s="93">
        <f>+C_Gestione!AX15</f>
        <v>0</v>
      </c>
      <c r="AV28" s="93">
        <f>+C_Gestione!AY15</f>
        <v>0</v>
      </c>
      <c r="AW28" s="93">
        <f>+C_Gestione!AZ15</f>
        <v>0</v>
      </c>
      <c r="AX28" s="93">
        <f>+C_Gestione!BA15</f>
        <v>0</v>
      </c>
      <c r="AY28" s="93">
        <f>+C_Gestione!BB15</f>
        <v>0</v>
      </c>
      <c r="AZ28" s="93">
        <f>+C_Gestione!BC15</f>
        <v>0</v>
      </c>
      <c r="BA28" s="93">
        <f>+C_Gestione!BD15</f>
        <v>0</v>
      </c>
      <c r="BB28" s="93">
        <f>+C_Gestione!BE15</f>
        <v>0</v>
      </c>
      <c r="BC28" s="93">
        <f>+C_Gestione!BF15</f>
        <v>0</v>
      </c>
      <c r="BD28" s="93">
        <f>+C_Gestione!BG15</f>
        <v>0</v>
      </c>
      <c r="BE28" s="93">
        <f>+C_Gestione!BH15</f>
        <v>0</v>
      </c>
      <c r="BF28" s="93">
        <f>+C_Gestione!BI15</f>
        <v>0</v>
      </c>
      <c r="BG28" s="93">
        <f>+C_Gestione!BJ15</f>
        <v>0</v>
      </c>
      <c r="BH28" s="93">
        <f>+C_Gestione!BK15</f>
        <v>0</v>
      </c>
      <c r="BI28" s="93">
        <f>+C_Gestione!BL15</f>
        <v>0</v>
      </c>
      <c r="BJ28" s="93">
        <f>+C_Gestione!BM15</f>
        <v>0</v>
      </c>
      <c r="BK28" s="93">
        <f>+C_Gestione!BN15</f>
        <v>0</v>
      </c>
      <c r="BL28" s="93">
        <f>+C_Gestione!BO15</f>
        <v>0</v>
      </c>
      <c r="BM28" s="93">
        <f>+C_Gestione!BP15</f>
        <v>0</v>
      </c>
      <c r="BN28" s="93">
        <f>+C_Gestione!BQ15</f>
        <v>0</v>
      </c>
      <c r="BO28" s="93">
        <f>+C_Gestione!BR15</f>
        <v>0</v>
      </c>
      <c r="BP28" s="93">
        <f>+C_Gestione!BS15</f>
        <v>0</v>
      </c>
      <c r="BQ28" s="93">
        <f>+C_Gestione!BT15</f>
        <v>0</v>
      </c>
      <c r="BR28" s="93">
        <f>+C_Gestione!BU15</f>
        <v>0</v>
      </c>
      <c r="BS28" s="93">
        <f>+C_Gestione!BV15</f>
        <v>0</v>
      </c>
      <c r="BT28" s="93">
        <f>+C_Gestione!BW15</f>
        <v>0</v>
      </c>
      <c r="BU28" s="93">
        <f>+C_Gestione!BX15</f>
        <v>0</v>
      </c>
      <c r="BV28" s="93">
        <f>+C_Gestione!BY15</f>
        <v>0</v>
      </c>
      <c r="BW28" s="93">
        <f>+C_Gestione!BZ15</f>
        <v>0</v>
      </c>
      <c r="BX28" s="93">
        <f>+C_Gestione!CA15</f>
        <v>0</v>
      </c>
      <c r="BY28" s="93">
        <f>+C_Gestione!CB15</f>
        <v>0</v>
      </c>
      <c r="BZ28" s="93">
        <f>+C_Gestione!CC15</f>
        <v>0</v>
      </c>
      <c r="CA28" s="93">
        <f>+C_Gestione!CD15</f>
        <v>0</v>
      </c>
      <c r="CB28" s="93">
        <f>+C_Gestione!CE15</f>
        <v>0</v>
      </c>
      <c r="CC28" s="93">
        <f>+C_Gestione!CF15</f>
        <v>0</v>
      </c>
      <c r="CD28" s="93">
        <f>+C_Gestione!CG15</f>
        <v>0</v>
      </c>
      <c r="CE28" s="93">
        <f>+C_Gestione!CH15</f>
        <v>0</v>
      </c>
      <c r="CF28" s="93">
        <f>+C_Gestione!CI15</f>
        <v>0</v>
      </c>
      <c r="CG28" s="93">
        <f>+C_Gestione!CJ15</f>
        <v>0</v>
      </c>
      <c r="CH28" s="93">
        <f>+C_Gestione!CK15</f>
        <v>0</v>
      </c>
      <c r="CI28" s="93">
        <f>+C_Gestione!CL15</f>
        <v>0</v>
      </c>
      <c r="CJ28" s="93">
        <f>+C_Gestione!CM15</f>
        <v>0</v>
      </c>
      <c r="CK28" s="93">
        <f>+C_Gestione!CN15</f>
        <v>0</v>
      </c>
      <c r="CL28" s="93">
        <f>+C_Gestione!CO15</f>
        <v>0</v>
      </c>
      <c r="CM28" s="93">
        <f>+C_Gestione!CP15</f>
        <v>0</v>
      </c>
      <c r="CN28" s="93">
        <f>+C_Gestione!CQ15</f>
        <v>0</v>
      </c>
      <c r="CO28" s="93">
        <f>+C_Gestione!CR15</f>
        <v>0</v>
      </c>
      <c r="CP28" s="93">
        <f>+C_Gestione!CS15</f>
        <v>0</v>
      </c>
      <c r="CQ28" s="93">
        <f>+C_Gestione!CT15</f>
        <v>0</v>
      </c>
      <c r="CR28" s="93">
        <f>+C_Gestione!CU15</f>
        <v>0</v>
      </c>
      <c r="CS28" s="93">
        <f>+C_Gestione!CV15</f>
        <v>0</v>
      </c>
      <c r="CT28" s="93">
        <f>+C_Gestione!CW15</f>
        <v>0</v>
      </c>
      <c r="CU28" s="93">
        <f>+C_Gestione!CX15</f>
        <v>0</v>
      </c>
      <c r="CV28" s="93">
        <f>+C_Gestione!CY15</f>
        <v>0</v>
      </c>
      <c r="CW28" s="93">
        <f>+C_Gestione!CZ15</f>
        <v>0</v>
      </c>
      <c r="CX28" s="93">
        <f>+C_Gestione!DA15</f>
        <v>0</v>
      </c>
      <c r="CY28" s="93">
        <f>+C_Gestione!DB15</f>
        <v>0</v>
      </c>
      <c r="CZ28" s="93">
        <f>+C_Gestione!DC15</f>
        <v>0</v>
      </c>
      <c r="DA28" s="93">
        <f>+C_Gestione!DD15</f>
        <v>0</v>
      </c>
      <c r="DB28" s="93">
        <f>+C_Gestione!DE15</f>
        <v>0</v>
      </c>
      <c r="DC28" s="93">
        <f>+C_Gestione!DF15</f>
        <v>0</v>
      </c>
      <c r="DD28" s="93">
        <f>+C_Gestione!DG15</f>
        <v>0</v>
      </c>
      <c r="DE28" s="93">
        <f>+C_Gestione!DH15</f>
        <v>0</v>
      </c>
      <c r="DF28" s="93">
        <f>+C_Gestione!DI15</f>
        <v>0</v>
      </c>
      <c r="DG28" s="93">
        <f>+C_Gestione!DJ15</f>
        <v>0</v>
      </c>
      <c r="DH28" s="93">
        <f>+C_Gestione!DK15</f>
        <v>0</v>
      </c>
      <c r="DI28" s="93">
        <f>+C_Gestione!DL15</f>
        <v>0</v>
      </c>
      <c r="DJ28" s="93">
        <f>+C_Gestione!DM15</f>
        <v>0</v>
      </c>
      <c r="DK28" s="93">
        <f>+C_Gestione!DN15</f>
        <v>0</v>
      </c>
      <c r="DL28" s="93">
        <f>+C_Gestione!DO15</f>
        <v>0</v>
      </c>
      <c r="DM28" s="93">
        <f>+C_Gestione!DP15</f>
        <v>0</v>
      </c>
      <c r="DN28" s="93">
        <f>+C_Gestione!DQ15</f>
        <v>0</v>
      </c>
      <c r="DO28" s="93">
        <f>+C_Gestione!DR15</f>
        <v>0</v>
      </c>
      <c r="DP28" s="93">
        <f>+C_Gestione!DS15</f>
        <v>0</v>
      </c>
      <c r="DQ28" s="93">
        <f>+C_Gestione!DT15</f>
        <v>0</v>
      </c>
      <c r="DR28" s="93">
        <f>+C_Gestione!DU15</f>
        <v>0</v>
      </c>
    </row>
    <row r="29" spans="1:122" x14ac:dyDescent="0.25">
      <c r="A29" s="78" t="str">
        <f>+I_C_Gestione!D15</f>
        <v>Costo Gestione 11</v>
      </c>
      <c r="C29" s="93">
        <f>+C_Gestione!F16</f>
        <v>0</v>
      </c>
      <c r="D29" s="93">
        <f>+C_Gestione!G16</f>
        <v>0</v>
      </c>
      <c r="E29" s="93">
        <f>+C_Gestione!H16</f>
        <v>0</v>
      </c>
      <c r="F29" s="93">
        <f>+C_Gestione!I16</f>
        <v>0</v>
      </c>
      <c r="G29" s="93">
        <f>+C_Gestione!J16</f>
        <v>0</v>
      </c>
      <c r="H29" s="93">
        <f>+C_Gestione!K16</f>
        <v>0</v>
      </c>
      <c r="I29" s="93">
        <f>+C_Gestione!L16</f>
        <v>0</v>
      </c>
      <c r="J29" s="93">
        <f>+C_Gestione!M16</f>
        <v>0</v>
      </c>
      <c r="K29" s="93">
        <f>+C_Gestione!N16</f>
        <v>0</v>
      </c>
      <c r="L29" s="93">
        <f>+C_Gestione!O16</f>
        <v>0</v>
      </c>
      <c r="M29" s="93">
        <f>+C_Gestione!P16</f>
        <v>0</v>
      </c>
      <c r="N29" s="93">
        <f>+C_Gestione!Q16</f>
        <v>0</v>
      </c>
      <c r="O29" s="93">
        <f>+C_Gestione!R16</f>
        <v>0</v>
      </c>
      <c r="P29" s="93">
        <f>+C_Gestione!S16</f>
        <v>0</v>
      </c>
      <c r="Q29" s="93">
        <f>+C_Gestione!T16</f>
        <v>0</v>
      </c>
      <c r="R29" s="93">
        <f>+C_Gestione!U16</f>
        <v>0</v>
      </c>
      <c r="S29" s="93">
        <f>+C_Gestione!V16</f>
        <v>0</v>
      </c>
      <c r="T29" s="93">
        <f>+C_Gestione!W16</f>
        <v>0</v>
      </c>
      <c r="U29" s="93">
        <f>+C_Gestione!X16</f>
        <v>0</v>
      </c>
      <c r="V29" s="93">
        <f>+C_Gestione!Y16</f>
        <v>0</v>
      </c>
      <c r="W29" s="93">
        <f>+C_Gestione!Z16</f>
        <v>0</v>
      </c>
      <c r="X29" s="93">
        <f>+C_Gestione!AA16</f>
        <v>0</v>
      </c>
      <c r="Y29" s="93">
        <f>+C_Gestione!AB16</f>
        <v>0</v>
      </c>
      <c r="Z29" s="93">
        <f>+C_Gestione!AC16</f>
        <v>0</v>
      </c>
      <c r="AA29" s="93">
        <f>+C_Gestione!AD16</f>
        <v>0</v>
      </c>
      <c r="AB29" s="93">
        <f>+C_Gestione!AE16</f>
        <v>0</v>
      </c>
      <c r="AC29" s="93">
        <f>+C_Gestione!AF16</f>
        <v>0</v>
      </c>
      <c r="AD29" s="93">
        <f>+C_Gestione!AG16</f>
        <v>0</v>
      </c>
      <c r="AE29" s="93">
        <f>+C_Gestione!AH16</f>
        <v>0</v>
      </c>
      <c r="AF29" s="93">
        <f>+C_Gestione!AI16</f>
        <v>0</v>
      </c>
      <c r="AG29" s="93">
        <f>+C_Gestione!AJ16</f>
        <v>0</v>
      </c>
      <c r="AH29" s="93">
        <f>+C_Gestione!AK16</f>
        <v>0</v>
      </c>
      <c r="AI29" s="93">
        <f>+C_Gestione!AL16</f>
        <v>0</v>
      </c>
      <c r="AJ29" s="93">
        <f>+C_Gestione!AM16</f>
        <v>0</v>
      </c>
      <c r="AK29" s="93">
        <f>+C_Gestione!AN16</f>
        <v>0</v>
      </c>
      <c r="AL29" s="93">
        <f>+C_Gestione!AO16</f>
        <v>0</v>
      </c>
      <c r="AM29" s="93">
        <f>+C_Gestione!AP16</f>
        <v>0</v>
      </c>
      <c r="AN29" s="93">
        <f>+C_Gestione!AQ16</f>
        <v>0</v>
      </c>
      <c r="AO29" s="93">
        <f>+C_Gestione!AR16</f>
        <v>0</v>
      </c>
      <c r="AP29" s="93">
        <f>+C_Gestione!AS16</f>
        <v>0</v>
      </c>
      <c r="AQ29" s="93">
        <f>+C_Gestione!AT16</f>
        <v>0</v>
      </c>
      <c r="AR29" s="93">
        <f>+C_Gestione!AU16</f>
        <v>0</v>
      </c>
      <c r="AS29" s="93">
        <f>+C_Gestione!AV16</f>
        <v>0</v>
      </c>
      <c r="AT29" s="93">
        <f>+C_Gestione!AW16</f>
        <v>0</v>
      </c>
      <c r="AU29" s="93">
        <f>+C_Gestione!AX16</f>
        <v>0</v>
      </c>
      <c r="AV29" s="93">
        <f>+C_Gestione!AY16</f>
        <v>0</v>
      </c>
      <c r="AW29" s="93">
        <f>+C_Gestione!AZ16</f>
        <v>0</v>
      </c>
      <c r="AX29" s="93">
        <f>+C_Gestione!BA16</f>
        <v>0</v>
      </c>
      <c r="AY29" s="93">
        <f>+C_Gestione!BB16</f>
        <v>0</v>
      </c>
      <c r="AZ29" s="93">
        <f>+C_Gestione!BC16</f>
        <v>0</v>
      </c>
      <c r="BA29" s="93">
        <f>+C_Gestione!BD16</f>
        <v>0</v>
      </c>
      <c r="BB29" s="93">
        <f>+C_Gestione!BE16</f>
        <v>0</v>
      </c>
      <c r="BC29" s="93">
        <f>+C_Gestione!BF16</f>
        <v>0</v>
      </c>
      <c r="BD29" s="93">
        <f>+C_Gestione!BG16</f>
        <v>0</v>
      </c>
      <c r="BE29" s="93">
        <f>+C_Gestione!BH16</f>
        <v>0</v>
      </c>
      <c r="BF29" s="93">
        <f>+C_Gestione!BI16</f>
        <v>0</v>
      </c>
      <c r="BG29" s="93">
        <f>+C_Gestione!BJ16</f>
        <v>0</v>
      </c>
      <c r="BH29" s="93">
        <f>+C_Gestione!BK16</f>
        <v>0</v>
      </c>
      <c r="BI29" s="93">
        <f>+C_Gestione!BL16</f>
        <v>0</v>
      </c>
      <c r="BJ29" s="93">
        <f>+C_Gestione!BM16</f>
        <v>0</v>
      </c>
      <c r="BK29" s="93">
        <f>+C_Gestione!BN16</f>
        <v>0</v>
      </c>
      <c r="BL29" s="93">
        <f>+C_Gestione!BO16</f>
        <v>0</v>
      </c>
      <c r="BM29" s="93">
        <f>+C_Gestione!BP16</f>
        <v>0</v>
      </c>
      <c r="BN29" s="93">
        <f>+C_Gestione!BQ16</f>
        <v>0</v>
      </c>
      <c r="BO29" s="93">
        <f>+C_Gestione!BR16</f>
        <v>0</v>
      </c>
      <c r="BP29" s="93">
        <f>+C_Gestione!BS16</f>
        <v>0</v>
      </c>
      <c r="BQ29" s="93">
        <f>+C_Gestione!BT16</f>
        <v>0</v>
      </c>
      <c r="BR29" s="93">
        <f>+C_Gestione!BU16</f>
        <v>0</v>
      </c>
      <c r="BS29" s="93">
        <f>+C_Gestione!BV16</f>
        <v>0</v>
      </c>
      <c r="BT29" s="93">
        <f>+C_Gestione!BW16</f>
        <v>0</v>
      </c>
      <c r="BU29" s="93">
        <f>+C_Gestione!BX16</f>
        <v>0</v>
      </c>
      <c r="BV29" s="93">
        <f>+C_Gestione!BY16</f>
        <v>0</v>
      </c>
      <c r="BW29" s="93">
        <f>+C_Gestione!BZ16</f>
        <v>0</v>
      </c>
      <c r="BX29" s="93">
        <f>+C_Gestione!CA16</f>
        <v>0</v>
      </c>
      <c r="BY29" s="93">
        <f>+C_Gestione!CB16</f>
        <v>0</v>
      </c>
      <c r="BZ29" s="93">
        <f>+C_Gestione!CC16</f>
        <v>0</v>
      </c>
      <c r="CA29" s="93">
        <f>+C_Gestione!CD16</f>
        <v>0</v>
      </c>
      <c r="CB29" s="93">
        <f>+C_Gestione!CE16</f>
        <v>0</v>
      </c>
      <c r="CC29" s="93">
        <f>+C_Gestione!CF16</f>
        <v>0</v>
      </c>
      <c r="CD29" s="93">
        <f>+C_Gestione!CG16</f>
        <v>0</v>
      </c>
      <c r="CE29" s="93">
        <f>+C_Gestione!CH16</f>
        <v>0</v>
      </c>
      <c r="CF29" s="93">
        <f>+C_Gestione!CI16</f>
        <v>0</v>
      </c>
      <c r="CG29" s="93">
        <f>+C_Gestione!CJ16</f>
        <v>0</v>
      </c>
      <c r="CH29" s="93">
        <f>+C_Gestione!CK16</f>
        <v>0</v>
      </c>
      <c r="CI29" s="93">
        <f>+C_Gestione!CL16</f>
        <v>0</v>
      </c>
      <c r="CJ29" s="93">
        <f>+C_Gestione!CM16</f>
        <v>0</v>
      </c>
      <c r="CK29" s="93">
        <f>+C_Gestione!CN16</f>
        <v>0</v>
      </c>
      <c r="CL29" s="93">
        <f>+C_Gestione!CO16</f>
        <v>0</v>
      </c>
      <c r="CM29" s="93">
        <f>+C_Gestione!CP16</f>
        <v>0</v>
      </c>
      <c r="CN29" s="93">
        <f>+C_Gestione!CQ16</f>
        <v>0</v>
      </c>
      <c r="CO29" s="93">
        <f>+C_Gestione!CR16</f>
        <v>0</v>
      </c>
      <c r="CP29" s="93">
        <f>+C_Gestione!CS16</f>
        <v>0</v>
      </c>
      <c r="CQ29" s="93">
        <f>+C_Gestione!CT16</f>
        <v>0</v>
      </c>
      <c r="CR29" s="93">
        <f>+C_Gestione!CU16</f>
        <v>0</v>
      </c>
      <c r="CS29" s="93">
        <f>+C_Gestione!CV16</f>
        <v>0</v>
      </c>
      <c r="CT29" s="93">
        <f>+C_Gestione!CW16</f>
        <v>0</v>
      </c>
      <c r="CU29" s="93">
        <f>+C_Gestione!CX16</f>
        <v>0</v>
      </c>
      <c r="CV29" s="93">
        <f>+C_Gestione!CY16</f>
        <v>0</v>
      </c>
      <c r="CW29" s="93">
        <f>+C_Gestione!CZ16</f>
        <v>0</v>
      </c>
      <c r="CX29" s="93">
        <f>+C_Gestione!DA16</f>
        <v>0</v>
      </c>
      <c r="CY29" s="93">
        <f>+C_Gestione!DB16</f>
        <v>0</v>
      </c>
      <c r="CZ29" s="93">
        <f>+C_Gestione!DC16</f>
        <v>0</v>
      </c>
      <c r="DA29" s="93">
        <f>+C_Gestione!DD16</f>
        <v>0</v>
      </c>
      <c r="DB29" s="93">
        <f>+C_Gestione!DE16</f>
        <v>0</v>
      </c>
      <c r="DC29" s="93">
        <f>+C_Gestione!DF16</f>
        <v>0</v>
      </c>
      <c r="DD29" s="93">
        <f>+C_Gestione!DG16</f>
        <v>0</v>
      </c>
      <c r="DE29" s="93">
        <f>+C_Gestione!DH16</f>
        <v>0</v>
      </c>
      <c r="DF29" s="93">
        <f>+C_Gestione!DI16</f>
        <v>0</v>
      </c>
      <c r="DG29" s="93">
        <f>+C_Gestione!DJ16</f>
        <v>0</v>
      </c>
      <c r="DH29" s="93">
        <f>+C_Gestione!DK16</f>
        <v>0</v>
      </c>
      <c r="DI29" s="93">
        <f>+C_Gestione!DL16</f>
        <v>0</v>
      </c>
      <c r="DJ29" s="93">
        <f>+C_Gestione!DM16</f>
        <v>0</v>
      </c>
      <c r="DK29" s="93">
        <f>+C_Gestione!DN16</f>
        <v>0</v>
      </c>
      <c r="DL29" s="93">
        <f>+C_Gestione!DO16</f>
        <v>0</v>
      </c>
      <c r="DM29" s="93">
        <f>+C_Gestione!DP16</f>
        <v>0</v>
      </c>
      <c r="DN29" s="93">
        <f>+C_Gestione!DQ16</f>
        <v>0</v>
      </c>
      <c r="DO29" s="93">
        <f>+C_Gestione!DR16</f>
        <v>0</v>
      </c>
      <c r="DP29" s="93">
        <f>+C_Gestione!DS16</f>
        <v>0</v>
      </c>
      <c r="DQ29" s="93">
        <f>+C_Gestione!DT16</f>
        <v>0</v>
      </c>
      <c r="DR29" s="93">
        <f>+C_Gestione!DU16</f>
        <v>0</v>
      </c>
    </row>
    <row r="30" spans="1:122" x14ac:dyDescent="0.25">
      <c r="A30" s="78" t="str">
        <f>+I_C_Gestione!D16</f>
        <v>Costo Gestione 12</v>
      </c>
      <c r="C30" s="93">
        <f>+C_Gestione!F17</f>
        <v>0</v>
      </c>
      <c r="D30" s="93">
        <f>+C_Gestione!G17</f>
        <v>0</v>
      </c>
      <c r="E30" s="93">
        <f>+C_Gestione!H17</f>
        <v>0</v>
      </c>
      <c r="F30" s="93">
        <f>+C_Gestione!I17</f>
        <v>0</v>
      </c>
      <c r="G30" s="93">
        <f>+C_Gestione!J17</f>
        <v>0</v>
      </c>
      <c r="H30" s="93">
        <f>+C_Gestione!K17</f>
        <v>0</v>
      </c>
      <c r="I30" s="93">
        <f>+C_Gestione!L17</f>
        <v>0</v>
      </c>
      <c r="J30" s="93">
        <f>+C_Gestione!M17</f>
        <v>0</v>
      </c>
      <c r="K30" s="93">
        <f>+C_Gestione!N17</f>
        <v>0</v>
      </c>
      <c r="L30" s="93">
        <f>+C_Gestione!O17</f>
        <v>0</v>
      </c>
      <c r="M30" s="93">
        <f>+C_Gestione!P17</f>
        <v>0</v>
      </c>
      <c r="N30" s="93">
        <f>+C_Gestione!Q17</f>
        <v>0</v>
      </c>
      <c r="O30" s="93">
        <f>+C_Gestione!R17</f>
        <v>0</v>
      </c>
      <c r="P30" s="93">
        <f>+C_Gestione!S17</f>
        <v>0</v>
      </c>
      <c r="Q30" s="93">
        <f>+C_Gestione!T17</f>
        <v>0</v>
      </c>
      <c r="R30" s="93">
        <f>+C_Gestione!U17</f>
        <v>0</v>
      </c>
      <c r="S30" s="93">
        <f>+C_Gestione!V17</f>
        <v>0</v>
      </c>
      <c r="T30" s="93">
        <f>+C_Gestione!W17</f>
        <v>0</v>
      </c>
      <c r="U30" s="93">
        <f>+C_Gestione!X17</f>
        <v>0</v>
      </c>
      <c r="V30" s="93">
        <f>+C_Gestione!Y17</f>
        <v>0</v>
      </c>
      <c r="W30" s="93">
        <f>+C_Gestione!Z17</f>
        <v>0</v>
      </c>
      <c r="X30" s="93">
        <f>+C_Gestione!AA17</f>
        <v>0</v>
      </c>
      <c r="Y30" s="93">
        <f>+C_Gestione!AB17</f>
        <v>0</v>
      </c>
      <c r="Z30" s="93">
        <f>+C_Gestione!AC17</f>
        <v>0</v>
      </c>
      <c r="AA30" s="93">
        <f>+C_Gestione!AD17</f>
        <v>0</v>
      </c>
      <c r="AB30" s="93">
        <f>+C_Gestione!AE17</f>
        <v>0</v>
      </c>
      <c r="AC30" s="93">
        <f>+C_Gestione!AF17</f>
        <v>0</v>
      </c>
      <c r="AD30" s="93">
        <f>+C_Gestione!AG17</f>
        <v>0</v>
      </c>
      <c r="AE30" s="93">
        <f>+C_Gestione!AH17</f>
        <v>0</v>
      </c>
      <c r="AF30" s="93">
        <f>+C_Gestione!AI17</f>
        <v>0</v>
      </c>
      <c r="AG30" s="93">
        <f>+C_Gestione!AJ17</f>
        <v>0</v>
      </c>
      <c r="AH30" s="93">
        <f>+C_Gestione!AK17</f>
        <v>0</v>
      </c>
      <c r="AI30" s="93">
        <f>+C_Gestione!AL17</f>
        <v>0</v>
      </c>
      <c r="AJ30" s="93">
        <f>+C_Gestione!AM17</f>
        <v>0</v>
      </c>
      <c r="AK30" s="93">
        <f>+C_Gestione!AN17</f>
        <v>0</v>
      </c>
      <c r="AL30" s="93">
        <f>+C_Gestione!AO17</f>
        <v>0</v>
      </c>
      <c r="AM30" s="93">
        <f>+C_Gestione!AP17</f>
        <v>0</v>
      </c>
      <c r="AN30" s="93">
        <f>+C_Gestione!AQ17</f>
        <v>0</v>
      </c>
      <c r="AO30" s="93">
        <f>+C_Gestione!AR17</f>
        <v>0</v>
      </c>
      <c r="AP30" s="93">
        <f>+C_Gestione!AS17</f>
        <v>0</v>
      </c>
      <c r="AQ30" s="93">
        <f>+C_Gestione!AT17</f>
        <v>0</v>
      </c>
      <c r="AR30" s="93">
        <f>+C_Gestione!AU17</f>
        <v>0</v>
      </c>
      <c r="AS30" s="93">
        <f>+C_Gestione!AV17</f>
        <v>0</v>
      </c>
      <c r="AT30" s="93">
        <f>+C_Gestione!AW17</f>
        <v>0</v>
      </c>
      <c r="AU30" s="93">
        <f>+C_Gestione!AX17</f>
        <v>0</v>
      </c>
      <c r="AV30" s="93">
        <f>+C_Gestione!AY17</f>
        <v>0</v>
      </c>
      <c r="AW30" s="93">
        <f>+C_Gestione!AZ17</f>
        <v>0</v>
      </c>
      <c r="AX30" s="93">
        <f>+C_Gestione!BA17</f>
        <v>0</v>
      </c>
      <c r="AY30" s="93">
        <f>+C_Gestione!BB17</f>
        <v>0</v>
      </c>
      <c r="AZ30" s="93">
        <f>+C_Gestione!BC17</f>
        <v>0</v>
      </c>
      <c r="BA30" s="93">
        <f>+C_Gestione!BD17</f>
        <v>0</v>
      </c>
      <c r="BB30" s="93">
        <f>+C_Gestione!BE17</f>
        <v>0</v>
      </c>
      <c r="BC30" s="93">
        <f>+C_Gestione!BF17</f>
        <v>0</v>
      </c>
      <c r="BD30" s="93">
        <f>+C_Gestione!BG17</f>
        <v>0</v>
      </c>
      <c r="BE30" s="93">
        <f>+C_Gestione!BH17</f>
        <v>0</v>
      </c>
      <c r="BF30" s="93">
        <f>+C_Gestione!BI17</f>
        <v>0</v>
      </c>
      <c r="BG30" s="93">
        <f>+C_Gestione!BJ17</f>
        <v>0</v>
      </c>
      <c r="BH30" s="93">
        <f>+C_Gestione!BK17</f>
        <v>0</v>
      </c>
      <c r="BI30" s="93">
        <f>+C_Gestione!BL17</f>
        <v>0</v>
      </c>
      <c r="BJ30" s="93">
        <f>+C_Gestione!BM17</f>
        <v>0</v>
      </c>
      <c r="BK30" s="93">
        <f>+C_Gestione!BN17</f>
        <v>0</v>
      </c>
      <c r="BL30" s="93">
        <f>+C_Gestione!BO17</f>
        <v>0</v>
      </c>
      <c r="BM30" s="93">
        <f>+C_Gestione!BP17</f>
        <v>0</v>
      </c>
      <c r="BN30" s="93">
        <f>+C_Gestione!BQ17</f>
        <v>0</v>
      </c>
      <c r="BO30" s="93">
        <f>+C_Gestione!BR17</f>
        <v>0</v>
      </c>
      <c r="BP30" s="93">
        <f>+C_Gestione!BS17</f>
        <v>0</v>
      </c>
      <c r="BQ30" s="93">
        <f>+C_Gestione!BT17</f>
        <v>0</v>
      </c>
      <c r="BR30" s="93">
        <f>+C_Gestione!BU17</f>
        <v>0</v>
      </c>
      <c r="BS30" s="93">
        <f>+C_Gestione!BV17</f>
        <v>0</v>
      </c>
      <c r="BT30" s="93">
        <f>+C_Gestione!BW17</f>
        <v>0</v>
      </c>
      <c r="BU30" s="93">
        <f>+C_Gestione!BX17</f>
        <v>0</v>
      </c>
      <c r="BV30" s="93">
        <f>+C_Gestione!BY17</f>
        <v>0</v>
      </c>
      <c r="BW30" s="93">
        <f>+C_Gestione!BZ17</f>
        <v>0</v>
      </c>
      <c r="BX30" s="93">
        <f>+C_Gestione!CA17</f>
        <v>0</v>
      </c>
      <c r="BY30" s="93">
        <f>+C_Gestione!CB17</f>
        <v>0</v>
      </c>
      <c r="BZ30" s="93">
        <f>+C_Gestione!CC17</f>
        <v>0</v>
      </c>
      <c r="CA30" s="93">
        <f>+C_Gestione!CD17</f>
        <v>0</v>
      </c>
      <c r="CB30" s="93">
        <f>+C_Gestione!CE17</f>
        <v>0</v>
      </c>
      <c r="CC30" s="93">
        <f>+C_Gestione!CF17</f>
        <v>0</v>
      </c>
      <c r="CD30" s="93">
        <f>+C_Gestione!CG17</f>
        <v>0</v>
      </c>
      <c r="CE30" s="93">
        <f>+C_Gestione!CH17</f>
        <v>0</v>
      </c>
      <c r="CF30" s="93">
        <f>+C_Gestione!CI17</f>
        <v>0</v>
      </c>
      <c r="CG30" s="93">
        <f>+C_Gestione!CJ17</f>
        <v>0</v>
      </c>
      <c r="CH30" s="93">
        <f>+C_Gestione!CK17</f>
        <v>0</v>
      </c>
      <c r="CI30" s="93">
        <f>+C_Gestione!CL17</f>
        <v>0</v>
      </c>
      <c r="CJ30" s="93">
        <f>+C_Gestione!CM17</f>
        <v>0</v>
      </c>
      <c r="CK30" s="93">
        <f>+C_Gestione!CN17</f>
        <v>0</v>
      </c>
      <c r="CL30" s="93">
        <f>+C_Gestione!CO17</f>
        <v>0</v>
      </c>
      <c r="CM30" s="93">
        <f>+C_Gestione!CP17</f>
        <v>0</v>
      </c>
      <c r="CN30" s="93">
        <f>+C_Gestione!CQ17</f>
        <v>0</v>
      </c>
      <c r="CO30" s="93">
        <f>+C_Gestione!CR17</f>
        <v>0</v>
      </c>
      <c r="CP30" s="93">
        <f>+C_Gestione!CS17</f>
        <v>0</v>
      </c>
      <c r="CQ30" s="93">
        <f>+C_Gestione!CT17</f>
        <v>0</v>
      </c>
      <c r="CR30" s="93">
        <f>+C_Gestione!CU17</f>
        <v>0</v>
      </c>
      <c r="CS30" s="93">
        <f>+C_Gestione!CV17</f>
        <v>0</v>
      </c>
      <c r="CT30" s="93">
        <f>+C_Gestione!CW17</f>
        <v>0</v>
      </c>
      <c r="CU30" s="93">
        <f>+C_Gestione!CX17</f>
        <v>0</v>
      </c>
      <c r="CV30" s="93">
        <f>+C_Gestione!CY17</f>
        <v>0</v>
      </c>
      <c r="CW30" s="93">
        <f>+C_Gestione!CZ17</f>
        <v>0</v>
      </c>
      <c r="CX30" s="93">
        <f>+C_Gestione!DA17</f>
        <v>0</v>
      </c>
      <c r="CY30" s="93">
        <f>+C_Gestione!DB17</f>
        <v>0</v>
      </c>
      <c r="CZ30" s="93">
        <f>+C_Gestione!DC17</f>
        <v>0</v>
      </c>
      <c r="DA30" s="93">
        <f>+C_Gestione!DD17</f>
        <v>0</v>
      </c>
      <c r="DB30" s="93">
        <f>+C_Gestione!DE17</f>
        <v>0</v>
      </c>
      <c r="DC30" s="93">
        <f>+C_Gestione!DF17</f>
        <v>0</v>
      </c>
      <c r="DD30" s="93">
        <f>+C_Gestione!DG17</f>
        <v>0</v>
      </c>
      <c r="DE30" s="93">
        <f>+C_Gestione!DH17</f>
        <v>0</v>
      </c>
      <c r="DF30" s="93">
        <f>+C_Gestione!DI17</f>
        <v>0</v>
      </c>
      <c r="DG30" s="93">
        <f>+C_Gestione!DJ17</f>
        <v>0</v>
      </c>
      <c r="DH30" s="93">
        <f>+C_Gestione!DK17</f>
        <v>0</v>
      </c>
      <c r="DI30" s="93">
        <f>+C_Gestione!DL17</f>
        <v>0</v>
      </c>
      <c r="DJ30" s="93">
        <f>+C_Gestione!DM17</f>
        <v>0</v>
      </c>
      <c r="DK30" s="93">
        <f>+C_Gestione!DN17</f>
        <v>0</v>
      </c>
      <c r="DL30" s="93">
        <f>+C_Gestione!DO17</f>
        <v>0</v>
      </c>
      <c r="DM30" s="93">
        <f>+C_Gestione!DP17</f>
        <v>0</v>
      </c>
      <c r="DN30" s="93">
        <f>+C_Gestione!DQ17</f>
        <v>0</v>
      </c>
      <c r="DO30" s="93">
        <f>+C_Gestione!DR17</f>
        <v>0</v>
      </c>
      <c r="DP30" s="93">
        <f>+C_Gestione!DS17</f>
        <v>0</v>
      </c>
      <c r="DQ30" s="93">
        <f>+C_Gestione!DT17</f>
        <v>0</v>
      </c>
      <c r="DR30" s="93">
        <f>+C_Gestione!DU17</f>
        <v>0</v>
      </c>
    </row>
    <row r="31" spans="1:122" x14ac:dyDescent="0.25">
      <c r="A31" s="78" t="str">
        <f>+I_C_Gestione!D17</f>
        <v>Costo Gestione 13</v>
      </c>
      <c r="C31" s="93">
        <f>+C_Gestione!F18</f>
        <v>0</v>
      </c>
      <c r="D31" s="93">
        <f>+C_Gestione!G18</f>
        <v>0</v>
      </c>
      <c r="E31" s="93">
        <f>+C_Gestione!H18</f>
        <v>0</v>
      </c>
      <c r="F31" s="93">
        <f>+C_Gestione!I18</f>
        <v>0</v>
      </c>
      <c r="G31" s="93">
        <f>+C_Gestione!J18</f>
        <v>0</v>
      </c>
      <c r="H31" s="93">
        <f>+C_Gestione!K18</f>
        <v>0</v>
      </c>
      <c r="I31" s="93">
        <f>+C_Gestione!L18</f>
        <v>0</v>
      </c>
      <c r="J31" s="93">
        <f>+C_Gestione!M18</f>
        <v>0</v>
      </c>
      <c r="K31" s="93">
        <f>+C_Gestione!N18</f>
        <v>0</v>
      </c>
      <c r="L31" s="93">
        <f>+C_Gestione!O18</f>
        <v>0</v>
      </c>
      <c r="M31" s="93">
        <f>+C_Gestione!P18</f>
        <v>0</v>
      </c>
      <c r="N31" s="93">
        <f>+C_Gestione!Q18</f>
        <v>0</v>
      </c>
      <c r="O31" s="93">
        <f>+C_Gestione!R18</f>
        <v>0</v>
      </c>
      <c r="P31" s="93">
        <f>+C_Gestione!S18</f>
        <v>0</v>
      </c>
      <c r="Q31" s="93">
        <f>+C_Gestione!T18</f>
        <v>0</v>
      </c>
      <c r="R31" s="93">
        <f>+C_Gestione!U18</f>
        <v>0</v>
      </c>
      <c r="S31" s="93">
        <f>+C_Gestione!V18</f>
        <v>0</v>
      </c>
      <c r="T31" s="93">
        <f>+C_Gestione!W18</f>
        <v>0</v>
      </c>
      <c r="U31" s="93">
        <f>+C_Gestione!X18</f>
        <v>0</v>
      </c>
      <c r="V31" s="93">
        <f>+C_Gestione!Y18</f>
        <v>0</v>
      </c>
      <c r="W31" s="93">
        <f>+C_Gestione!Z18</f>
        <v>0</v>
      </c>
      <c r="X31" s="93">
        <f>+C_Gestione!AA18</f>
        <v>0</v>
      </c>
      <c r="Y31" s="93">
        <f>+C_Gestione!AB18</f>
        <v>0</v>
      </c>
      <c r="Z31" s="93">
        <f>+C_Gestione!AC18</f>
        <v>0</v>
      </c>
      <c r="AA31" s="93">
        <f>+C_Gestione!AD18</f>
        <v>0</v>
      </c>
      <c r="AB31" s="93">
        <f>+C_Gestione!AE18</f>
        <v>0</v>
      </c>
      <c r="AC31" s="93">
        <f>+C_Gestione!AF18</f>
        <v>0</v>
      </c>
      <c r="AD31" s="93">
        <f>+C_Gestione!AG18</f>
        <v>0</v>
      </c>
      <c r="AE31" s="93">
        <f>+C_Gestione!AH18</f>
        <v>0</v>
      </c>
      <c r="AF31" s="93">
        <f>+C_Gestione!AI18</f>
        <v>0</v>
      </c>
      <c r="AG31" s="93">
        <f>+C_Gestione!AJ18</f>
        <v>0</v>
      </c>
      <c r="AH31" s="93">
        <f>+C_Gestione!AK18</f>
        <v>0</v>
      </c>
      <c r="AI31" s="93">
        <f>+C_Gestione!AL18</f>
        <v>0</v>
      </c>
      <c r="AJ31" s="93">
        <f>+C_Gestione!AM18</f>
        <v>0</v>
      </c>
      <c r="AK31" s="93">
        <f>+C_Gestione!AN18</f>
        <v>0</v>
      </c>
      <c r="AL31" s="93">
        <f>+C_Gestione!AO18</f>
        <v>0</v>
      </c>
      <c r="AM31" s="93">
        <f>+C_Gestione!AP18</f>
        <v>0</v>
      </c>
      <c r="AN31" s="93">
        <f>+C_Gestione!AQ18</f>
        <v>0</v>
      </c>
      <c r="AO31" s="93">
        <f>+C_Gestione!AR18</f>
        <v>0</v>
      </c>
      <c r="AP31" s="93">
        <f>+C_Gestione!AS18</f>
        <v>0</v>
      </c>
      <c r="AQ31" s="93">
        <f>+C_Gestione!AT18</f>
        <v>0</v>
      </c>
      <c r="AR31" s="93">
        <f>+C_Gestione!AU18</f>
        <v>0</v>
      </c>
      <c r="AS31" s="93">
        <f>+C_Gestione!AV18</f>
        <v>0</v>
      </c>
      <c r="AT31" s="93">
        <f>+C_Gestione!AW18</f>
        <v>0</v>
      </c>
      <c r="AU31" s="93">
        <f>+C_Gestione!AX18</f>
        <v>0</v>
      </c>
      <c r="AV31" s="93">
        <f>+C_Gestione!AY18</f>
        <v>0</v>
      </c>
      <c r="AW31" s="93">
        <f>+C_Gestione!AZ18</f>
        <v>0</v>
      </c>
      <c r="AX31" s="93">
        <f>+C_Gestione!BA18</f>
        <v>0</v>
      </c>
      <c r="AY31" s="93">
        <f>+C_Gestione!BB18</f>
        <v>0</v>
      </c>
      <c r="AZ31" s="93">
        <f>+C_Gestione!BC18</f>
        <v>0</v>
      </c>
      <c r="BA31" s="93">
        <f>+C_Gestione!BD18</f>
        <v>0</v>
      </c>
      <c r="BB31" s="93">
        <f>+C_Gestione!BE18</f>
        <v>0</v>
      </c>
      <c r="BC31" s="93">
        <f>+C_Gestione!BF18</f>
        <v>0</v>
      </c>
      <c r="BD31" s="93">
        <f>+C_Gestione!BG18</f>
        <v>0</v>
      </c>
      <c r="BE31" s="93">
        <f>+C_Gestione!BH18</f>
        <v>0</v>
      </c>
      <c r="BF31" s="93">
        <f>+C_Gestione!BI18</f>
        <v>0</v>
      </c>
      <c r="BG31" s="93">
        <f>+C_Gestione!BJ18</f>
        <v>0</v>
      </c>
      <c r="BH31" s="93">
        <f>+C_Gestione!BK18</f>
        <v>0</v>
      </c>
      <c r="BI31" s="93">
        <f>+C_Gestione!BL18</f>
        <v>0</v>
      </c>
      <c r="BJ31" s="93">
        <f>+C_Gestione!BM18</f>
        <v>0</v>
      </c>
      <c r="BK31" s="93">
        <f>+C_Gestione!BN18</f>
        <v>0</v>
      </c>
      <c r="BL31" s="93">
        <f>+C_Gestione!BO18</f>
        <v>0</v>
      </c>
      <c r="BM31" s="93">
        <f>+C_Gestione!BP18</f>
        <v>0</v>
      </c>
      <c r="BN31" s="93">
        <f>+C_Gestione!BQ18</f>
        <v>0</v>
      </c>
      <c r="BO31" s="93">
        <f>+C_Gestione!BR18</f>
        <v>0</v>
      </c>
      <c r="BP31" s="93">
        <f>+C_Gestione!BS18</f>
        <v>0</v>
      </c>
      <c r="BQ31" s="93">
        <f>+C_Gestione!BT18</f>
        <v>0</v>
      </c>
      <c r="BR31" s="93">
        <f>+C_Gestione!BU18</f>
        <v>0</v>
      </c>
      <c r="BS31" s="93">
        <f>+C_Gestione!BV18</f>
        <v>0</v>
      </c>
      <c r="BT31" s="93">
        <f>+C_Gestione!BW18</f>
        <v>0</v>
      </c>
      <c r="BU31" s="93">
        <f>+C_Gestione!BX18</f>
        <v>0</v>
      </c>
      <c r="BV31" s="93">
        <f>+C_Gestione!BY18</f>
        <v>0</v>
      </c>
      <c r="BW31" s="93">
        <f>+C_Gestione!BZ18</f>
        <v>0</v>
      </c>
      <c r="BX31" s="93">
        <f>+C_Gestione!CA18</f>
        <v>0</v>
      </c>
      <c r="BY31" s="93">
        <f>+C_Gestione!CB18</f>
        <v>0</v>
      </c>
      <c r="BZ31" s="93">
        <f>+C_Gestione!CC18</f>
        <v>0</v>
      </c>
      <c r="CA31" s="93">
        <f>+C_Gestione!CD18</f>
        <v>0</v>
      </c>
      <c r="CB31" s="93">
        <f>+C_Gestione!CE18</f>
        <v>0</v>
      </c>
      <c r="CC31" s="93">
        <f>+C_Gestione!CF18</f>
        <v>0</v>
      </c>
      <c r="CD31" s="93">
        <f>+C_Gestione!CG18</f>
        <v>0</v>
      </c>
      <c r="CE31" s="93">
        <f>+C_Gestione!CH18</f>
        <v>0</v>
      </c>
      <c r="CF31" s="93">
        <f>+C_Gestione!CI18</f>
        <v>0</v>
      </c>
      <c r="CG31" s="93">
        <f>+C_Gestione!CJ18</f>
        <v>0</v>
      </c>
      <c r="CH31" s="93">
        <f>+C_Gestione!CK18</f>
        <v>0</v>
      </c>
      <c r="CI31" s="93">
        <f>+C_Gestione!CL18</f>
        <v>0</v>
      </c>
      <c r="CJ31" s="93">
        <f>+C_Gestione!CM18</f>
        <v>0</v>
      </c>
      <c r="CK31" s="93">
        <f>+C_Gestione!CN18</f>
        <v>0</v>
      </c>
      <c r="CL31" s="93">
        <f>+C_Gestione!CO18</f>
        <v>0</v>
      </c>
      <c r="CM31" s="93">
        <f>+C_Gestione!CP18</f>
        <v>0</v>
      </c>
      <c r="CN31" s="93">
        <f>+C_Gestione!CQ18</f>
        <v>0</v>
      </c>
      <c r="CO31" s="93">
        <f>+C_Gestione!CR18</f>
        <v>0</v>
      </c>
      <c r="CP31" s="93">
        <f>+C_Gestione!CS18</f>
        <v>0</v>
      </c>
      <c r="CQ31" s="93">
        <f>+C_Gestione!CT18</f>
        <v>0</v>
      </c>
      <c r="CR31" s="93">
        <f>+C_Gestione!CU18</f>
        <v>0</v>
      </c>
      <c r="CS31" s="93">
        <f>+C_Gestione!CV18</f>
        <v>0</v>
      </c>
      <c r="CT31" s="93">
        <f>+C_Gestione!CW18</f>
        <v>0</v>
      </c>
      <c r="CU31" s="93">
        <f>+C_Gestione!CX18</f>
        <v>0</v>
      </c>
      <c r="CV31" s="93">
        <f>+C_Gestione!CY18</f>
        <v>0</v>
      </c>
      <c r="CW31" s="93">
        <f>+C_Gestione!CZ18</f>
        <v>0</v>
      </c>
      <c r="CX31" s="93">
        <f>+C_Gestione!DA18</f>
        <v>0</v>
      </c>
      <c r="CY31" s="93">
        <f>+C_Gestione!DB18</f>
        <v>0</v>
      </c>
      <c r="CZ31" s="93">
        <f>+C_Gestione!DC18</f>
        <v>0</v>
      </c>
      <c r="DA31" s="93">
        <f>+C_Gestione!DD18</f>
        <v>0</v>
      </c>
      <c r="DB31" s="93">
        <f>+C_Gestione!DE18</f>
        <v>0</v>
      </c>
      <c r="DC31" s="93">
        <f>+C_Gestione!DF18</f>
        <v>0</v>
      </c>
      <c r="DD31" s="93">
        <f>+C_Gestione!DG18</f>
        <v>0</v>
      </c>
      <c r="DE31" s="93">
        <f>+C_Gestione!DH18</f>
        <v>0</v>
      </c>
      <c r="DF31" s="93">
        <f>+C_Gestione!DI18</f>
        <v>0</v>
      </c>
      <c r="DG31" s="93">
        <f>+C_Gestione!DJ18</f>
        <v>0</v>
      </c>
      <c r="DH31" s="93">
        <f>+C_Gestione!DK18</f>
        <v>0</v>
      </c>
      <c r="DI31" s="93">
        <f>+C_Gestione!DL18</f>
        <v>0</v>
      </c>
      <c r="DJ31" s="93">
        <f>+C_Gestione!DM18</f>
        <v>0</v>
      </c>
      <c r="DK31" s="93">
        <f>+C_Gestione!DN18</f>
        <v>0</v>
      </c>
      <c r="DL31" s="93">
        <f>+C_Gestione!DO18</f>
        <v>0</v>
      </c>
      <c r="DM31" s="93">
        <f>+C_Gestione!DP18</f>
        <v>0</v>
      </c>
      <c r="DN31" s="93">
        <f>+C_Gestione!DQ18</f>
        <v>0</v>
      </c>
      <c r="DO31" s="93">
        <f>+C_Gestione!DR18</f>
        <v>0</v>
      </c>
      <c r="DP31" s="93">
        <f>+C_Gestione!DS18</f>
        <v>0</v>
      </c>
      <c r="DQ31" s="93">
        <f>+C_Gestione!DT18</f>
        <v>0</v>
      </c>
      <c r="DR31" s="93">
        <f>+C_Gestione!DU18</f>
        <v>0</v>
      </c>
    </row>
    <row r="32" spans="1:122" x14ac:dyDescent="0.25">
      <c r="A32" s="78" t="str">
        <f>+I_C_Gestione!D18</f>
        <v>Costo Gestione 14</v>
      </c>
      <c r="C32" s="93">
        <f>+C_Gestione!F19</f>
        <v>0</v>
      </c>
      <c r="D32" s="93">
        <f>+C_Gestione!G19</f>
        <v>0</v>
      </c>
      <c r="E32" s="93">
        <f>+C_Gestione!H19</f>
        <v>0</v>
      </c>
      <c r="F32" s="93">
        <f>+C_Gestione!I19</f>
        <v>0</v>
      </c>
      <c r="G32" s="93">
        <f>+C_Gestione!J19</f>
        <v>0</v>
      </c>
      <c r="H32" s="93">
        <f>+C_Gestione!K19</f>
        <v>0</v>
      </c>
      <c r="I32" s="93">
        <f>+C_Gestione!L19</f>
        <v>0</v>
      </c>
      <c r="J32" s="93">
        <f>+C_Gestione!M19</f>
        <v>0</v>
      </c>
      <c r="K32" s="93">
        <f>+C_Gestione!N19</f>
        <v>0</v>
      </c>
      <c r="L32" s="93">
        <f>+C_Gestione!O19</f>
        <v>0</v>
      </c>
      <c r="M32" s="93">
        <f>+C_Gestione!P19</f>
        <v>0</v>
      </c>
      <c r="N32" s="93">
        <f>+C_Gestione!Q19</f>
        <v>0</v>
      </c>
      <c r="O32" s="93">
        <f>+C_Gestione!R19</f>
        <v>0</v>
      </c>
      <c r="P32" s="93">
        <f>+C_Gestione!S19</f>
        <v>0</v>
      </c>
      <c r="Q32" s="93">
        <f>+C_Gestione!T19</f>
        <v>0</v>
      </c>
      <c r="R32" s="93">
        <f>+C_Gestione!U19</f>
        <v>0</v>
      </c>
      <c r="S32" s="93">
        <f>+C_Gestione!V19</f>
        <v>0</v>
      </c>
      <c r="T32" s="93">
        <f>+C_Gestione!W19</f>
        <v>0</v>
      </c>
      <c r="U32" s="93">
        <f>+C_Gestione!X19</f>
        <v>0</v>
      </c>
      <c r="V32" s="93">
        <f>+C_Gestione!Y19</f>
        <v>0</v>
      </c>
      <c r="W32" s="93">
        <f>+C_Gestione!Z19</f>
        <v>0</v>
      </c>
      <c r="X32" s="93">
        <f>+C_Gestione!AA19</f>
        <v>0</v>
      </c>
      <c r="Y32" s="93">
        <f>+C_Gestione!AB19</f>
        <v>0</v>
      </c>
      <c r="Z32" s="93">
        <f>+C_Gestione!AC19</f>
        <v>0</v>
      </c>
      <c r="AA32" s="93">
        <f>+C_Gestione!AD19</f>
        <v>0</v>
      </c>
      <c r="AB32" s="93">
        <f>+C_Gestione!AE19</f>
        <v>0</v>
      </c>
      <c r="AC32" s="93">
        <f>+C_Gestione!AF19</f>
        <v>0</v>
      </c>
      <c r="AD32" s="93">
        <f>+C_Gestione!AG19</f>
        <v>0</v>
      </c>
      <c r="AE32" s="93">
        <f>+C_Gestione!AH19</f>
        <v>0</v>
      </c>
      <c r="AF32" s="93">
        <f>+C_Gestione!AI19</f>
        <v>0</v>
      </c>
      <c r="AG32" s="93">
        <f>+C_Gestione!AJ19</f>
        <v>0</v>
      </c>
      <c r="AH32" s="93">
        <f>+C_Gestione!AK19</f>
        <v>0</v>
      </c>
      <c r="AI32" s="93">
        <f>+C_Gestione!AL19</f>
        <v>0</v>
      </c>
      <c r="AJ32" s="93">
        <f>+C_Gestione!AM19</f>
        <v>0</v>
      </c>
      <c r="AK32" s="93">
        <f>+C_Gestione!AN19</f>
        <v>0</v>
      </c>
      <c r="AL32" s="93">
        <f>+C_Gestione!AO19</f>
        <v>0</v>
      </c>
      <c r="AM32" s="93">
        <f>+C_Gestione!AP19</f>
        <v>0</v>
      </c>
      <c r="AN32" s="93">
        <f>+C_Gestione!AQ19</f>
        <v>0</v>
      </c>
      <c r="AO32" s="93">
        <f>+C_Gestione!AR19</f>
        <v>0</v>
      </c>
      <c r="AP32" s="93">
        <f>+C_Gestione!AS19</f>
        <v>0</v>
      </c>
      <c r="AQ32" s="93">
        <f>+C_Gestione!AT19</f>
        <v>0</v>
      </c>
      <c r="AR32" s="93">
        <f>+C_Gestione!AU19</f>
        <v>0</v>
      </c>
      <c r="AS32" s="93">
        <f>+C_Gestione!AV19</f>
        <v>0</v>
      </c>
      <c r="AT32" s="93">
        <f>+C_Gestione!AW19</f>
        <v>0</v>
      </c>
      <c r="AU32" s="93">
        <f>+C_Gestione!AX19</f>
        <v>0</v>
      </c>
      <c r="AV32" s="93">
        <f>+C_Gestione!AY19</f>
        <v>0</v>
      </c>
      <c r="AW32" s="93">
        <f>+C_Gestione!AZ19</f>
        <v>0</v>
      </c>
      <c r="AX32" s="93">
        <f>+C_Gestione!BA19</f>
        <v>0</v>
      </c>
      <c r="AY32" s="93">
        <f>+C_Gestione!BB19</f>
        <v>0</v>
      </c>
      <c r="AZ32" s="93">
        <f>+C_Gestione!BC19</f>
        <v>0</v>
      </c>
      <c r="BA32" s="93">
        <f>+C_Gestione!BD19</f>
        <v>0</v>
      </c>
      <c r="BB32" s="93">
        <f>+C_Gestione!BE19</f>
        <v>0</v>
      </c>
      <c r="BC32" s="93">
        <f>+C_Gestione!BF19</f>
        <v>0</v>
      </c>
      <c r="BD32" s="93">
        <f>+C_Gestione!BG19</f>
        <v>0</v>
      </c>
      <c r="BE32" s="93">
        <f>+C_Gestione!BH19</f>
        <v>0</v>
      </c>
      <c r="BF32" s="93">
        <f>+C_Gestione!BI19</f>
        <v>0</v>
      </c>
      <c r="BG32" s="93">
        <f>+C_Gestione!BJ19</f>
        <v>0</v>
      </c>
      <c r="BH32" s="93">
        <f>+C_Gestione!BK19</f>
        <v>0</v>
      </c>
      <c r="BI32" s="93">
        <f>+C_Gestione!BL19</f>
        <v>0</v>
      </c>
      <c r="BJ32" s="93">
        <f>+C_Gestione!BM19</f>
        <v>0</v>
      </c>
      <c r="BK32" s="93">
        <f>+C_Gestione!BN19</f>
        <v>0</v>
      </c>
      <c r="BL32" s="93">
        <f>+C_Gestione!BO19</f>
        <v>0</v>
      </c>
      <c r="BM32" s="93">
        <f>+C_Gestione!BP19</f>
        <v>0</v>
      </c>
      <c r="BN32" s="93">
        <f>+C_Gestione!BQ19</f>
        <v>0</v>
      </c>
      <c r="BO32" s="93">
        <f>+C_Gestione!BR19</f>
        <v>0</v>
      </c>
      <c r="BP32" s="93">
        <f>+C_Gestione!BS19</f>
        <v>0</v>
      </c>
      <c r="BQ32" s="93">
        <f>+C_Gestione!BT19</f>
        <v>0</v>
      </c>
      <c r="BR32" s="93">
        <f>+C_Gestione!BU19</f>
        <v>0</v>
      </c>
      <c r="BS32" s="93">
        <f>+C_Gestione!BV19</f>
        <v>0</v>
      </c>
      <c r="BT32" s="93">
        <f>+C_Gestione!BW19</f>
        <v>0</v>
      </c>
      <c r="BU32" s="93">
        <f>+C_Gestione!BX19</f>
        <v>0</v>
      </c>
      <c r="BV32" s="93">
        <f>+C_Gestione!BY19</f>
        <v>0</v>
      </c>
      <c r="BW32" s="93">
        <f>+C_Gestione!BZ19</f>
        <v>0</v>
      </c>
      <c r="BX32" s="93">
        <f>+C_Gestione!CA19</f>
        <v>0</v>
      </c>
      <c r="BY32" s="93">
        <f>+C_Gestione!CB19</f>
        <v>0</v>
      </c>
      <c r="BZ32" s="93">
        <f>+C_Gestione!CC19</f>
        <v>0</v>
      </c>
      <c r="CA32" s="93">
        <f>+C_Gestione!CD19</f>
        <v>0</v>
      </c>
      <c r="CB32" s="93">
        <f>+C_Gestione!CE19</f>
        <v>0</v>
      </c>
      <c r="CC32" s="93">
        <f>+C_Gestione!CF19</f>
        <v>0</v>
      </c>
      <c r="CD32" s="93">
        <f>+C_Gestione!CG19</f>
        <v>0</v>
      </c>
      <c r="CE32" s="93">
        <f>+C_Gestione!CH19</f>
        <v>0</v>
      </c>
      <c r="CF32" s="93">
        <f>+C_Gestione!CI19</f>
        <v>0</v>
      </c>
      <c r="CG32" s="93">
        <f>+C_Gestione!CJ19</f>
        <v>0</v>
      </c>
      <c r="CH32" s="93">
        <f>+C_Gestione!CK19</f>
        <v>0</v>
      </c>
      <c r="CI32" s="93">
        <f>+C_Gestione!CL19</f>
        <v>0</v>
      </c>
      <c r="CJ32" s="93">
        <f>+C_Gestione!CM19</f>
        <v>0</v>
      </c>
      <c r="CK32" s="93">
        <f>+C_Gestione!CN19</f>
        <v>0</v>
      </c>
      <c r="CL32" s="93">
        <f>+C_Gestione!CO19</f>
        <v>0</v>
      </c>
      <c r="CM32" s="93">
        <f>+C_Gestione!CP19</f>
        <v>0</v>
      </c>
      <c r="CN32" s="93">
        <f>+C_Gestione!CQ19</f>
        <v>0</v>
      </c>
      <c r="CO32" s="93">
        <f>+C_Gestione!CR19</f>
        <v>0</v>
      </c>
      <c r="CP32" s="93">
        <f>+C_Gestione!CS19</f>
        <v>0</v>
      </c>
      <c r="CQ32" s="93">
        <f>+C_Gestione!CT19</f>
        <v>0</v>
      </c>
      <c r="CR32" s="93">
        <f>+C_Gestione!CU19</f>
        <v>0</v>
      </c>
      <c r="CS32" s="93">
        <f>+C_Gestione!CV19</f>
        <v>0</v>
      </c>
      <c r="CT32" s="93">
        <f>+C_Gestione!CW19</f>
        <v>0</v>
      </c>
      <c r="CU32" s="93">
        <f>+C_Gestione!CX19</f>
        <v>0</v>
      </c>
      <c r="CV32" s="93">
        <f>+C_Gestione!CY19</f>
        <v>0</v>
      </c>
      <c r="CW32" s="93">
        <f>+C_Gestione!CZ19</f>
        <v>0</v>
      </c>
      <c r="CX32" s="93">
        <f>+C_Gestione!DA19</f>
        <v>0</v>
      </c>
      <c r="CY32" s="93">
        <f>+C_Gestione!DB19</f>
        <v>0</v>
      </c>
      <c r="CZ32" s="93">
        <f>+C_Gestione!DC19</f>
        <v>0</v>
      </c>
      <c r="DA32" s="93">
        <f>+C_Gestione!DD19</f>
        <v>0</v>
      </c>
      <c r="DB32" s="93">
        <f>+C_Gestione!DE19</f>
        <v>0</v>
      </c>
      <c r="DC32" s="93">
        <f>+C_Gestione!DF19</f>
        <v>0</v>
      </c>
      <c r="DD32" s="93">
        <f>+C_Gestione!DG19</f>
        <v>0</v>
      </c>
      <c r="DE32" s="93">
        <f>+C_Gestione!DH19</f>
        <v>0</v>
      </c>
      <c r="DF32" s="93">
        <f>+C_Gestione!DI19</f>
        <v>0</v>
      </c>
      <c r="DG32" s="93">
        <f>+C_Gestione!DJ19</f>
        <v>0</v>
      </c>
      <c r="DH32" s="93">
        <f>+C_Gestione!DK19</f>
        <v>0</v>
      </c>
      <c r="DI32" s="93">
        <f>+C_Gestione!DL19</f>
        <v>0</v>
      </c>
      <c r="DJ32" s="93">
        <f>+C_Gestione!DM19</f>
        <v>0</v>
      </c>
      <c r="DK32" s="93">
        <f>+C_Gestione!DN19</f>
        <v>0</v>
      </c>
      <c r="DL32" s="93">
        <f>+C_Gestione!DO19</f>
        <v>0</v>
      </c>
      <c r="DM32" s="93">
        <f>+C_Gestione!DP19</f>
        <v>0</v>
      </c>
      <c r="DN32" s="93">
        <f>+C_Gestione!DQ19</f>
        <v>0</v>
      </c>
      <c r="DO32" s="93">
        <f>+C_Gestione!DR19</f>
        <v>0</v>
      </c>
      <c r="DP32" s="93">
        <f>+C_Gestione!DS19</f>
        <v>0</v>
      </c>
      <c r="DQ32" s="93">
        <f>+C_Gestione!DT19</f>
        <v>0</v>
      </c>
      <c r="DR32" s="93">
        <f>+C_Gestione!DU19</f>
        <v>0</v>
      </c>
    </row>
    <row r="33" spans="1:122" x14ac:dyDescent="0.25">
      <c r="A33" s="78" t="str">
        <f>+I_C_Gestione!D19</f>
        <v>Costo Gestione 15</v>
      </c>
      <c r="C33" s="93">
        <f>+C_Gestione!F20</f>
        <v>0</v>
      </c>
      <c r="D33" s="93">
        <f>+C_Gestione!G20</f>
        <v>0</v>
      </c>
      <c r="E33" s="93">
        <f>+C_Gestione!H20</f>
        <v>0</v>
      </c>
      <c r="F33" s="93">
        <f>+C_Gestione!I20</f>
        <v>0</v>
      </c>
      <c r="G33" s="93">
        <f>+C_Gestione!J20</f>
        <v>0</v>
      </c>
      <c r="H33" s="93">
        <f>+C_Gestione!K20</f>
        <v>0</v>
      </c>
      <c r="I33" s="93">
        <f>+C_Gestione!L20</f>
        <v>0</v>
      </c>
      <c r="J33" s="93">
        <f>+C_Gestione!M20</f>
        <v>0</v>
      </c>
      <c r="K33" s="93">
        <f>+C_Gestione!N20</f>
        <v>0</v>
      </c>
      <c r="L33" s="93">
        <f>+C_Gestione!O20</f>
        <v>0</v>
      </c>
      <c r="M33" s="93">
        <f>+C_Gestione!P20</f>
        <v>0</v>
      </c>
      <c r="N33" s="93">
        <f>+C_Gestione!Q20</f>
        <v>0</v>
      </c>
      <c r="O33" s="93">
        <f>+C_Gestione!R20</f>
        <v>0</v>
      </c>
      <c r="P33" s="93">
        <f>+C_Gestione!S20</f>
        <v>0</v>
      </c>
      <c r="Q33" s="93">
        <f>+C_Gestione!T20</f>
        <v>0</v>
      </c>
      <c r="R33" s="93">
        <f>+C_Gestione!U20</f>
        <v>0</v>
      </c>
      <c r="S33" s="93">
        <f>+C_Gestione!V20</f>
        <v>0</v>
      </c>
      <c r="T33" s="93">
        <f>+C_Gestione!W20</f>
        <v>0</v>
      </c>
      <c r="U33" s="93">
        <f>+C_Gestione!X20</f>
        <v>0</v>
      </c>
      <c r="V33" s="93">
        <f>+C_Gestione!Y20</f>
        <v>0</v>
      </c>
      <c r="W33" s="93">
        <f>+C_Gestione!Z20</f>
        <v>0</v>
      </c>
      <c r="X33" s="93">
        <f>+C_Gestione!AA20</f>
        <v>0</v>
      </c>
      <c r="Y33" s="93">
        <f>+C_Gestione!AB20</f>
        <v>0</v>
      </c>
      <c r="Z33" s="93">
        <f>+C_Gestione!AC20</f>
        <v>0</v>
      </c>
      <c r="AA33" s="93">
        <f>+C_Gestione!AD20</f>
        <v>0</v>
      </c>
      <c r="AB33" s="93">
        <f>+C_Gestione!AE20</f>
        <v>0</v>
      </c>
      <c r="AC33" s="93">
        <f>+C_Gestione!AF20</f>
        <v>0</v>
      </c>
      <c r="AD33" s="93">
        <f>+C_Gestione!AG20</f>
        <v>0</v>
      </c>
      <c r="AE33" s="93">
        <f>+C_Gestione!AH20</f>
        <v>0</v>
      </c>
      <c r="AF33" s="93">
        <f>+C_Gestione!AI20</f>
        <v>0</v>
      </c>
      <c r="AG33" s="93">
        <f>+C_Gestione!AJ20</f>
        <v>0</v>
      </c>
      <c r="AH33" s="93">
        <f>+C_Gestione!AK20</f>
        <v>0</v>
      </c>
      <c r="AI33" s="93">
        <f>+C_Gestione!AL20</f>
        <v>0</v>
      </c>
      <c r="AJ33" s="93">
        <f>+C_Gestione!AM20</f>
        <v>0</v>
      </c>
      <c r="AK33" s="93">
        <f>+C_Gestione!AN20</f>
        <v>0</v>
      </c>
      <c r="AL33" s="93">
        <f>+C_Gestione!AO20</f>
        <v>0</v>
      </c>
      <c r="AM33" s="93">
        <f>+C_Gestione!AP20</f>
        <v>0</v>
      </c>
      <c r="AN33" s="93">
        <f>+C_Gestione!AQ20</f>
        <v>0</v>
      </c>
      <c r="AO33" s="93">
        <f>+C_Gestione!AR20</f>
        <v>0</v>
      </c>
      <c r="AP33" s="93">
        <f>+C_Gestione!AS20</f>
        <v>0</v>
      </c>
      <c r="AQ33" s="93">
        <f>+C_Gestione!AT20</f>
        <v>0</v>
      </c>
      <c r="AR33" s="93">
        <f>+C_Gestione!AU20</f>
        <v>0</v>
      </c>
      <c r="AS33" s="93">
        <f>+C_Gestione!AV20</f>
        <v>0</v>
      </c>
      <c r="AT33" s="93">
        <f>+C_Gestione!AW20</f>
        <v>0</v>
      </c>
      <c r="AU33" s="93">
        <f>+C_Gestione!AX20</f>
        <v>0</v>
      </c>
      <c r="AV33" s="93">
        <f>+C_Gestione!AY20</f>
        <v>0</v>
      </c>
      <c r="AW33" s="93">
        <f>+C_Gestione!AZ20</f>
        <v>0</v>
      </c>
      <c r="AX33" s="93">
        <f>+C_Gestione!BA20</f>
        <v>0</v>
      </c>
      <c r="AY33" s="93">
        <f>+C_Gestione!BB20</f>
        <v>0</v>
      </c>
      <c r="AZ33" s="93">
        <f>+C_Gestione!BC20</f>
        <v>0</v>
      </c>
      <c r="BA33" s="93">
        <f>+C_Gestione!BD20</f>
        <v>0</v>
      </c>
      <c r="BB33" s="93">
        <f>+C_Gestione!BE20</f>
        <v>0</v>
      </c>
      <c r="BC33" s="93">
        <f>+C_Gestione!BF20</f>
        <v>0</v>
      </c>
      <c r="BD33" s="93">
        <f>+C_Gestione!BG20</f>
        <v>0</v>
      </c>
      <c r="BE33" s="93">
        <f>+C_Gestione!BH20</f>
        <v>0</v>
      </c>
      <c r="BF33" s="93">
        <f>+C_Gestione!BI20</f>
        <v>0</v>
      </c>
      <c r="BG33" s="93">
        <f>+C_Gestione!BJ20</f>
        <v>0</v>
      </c>
      <c r="BH33" s="93">
        <f>+C_Gestione!BK20</f>
        <v>0</v>
      </c>
      <c r="BI33" s="93">
        <f>+C_Gestione!BL20</f>
        <v>0</v>
      </c>
      <c r="BJ33" s="93">
        <f>+C_Gestione!BM20</f>
        <v>0</v>
      </c>
      <c r="BK33" s="93">
        <f>+C_Gestione!BN20</f>
        <v>0</v>
      </c>
      <c r="BL33" s="93">
        <f>+C_Gestione!BO20</f>
        <v>0</v>
      </c>
      <c r="BM33" s="93">
        <f>+C_Gestione!BP20</f>
        <v>0</v>
      </c>
      <c r="BN33" s="93">
        <f>+C_Gestione!BQ20</f>
        <v>0</v>
      </c>
      <c r="BO33" s="93">
        <f>+C_Gestione!BR20</f>
        <v>0</v>
      </c>
      <c r="BP33" s="93">
        <f>+C_Gestione!BS20</f>
        <v>0</v>
      </c>
      <c r="BQ33" s="93">
        <f>+C_Gestione!BT20</f>
        <v>0</v>
      </c>
      <c r="BR33" s="93">
        <f>+C_Gestione!BU20</f>
        <v>0</v>
      </c>
      <c r="BS33" s="93">
        <f>+C_Gestione!BV20</f>
        <v>0</v>
      </c>
      <c r="BT33" s="93">
        <f>+C_Gestione!BW20</f>
        <v>0</v>
      </c>
      <c r="BU33" s="93">
        <f>+C_Gestione!BX20</f>
        <v>0</v>
      </c>
      <c r="BV33" s="93">
        <f>+C_Gestione!BY20</f>
        <v>0</v>
      </c>
      <c r="BW33" s="93">
        <f>+C_Gestione!BZ20</f>
        <v>0</v>
      </c>
      <c r="BX33" s="93">
        <f>+C_Gestione!CA20</f>
        <v>0</v>
      </c>
      <c r="BY33" s="93">
        <f>+C_Gestione!CB20</f>
        <v>0</v>
      </c>
      <c r="BZ33" s="93">
        <f>+C_Gestione!CC20</f>
        <v>0</v>
      </c>
      <c r="CA33" s="93">
        <f>+C_Gestione!CD20</f>
        <v>0</v>
      </c>
      <c r="CB33" s="93">
        <f>+C_Gestione!CE20</f>
        <v>0</v>
      </c>
      <c r="CC33" s="93">
        <f>+C_Gestione!CF20</f>
        <v>0</v>
      </c>
      <c r="CD33" s="93">
        <f>+C_Gestione!CG20</f>
        <v>0</v>
      </c>
      <c r="CE33" s="93">
        <f>+C_Gestione!CH20</f>
        <v>0</v>
      </c>
      <c r="CF33" s="93">
        <f>+C_Gestione!CI20</f>
        <v>0</v>
      </c>
      <c r="CG33" s="93">
        <f>+C_Gestione!CJ20</f>
        <v>0</v>
      </c>
      <c r="CH33" s="93">
        <f>+C_Gestione!CK20</f>
        <v>0</v>
      </c>
      <c r="CI33" s="93">
        <f>+C_Gestione!CL20</f>
        <v>0</v>
      </c>
      <c r="CJ33" s="93">
        <f>+C_Gestione!CM20</f>
        <v>0</v>
      </c>
      <c r="CK33" s="93">
        <f>+C_Gestione!CN20</f>
        <v>0</v>
      </c>
      <c r="CL33" s="93">
        <f>+C_Gestione!CO20</f>
        <v>0</v>
      </c>
      <c r="CM33" s="93">
        <f>+C_Gestione!CP20</f>
        <v>0</v>
      </c>
      <c r="CN33" s="93">
        <f>+C_Gestione!CQ20</f>
        <v>0</v>
      </c>
      <c r="CO33" s="93">
        <f>+C_Gestione!CR20</f>
        <v>0</v>
      </c>
      <c r="CP33" s="93">
        <f>+C_Gestione!CS20</f>
        <v>0</v>
      </c>
      <c r="CQ33" s="93">
        <f>+C_Gestione!CT20</f>
        <v>0</v>
      </c>
      <c r="CR33" s="93">
        <f>+C_Gestione!CU20</f>
        <v>0</v>
      </c>
      <c r="CS33" s="93">
        <f>+C_Gestione!CV20</f>
        <v>0</v>
      </c>
      <c r="CT33" s="93">
        <f>+C_Gestione!CW20</f>
        <v>0</v>
      </c>
      <c r="CU33" s="93">
        <f>+C_Gestione!CX20</f>
        <v>0</v>
      </c>
      <c r="CV33" s="93">
        <f>+C_Gestione!CY20</f>
        <v>0</v>
      </c>
      <c r="CW33" s="93">
        <f>+C_Gestione!CZ20</f>
        <v>0</v>
      </c>
      <c r="CX33" s="93">
        <f>+C_Gestione!DA20</f>
        <v>0</v>
      </c>
      <c r="CY33" s="93">
        <f>+C_Gestione!DB20</f>
        <v>0</v>
      </c>
      <c r="CZ33" s="93">
        <f>+C_Gestione!DC20</f>
        <v>0</v>
      </c>
      <c r="DA33" s="93">
        <f>+C_Gestione!DD20</f>
        <v>0</v>
      </c>
      <c r="DB33" s="93">
        <f>+C_Gestione!DE20</f>
        <v>0</v>
      </c>
      <c r="DC33" s="93">
        <f>+C_Gestione!DF20</f>
        <v>0</v>
      </c>
      <c r="DD33" s="93">
        <f>+C_Gestione!DG20</f>
        <v>0</v>
      </c>
      <c r="DE33" s="93">
        <f>+C_Gestione!DH20</f>
        <v>0</v>
      </c>
      <c r="DF33" s="93">
        <f>+C_Gestione!DI20</f>
        <v>0</v>
      </c>
      <c r="DG33" s="93">
        <f>+C_Gestione!DJ20</f>
        <v>0</v>
      </c>
      <c r="DH33" s="93">
        <f>+C_Gestione!DK20</f>
        <v>0</v>
      </c>
      <c r="DI33" s="93">
        <f>+C_Gestione!DL20</f>
        <v>0</v>
      </c>
      <c r="DJ33" s="93">
        <f>+C_Gestione!DM20</f>
        <v>0</v>
      </c>
      <c r="DK33" s="93">
        <f>+C_Gestione!DN20</f>
        <v>0</v>
      </c>
      <c r="DL33" s="93">
        <f>+C_Gestione!DO20</f>
        <v>0</v>
      </c>
      <c r="DM33" s="93">
        <f>+C_Gestione!DP20</f>
        <v>0</v>
      </c>
      <c r="DN33" s="93">
        <f>+C_Gestione!DQ20</f>
        <v>0</v>
      </c>
      <c r="DO33" s="93">
        <f>+C_Gestione!DR20</f>
        <v>0</v>
      </c>
      <c r="DP33" s="93">
        <f>+C_Gestione!DS20</f>
        <v>0</v>
      </c>
      <c r="DQ33" s="93">
        <f>+C_Gestione!DT20</f>
        <v>0</v>
      </c>
      <c r="DR33" s="93">
        <f>+C_Gestione!DU20</f>
        <v>0</v>
      </c>
    </row>
    <row r="34" spans="1:122" x14ac:dyDescent="0.25">
      <c r="A34" s="78" t="str">
        <f>+I_C_Gestione!D20</f>
        <v>Costo Gestione 16</v>
      </c>
      <c r="C34" s="93">
        <f>+C_Gestione!F21</f>
        <v>0</v>
      </c>
      <c r="D34" s="93">
        <f>+C_Gestione!G21</f>
        <v>0</v>
      </c>
      <c r="E34" s="93">
        <f>+C_Gestione!H21</f>
        <v>0</v>
      </c>
      <c r="F34" s="93">
        <f>+C_Gestione!I21</f>
        <v>0</v>
      </c>
      <c r="G34" s="93">
        <f>+C_Gestione!J21</f>
        <v>0</v>
      </c>
      <c r="H34" s="93">
        <f>+C_Gestione!K21</f>
        <v>0</v>
      </c>
      <c r="I34" s="93">
        <f>+C_Gestione!L21</f>
        <v>0</v>
      </c>
      <c r="J34" s="93">
        <f>+C_Gestione!M21</f>
        <v>0</v>
      </c>
      <c r="K34" s="93">
        <f>+C_Gestione!N21</f>
        <v>0</v>
      </c>
      <c r="L34" s="93">
        <f>+C_Gestione!O21</f>
        <v>0</v>
      </c>
      <c r="M34" s="93">
        <f>+C_Gestione!P21</f>
        <v>0</v>
      </c>
      <c r="N34" s="93">
        <f>+C_Gestione!Q21</f>
        <v>0</v>
      </c>
      <c r="O34" s="93">
        <f>+C_Gestione!R21</f>
        <v>0</v>
      </c>
      <c r="P34" s="93">
        <f>+C_Gestione!S21</f>
        <v>0</v>
      </c>
      <c r="Q34" s="93">
        <f>+C_Gestione!T21</f>
        <v>0</v>
      </c>
      <c r="R34" s="93">
        <f>+C_Gestione!U21</f>
        <v>0</v>
      </c>
      <c r="S34" s="93">
        <f>+C_Gestione!V21</f>
        <v>0</v>
      </c>
      <c r="T34" s="93">
        <f>+C_Gestione!W21</f>
        <v>0</v>
      </c>
      <c r="U34" s="93">
        <f>+C_Gestione!X21</f>
        <v>0</v>
      </c>
      <c r="V34" s="93">
        <f>+C_Gestione!Y21</f>
        <v>0</v>
      </c>
      <c r="W34" s="93">
        <f>+C_Gestione!Z21</f>
        <v>0</v>
      </c>
      <c r="X34" s="93">
        <f>+C_Gestione!AA21</f>
        <v>0</v>
      </c>
      <c r="Y34" s="93">
        <f>+C_Gestione!AB21</f>
        <v>0</v>
      </c>
      <c r="Z34" s="93">
        <f>+C_Gestione!AC21</f>
        <v>0</v>
      </c>
      <c r="AA34" s="93">
        <f>+C_Gestione!AD21</f>
        <v>0</v>
      </c>
      <c r="AB34" s="93">
        <f>+C_Gestione!AE21</f>
        <v>0</v>
      </c>
      <c r="AC34" s="93">
        <f>+C_Gestione!AF21</f>
        <v>0</v>
      </c>
      <c r="AD34" s="93">
        <f>+C_Gestione!AG21</f>
        <v>0</v>
      </c>
      <c r="AE34" s="93">
        <f>+C_Gestione!AH21</f>
        <v>0</v>
      </c>
      <c r="AF34" s="93">
        <f>+C_Gestione!AI21</f>
        <v>0</v>
      </c>
      <c r="AG34" s="93">
        <f>+C_Gestione!AJ21</f>
        <v>0</v>
      </c>
      <c r="AH34" s="93">
        <f>+C_Gestione!AK21</f>
        <v>0</v>
      </c>
      <c r="AI34" s="93">
        <f>+C_Gestione!AL21</f>
        <v>0</v>
      </c>
      <c r="AJ34" s="93">
        <f>+C_Gestione!AM21</f>
        <v>0</v>
      </c>
      <c r="AK34" s="93">
        <f>+C_Gestione!AN21</f>
        <v>0</v>
      </c>
      <c r="AL34" s="93">
        <f>+C_Gestione!AO21</f>
        <v>0</v>
      </c>
      <c r="AM34" s="93">
        <f>+C_Gestione!AP21</f>
        <v>0</v>
      </c>
      <c r="AN34" s="93">
        <f>+C_Gestione!AQ21</f>
        <v>0</v>
      </c>
      <c r="AO34" s="93">
        <f>+C_Gestione!AR21</f>
        <v>0</v>
      </c>
      <c r="AP34" s="93">
        <f>+C_Gestione!AS21</f>
        <v>0</v>
      </c>
      <c r="AQ34" s="93">
        <f>+C_Gestione!AT21</f>
        <v>0</v>
      </c>
      <c r="AR34" s="93">
        <f>+C_Gestione!AU21</f>
        <v>0</v>
      </c>
      <c r="AS34" s="93">
        <f>+C_Gestione!AV21</f>
        <v>0</v>
      </c>
      <c r="AT34" s="93">
        <f>+C_Gestione!AW21</f>
        <v>0</v>
      </c>
      <c r="AU34" s="93">
        <f>+C_Gestione!AX21</f>
        <v>0</v>
      </c>
      <c r="AV34" s="93">
        <f>+C_Gestione!AY21</f>
        <v>0</v>
      </c>
      <c r="AW34" s="93">
        <f>+C_Gestione!AZ21</f>
        <v>0</v>
      </c>
      <c r="AX34" s="93">
        <f>+C_Gestione!BA21</f>
        <v>0</v>
      </c>
      <c r="AY34" s="93">
        <f>+C_Gestione!BB21</f>
        <v>0</v>
      </c>
      <c r="AZ34" s="93">
        <f>+C_Gestione!BC21</f>
        <v>0</v>
      </c>
      <c r="BA34" s="93">
        <f>+C_Gestione!BD21</f>
        <v>0</v>
      </c>
      <c r="BB34" s="93">
        <f>+C_Gestione!BE21</f>
        <v>0</v>
      </c>
      <c r="BC34" s="93">
        <f>+C_Gestione!BF21</f>
        <v>0</v>
      </c>
      <c r="BD34" s="93">
        <f>+C_Gestione!BG21</f>
        <v>0</v>
      </c>
      <c r="BE34" s="93">
        <f>+C_Gestione!BH21</f>
        <v>0</v>
      </c>
      <c r="BF34" s="93">
        <f>+C_Gestione!BI21</f>
        <v>0</v>
      </c>
      <c r="BG34" s="93">
        <f>+C_Gestione!BJ21</f>
        <v>0</v>
      </c>
      <c r="BH34" s="93">
        <f>+C_Gestione!BK21</f>
        <v>0</v>
      </c>
      <c r="BI34" s="93">
        <f>+C_Gestione!BL21</f>
        <v>0</v>
      </c>
      <c r="BJ34" s="93">
        <f>+C_Gestione!BM21</f>
        <v>0</v>
      </c>
      <c r="BK34" s="93">
        <f>+C_Gestione!BN21</f>
        <v>0</v>
      </c>
      <c r="BL34" s="93">
        <f>+C_Gestione!BO21</f>
        <v>0</v>
      </c>
      <c r="BM34" s="93">
        <f>+C_Gestione!BP21</f>
        <v>0</v>
      </c>
      <c r="BN34" s="93">
        <f>+C_Gestione!BQ21</f>
        <v>0</v>
      </c>
      <c r="BO34" s="93">
        <f>+C_Gestione!BR21</f>
        <v>0</v>
      </c>
      <c r="BP34" s="93">
        <f>+C_Gestione!BS21</f>
        <v>0</v>
      </c>
      <c r="BQ34" s="93">
        <f>+C_Gestione!BT21</f>
        <v>0</v>
      </c>
      <c r="BR34" s="93">
        <f>+C_Gestione!BU21</f>
        <v>0</v>
      </c>
      <c r="BS34" s="93">
        <f>+C_Gestione!BV21</f>
        <v>0</v>
      </c>
      <c r="BT34" s="93">
        <f>+C_Gestione!BW21</f>
        <v>0</v>
      </c>
      <c r="BU34" s="93">
        <f>+C_Gestione!BX21</f>
        <v>0</v>
      </c>
      <c r="BV34" s="93">
        <f>+C_Gestione!BY21</f>
        <v>0</v>
      </c>
      <c r="BW34" s="93">
        <f>+C_Gestione!BZ21</f>
        <v>0</v>
      </c>
      <c r="BX34" s="93">
        <f>+C_Gestione!CA21</f>
        <v>0</v>
      </c>
      <c r="BY34" s="93">
        <f>+C_Gestione!CB21</f>
        <v>0</v>
      </c>
      <c r="BZ34" s="93">
        <f>+C_Gestione!CC21</f>
        <v>0</v>
      </c>
      <c r="CA34" s="93">
        <f>+C_Gestione!CD21</f>
        <v>0</v>
      </c>
      <c r="CB34" s="93">
        <f>+C_Gestione!CE21</f>
        <v>0</v>
      </c>
      <c r="CC34" s="93">
        <f>+C_Gestione!CF21</f>
        <v>0</v>
      </c>
      <c r="CD34" s="93">
        <f>+C_Gestione!CG21</f>
        <v>0</v>
      </c>
      <c r="CE34" s="93">
        <f>+C_Gestione!CH21</f>
        <v>0</v>
      </c>
      <c r="CF34" s="93">
        <f>+C_Gestione!CI21</f>
        <v>0</v>
      </c>
      <c r="CG34" s="93">
        <f>+C_Gestione!CJ21</f>
        <v>0</v>
      </c>
      <c r="CH34" s="93">
        <f>+C_Gestione!CK21</f>
        <v>0</v>
      </c>
      <c r="CI34" s="93">
        <f>+C_Gestione!CL21</f>
        <v>0</v>
      </c>
      <c r="CJ34" s="93">
        <f>+C_Gestione!CM21</f>
        <v>0</v>
      </c>
      <c r="CK34" s="93">
        <f>+C_Gestione!CN21</f>
        <v>0</v>
      </c>
      <c r="CL34" s="93">
        <f>+C_Gestione!CO21</f>
        <v>0</v>
      </c>
      <c r="CM34" s="93">
        <f>+C_Gestione!CP21</f>
        <v>0</v>
      </c>
      <c r="CN34" s="93">
        <f>+C_Gestione!CQ21</f>
        <v>0</v>
      </c>
      <c r="CO34" s="93">
        <f>+C_Gestione!CR21</f>
        <v>0</v>
      </c>
      <c r="CP34" s="93">
        <f>+C_Gestione!CS21</f>
        <v>0</v>
      </c>
      <c r="CQ34" s="93">
        <f>+C_Gestione!CT21</f>
        <v>0</v>
      </c>
      <c r="CR34" s="93">
        <f>+C_Gestione!CU21</f>
        <v>0</v>
      </c>
      <c r="CS34" s="93">
        <f>+C_Gestione!CV21</f>
        <v>0</v>
      </c>
      <c r="CT34" s="93">
        <f>+C_Gestione!CW21</f>
        <v>0</v>
      </c>
      <c r="CU34" s="93">
        <f>+C_Gestione!CX21</f>
        <v>0</v>
      </c>
      <c r="CV34" s="93">
        <f>+C_Gestione!CY21</f>
        <v>0</v>
      </c>
      <c r="CW34" s="93">
        <f>+C_Gestione!CZ21</f>
        <v>0</v>
      </c>
      <c r="CX34" s="93">
        <f>+C_Gestione!DA21</f>
        <v>0</v>
      </c>
      <c r="CY34" s="93">
        <f>+C_Gestione!DB21</f>
        <v>0</v>
      </c>
      <c r="CZ34" s="93">
        <f>+C_Gestione!DC21</f>
        <v>0</v>
      </c>
      <c r="DA34" s="93">
        <f>+C_Gestione!DD21</f>
        <v>0</v>
      </c>
      <c r="DB34" s="93">
        <f>+C_Gestione!DE21</f>
        <v>0</v>
      </c>
      <c r="DC34" s="93">
        <f>+C_Gestione!DF21</f>
        <v>0</v>
      </c>
      <c r="DD34" s="93">
        <f>+C_Gestione!DG21</f>
        <v>0</v>
      </c>
      <c r="DE34" s="93">
        <f>+C_Gestione!DH21</f>
        <v>0</v>
      </c>
      <c r="DF34" s="93">
        <f>+C_Gestione!DI21</f>
        <v>0</v>
      </c>
      <c r="DG34" s="93">
        <f>+C_Gestione!DJ21</f>
        <v>0</v>
      </c>
      <c r="DH34" s="93">
        <f>+C_Gestione!DK21</f>
        <v>0</v>
      </c>
      <c r="DI34" s="93">
        <f>+C_Gestione!DL21</f>
        <v>0</v>
      </c>
      <c r="DJ34" s="93">
        <f>+C_Gestione!DM21</f>
        <v>0</v>
      </c>
      <c r="DK34" s="93">
        <f>+C_Gestione!DN21</f>
        <v>0</v>
      </c>
      <c r="DL34" s="93">
        <f>+C_Gestione!DO21</f>
        <v>0</v>
      </c>
      <c r="DM34" s="93">
        <f>+C_Gestione!DP21</f>
        <v>0</v>
      </c>
      <c r="DN34" s="93">
        <f>+C_Gestione!DQ21</f>
        <v>0</v>
      </c>
      <c r="DO34" s="93">
        <f>+C_Gestione!DR21</f>
        <v>0</v>
      </c>
      <c r="DP34" s="93">
        <f>+C_Gestione!DS21</f>
        <v>0</v>
      </c>
      <c r="DQ34" s="93">
        <f>+C_Gestione!DT21</f>
        <v>0</v>
      </c>
      <c r="DR34" s="93">
        <f>+C_Gestione!DU21</f>
        <v>0</v>
      </c>
    </row>
    <row r="35" spans="1:122" x14ac:dyDescent="0.25">
      <c r="A35" s="78" t="str">
        <f>+I_C_Gestione!D21</f>
        <v>Costo Gestione 17</v>
      </c>
      <c r="C35" s="93">
        <f>+C_Gestione!F22</f>
        <v>0</v>
      </c>
      <c r="D35" s="93">
        <f>+C_Gestione!G22</f>
        <v>0</v>
      </c>
      <c r="E35" s="93">
        <f>+C_Gestione!H22</f>
        <v>0</v>
      </c>
      <c r="F35" s="93">
        <f>+C_Gestione!I22</f>
        <v>0</v>
      </c>
      <c r="G35" s="93">
        <f>+C_Gestione!J22</f>
        <v>0</v>
      </c>
      <c r="H35" s="93">
        <f>+C_Gestione!K22</f>
        <v>0</v>
      </c>
      <c r="I35" s="93">
        <f>+C_Gestione!L22</f>
        <v>0</v>
      </c>
      <c r="J35" s="93">
        <f>+C_Gestione!M22</f>
        <v>0</v>
      </c>
      <c r="K35" s="93">
        <f>+C_Gestione!N22</f>
        <v>0</v>
      </c>
      <c r="L35" s="93">
        <f>+C_Gestione!O22</f>
        <v>0</v>
      </c>
      <c r="M35" s="93">
        <f>+C_Gestione!P22</f>
        <v>0</v>
      </c>
      <c r="N35" s="93">
        <f>+C_Gestione!Q22</f>
        <v>0</v>
      </c>
      <c r="O35" s="93">
        <f>+C_Gestione!R22</f>
        <v>0</v>
      </c>
      <c r="P35" s="93">
        <f>+C_Gestione!S22</f>
        <v>0</v>
      </c>
      <c r="Q35" s="93">
        <f>+C_Gestione!T22</f>
        <v>0</v>
      </c>
      <c r="R35" s="93">
        <f>+C_Gestione!U22</f>
        <v>0</v>
      </c>
      <c r="S35" s="93">
        <f>+C_Gestione!V22</f>
        <v>0</v>
      </c>
      <c r="T35" s="93">
        <f>+C_Gestione!W22</f>
        <v>0</v>
      </c>
      <c r="U35" s="93">
        <f>+C_Gestione!X22</f>
        <v>0</v>
      </c>
      <c r="V35" s="93">
        <f>+C_Gestione!Y22</f>
        <v>0</v>
      </c>
      <c r="W35" s="93">
        <f>+C_Gestione!Z22</f>
        <v>0</v>
      </c>
      <c r="X35" s="93">
        <f>+C_Gestione!AA22</f>
        <v>0</v>
      </c>
      <c r="Y35" s="93">
        <f>+C_Gestione!AB22</f>
        <v>0</v>
      </c>
      <c r="Z35" s="93">
        <f>+C_Gestione!AC22</f>
        <v>0</v>
      </c>
      <c r="AA35" s="93">
        <f>+C_Gestione!AD22</f>
        <v>0</v>
      </c>
      <c r="AB35" s="93">
        <f>+C_Gestione!AE22</f>
        <v>0</v>
      </c>
      <c r="AC35" s="93">
        <f>+C_Gestione!AF22</f>
        <v>0</v>
      </c>
      <c r="AD35" s="93">
        <f>+C_Gestione!AG22</f>
        <v>0</v>
      </c>
      <c r="AE35" s="93">
        <f>+C_Gestione!AH22</f>
        <v>0</v>
      </c>
      <c r="AF35" s="93">
        <f>+C_Gestione!AI22</f>
        <v>0</v>
      </c>
      <c r="AG35" s="93">
        <f>+C_Gestione!AJ22</f>
        <v>0</v>
      </c>
      <c r="AH35" s="93">
        <f>+C_Gestione!AK22</f>
        <v>0</v>
      </c>
      <c r="AI35" s="93">
        <f>+C_Gestione!AL22</f>
        <v>0</v>
      </c>
      <c r="AJ35" s="93">
        <f>+C_Gestione!AM22</f>
        <v>0</v>
      </c>
      <c r="AK35" s="93">
        <f>+C_Gestione!AN22</f>
        <v>0</v>
      </c>
      <c r="AL35" s="93">
        <f>+C_Gestione!AO22</f>
        <v>0</v>
      </c>
      <c r="AM35" s="93">
        <f>+C_Gestione!AP22</f>
        <v>0</v>
      </c>
      <c r="AN35" s="93">
        <f>+C_Gestione!AQ22</f>
        <v>0</v>
      </c>
      <c r="AO35" s="93">
        <f>+C_Gestione!AR22</f>
        <v>0</v>
      </c>
      <c r="AP35" s="93">
        <f>+C_Gestione!AS22</f>
        <v>0</v>
      </c>
      <c r="AQ35" s="93">
        <f>+C_Gestione!AT22</f>
        <v>0</v>
      </c>
      <c r="AR35" s="93">
        <f>+C_Gestione!AU22</f>
        <v>0</v>
      </c>
      <c r="AS35" s="93">
        <f>+C_Gestione!AV22</f>
        <v>0</v>
      </c>
      <c r="AT35" s="93">
        <f>+C_Gestione!AW22</f>
        <v>0</v>
      </c>
      <c r="AU35" s="93">
        <f>+C_Gestione!AX22</f>
        <v>0</v>
      </c>
      <c r="AV35" s="93">
        <f>+C_Gestione!AY22</f>
        <v>0</v>
      </c>
      <c r="AW35" s="93">
        <f>+C_Gestione!AZ22</f>
        <v>0</v>
      </c>
      <c r="AX35" s="93">
        <f>+C_Gestione!BA22</f>
        <v>0</v>
      </c>
      <c r="AY35" s="93">
        <f>+C_Gestione!BB22</f>
        <v>0</v>
      </c>
      <c r="AZ35" s="93">
        <f>+C_Gestione!BC22</f>
        <v>0</v>
      </c>
      <c r="BA35" s="93">
        <f>+C_Gestione!BD22</f>
        <v>0</v>
      </c>
      <c r="BB35" s="93">
        <f>+C_Gestione!BE22</f>
        <v>0</v>
      </c>
      <c r="BC35" s="93">
        <f>+C_Gestione!BF22</f>
        <v>0</v>
      </c>
      <c r="BD35" s="93">
        <f>+C_Gestione!BG22</f>
        <v>0</v>
      </c>
      <c r="BE35" s="93">
        <f>+C_Gestione!BH22</f>
        <v>0</v>
      </c>
      <c r="BF35" s="93">
        <f>+C_Gestione!BI22</f>
        <v>0</v>
      </c>
      <c r="BG35" s="93">
        <f>+C_Gestione!BJ22</f>
        <v>0</v>
      </c>
      <c r="BH35" s="93">
        <f>+C_Gestione!BK22</f>
        <v>0</v>
      </c>
      <c r="BI35" s="93">
        <f>+C_Gestione!BL22</f>
        <v>0</v>
      </c>
      <c r="BJ35" s="93">
        <f>+C_Gestione!BM22</f>
        <v>0</v>
      </c>
      <c r="BK35" s="93">
        <f>+C_Gestione!BN22</f>
        <v>0</v>
      </c>
      <c r="BL35" s="93">
        <f>+C_Gestione!BO22</f>
        <v>0</v>
      </c>
      <c r="BM35" s="93">
        <f>+C_Gestione!BP22</f>
        <v>0</v>
      </c>
      <c r="BN35" s="93">
        <f>+C_Gestione!BQ22</f>
        <v>0</v>
      </c>
      <c r="BO35" s="93">
        <f>+C_Gestione!BR22</f>
        <v>0</v>
      </c>
      <c r="BP35" s="93">
        <f>+C_Gestione!BS22</f>
        <v>0</v>
      </c>
      <c r="BQ35" s="93">
        <f>+C_Gestione!BT22</f>
        <v>0</v>
      </c>
      <c r="BR35" s="93">
        <f>+C_Gestione!BU22</f>
        <v>0</v>
      </c>
      <c r="BS35" s="93">
        <f>+C_Gestione!BV22</f>
        <v>0</v>
      </c>
      <c r="BT35" s="93">
        <f>+C_Gestione!BW22</f>
        <v>0</v>
      </c>
      <c r="BU35" s="93">
        <f>+C_Gestione!BX22</f>
        <v>0</v>
      </c>
      <c r="BV35" s="93">
        <f>+C_Gestione!BY22</f>
        <v>0</v>
      </c>
      <c r="BW35" s="93">
        <f>+C_Gestione!BZ22</f>
        <v>0</v>
      </c>
      <c r="BX35" s="93">
        <f>+C_Gestione!CA22</f>
        <v>0</v>
      </c>
      <c r="BY35" s="93">
        <f>+C_Gestione!CB22</f>
        <v>0</v>
      </c>
      <c r="BZ35" s="93">
        <f>+C_Gestione!CC22</f>
        <v>0</v>
      </c>
      <c r="CA35" s="93">
        <f>+C_Gestione!CD22</f>
        <v>0</v>
      </c>
      <c r="CB35" s="93">
        <f>+C_Gestione!CE22</f>
        <v>0</v>
      </c>
      <c r="CC35" s="93">
        <f>+C_Gestione!CF22</f>
        <v>0</v>
      </c>
      <c r="CD35" s="93">
        <f>+C_Gestione!CG22</f>
        <v>0</v>
      </c>
      <c r="CE35" s="93">
        <f>+C_Gestione!CH22</f>
        <v>0</v>
      </c>
      <c r="CF35" s="93">
        <f>+C_Gestione!CI22</f>
        <v>0</v>
      </c>
      <c r="CG35" s="93">
        <f>+C_Gestione!CJ22</f>
        <v>0</v>
      </c>
      <c r="CH35" s="93">
        <f>+C_Gestione!CK22</f>
        <v>0</v>
      </c>
      <c r="CI35" s="93">
        <f>+C_Gestione!CL22</f>
        <v>0</v>
      </c>
      <c r="CJ35" s="93">
        <f>+C_Gestione!CM22</f>
        <v>0</v>
      </c>
      <c r="CK35" s="93">
        <f>+C_Gestione!CN22</f>
        <v>0</v>
      </c>
      <c r="CL35" s="93">
        <f>+C_Gestione!CO22</f>
        <v>0</v>
      </c>
      <c r="CM35" s="93">
        <f>+C_Gestione!CP22</f>
        <v>0</v>
      </c>
      <c r="CN35" s="93">
        <f>+C_Gestione!CQ22</f>
        <v>0</v>
      </c>
      <c r="CO35" s="93">
        <f>+C_Gestione!CR22</f>
        <v>0</v>
      </c>
      <c r="CP35" s="93">
        <f>+C_Gestione!CS22</f>
        <v>0</v>
      </c>
      <c r="CQ35" s="93">
        <f>+C_Gestione!CT22</f>
        <v>0</v>
      </c>
      <c r="CR35" s="93">
        <f>+C_Gestione!CU22</f>
        <v>0</v>
      </c>
      <c r="CS35" s="93">
        <f>+C_Gestione!CV22</f>
        <v>0</v>
      </c>
      <c r="CT35" s="93">
        <f>+C_Gestione!CW22</f>
        <v>0</v>
      </c>
      <c r="CU35" s="93">
        <f>+C_Gestione!CX22</f>
        <v>0</v>
      </c>
      <c r="CV35" s="93">
        <f>+C_Gestione!CY22</f>
        <v>0</v>
      </c>
      <c r="CW35" s="93">
        <f>+C_Gestione!CZ22</f>
        <v>0</v>
      </c>
      <c r="CX35" s="93">
        <f>+C_Gestione!DA22</f>
        <v>0</v>
      </c>
      <c r="CY35" s="93">
        <f>+C_Gestione!DB22</f>
        <v>0</v>
      </c>
      <c r="CZ35" s="93">
        <f>+C_Gestione!DC22</f>
        <v>0</v>
      </c>
      <c r="DA35" s="93">
        <f>+C_Gestione!DD22</f>
        <v>0</v>
      </c>
      <c r="DB35" s="93">
        <f>+C_Gestione!DE22</f>
        <v>0</v>
      </c>
      <c r="DC35" s="93">
        <f>+C_Gestione!DF22</f>
        <v>0</v>
      </c>
      <c r="DD35" s="93">
        <f>+C_Gestione!DG22</f>
        <v>0</v>
      </c>
      <c r="DE35" s="93">
        <f>+C_Gestione!DH22</f>
        <v>0</v>
      </c>
      <c r="DF35" s="93">
        <f>+C_Gestione!DI22</f>
        <v>0</v>
      </c>
      <c r="DG35" s="93">
        <f>+C_Gestione!DJ22</f>
        <v>0</v>
      </c>
      <c r="DH35" s="93">
        <f>+C_Gestione!DK22</f>
        <v>0</v>
      </c>
      <c r="DI35" s="93">
        <f>+C_Gestione!DL22</f>
        <v>0</v>
      </c>
      <c r="DJ35" s="93">
        <f>+C_Gestione!DM22</f>
        <v>0</v>
      </c>
      <c r="DK35" s="93">
        <f>+C_Gestione!DN22</f>
        <v>0</v>
      </c>
      <c r="DL35" s="93">
        <f>+C_Gestione!DO22</f>
        <v>0</v>
      </c>
      <c r="DM35" s="93">
        <f>+C_Gestione!DP22</f>
        <v>0</v>
      </c>
      <c r="DN35" s="93">
        <f>+C_Gestione!DQ22</f>
        <v>0</v>
      </c>
      <c r="DO35" s="93">
        <f>+C_Gestione!DR22</f>
        <v>0</v>
      </c>
      <c r="DP35" s="93">
        <f>+C_Gestione!DS22</f>
        <v>0</v>
      </c>
      <c r="DQ35" s="93">
        <f>+C_Gestione!DT22</f>
        <v>0</v>
      </c>
      <c r="DR35" s="93">
        <f>+C_Gestione!DU22</f>
        <v>0</v>
      </c>
    </row>
    <row r="36" spans="1:122" x14ac:dyDescent="0.25">
      <c r="A36" s="78" t="str">
        <f>+I_C_Gestione!D22</f>
        <v>Costo Gestione 18</v>
      </c>
      <c r="C36" s="93">
        <f>+C_Gestione!F23</f>
        <v>0</v>
      </c>
      <c r="D36" s="93">
        <f>+C_Gestione!G23</f>
        <v>0</v>
      </c>
      <c r="E36" s="93">
        <f>+C_Gestione!H23</f>
        <v>0</v>
      </c>
      <c r="F36" s="93">
        <f>+C_Gestione!I23</f>
        <v>0</v>
      </c>
      <c r="G36" s="93">
        <f>+C_Gestione!J23</f>
        <v>0</v>
      </c>
      <c r="H36" s="93">
        <f>+C_Gestione!K23</f>
        <v>0</v>
      </c>
      <c r="I36" s="93">
        <f>+C_Gestione!L23</f>
        <v>0</v>
      </c>
      <c r="J36" s="93">
        <f>+C_Gestione!M23</f>
        <v>0</v>
      </c>
      <c r="K36" s="93">
        <f>+C_Gestione!N23</f>
        <v>0</v>
      </c>
      <c r="L36" s="93">
        <f>+C_Gestione!O23</f>
        <v>0</v>
      </c>
      <c r="M36" s="93">
        <f>+C_Gestione!P23</f>
        <v>0</v>
      </c>
      <c r="N36" s="93">
        <f>+C_Gestione!Q23</f>
        <v>0</v>
      </c>
      <c r="O36" s="93">
        <f>+C_Gestione!R23</f>
        <v>0</v>
      </c>
      <c r="P36" s="93">
        <f>+C_Gestione!S23</f>
        <v>0</v>
      </c>
      <c r="Q36" s="93">
        <f>+C_Gestione!T23</f>
        <v>0</v>
      </c>
      <c r="R36" s="93">
        <f>+C_Gestione!U23</f>
        <v>0</v>
      </c>
      <c r="S36" s="93">
        <f>+C_Gestione!V23</f>
        <v>0</v>
      </c>
      <c r="T36" s="93">
        <f>+C_Gestione!W23</f>
        <v>0</v>
      </c>
      <c r="U36" s="93">
        <f>+C_Gestione!X23</f>
        <v>0</v>
      </c>
      <c r="V36" s="93">
        <f>+C_Gestione!Y23</f>
        <v>0</v>
      </c>
      <c r="W36" s="93">
        <f>+C_Gestione!Z23</f>
        <v>0</v>
      </c>
      <c r="X36" s="93">
        <f>+C_Gestione!AA23</f>
        <v>0</v>
      </c>
      <c r="Y36" s="93">
        <f>+C_Gestione!AB23</f>
        <v>0</v>
      </c>
      <c r="Z36" s="93">
        <f>+C_Gestione!AC23</f>
        <v>0</v>
      </c>
      <c r="AA36" s="93">
        <f>+C_Gestione!AD23</f>
        <v>0</v>
      </c>
      <c r="AB36" s="93">
        <f>+C_Gestione!AE23</f>
        <v>0</v>
      </c>
      <c r="AC36" s="93">
        <f>+C_Gestione!AF23</f>
        <v>0</v>
      </c>
      <c r="AD36" s="93">
        <f>+C_Gestione!AG23</f>
        <v>0</v>
      </c>
      <c r="AE36" s="93">
        <f>+C_Gestione!AH23</f>
        <v>0</v>
      </c>
      <c r="AF36" s="93">
        <f>+C_Gestione!AI23</f>
        <v>0</v>
      </c>
      <c r="AG36" s="93">
        <f>+C_Gestione!AJ23</f>
        <v>0</v>
      </c>
      <c r="AH36" s="93">
        <f>+C_Gestione!AK23</f>
        <v>0</v>
      </c>
      <c r="AI36" s="93">
        <f>+C_Gestione!AL23</f>
        <v>0</v>
      </c>
      <c r="AJ36" s="93">
        <f>+C_Gestione!AM23</f>
        <v>0</v>
      </c>
      <c r="AK36" s="93">
        <f>+C_Gestione!AN23</f>
        <v>0</v>
      </c>
      <c r="AL36" s="93">
        <f>+C_Gestione!AO23</f>
        <v>0</v>
      </c>
      <c r="AM36" s="93">
        <f>+C_Gestione!AP23</f>
        <v>0</v>
      </c>
      <c r="AN36" s="93">
        <f>+C_Gestione!AQ23</f>
        <v>0</v>
      </c>
      <c r="AO36" s="93">
        <f>+C_Gestione!AR23</f>
        <v>0</v>
      </c>
      <c r="AP36" s="93">
        <f>+C_Gestione!AS23</f>
        <v>0</v>
      </c>
      <c r="AQ36" s="93">
        <f>+C_Gestione!AT23</f>
        <v>0</v>
      </c>
      <c r="AR36" s="93">
        <f>+C_Gestione!AU23</f>
        <v>0</v>
      </c>
      <c r="AS36" s="93">
        <f>+C_Gestione!AV23</f>
        <v>0</v>
      </c>
      <c r="AT36" s="93">
        <f>+C_Gestione!AW23</f>
        <v>0</v>
      </c>
      <c r="AU36" s="93">
        <f>+C_Gestione!AX23</f>
        <v>0</v>
      </c>
      <c r="AV36" s="93">
        <f>+C_Gestione!AY23</f>
        <v>0</v>
      </c>
      <c r="AW36" s="93">
        <f>+C_Gestione!AZ23</f>
        <v>0</v>
      </c>
      <c r="AX36" s="93">
        <f>+C_Gestione!BA23</f>
        <v>0</v>
      </c>
      <c r="AY36" s="93">
        <f>+C_Gestione!BB23</f>
        <v>0</v>
      </c>
      <c r="AZ36" s="93">
        <f>+C_Gestione!BC23</f>
        <v>0</v>
      </c>
      <c r="BA36" s="93">
        <f>+C_Gestione!BD23</f>
        <v>0</v>
      </c>
      <c r="BB36" s="93">
        <f>+C_Gestione!BE23</f>
        <v>0</v>
      </c>
      <c r="BC36" s="93">
        <f>+C_Gestione!BF23</f>
        <v>0</v>
      </c>
      <c r="BD36" s="93">
        <f>+C_Gestione!BG23</f>
        <v>0</v>
      </c>
      <c r="BE36" s="93">
        <f>+C_Gestione!BH23</f>
        <v>0</v>
      </c>
      <c r="BF36" s="93">
        <f>+C_Gestione!BI23</f>
        <v>0</v>
      </c>
      <c r="BG36" s="93">
        <f>+C_Gestione!BJ23</f>
        <v>0</v>
      </c>
      <c r="BH36" s="93">
        <f>+C_Gestione!BK23</f>
        <v>0</v>
      </c>
      <c r="BI36" s="93">
        <f>+C_Gestione!BL23</f>
        <v>0</v>
      </c>
      <c r="BJ36" s="93">
        <f>+C_Gestione!BM23</f>
        <v>0</v>
      </c>
      <c r="BK36" s="93">
        <f>+C_Gestione!BN23</f>
        <v>0</v>
      </c>
      <c r="BL36" s="93">
        <f>+C_Gestione!BO23</f>
        <v>0</v>
      </c>
      <c r="BM36" s="93">
        <f>+C_Gestione!BP23</f>
        <v>0</v>
      </c>
      <c r="BN36" s="93">
        <f>+C_Gestione!BQ23</f>
        <v>0</v>
      </c>
      <c r="BO36" s="93">
        <f>+C_Gestione!BR23</f>
        <v>0</v>
      </c>
      <c r="BP36" s="93">
        <f>+C_Gestione!BS23</f>
        <v>0</v>
      </c>
      <c r="BQ36" s="93">
        <f>+C_Gestione!BT23</f>
        <v>0</v>
      </c>
      <c r="BR36" s="93">
        <f>+C_Gestione!BU23</f>
        <v>0</v>
      </c>
      <c r="BS36" s="93">
        <f>+C_Gestione!BV23</f>
        <v>0</v>
      </c>
      <c r="BT36" s="93">
        <f>+C_Gestione!BW23</f>
        <v>0</v>
      </c>
      <c r="BU36" s="93">
        <f>+C_Gestione!BX23</f>
        <v>0</v>
      </c>
      <c r="BV36" s="93">
        <f>+C_Gestione!BY23</f>
        <v>0</v>
      </c>
      <c r="BW36" s="93">
        <f>+C_Gestione!BZ23</f>
        <v>0</v>
      </c>
      <c r="BX36" s="93">
        <f>+C_Gestione!CA23</f>
        <v>0</v>
      </c>
      <c r="BY36" s="93">
        <f>+C_Gestione!CB23</f>
        <v>0</v>
      </c>
      <c r="BZ36" s="93">
        <f>+C_Gestione!CC23</f>
        <v>0</v>
      </c>
      <c r="CA36" s="93">
        <f>+C_Gestione!CD23</f>
        <v>0</v>
      </c>
      <c r="CB36" s="93">
        <f>+C_Gestione!CE23</f>
        <v>0</v>
      </c>
      <c r="CC36" s="93">
        <f>+C_Gestione!CF23</f>
        <v>0</v>
      </c>
      <c r="CD36" s="93">
        <f>+C_Gestione!CG23</f>
        <v>0</v>
      </c>
      <c r="CE36" s="93">
        <f>+C_Gestione!CH23</f>
        <v>0</v>
      </c>
      <c r="CF36" s="93">
        <f>+C_Gestione!CI23</f>
        <v>0</v>
      </c>
      <c r="CG36" s="93">
        <f>+C_Gestione!CJ23</f>
        <v>0</v>
      </c>
      <c r="CH36" s="93">
        <f>+C_Gestione!CK23</f>
        <v>0</v>
      </c>
      <c r="CI36" s="93">
        <f>+C_Gestione!CL23</f>
        <v>0</v>
      </c>
      <c r="CJ36" s="93">
        <f>+C_Gestione!CM23</f>
        <v>0</v>
      </c>
      <c r="CK36" s="93">
        <f>+C_Gestione!CN23</f>
        <v>0</v>
      </c>
      <c r="CL36" s="93">
        <f>+C_Gestione!CO23</f>
        <v>0</v>
      </c>
      <c r="CM36" s="93">
        <f>+C_Gestione!CP23</f>
        <v>0</v>
      </c>
      <c r="CN36" s="93">
        <f>+C_Gestione!CQ23</f>
        <v>0</v>
      </c>
      <c r="CO36" s="93">
        <f>+C_Gestione!CR23</f>
        <v>0</v>
      </c>
      <c r="CP36" s="93">
        <f>+C_Gestione!CS23</f>
        <v>0</v>
      </c>
      <c r="CQ36" s="93">
        <f>+C_Gestione!CT23</f>
        <v>0</v>
      </c>
      <c r="CR36" s="93">
        <f>+C_Gestione!CU23</f>
        <v>0</v>
      </c>
      <c r="CS36" s="93">
        <f>+C_Gestione!CV23</f>
        <v>0</v>
      </c>
      <c r="CT36" s="93">
        <f>+C_Gestione!CW23</f>
        <v>0</v>
      </c>
      <c r="CU36" s="93">
        <f>+C_Gestione!CX23</f>
        <v>0</v>
      </c>
      <c r="CV36" s="93">
        <f>+C_Gestione!CY23</f>
        <v>0</v>
      </c>
      <c r="CW36" s="93">
        <f>+C_Gestione!CZ23</f>
        <v>0</v>
      </c>
      <c r="CX36" s="93">
        <f>+C_Gestione!DA23</f>
        <v>0</v>
      </c>
      <c r="CY36" s="93">
        <f>+C_Gestione!DB23</f>
        <v>0</v>
      </c>
      <c r="CZ36" s="93">
        <f>+C_Gestione!DC23</f>
        <v>0</v>
      </c>
      <c r="DA36" s="93">
        <f>+C_Gestione!DD23</f>
        <v>0</v>
      </c>
      <c r="DB36" s="93">
        <f>+C_Gestione!DE23</f>
        <v>0</v>
      </c>
      <c r="DC36" s="93">
        <f>+C_Gestione!DF23</f>
        <v>0</v>
      </c>
      <c r="DD36" s="93">
        <f>+C_Gestione!DG23</f>
        <v>0</v>
      </c>
      <c r="DE36" s="93">
        <f>+C_Gestione!DH23</f>
        <v>0</v>
      </c>
      <c r="DF36" s="93">
        <f>+C_Gestione!DI23</f>
        <v>0</v>
      </c>
      <c r="DG36" s="93">
        <f>+C_Gestione!DJ23</f>
        <v>0</v>
      </c>
      <c r="DH36" s="93">
        <f>+C_Gestione!DK23</f>
        <v>0</v>
      </c>
      <c r="DI36" s="93">
        <f>+C_Gestione!DL23</f>
        <v>0</v>
      </c>
      <c r="DJ36" s="93">
        <f>+C_Gestione!DM23</f>
        <v>0</v>
      </c>
      <c r="DK36" s="93">
        <f>+C_Gestione!DN23</f>
        <v>0</v>
      </c>
      <c r="DL36" s="93">
        <f>+C_Gestione!DO23</f>
        <v>0</v>
      </c>
      <c r="DM36" s="93">
        <f>+C_Gestione!DP23</f>
        <v>0</v>
      </c>
      <c r="DN36" s="93">
        <f>+C_Gestione!DQ23</f>
        <v>0</v>
      </c>
      <c r="DO36" s="93">
        <f>+C_Gestione!DR23</f>
        <v>0</v>
      </c>
      <c r="DP36" s="93">
        <f>+C_Gestione!DS23</f>
        <v>0</v>
      </c>
      <c r="DQ36" s="93">
        <f>+C_Gestione!DT23</f>
        <v>0</v>
      </c>
      <c r="DR36" s="93">
        <f>+C_Gestione!DU23</f>
        <v>0</v>
      </c>
    </row>
    <row r="37" spans="1:122" ht="18" customHeight="1" thickBot="1" x14ac:dyDescent="0.3">
      <c r="A37" s="78" t="str">
        <f>+I_C_Gestione!D23</f>
        <v>Costo Gestione 19</v>
      </c>
      <c r="C37" s="93">
        <f>+C_Gestione!F24</f>
        <v>0</v>
      </c>
      <c r="D37" s="93">
        <f>+C_Gestione!G24</f>
        <v>0</v>
      </c>
      <c r="E37" s="93">
        <f>+C_Gestione!H24</f>
        <v>0</v>
      </c>
      <c r="F37" s="93">
        <f>+C_Gestione!I24</f>
        <v>0</v>
      </c>
      <c r="G37" s="93">
        <f>+C_Gestione!J24</f>
        <v>0</v>
      </c>
      <c r="H37" s="93">
        <f>+C_Gestione!K24</f>
        <v>0</v>
      </c>
      <c r="I37" s="93">
        <f>+C_Gestione!L24</f>
        <v>0</v>
      </c>
      <c r="J37" s="93">
        <f>+C_Gestione!M24</f>
        <v>0</v>
      </c>
      <c r="K37" s="93">
        <f>+C_Gestione!N24</f>
        <v>0</v>
      </c>
      <c r="L37" s="93">
        <f>+C_Gestione!O24</f>
        <v>0</v>
      </c>
      <c r="M37" s="93">
        <f>+C_Gestione!P24</f>
        <v>0</v>
      </c>
      <c r="N37" s="93">
        <f>+C_Gestione!Q24</f>
        <v>0</v>
      </c>
      <c r="O37" s="93">
        <f>+C_Gestione!R24</f>
        <v>0</v>
      </c>
      <c r="P37" s="93">
        <f>+C_Gestione!S24</f>
        <v>0</v>
      </c>
      <c r="Q37" s="93">
        <f>+C_Gestione!T24</f>
        <v>0</v>
      </c>
      <c r="R37" s="93">
        <f>+C_Gestione!U24</f>
        <v>0</v>
      </c>
      <c r="S37" s="93">
        <f>+C_Gestione!V24</f>
        <v>0</v>
      </c>
      <c r="T37" s="93">
        <f>+C_Gestione!W24</f>
        <v>0</v>
      </c>
      <c r="U37" s="93">
        <f>+C_Gestione!X24</f>
        <v>0</v>
      </c>
      <c r="V37" s="93">
        <f>+C_Gestione!Y24</f>
        <v>0</v>
      </c>
      <c r="W37" s="93">
        <f>+C_Gestione!Z24</f>
        <v>0</v>
      </c>
      <c r="X37" s="93">
        <f>+C_Gestione!AA24</f>
        <v>0</v>
      </c>
      <c r="Y37" s="93">
        <f>+C_Gestione!AB24</f>
        <v>0</v>
      </c>
      <c r="Z37" s="93">
        <f>+C_Gestione!AC24</f>
        <v>0</v>
      </c>
      <c r="AA37" s="93">
        <f>+C_Gestione!AD24</f>
        <v>0</v>
      </c>
      <c r="AB37" s="93">
        <f>+C_Gestione!AE24</f>
        <v>0</v>
      </c>
      <c r="AC37" s="93">
        <f>+C_Gestione!AF24</f>
        <v>0</v>
      </c>
      <c r="AD37" s="93">
        <f>+C_Gestione!AG24</f>
        <v>0</v>
      </c>
      <c r="AE37" s="93">
        <f>+C_Gestione!AH24</f>
        <v>0</v>
      </c>
      <c r="AF37" s="93">
        <f>+C_Gestione!AI24</f>
        <v>0</v>
      </c>
      <c r="AG37" s="93">
        <f>+C_Gestione!AJ24</f>
        <v>0</v>
      </c>
      <c r="AH37" s="93">
        <f>+C_Gestione!AK24</f>
        <v>0</v>
      </c>
      <c r="AI37" s="93">
        <f>+C_Gestione!AL24</f>
        <v>0</v>
      </c>
      <c r="AJ37" s="93">
        <f>+C_Gestione!AM24</f>
        <v>0</v>
      </c>
      <c r="AK37" s="93">
        <f>+C_Gestione!AN24</f>
        <v>0</v>
      </c>
      <c r="AL37" s="93">
        <f>+C_Gestione!AO24</f>
        <v>0</v>
      </c>
      <c r="AM37" s="93">
        <f>+C_Gestione!AP24</f>
        <v>0</v>
      </c>
      <c r="AN37" s="93">
        <f>+C_Gestione!AQ24</f>
        <v>0</v>
      </c>
      <c r="AO37" s="93">
        <f>+C_Gestione!AR24</f>
        <v>0</v>
      </c>
      <c r="AP37" s="93">
        <f>+C_Gestione!AS24</f>
        <v>0</v>
      </c>
      <c r="AQ37" s="93">
        <f>+C_Gestione!AT24</f>
        <v>0</v>
      </c>
      <c r="AR37" s="93">
        <f>+C_Gestione!AU24</f>
        <v>0</v>
      </c>
      <c r="AS37" s="93">
        <f>+C_Gestione!AV24</f>
        <v>0</v>
      </c>
      <c r="AT37" s="93">
        <f>+C_Gestione!AW24</f>
        <v>0</v>
      </c>
      <c r="AU37" s="93">
        <f>+C_Gestione!AX24</f>
        <v>0</v>
      </c>
      <c r="AV37" s="93">
        <f>+C_Gestione!AY24</f>
        <v>0</v>
      </c>
      <c r="AW37" s="93">
        <f>+C_Gestione!AZ24</f>
        <v>0</v>
      </c>
      <c r="AX37" s="93">
        <f>+C_Gestione!BA24</f>
        <v>0</v>
      </c>
      <c r="AY37" s="93">
        <f>+C_Gestione!BB24</f>
        <v>0</v>
      </c>
      <c r="AZ37" s="93">
        <f>+C_Gestione!BC24</f>
        <v>0</v>
      </c>
      <c r="BA37" s="93">
        <f>+C_Gestione!BD24</f>
        <v>0</v>
      </c>
      <c r="BB37" s="93">
        <f>+C_Gestione!BE24</f>
        <v>0</v>
      </c>
      <c r="BC37" s="93">
        <f>+C_Gestione!BF24</f>
        <v>0</v>
      </c>
      <c r="BD37" s="93">
        <f>+C_Gestione!BG24</f>
        <v>0</v>
      </c>
      <c r="BE37" s="93">
        <f>+C_Gestione!BH24</f>
        <v>0</v>
      </c>
      <c r="BF37" s="93">
        <f>+C_Gestione!BI24</f>
        <v>0</v>
      </c>
      <c r="BG37" s="93">
        <f>+C_Gestione!BJ24</f>
        <v>0</v>
      </c>
      <c r="BH37" s="93">
        <f>+C_Gestione!BK24</f>
        <v>0</v>
      </c>
      <c r="BI37" s="93">
        <f>+C_Gestione!BL24</f>
        <v>0</v>
      </c>
      <c r="BJ37" s="93">
        <f>+C_Gestione!BM24</f>
        <v>0</v>
      </c>
      <c r="BK37" s="93">
        <f>+C_Gestione!BN24</f>
        <v>0</v>
      </c>
      <c r="BL37" s="93">
        <f>+C_Gestione!BO24</f>
        <v>0</v>
      </c>
      <c r="BM37" s="93">
        <f>+C_Gestione!BP24</f>
        <v>0</v>
      </c>
      <c r="BN37" s="93">
        <f>+C_Gestione!BQ24</f>
        <v>0</v>
      </c>
      <c r="BO37" s="93">
        <f>+C_Gestione!BR24</f>
        <v>0</v>
      </c>
      <c r="BP37" s="93">
        <f>+C_Gestione!BS24</f>
        <v>0</v>
      </c>
      <c r="BQ37" s="93">
        <f>+C_Gestione!BT24</f>
        <v>0</v>
      </c>
      <c r="BR37" s="93">
        <f>+C_Gestione!BU24</f>
        <v>0</v>
      </c>
      <c r="BS37" s="93">
        <f>+C_Gestione!BV24</f>
        <v>0</v>
      </c>
      <c r="BT37" s="93">
        <f>+C_Gestione!BW24</f>
        <v>0</v>
      </c>
      <c r="BU37" s="93">
        <f>+C_Gestione!BX24</f>
        <v>0</v>
      </c>
      <c r="BV37" s="93">
        <f>+C_Gestione!BY24</f>
        <v>0</v>
      </c>
      <c r="BW37" s="93">
        <f>+C_Gestione!BZ24</f>
        <v>0</v>
      </c>
      <c r="BX37" s="93">
        <f>+C_Gestione!CA24</f>
        <v>0</v>
      </c>
      <c r="BY37" s="93">
        <f>+C_Gestione!CB24</f>
        <v>0</v>
      </c>
      <c r="BZ37" s="93">
        <f>+C_Gestione!CC24</f>
        <v>0</v>
      </c>
      <c r="CA37" s="93">
        <f>+C_Gestione!CD24</f>
        <v>0</v>
      </c>
      <c r="CB37" s="93">
        <f>+C_Gestione!CE24</f>
        <v>0</v>
      </c>
      <c r="CC37" s="93">
        <f>+C_Gestione!CF24</f>
        <v>0</v>
      </c>
      <c r="CD37" s="93">
        <f>+C_Gestione!CG24</f>
        <v>0</v>
      </c>
      <c r="CE37" s="93">
        <f>+C_Gestione!CH24</f>
        <v>0</v>
      </c>
      <c r="CF37" s="93">
        <f>+C_Gestione!CI24</f>
        <v>0</v>
      </c>
      <c r="CG37" s="93">
        <f>+C_Gestione!CJ24</f>
        <v>0</v>
      </c>
      <c r="CH37" s="93">
        <f>+C_Gestione!CK24</f>
        <v>0</v>
      </c>
      <c r="CI37" s="93">
        <f>+C_Gestione!CL24</f>
        <v>0</v>
      </c>
      <c r="CJ37" s="93">
        <f>+C_Gestione!CM24</f>
        <v>0</v>
      </c>
      <c r="CK37" s="93">
        <f>+C_Gestione!CN24</f>
        <v>0</v>
      </c>
      <c r="CL37" s="93">
        <f>+C_Gestione!CO24</f>
        <v>0</v>
      </c>
      <c r="CM37" s="93">
        <f>+C_Gestione!CP24</f>
        <v>0</v>
      </c>
      <c r="CN37" s="93">
        <f>+C_Gestione!CQ24</f>
        <v>0</v>
      </c>
      <c r="CO37" s="93">
        <f>+C_Gestione!CR24</f>
        <v>0</v>
      </c>
      <c r="CP37" s="93">
        <f>+C_Gestione!CS24</f>
        <v>0</v>
      </c>
      <c r="CQ37" s="93">
        <f>+C_Gestione!CT24</f>
        <v>0</v>
      </c>
      <c r="CR37" s="93">
        <f>+C_Gestione!CU24</f>
        <v>0</v>
      </c>
      <c r="CS37" s="93">
        <f>+C_Gestione!CV24</f>
        <v>0</v>
      </c>
      <c r="CT37" s="93">
        <f>+C_Gestione!CW24</f>
        <v>0</v>
      </c>
      <c r="CU37" s="93">
        <f>+C_Gestione!CX24</f>
        <v>0</v>
      </c>
      <c r="CV37" s="93">
        <f>+C_Gestione!CY24</f>
        <v>0</v>
      </c>
      <c r="CW37" s="93">
        <f>+C_Gestione!CZ24</f>
        <v>0</v>
      </c>
      <c r="CX37" s="93">
        <f>+C_Gestione!DA24</f>
        <v>0</v>
      </c>
      <c r="CY37" s="93">
        <f>+C_Gestione!DB24</f>
        <v>0</v>
      </c>
      <c r="CZ37" s="93">
        <f>+C_Gestione!DC24</f>
        <v>0</v>
      </c>
      <c r="DA37" s="93">
        <f>+C_Gestione!DD24</f>
        <v>0</v>
      </c>
      <c r="DB37" s="93">
        <f>+C_Gestione!DE24</f>
        <v>0</v>
      </c>
      <c r="DC37" s="93">
        <f>+C_Gestione!DF24</f>
        <v>0</v>
      </c>
      <c r="DD37" s="93">
        <f>+C_Gestione!DG24</f>
        <v>0</v>
      </c>
      <c r="DE37" s="93">
        <f>+C_Gestione!DH24</f>
        <v>0</v>
      </c>
      <c r="DF37" s="93">
        <f>+C_Gestione!DI24</f>
        <v>0</v>
      </c>
      <c r="DG37" s="93">
        <f>+C_Gestione!DJ24</f>
        <v>0</v>
      </c>
      <c r="DH37" s="93">
        <f>+C_Gestione!DK24</f>
        <v>0</v>
      </c>
      <c r="DI37" s="93">
        <f>+C_Gestione!DL24</f>
        <v>0</v>
      </c>
      <c r="DJ37" s="93">
        <f>+C_Gestione!DM24</f>
        <v>0</v>
      </c>
      <c r="DK37" s="93">
        <f>+C_Gestione!DN24</f>
        <v>0</v>
      </c>
      <c r="DL37" s="93">
        <f>+C_Gestione!DO24</f>
        <v>0</v>
      </c>
      <c r="DM37" s="93">
        <f>+C_Gestione!DP24</f>
        <v>0</v>
      </c>
      <c r="DN37" s="93">
        <f>+C_Gestione!DQ24</f>
        <v>0</v>
      </c>
      <c r="DO37" s="93">
        <f>+C_Gestione!DR24</f>
        <v>0</v>
      </c>
      <c r="DP37" s="93">
        <f>+C_Gestione!DS24</f>
        <v>0</v>
      </c>
      <c r="DQ37" s="93">
        <f>+C_Gestione!DT24</f>
        <v>0</v>
      </c>
      <c r="DR37" s="93">
        <f>+C_Gestione!DU24</f>
        <v>0</v>
      </c>
    </row>
    <row r="38" spans="1:122" ht="18.600000000000001" customHeight="1" thickTop="1" thickBot="1" x14ac:dyDescent="0.5">
      <c r="A38" s="200" t="s">
        <v>159</v>
      </c>
      <c r="B38" s="198"/>
      <c r="C38" s="199">
        <f>+SUM(C19:C37)</f>
        <v>0</v>
      </c>
      <c r="D38" s="199">
        <f t="shared" ref="D38:I38" si="124">+SUM(D19:D37)</f>
        <v>0</v>
      </c>
      <c r="E38" s="199">
        <f t="shared" si="124"/>
        <v>0</v>
      </c>
      <c r="F38" s="199">
        <f t="shared" si="124"/>
        <v>0</v>
      </c>
      <c r="G38" s="199">
        <f t="shared" si="124"/>
        <v>0</v>
      </c>
      <c r="H38" s="199">
        <f t="shared" si="124"/>
        <v>0</v>
      </c>
      <c r="I38" s="199">
        <f t="shared" si="124"/>
        <v>0</v>
      </c>
      <c r="J38" s="199">
        <f t="shared" ref="J38" si="125">+SUM(J19:J37)</f>
        <v>0</v>
      </c>
      <c r="K38" s="199">
        <f t="shared" ref="K38" si="126">+SUM(K19:K37)</f>
        <v>0</v>
      </c>
      <c r="L38" s="199">
        <f t="shared" ref="L38" si="127">+SUM(L19:L37)</f>
        <v>0</v>
      </c>
      <c r="M38" s="199">
        <f t="shared" ref="M38" si="128">+SUM(M19:M37)</f>
        <v>0</v>
      </c>
      <c r="N38" s="199">
        <f t="shared" ref="N38:O38" si="129">+SUM(N19:N37)</f>
        <v>0</v>
      </c>
      <c r="O38" s="199">
        <f t="shared" si="129"/>
        <v>0</v>
      </c>
      <c r="P38" s="199">
        <f t="shared" ref="P38" si="130">+SUM(P19:P37)</f>
        <v>0</v>
      </c>
      <c r="Q38" s="199">
        <f t="shared" ref="Q38" si="131">+SUM(Q19:Q37)</f>
        <v>0</v>
      </c>
      <c r="R38" s="199">
        <f t="shared" ref="R38" si="132">+SUM(R19:R37)</f>
        <v>0</v>
      </c>
      <c r="S38" s="199">
        <f t="shared" ref="S38" si="133">+SUM(S19:S37)</f>
        <v>0</v>
      </c>
      <c r="T38" s="199">
        <f t="shared" ref="T38:U38" si="134">+SUM(T19:T37)</f>
        <v>0</v>
      </c>
      <c r="U38" s="199">
        <f t="shared" si="134"/>
        <v>0</v>
      </c>
      <c r="V38" s="199">
        <f t="shared" ref="V38" si="135">+SUM(V19:V37)</f>
        <v>0</v>
      </c>
      <c r="W38" s="199">
        <f t="shared" ref="W38" si="136">+SUM(W19:W37)</f>
        <v>0</v>
      </c>
      <c r="X38" s="199">
        <f t="shared" ref="X38" si="137">+SUM(X19:X37)</f>
        <v>0</v>
      </c>
      <c r="Y38" s="199">
        <f t="shared" ref="Y38" si="138">+SUM(Y19:Y37)</f>
        <v>0</v>
      </c>
      <c r="Z38" s="199">
        <f t="shared" ref="Z38:AA38" si="139">+SUM(Z19:Z37)</f>
        <v>0</v>
      </c>
      <c r="AA38" s="199">
        <f t="shared" si="139"/>
        <v>0</v>
      </c>
      <c r="AB38" s="199">
        <f t="shared" ref="AB38" si="140">+SUM(AB19:AB37)</f>
        <v>0</v>
      </c>
      <c r="AC38" s="199">
        <f t="shared" ref="AC38" si="141">+SUM(AC19:AC37)</f>
        <v>0</v>
      </c>
      <c r="AD38" s="199">
        <f t="shared" ref="AD38" si="142">+SUM(AD19:AD37)</f>
        <v>0</v>
      </c>
      <c r="AE38" s="199">
        <f t="shared" ref="AE38" si="143">+SUM(AE19:AE37)</f>
        <v>0</v>
      </c>
      <c r="AF38" s="199">
        <f t="shared" ref="AF38:AG38" si="144">+SUM(AF19:AF37)</f>
        <v>0</v>
      </c>
      <c r="AG38" s="199">
        <f t="shared" si="144"/>
        <v>0</v>
      </c>
      <c r="AH38" s="199">
        <f t="shared" ref="AH38" si="145">+SUM(AH19:AH37)</f>
        <v>0</v>
      </c>
      <c r="AI38" s="199">
        <f t="shared" ref="AI38" si="146">+SUM(AI19:AI37)</f>
        <v>0</v>
      </c>
      <c r="AJ38" s="199">
        <f t="shared" ref="AJ38" si="147">+SUM(AJ19:AJ37)</f>
        <v>0</v>
      </c>
      <c r="AK38" s="199">
        <f t="shared" ref="AK38" si="148">+SUM(AK19:AK37)</f>
        <v>0</v>
      </c>
      <c r="AL38" s="199">
        <f t="shared" ref="AL38:AM38" si="149">+SUM(AL19:AL37)</f>
        <v>0</v>
      </c>
      <c r="AM38" s="199">
        <f t="shared" si="149"/>
        <v>0</v>
      </c>
      <c r="AN38" s="199">
        <f t="shared" ref="AN38" si="150">+SUM(AN19:AN37)</f>
        <v>0</v>
      </c>
      <c r="AO38" s="199">
        <f t="shared" ref="AO38" si="151">+SUM(AO19:AO37)</f>
        <v>0</v>
      </c>
      <c r="AP38" s="199">
        <f t="shared" ref="AP38" si="152">+SUM(AP19:AP37)</f>
        <v>0</v>
      </c>
      <c r="AQ38" s="199">
        <f t="shared" ref="AQ38" si="153">+SUM(AQ19:AQ37)</f>
        <v>0</v>
      </c>
      <c r="AR38" s="199">
        <f t="shared" ref="AR38:AS38" si="154">+SUM(AR19:AR37)</f>
        <v>0</v>
      </c>
      <c r="AS38" s="199">
        <f t="shared" si="154"/>
        <v>0</v>
      </c>
      <c r="AT38" s="199">
        <f t="shared" ref="AT38" si="155">+SUM(AT19:AT37)</f>
        <v>0</v>
      </c>
      <c r="AU38" s="199">
        <f t="shared" ref="AU38" si="156">+SUM(AU19:AU37)</f>
        <v>0</v>
      </c>
      <c r="AV38" s="199">
        <f t="shared" ref="AV38" si="157">+SUM(AV19:AV37)</f>
        <v>0</v>
      </c>
      <c r="AW38" s="199">
        <f t="shared" ref="AW38" si="158">+SUM(AW19:AW37)</f>
        <v>0</v>
      </c>
      <c r="AX38" s="199">
        <f t="shared" ref="AX38:AY38" si="159">+SUM(AX19:AX37)</f>
        <v>0</v>
      </c>
      <c r="AY38" s="199">
        <f t="shared" si="159"/>
        <v>0</v>
      </c>
      <c r="AZ38" s="199">
        <f t="shared" ref="AZ38" si="160">+SUM(AZ19:AZ37)</f>
        <v>0</v>
      </c>
      <c r="BA38" s="199">
        <f t="shared" ref="BA38" si="161">+SUM(BA19:BA37)</f>
        <v>0</v>
      </c>
      <c r="BB38" s="199">
        <f t="shared" ref="BB38" si="162">+SUM(BB19:BB37)</f>
        <v>0</v>
      </c>
      <c r="BC38" s="199">
        <f t="shared" ref="BC38" si="163">+SUM(BC19:BC37)</f>
        <v>0</v>
      </c>
      <c r="BD38" s="199">
        <f t="shared" ref="BD38:BE38" si="164">+SUM(BD19:BD37)</f>
        <v>0</v>
      </c>
      <c r="BE38" s="199">
        <f t="shared" si="164"/>
        <v>0</v>
      </c>
      <c r="BF38" s="199">
        <f t="shared" ref="BF38" si="165">+SUM(BF19:BF37)</f>
        <v>0</v>
      </c>
      <c r="BG38" s="199">
        <f t="shared" ref="BG38" si="166">+SUM(BG19:BG37)</f>
        <v>0</v>
      </c>
      <c r="BH38" s="199">
        <f t="shared" ref="BH38" si="167">+SUM(BH19:BH37)</f>
        <v>0</v>
      </c>
      <c r="BI38" s="199">
        <f t="shared" ref="BI38" si="168">+SUM(BI19:BI37)</f>
        <v>0</v>
      </c>
      <c r="BJ38" s="199">
        <f t="shared" ref="BJ38:BK38" si="169">+SUM(BJ19:BJ37)</f>
        <v>0</v>
      </c>
      <c r="BK38" s="199">
        <f t="shared" si="169"/>
        <v>0</v>
      </c>
      <c r="BL38" s="199">
        <f t="shared" ref="BL38" si="170">+SUM(BL19:BL37)</f>
        <v>0</v>
      </c>
      <c r="BM38" s="199">
        <f t="shared" ref="BM38" si="171">+SUM(BM19:BM37)</f>
        <v>0</v>
      </c>
      <c r="BN38" s="199">
        <f t="shared" ref="BN38" si="172">+SUM(BN19:BN37)</f>
        <v>0</v>
      </c>
      <c r="BO38" s="199">
        <f t="shared" ref="BO38" si="173">+SUM(BO19:BO37)</f>
        <v>0</v>
      </c>
      <c r="BP38" s="199">
        <f t="shared" ref="BP38:BQ38" si="174">+SUM(BP19:BP37)</f>
        <v>0</v>
      </c>
      <c r="BQ38" s="199">
        <f t="shared" si="174"/>
        <v>0</v>
      </c>
      <c r="BR38" s="199">
        <f t="shared" ref="BR38" si="175">+SUM(BR19:BR37)</f>
        <v>0</v>
      </c>
      <c r="BS38" s="199">
        <f t="shared" ref="BS38" si="176">+SUM(BS19:BS37)</f>
        <v>0</v>
      </c>
      <c r="BT38" s="199">
        <f t="shared" ref="BT38" si="177">+SUM(BT19:BT37)</f>
        <v>0</v>
      </c>
      <c r="BU38" s="199">
        <f t="shared" ref="BU38" si="178">+SUM(BU19:BU37)</f>
        <v>0</v>
      </c>
      <c r="BV38" s="199">
        <f t="shared" ref="BV38:BW38" si="179">+SUM(BV19:BV37)</f>
        <v>0</v>
      </c>
      <c r="BW38" s="199">
        <f t="shared" si="179"/>
        <v>0</v>
      </c>
      <c r="BX38" s="199">
        <f t="shared" ref="BX38" si="180">+SUM(BX19:BX37)</f>
        <v>0</v>
      </c>
      <c r="BY38" s="199">
        <f t="shared" ref="BY38" si="181">+SUM(BY19:BY37)</f>
        <v>0</v>
      </c>
      <c r="BZ38" s="199">
        <f t="shared" ref="BZ38" si="182">+SUM(BZ19:BZ37)</f>
        <v>0</v>
      </c>
      <c r="CA38" s="199">
        <f t="shared" ref="CA38" si="183">+SUM(CA19:CA37)</f>
        <v>0</v>
      </c>
      <c r="CB38" s="199">
        <f t="shared" ref="CB38:CC38" si="184">+SUM(CB19:CB37)</f>
        <v>0</v>
      </c>
      <c r="CC38" s="199">
        <f t="shared" si="184"/>
        <v>0</v>
      </c>
      <c r="CD38" s="199">
        <f t="shared" ref="CD38" si="185">+SUM(CD19:CD37)</f>
        <v>0</v>
      </c>
      <c r="CE38" s="199">
        <f t="shared" ref="CE38" si="186">+SUM(CE19:CE37)</f>
        <v>0</v>
      </c>
      <c r="CF38" s="199">
        <f t="shared" ref="CF38" si="187">+SUM(CF19:CF37)</f>
        <v>0</v>
      </c>
      <c r="CG38" s="199">
        <f t="shared" ref="CG38" si="188">+SUM(CG19:CG37)</f>
        <v>0</v>
      </c>
      <c r="CH38" s="199">
        <f t="shared" ref="CH38:CI38" si="189">+SUM(CH19:CH37)</f>
        <v>0</v>
      </c>
      <c r="CI38" s="199">
        <f t="shared" si="189"/>
        <v>0</v>
      </c>
      <c r="CJ38" s="199">
        <f t="shared" ref="CJ38" si="190">+SUM(CJ19:CJ37)</f>
        <v>0</v>
      </c>
      <c r="CK38" s="199">
        <f t="shared" ref="CK38" si="191">+SUM(CK19:CK37)</f>
        <v>0</v>
      </c>
      <c r="CL38" s="199">
        <f t="shared" ref="CL38" si="192">+SUM(CL19:CL37)</f>
        <v>0</v>
      </c>
      <c r="CM38" s="199">
        <f t="shared" ref="CM38" si="193">+SUM(CM19:CM37)</f>
        <v>0</v>
      </c>
      <c r="CN38" s="199">
        <f t="shared" ref="CN38:CO38" si="194">+SUM(CN19:CN37)</f>
        <v>0</v>
      </c>
      <c r="CO38" s="199">
        <f t="shared" si="194"/>
        <v>0</v>
      </c>
      <c r="CP38" s="199">
        <f t="shared" ref="CP38" si="195">+SUM(CP19:CP37)</f>
        <v>0</v>
      </c>
      <c r="CQ38" s="199">
        <f t="shared" ref="CQ38" si="196">+SUM(CQ19:CQ37)</f>
        <v>0</v>
      </c>
      <c r="CR38" s="199">
        <f t="shared" ref="CR38" si="197">+SUM(CR19:CR37)</f>
        <v>0</v>
      </c>
      <c r="CS38" s="199">
        <f t="shared" ref="CS38" si="198">+SUM(CS19:CS37)</f>
        <v>0</v>
      </c>
      <c r="CT38" s="199">
        <f t="shared" ref="CT38:CU38" si="199">+SUM(CT19:CT37)</f>
        <v>0</v>
      </c>
      <c r="CU38" s="199">
        <f t="shared" si="199"/>
        <v>0</v>
      </c>
      <c r="CV38" s="199">
        <f t="shared" ref="CV38" si="200">+SUM(CV19:CV37)</f>
        <v>0</v>
      </c>
      <c r="CW38" s="199">
        <f t="shared" ref="CW38" si="201">+SUM(CW19:CW37)</f>
        <v>0</v>
      </c>
      <c r="CX38" s="199">
        <f t="shared" ref="CX38" si="202">+SUM(CX19:CX37)</f>
        <v>0</v>
      </c>
      <c r="CY38" s="199">
        <f t="shared" ref="CY38" si="203">+SUM(CY19:CY37)</f>
        <v>0</v>
      </c>
      <c r="CZ38" s="199">
        <f t="shared" ref="CZ38:DA38" si="204">+SUM(CZ19:CZ37)</f>
        <v>0</v>
      </c>
      <c r="DA38" s="199">
        <f t="shared" si="204"/>
        <v>0</v>
      </c>
      <c r="DB38" s="199">
        <f t="shared" ref="DB38" si="205">+SUM(DB19:DB37)</f>
        <v>0</v>
      </c>
      <c r="DC38" s="199">
        <f t="shared" ref="DC38" si="206">+SUM(DC19:DC37)</f>
        <v>0</v>
      </c>
      <c r="DD38" s="199">
        <f t="shared" ref="DD38" si="207">+SUM(DD19:DD37)</f>
        <v>0</v>
      </c>
      <c r="DE38" s="199">
        <f t="shared" ref="DE38" si="208">+SUM(DE19:DE37)</f>
        <v>0</v>
      </c>
      <c r="DF38" s="199">
        <f t="shared" ref="DF38:DG38" si="209">+SUM(DF19:DF37)</f>
        <v>0</v>
      </c>
      <c r="DG38" s="199">
        <f t="shared" si="209"/>
        <v>0</v>
      </c>
      <c r="DH38" s="199">
        <f t="shared" ref="DH38" si="210">+SUM(DH19:DH37)</f>
        <v>0</v>
      </c>
      <c r="DI38" s="199">
        <f t="shared" ref="DI38" si="211">+SUM(DI19:DI37)</f>
        <v>0</v>
      </c>
      <c r="DJ38" s="199">
        <f t="shared" ref="DJ38" si="212">+SUM(DJ19:DJ37)</f>
        <v>0</v>
      </c>
      <c r="DK38" s="199">
        <f t="shared" ref="DK38" si="213">+SUM(DK19:DK37)</f>
        <v>0</v>
      </c>
      <c r="DL38" s="199">
        <f t="shared" ref="DL38:DM38" si="214">+SUM(DL19:DL37)</f>
        <v>0</v>
      </c>
      <c r="DM38" s="199">
        <f t="shared" si="214"/>
        <v>0</v>
      </c>
      <c r="DN38" s="199">
        <f t="shared" ref="DN38" si="215">+SUM(DN19:DN37)</f>
        <v>0</v>
      </c>
      <c r="DO38" s="199">
        <f t="shared" ref="DO38" si="216">+SUM(DO19:DO37)</f>
        <v>0</v>
      </c>
      <c r="DP38" s="199">
        <f t="shared" ref="DP38" si="217">+SUM(DP19:DP37)</f>
        <v>0</v>
      </c>
      <c r="DQ38" s="199">
        <f t="shared" ref="DQ38" si="218">+SUM(DQ19:DQ37)</f>
        <v>0</v>
      </c>
      <c r="DR38" s="199">
        <f t="shared" ref="DR38" si="219">+SUM(DR19:DR37)</f>
        <v>0</v>
      </c>
    </row>
    <row r="39" spans="1:122" ht="19.5" thickTop="1" x14ac:dyDescent="0.3">
      <c r="A39" s="29"/>
      <c r="B39" s="165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</row>
    <row r="40" spans="1:122" ht="18.75" x14ac:dyDescent="0.3">
      <c r="A40" s="29" t="s">
        <v>9</v>
      </c>
      <c r="B40" s="77"/>
    </row>
    <row r="41" spans="1:122" x14ac:dyDescent="0.25">
      <c r="A41" s="78" t="s">
        <v>148</v>
      </c>
      <c r="C41" s="93">
        <f>+C_ammortamenti!G33+SUM('I_Ult SP'!H18:H24)</f>
        <v>0</v>
      </c>
      <c r="D41" s="93">
        <f>+C_ammortamenti!H33+SUM('I_Ult SP'!I18:I24)</f>
        <v>0</v>
      </c>
      <c r="E41" s="93">
        <f>+C_ammortamenti!I33+SUM('I_Ult SP'!J18:J24)</f>
        <v>0</v>
      </c>
      <c r="F41" s="93">
        <f>+C_ammortamenti!J33+SUM('I_Ult SP'!K18:K24)</f>
        <v>0</v>
      </c>
      <c r="G41" s="93">
        <f>+C_ammortamenti!K33+SUM('I_Ult SP'!L18:L24)</f>
        <v>0</v>
      </c>
      <c r="H41" s="93">
        <f>+C_ammortamenti!L33+SUM('I_Ult SP'!M18:M24)</f>
        <v>0</v>
      </c>
      <c r="I41" s="93">
        <f>+C_ammortamenti!M33+SUM('I_Ult SP'!N18:N24)</f>
        <v>0</v>
      </c>
      <c r="J41" s="93">
        <f>+C_ammortamenti!N33+SUM('I_Ult SP'!O18:O24)</f>
        <v>0</v>
      </c>
      <c r="K41" s="93">
        <f>+C_ammortamenti!O33+SUM('I_Ult SP'!P18:P24)</f>
        <v>0</v>
      </c>
      <c r="L41" s="93">
        <f>+C_ammortamenti!P33+SUM('I_Ult SP'!Q18:Q24)</f>
        <v>0</v>
      </c>
      <c r="M41" s="93">
        <f>+C_ammortamenti!Q33+SUM('I_Ult SP'!R18:R24)</f>
        <v>0</v>
      </c>
      <c r="N41" s="93">
        <f>+C_ammortamenti!R33+SUM('I_Ult SP'!S18:S24)</f>
        <v>0</v>
      </c>
      <c r="O41" s="93">
        <f>+C_ammortamenti!S33+SUM('I_Ult SP'!T18:T24)</f>
        <v>0</v>
      </c>
      <c r="P41" s="93">
        <f>+C_ammortamenti!T33+SUM('I_Ult SP'!U18:U24)</f>
        <v>0</v>
      </c>
      <c r="Q41" s="93">
        <f>+C_ammortamenti!U33+SUM('I_Ult SP'!V18:V24)</f>
        <v>0</v>
      </c>
      <c r="R41" s="93">
        <f>+C_ammortamenti!V33+SUM('I_Ult SP'!W18:W24)</f>
        <v>0</v>
      </c>
      <c r="S41" s="93">
        <f>+C_ammortamenti!W33+SUM('I_Ult SP'!X18:X24)</f>
        <v>0</v>
      </c>
      <c r="T41" s="93">
        <f>+C_ammortamenti!X33+SUM('I_Ult SP'!Y18:Y24)</f>
        <v>0</v>
      </c>
      <c r="U41" s="93">
        <f>+C_ammortamenti!Y33+SUM('I_Ult SP'!Z18:Z24)</f>
        <v>0</v>
      </c>
      <c r="V41" s="93">
        <f>+C_ammortamenti!Z33+SUM('I_Ult SP'!AA18:AA24)</f>
        <v>0</v>
      </c>
      <c r="W41" s="93">
        <f>+C_ammortamenti!AA33+SUM('I_Ult SP'!AB18:AB24)</f>
        <v>0</v>
      </c>
      <c r="X41" s="93">
        <f>+C_ammortamenti!AB33+SUM('I_Ult SP'!AC18:AC24)</f>
        <v>0</v>
      </c>
      <c r="Y41" s="93">
        <f>+C_ammortamenti!AC33+SUM('I_Ult SP'!AD18:AD24)</f>
        <v>0</v>
      </c>
      <c r="Z41" s="93">
        <f>+C_ammortamenti!AD33+SUM('I_Ult SP'!AE18:AE24)</f>
        <v>0</v>
      </c>
      <c r="AA41" s="93">
        <f>+C_ammortamenti!AE33+SUM('I_Ult SP'!AF18:AF24)</f>
        <v>0</v>
      </c>
      <c r="AB41" s="93">
        <f>+C_ammortamenti!AF33+SUM('I_Ult SP'!AG18:AG24)</f>
        <v>0</v>
      </c>
      <c r="AC41" s="93">
        <f>+C_ammortamenti!AG33+SUM('I_Ult SP'!AH18:AH24)</f>
        <v>0</v>
      </c>
      <c r="AD41" s="93">
        <f>+C_ammortamenti!AH33+SUM('I_Ult SP'!AI18:AI24)</f>
        <v>0</v>
      </c>
      <c r="AE41" s="93">
        <f>+C_ammortamenti!AI33+SUM('I_Ult SP'!AJ18:AJ24)</f>
        <v>0</v>
      </c>
      <c r="AF41" s="93">
        <f>+C_ammortamenti!AJ33+SUM('I_Ult SP'!AK18:AK24)</f>
        <v>0</v>
      </c>
      <c r="AG41" s="93">
        <f>+C_ammortamenti!AK33+SUM('I_Ult SP'!AL18:AL24)</f>
        <v>0</v>
      </c>
      <c r="AH41" s="93">
        <f>+C_ammortamenti!AL33+SUM('I_Ult SP'!AM18:AM24)</f>
        <v>0</v>
      </c>
      <c r="AI41" s="93">
        <f>+C_ammortamenti!AM33+SUM('I_Ult SP'!AN18:AN24)</f>
        <v>0</v>
      </c>
      <c r="AJ41" s="93">
        <f>+C_ammortamenti!AN33+SUM('I_Ult SP'!AO18:AO24)</f>
        <v>0</v>
      </c>
      <c r="AK41" s="93">
        <f>+C_ammortamenti!AO33+SUM('I_Ult SP'!AP18:AP24)</f>
        <v>0</v>
      </c>
      <c r="AL41" s="93">
        <f>+C_ammortamenti!AP33+SUM('I_Ult SP'!AQ18:AQ24)</f>
        <v>0</v>
      </c>
      <c r="AM41" s="93">
        <f>+C_ammortamenti!AQ33+SUM('I_Ult SP'!AR18:AR24)</f>
        <v>0</v>
      </c>
      <c r="AN41" s="93">
        <f>+C_ammortamenti!AR33+SUM('I_Ult SP'!AS18:AS24)</f>
        <v>0</v>
      </c>
      <c r="AO41" s="93">
        <f>+C_ammortamenti!AS33+SUM('I_Ult SP'!AT18:AT24)</f>
        <v>0</v>
      </c>
      <c r="AP41" s="93">
        <f>+C_ammortamenti!AT33+SUM('I_Ult SP'!AU18:AU24)</f>
        <v>0</v>
      </c>
      <c r="AQ41" s="93">
        <f>+C_ammortamenti!AU33+SUM('I_Ult SP'!AV18:AV24)</f>
        <v>0</v>
      </c>
      <c r="AR41" s="93">
        <f>+C_ammortamenti!AV33+SUM('I_Ult SP'!AW18:AW24)</f>
        <v>0</v>
      </c>
      <c r="AS41" s="93">
        <f>+C_ammortamenti!AW33+SUM('I_Ult SP'!AX18:AX24)</f>
        <v>0</v>
      </c>
      <c r="AT41" s="93">
        <f>+C_ammortamenti!AX33+SUM('I_Ult SP'!AY18:AY24)</f>
        <v>0</v>
      </c>
      <c r="AU41" s="93">
        <f>+C_ammortamenti!AY33+SUM('I_Ult SP'!AZ18:AZ24)</f>
        <v>0</v>
      </c>
      <c r="AV41" s="93">
        <f>+C_ammortamenti!AZ33+SUM('I_Ult SP'!BA18:BA24)</f>
        <v>0</v>
      </c>
      <c r="AW41" s="93">
        <f>+C_ammortamenti!BA33+SUM('I_Ult SP'!BB18:BB24)</f>
        <v>0</v>
      </c>
      <c r="AX41" s="93">
        <f>+C_ammortamenti!BB33+SUM('I_Ult SP'!BC18:BC24)</f>
        <v>0</v>
      </c>
      <c r="AY41" s="93">
        <f>+C_ammortamenti!BC33+SUM('I_Ult SP'!BD18:BD24)</f>
        <v>0</v>
      </c>
      <c r="AZ41" s="93">
        <f>+C_ammortamenti!BD33+SUM('I_Ult SP'!BE18:BE24)</f>
        <v>0</v>
      </c>
      <c r="BA41" s="93">
        <f>+C_ammortamenti!BE33+SUM('I_Ult SP'!BF18:BF24)</f>
        <v>0</v>
      </c>
      <c r="BB41" s="93">
        <f>+C_ammortamenti!BF33+SUM('I_Ult SP'!BG18:BG24)</f>
        <v>0</v>
      </c>
      <c r="BC41" s="93">
        <f>+C_ammortamenti!BG33+SUM('I_Ult SP'!BH18:BH24)</f>
        <v>0</v>
      </c>
      <c r="BD41" s="93">
        <f>+C_ammortamenti!BH33+SUM('I_Ult SP'!BI18:BI24)</f>
        <v>0</v>
      </c>
      <c r="BE41" s="93">
        <f>+C_ammortamenti!BI33+SUM('I_Ult SP'!BJ18:BJ24)</f>
        <v>0</v>
      </c>
      <c r="BF41" s="93">
        <f>+C_ammortamenti!BJ33+SUM('I_Ult SP'!BK18:BK24)</f>
        <v>0</v>
      </c>
      <c r="BG41" s="93">
        <f>+C_ammortamenti!BK33+SUM('I_Ult SP'!BL18:BL24)</f>
        <v>0</v>
      </c>
      <c r="BH41" s="93">
        <f>+C_ammortamenti!BL33+SUM('I_Ult SP'!BM18:BM24)</f>
        <v>0</v>
      </c>
      <c r="BI41" s="93">
        <f>+C_ammortamenti!BM33+SUM('I_Ult SP'!BN18:BN24)</f>
        <v>0</v>
      </c>
      <c r="BJ41" s="93">
        <f>+C_ammortamenti!BN33+SUM('I_Ult SP'!BO18:BO24)</f>
        <v>0</v>
      </c>
      <c r="BK41" s="93">
        <f>+C_ammortamenti!BO33+SUM('I_Ult SP'!BP18:BP24)</f>
        <v>0</v>
      </c>
      <c r="BL41" s="93">
        <f>+C_ammortamenti!BP33+SUM('I_Ult SP'!BQ18:BQ24)</f>
        <v>0</v>
      </c>
      <c r="BM41" s="93">
        <f>+C_ammortamenti!BQ33+SUM('I_Ult SP'!BR18:BR24)</f>
        <v>0</v>
      </c>
      <c r="BN41" s="93">
        <f>+C_ammortamenti!BR33+SUM('I_Ult SP'!BS18:BS24)</f>
        <v>0</v>
      </c>
      <c r="BO41" s="93">
        <f>+C_ammortamenti!BS33+SUM('I_Ult SP'!BT18:BT24)</f>
        <v>0</v>
      </c>
      <c r="BP41" s="93">
        <f>+C_ammortamenti!BT33+SUM('I_Ult SP'!BU18:BU24)</f>
        <v>0</v>
      </c>
      <c r="BQ41" s="93">
        <f>+C_ammortamenti!BU33+SUM('I_Ult SP'!BV18:BV24)</f>
        <v>0</v>
      </c>
      <c r="BR41" s="93">
        <f>+C_ammortamenti!BV33+SUM('I_Ult SP'!BW18:BW24)</f>
        <v>0</v>
      </c>
      <c r="BS41" s="93">
        <f>+C_ammortamenti!BW33+SUM('I_Ult SP'!BX18:BX24)</f>
        <v>0</v>
      </c>
      <c r="BT41" s="93">
        <f>+C_ammortamenti!BX33+SUM('I_Ult SP'!BY18:BY24)</f>
        <v>0</v>
      </c>
      <c r="BU41" s="93">
        <f>+C_ammortamenti!BY33+SUM('I_Ult SP'!BZ18:BZ24)</f>
        <v>0</v>
      </c>
      <c r="BV41" s="93">
        <f>+C_ammortamenti!BZ33+SUM('I_Ult SP'!CA18:CA24)</f>
        <v>0</v>
      </c>
      <c r="BW41" s="93">
        <f>+C_ammortamenti!CA33+SUM('I_Ult SP'!CB18:CB24)</f>
        <v>0</v>
      </c>
      <c r="BX41" s="93">
        <f>+C_ammortamenti!CB33+SUM('I_Ult SP'!CC18:CC24)</f>
        <v>0</v>
      </c>
      <c r="BY41" s="93">
        <f>+C_ammortamenti!CC33+SUM('I_Ult SP'!CD18:CD24)</f>
        <v>0</v>
      </c>
      <c r="BZ41" s="93">
        <f>+C_ammortamenti!CD33+SUM('I_Ult SP'!CE18:CE24)</f>
        <v>0</v>
      </c>
      <c r="CA41" s="93">
        <f>+C_ammortamenti!CE33+SUM('I_Ult SP'!CF18:CF24)</f>
        <v>0</v>
      </c>
      <c r="CB41" s="93">
        <f>+C_ammortamenti!CF33+SUM('I_Ult SP'!CG18:CG24)</f>
        <v>0</v>
      </c>
      <c r="CC41" s="93">
        <f>+C_ammortamenti!CG33+SUM('I_Ult SP'!CH18:CH24)</f>
        <v>0</v>
      </c>
      <c r="CD41" s="93">
        <f>+C_ammortamenti!CH33+SUM('I_Ult SP'!CI18:CI24)</f>
        <v>0</v>
      </c>
      <c r="CE41" s="93">
        <f>+C_ammortamenti!CI33+SUM('I_Ult SP'!CJ18:CJ24)</f>
        <v>0</v>
      </c>
      <c r="CF41" s="93">
        <f>+C_ammortamenti!CJ33+SUM('I_Ult SP'!CK18:CK24)</f>
        <v>0</v>
      </c>
      <c r="CG41" s="93">
        <f>+C_ammortamenti!CK33+SUM('I_Ult SP'!CL18:CL24)</f>
        <v>0</v>
      </c>
      <c r="CH41" s="93">
        <f>+C_ammortamenti!CL33+SUM('I_Ult SP'!CM18:CM24)</f>
        <v>0</v>
      </c>
      <c r="CI41" s="93">
        <f>+C_ammortamenti!CM33+SUM('I_Ult SP'!CN18:CN24)</f>
        <v>0</v>
      </c>
      <c r="CJ41" s="93">
        <f>+C_ammortamenti!CN33+SUM('I_Ult SP'!CO18:CO24)</f>
        <v>0</v>
      </c>
      <c r="CK41" s="93">
        <f>+C_ammortamenti!CO33+SUM('I_Ult SP'!CP18:CP24)</f>
        <v>0</v>
      </c>
      <c r="CL41" s="93">
        <f>+C_ammortamenti!CP33+SUM('I_Ult SP'!CQ18:CQ24)</f>
        <v>0</v>
      </c>
      <c r="CM41" s="93">
        <f>+C_ammortamenti!CQ33+SUM('I_Ult SP'!CR18:CR24)</f>
        <v>0</v>
      </c>
      <c r="CN41" s="93">
        <f>+C_ammortamenti!CR33+SUM('I_Ult SP'!CS18:CS24)</f>
        <v>0</v>
      </c>
      <c r="CO41" s="93">
        <f>+C_ammortamenti!CS33+SUM('I_Ult SP'!CT18:CT24)</f>
        <v>0</v>
      </c>
      <c r="CP41" s="93">
        <f>+C_ammortamenti!CT33+SUM('I_Ult SP'!CU18:CU24)</f>
        <v>0</v>
      </c>
      <c r="CQ41" s="93">
        <f>+C_ammortamenti!CU33+SUM('I_Ult SP'!CV18:CV24)</f>
        <v>0</v>
      </c>
      <c r="CR41" s="93">
        <f>+C_ammortamenti!CV33+SUM('I_Ult SP'!CW18:CW24)</f>
        <v>0</v>
      </c>
      <c r="CS41" s="93">
        <f>+C_ammortamenti!CW33+SUM('I_Ult SP'!CX18:CX24)</f>
        <v>0</v>
      </c>
      <c r="CT41" s="93">
        <f>+C_ammortamenti!CX33+SUM('I_Ult SP'!CY18:CY24)</f>
        <v>0</v>
      </c>
      <c r="CU41" s="93">
        <f>+C_ammortamenti!CY33+SUM('I_Ult SP'!CZ18:CZ24)</f>
        <v>0</v>
      </c>
      <c r="CV41" s="93">
        <f>+C_ammortamenti!CZ33+SUM('I_Ult SP'!DA18:DA24)</f>
        <v>0</v>
      </c>
      <c r="CW41" s="93">
        <f>+C_ammortamenti!DA33+SUM('I_Ult SP'!DB18:DB24)</f>
        <v>0</v>
      </c>
      <c r="CX41" s="93">
        <f>+C_ammortamenti!DB33+SUM('I_Ult SP'!DC18:DC24)</f>
        <v>0</v>
      </c>
      <c r="CY41" s="93">
        <f>+C_ammortamenti!DC33+SUM('I_Ult SP'!DD18:DD24)</f>
        <v>0</v>
      </c>
      <c r="CZ41" s="93">
        <f>+C_ammortamenti!DD33+SUM('I_Ult SP'!DE18:DE24)</f>
        <v>0</v>
      </c>
      <c r="DA41" s="93">
        <f>+C_ammortamenti!DE33+SUM('I_Ult SP'!DF18:DF24)</f>
        <v>0</v>
      </c>
      <c r="DB41" s="93">
        <f>+C_ammortamenti!DF33+SUM('I_Ult SP'!DG18:DG24)</f>
        <v>0</v>
      </c>
      <c r="DC41" s="93">
        <f>+C_ammortamenti!DG33+SUM('I_Ult SP'!DH18:DH24)</f>
        <v>0</v>
      </c>
      <c r="DD41" s="93">
        <f>+C_ammortamenti!DH33+SUM('I_Ult SP'!DI18:DI24)</f>
        <v>0</v>
      </c>
      <c r="DE41" s="93">
        <f>+C_ammortamenti!DI33+SUM('I_Ult SP'!DJ18:DJ24)</f>
        <v>0</v>
      </c>
      <c r="DF41" s="93">
        <f>+C_ammortamenti!DJ33+SUM('I_Ult SP'!DK18:DK24)</f>
        <v>0</v>
      </c>
      <c r="DG41" s="93">
        <f>+C_ammortamenti!DK33+SUM('I_Ult SP'!DL18:DL24)</f>
        <v>0</v>
      </c>
      <c r="DH41" s="93">
        <f>+C_ammortamenti!DL33+SUM('I_Ult SP'!DM18:DM24)</f>
        <v>0</v>
      </c>
      <c r="DI41" s="93">
        <f>+C_ammortamenti!DM33+SUM('I_Ult SP'!DN18:DN24)</f>
        <v>0</v>
      </c>
      <c r="DJ41" s="93">
        <f>+C_ammortamenti!DN33+SUM('I_Ult SP'!DO18:DO24)</f>
        <v>0</v>
      </c>
      <c r="DK41" s="93">
        <f>+C_ammortamenti!DO33+SUM('I_Ult SP'!DP18:DP24)</f>
        <v>0</v>
      </c>
      <c r="DL41" s="93">
        <f>+C_ammortamenti!DP33+SUM('I_Ult SP'!DQ18:DQ24)</f>
        <v>0</v>
      </c>
      <c r="DM41" s="93">
        <f>+C_ammortamenti!DQ33+SUM('I_Ult SP'!DR18:DR24)</f>
        <v>0</v>
      </c>
      <c r="DN41" s="93">
        <f>+C_ammortamenti!DR33+SUM('I_Ult SP'!DS18:DS24)</f>
        <v>0</v>
      </c>
      <c r="DO41" s="93">
        <f>+C_ammortamenti!DS33+SUM('I_Ult SP'!DT18:DT24)</f>
        <v>0</v>
      </c>
      <c r="DP41" s="93">
        <f>+C_ammortamenti!DT33+SUM('I_Ult SP'!DU18:DU24)</f>
        <v>0</v>
      </c>
      <c r="DQ41" s="93">
        <f>+C_ammortamenti!DU33+SUM('I_Ult SP'!DV18:DV24)</f>
        <v>0</v>
      </c>
      <c r="DR41" s="93">
        <f>+C_ammortamenti!DV33+SUM('I_Ult SP'!DW18:DW24)</f>
        <v>0</v>
      </c>
    </row>
    <row r="42" spans="1:122" ht="15.75" thickBot="1" x14ac:dyDescent="0.3">
      <c r="A42" s="78" t="s">
        <v>149</v>
      </c>
      <c r="C42" s="93">
        <f>+C_ammortamenti!G34+SUM('I_Ult SP'!H34:H36)</f>
        <v>0</v>
      </c>
      <c r="D42" s="93">
        <f>+C_ammortamenti!H34+SUM('I_Ult SP'!I34:I36)</f>
        <v>0</v>
      </c>
      <c r="E42" s="93">
        <f>+C_ammortamenti!I34+SUM('I_Ult SP'!J34:J36)</f>
        <v>0</v>
      </c>
      <c r="F42" s="93">
        <f>+C_ammortamenti!J34+SUM('I_Ult SP'!K34:K36)</f>
        <v>0</v>
      </c>
      <c r="G42" s="93">
        <f>+C_ammortamenti!K34+SUM('I_Ult SP'!L34:L36)</f>
        <v>0</v>
      </c>
      <c r="H42" s="93">
        <f>+C_ammortamenti!L34+SUM('I_Ult SP'!M34:M36)</f>
        <v>0</v>
      </c>
      <c r="I42" s="93">
        <f>+C_ammortamenti!M34+SUM('I_Ult SP'!N34:N36)</f>
        <v>0</v>
      </c>
      <c r="J42" s="93">
        <f>+C_ammortamenti!N34+SUM('I_Ult SP'!O34:O36)</f>
        <v>0</v>
      </c>
      <c r="K42" s="93">
        <f>+C_ammortamenti!O34+SUM('I_Ult SP'!P34:P36)</f>
        <v>0</v>
      </c>
      <c r="L42" s="93">
        <f>+C_ammortamenti!P34+SUM('I_Ult SP'!Q34:Q36)</f>
        <v>0</v>
      </c>
      <c r="M42" s="93">
        <f>+C_ammortamenti!Q34+SUM('I_Ult SP'!R34:R36)</f>
        <v>0</v>
      </c>
      <c r="N42" s="93">
        <f>+C_ammortamenti!R34+SUM('I_Ult SP'!S34:S36)</f>
        <v>0</v>
      </c>
      <c r="O42" s="93">
        <f>+C_ammortamenti!S34+SUM('I_Ult SP'!T34:T36)</f>
        <v>0</v>
      </c>
      <c r="P42" s="93">
        <f>+C_ammortamenti!T34+SUM('I_Ult SP'!U34:U36)</f>
        <v>0</v>
      </c>
      <c r="Q42" s="93">
        <f>+C_ammortamenti!U34+SUM('I_Ult SP'!V34:V36)</f>
        <v>0</v>
      </c>
      <c r="R42" s="93">
        <f>+C_ammortamenti!V34+SUM('I_Ult SP'!W34:W36)</f>
        <v>0</v>
      </c>
      <c r="S42" s="93">
        <f>+C_ammortamenti!W34+SUM('I_Ult SP'!X34:X36)</f>
        <v>0</v>
      </c>
      <c r="T42" s="93">
        <f>+C_ammortamenti!X34+SUM('I_Ult SP'!Y34:Y36)</f>
        <v>0</v>
      </c>
      <c r="U42" s="93">
        <f>+C_ammortamenti!Y34+SUM('I_Ult SP'!Z34:Z36)</f>
        <v>0</v>
      </c>
      <c r="V42" s="93">
        <f>+C_ammortamenti!Z34+SUM('I_Ult SP'!AA34:AA36)</f>
        <v>0</v>
      </c>
      <c r="W42" s="93">
        <f>+C_ammortamenti!AA34+SUM('I_Ult SP'!AB34:AB36)</f>
        <v>0</v>
      </c>
      <c r="X42" s="93">
        <f>+C_ammortamenti!AB34+SUM('I_Ult SP'!AC34:AC36)</f>
        <v>0</v>
      </c>
      <c r="Y42" s="93">
        <f>+C_ammortamenti!AC34+SUM('I_Ult SP'!AD34:AD36)</f>
        <v>0</v>
      </c>
      <c r="Z42" s="93">
        <f>+C_ammortamenti!AD34+SUM('I_Ult SP'!AE34:AE36)</f>
        <v>0</v>
      </c>
      <c r="AA42" s="93">
        <f>+C_ammortamenti!AE34+SUM('I_Ult SP'!AF34:AF36)</f>
        <v>0</v>
      </c>
      <c r="AB42" s="93">
        <f>+C_ammortamenti!AF34+SUM('I_Ult SP'!AG34:AG36)</f>
        <v>0</v>
      </c>
      <c r="AC42" s="93">
        <f>+C_ammortamenti!AG34+SUM('I_Ult SP'!AH34:AH36)</f>
        <v>0</v>
      </c>
      <c r="AD42" s="93">
        <f>+C_ammortamenti!AH34+SUM('I_Ult SP'!AI34:AI36)</f>
        <v>0</v>
      </c>
      <c r="AE42" s="93">
        <f>+C_ammortamenti!AI34+SUM('I_Ult SP'!AJ34:AJ36)</f>
        <v>0</v>
      </c>
      <c r="AF42" s="93">
        <f>+C_ammortamenti!AJ34+SUM('I_Ult SP'!AK34:AK36)</f>
        <v>0</v>
      </c>
      <c r="AG42" s="93">
        <f>+C_ammortamenti!AK34+SUM('I_Ult SP'!AL34:AL36)</f>
        <v>0</v>
      </c>
      <c r="AH42" s="93">
        <f>+C_ammortamenti!AL34+SUM('I_Ult SP'!AM34:AM36)</f>
        <v>0</v>
      </c>
      <c r="AI42" s="93">
        <f>+C_ammortamenti!AM34+SUM('I_Ult SP'!AN34:AN36)</f>
        <v>0</v>
      </c>
      <c r="AJ42" s="93">
        <f>+C_ammortamenti!AN34+SUM('I_Ult SP'!AO34:AO36)</f>
        <v>0</v>
      </c>
      <c r="AK42" s="93">
        <f>+C_ammortamenti!AO34+SUM('I_Ult SP'!AP34:AP36)</f>
        <v>0</v>
      </c>
      <c r="AL42" s="93">
        <f>+C_ammortamenti!AP34+SUM('I_Ult SP'!AQ34:AQ36)</f>
        <v>0</v>
      </c>
      <c r="AM42" s="93">
        <f>+C_ammortamenti!AQ34+SUM('I_Ult SP'!AR34:AR36)</f>
        <v>0</v>
      </c>
      <c r="AN42" s="93">
        <f>+C_ammortamenti!AR34+SUM('I_Ult SP'!AS34:AS36)</f>
        <v>0</v>
      </c>
      <c r="AO42" s="93">
        <f>+C_ammortamenti!AS34+SUM('I_Ult SP'!AT34:AT36)</f>
        <v>0</v>
      </c>
      <c r="AP42" s="93">
        <f>+C_ammortamenti!AT34+SUM('I_Ult SP'!AU34:AU36)</f>
        <v>0</v>
      </c>
      <c r="AQ42" s="93">
        <f>+C_ammortamenti!AU34+SUM('I_Ult SP'!AV34:AV36)</f>
        <v>0</v>
      </c>
      <c r="AR42" s="93">
        <f>+C_ammortamenti!AV34+SUM('I_Ult SP'!AW34:AW36)</f>
        <v>0</v>
      </c>
      <c r="AS42" s="93">
        <f>+C_ammortamenti!AW34+SUM('I_Ult SP'!AX34:AX36)</f>
        <v>0</v>
      </c>
      <c r="AT42" s="93">
        <f>+C_ammortamenti!AX34+SUM('I_Ult SP'!AY34:AY36)</f>
        <v>0</v>
      </c>
      <c r="AU42" s="93">
        <f>+C_ammortamenti!AY34+SUM('I_Ult SP'!AZ34:AZ36)</f>
        <v>0</v>
      </c>
      <c r="AV42" s="93">
        <f>+C_ammortamenti!AZ34+SUM('I_Ult SP'!BA34:BA36)</f>
        <v>0</v>
      </c>
      <c r="AW42" s="93">
        <f>+C_ammortamenti!BA34+SUM('I_Ult SP'!BB34:BB36)</f>
        <v>0</v>
      </c>
      <c r="AX42" s="93">
        <f>+C_ammortamenti!BB34+SUM('I_Ult SP'!BC34:BC36)</f>
        <v>0</v>
      </c>
      <c r="AY42" s="93">
        <f>+C_ammortamenti!BC34+SUM('I_Ult SP'!BD34:BD36)</f>
        <v>0</v>
      </c>
      <c r="AZ42" s="93">
        <f>+C_ammortamenti!BD34+SUM('I_Ult SP'!BE34:BE36)</f>
        <v>0</v>
      </c>
      <c r="BA42" s="93">
        <f>+C_ammortamenti!BE34+SUM('I_Ult SP'!BF34:BF36)</f>
        <v>0</v>
      </c>
      <c r="BB42" s="93">
        <f>+C_ammortamenti!BF34+SUM('I_Ult SP'!BG34:BG36)</f>
        <v>0</v>
      </c>
      <c r="BC42" s="93">
        <f>+C_ammortamenti!BG34+SUM('I_Ult SP'!BH34:BH36)</f>
        <v>0</v>
      </c>
      <c r="BD42" s="93">
        <f>+C_ammortamenti!BH34+SUM('I_Ult SP'!BI34:BI36)</f>
        <v>0</v>
      </c>
      <c r="BE42" s="93">
        <f>+C_ammortamenti!BI34+SUM('I_Ult SP'!BJ34:BJ36)</f>
        <v>0</v>
      </c>
      <c r="BF42" s="93">
        <f>+C_ammortamenti!BJ34+SUM('I_Ult SP'!BK34:BK36)</f>
        <v>0</v>
      </c>
      <c r="BG42" s="93">
        <f>+C_ammortamenti!BK34+SUM('I_Ult SP'!BL34:BL36)</f>
        <v>0</v>
      </c>
      <c r="BH42" s="93">
        <f>+C_ammortamenti!BL34+SUM('I_Ult SP'!BM34:BM36)</f>
        <v>0</v>
      </c>
      <c r="BI42" s="93">
        <f>+C_ammortamenti!BM34+SUM('I_Ult SP'!BN34:BN36)</f>
        <v>0</v>
      </c>
      <c r="BJ42" s="93">
        <f>+C_ammortamenti!BN34+SUM('I_Ult SP'!BO34:BO36)</f>
        <v>0</v>
      </c>
      <c r="BK42" s="93">
        <f>+C_ammortamenti!BO34+SUM('I_Ult SP'!BP34:BP36)</f>
        <v>0</v>
      </c>
      <c r="BL42" s="93">
        <f>+C_ammortamenti!BP34+SUM('I_Ult SP'!BQ34:BQ36)</f>
        <v>0</v>
      </c>
      <c r="BM42" s="93">
        <f>+C_ammortamenti!BQ34+SUM('I_Ult SP'!BR34:BR36)</f>
        <v>0</v>
      </c>
      <c r="BN42" s="93">
        <f>+C_ammortamenti!BR34+SUM('I_Ult SP'!BS34:BS36)</f>
        <v>0</v>
      </c>
      <c r="BO42" s="93">
        <f>+C_ammortamenti!BS34+SUM('I_Ult SP'!BT34:BT36)</f>
        <v>0</v>
      </c>
      <c r="BP42" s="93">
        <f>+C_ammortamenti!BT34+SUM('I_Ult SP'!BU34:BU36)</f>
        <v>0</v>
      </c>
      <c r="BQ42" s="93">
        <f>+C_ammortamenti!BU34+SUM('I_Ult SP'!BV34:BV36)</f>
        <v>0</v>
      </c>
      <c r="BR42" s="93">
        <f>+C_ammortamenti!BV34+SUM('I_Ult SP'!BW34:BW36)</f>
        <v>0</v>
      </c>
      <c r="BS42" s="93">
        <f>+C_ammortamenti!BW34+SUM('I_Ult SP'!BX34:BX36)</f>
        <v>0</v>
      </c>
      <c r="BT42" s="93">
        <f>+C_ammortamenti!BX34+SUM('I_Ult SP'!BY34:BY36)</f>
        <v>0</v>
      </c>
      <c r="BU42" s="93">
        <f>+C_ammortamenti!BY34+SUM('I_Ult SP'!BZ34:BZ36)</f>
        <v>0</v>
      </c>
      <c r="BV42" s="93">
        <f>+C_ammortamenti!BZ34+SUM('I_Ult SP'!CA34:CA36)</f>
        <v>0</v>
      </c>
      <c r="BW42" s="93">
        <f>+C_ammortamenti!CA34+SUM('I_Ult SP'!CB34:CB36)</f>
        <v>0</v>
      </c>
      <c r="BX42" s="93">
        <f>+C_ammortamenti!CB34+SUM('I_Ult SP'!CC34:CC36)</f>
        <v>0</v>
      </c>
      <c r="BY42" s="93">
        <f>+C_ammortamenti!CC34+SUM('I_Ult SP'!CD34:CD36)</f>
        <v>0</v>
      </c>
      <c r="BZ42" s="93">
        <f>+C_ammortamenti!CD34+SUM('I_Ult SP'!CE34:CE36)</f>
        <v>0</v>
      </c>
      <c r="CA42" s="93">
        <f>+C_ammortamenti!CE34+SUM('I_Ult SP'!CF34:CF36)</f>
        <v>0</v>
      </c>
      <c r="CB42" s="93">
        <f>+C_ammortamenti!CF34+SUM('I_Ult SP'!CG34:CG36)</f>
        <v>0</v>
      </c>
      <c r="CC42" s="93">
        <f>+C_ammortamenti!CG34+SUM('I_Ult SP'!CH34:CH36)</f>
        <v>0</v>
      </c>
      <c r="CD42" s="93">
        <f>+C_ammortamenti!CH34+SUM('I_Ult SP'!CI34:CI36)</f>
        <v>0</v>
      </c>
      <c r="CE42" s="93">
        <f>+C_ammortamenti!CI34+SUM('I_Ult SP'!CJ34:CJ36)</f>
        <v>0</v>
      </c>
      <c r="CF42" s="93">
        <f>+C_ammortamenti!CJ34+SUM('I_Ult SP'!CK34:CK36)</f>
        <v>0</v>
      </c>
      <c r="CG42" s="93">
        <f>+C_ammortamenti!CK34+SUM('I_Ult SP'!CL34:CL36)</f>
        <v>0</v>
      </c>
      <c r="CH42" s="93">
        <f>+C_ammortamenti!CL34+SUM('I_Ult SP'!CM34:CM36)</f>
        <v>0</v>
      </c>
      <c r="CI42" s="93">
        <f>+C_ammortamenti!CM34+SUM('I_Ult SP'!CN34:CN36)</f>
        <v>0</v>
      </c>
      <c r="CJ42" s="93">
        <f>+C_ammortamenti!CN34+SUM('I_Ult SP'!CO34:CO36)</f>
        <v>0</v>
      </c>
      <c r="CK42" s="93">
        <f>+C_ammortamenti!CO34+SUM('I_Ult SP'!CP34:CP36)</f>
        <v>0</v>
      </c>
      <c r="CL42" s="93">
        <f>+C_ammortamenti!CP34+SUM('I_Ult SP'!CQ34:CQ36)</f>
        <v>0</v>
      </c>
      <c r="CM42" s="93">
        <f>+C_ammortamenti!CQ34+SUM('I_Ult SP'!CR34:CR36)</f>
        <v>0</v>
      </c>
      <c r="CN42" s="93">
        <f>+C_ammortamenti!CR34+SUM('I_Ult SP'!CS34:CS36)</f>
        <v>0</v>
      </c>
      <c r="CO42" s="93">
        <f>+C_ammortamenti!CS34+SUM('I_Ult SP'!CT34:CT36)</f>
        <v>0</v>
      </c>
      <c r="CP42" s="93">
        <f>+C_ammortamenti!CT34+SUM('I_Ult SP'!CU34:CU36)</f>
        <v>0</v>
      </c>
      <c r="CQ42" s="93">
        <f>+C_ammortamenti!CU34+SUM('I_Ult SP'!CV34:CV36)</f>
        <v>0</v>
      </c>
      <c r="CR42" s="93">
        <f>+C_ammortamenti!CV34+SUM('I_Ult SP'!CW34:CW36)</f>
        <v>0</v>
      </c>
      <c r="CS42" s="93">
        <f>+C_ammortamenti!CW34+SUM('I_Ult SP'!CX34:CX36)</f>
        <v>0</v>
      </c>
      <c r="CT42" s="93">
        <f>+C_ammortamenti!CX34+SUM('I_Ult SP'!CY34:CY36)</f>
        <v>0</v>
      </c>
      <c r="CU42" s="93">
        <f>+C_ammortamenti!CY34+SUM('I_Ult SP'!CZ34:CZ36)</f>
        <v>0</v>
      </c>
      <c r="CV42" s="93">
        <f>+C_ammortamenti!CZ34+SUM('I_Ult SP'!DA34:DA36)</f>
        <v>0</v>
      </c>
      <c r="CW42" s="93">
        <f>+C_ammortamenti!DA34+SUM('I_Ult SP'!DB34:DB36)</f>
        <v>0</v>
      </c>
      <c r="CX42" s="93">
        <f>+C_ammortamenti!DB34+SUM('I_Ult SP'!DC34:DC36)</f>
        <v>0</v>
      </c>
      <c r="CY42" s="93">
        <f>+C_ammortamenti!DC34+SUM('I_Ult SP'!DD34:DD36)</f>
        <v>0</v>
      </c>
      <c r="CZ42" s="93">
        <f>+C_ammortamenti!DD34+SUM('I_Ult SP'!DE34:DE36)</f>
        <v>0</v>
      </c>
      <c r="DA42" s="93">
        <f>+C_ammortamenti!DE34+SUM('I_Ult SP'!DF34:DF36)</f>
        <v>0</v>
      </c>
      <c r="DB42" s="93">
        <f>+C_ammortamenti!DF34+SUM('I_Ult SP'!DG34:DG36)</f>
        <v>0</v>
      </c>
      <c r="DC42" s="93">
        <f>+C_ammortamenti!DG34+SUM('I_Ult SP'!DH34:DH36)</f>
        <v>0</v>
      </c>
      <c r="DD42" s="93">
        <f>+C_ammortamenti!DH34+SUM('I_Ult SP'!DI34:DI36)</f>
        <v>0</v>
      </c>
      <c r="DE42" s="93">
        <f>+C_ammortamenti!DI34+SUM('I_Ult SP'!DJ34:DJ36)</f>
        <v>0</v>
      </c>
      <c r="DF42" s="93">
        <f>+C_ammortamenti!DJ34+SUM('I_Ult SP'!DK34:DK36)</f>
        <v>0</v>
      </c>
      <c r="DG42" s="93">
        <f>+C_ammortamenti!DK34+SUM('I_Ult SP'!DL34:DL36)</f>
        <v>0</v>
      </c>
      <c r="DH42" s="93">
        <f>+C_ammortamenti!DL34+SUM('I_Ult SP'!DM34:DM36)</f>
        <v>0</v>
      </c>
      <c r="DI42" s="93">
        <f>+C_ammortamenti!DM34+SUM('I_Ult SP'!DN34:DN36)</f>
        <v>0</v>
      </c>
      <c r="DJ42" s="93">
        <f>+C_ammortamenti!DN34+SUM('I_Ult SP'!DO34:DO36)</f>
        <v>0</v>
      </c>
      <c r="DK42" s="93">
        <f>+C_ammortamenti!DO34+SUM('I_Ult SP'!DP34:DP36)</f>
        <v>0</v>
      </c>
      <c r="DL42" s="93">
        <f>+C_ammortamenti!DP34+SUM('I_Ult SP'!DQ34:DQ36)</f>
        <v>0</v>
      </c>
      <c r="DM42" s="93">
        <f>+C_ammortamenti!DQ34+SUM('I_Ult SP'!DR34:DR36)</f>
        <v>0</v>
      </c>
      <c r="DN42" s="93">
        <f>+C_ammortamenti!DR34+SUM('I_Ult SP'!DS34:DS36)</f>
        <v>0</v>
      </c>
      <c r="DO42" s="93">
        <f>+C_ammortamenti!DS34+SUM('I_Ult SP'!DT34:DT36)</f>
        <v>0</v>
      </c>
      <c r="DP42" s="93">
        <f>+C_ammortamenti!DT34+SUM('I_Ult SP'!DU34:DU36)</f>
        <v>0</v>
      </c>
      <c r="DQ42" s="93">
        <f>+C_ammortamenti!DU34+SUM('I_Ult SP'!DV34:DV36)</f>
        <v>0</v>
      </c>
      <c r="DR42" s="93">
        <f>+C_ammortamenti!DV34+SUM('I_Ult SP'!DW34:DW36)</f>
        <v>0</v>
      </c>
    </row>
    <row r="43" spans="1:122" ht="18.600000000000001" customHeight="1" thickTop="1" thickBot="1" x14ac:dyDescent="0.5">
      <c r="A43" s="200" t="s">
        <v>150</v>
      </c>
      <c r="B43" s="198"/>
      <c r="C43" s="199">
        <f>+SUM(C41:C42)</f>
        <v>0</v>
      </c>
      <c r="D43" s="199">
        <f t="shared" ref="D43:I43" si="220">+SUM(D41:D42)</f>
        <v>0</v>
      </c>
      <c r="E43" s="199">
        <f t="shared" si="220"/>
        <v>0</v>
      </c>
      <c r="F43" s="199">
        <f t="shared" si="220"/>
        <v>0</v>
      </c>
      <c r="G43" s="199">
        <f t="shared" si="220"/>
        <v>0</v>
      </c>
      <c r="H43" s="199">
        <f t="shared" si="220"/>
        <v>0</v>
      </c>
      <c r="I43" s="199">
        <f t="shared" si="220"/>
        <v>0</v>
      </c>
      <c r="J43" s="199">
        <f t="shared" ref="J43" si="221">+SUM(J41:J42)</f>
        <v>0</v>
      </c>
      <c r="K43" s="199">
        <f t="shared" ref="K43" si="222">+SUM(K41:K42)</f>
        <v>0</v>
      </c>
      <c r="L43" s="199">
        <f t="shared" ref="L43" si="223">+SUM(L41:L42)</f>
        <v>0</v>
      </c>
      <c r="M43" s="199">
        <f t="shared" ref="M43" si="224">+SUM(M41:M42)</f>
        <v>0</v>
      </c>
      <c r="N43" s="199">
        <f t="shared" ref="N43:O43" si="225">+SUM(N41:N42)</f>
        <v>0</v>
      </c>
      <c r="O43" s="199">
        <f t="shared" si="225"/>
        <v>0</v>
      </c>
      <c r="P43" s="199">
        <f t="shared" ref="P43" si="226">+SUM(P41:P42)</f>
        <v>0</v>
      </c>
      <c r="Q43" s="199">
        <f t="shared" ref="Q43" si="227">+SUM(Q41:Q42)</f>
        <v>0</v>
      </c>
      <c r="R43" s="199">
        <f t="shared" ref="R43" si="228">+SUM(R41:R42)</f>
        <v>0</v>
      </c>
      <c r="S43" s="199">
        <f t="shared" ref="S43" si="229">+SUM(S41:S42)</f>
        <v>0</v>
      </c>
      <c r="T43" s="199">
        <f t="shared" ref="T43:U43" si="230">+SUM(T41:T42)</f>
        <v>0</v>
      </c>
      <c r="U43" s="199">
        <f t="shared" si="230"/>
        <v>0</v>
      </c>
      <c r="V43" s="199">
        <f t="shared" ref="V43" si="231">+SUM(V41:V42)</f>
        <v>0</v>
      </c>
      <c r="W43" s="199">
        <f t="shared" ref="W43" si="232">+SUM(W41:W42)</f>
        <v>0</v>
      </c>
      <c r="X43" s="199">
        <f t="shared" ref="X43" si="233">+SUM(X41:X42)</f>
        <v>0</v>
      </c>
      <c r="Y43" s="199">
        <f t="shared" ref="Y43" si="234">+SUM(Y41:Y42)</f>
        <v>0</v>
      </c>
      <c r="Z43" s="199">
        <f t="shared" ref="Z43:AA43" si="235">+SUM(Z41:Z42)</f>
        <v>0</v>
      </c>
      <c r="AA43" s="199">
        <f t="shared" si="235"/>
        <v>0</v>
      </c>
      <c r="AB43" s="199">
        <f t="shared" ref="AB43" si="236">+SUM(AB41:AB42)</f>
        <v>0</v>
      </c>
      <c r="AC43" s="199">
        <f t="shared" ref="AC43" si="237">+SUM(AC41:AC42)</f>
        <v>0</v>
      </c>
      <c r="AD43" s="199">
        <f t="shared" ref="AD43" si="238">+SUM(AD41:AD42)</f>
        <v>0</v>
      </c>
      <c r="AE43" s="199">
        <f t="shared" ref="AE43" si="239">+SUM(AE41:AE42)</f>
        <v>0</v>
      </c>
      <c r="AF43" s="199">
        <f t="shared" ref="AF43:AG43" si="240">+SUM(AF41:AF42)</f>
        <v>0</v>
      </c>
      <c r="AG43" s="199">
        <f t="shared" si="240"/>
        <v>0</v>
      </c>
      <c r="AH43" s="199">
        <f t="shared" ref="AH43" si="241">+SUM(AH41:AH42)</f>
        <v>0</v>
      </c>
      <c r="AI43" s="199">
        <f t="shared" ref="AI43" si="242">+SUM(AI41:AI42)</f>
        <v>0</v>
      </c>
      <c r="AJ43" s="199">
        <f t="shared" ref="AJ43" si="243">+SUM(AJ41:AJ42)</f>
        <v>0</v>
      </c>
      <c r="AK43" s="199">
        <f t="shared" ref="AK43" si="244">+SUM(AK41:AK42)</f>
        <v>0</v>
      </c>
      <c r="AL43" s="199">
        <f t="shared" ref="AL43:AM43" si="245">+SUM(AL41:AL42)</f>
        <v>0</v>
      </c>
      <c r="AM43" s="199">
        <f t="shared" si="245"/>
        <v>0</v>
      </c>
      <c r="AN43" s="199">
        <f t="shared" ref="AN43" si="246">+SUM(AN41:AN42)</f>
        <v>0</v>
      </c>
      <c r="AO43" s="199">
        <f t="shared" ref="AO43" si="247">+SUM(AO41:AO42)</f>
        <v>0</v>
      </c>
      <c r="AP43" s="199">
        <f t="shared" ref="AP43" si="248">+SUM(AP41:AP42)</f>
        <v>0</v>
      </c>
      <c r="AQ43" s="199">
        <f t="shared" ref="AQ43" si="249">+SUM(AQ41:AQ42)</f>
        <v>0</v>
      </c>
      <c r="AR43" s="199">
        <f t="shared" ref="AR43:AS43" si="250">+SUM(AR41:AR42)</f>
        <v>0</v>
      </c>
      <c r="AS43" s="199">
        <f t="shared" si="250"/>
        <v>0</v>
      </c>
      <c r="AT43" s="199">
        <f t="shared" ref="AT43" si="251">+SUM(AT41:AT42)</f>
        <v>0</v>
      </c>
      <c r="AU43" s="199">
        <f t="shared" ref="AU43" si="252">+SUM(AU41:AU42)</f>
        <v>0</v>
      </c>
      <c r="AV43" s="199">
        <f t="shared" ref="AV43" si="253">+SUM(AV41:AV42)</f>
        <v>0</v>
      </c>
      <c r="AW43" s="199">
        <f t="shared" ref="AW43" si="254">+SUM(AW41:AW42)</f>
        <v>0</v>
      </c>
      <c r="AX43" s="199">
        <f t="shared" ref="AX43:AY43" si="255">+SUM(AX41:AX42)</f>
        <v>0</v>
      </c>
      <c r="AY43" s="199">
        <f t="shared" si="255"/>
        <v>0</v>
      </c>
      <c r="AZ43" s="199">
        <f t="shared" ref="AZ43" si="256">+SUM(AZ41:AZ42)</f>
        <v>0</v>
      </c>
      <c r="BA43" s="199">
        <f t="shared" ref="BA43" si="257">+SUM(BA41:BA42)</f>
        <v>0</v>
      </c>
      <c r="BB43" s="199">
        <f t="shared" ref="BB43" si="258">+SUM(BB41:BB42)</f>
        <v>0</v>
      </c>
      <c r="BC43" s="199">
        <f t="shared" ref="BC43" si="259">+SUM(BC41:BC42)</f>
        <v>0</v>
      </c>
      <c r="BD43" s="199">
        <f t="shared" ref="BD43:BE43" si="260">+SUM(BD41:BD42)</f>
        <v>0</v>
      </c>
      <c r="BE43" s="199">
        <f t="shared" si="260"/>
        <v>0</v>
      </c>
      <c r="BF43" s="199">
        <f t="shared" ref="BF43" si="261">+SUM(BF41:BF42)</f>
        <v>0</v>
      </c>
      <c r="BG43" s="199">
        <f t="shared" ref="BG43" si="262">+SUM(BG41:BG42)</f>
        <v>0</v>
      </c>
      <c r="BH43" s="199">
        <f t="shared" ref="BH43" si="263">+SUM(BH41:BH42)</f>
        <v>0</v>
      </c>
      <c r="BI43" s="199">
        <f t="shared" ref="BI43" si="264">+SUM(BI41:BI42)</f>
        <v>0</v>
      </c>
      <c r="BJ43" s="199">
        <f t="shared" ref="BJ43:BK43" si="265">+SUM(BJ41:BJ42)</f>
        <v>0</v>
      </c>
      <c r="BK43" s="199">
        <f t="shared" si="265"/>
        <v>0</v>
      </c>
      <c r="BL43" s="199">
        <f t="shared" ref="BL43" si="266">+SUM(BL41:BL42)</f>
        <v>0</v>
      </c>
      <c r="BM43" s="199">
        <f t="shared" ref="BM43" si="267">+SUM(BM41:BM42)</f>
        <v>0</v>
      </c>
      <c r="BN43" s="199">
        <f t="shared" ref="BN43" si="268">+SUM(BN41:BN42)</f>
        <v>0</v>
      </c>
      <c r="BO43" s="199">
        <f t="shared" ref="BO43" si="269">+SUM(BO41:BO42)</f>
        <v>0</v>
      </c>
      <c r="BP43" s="199">
        <f t="shared" ref="BP43:BQ43" si="270">+SUM(BP41:BP42)</f>
        <v>0</v>
      </c>
      <c r="BQ43" s="199">
        <f t="shared" si="270"/>
        <v>0</v>
      </c>
      <c r="BR43" s="199">
        <f t="shared" ref="BR43" si="271">+SUM(BR41:BR42)</f>
        <v>0</v>
      </c>
      <c r="BS43" s="199">
        <f t="shared" ref="BS43" si="272">+SUM(BS41:BS42)</f>
        <v>0</v>
      </c>
      <c r="BT43" s="199">
        <f t="shared" ref="BT43" si="273">+SUM(BT41:BT42)</f>
        <v>0</v>
      </c>
      <c r="BU43" s="199">
        <f t="shared" ref="BU43" si="274">+SUM(BU41:BU42)</f>
        <v>0</v>
      </c>
      <c r="BV43" s="199">
        <f t="shared" ref="BV43:BW43" si="275">+SUM(BV41:BV42)</f>
        <v>0</v>
      </c>
      <c r="BW43" s="199">
        <f t="shared" si="275"/>
        <v>0</v>
      </c>
      <c r="BX43" s="199">
        <f t="shared" ref="BX43" si="276">+SUM(BX41:BX42)</f>
        <v>0</v>
      </c>
      <c r="BY43" s="199">
        <f t="shared" ref="BY43" si="277">+SUM(BY41:BY42)</f>
        <v>0</v>
      </c>
      <c r="BZ43" s="199">
        <f t="shared" ref="BZ43" si="278">+SUM(BZ41:BZ42)</f>
        <v>0</v>
      </c>
      <c r="CA43" s="199">
        <f t="shared" ref="CA43" si="279">+SUM(CA41:CA42)</f>
        <v>0</v>
      </c>
      <c r="CB43" s="199">
        <f t="shared" ref="CB43:CC43" si="280">+SUM(CB41:CB42)</f>
        <v>0</v>
      </c>
      <c r="CC43" s="199">
        <f t="shared" si="280"/>
        <v>0</v>
      </c>
      <c r="CD43" s="199">
        <f t="shared" ref="CD43" si="281">+SUM(CD41:CD42)</f>
        <v>0</v>
      </c>
      <c r="CE43" s="199">
        <f t="shared" ref="CE43" si="282">+SUM(CE41:CE42)</f>
        <v>0</v>
      </c>
      <c r="CF43" s="199">
        <f t="shared" ref="CF43" si="283">+SUM(CF41:CF42)</f>
        <v>0</v>
      </c>
      <c r="CG43" s="199">
        <f t="shared" ref="CG43" si="284">+SUM(CG41:CG42)</f>
        <v>0</v>
      </c>
      <c r="CH43" s="199">
        <f t="shared" ref="CH43:CI43" si="285">+SUM(CH41:CH42)</f>
        <v>0</v>
      </c>
      <c r="CI43" s="199">
        <f t="shared" si="285"/>
        <v>0</v>
      </c>
      <c r="CJ43" s="199">
        <f t="shared" ref="CJ43" si="286">+SUM(CJ41:CJ42)</f>
        <v>0</v>
      </c>
      <c r="CK43" s="199">
        <f t="shared" ref="CK43" si="287">+SUM(CK41:CK42)</f>
        <v>0</v>
      </c>
      <c r="CL43" s="199">
        <f t="shared" ref="CL43" si="288">+SUM(CL41:CL42)</f>
        <v>0</v>
      </c>
      <c r="CM43" s="199">
        <f t="shared" ref="CM43" si="289">+SUM(CM41:CM42)</f>
        <v>0</v>
      </c>
      <c r="CN43" s="199">
        <f t="shared" ref="CN43:CO43" si="290">+SUM(CN41:CN42)</f>
        <v>0</v>
      </c>
      <c r="CO43" s="199">
        <f t="shared" si="290"/>
        <v>0</v>
      </c>
      <c r="CP43" s="199">
        <f t="shared" ref="CP43" si="291">+SUM(CP41:CP42)</f>
        <v>0</v>
      </c>
      <c r="CQ43" s="199">
        <f t="shared" ref="CQ43" si="292">+SUM(CQ41:CQ42)</f>
        <v>0</v>
      </c>
      <c r="CR43" s="199">
        <f t="shared" ref="CR43" si="293">+SUM(CR41:CR42)</f>
        <v>0</v>
      </c>
      <c r="CS43" s="199">
        <f t="shared" ref="CS43" si="294">+SUM(CS41:CS42)</f>
        <v>0</v>
      </c>
      <c r="CT43" s="199">
        <f t="shared" ref="CT43:CU43" si="295">+SUM(CT41:CT42)</f>
        <v>0</v>
      </c>
      <c r="CU43" s="199">
        <f t="shared" si="295"/>
        <v>0</v>
      </c>
      <c r="CV43" s="199">
        <f t="shared" ref="CV43" si="296">+SUM(CV41:CV42)</f>
        <v>0</v>
      </c>
      <c r="CW43" s="199">
        <f t="shared" ref="CW43" si="297">+SUM(CW41:CW42)</f>
        <v>0</v>
      </c>
      <c r="CX43" s="199">
        <f t="shared" ref="CX43" si="298">+SUM(CX41:CX42)</f>
        <v>0</v>
      </c>
      <c r="CY43" s="199">
        <f t="shared" ref="CY43" si="299">+SUM(CY41:CY42)</f>
        <v>0</v>
      </c>
      <c r="CZ43" s="199">
        <f t="shared" ref="CZ43:DA43" si="300">+SUM(CZ41:CZ42)</f>
        <v>0</v>
      </c>
      <c r="DA43" s="199">
        <f t="shared" si="300"/>
        <v>0</v>
      </c>
      <c r="DB43" s="199">
        <f t="shared" ref="DB43" si="301">+SUM(DB41:DB42)</f>
        <v>0</v>
      </c>
      <c r="DC43" s="199">
        <f t="shared" ref="DC43" si="302">+SUM(DC41:DC42)</f>
        <v>0</v>
      </c>
      <c r="DD43" s="199">
        <f t="shared" ref="DD43" si="303">+SUM(DD41:DD42)</f>
        <v>0</v>
      </c>
      <c r="DE43" s="199">
        <f t="shared" ref="DE43" si="304">+SUM(DE41:DE42)</f>
        <v>0</v>
      </c>
      <c r="DF43" s="199">
        <f t="shared" ref="DF43:DG43" si="305">+SUM(DF41:DF42)</f>
        <v>0</v>
      </c>
      <c r="DG43" s="199">
        <f t="shared" si="305"/>
        <v>0</v>
      </c>
      <c r="DH43" s="199">
        <f t="shared" ref="DH43" si="306">+SUM(DH41:DH42)</f>
        <v>0</v>
      </c>
      <c r="DI43" s="199">
        <f t="shared" ref="DI43" si="307">+SUM(DI41:DI42)</f>
        <v>0</v>
      </c>
      <c r="DJ43" s="199">
        <f t="shared" ref="DJ43" si="308">+SUM(DJ41:DJ42)</f>
        <v>0</v>
      </c>
      <c r="DK43" s="199">
        <f t="shared" ref="DK43" si="309">+SUM(DK41:DK42)</f>
        <v>0</v>
      </c>
      <c r="DL43" s="199">
        <f t="shared" ref="DL43:DM43" si="310">+SUM(DL41:DL42)</f>
        <v>0</v>
      </c>
      <c r="DM43" s="199">
        <f t="shared" si="310"/>
        <v>0</v>
      </c>
      <c r="DN43" s="199">
        <f t="shared" ref="DN43" si="311">+SUM(DN41:DN42)</f>
        <v>0</v>
      </c>
      <c r="DO43" s="199">
        <f t="shared" ref="DO43" si="312">+SUM(DO41:DO42)</f>
        <v>0</v>
      </c>
      <c r="DP43" s="199">
        <f t="shared" ref="DP43" si="313">+SUM(DP41:DP42)</f>
        <v>0</v>
      </c>
      <c r="DQ43" s="199">
        <f t="shared" ref="DQ43" si="314">+SUM(DQ41:DQ42)</f>
        <v>0</v>
      </c>
      <c r="DR43" s="199">
        <f t="shared" ref="DR43" si="315">+SUM(DR41:DR42)</f>
        <v>0</v>
      </c>
    </row>
    <row r="44" spans="1:122" ht="15.75" thickTop="1" x14ac:dyDescent="0.25">
      <c r="A44" s="165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</row>
    <row r="45" spans="1:122" ht="18.75" x14ac:dyDescent="0.3">
      <c r="A45" s="29" t="s">
        <v>354</v>
      </c>
      <c r="B45" s="74"/>
    </row>
    <row r="46" spans="1:122" x14ac:dyDescent="0.25">
      <c r="A46" s="78" t="s">
        <v>151</v>
      </c>
      <c r="C46" s="93">
        <f>+C_Personale!E172+C_Personale!E173+C_Personale!E174</f>
        <v>0</v>
      </c>
      <c r="D46" s="93">
        <f>+C_Personale!F172+C_Personale!F173+C_Personale!F174</f>
        <v>0</v>
      </c>
      <c r="E46" s="93">
        <f>+C_Personale!G172+C_Personale!G173+C_Personale!G174</f>
        <v>0</v>
      </c>
      <c r="F46" s="93">
        <f>+C_Personale!H172+C_Personale!H173+C_Personale!H174</f>
        <v>0</v>
      </c>
      <c r="G46" s="93">
        <f>+C_Personale!I172+C_Personale!I173+C_Personale!I174</f>
        <v>0</v>
      </c>
      <c r="H46" s="93">
        <f>+C_Personale!J172+C_Personale!J173+C_Personale!J174</f>
        <v>0</v>
      </c>
      <c r="I46" s="93">
        <f>+C_Personale!K172+C_Personale!K173+C_Personale!K174</f>
        <v>0</v>
      </c>
      <c r="J46" s="93">
        <f>+C_Personale!L172+C_Personale!L173+C_Personale!L174</f>
        <v>0</v>
      </c>
      <c r="K46" s="93">
        <f>+C_Personale!M172+C_Personale!M173+C_Personale!M174</f>
        <v>0</v>
      </c>
      <c r="L46" s="93">
        <f>+C_Personale!N172+C_Personale!N173+C_Personale!N174</f>
        <v>0</v>
      </c>
      <c r="M46" s="93">
        <f>+C_Personale!O172+C_Personale!O173+C_Personale!O174</f>
        <v>0</v>
      </c>
      <c r="N46" s="93">
        <f>+C_Personale!P172+C_Personale!P173+C_Personale!P174</f>
        <v>0</v>
      </c>
      <c r="O46" s="93">
        <f>+C_Personale!Q172+C_Personale!Q173+C_Personale!Q174</f>
        <v>0</v>
      </c>
      <c r="P46" s="93">
        <f>+C_Personale!R172+C_Personale!R173+C_Personale!R174</f>
        <v>0</v>
      </c>
      <c r="Q46" s="93">
        <f>+C_Personale!S172+C_Personale!S173+C_Personale!S174</f>
        <v>0</v>
      </c>
      <c r="R46" s="93">
        <f>+C_Personale!T172+C_Personale!T173+C_Personale!T174</f>
        <v>0</v>
      </c>
      <c r="S46" s="93">
        <f>+C_Personale!U172+C_Personale!U173+C_Personale!U174</f>
        <v>0</v>
      </c>
      <c r="T46" s="93">
        <f>+C_Personale!V172+C_Personale!V173+C_Personale!V174</f>
        <v>0</v>
      </c>
      <c r="U46" s="93">
        <f>+C_Personale!W172+C_Personale!W173+C_Personale!W174</f>
        <v>0</v>
      </c>
      <c r="V46" s="93">
        <f>+C_Personale!X172+C_Personale!X173+C_Personale!X174</f>
        <v>0</v>
      </c>
      <c r="W46" s="93">
        <f>+C_Personale!Y172+C_Personale!Y173+C_Personale!Y174</f>
        <v>0</v>
      </c>
      <c r="X46" s="93">
        <f>+C_Personale!Z172+C_Personale!Z173+C_Personale!Z174</f>
        <v>0</v>
      </c>
      <c r="Y46" s="93">
        <f>+C_Personale!AA172+C_Personale!AA173+C_Personale!AA174</f>
        <v>0</v>
      </c>
      <c r="Z46" s="93">
        <f>+C_Personale!AB172+C_Personale!AB173+C_Personale!AB174</f>
        <v>0</v>
      </c>
      <c r="AA46" s="93">
        <f>+C_Personale!AC172+C_Personale!AC173+C_Personale!AC174</f>
        <v>0</v>
      </c>
      <c r="AB46" s="93">
        <f>+C_Personale!AD172+C_Personale!AD173+C_Personale!AD174</f>
        <v>0</v>
      </c>
      <c r="AC46" s="93">
        <f>+C_Personale!AE172+C_Personale!AE173+C_Personale!AE174</f>
        <v>0</v>
      </c>
      <c r="AD46" s="93">
        <f>+C_Personale!AF172+C_Personale!AF173+C_Personale!AF174</f>
        <v>0</v>
      </c>
      <c r="AE46" s="93">
        <f>+C_Personale!AG172+C_Personale!AG173+C_Personale!AG174</f>
        <v>0</v>
      </c>
      <c r="AF46" s="93">
        <f>+C_Personale!AH172+C_Personale!AH173+C_Personale!AH174</f>
        <v>0</v>
      </c>
      <c r="AG46" s="93">
        <f>+C_Personale!AI172+C_Personale!AI173+C_Personale!AI174</f>
        <v>0</v>
      </c>
      <c r="AH46" s="93">
        <f>+C_Personale!AJ172+C_Personale!AJ173+C_Personale!AJ174</f>
        <v>0</v>
      </c>
      <c r="AI46" s="93">
        <f>+C_Personale!AK172+C_Personale!AK173+C_Personale!AK174</f>
        <v>0</v>
      </c>
      <c r="AJ46" s="93">
        <f>+C_Personale!AL172+C_Personale!AL173+C_Personale!AL174</f>
        <v>0</v>
      </c>
      <c r="AK46" s="93">
        <f>+C_Personale!AM172+C_Personale!AM173+C_Personale!AM174</f>
        <v>0</v>
      </c>
      <c r="AL46" s="93">
        <f>+C_Personale!AN172+C_Personale!AN173+C_Personale!AN174</f>
        <v>0</v>
      </c>
      <c r="AM46" s="93">
        <f>+C_Personale!AO172+C_Personale!AO173+C_Personale!AO174</f>
        <v>0</v>
      </c>
      <c r="AN46" s="93">
        <f>+C_Personale!AP172+C_Personale!AP173+C_Personale!AP174</f>
        <v>0</v>
      </c>
      <c r="AO46" s="93">
        <f>+C_Personale!AQ172+C_Personale!AQ173+C_Personale!AQ174</f>
        <v>0</v>
      </c>
      <c r="AP46" s="93">
        <f>+C_Personale!AR172+C_Personale!AR173+C_Personale!AR174</f>
        <v>0</v>
      </c>
      <c r="AQ46" s="93">
        <f>+C_Personale!AS172+C_Personale!AS173+C_Personale!AS174</f>
        <v>0</v>
      </c>
      <c r="AR46" s="93">
        <f>+C_Personale!AT172+C_Personale!AT173+C_Personale!AT174</f>
        <v>0</v>
      </c>
      <c r="AS46" s="93">
        <f>+C_Personale!AU172+C_Personale!AU173+C_Personale!AU174</f>
        <v>0</v>
      </c>
      <c r="AT46" s="93">
        <f>+C_Personale!AV172+C_Personale!AV173+C_Personale!AV174</f>
        <v>0</v>
      </c>
      <c r="AU46" s="93">
        <f>+C_Personale!AW172+C_Personale!AW173+C_Personale!AW174</f>
        <v>0</v>
      </c>
      <c r="AV46" s="93">
        <f>+C_Personale!AX172+C_Personale!AX173+C_Personale!AX174</f>
        <v>0</v>
      </c>
      <c r="AW46" s="93">
        <f>+C_Personale!AY172+C_Personale!AY173+C_Personale!AY174</f>
        <v>0</v>
      </c>
      <c r="AX46" s="93">
        <f>+C_Personale!AZ172+C_Personale!AZ173+C_Personale!AZ174</f>
        <v>0</v>
      </c>
      <c r="AY46" s="93">
        <f>+C_Personale!BA172+C_Personale!BA173+C_Personale!BA174</f>
        <v>0</v>
      </c>
      <c r="AZ46" s="93">
        <f>+C_Personale!BB172+C_Personale!BB173+C_Personale!BB174</f>
        <v>0</v>
      </c>
      <c r="BA46" s="93">
        <f>+C_Personale!BC172+C_Personale!BC173+C_Personale!BC174</f>
        <v>0</v>
      </c>
      <c r="BB46" s="93">
        <f>+C_Personale!BD172+C_Personale!BD173+C_Personale!BD174</f>
        <v>0</v>
      </c>
      <c r="BC46" s="93">
        <f>+C_Personale!BE172+C_Personale!BE173+C_Personale!BE174</f>
        <v>0</v>
      </c>
      <c r="BD46" s="93">
        <f>+C_Personale!BF172+C_Personale!BF173+C_Personale!BF174</f>
        <v>0</v>
      </c>
      <c r="BE46" s="93">
        <f>+C_Personale!BG172+C_Personale!BG173+C_Personale!BG174</f>
        <v>0</v>
      </c>
      <c r="BF46" s="93">
        <f>+C_Personale!BH172+C_Personale!BH173+C_Personale!BH174</f>
        <v>0</v>
      </c>
      <c r="BG46" s="93">
        <f>+C_Personale!BI172+C_Personale!BI173+C_Personale!BI174</f>
        <v>0</v>
      </c>
      <c r="BH46" s="93">
        <f>+C_Personale!BJ172+C_Personale!BJ173+C_Personale!BJ174</f>
        <v>0</v>
      </c>
      <c r="BI46" s="93">
        <f>+C_Personale!BK172+C_Personale!BK173+C_Personale!BK174</f>
        <v>0</v>
      </c>
      <c r="BJ46" s="93">
        <f>+C_Personale!BL172+C_Personale!BL173+C_Personale!BL174</f>
        <v>0</v>
      </c>
      <c r="BK46" s="93">
        <f>+C_Personale!BM172+C_Personale!BM173+C_Personale!BM174</f>
        <v>0</v>
      </c>
      <c r="BL46" s="93">
        <f>+C_Personale!BN172+C_Personale!BN173+C_Personale!BN174</f>
        <v>0</v>
      </c>
      <c r="BM46" s="93">
        <f>+C_Personale!BO172+C_Personale!BO173+C_Personale!BO174</f>
        <v>0</v>
      </c>
      <c r="BN46" s="93">
        <f>+C_Personale!BP172+C_Personale!BP173+C_Personale!BP174</f>
        <v>0</v>
      </c>
      <c r="BO46" s="93">
        <f>+C_Personale!BQ172+C_Personale!BQ173+C_Personale!BQ174</f>
        <v>0</v>
      </c>
      <c r="BP46" s="93">
        <f>+C_Personale!BR172+C_Personale!BR173+C_Personale!BR174</f>
        <v>0</v>
      </c>
      <c r="BQ46" s="93">
        <f>+C_Personale!BS172+C_Personale!BS173+C_Personale!BS174</f>
        <v>0</v>
      </c>
      <c r="BR46" s="93">
        <f>+C_Personale!BT172+C_Personale!BT173+C_Personale!BT174</f>
        <v>0</v>
      </c>
      <c r="BS46" s="93">
        <f>+C_Personale!BU172+C_Personale!BU173+C_Personale!BU174</f>
        <v>0</v>
      </c>
      <c r="BT46" s="93">
        <f>+C_Personale!BV172+C_Personale!BV173+C_Personale!BV174</f>
        <v>0</v>
      </c>
      <c r="BU46" s="93">
        <f>+C_Personale!BW172+C_Personale!BW173+C_Personale!BW174</f>
        <v>0</v>
      </c>
      <c r="BV46" s="93">
        <f>+C_Personale!BX172+C_Personale!BX173+C_Personale!BX174</f>
        <v>0</v>
      </c>
      <c r="BW46" s="93">
        <f>+C_Personale!BY172+C_Personale!BY173+C_Personale!BY174</f>
        <v>0</v>
      </c>
      <c r="BX46" s="93">
        <f>+C_Personale!BZ172+C_Personale!BZ173+C_Personale!BZ174</f>
        <v>0</v>
      </c>
      <c r="BY46" s="93">
        <f>+C_Personale!CA172+C_Personale!CA173+C_Personale!CA174</f>
        <v>0</v>
      </c>
      <c r="BZ46" s="93">
        <f>+C_Personale!CB172+C_Personale!CB173+C_Personale!CB174</f>
        <v>0</v>
      </c>
      <c r="CA46" s="93">
        <f>+C_Personale!CC172+C_Personale!CC173+C_Personale!CC174</f>
        <v>0</v>
      </c>
      <c r="CB46" s="93">
        <f>+C_Personale!CD172+C_Personale!CD173+C_Personale!CD174</f>
        <v>0</v>
      </c>
      <c r="CC46" s="93">
        <f>+C_Personale!CE172+C_Personale!CE173+C_Personale!CE174</f>
        <v>0</v>
      </c>
      <c r="CD46" s="93">
        <f>+C_Personale!CF172+C_Personale!CF173+C_Personale!CF174</f>
        <v>0</v>
      </c>
      <c r="CE46" s="93">
        <f>+C_Personale!CG172+C_Personale!CG173+C_Personale!CG174</f>
        <v>0</v>
      </c>
      <c r="CF46" s="93">
        <f>+C_Personale!CH172+C_Personale!CH173+C_Personale!CH174</f>
        <v>0</v>
      </c>
      <c r="CG46" s="93">
        <f>+C_Personale!CI172+C_Personale!CI173+C_Personale!CI174</f>
        <v>0</v>
      </c>
      <c r="CH46" s="93">
        <f>+C_Personale!CJ172+C_Personale!CJ173+C_Personale!CJ174</f>
        <v>0</v>
      </c>
      <c r="CI46" s="93">
        <f>+C_Personale!CK172+C_Personale!CK173+C_Personale!CK174</f>
        <v>0</v>
      </c>
      <c r="CJ46" s="93">
        <f>+C_Personale!CL172+C_Personale!CL173+C_Personale!CL174</f>
        <v>0</v>
      </c>
      <c r="CK46" s="93">
        <f>+C_Personale!CM172+C_Personale!CM173+C_Personale!CM174</f>
        <v>0</v>
      </c>
      <c r="CL46" s="93">
        <f>+C_Personale!CN172+C_Personale!CN173+C_Personale!CN174</f>
        <v>0</v>
      </c>
      <c r="CM46" s="93">
        <f>+C_Personale!CO172+C_Personale!CO173+C_Personale!CO174</f>
        <v>0</v>
      </c>
      <c r="CN46" s="93">
        <f>+C_Personale!CP172+C_Personale!CP173+C_Personale!CP174</f>
        <v>0</v>
      </c>
      <c r="CO46" s="93">
        <f>+C_Personale!CQ172+C_Personale!CQ173+C_Personale!CQ174</f>
        <v>0</v>
      </c>
      <c r="CP46" s="93">
        <f>+C_Personale!CR172+C_Personale!CR173+C_Personale!CR174</f>
        <v>0</v>
      </c>
      <c r="CQ46" s="93">
        <f>+C_Personale!CS172+C_Personale!CS173+C_Personale!CS174</f>
        <v>0</v>
      </c>
      <c r="CR46" s="93">
        <f>+C_Personale!CT172+C_Personale!CT173+C_Personale!CT174</f>
        <v>0</v>
      </c>
      <c r="CS46" s="93">
        <f>+C_Personale!CU172+C_Personale!CU173+C_Personale!CU174</f>
        <v>0</v>
      </c>
      <c r="CT46" s="93">
        <f>+C_Personale!CV172+C_Personale!CV173+C_Personale!CV174</f>
        <v>0</v>
      </c>
      <c r="CU46" s="93">
        <f>+C_Personale!CW172+C_Personale!CW173+C_Personale!CW174</f>
        <v>0</v>
      </c>
      <c r="CV46" s="93">
        <f>+C_Personale!CX172+C_Personale!CX173+C_Personale!CX174</f>
        <v>0</v>
      </c>
      <c r="CW46" s="93">
        <f>+C_Personale!CY172+C_Personale!CY173+C_Personale!CY174</f>
        <v>0</v>
      </c>
      <c r="CX46" s="93">
        <f>+C_Personale!CZ172+C_Personale!CZ173+C_Personale!CZ174</f>
        <v>0</v>
      </c>
      <c r="CY46" s="93">
        <f>+C_Personale!DA172+C_Personale!DA173+C_Personale!DA174</f>
        <v>0</v>
      </c>
      <c r="CZ46" s="93">
        <f>+C_Personale!DB172+C_Personale!DB173+C_Personale!DB174</f>
        <v>0</v>
      </c>
      <c r="DA46" s="93">
        <f>+C_Personale!DC172+C_Personale!DC173+C_Personale!DC174</f>
        <v>0</v>
      </c>
      <c r="DB46" s="93">
        <f>+C_Personale!DD172+C_Personale!DD173+C_Personale!DD174</f>
        <v>0</v>
      </c>
      <c r="DC46" s="93">
        <f>+C_Personale!DE172+C_Personale!DE173+C_Personale!DE174</f>
        <v>0</v>
      </c>
      <c r="DD46" s="93">
        <f>+C_Personale!DF172+C_Personale!DF173+C_Personale!DF174</f>
        <v>0</v>
      </c>
      <c r="DE46" s="93">
        <f>+C_Personale!DG172+C_Personale!DG173+C_Personale!DG174</f>
        <v>0</v>
      </c>
      <c r="DF46" s="93">
        <f>+C_Personale!DH172+C_Personale!DH173+C_Personale!DH174</f>
        <v>0</v>
      </c>
      <c r="DG46" s="93">
        <f>+C_Personale!DI172+C_Personale!DI173+C_Personale!DI174</f>
        <v>0</v>
      </c>
      <c r="DH46" s="93">
        <f>+C_Personale!DJ172+C_Personale!DJ173+C_Personale!DJ174</f>
        <v>0</v>
      </c>
      <c r="DI46" s="93">
        <f>+C_Personale!DK172+C_Personale!DK173+C_Personale!DK174</f>
        <v>0</v>
      </c>
      <c r="DJ46" s="93">
        <f>+C_Personale!DL172+C_Personale!DL173+C_Personale!DL174</f>
        <v>0</v>
      </c>
      <c r="DK46" s="93">
        <f>+C_Personale!DM172+C_Personale!DM173+C_Personale!DM174</f>
        <v>0</v>
      </c>
      <c r="DL46" s="93">
        <f>+C_Personale!DN172+C_Personale!DN173+C_Personale!DN174</f>
        <v>0</v>
      </c>
      <c r="DM46" s="93">
        <f>+C_Personale!DO172+C_Personale!DO173+C_Personale!DO174</f>
        <v>0</v>
      </c>
      <c r="DN46" s="93">
        <f>+C_Personale!DP172+C_Personale!DP173+C_Personale!DP174</f>
        <v>0</v>
      </c>
      <c r="DO46" s="93">
        <f>+C_Personale!DQ172+C_Personale!DQ173+C_Personale!DQ174</f>
        <v>0</v>
      </c>
      <c r="DP46" s="93">
        <f>+C_Personale!DR172+C_Personale!DR173+C_Personale!DR174</f>
        <v>0</v>
      </c>
      <c r="DQ46" s="93">
        <f>+C_Personale!DS172+C_Personale!DS173+C_Personale!DS174</f>
        <v>0</v>
      </c>
      <c r="DR46" s="93">
        <f>+C_Personale!DT172+C_Personale!DT173+C_Personale!DT174</f>
        <v>0</v>
      </c>
    </row>
    <row r="47" spans="1:122" ht="15.75" thickBot="1" x14ac:dyDescent="0.3">
      <c r="A47" s="78" t="s">
        <v>152</v>
      </c>
      <c r="C47" s="93">
        <f>+C_Personale!E175</f>
        <v>0</v>
      </c>
      <c r="D47" s="93">
        <f>+C_Personale!F175</f>
        <v>0</v>
      </c>
      <c r="E47" s="93">
        <f>+C_Personale!G175</f>
        <v>0</v>
      </c>
      <c r="F47" s="93">
        <f>+C_Personale!H175</f>
        <v>0</v>
      </c>
      <c r="G47" s="93">
        <f>+C_Personale!I175</f>
        <v>0</v>
      </c>
      <c r="H47" s="93">
        <f>+C_Personale!J175</f>
        <v>0</v>
      </c>
      <c r="I47" s="93">
        <f>+C_Personale!K175</f>
        <v>0</v>
      </c>
      <c r="J47" s="93">
        <f>+C_Personale!L175</f>
        <v>0</v>
      </c>
      <c r="K47" s="93">
        <f>+C_Personale!M175</f>
        <v>0</v>
      </c>
      <c r="L47" s="93">
        <f>+C_Personale!N175</f>
        <v>0</v>
      </c>
      <c r="M47" s="93">
        <f>+C_Personale!O175</f>
        <v>0</v>
      </c>
      <c r="N47" s="93">
        <f>+C_Personale!P175</f>
        <v>0</v>
      </c>
      <c r="O47" s="93">
        <f>+C_Personale!Q175</f>
        <v>0</v>
      </c>
      <c r="P47" s="93">
        <f>+C_Personale!R175</f>
        <v>0</v>
      </c>
      <c r="Q47" s="93">
        <f>+C_Personale!S175</f>
        <v>0</v>
      </c>
      <c r="R47" s="93">
        <f>+C_Personale!T175</f>
        <v>0</v>
      </c>
      <c r="S47" s="93">
        <f>+C_Personale!U175</f>
        <v>0</v>
      </c>
      <c r="T47" s="93">
        <f>+C_Personale!V175</f>
        <v>0</v>
      </c>
      <c r="U47" s="93">
        <f>+C_Personale!W175</f>
        <v>0</v>
      </c>
      <c r="V47" s="93">
        <f>+C_Personale!X175</f>
        <v>0</v>
      </c>
      <c r="W47" s="93">
        <f>+C_Personale!Y175</f>
        <v>0</v>
      </c>
      <c r="X47" s="93">
        <f>+C_Personale!Z175</f>
        <v>0</v>
      </c>
      <c r="Y47" s="93">
        <f>+C_Personale!AA175</f>
        <v>0</v>
      </c>
      <c r="Z47" s="93">
        <f>+C_Personale!AB175</f>
        <v>0</v>
      </c>
      <c r="AA47" s="93">
        <f>+C_Personale!AC175</f>
        <v>0</v>
      </c>
      <c r="AB47" s="93">
        <f>+C_Personale!AD175</f>
        <v>0</v>
      </c>
      <c r="AC47" s="93">
        <f>+C_Personale!AE175</f>
        <v>0</v>
      </c>
      <c r="AD47" s="93">
        <f>+C_Personale!AF175</f>
        <v>0</v>
      </c>
      <c r="AE47" s="93">
        <f>+C_Personale!AG175</f>
        <v>0</v>
      </c>
      <c r="AF47" s="93">
        <f>+C_Personale!AH175</f>
        <v>0</v>
      </c>
      <c r="AG47" s="93">
        <f>+C_Personale!AI175</f>
        <v>0</v>
      </c>
      <c r="AH47" s="93">
        <f>+C_Personale!AJ175</f>
        <v>0</v>
      </c>
      <c r="AI47" s="93">
        <f>+C_Personale!AK175</f>
        <v>0</v>
      </c>
      <c r="AJ47" s="93">
        <f>+C_Personale!AL175</f>
        <v>0</v>
      </c>
      <c r="AK47" s="93">
        <f>+C_Personale!AM175</f>
        <v>0</v>
      </c>
      <c r="AL47" s="93">
        <f>+C_Personale!AN175</f>
        <v>0</v>
      </c>
      <c r="AM47" s="93">
        <f>+C_Personale!AO175</f>
        <v>0</v>
      </c>
      <c r="AN47" s="93">
        <f>+C_Personale!AP175</f>
        <v>0</v>
      </c>
      <c r="AO47" s="93">
        <f>+C_Personale!AQ175</f>
        <v>0</v>
      </c>
      <c r="AP47" s="93">
        <f>+C_Personale!AR175</f>
        <v>0</v>
      </c>
      <c r="AQ47" s="93">
        <f>+C_Personale!AS175</f>
        <v>0</v>
      </c>
      <c r="AR47" s="93">
        <f>+C_Personale!AT175</f>
        <v>0</v>
      </c>
      <c r="AS47" s="93">
        <f>+C_Personale!AU175</f>
        <v>0</v>
      </c>
      <c r="AT47" s="93">
        <f>+C_Personale!AV175</f>
        <v>0</v>
      </c>
      <c r="AU47" s="93">
        <f>+C_Personale!AW175</f>
        <v>0</v>
      </c>
      <c r="AV47" s="93">
        <f>+C_Personale!AX175</f>
        <v>0</v>
      </c>
      <c r="AW47" s="93">
        <f>+C_Personale!AY175</f>
        <v>0</v>
      </c>
      <c r="AX47" s="93">
        <f>+C_Personale!AZ175</f>
        <v>0</v>
      </c>
      <c r="AY47" s="93">
        <f>+C_Personale!BA175</f>
        <v>0</v>
      </c>
      <c r="AZ47" s="93">
        <f>+C_Personale!BB175</f>
        <v>0</v>
      </c>
      <c r="BA47" s="93">
        <f>+C_Personale!BC175</f>
        <v>0</v>
      </c>
      <c r="BB47" s="93">
        <f>+C_Personale!BD175</f>
        <v>0</v>
      </c>
      <c r="BC47" s="93">
        <f>+C_Personale!BE175</f>
        <v>0</v>
      </c>
      <c r="BD47" s="93">
        <f>+C_Personale!BF175</f>
        <v>0</v>
      </c>
      <c r="BE47" s="93">
        <f>+C_Personale!BG175</f>
        <v>0</v>
      </c>
      <c r="BF47" s="93">
        <f>+C_Personale!BH175</f>
        <v>0</v>
      </c>
      <c r="BG47" s="93">
        <f>+C_Personale!BI175</f>
        <v>0</v>
      </c>
      <c r="BH47" s="93">
        <f>+C_Personale!BJ175</f>
        <v>0</v>
      </c>
      <c r="BI47" s="93">
        <f>+C_Personale!BK175</f>
        <v>0</v>
      </c>
      <c r="BJ47" s="93">
        <f>+C_Personale!BL175</f>
        <v>0</v>
      </c>
      <c r="BK47" s="93">
        <f>+C_Personale!BM175</f>
        <v>0</v>
      </c>
      <c r="BL47" s="93">
        <f>+C_Personale!BN175</f>
        <v>0</v>
      </c>
      <c r="BM47" s="93">
        <f>+C_Personale!BO175</f>
        <v>0</v>
      </c>
      <c r="BN47" s="93">
        <f>+C_Personale!BP175</f>
        <v>0</v>
      </c>
      <c r="BO47" s="93">
        <f>+C_Personale!BQ175</f>
        <v>0</v>
      </c>
      <c r="BP47" s="93">
        <f>+C_Personale!BR175</f>
        <v>0</v>
      </c>
      <c r="BQ47" s="93">
        <f>+C_Personale!BS175</f>
        <v>0</v>
      </c>
      <c r="BR47" s="93">
        <f>+C_Personale!BT175</f>
        <v>0</v>
      </c>
      <c r="BS47" s="93">
        <f>+C_Personale!BU175</f>
        <v>0</v>
      </c>
      <c r="BT47" s="93">
        <f>+C_Personale!BV175</f>
        <v>0</v>
      </c>
      <c r="BU47" s="93">
        <f>+C_Personale!BW175</f>
        <v>0</v>
      </c>
      <c r="BV47" s="93">
        <f>+C_Personale!BX175</f>
        <v>0</v>
      </c>
      <c r="BW47" s="93">
        <f>+C_Personale!BY175</f>
        <v>0</v>
      </c>
      <c r="BX47" s="93">
        <f>+C_Personale!BZ175</f>
        <v>0</v>
      </c>
      <c r="BY47" s="93">
        <f>+C_Personale!CA175</f>
        <v>0</v>
      </c>
      <c r="BZ47" s="93">
        <f>+C_Personale!CB175</f>
        <v>0</v>
      </c>
      <c r="CA47" s="93">
        <f>+C_Personale!CC175</f>
        <v>0</v>
      </c>
      <c r="CB47" s="93">
        <f>+C_Personale!CD175</f>
        <v>0</v>
      </c>
      <c r="CC47" s="93">
        <f>+C_Personale!CE175</f>
        <v>0</v>
      </c>
      <c r="CD47" s="93">
        <f>+C_Personale!CF175</f>
        <v>0</v>
      </c>
      <c r="CE47" s="93">
        <f>+C_Personale!CG175</f>
        <v>0</v>
      </c>
      <c r="CF47" s="93">
        <f>+C_Personale!CH175</f>
        <v>0</v>
      </c>
      <c r="CG47" s="93">
        <f>+C_Personale!CI175</f>
        <v>0</v>
      </c>
      <c r="CH47" s="93">
        <f>+C_Personale!CJ175</f>
        <v>0</v>
      </c>
      <c r="CI47" s="93">
        <f>+C_Personale!CK175</f>
        <v>0</v>
      </c>
      <c r="CJ47" s="93">
        <f>+C_Personale!CL175</f>
        <v>0</v>
      </c>
      <c r="CK47" s="93">
        <f>+C_Personale!CM175</f>
        <v>0</v>
      </c>
      <c r="CL47" s="93">
        <f>+C_Personale!CN175</f>
        <v>0</v>
      </c>
      <c r="CM47" s="93">
        <f>+C_Personale!CO175</f>
        <v>0</v>
      </c>
      <c r="CN47" s="93">
        <f>+C_Personale!CP175</f>
        <v>0</v>
      </c>
      <c r="CO47" s="93">
        <f>+C_Personale!CQ175</f>
        <v>0</v>
      </c>
      <c r="CP47" s="93">
        <f>+C_Personale!CR175</f>
        <v>0</v>
      </c>
      <c r="CQ47" s="93">
        <f>+C_Personale!CS175</f>
        <v>0</v>
      </c>
      <c r="CR47" s="93">
        <f>+C_Personale!CT175</f>
        <v>0</v>
      </c>
      <c r="CS47" s="93">
        <f>+C_Personale!CU175</f>
        <v>0</v>
      </c>
      <c r="CT47" s="93">
        <f>+C_Personale!CV175</f>
        <v>0</v>
      </c>
      <c r="CU47" s="93">
        <f>+C_Personale!CW175</f>
        <v>0</v>
      </c>
      <c r="CV47" s="93">
        <f>+C_Personale!CX175</f>
        <v>0</v>
      </c>
      <c r="CW47" s="93">
        <f>+C_Personale!CY175</f>
        <v>0</v>
      </c>
      <c r="CX47" s="93">
        <f>+C_Personale!CZ175</f>
        <v>0</v>
      </c>
      <c r="CY47" s="93">
        <f>+C_Personale!DA175</f>
        <v>0</v>
      </c>
      <c r="CZ47" s="93">
        <f>+C_Personale!DB175</f>
        <v>0</v>
      </c>
      <c r="DA47" s="93">
        <f>+C_Personale!DC175</f>
        <v>0</v>
      </c>
      <c r="DB47" s="93">
        <f>+C_Personale!DD175</f>
        <v>0</v>
      </c>
      <c r="DC47" s="93">
        <f>+C_Personale!DE175</f>
        <v>0</v>
      </c>
      <c r="DD47" s="93">
        <f>+C_Personale!DF175</f>
        <v>0</v>
      </c>
      <c r="DE47" s="93">
        <f>+C_Personale!DG175</f>
        <v>0</v>
      </c>
      <c r="DF47" s="93">
        <f>+C_Personale!DH175</f>
        <v>0</v>
      </c>
      <c r="DG47" s="93">
        <f>+C_Personale!DI175</f>
        <v>0</v>
      </c>
      <c r="DH47" s="93">
        <f>+C_Personale!DJ175</f>
        <v>0</v>
      </c>
      <c r="DI47" s="93">
        <f>+C_Personale!DK175</f>
        <v>0</v>
      </c>
      <c r="DJ47" s="93">
        <f>+C_Personale!DL175</f>
        <v>0</v>
      </c>
      <c r="DK47" s="93">
        <f>+C_Personale!DM175</f>
        <v>0</v>
      </c>
      <c r="DL47" s="93">
        <f>+C_Personale!DN175</f>
        <v>0</v>
      </c>
      <c r="DM47" s="93">
        <f>+C_Personale!DO175</f>
        <v>0</v>
      </c>
      <c r="DN47" s="93">
        <f>+C_Personale!DP175</f>
        <v>0</v>
      </c>
      <c r="DO47" s="93">
        <f>+C_Personale!DQ175</f>
        <v>0</v>
      </c>
      <c r="DP47" s="93">
        <f>+C_Personale!DR175</f>
        <v>0</v>
      </c>
      <c r="DQ47" s="93">
        <f>+C_Personale!DS175</f>
        <v>0</v>
      </c>
      <c r="DR47" s="93">
        <f>+C_Personale!DT175</f>
        <v>0</v>
      </c>
    </row>
    <row r="48" spans="1:122" ht="18.600000000000001" customHeight="1" thickTop="1" thickBot="1" x14ac:dyDescent="0.5">
      <c r="A48" s="200" t="s">
        <v>153</v>
      </c>
      <c r="B48" s="198"/>
      <c r="C48" s="199">
        <f>+C46+C47</f>
        <v>0</v>
      </c>
      <c r="D48" s="199">
        <f t="shared" ref="D48:I48" si="316">+D46+D47</f>
        <v>0</v>
      </c>
      <c r="E48" s="199">
        <f t="shared" si="316"/>
        <v>0</v>
      </c>
      <c r="F48" s="199">
        <f t="shared" si="316"/>
        <v>0</v>
      </c>
      <c r="G48" s="199">
        <f t="shared" si="316"/>
        <v>0</v>
      </c>
      <c r="H48" s="199">
        <f t="shared" si="316"/>
        <v>0</v>
      </c>
      <c r="I48" s="199">
        <f t="shared" si="316"/>
        <v>0</v>
      </c>
      <c r="J48" s="199">
        <f t="shared" ref="J48" si="317">+J46+J47</f>
        <v>0</v>
      </c>
      <c r="K48" s="199">
        <f t="shared" ref="K48" si="318">+K46+K47</f>
        <v>0</v>
      </c>
      <c r="L48" s="199">
        <f t="shared" ref="L48" si="319">+L46+L47</f>
        <v>0</v>
      </c>
      <c r="M48" s="199">
        <f t="shared" ref="M48" si="320">+M46+M47</f>
        <v>0</v>
      </c>
      <c r="N48" s="199">
        <f t="shared" ref="N48:O48" si="321">+N46+N47</f>
        <v>0</v>
      </c>
      <c r="O48" s="199">
        <f t="shared" si="321"/>
        <v>0</v>
      </c>
      <c r="P48" s="199">
        <f t="shared" ref="P48" si="322">+P46+P47</f>
        <v>0</v>
      </c>
      <c r="Q48" s="199">
        <f t="shared" ref="Q48" si="323">+Q46+Q47</f>
        <v>0</v>
      </c>
      <c r="R48" s="199">
        <f t="shared" ref="R48" si="324">+R46+R47</f>
        <v>0</v>
      </c>
      <c r="S48" s="199">
        <f t="shared" ref="S48" si="325">+S46+S47</f>
        <v>0</v>
      </c>
      <c r="T48" s="199">
        <f t="shared" ref="T48:U48" si="326">+T46+T47</f>
        <v>0</v>
      </c>
      <c r="U48" s="199">
        <f t="shared" si="326"/>
        <v>0</v>
      </c>
      <c r="V48" s="199">
        <f t="shared" ref="V48" si="327">+V46+V47</f>
        <v>0</v>
      </c>
      <c r="W48" s="199">
        <f t="shared" ref="W48" si="328">+W46+W47</f>
        <v>0</v>
      </c>
      <c r="X48" s="199">
        <f t="shared" ref="X48" si="329">+X46+X47</f>
        <v>0</v>
      </c>
      <c r="Y48" s="199">
        <f t="shared" ref="Y48" si="330">+Y46+Y47</f>
        <v>0</v>
      </c>
      <c r="Z48" s="199">
        <f t="shared" ref="Z48:AA48" si="331">+Z46+Z47</f>
        <v>0</v>
      </c>
      <c r="AA48" s="199">
        <f t="shared" si="331"/>
        <v>0</v>
      </c>
      <c r="AB48" s="199">
        <f t="shared" ref="AB48" si="332">+AB46+AB47</f>
        <v>0</v>
      </c>
      <c r="AC48" s="199">
        <f t="shared" ref="AC48" si="333">+AC46+AC47</f>
        <v>0</v>
      </c>
      <c r="AD48" s="199">
        <f t="shared" ref="AD48" si="334">+AD46+AD47</f>
        <v>0</v>
      </c>
      <c r="AE48" s="199">
        <f t="shared" ref="AE48" si="335">+AE46+AE47</f>
        <v>0</v>
      </c>
      <c r="AF48" s="199">
        <f t="shared" ref="AF48:AG48" si="336">+AF46+AF47</f>
        <v>0</v>
      </c>
      <c r="AG48" s="199">
        <f t="shared" si="336"/>
        <v>0</v>
      </c>
      <c r="AH48" s="199">
        <f t="shared" ref="AH48" si="337">+AH46+AH47</f>
        <v>0</v>
      </c>
      <c r="AI48" s="199">
        <f t="shared" ref="AI48" si="338">+AI46+AI47</f>
        <v>0</v>
      </c>
      <c r="AJ48" s="199">
        <f t="shared" ref="AJ48" si="339">+AJ46+AJ47</f>
        <v>0</v>
      </c>
      <c r="AK48" s="199">
        <f t="shared" ref="AK48" si="340">+AK46+AK47</f>
        <v>0</v>
      </c>
      <c r="AL48" s="199">
        <f t="shared" ref="AL48:AM48" si="341">+AL46+AL47</f>
        <v>0</v>
      </c>
      <c r="AM48" s="199">
        <f t="shared" si="341"/>
        <v>0</v>
      </c>
      <c r="AN48" s="199">
        <f t="shared" ref="AN48" si="342">+AN46+AN47</f>
        <v>0</v>
      </c>
      <c r="AO48" s="199">
        <f t="shared" ref="AO48" si="343">+AO46+AO47</f>
        <v>0</v>
      </c>
      <c r="AP48" s="199">
        <f t="shared" ref="AP48" si="344">+AP46+AP47</f>
        <v>0</v>
      </c>
      <c r="AQ48" s="199">
        <f t="shared" ref="AQ48" si="345">+AQ46+AQ47</f>
        <v>0</v>
      </c>
      <c r="AR48" s="199">
        <f t="shared" ref="AR48:AS48" si="346">+AR46+AR47</f>
        <v>0</v>
      </c>
      <c r="AS48" s="199">
        <f t="shared" si="346"/>
        <v>0</v>
      </c>
      <c r="AT48" s="199">
        <f t="shared" ref="AT48" si="347">+AT46+AT47</f>
        <v>0</v>
      </c>
      <c r="AU48" s="199">
        <f t="shared" ref="AU48" si="348">+AU46+AU47</f>
        <v>0</v>
      </c>
      <c r="AV48" s="199">
        <f t="shared" ref="AV48" si="349">+AV46+AV47</f>
        <v>0</v>
      </c>
      <c r="AW48" s="199">
        <f t="shared" ref="AW48" si="350">+AW46+AW47</f>
        <v>0</v>
      </c>
      <c r="AX48" s="199">
        <f t="shared" ref="AX48:AY48" si="351">+AX46+AX47</f>
        <v>0</v>
      </c>
      <c r="AY48" s="199">
        <f t="shared" si="351"/>
        <v>0</v>
      </c>
      <c r="AZ48" s="199">
        <f t="shared" ref="AZ48" si="352">+AZ46+AZ47</f>
        <v>0</v>
      </c>
      <c r="BA48" s="199">
        <f t="shared" ref="BA48" si="353">+BA46+BA47</f>
        <v>0</v>
      </c>
      <c r="BB48" s="199">
        <f t="shared" ref="BB48" si="354">+BB46+BB47</f>
        <v>0</v>
      </c>
      <c r="BC48" s="199">
        <f t="shared" ref="BC48" si="355">+BC46+BC47</f>
        <v>0</v>
      </c>
      <c r="BD48" s="199">
        <f t="shared" ref="BD48:BE48" si="356">+BD46+BD47</f>
        <v>0</v>
      </c>
      <c r="BE48" s="199">
        <f t="shared" si="356"/>
        <v>0</v>
      </c>
      <c r="BF48" s="199">
        <f t="shared" ref="BF48" si="357">+BF46+BF47</f>
        <v>0</v>
      </c>
      <c r="BG48" s="199">
        <f t="shared" ref="BG48" si="358">+BG46+BG47</f>
        <v>0</v>
      </c>
      <c r="BH48" s="199">
        <f t="shared" ref="BH48" si="359">+BH46+BH47</f>
        <v>0</v>
      </c>
      <c r="BI48" s="199">
        <f t="shared" ref="BI48" si="360">+BI46+BI47</f>
        <v>0</v>
      </c>
      <c r="BJ48" s="199">
        <f t="shared" ref="BJ48:BK48" si="361">+BJ46+BJ47</f>
        <v>0</v>
      </c>
      <c r="BK48" s="199">
        <f t="shared" si="361"/>
        <v>0</v>
      </c>
      <c r="BL48" s="199">
        <f t="shared" ref="BL48" si="362">+BL46+BL47</f>
        <v>0</v>
      </c>
      <c r="BM48" s="199">
        <f t="shared" ref="BM48" si="363">+BM46+BM47</f>
        <v>0</v>
      </c>
      <c r="BN48" s="199">
        <f t="shared" ref="BN48" si="364">+BN46+BN47</f>
        <v>0</v>
      </c>
      <c r="BO48" s="199">
        <f t="shared" ref="BO48" si="365">+BO46+BO47</f>
        <v>0</v>
      </c>
      <c r="BP48" s="199">
        <f t="shared" ref="BP48:BQ48" si="366">+BP46+BP47</f>
        <v>0</v>
      </c>
      <c r="BQ48" s="199">
        <f t="shared" si="366"/>
        <v>0</v>
      </c>
      <c r="BR48" s="199">
        <f t="shared" ref="BR48" si="367">+BR46+BR47</f>
        <v>0</v>
      </c>
      <c r="BS48" s="199">
        <f t="shared" ref="BS48" si="368">+BS46+BS47</f>
        <v>0</v>
      </c>
      <c r="BT48" s="199">
        <f t="shared" ref="BT48" si="369">+BT46+BT47</f>
        <v>0</v>
      </c>
      <c r="BU48" s="199">
        <f t="shared" ref="BU48" si="370">+BU46+BU47</f>
        <v>0</v>
      </c>
      <c r="BV48" s="199">
        <f t="shared" ref="BV48:BW48" si="371">+BV46+BV47</f>
        <v>0</v>
      </c>
      <c r="BW48" s="199">
        <f t="shared" si="371"/>
        <v>0</v>
      </c>
      <c r="BX48" s="199">
        <f t="shared" ref="BX48" si="372">+BX46+BX47</f>
        <v>0</v>
      </c>
      <c r="BY48" s="199">
        <f t="shared" ref="BY48" si="373">+BY46+BY47</f>
        <v>0</v>
      </c>
      <c r="BZ48" s="199">
        <f t="shared" ref="BZ48" si="374">+BZ46+BZ47</f>
        <v>0</v>
      </c>
      <c r="CA48" s="199">
        <f t="shared" ref="CA48" si="375">+CA46+CA47</f>
        <v>0</v>
      </c>
      <c r="CB48" s="199">
        <f t="shared" ref="CB48:CC48" si="376">+CB46+CB47</f>
        <v>0</v>
      </c>
      <c r="CC48" s="199">
        <f t="shared" si="376"/>
        <v>0</v>
      </c>
      <c r="CD48" s="199">
        <f t="shared" ref="CD48" si="377">+CD46+CD47</f>
        <v>0</v>
      </c>
      <c r="CE48" s="199">
        <f t="shared" ref="CE48" si="378">+CE46+CE47</f>
        <v>0</v>
      </c>
      <c r="CF48" s="199">
        <f t="shared" ref="CF48" si="379">+CF46+CF47</f>
        <v>0</v>
      </c>
      <c r="CG48" s="199">
        <f t="shared" ref="CG48" si="380">+CG46+CG47</f>
        <v>0</v>
      </c>
      <c r="CH48" s="199">
        <f t="shared" ref="CH48:CI48" si="381">+CH46+CH47</f>
        <v>0</v>
      </c>
      <c r="CI48" s="199">
        <f t="shared" si="381"/>
        <v>0</v>
      </c>
      <c r="CJ48" s="199">
        <f t="shared" ref="CJ48" si="382">+CJ46+CJ47</f>
        <v>0</v>
      </c>
      <c r="CK48" s="199">
        <f t="shared" ref="CK48" si="383">+CK46+CK47</f>
        <v>0</v>
      </c>
      <c r="CL48" s="199">
        <f t="shared" ref="CL48" si="384">+CL46+CL47</f>
        <v>0</v>
      </c>
      <c r="CM48" s="199">
        <f t="shared" ref="CM48" si="385">+CM46+CM47</f>
        <v>0</v>
      </c>
      <c r="CN48" s="199">
        <f t="shared" ref="CN48:CO48" si="386">+CN46+CN47</f>
        <v>0</v>
      </c>
      <c r="CO48" s="199">
        <f t="shared" si="386"/>
        <v>0</v>
      </c>
      <c r="CP48" s="199">
        <f t="shared" ref="CP48" si="387">+CP46+CP47</f>
        <v>0</v>
      </c>
      <c r="CQ48" s="199">
        <f t="shared" ref="CQ48" si="388">+CQ46+CQ47</f>
        <v>0</v>
      </c>
      <c r="CR48" s="199">
        <f t="shared" ref="CR48" si="389">+CR46+CR47</f>
        <v>0</v>
      </c>
      <c r="CS48" s="199">
        <f t="shared" ref="CS48" si="390">+CS46+CS47</f>
        <v>0</v>
      </c>
      <c r="CT48" s="199">
        <f t="shared" ref="CT48:CU48" si="391">+CT46+CT47</f>
        <v>0</v>
      </c>
      <c r="CU48" s="199">
        <f t="shared" si="391"/>
        <v>0</v>
      </c>
      <c r="CV48" s="199">
        <f t="shared" ref="CV48" si="392">+CV46+CV47</f>
        <v>0</v>
      </c>
      <c r="CW48" s="199">
        <f t="shared" ref="CW48" si="393">+CW46+CW47</f>
        <v>0</v>
      </c>
      <c r="CX48" s="199">
        <f t="shared" ref="CX48" si="394">+CX46+CX47</f>
        <v>0</v>
      </c>
      <c r="CY48" s="199">
        <f t="shared" ref="CY48" si="395">+CY46+CY47</f>
        <v>0</v>
      </c>
      <c r="CZ48" s="199">
        <f t="shared" ref="CZ48:DA48" si="396">+CZ46+CZ47</f>
        <v>0</v>
      </c>
      <c r="DA48" s="199">
        <f t="shared" si="396"/>
        <v>0</v>
      </c>
      <c r="DB48" s="199">
        <f t="shared" ref="DB48" si="397">+DB46+DB47</f>
        <v>0</v>
      </c>
      <c r="DC48" s="199">
        <f t="shared" ref="DC48" si="398">+DC46+DC47</f>
        <v>0</v>
      </c>
      <c r="DD48" s="199">
        <f t="shared" ref="DD48" si="399">+DD46+DD47</f>
        <v>0</v>
      </c>
      <c r="DE48" s="199">
        <f t="shared" ref="DE48" si="400">+DE46+DE47</f>
        <v>0</v>
      </c>
      <c r="DF48" s="199">
        <f t="shared" ref="DF48:DG48" si="401">+DF46+DF47</f>
        <v>0</v>
      </c>
      <c r="DG48" s="199">
        <f t="shared" si="401"/>
        <v>0</v>
      </c>
      <c r="DH48" s="199">
        <f t="shared" ref="DH48" si="402">+DH46+DH47</f>
        <v>0</v>
      </c>
      <c r="DI48" s="199">
        <f t="shared" ref="DI48" si="403">+DI46+DI47</f>
        <v>0</v>
      </c>
      <c r="DJ48" s="199">
        <f t="shared" ref="DJ48" si="404">+DJ46+DJ47</f>
        <v>0</v>
      </c>
      <c r="DK48" s="199">
        <f t="shared" ref="DK48" si="405">+DK46+DK47</f>
        <v>0</v>
      </c>
      <c r="DL48" s="199">
        <f t="shared" ref="DL48:DM48" si="406">+DL46+DL47</f>
        <v>0</v>
      </c>
      <c r="DM48" s="199">
        <f t="shared" si="406"/>
        <v>0</v>
      </c>
      <c r="DN48" s="199">
        <f t="shared" ref="DN48" si="407">+DN46+DN47</f>
        <v>0</v>
      </c>
      <c r="DO48" s="199">
        <f t="shared" ref="DO48" si="408">+DO46+DO47</f>
        <v>0</v>
      </c>
      <c r="DP48" s="199">
        <f t="shared" ref="DP48" si="409">+DP46+DP47</f>
        <v>0</v>
      </c>
      <c r="DQ48" s="199">
        <f t="shared" ref="DQ48" si="410">+DQ46+DQ47</f>
        <v>0</v>
      </c>
      <c r="DR48" s="199">
        <f t="shared" ref="DR48" si="411">+DR46+DR47</f>
        <v>0</v>
      </c>
    </row>
    <row r="49" spans="1:122" ht="19.5" thickTop="1" x14ac:dyDescent="0.3">
      <c r="A49" s="29"/>
      <c r="B49" s="165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</row>
    <row r="50" spans="1:122" x14ac:dyDescent="0.25">
      <c r="A50" s="78" t="s">
        <v>367</v>
      </c>
      <c r="B50" s="165"/>
      <c r="C50" s="92">
        <f>+P_Iniziali!$D9*C5</f>
        <v>0</v>
      </c>
      <c r="D50" s="92">
        <f>+P_Iniziali!$D9*D5</f>
        <v>0</v>
      </c>
      <c r="E50" s="92">
        <f>+P_Iniziali!$D9*E5</f>
        <v>0</v>
      </c>
      <c r="F50" s="92">
        <f>+P_Iniziali!$D9*F5</f>
        <v>0</v>
      </c>
      <c r="G50" s="92">
        <f>+P_Iniziali!$D9*G5</f>
        <v>0</v>
      </c>
      <c r="H50" s="92">
        <f>+P_Iniziali!$D9*H5</f>
        <v>0</v>
      </c>
      <c r="I50" s="92">
        <f>+P_Iniziali!$D9*I5</f>
        <v>0</v>
      </c>
      <c r="J50" s="92">
        <f>+P_Iniziali!$D9*J5</f>
        <v>0</v>
      </c>
      <c r="K50" s="92">
        <f>+P_Iniziali!$D9*K5</f>
        <v>0</v>
      </c>
      <c r="L50" s="92">
        <f>+P_Iniziali!$D9*L5</f>
        <v>0</v>
      </c>
      <c r="M50" s="92">
        <f>+P_Iniziali!$D9*M5</f>
        <v>0</v>
      </c>
      <c r="N50" s="92">
        <f>+P_Iniziali!$D9*N5</f>
        <v>0</v>
      </c>
      <c r="O50" s="92">
        <f>+P_Iniziali!$D9*O5</f>
        <v>0</v>
      </c>
      <c r="P50" s="92">
        <f>+P_Iniziali!$D9*P5</f>
        <v>0</v>
      </c>
      <c r="Q50" s="92">
        <f>+P_Iniziali!$D9*Q5</f>
        <v>0</v>
      </c>
      <c r="R50" s="92">
        <f>+P_Iniziali!$D9*R5</f>
        <v>0</v>
      </c>
      <c r="S50" s="92">
        <f>+P_Iniziali!$D9*S5</f>
        <v>0</v>
      </c>
      <c r="T50" s="92">
        <f>+P_Iniziali!$D9*T5</f>
        <v>0</v>
      </c>
      <c r="U50" s="92">
        <f>+P_Iniziali!$D9*U5</f>
        <v>0</v>
      </c>
      <c r="V50" s="92">
        <f>+P_Iniziali!$D9*V5</f>
        <v>0</v>
      </c>
      <c r="W50" s="92">
        <f>+P_Iniziali!$D9*W5</f>
        <v>0</v>
      </c>
      <c r="X50" s="92">
        <f>+P_Iniziali!$D9*X5</f>
        <v>0</v>
      </c>
      <c r="Y50" s="92">
        <f>+P_Iniziali!$D9*Y5</f>
        <v>0</v>
      </c>
      <c r="Z50" s="92">
        <f>+P_Iniziali!$D9*Z5</f>
        <v>0</v>
      </c>
      <c r="AA50" s="92">
        <f>+P_Iniziali!$D9*AA5</f>
        <v>0</v>
      </c>
      <c r="AB50" s="92">
        <f>+P_Iniziali!$D9*AB5</f>
        <v>0</v>
      </c>
      <c r="AC50" s="92">
        <f>+P_Iniziali!$D9*AC5</f>
        <v>0</v>
      </c>
      <c r="AD50" s="92">
        <f>+P_Iniziali!$D9*AD5</f>
        <v>0</v>
      </c>
      <c r="AE50" s="92">
        <f>+P_Iniziali!$D9*AE5</f>
        <v>0</v>
      </c>
      <c r="AF50" s="92">
        <f>+P_Iniziali!$D9*AF5</f>
        <v>0</v>
      </c>
      <c r="AG50" s="92">
        <f>+P_Iniziali!$D9*AG5</f>
        <v>0</v>
      </c>
      <c r="AH50" s="92">
        <f>+P_Iniziali!$D9*AH5</f>
        <v>0</v>
      </c>
      <c r="AI50" s="92">
        <f>+P_Iniziali!$D9*AI5</f>
        <v>0</v>
      </c>
      <c r="AJ50" s="92">
        <f>+P_Iniziali!$D9*AJ5</f>
        <v>0</v>
      </c>
      <c r="AK50" s="92">
        <f>+P_Iniziali!$D9*AK5</f>
        <v>0</v>
      </c>
      <c r="AL50" s="92">
        <f>+P_Iniziali!$D9*AL5</f>
        <v>0</v>
      </c>
      <c r="AM50" s="92">
        <f>+P_Iniziali!$D9*AM5</f>
        <v>0</v>
      </c>
      <c r="AN50" s="92">
        <f>+P_Iniziali!$D9*AN5</f>
        <v>0</v>
      </c>
      <c r="AO50" s="92">
        <f>+P_Iniziali!$D9*AO5</f>
        <v>0</v>
      </c>
      <c r="AP50" s="92">
        <f>+P_Iniziali!$D9*AP5</f>
        <v>0</v>
      </c>
      <c r="AQ50" s="92">
        <f>+P_Iniziali!$D9*AQ5</f>
        <v>0</v>
      </c>
      <c r="AR50" s="92">
        <f>+P_Iniziali!$D9*AR5</f>
        <v>0</v>
      </c>
      <c r="AS50" s="92">
        <f>+P_Iniziali!$D9*AS5</f>
        <v>0</v>
      </c>
      <c r="AT50" s="92">
        <f>+P_Iniziali!$D9*AT5</f>
        <v>0</v>
      </c>
      <c r="AU50" s="92">
        <f>+P_Iniziali!$D9*AU5</f>
        <v>0</v>
      </c>
      <c r="AV50" s="92">
        <f>+P_Iniziali!$D9*AV5</f>
        <v>0</v>
      </c>
      <c r="AW50" s="92">
        <f>+P_Iniziali!$D9*AW5</f>
        <v>0</v>
      </c>
      <c r="AX50" s="92">
        <f>+P_Iniziali!$D9*AX5</f>
        <v>0</v>
      </c>
      <c r="AY50" s="92">
        <f>+P_Iniziali!$D9*AY5</f>
        <v>0</v>
      </c>
      <c r="AZ50" s="92">
        <f>+P_Iniziali!$D9*AZ5</f>
        <v>0</v>
      </c>
      <c r="BA50" s="92">
        <f>+P_Iniziali!$D9*BA5</f>
        <v>0</v>
      </c>
      <c r="BB50" s="92">
        <f>+P_Iniziali!$D9*BB5</f>
        <v>0</v>
      </c>
      <c r="BC50" s="92">
        <f>+P_Iniziali!$D9*BC5</f>
        <v>0</v>
      </c>
      <c r="BD50" s="92">
        <f>+P_Iniziali!$D9*BD5</f>
        <v>0</v>
      </c>
      <c r="BE50" s="92">
        <f>+P_Iniziali!$D9*BE5</f>
        <v>0</v>
      </c>
      <c r="BF50" s="92">
        <f>+P_Iniziali!$D9*BF5</f>
        <v>0</v>
      </c>
      <c r="BG50" s="92">
        <f>+P_Iniziali!$D9*BG5</f>
        <v>0</v>
      </c>
      <c r="BH50" s="92">
        <f>+P_Iniziali!$D9*BH5</f>
        <v>0</v>
      </c>
      <c r="BI50" s="92">
        <f>+P_Iniziali!$D9*BI5</f>
        <v>0</v>
      </c>
      <c r="BJ50" s="92">
        <f>+P_Iniziali!$D9*BJ5</f>
        <v>0</v>
      </c>
      <c r="BK50" s="92">
        <f>+P_Iniziali!$D9*BK5</f>
        <v>0</v>
      </c>
      <c r="BL50" s="92">
        <f>+P_Iniziali!$D9*BL5</f>
        <v>0</v>
      </c>
      <c r="BM50" s="92">
        <f>+P_Iniziali!$D9*BM5</f>
        <v>0</v>
      </c>
      <c r="BN50" s="92">
        <f>+P_Iniziali!$D9*BN5</f>
        <v>0</v>
      </c>
      <c r="BO50" s="92">
        <f>+P_Iniziali!$D9*BO5</f>
        <v>0</v>
      </c>
      <c r="BP50" s="92">
        <f>+P_Iniziali!$D9*BP5</f>
        <v>0</v>
      </c>
      <c r="BQ50" s="92">
        <f>+P_Iniziali!$D9*BQ5</f>
        <v>0</v>
      </c>
      <c r="BR50" s="92">
        <f>+P_Iniziali!$D9*BR5</f>
        <v>0</v>
      </c>
      <c r="BS50" s="92">
        <f>+P_Iniziali!$D9*BS5</f>
        <v>0</v>
      </c>
      <c r="BT50" s="92">
        <f>+P_Iniziali!$D9*BT5</f>
        <v>0</v>
      </c>
      <c r="BU50" s="92">
        <f>+P_Iniziali!$D9*BU5</f>
        <v>0</v>
      </c>
      <c r="BV50" s="92">
        <f>+P_Iniziali!$D9*BV5</f>
        <v>0</v>
      </c>
      <c r="BW50" s="92">
        <f>+P_Iniziali!$D9*BW5</f>
        <v>0</v>
      </c>
      <c r="BX50" s="92">
        <f>+P_Iniziali!$D9*BX5</f>
        <v>0</v>
      </c>
      <c r="BY50" s="92">
        <f>+P_Iniziali!$D9*BY5</f>
        <v>0</v>
      </c>
      <c r="BZ50" s="92">
        <f>+P_Iniziali!$D9*BZ5</f>
        <v>0</v>
      </c>
      <c r="CA50" s="92">
        <f>+P_Iniziali!$D9*CA5</f>
        <v>0</v>
      </c>
      <c r="CB50" s="92">
        <f>+P_Iniziali!$D9*CB5</f>
        <v>0</v>
      </c>
      <c r="CC50" s="92">
        <f>+P_Iniziali!$D9*CC5</f>
        <v>0</v>
      </c>
      <c r="CD50" s="92">
        <f>+P_Iniziali!$D9*CD5</f>
        <v>0</v>
      </c>
      <c r="CE50" s="92">
        <f>+P_Iniziali!$D9*CE5</f>
        <v>0</v>
      </c>
      <c r="CF50" s="92">
        <f>+P_Iniziali!$D9*CF5</f>
        <v>0</v>
      </c>
      <c r="CG50" s="92">
        <f>+P_Iniziali!$D9*CG5</f>
        <v>0</v>
      </c>
      <c r="CH50" s="92">
        <f>+P_Iniziali!$D9*CH5</f>
        <v>0</v>
      </c>
      <c r="CI50" s="92">
        <f>+P_Iniziali!$D9*CI5</f>
        <v>0</v>
      </c>
      <c r="CJ50" s="92">
        <f>+P_Iniziali!$D9*CJ5</f>
        <v>0</v>
      </c>
      <c r="CK50" s="92">
        <f>+P_Iniziali!$D9*CK5</f>
        <v>0</v>
      </c>
      <c r="CL50" s="92">
        <f>+P_Iniziali!$D9*CL5</f>
        <v>0</v>
      </c>
      <c r="CM50" s="92">
        <f>+P_Iniziali!$D9*CM5</f>
        <v>0</v>
      </c>
      <c r="CN50" s="92">
        <f>+P_Iniziali!$D9*CN5</f>
        <v>0</v>
      </c>
      <c r="CO50" s="92">
        <f>+P_Iniziali!$D9*CO5</f>
        <v>0</v>
      </c>
      <c r="CP50" s="92">
        <f>+P_Iniziali!$D9*CP5</f>
        <v>0</v>
      </c>
      <c r="CQ50" s="92">
        <f>+P_Iniziali!$D9*CQ5</f>
        <v>0</v>
      </c>
      <c r="CR50" s="92">
        <f>+P_Iniziali!$D9*CR5</f>
        <v>0</v>
      </c>
      <c r="CS50" s="92">
        <f>+P_Iniziali!$D9*CS5</f>
        <v>0</v>
      </c>
      <c r="CT50" s="92">
        <f>+P_Iniziali!$D9*CT5</f>
        <v>0</v>
      </c>
      <c r="CU50" s="92">
        <f>+P_Iniziali!$D9*CU5</f>
        <v>0</v>
      </c>
      <c r="CV50" s="92">
        <f>+P_Iniziali!$D9*CV5</f>
        <v>0</v>
      </c>
      <c r="CW50" s="92">
        <f>+P_Iniziali!$D9*CW5</f>
        <v>0</v>
      </c>
      <c r="CX50" s="92">
        <f>+P_Iniziali!$D9*CX5</f>
        <v>0</v>
      </c>
      <c r="CY50" s="92">
        <f>+P_Iniziali!$D9*CY5</f>
        <v>0</v>
      </c>
      <c r="CZ50" s="92">
        <f>+P_Iniziali!$D9*CZ5</f>
        <v>0</v>
      </c>
      <c r="DA50" s="92">
        <f>+P_Iniziali!$D9*DA5</f>
        <v>0</v>
      </c>
      <c r="DB50" s="92">
        <f>+P_Iniziali!$D9*DB5</f>
        <v>0</v>
      </c>
      <c r="DC50" s="92">
        <f>+P_Iniziali!$D9*DC5</f>
        <v>0</v>
      </c>
      <c r="DD50" s="92">
        <f>+P_Iniziali!$D9*DD5</f>
        <v>0</v>
      </c>
      <c r="DE50" s="92">
        <f>+P_Iniziali!$D9*DE5</f>
        <v>0</v>
      </c>
      <c r="DF50" s="92">
        <f>+P_Iniziali!$D9*DF5</f>
        <v>0</v>
      </c>
      <c r="DG50" s="92">
        <f>+P_Iniziali!$D9*DG5</f>
        <v>0</v>
      </c>
      <c r="DH50" s="92">
        <f>+P_Iniziali!$D9*DH5</f>
        <v>0</v>
      </c>
      <c r="DI50" s="92">
        <f>+P_Iniziali!$D9*DI5</f>
        <v>0</v>
      </c>
      <c r="DJ50" s="92">
        <f>+P_Iniziali!$D9*DJ5</f>
        <v>0</v>
      </c>
      <c r="DK50" s="92">
        <f>+P_Iniziali!$D9*DK5</f>
        <v>0</v>
      </c>
      <c r="DL50" s="92">
        <f>+P_Iniziali!$D9*DL5</f>
        <v>0</v>
      </c>
      <c r="DM50" s="92">
        <f>+P_Iniziali!$D9*DM5</f>
        <v>0</v>
      </c>
      <c r="DN50" s="92">
        <f>+P_Iniziali!$D9*DN5</f>
        <v>0</v>
      </c>
      <c r="DO50" s="92">
        <f>+P_Iniziali!$D9*DO5</f>
        <v>0</v>
      </c>
      <c r="DP50" s="92">
        <f>+P_Iniziali!$D9*DP5</f>
        <v>0</v>
      </c>
      <c r="DQ50" s="92">
        <f>+P_Iniziali!$D9*DQ5</f>
        <v>0</v>
      </c>
      <c r="DR50" s="92">
        <f>+P_Iniziali!$D9*DR5</f>
        <v>0</v>
      </c>
    </row>
    <row r="51" spans="1:122" ht="19.5" thickBot="1" x14ac:dyDescent="0.35">
      <c r="A51" s="29"/>
      <c r="B51" s="75"/>
    </row>
    <row r="52" spans="1:122" ht="20.25" thickTop="1" thickBot="1" x14ac:dyDescent="0.35">
      <c r="A52" s="203" t="s">
        <v>154</v>
      </c>
      <c r="B52" s="201"/>
      <c r="C52" s="202">
        <f t="shared" ref="C52:AH52" si="412">+C16-C38-C43-C48-C50</f>
        <v>0</v>
      </c>
      <c r="D52" s="202">
        <f t="shared" si="412"/>
        <v>0</v>
      </c>
      <c r="E52" s="202">
        <f t="shared" si="412"/>
        <v>0</v>
      </c>
      <c r="F52" s="202">
        <f t="shared" si="412"/>
        <v>0</v>
      </c>
      <c r="G52" s="202">
        <f t="shared" si="412"/>
        <v>0</v>
      </c>
      <c r="H52" s="202">
        <f t="shared" si="412"/>
        <v>0</v>
      </c>
      <c r="I52" s="202">
        <f t="shared" si="412"/>
        <v>0</v>
      </c>
      <c r="J52" s="202">
        <f t="shared" si="412"/>
        <v>0</v>
      </c>
      <c r="K52" s="202">
        <f t="shared" si="412"/>
        <v>0</v>
      </c>
      <c r="L52" s="202">
        <f t="shared" si="412"/>
        <v>0</v>
      </c>
      <c r="M52" s="202">
        <f t="shared" si="412"/>
        <v>0</v>
      </c>
      <c r="N52" s="202">
        <f t="shared" si="412"/>
        <v>0</v>
      </c>
      <c r="O52" s="202">
        <f t="shared" si="412"/>
        <v>0</v>
      </c>
      <c r="P52" s="202">
        <f t="shared" si="412"/>
        <v>0</v>
      </c>
      <c r="Q52" s="202">
        <f t="shared" si="412"/>
        <v>0</v>
      </c>
      <c r="R52" s="202">
        <f t="shared" si="412"/>
        <v>0</v>
      </c>
      <c r="S52" s="202">
        <f t="shared" si="412"/>
        <v>0</v>
      </c>
      <c r="T52" s="202">
        <f t="shared" si="412"/>
        <v>0</v>
      </c>
      <c r="U52" s="202">
        <f t="shared" si="412"/>
        <v>0</v>
      </c>
      <c r="V52" s="202">
        <f t="shared" si="412"/>
        <v>0</v>
      </c>
      <c r="W52" s="202">
        <f t="shared" si="412"/>
        <v>0</v>
      </c>
      <c r="X52" s="202">
        <f t="shared" si="412"/>
        <v>0</v>
      </c>
      <c r="Y52" s="202">
        <f t="shared" si="412"/>
        <v>0</v>
      </c>
      <c r="Z52" s="202">
        <f t="shared" si="412"/>
        <v>0</v>
      </c>
      <c r="AA52" s="202">
        <f t="shared" si="412"/>
        <v>0</v>
      </c>
      <c r="AB52" s="202">
        <f t="shared" si="412"/>
        <v>0</v>
      </c>
      <c r="AC52" s="202">
        <f t="shared" si="412"/>
        <v>0</v>
      </c>
      <c r="AD52" s="202">
        <f t="shared" si="412"/>
        <v>0</v>
      </c>
      <c r="AE52" s="202">
        <f t="shared" si="412"/>
        <v>0</v>
      </c>
      <c r="AF52" s="202">
        <f t="shared" si="412"/>
        <v>0</v>
      </c>
      <c r="AG52" s="202">
        <f t="shared" si="412"/>
        <v>0</v>
      </c>
      <c r="AH52" s="202">
        <f t="shared" si="412"/>
        <v>0</v>
      </c>
      <c r="AI52" s="202">
        <f t="shared" ref="AI52:BN52" si="413">+AI16-AI38-AI43-AI48-AI50</f>
        <v>0</v>
      </c>
      <c r="AJ52" s="202">
        <f t="shared" si="413"/>
        <v>0</v>
      </c>
      <c r="AK52" s="202">
        <f t="shared" si="413"/>
        <v>0</v>
      </c>
      <c r="AL52" s="202">
        <f t="shared" si="413"/>
        <v>0</v>
      </c>
      <c r="AM52" s="202">
        <f t="shared" si="413"/>
        <v>0</v>
      </c>
      <c r="AN52" s="202">
        <f t="shared" si="413"/>
        <v>0</v>
      </c>
      <c r="AO52" s="202">
        <f t="shared" si="413"/>
        <v>0</v>
      </c>
      <c r="AP52" s="202">
        <f t="shared" si="413"/>
        <v>0</v>
      </c>
      <c r="AQ52" s="202">
        <f t="shared" si="413"/>
        <v>0</v>
      </c>
      <c r="AR52" s="202">
        <f t="shared" si="413"/>
        <v>0</v>
      </c>
      <c r="AS52" s="202">
        <f t="shared" si="413"/>
        <v>0</v>
      </c>
      <c r="AT52" s="202">
        <f t="shared" si="413"/>
        <v>0</v>
      </c>
      <c r="AU52" s="202">
        <f t="shared" si="413"/>
        <v>0</v>
      </c>
      <c r="AV52" s="202">
        <f t="shared" si="413"/>
        <v>0</v>
      </c>
      <c r="AW52" s="202">
        <f t="shared" si="413"/>
        <v>0</v>
      </c>
      <c r="AX52" s="202">
        <f t="shared" si="413"/>
        <v>0</v>
      </c>
      <c r="AY52" s="202">
        <f t="shared" si="413"/>
        <v>0</v>
      </c>
      <c r="AZ52" s="202">
        <f t="shared" si="413"/>
        <v>0</v>
      </c>
      <c r="BA52" s="202">
        <f t="shared" si="413"/>
        <v>0</v>
      </c>
      <c r="BB52" s="202">
        <f t="shared" si="413"/>
        <v>0</v>
      </c>
      <c r="BC52" s="202">
        <f t="shared" si="413"/>
        <v>0</v>
      </c>
      <c r="BD52" s="202">
        <f t="shared" si="413"/>
        <v>0</v>
      </c>
      <c r="BE52" s="202">
        <f t="shared" si="413"/>
        <v>0</v>
      </c>
      <c r="BF52" s="202">
        <f t="shared" si="413"/>
        <v>0</v>
      </c>
      <c r="BG52" s="202">
        <f t="shared" si="413"/>
        <v>0</v>
      </c>
      <c r="BH52" s="202">
        <f t="shared" si="413"/>
        <v>0</v>
      </c>
      <c r="BI52" s="202">
        <f t="shared" si="413"/>
        <v>0</v>
      </c>
      <c r="BJ52" s="202">
        <f t="shared" si="413"/>
        <v>0</v>
      </c>
      <c r="BK52" s="202">
        <f t="shared" si="413"/>
        <v>0</v>
      </c>
      <c r="BL52" s="202">
        <f t="shared" si="413"/>
        <v>0</v>
      </c>
      <c r="BM52" s="202">
        <f t="shared" si="413"/>
        <v>0</v>
      </c>
      <c r="BN52" s="202">
        <f t="shared" si="413"/>
        <v>0</v>
      </c>
      <c r="BO52" s="202">
        <f t="shared" ref="BO52:CT52" si="414">+BO16-BO38-BO43-BO48-BO50</f>
        <v>0</v>
      </c>
      <c r="BP52" s="202">
        <f t="shared" si="414"/>
        <v>0</v>
      </c>
      <c r="BQ52" s="202">
        <f t="shared" si="414"/>
        <v>0</v>
      </c>
      <c r="BR52" s="202">
        <f t="shared" si="414"/>
        <v>0</v>
      </c>
      <c r="BS52" s="202">
        <f t="shared" si="414"/>
        <v>0</v>
      </c>
      <c r="BT52" s="202">
        <f t="shared" si="414"/>
        <v>0</v>
      </c>
      <c r="BU52" s="202">
        <f t="shared" si="414"/>
        <v>0</v>
      </c>
      <c r="BV52" s="202">
        <f t="shared" si="414"/>
        <v>0</v>
      </c>
      <c r="BW52" s="202">
        <f t="shared" si="414"/>
        <v>0</v>
      </c>
      <c r="BX52" s="202">
        <f t="shared" si="414"/>
        <v>0</v>
      </c>
      <c r="BY52" s="202">
        <f t="shared" si="414"/>
        <v>0</v>
      </c>
      <c r="BZ52" s="202">
        <f t="shared" si="414"/>
        <v>0</v>
      </c>
      <c r="CA52" s="202">
        <f t="shared" si="414"/>
        <v>0</v>
      </c>
      <c r="CB52" s="202">
        <f t="shared" si="414"/>
        <v>0</v>
      </c>
      <c r="CC52" s="202">
        <f t="shared" si="414"/>
        <v>0</v>
      </c>
      <c r="CD52" s="202">
        <f t="shared" si="414"/>
        <v>0</v>
      </c>
      <c r="CE52" s="202">
        <f t="shared" si="414"/>
        <v>0</v>
      </c>
      <c r="CF52" s="202">
        <f t="shared" si="414"/>
        <v>0</v>
      </c>
      <c r="CG52" s="202">
        <f t="shared" si="414"/>
        <v>0</v>
      </c>
      <c r="CH52" s="202">
        <f t="shared" si="414"/>
        <v>0</v>
      </c>
      <c r="CI52" s="202">
        <f t="shared" si="414"/>
        <v>0</v>
      </c>
      <c r="CJ52" s="202">
        <f t="shared" si="414"/>
        <v>0</v>
      </c>
      <c r="CK52" s="202">
        <f t="shared" si="414"/>
        <v>0</v>
      </c>
      <c r="CL52" s="202">
        <f t="shared" si="414"/>
        <v>0</v>
      </c>
      <c r="CM52" s="202">
        <f t="shared" si="414"/>
        <v>0</v>
      </c>
      <c r="CN52" s="202">
        <f t="shared" si="414"/>
        <v>0</v>
      </c>
      <c r="CO52" s="202">
        <f t="shared" si="414"/>
        <v>0</v>
      </c>
      <c r="CP52" s="202">
        <f t="shared" si="414"/>
        <v>0</v>
      </c>
      <c r="CQ52" s="202">
        <f t="shared" si="414"/>
        <v>0</v>
      </c>
      <c r="CR52" s="202">
        <f t="shared" si="414"/>
        <v>0</v>
      </c>
      <c r="CS52" s="202">
        <f t="shared" si="414"/>
        <v>0</v>
      </c>
      <c r="CT52" s="202">
        <f t="shared" si="414"/>
        <v>0</v>
      </c>
      <c r="CU52" s="202">
        <f t="shared" ref="CU52:DR52" si="415">+CU16-CU38-CU43-CU48-CU50</f>
        <v>0</v>
      </c>
      <c r="CV52" s="202">
        <f t="shared" si="415"/>
        <v>0</v>
      </c>
      <c r="CW52" s="202">
        <f t="shared" si="415"/>
        <v>0</v>
      </c>
      <c r="CX52" s="202">
        <f t="shared" si="415"/>
        <v>0</v>
      </c>
      <c r="CY52" s="202">
        <f t="shared" si="415"/>
        <v>0</v>
      </c>
      <c r="CZ52" s="202">
        <f t="shared" si="415"/>
        <v>0</v>
      </c>
      <c r="DA52" s="202">
        <f t="shared" si="415"/>
        <v>0</v>
      </c>
      <c r="DB52" s="202">
        <f t="shared" si="415"/>
        <v>0</v>
      </c>
      <c r="DC52" s="202">
        <f t="shared" si="415"/>
        <v>0</v>
      </c>
      <c r="DD52" s="202">
        <f t="shared" si="415"/>
        <v>0</v>
      </c>
      <c r="DE52" s="202">
        <f t="shared" si="415"/>
        <v>0</v>
      </c>
      <c r="DF52" s="202">
        <f t="shared" si="415"/>
        <v>0</v>
      </c>
      <c r="DG52" s="202">
        <f t="shared" si="415"/>
        <v>0</v>
      </c>
      <c r="DH52" s="202">
        <f t="shared" si="415"/>
        <v>0</v>
      </c>
      <c r="DI52" s="202">
        <f t="shared" si="415"/>
        <v>0</v>
      </c>
      <c r="DJ52" s="202">
        <f t="shared" si="415"/>
        <v>0</v>
      </c>
      <c r="DK52" s="202">
        <f t="shared" si="415"/>
        <v>0</v>
      </c>
      <c r="DL52" s="202">
        <f t="shared" si="415"/>
        <v>0</v>
      </c>
      <c r="DM52" s="202">
        <f t="shared" si="415"/>
        <v>0</v>
      </c>
      <c r="DN52" s="202">
        <f t="shared" si="415"/>
        <v>0</v>
      </c>
      <c r="DO52" s="202">
        <f t="shared" si="415"/>
        <v>0</v>
      </c>
      <c r="DP52" s="202">
        <f t="shared" si="415"/>
        <v>0</v>
      </c>
      <c r="DQ52" s="202">
        <f t="shared" si="415"/>
        <v>0</v>
      </c>
      <c r="DR52" s="202">
        <f t="shared" si="415"/>
        <v>0</v>
      </c>
    </row>
    <row r="53" spans="1:122" ht="21.75" thickTop="1" x14ac:dyDescent="0.35">
      <c r="A53" s="29" t="s">
        <v>504</v>
      </c>
      <c r="B53" s="6"/>
      <c r="C53" s="216" t="str">
        <f>+IFERROR(C52/C5,"na")</f>
        <v>na</v>
      </c>
      <c r="D53" s="216" t="str">
        <f t="shared" ref="D53:O53" si="416">+IFERROR(D52/D5,"na")</f>
        <v>na</v>
      </c>
      <c r="E53" s="216" t="str">
        <f t="shared" si="416"/>
        <v>na</v>
      </c>
      <c r="F53" s="216" t="str">
        <f t="shared" si="416"/>
        <v>na</v>
      </c>
      <c r="G53" s="216" t="str">
        <f t="shared" si="416"/>
        <v>na</v>
      </c>
      <c r="H53" s="216" t="str">
        <f t="shared" si="416"/>
        <v>na</v>
      </c>
      <c r="I53" s="216" t="str">
        <f t="shared" si="416"/>
        <v>na</v>
      </c>
      <c r="J53" s="216" t="str">
        <f t="shared" si="416"/>
        <v>na</v>
      </c>
      <c r="K53" s="216" t="str">
        <f t="shared" si="416"/>
        <v>na</v>
      </c>
      <c r="L53" s="216" t="str">
        <f t="shared" si="416"/>
        <v>na</v>
      </c>
      <c r="M53" s="216" t="str">
        <f t="shared" si="416"/>
        <v>na</v>
      </c>
      <c r="N53" s="216" t="str">
        <f t="shared" si="416"/>
        <v>na</v>
      </c>
      <c r="O53" s="216" t="str">
        <f t="shared" si="416"/>
        <v>na</v>
      </c>
      <c r="P53" s="216" t="str">
        <f t="shared" ref="P53" si="417">+IFERROR(P52/P5,"na")</f>
        <v>na</v>
      </c>
      <c r="Q53" s="216" t="str">
        <f t="shared" ref="Q53" si="418">+IFERROR(Q52/Q5,"na")</f>
        <v>na</v>
      </c>
      <c r="R53" s="216" t="str">
        <f t="shared" ref="R53" si="419">+IFERROR(R52/R5,"na")</f>
        <v>na</v>
      </c>
      <c r="S53" s="216" t="str">
        <f t="shared" ref="S53" si="420">+IFERROR(S52/S5,"na")</f>
        <v>na</v>
      </c>
      <c r="T53" s="216" t="str">
        <f t="shared" ref="T53" si="421">+IFERROR(T52/T5,"na")</f>
        <v>na</v>
      </c>
      <c r="U53" s="216" t="str">
        <f t="shared" ref="U53" si="422">+IFERROR(U52/U5,"na")</f>
        <v>na</v>
      </c>
      <c r="V53" s="216" t="str">
        <f t="shared" ref="V53" si="423">+IFERROR(V52/V5,"na")</f>
        <v>na</v>
      </c>
      <c r="W53" s="216" t="str">
        <f t="shared" ref="W53" si="424">+IFERROR(W52/W5,"na")</f>
        <v>na</v>
      </c>
      <c r="X53" s="216" t="str">
        <f t="shared" ref="X53" si="425">+IFERROR(X52/X5,"na")</f>
        <v>na</v>
      </c>
      <c r="Y53" s="216" t="str">
        <f t="shared" ref="Y53" si="426">+IFERROR(Y52/Y5,"na")</f>
        <v>na</v>
      </c>
      <c r="Z53" s="216" t="str">
        <f t="shared" ref="Z53:AA53" si="427">+IFERROR(Z52/Z5,"na")</f>
        <v>na</v>
      </c>
      <c r="AA53" s="216" t="str">
        <f t="shared" si="427"/>
        <v>na</v>
      </c>
      <c r="AB53" s="216" t="str">
        <f t="shared" ref="AB53" si="428">+IFERROR(AB52/AB5,"na")</f>
        <v>na</v>
      </c>
      <c r="AC53" s="216" t="str">
        <f t="shared" ref="AC53" si="429">+IFERROR(AC52/AC5,"na")</f>
        <v>na</v>
      </c>
      <c r="AD53" s="216" t="str">
        <f t="shared" ref="AD53" si="430">+IFERROR(AD52/AD5,"na")</f>
        <v>na</v>
      </c>
      <c r="AE53" s="216" t="str">
        <f t="shared" ref="AE53" si="431">+IFERROR(AE52/AE5,"na")</f>
        <v>na</v>
      </c>
      <c r="AF53" s="216" t="str">
        <f t="shared" ref="AF53" si="432">+IFERROR(AF52/AF5,"na")</f>
        <v>na</v>
      </c>
      <c r="AG53" s="216" t="str">
        <f t="shared" ref="AG53" si="433">+IFERROR(AG52/AG5,"na")</f>
        <v>na</v>
      </c>
      <c r="AH53" s="216" t="str">
        <f t="shared" ref="AH53" si="434">+IFERROR(AH52/AH5,"na")</f>
        <v>na</v>
      </c>
      <c r="AI53" s="216" t="str">
        <f t="shared" ref="AI53" si="435">+IFERROR(AI52/AI5,"na")</f>
        <v>na</v>
      </c>
      <c r="AJ53" s="216" t="str">
        <f t="shared" ref="AJ53" si="436">+IFERROR(AJ52/AJ5,"na")</f>
        <v>na</v>
      </c>
      <c r="AK53" s="216" t="str">
        <f t="shared" ref="AK53" si="437">+IFERROR(AK52/AK5,"na")</f>
        <v>na</v>
      </c>
      <c r="AL53" s="216" t="str">
        <f t="shared" ref="AL53:AM53" si="438">+IFERROR(AL52/AL5,"na")</f>
        <v>na</v>
      </c>
      <c r="AM53" s="216" t="str">
        <f t="shared" si="438"/>
        <v>na</v>
      </c>
      <c r="AN53" s="216" t="str">
        <f t="shared" ref="AN53" si="439">+IFERROR(AN52/AN5,"na")</f>
        <v>na</v>
      </c>
      <c r="AO53" s="216" t="str">
        <f t="shared" ref="AO53" si="440">+IFERROR(AO52/AO5,"na")</f>
        <v>na</v>
      </c>
      <c r="AP53" s="216" t="str">
        <f t="shared" ref="AP53" si="441">+IFERROR(AP52/AP5,"na")</f>
        <v>na</v>
      </c>
      <c r="AQ53" s="216" t="str">
        <f t="shared" ref="AQ53" si="442">+IFERROR(AQ52/AQ5,"na")</f>
        <v>na</v>
      </c>
      <c r="AR53" s="216" t="str">
        <f t="shared" ref="AR53" si="443">+IFERROR(AR52/AR5,"na")</f>
        <v>na</v>
      </c>
      <c r="AS53" s="216" t="str">
        <f t="shared" ref="AS53" si="444">+IFERROR(AS52/AS5,"na")</f>
        <v>na</v>
      </c>
      <c r="AT53" s="216" t="str">
        <f t="shared" ref="AT53" si="445">+IFERROR(AT52/AT5,"na")</f>
        <v>na</v>
      </c>
      <c r="AU53" s="216" t="str">
        <f t="shared" ref="AU53" si="446">+IFERROR(AU52/AU5,"na")</f>
        <v>na</v>
      </c>
      <c r="AV53" s="216" t="str">
        <f t="shared" ref="AV53" si="447">+IFERROR(AV52/AV5,"na")</f>
        <v>na</v>
      </c>
      <c r="AW53" s="216" t="str">
        <f t="shared" ref="AW53" si="448">+IFERROR(AW52/AW5,"na")</f>
        <v>na</v>
      </c>
      <c r="AX53" s="216" t="str">
        <f t="shared" ref="AX53:AY53" si="449">+IFERROR(AX52/AX5,"na")</f>
        <v>na</v>
      </c>
      <c r="AY53" s="216" t="str">
        <f t="shared" si="449"/>
        <v>na</v>
      </c>
      <c r="AZ53" s="216" t="str">
        <f t="shared" ref="AZ53" si="450">+IFERROR(AZ52/AZ5,"na")</f>
        <v>na</v>
      </c>
      <c r="BA53" s="216" t="str">
        <f t="shared" ref="BA53" si="451">+IFERROR(BA52/BA5,"na")</f>
        <v>na</v>
      </c>
      <c r="BB53" s="216" t="str">
        <f t="shared" ref="BB53" si="452">+IFERROR(BB52/BB5,"na")</f>
        <v>na</v>
      </c>
      <c r="BC53" s="216" t="str">
        <f t="shared" ref="BC53" si="453">+IFERROR(BC52/BC5,"na")</f>
        <v>na</v>
      </c>
      <c r="BD53" s="216" t="str">
        <f t="shared" ref="BD53" si="454">+IFERROR(BD52/BD5,"na")</f>
        <v>na</v>
      </c>
      <c r="BE53" s="216" t="str">
        <f t="shared" ref="BE53" si="455">+IFERROR(BE52/BE5,"na")</f>
        <v>na</v>
      </c>
      <c r="BF53" s="216" t="str">
        <f t="shared" ref="BF53" si="456">+IFERROR(BF52/BF5,"na")</f>
        <v>na</v>
      </c>
      <c r="BG53" s="216" t="str">
        <f t="shared" ref="BG53" si="457">+IFERROR(BG52/BG5,"na")</f>
        <v>na</v>
      </c>
      <c r="BH53" s="216" t="str">
        <f t="shared" ref="BH53" si="458">+IFERROR(BH52/BH5,"na")</f>
        <v>na</v>
      </c>
      <c r="BI53" s="216" t="str">
        <f t="shared" ref="BI53" si="459">+IFERROR(BI52/BI5,"na")</f>
        <v>na</v>
      </c>
      <c r="BJ53" s="216" t="str">
        <f t="shared" ref="BJ53:BK53" si="460">+IFERROR(BJ52/BJ5,"na")</f>
        <v>na</v>
      </c>
      <c r="BK53" s="216" t="str">
        <f t="shared" si="460"/>
        <v>na</v>
      </c>
      <c r="BL53" s="216" t="str">
        <f t="shared" ref="BL53" si="461">+IFERROR(BL52/BL5,"na")</f>
        <v>na</v>
      </c>
      <c r="BM53" s="216" t="str">
        <f t="shared" ref="BM53" si="462">+IFERROR(BM52/BM5,"na")</f>
        <v>na</v>
      </c>
      <c r="BN53" s="216" t="str">
        <f t="shared" ref="BN53" si="463">+IFERROR(BN52/BN5,"na")</f>
        <v>na</v>
      </c>
      <c r="BO53" s="216" t="str">
        <f t="shared" ref="BO53" si="464">+IFERROR(BO52/BO5,"na")</f>
        <v>na</v>
      </c>
      <c r="BP53" s="216" t="str">
        <f t="shared" ref="BP53" si="465">+IFERROR(BP52/BP5,"na")</f>
        <v>na</v>
      </c>
      <c r="BQ53" s="216" t="str">
        <f t="shared" ref="BQ53" si="466">+IFERROR(BQ52/BQ5,"na")</f>
        <v>na</v>
      </c>
      <c r="BR53" s="216" t="str">
        <f t="shared" ref="BR53" si="467">+IFERROR(BR52/BR5,"na")</f>
        <v>na</v>
      </c>
      <c r="BS53" s="216" t="str">
        <f t="shared" ref="BS53" si="468">+IFERROR(BS52/BS5,"na")</f>
        <v>na</v>
      </c>
      <c r="BT53" s="216" t="str">
        <f t="shared" ref="BT53" si="469">+IFERROR(BT52/BT5,"na")</f>
        <v>na</v>
      </c>
      <c r="BU53" s="216" t="str">
        <f t="shared" ref="BU53" si="470">+IFERROR(BU52/BU5,"na")</f>
        <v>na</v>
      </c>
      <c r="BV53" s="216" t="str">
        <f t="shared" ref="BV53:BW53" si="471">+IFERROR(BV52/BV5,"na")</f>
        <v>na</v>
      </c>
      <c r="BW53" s="216" t="str">
        <f t="shared" si="471"/>
        <v>na</v>
      </c>
      <c r="BX53" s="216" t="str">
        <f t="shared" ref="BX53" si="472">+IFERROR(BX52/BX5,"na")</f>
        <v>na</v>
      </c>
      <c r="BY53" s="216" t="str">
        <f t="shared" ref="BY53" si="473">+IFERROR(BY52/BY5,"na")</f>
        <v>na</v>
      </c>
      <c r="BZ53" s="216" t="str">
        <f t="shared" ref="BZ53" si="474">+IFERROR(BZ52/BZ5,"na")</f>
        <v>na</v>
      </c>
      <c r="CA53" s="216" t="str">
        <f t="shared" ref="CA53" si="475">+IFERROR(CA52/CA5,"na")</f>
        <v>na</v>
      </c>
      <c r="CB53" s="216" t="str">
        <f t="shared" ref="CB53" si="476">+IFERROR(CB52/CB5,"na")</f>
        <v>na</v>
      </c>
      <c r="CC53" s="216" t="str">
        <f t="shared" ref="CC53" si="477">+IFERROR(CC52/CC5,"na")</f>
        <v>na</v>
      </c>
      <c r="CD53" s="216" t="str">
        <f t="shared" ref="CD53" si="478">+IFERROR(CD52/CD5,"na")</f>
        <v>na</v>
      </c>
      <c r="CE53" s="216" t="str">
        <f t="shared" ref="CE53" si="479">+IFERROR(CE52/CE5,"na")</f>
        <v>na</v>
      </c>
      <c r="CF53" s="216" t="str">
        <f t="shared" ref="CF53" si="480">+IFERROR(CF52/CF5,"na")</f>
        <v>na</v>
      </c>
      <c r="CG53" s="216" t="str">
        <f t="shared" ref="CG53" si="481">+IFERROR(CG52/CG5,"na")</f>
        <v>na</v>
      </c>
      <c r="CH53" s="216" t="str">
        <f t="shared" ref="CH53:CI53" si="482">+IFERROR(CH52/CH5,"na")</f>
        <v>na</v>
      </c>
      <c r="CI53" s="216" t="str">
        <f t="shared" si="482"/>
        <v>na</v>
      </c>
      <c r="CJ53" s="216" t="str">
        <f t="shared" ref="CJ53" si="483">+IFERROR(CJ52/CJ5,"na")</f>
        <v>na</v>
      </c>
      <c r="CK53" s="216" t="str">
        <f t="shared" ref="CK53" si="484">+IFERROR(CK52/CK5,"na")</f>
        <v>na</v>
      </c>
      <c r="CL53" s="216" t="str">
        <f t="shared" ref="CL53" si="485">+IFERROR(CL52/CL5,"na")</f>
        <v>na</v>
      </c>
      <c r="CM53" s="216" t="str">
        <f t="shared" ref="CM53" si="486">+IFERROR(CM52/CM5,"na")</f>
        <v>na</v>
      </c>
      <c r="CN53" s="216" t="str">
        <f t="shared" ref="CN53" si="487">+IFERROR(CN52/CN5,"na")</f>
        <v>na</v>
      </c>
      <c r="CO53" s="216" t="str">
        <f t="shared" ref="CO53" si="488">+IFERROR(CO52/CO5,"na")</f>
        <v>na</v>
      </c>
      <c r="CP53" s="216" t="str">
        <f t="shared" ref="CP53" si="489">+IFERROR(CP52/CP5,"na")</f>
        <v>na</v>
      </c>
      <c r="CQ53" s="216" t="str">
        <f t="shared" ref="CQ53" si="490">+IFERROR(CQ52/CQ5,"na")</f>
        <v>na</v>
      </c>
      <c r="CR53" s="216" t="str">
        <f t="shared" ref="CR53" si="491">+IFERROR(CR52/CR5,"na")</f>
        <v>na</v>
      </c>
      <c r="CS53" s="216" t="str">
        <f t="shared" ref="CS53" si="492">+IFERROR(CS52/CS5,"na")</f>
        <v>na</v>
      </c>
      <c r="CT53" s="216" t="str">
        <f t="shared" ref="CT53:CU53" si="493">+IFERROR(CT52/CT5,"na")</f>
        <v>na</v>
      </c>
      <c r="CU53" s="216" t="str">
        <f t="shared" si="493"/>
        <v>na</v>
      </c>
      <c r="CV53" s="216" t="str">
        <f t="shared" ref="CV53" si="494">+IFERROR(CV52/CV5,"na")</f>
        <v>na</v>
      </c>
      <c r="CW53" s="216" t="str">
        <f t="shared" ref="CW53" si="495">+IFERROR(CW52/CW5,"na")</f>
        <v>na</v>
      </c>
      <c r="CX53" s="216" t="str">
        <f t="shared" ref="CX53" si="496">+IFERROR(CX52/CX5,"na")</f>
        <v>na</v>
      </c>
      <c r="CY53" s="216" t="str">
        <f t="shared" ref="CY53" si="497">+IFERROR(CY52/CY5,"na")</f>
        <v>na</v>
      </c>
      <c r="CZ53" s="216" t="str">
        <f t="shared" ref="CZ53" si="498">+IFERROR(CZ52/CZ5,"na")</f>
        <v>na</v>
      </c>
      <c r="DA53" s="216" t="str">
        <f t="shared" ref="DA53" si="499">+IFERROR(DA52/DA5,"na")</f>
        <v>na</v>
      </c>
      <c r="DB53" s="216" t="str">
        <f t="shared" ref="DB53" si="500">+IFERROR(DB52/DB5,"na")</f>
        <v>na</v>
      </c>
      <c r="DC53" s="216" t="str">
        <f t="shared" ref="DC53" si="501">+IFERROR(DC52/DC5,"na")</f>
        <v>na</v>
      </c>
      <c r="DD53" s="216" t="str">
        <f t="shared" ref="DD53" si="502">+IFERROR(DD52/DD5,"na")</f>
        <v>na</v>
      </c>
      <c r="DE53" s="216" t="str">
        <f t="shared" ref="DE53" si="503">+IFERROR(DE52/DE5,"na")</f>
        <v>na</v>
      </c>
      <c r="DF53" s="216" t="str">
        <f t="shared" ref="DF53:DG53" si="504">+IFERROR(DF52/DF5,"na")</f>
        <v>na</v>
      </c>
      <c r="DG53" s="216" t="str">
        <f t="shared" si="504"/>
        <v>na</v>
      </c>
      <c r="DH53" s="216" t="str">
        <f t="shared" ref="DH53" si="505">+IFERROR(DH52/DH5,"na")</f>
        <v>na</v>
      </c>
      <c r="DI53" s="216" t="str">
        <f t="shared" ref="DI53" si="506">+IFERROR(DI52/DI5,"na")</f>
        <v>na</v>
      </c>
      <c r="DJ53" s="216" t="str">
        <f t="shared" ref="DJ53" si="507">+IFERROR(DJ52/DJ5,"na")</f>
        <v>na</v>
      </c>
      <c r="DK53" s="216" t="str">
        <f t="shared" ref="DK53" si="508">+IFERROR(DK52/DK5,"na")</f>
        <v>na</v>
      </c>
      <c r="DL53" s="216" t="str">
        <f t="shared" ref="DL53" si="509">+IFERROR(DL52/DL5,"na")</f>
        <v>na</v>
      </c>
      <c r="DM53" s="216" t="str">
        <f t="shared" ref="DM53" si="510">+IFERROR(DM52/DM5,"na")</f>
        <v>na</v>
      </c>
      <c r="DN53" s="216" t="str">
        <f t="shared" ref="DN53" si="511">+IFERROR(DN52/DN5,"na")</f>
        <v>na</v>
      </c>
      <c r="DO53" s="216" t="str">
        <f t="shared" ref="DO53" si="512">+IFERROR(DO52/DO5,"na")</f>
        <v>na</v>
      </c>
      <c r="DP53" s="216" t="str">
        <f t="shared" ref="DP53" si="513">+IFERROR(DP52/DP5,"na")</f>
        <v>na</v>
      </c>
      <c r="DQ53" s="216" t="str">
        <f t="shared" ref="DQ53" si="514">+IFERROR(DQ52/DQ5,"na")</f>
        <v>na</v>
      </c>
      <c r="DR53" s="216" t="str">
        <f t="shared" ref="DR53" si="515">+IFERROR(DR52/DR5,"na")</f>
        <v>na</v>
      </c>
    </row>
    <row r="54" spans="1:122" ht="21" x14ac:dyDescent="0.35">
      <c r="A54" s="29" t="s">
        <v>155</v>
      </c>
      <c r="B54" s="6"/>
    </row>
    <row r="55" spans="1:122" x14ac:dyDescent="0.25">
      <c r="A55" s="78" t="s">
        <v>91</v>
      </c>
      <c r="C55" s="93">
        <f>+I_Finanziamenti!H55</f>
        <v>0</v>
      </c>
      <c r="D55" s="93">
        <f>+I_Finanziamenti!I55</f>
        <v>0</v>
      </c>
      <c r="E55" s="93">
        <f>+I_Finanziamenti!J55</f>
        <v>0</v>
      </c>
      <c r="F55" s="93">
        <f>+I_Finanziamenti!K55</f>
        <v>0</v>
      </c>
      <c r="G55" s="93">
        <f>+I_Finanziamenti!L55</f>
        <v>0</v>
      </c>
      <c r="H55" s="93">
        <f>+I_Finanziamenti!M55</f>
        <v>0</v>
      </c>
      <c r="I55" s="93">
        <f>+I_Finanziamenti!N55</f>
        <v>0</v>
      </c>
      <c r="J55" s="93">
        <f>+I_Finanziamenti!O55</f>
        <v>0</v>
      </c>
      <c r="K55" s="93">
        <f>+I_Finanziamenti!P55</f>
        <v>0</v>
      </c>
      <c r="L55" s="93">
        <f>+I_Finanziamenti!Q55</f>
        <v>0</v>
      </c>
      <c r="M55" s="93">
        <f>+I_Finanziamenti!R55</f>
        <v>0</v>
      </c>
      <c r="N55" s="93">
        <f>+I_Finanziamenti!S55</f>
        <v>0</v>
      </c>
      <c r="O55" s="93">
        <f>+I_Finanziamenti!T55</f>
        <v>0</v>
      </c>
      <c r="P55" s="93">
        <f>+I_Finanziamenti!U55</f>
        <v>0</v>
      </c>
      <c r="Q55" s="93">
        <f>+I_Finanziamenti!V55</f>
        <v>0</v>
      </c>
      <c r="R55" s="93">
        <f>+I_Finanziamenti!W55</f>
        <v>0</v>
      </c>
      <c r="S55" s="93">
        <f>+I_Finanziamenti!X55</f>
        <v>0</v>
      </c>
      <c r="T55" s="93">
        <f>+I_Finanziamenti!Y55</f>
        <v>0</v>
      </c>
      <c r="U55" s="93">
        <f>+I_Finanziamenti!Z55</f>
        <v>0</v>
      </c>
      <c r="V55" s="93">
        <f>+I_Finanziamenti!AA55</f>
        <v>0</v>
      </c>
      <c r="W55" s="93">
        <f>+I_Finanziamenti!AB55</f>
        <v>0</v>
      </c>
      <c r="X55" s="93">
        <f>+I_Finanziamenti!AC55</f>
        <v>0</v>
      </c>
      <c r="Y55" s="93">
        <f>+I_Finanziamenti!AD55</f>
        <v>0</v>
      </c>
      <c r="Z55" s="93">
        <f>+I_Finanziamenti!AE55</f>
        <v>0</v>
      </c>
      <c r="AA55" s="93">
        <f>+I_Finanziamenti!AF55</f>
        <v>0</v>
      </c>
      <c r="AB55" s="93">
        <f>+I_Finanziamenti!AG55</f>
        <v>0</v>
      </c>
      <c r="AC55" s="93">
        <f>+I_Finanziamenti!AH55</f>
        <v>0</v>
      </c>
      <c r="AD55" s="93">
        <f>+I_Finanziamenti!AI55</f>
        <v>0</v>
      </c>
      <c r="AE55" s="93">
        <f>+I_Finanziamenti!AJ55</f>
        <v>0</v>
      </c>
      <c r="AF55" s="93">
        <f>+I_Finanziamenti!AK55</f>
        <v>0</v>
      </c>
      <c r="AG55" s="93">
        <f>+I_Finanziamenti!AL55</f>
        <v>0</v>
      </c>
      <c r="AH55" s="93">
        <f>+I_Finanziamenti!AM55</f>
        <v>0</v>
      </c>
      <c r="AI55" s="93">
        <f>+I_Finanziamenti!AN55</f>
        <v>0</v>
      </c>
      <c r="AJ55" s="93">
        <f>+I_Finanziamenti!AO55</f>
        <v>0</v>
      </c>
      <c r="AK55" s="93">
        <f>+I_Finanziamenti!AP55</f>
        <v>0</v>
      </c>
      <c r="AL55" s="93">
        <f>+I_Finanziamenti!AQ55</f>
        <v>0</v>
      </c>
      <c r="AM55" s="93">
        <f>+I_Finanziamenti!AR55</f>
        <v>0</v>
      </c>
      <c r="AN55" s="93">
        <f>+I_Finanziamenti!AS55</f>
        <v>0</v>
      </c>
      <c r="AO55" s="93">
        <f>+I_Finanziamenti!AT55</f>
        <v>0</v>
      </c>
      <c r="AP55" s="93">
        <f>+I_Finanziamenti!AU55</f>
        <v>0</v>
      </c>
      <c r="AQ55" s="93">
        <f>+I_Finanziamenti!AV55</f>
        <v>0</v>
      </c>
      <c r="AR55" s="93">
        <f>+I_Finanziamenti!AW55</f>
        <v>0</v>
      </c>
      <c r="AS55" s="93">
        <f>+I_Finanziamenti!AX55</f>
        <v>0</v>
      </c>
      <c r="AT55" s="93">
        <f>+I_Finanziamenti!AY55</f>
        <v>0</v>
      </c>
      <c r="AU55" s="93">
        <f>+I_Finanziamenti!AZ55</f>
        <v>0</v>
      </c>
      <c r="AV55" s="93">
        <f>+I_Finanziamenti!BA55</f>
        <v>0</v>
      </c>
      <c r="AW55" s="93">
        <f>+I_Finanziamenti!BB55</f>
        <v>0</v>
      </c>
      <c r="AX55" s="93">
        <f>+I_Finanziamenti!BC55</f>
        <v>0</v>
      </c>
      <c r="AY55" s="93">
        <f>+I_Finanziamenti!BD55</f>
        <v>0</v>
      </c>
      <c r="AZ55" s="93">
        <f>+I_Finanziamenti!BE55</f>
        <v>0</v>
      </c>
      <c r="BA55" s="93">
        <f>+I_Finanziamenti!BF55</f>
        <v>0</v>
      </c>
      <c r="BB55" s="93">
        <f>+I_Finanziamenti!BG55</f>
        <v>0</v>
      </c>
      <c r="BC55" s="93">
        <f>+I_Finanziamenti!BH55</f>
        <v>0</v>
      </c>
      <c r="BD55" s="93">
        <f>+I_Finanziamenti!BI55</f>
        <v>0</v>
      </c>
      <c r="BE55" s="93">
        <f>+I_Finanziamenti!BJ55</f>
        <v>0</v>
      </c>
      <c r="BF55" s="93">
        <f>+I_Finanziamenti!BK55</f>
        <v>0</v>
      </c>
      <c r="BG55" s="93">
        <f>+I_Finanziamenti!BL55</f>
        <v>0</v>
      </c>
      <c r="BH55" s="93">
        <f>+I_Finanziamenti!BM55</f>
        <v>0</v>
      </c>
      <c r="BI55" s="93">
        <f>+I_Finanziamenti!BN55</f>
        <v>0</v>
      </c>
      <c r="BJ55" s="93">
        <f>+I_Finanziamenti!BO55</f>
        <v>0</v>
      </c>
      <c r="BK55" s="93">
        <f>+I_Finanziamenti!BP55</f>
        <v>0</v>
      </c>
      <c r="BL55" s="93">
        <f>+I_Finanziamenti!BQ55</f>
        <v>0</v>
      </c>
      <c r="BM55" s="93">
        <f>+I_Finanziamenti!BR55</f>
        <v>0</v>
      </c>
      <c r="BN55" s="93">
        <f>+I_Finanziamenti!BS55</f>
        <v>0</v>
      </c>
      <c r="BO55" s="93">
        <f>+I_Finanziamenti!BT55</f>
        <v>0</v>
      </c>
      <c r="BP55" s="93">
        <f>+I_Finanziamenti!BU55</f>
        <v>0</v>
      </c>
      <c r="BQ55" s="93">
        <f>+I_Finanziamenti!BV55</f>
        <v>0</v>
      </c>
      <c r="BR55" s="93">
        <f>+I_Finanziamenti!BW55</f>
        <v>0</v>
      </c>
      <c r="BS55" s="93">
        <f>+I_Finanziamenti!BX55</f>
        <v>0</v>
      </c>
      <c r="BT55" s="93">
        <f>+I_Finanziamenti!BY55</f>
        <v>0</v>
      </c>
      <c r="BU55" s="93">
        <f>+I_Finanziamenti!BZ55</f>
        <v>0</v>
      </c>
      <c r="BV55" s="93">
        <f>+I_Finanziamenti!CA55</f>
        <v>0</v>
      </c>
      <c r="BW55" s="93">
        <f>+I_Finanziamenti!CB55</f>
        <v>0</v>
      </c>
      <c r="BX55" s="93">
        <f>+I_Finanziamenti!CC55</f>
        <v>0</v>
      </c>
      <c r="BY55" s="93">
        <f>+I_Finanziamenti!CD55</f>
        <v>0</v>
      </c>
      <c r="BZ55" s="93">
        <f>+I_Finanziamenti!CE55</f>
        <v>0</v>
      </c>
      <c r="CA55" s="93">
        <f>+I_Finanziamenti!CF55</f>
        <v>0</v>
      </c>
      <c r="CB55" s="93">
        <f>+I_Finanziamenti!CG55</f>
        <v>0</v>
      </c>
      <c r="CC55" s="93">
        <f>+I_Finanziamenti!CH55</f>
        <v>0</v>
      </c>
      <c r="CD55" s="93">
        <f>+I_Finanziamenti!CI55</f>
        <v>0</v>
      </c>
      <c r="CE55" s="93">
        <f>+I_Finanziamenti!CJ55</f>
        <v>0</v>
      </c>
      <c r="CF55" s="93">
        <f>+I_Finanziamenti!CK55</f>
        <v>0</v>
      </c>
      <c r="CG55" s="93">
        <f>+I_Finanziamenti!CL55</f>
        <v>0</v>
      </c>
      <c r="CH55" s="93">
        <f>+I_Finanziamenti!CM55</f>
        <v>0</v>
      </c>
      <c r="CI55" s="93">
        <f>+I_Finanziamenti!CN55</f>
        <v>0</v>
      </c>
      <c r="CJ55" s="93">
        <f>+I_Finanziamenti!CO55</f>
        <v>0</v>
      </c>
      <c r="CK55" s="93">
        <f>+I_Finanziamenti!CP55</f>
        <v>0</v>
      </c>
      <c r="CL55" s="93">
        <f>+I_Finanziamenti!CQ55</f>
        <v>0</v>
      </c>
      <c r="CM55" s="93">
        <f>+I_Finanziamenti!CR55</f>
        <v>0</v>
      </c>
      <c r="CN55" s="93">
        <f>+I_Finanziamenti!CS55</f>
        <v>0</v>
      </c>
      <c r="CO55" s="93">
        <f>+I_Finanziamenti!CT55</f>
        <v>0</v>
      </c>
      <c r="CP55" s="93">
        <f>+I_Finanziamenti!CU55</f>
        <v>0</v>
      </c>
      <c r="CQ55" s="93">
        <f>+I_Finanziamenti!CV55</f>
        <v>0</v>
      </c>
      <c r="CR55" s="93">
        <f>+I_Finanziamenti!CW55</f>
        <v>0</v>
      </c>
      <c r="CS55" s="93">
        <f>+I_Finanziamenti!CX55</f>
        <v>0</v>
      </c>
      <c r="CT55" s="93">
        <f>+I_Finanziamenti!CY55</f>
        <v>0</v>
      </c>
      <c r="CU55" s="93">
        <f>+I_Finanziamenti!CZ55</f>
        <v>0</v>
      </c>
      <c r="CV55" s="93">
        <f>+I_Finanziamenti!DA55</f>
        <v>0</v>
      </c>
      <c r="CW55" s="93">
        <f>+I_Finanziamenti!DB55</f>
        <v>0</v>
      </c>
      <c r="CX55" s="93">
        <f>+I_Finanziamenti!DC55</f>
        <v>0</v>
      </c>
      <c r="CY55" s="93">
        <f>+I_Finanziamenti!DD55</f>
        <v>0</v>
      </c>
      <c r="CZ55" s="93">
        <f>+I_Finanziamenti!DE55</f>
        <v>0</v>
      </c>
      <c r="DA55" s="93">
        <f>+I_Finanziamenti!DF55</f>
        <v>0</v>
      </c>
      <c r="DB55" s="93">
        <f>+I_Finanziamenti!DG55</f>
        <v>0</v>
      </c>
      <c r="DC55" s="93">
        <f>+I_Finanziamenti!DH55</f>
        <v>0</v>
      </c>
      <c r="DD55" s="93">
        <f>+I_Finanziamenti!DI55</f>
        <v>0</v>
      </c>
      <c r="DE55" s="93">
        <f>+I_Finanziamenti!DJ55</f>
        <v>0</v>
      </c>
      <c r="DF55" s="93">
        <f>+I_Finanziamenti!DK55</f>
        <v>0</v>
      </c>
      <c r="DG55" s="93">
        <f>+I_Finanziamenti!DL55</f>
        <v>0</v>
      </c>
      <c r="DH55" s="93">
        <f>+I_Finanziamenti!DM55</f>
        <v>0</v>
      </c>
      <c r="DI55" s="93">
        <f>+I_Finanziamenti!DN55</f>
        <v>0</v>
      </c>
      <c r="DJ55" s="93">
        <f>+I_Finanziamenti!DO55</f>
        <v>0</v>
      </c>
      <c r="DK55" s="93">
        <f>+I_Finanziamenti!DP55</f>
        <v>0</v>
      </c>
      <c r="DL55" s="93">
        <f>+I_Finanziamenti!DQ55</f>
        <v>0</v>
      </c>
      <c r="DM55" s="93">
        <f>+I_Finanziamenti!DR55</f>
        <v>0</v>
      </c>
      <c r="DN55" s="93">
        <f>+I_Finanziamenti!DS55</f>
        <v>0</v>
      </c>
      <c r="DO55" s="93">
        <f>+I_Finanziamenti!DT55</f>
        <v>0</v>
      </c>
      <c r="DP55" s="93">
        <f>+I_Finanziamenti!DU55</f>
        <v>0</v>
      </c>
      <c r="DQ55" s="93">
        <f>+I_Finanziamenti!DV55</f>
        <v>0</v>
      </c>
      <c r="DR55" s="93">
        <f>+I_Finanziamenti!DW55</f>
        <v>0</v>
      </c>
    </row>
    <row r="56" spans="1:122" ht="15.75" thickBot="1" x14ac:dyDescent="0.3">
      <c r="A56" s="78" t="s">
        <v>195</v>
      </c>
      <c r="C56" s="93">
        <f>+I_Finanziamenti!H56+'I_Ult SP'!H63</f>
        <v>0</v>
      </c>
      <c r="D56" s="93">
        <f>+I_Finanziamenti!I56+'I_Ult SP'!I63</f>
        <v>0</v>
      </c>
      <c r="E56" s="93">
        <f>+I_Finanziamenti!J56+'I_Ult SP'!J63</f>
        <v>0</v>
      </c>
      <c r="F56" s="93">
        <f>+I_Finanziamenti!K56+'I_Ult SP'!K63</f>
        <v>0</v>
      </c>
      <c r="G56" s="93">
        <f>+I_Finanziamenti!L56+'I_Ult SP'!L63</f>
        <v>0</v>
      </c>
      <c r="H56" s="93">
        <f>+I_Finanziamenti!M56+'I_Ult SP'!M63</f>
        <v>0</v>
      </c>
      <c r="I56" s="93">
        <f>+I_Finanziamenti!N56+'I_Ult SP'!N63</f>
        <v>0</v>
      </c>
      <c r="J56" s="93">
        <f>+I_Finanziamenti!O56+'I_Ult SP'!O63</f>
        <v>0</v>
      </c>
      <c r="K56" s="93">
        <f>+I_Finanziamenti!P56+'I_Ult SP'!P63</f>
        <v>0</v>
      </c>
      <c r="L56" s="93">
        <f>+I_Finanziamenti!Q56+'I_Ult SP'!Q63</f>
        <v>0</v>
      </c>
      <c r="M56" s="93">
        <f>+I_Finanziamenti!R56+'I_Ult SP'!R63</f>
        <v>0</v>
      </c>
      <c r="N56" s="93">
        <f>+I_Finanziamenti!S56+'I_Ult SP'!S63</f>
        <v>0</v>
      </c>
      <c r="O56" s="93">
        <f>+I_Finanziamenti!T56+'I_Ult SP'!T63</f>
        <v>0</v>
      </c>
      <c r="P56" s="93">
        <f>+I_Finanziamenti!U56+'I_Ult SP'!U63</f>
        <v>0</v>
      </c>
      <c r="Q56" s="93">
        <f>+I_Finanziamenti!V56+'I_Ult SP'!V63</f>
        <v>0</v>
      </c>
      <c r="R56" s="93">
        <f>+I_Finanziamenti!W56+'I_Ult SP'!W63</f>
        <v>0</v>
      </c>
      <c r="S56" s="93">
        <f>+I_Finanziamenti!X56+'I_Ult SP'!X63</f>
        <v>0</v>
      </c>
      <c r="T56" s="93">
        <f>+I_Finanziamenti!Y56+'I_Ult SP'!Y63</f>
        <v>0</v>
      </c>
      <c r="U56" s="93">
        <f>+I_Finanziamenti!Z56+'I_Ult SP'!Z63</f>
        <v>0</v>
      </c>
      <c r="V56" s="93">
        <f>+I_Finanziamenti!AA56+'I_Ult SP'!AA63</f>
        <v>0</v>
      </c>
      <c r="W56" s="93">
        <f>+I_Finanziamenti!AB56+'I_Ult SP'!AB63</f>
        <v>0</v>
      </c>
      <c r="X56" s="93">
        <f>+I_Finanziamenti!AC56+'I_Ult SP'!AC63</f>
        <v>0</v>
      </c>
      <c r="Y56" s="93">
        <f>+I_Finanziamenti!AD56+'I_Ult SP'!AD63</f>
        <v>0</v>
      </c>
      <c r="Z56" s="93">
        <f>+I_Finanziamenti!AE56+'I_Ult SP'!AE63</f>
        <v>0</v>
      </c>
      <c r="AA56" s="93">
        <f>+I_Finanziamenti!AF56+'I_Ult SP'!AF63</f>
        <v>0</v>
      </c>
      <c r="AB56" s="93">
        <f>+I_Finanziamenti!AG56+'I_Ult SP'!AG63</f>
        <v>0</v>
      </c>
      <c r="AC56" s="93">
        <f>+I_Finanziamenti!AH56+'I_Ult SP'!AH63</f>
        <v>0</v>
      </c>
      <c r="AD56" s="93">
        <f>+I_Finanziamenti!AI56+'I_Ult SP'!AI63</f>
        <v>0</v>
      </c>
      <c r="AE56" s="93">
        <f>+I_Finanziamenti!AJ56+'I_Ult SP'!AJ63</f>
        <v>0</v>
      </c>
      <c r="AF56" s="93">
        <f>+I_Finanziamenti!AK56+'I_Ult SP'!AK63</f>
        <v>0</v>
      </c>
      <c r="AG56" s="93">
        <f>+I_Finanziamenti!AL56+'I_Ult SP'!AL63</f>
        <v>0</v>
      </c>
      <c r="AH56" s="93">
        <f>+I_Finanziamenti!AM56+'I_Ult SP'!AM63</f>
        <v>0</v>
      </c>
      <c r="AI56" s="93">
        <f>+I_Finanziamenti!AN56+'I_Ult SP'!AN63</f>
        <v>0</v>
      </c>
      <c r="AJ56" s="93">
        <f>+I_Finanziamenti!AO56+'I_Ult SP'!AO63</f>
        <v>0</v>
      </c>
      <c r="AK56" s="93">
        <f>+I_Finanziamenti!AP56+'I_Ult SP'!AP63</f>
        <v>0</v>
      </c>
      <c r="AL56" s="93">
        <f>+I_Finanziamenti!AQ56+'I_Ult SP'!AQ63</f>
        <v>0</v>
      </c>
      <c r="AM56" s="93">
        <f>+I_Finanziamenti!AR56+'I_Ult SP'!AR63</f>
        <v>0</v>
      </c>
      <c r="AN56" s="93">
        <f>+I_Finanziamenti!AS56+'I_Ult SP'!AS63</f>
        <v>0</v>
      </c>
      <c r="AO56" s="93">
        <f>+I_Finanziamenti!AT56+'I_Ult SP'!AT63</f>
        <v>0</v>
      </c>
      <c r="AP56" s="93">
        <f>+I_Finanziamenti!AU56+'I_Ult SP'!AU63</f>
        <v>0</v>
      </c>
      <c r="AQ56" s="93">
        <f>+I_Finanziamenti!AV56+'I_Ult SP'!AV63</f>
        <v>0</v>
      </c>
      <c r="AR56" s="93">
        <f>+I_Finanziamenti!AW56+'I_Ult SP'!AW63</f>
        <v>0</v>
      </c>
      <c r="AS56" s="93">
        <f>+I_Finanziamenti!AX56+'I_Ult SP'!AX63</f>
        <v>0</v>
      </c>
      <c r="AT56" s="93">
        <f>+I_Finanziamenti!AY56+'I_Ult SP'!AY63</f>
        <v>0</v>
      </c>
      <c r="AU56" s="93">
        <f>+I_Finanziamenti!AZ56+'I_Ult SP'!AZ63</f>
        <v>0</v>
      </c>
      <c r="AV56" s="93">
        <f>+I_Finanziamenti!BA56+'I_Ult SP'!BA63</f>
        <v>0</v>
      </c>
      <c r="AW56" s="93">
        <f>+I_Finanziamenti!BB56+'I_Ult SP'!BB63</f>
        <v>0</v>
      </c>
      <c r="AX56" s="93">
        <f>+I_Finanziamenti!BC56+'I_Ult SP'!BC63</f>
        <v>0</v>
      </c>
      <c r="AY56" s="93">
        <f>+I_Finanziamenti!BD56+'I_Ult SP'!BD63</f>
        <v>0</v>
      </c>
      <c r="AZ56" s="93">
        <f>+I_Finanziamenti!BE56+'I_Ult SP'!BE63</f>
        <v>0</v>
      </c>
      <c r="BA56" s="93">
        <f>+I_Finanziamenti!BF56+'I_Ult SP'!BF63</f>
        <v>0</v>
      </c>
      <c r="BB56" s="93">
        <f>+I_Finanziamenti!BG56+'I_Ult SP'!BG63</f>
        <v>0</v>
      </c>
      <c r="BC56" s="93">
        <f>+I_Finanziamenti!BH56+'I_Ult SP'!BH63</f>
        <v>0</v>
      </c>
      <c r="BD56" s="93">
        <f>+I_Finanziamenti!BI56+'I_Ult SP'!BI63</f>
        <v>0</v>
      </c>
      <c r="BE56" s="93">
        <f>+I_Finanziamenti!BJ56+'I_Ult SP'!BJ63</f>
        <v>0</v>
      </c>
      <c r="BF56" s="93">
        <f>+I_Finanziamenti!BK56+'I_Ult SP'!BK63</f>
        <v>0</v>
      </c>
      <c r="BG56" s="93">
        <f>+I_Finanziamenti!BL56+'I_Ult SP'!BL63</f>
        <v>0</v>
      </c>
      <c r="BH56" s="93">
        <f>+I_Finanziamenti!BM56+'I_Ult SP'!BM63</f>
        <v>0</v>
      </c>
      <c r="BI56" s="93">
        <f>+I_Finanziamenti!BN56+'I_Ult SP'!BN63</f>
        <v>0</v>
      </c>
      <c r="BJ56" s="93">
        <f>+I_Finanziamenti!BO56+'I_Ult SP'!BO63</f>
        <v>0</v>
      </c>
      <c r="BK56" s="93">
        <f>+I_Finanziamenti!BP56+'I_Ult SP'!BP63</f>
        <v>0</v>
      </c>
      <c r="BL56" s="93">
        <f>+I_Finanziamenti!BQ56+'I_Ult SP'!BQ63</f>
        <v>0</v>
      </c>
      <c r="BM56" s="93">
        <f>+I_Finanziamenti!BR56+'I_Ult SP'!BR63</f>
        <v>0</v>
      </c>
      <c r="BN56" s="93">
        <f>+I_Finanziamenti!BS56+'I_Ult SP'!BS63</f>
        <v>0</v>
      </c>
      <c r="BO56" s="93">
        <f>+I_Finanziamenti!BT56+'I_Ult SP'!BT63</f>
        <v>0</v>
      </c>
      <c r="BP56" s="93">
        <f>+I_Finanziamenti!BU56+'I_Ult SP'!BU63</f>
        <v>0</v>
      </c>
      <c r="BQ56" s="93">
        <f>+I_Finanziamenti!BV56+'I_Ult SP'!BV63</f>
        <v>0</v>
      </c>
      <c r="BR56" s="93">
        <f>+I_Finanziamenti!BW56+'I_Ult SP'!BW63</f>
        <v>0</v>
      </c>
      <c r="BS56" s="93">
        <f>+I_Finanziamenti!BX56+'I_Ult SP'!BX63</f>
        <v>0</v>
      </c>
      <c r="BT56" s="93">
        <f>+I_Finanziamenti!BY56+'I_Ult SP'!BY63</f>
        <v>0</v>
      </c>
      <c r="BU56" s="93">
        <f>+I_Finanziamenti!BZ56+'I_Ult SP'!BZ63</f>
        <v>0</v>
      </c>
      <c r="BV56" s="93">
        <f>+I_Finanziamenti!CA56+'I_Ult SP'!CA63</f>
        <v>0</v>
      </c>
      <c r="BW56" s="93">
        <f>+I_Finanziamenti!CB56+'I_Ult SP'!CB63</f>
        <v>0</v>
      </c>
      <c r="BX56" s="93">
        <f>+I_Finanziamenti!CC56+'I_Ult SP'!CC63</f>
        <v>0</v>
      </c>
      <c r="BY56" s="93">
        <f>+I_Finanziamenti!CD56+'I_Ult SP'!CD63</f>
        <v>0</v>
      </c>
      <c r="BZ56" s="93">
        <f>+I_Finanziamenti!CE56+'I_Ult SP'!CE63</f>
        <v>0</v>
      </c>
      <c r="CA56" s="93">
        <f>+I_Finanziamenti!CF56+'I_Ult SP'!CF63</f>
        <v>0</v>
      </c>
      <c r="CB56" s="93">
        <f>+I_Finanziamenti!CG56+'I_Ult SP'!CG63</f>
        <v>0</v>
      </c>
      <c r="CC56" s="93">
        <f>+I_Finanziamenti!CH56+'I_Ult SP'!CH63</f>
        <v>0</v>
      </c>
      <c r="CD56" s="93">
        <f>+I_Finanziamenti!CI56+'I_Ult SP'!CI63</f>
        <v>0</v>
      </c>
      <c r="CE56" s="93">
        <f>+I_Finanziamenti!CJ56+'I_Ult SP'!CJ63</f>
        <v>0</v>
      </c>
      <c r="CF56" s="93">
        <f>+I_Finanziamenti!CK56+'I_Ult SP'!CK63</f>
        <v>0</v>
      </c>
      <c r="CG56" s="93">
        <f>+I_Finanziamenti!CL56+'I_Ult SP'!CL63</f>
        <v>0</v>
      </c>
      <c r="CH56" s="93">
        <f>+I_Finanziamenti!CM56+'I_Ult SP'!CM63</f>
        <v>0</v>
      </c>
      <c r="CI56" s="93">
        <f>+I_Finanziamenti!CN56+'I_Ult SP'!CN63</f>
        <v>0</v>
      </c>
      <c r="CJ56" s="93">
        <f>+I_Finanziamenti!CO56+'I_Ult SP'!CO63</f>
        <v>0</v>
      </c>
      <c r="CK56" s="93">
        <f>+I_Finanziamenti!CP56+'I_Ult SP'!CP63</f>
        <v>0</v>
      </c>
      <c r="CL56" s="93">
        <f>+I_Finanziamenti!CQ56+'I_Ult SP'!CQ63</f>
        <v>0</v>
      </c>
      <c r="CM56" s="93">
        <f>+I_Finanziamenti!CR56+'I_Ult SP'!CR63</f>
        <v>0</v>
      </c>
      <c r="CN56" s="93">
        <f>+I_Finanziamenti!CS56+'I_Ult SP'!CS63</f>
        <v>0</v>
      </c>
      <c r="CO56" s="93">
        <f>+I_Finanziamenti!CT56+'I_Ult SP'!CT63</f>
        <v>0</v>
      </c>
      <c r="CP56" s="93">
        <f>+I_Finanziamenti!CU56+'I_Ult SP'!CU63</f>
        <v>0</v>
      </c>
      <c r="CQ56" s="93">
        <f>+I_Finanziamenti!CV56+'I_Ult SP'!CV63</f>
        <v>0</v>
      </c>
      <c r="CR56" s="93">
        <f>+I_Finanziamenti!CW56+'I_Ult SP'!CW63</f>
        <v>0</v>
      </c>
      <c r="CS56" s="93">
        <f>+I_Finanziamenti!CX56+'I_Ult SP'!CX63</f>
        <v>0</v>
      </c>
      <c r="CT56" s="93">
        <f>+I_Finanziamenti!CY56+'I_Ult SP'!CY63</f>
        <v>0</v>
      </c>
      <c r="CU56" s="93">
        <f>+I_Finanziamenti!CZ56+'I_Ult SP'!CZ63</f>
        <v>0</v>
      </c>
      <c r="CV56" s="93">
        <f>+I_Finanziamenti!DA56+'I_Ult SP'!DA63</f>
        <v>0</v>
      </c>
      <c r="CW56" s="93">
        <f>+I_Finanziamenti!DB56+'I_Ult SP'!DB63</f>
        <v>0</v>
      </c>
      <c r="CX56" s="93">
        <f>+I_Finanziamenti!DC56+'I_Ult SP'!DC63</f>
        <v>0</v>
      </c>
      <c r="CY56" s="93">
        <f>+I_Finanziamenti!DD56+'I_Ult SP'!DD63</f>
        <v>0</v>
      </c>
      <c r="CZ56" s="93">
        <f>+I_Finanziamenti!DE56+'I_Ult SP'!DE63</f>
        <v>0</v>
      </c>
      <c r="DA56" s="93">
        <f>+I_Finanziamenti!DF56+'I_Ult SP'!DF63</f>
        <v>0</v>
      </c>
      <c r="DB56" s="93">
        <f>+I_Finanziamenti!DG56+'I_Ult SP'!DG63</f>
        <v>0</v>
      </c>
      <c r="DC56" s="93">
        <f>+I_Finanziamenti!DH56+'I_Ult SP'!DH63</f>
        <v>0</v>
      </c>
      <c r="DD56" s="93">
        <f>+I_Finanziamenti!DI56+'I_Ult SP'!DI63</f>
        <v>0</v>
      </c>
      <c r="DE56" s="93">
        <f>+I_Finanziamenti!DJ56+'I_Ult SP'!DJ63</f>
        <v>0</v>
      </c>
      <c r="DF56" s="93">
        <f>+I_Finanziamenti!DK56+'I_Ult SP'!DK63</f>
        <v>0</v>
      </c>
      <c r="DG56" s="93">
        <f>+I_Finanziamenti!DL56+'I_Ult SP'!DL63</f>
        <v>0</v>
      </c>
      <c r="DH56" s="93">
        <f>+I_Finanziamenti!DM56+'I_Ult SP'!DM63</f>
        <v>0</v>
      </c>
      <c r="DI56" s="93">
        <f>+I_Finanziamenti!DN56+'I_Ult SP'!DN63</f>
        <v>0</v>
      </c>
      <c r="DJ56" s="93">
        <f>+I_Finanziamenti!DO56+'I_Ult SP'!DO63</f>
        <v>0</v>
      </c>
      <c r="DK56" s="93">
        <f>+I_Finanziamenti!DP56+'I_Ult SP'!DP63</f>
        <v>0</v>
      </c>
      <c r="DL56" s="93">
        <f>+I_Finanziamenti!DQ56+'I_Ult SP'!DQ63</f>
        <v>0</v>
      </c>
      <c r="DM56" s="93">
        <f>+I_Finanziamenti!DR56+'I_Ult SP'!DR63</f>
        <v>0</v>
      </c>
      <c r="DN56" s="93">
        <f>+I_Finanziamenti!DS56+'I_Ult SP'!DS63</f>
        <v>0</v>
      </c>
      <c r="DO56" s="93">
        <f>+I_Finanziamenti!DT56+'I_Ult SP'!DT63</f>
        <v>0</v>
      </c>
      <c r="DP56" s="93">
        <f>+I_Finanziamenti!DU56+'I_Ult SP'!DU63</f>
        <v>0</v>
      </c>
      <c r="DQ56" s="93">
        <f>+I_Finanziamenti!DV56+'I_Ult SP'!DV63</f>
        <v>0</v>
      </c>
      <c r="DR56" s="93">
        <f>+I_Finanziamenti!DW56+'I_Ult SP'!DW63</f>
        <v>0</v>
      </c>
    </row>
    <row r="57" spans="1:122" ht="18.600000000000001" customHeight="1" thickTop="1" thickBot="1" x14ac:dyDescent="0.5">
      <c r="A57" s="200" t="s">
        <v>160</v>
      </c>
      <c r="B57" s="198"/>
      <c r="C57" s="199">
        <f>+C55+C56</f>
        <v>0</v>
      </c>
      <c r="D57" s="199">
        <f t="shared" ref="D57:I57" si="516">+D55+D56</f>
        <v>0</v>
      </c>
      <c r="E57" s="199">
        <f t="shared" si="516"/>
        <v>0</v>
      </c>
      <c r="F57" s="199">
        <f t="shared" si="516"/>
        <v>0</v>
      </c>
      <c r="G57" s="199">
        <f t="shared" si="516"/>
        <v>0</v>
      </c>
      <c r="H57" s="199">
        <f t="shared" si="516"/>
        <v>0</v>
      </c>
      <c r="I57" s="199">
        <f t="shared" si="516"/>
        <v>0</v>
      </c>
      <c r="J57" s="199">
        <f t="shared" ref="J57" si="517">+J55+J56</f>
        <v>0</v>
      </c>
      <c r="K57" s="199">
        <f t="shared" ref="K57" si="518">+K55+K56</f>
        <v>0</v>
      </c>
      <c r="L57" s="199">
        <f t="shared" ref="L57" si="519">+L55+L56</f>
        <v>0</v>
      </c>
      <c r="M57" s="199">
        <f t="shared" ref="M57" si="520">+M55+M56</f>
        <v>0</v>
      </c>
      <c r="N57" s="199">
        <f t="shared" ref="N57:O57" si="521">+N55+N56</f>
        <v>0</v>
      </c>
      <c r="O57" s="199">
        <f t="shared" si="521"/>
        <v>0</v>
      </c>
      <c r="P57" s="199">
        <f t="shared" ref="P57" si="522">+P55+P56</f>
        <v>0</v>
      </c>
      <c r="Q57" s="199">
        <f t="shared" ref="Q57" si="523">+Q55+Q56</f>
        <v>0</v>
      </c>
      <c r="R57" s="199">
        <f t="shared" ref="R57" si="524">+R55+R56</f>
        <v>0</v>
      </c>
      <c r="S57" s="199">
        <f t="shared" ref="S57" si="525">+S55+S56</f>
        <v>0</v>
      </c>
      <c r="T57" s="199">
        <f t="shared" ref="T57:U57" si="526">+T55+T56</f>
        <v>0</v>
      </c>
      <c r="U57" s="199">
        <f t="shared" si="526"/>
        <v>0</v>
      </c>
      <c r="V57" s="199">
        <f t="shared" ref="V57" si="527">+V55+V56</f>
        <v>0</v>
      </c>
      <c r="W57" s="199">
        <f t="shared" ref="W57" si="528">+W55+W56</f>
        <v>0</v>
      </c>
      <c r="X57" s="199">
        <f t="shared" ref="X57" si="529">+X55+X56</f>
        <v>0</v>
      </c>
      <c r="Y57" s="199">
        <f t="shared" ref="Y57" si="530">+Y55+Y56</f>
        <v>0</v>
      </c>
      <c r="Z57" s="199">
        <f t="shared" ref="Z57:AA57" si="531">+Z55+Z56</f>
        <v>0</v>
      </c>
      <c r="AA57" s="199">
        <f t="shared" si="531"/>
        <v>0</v>
      </c>
      <c r="AB57" s="199">
        <f t="shared" ref="AB57" si="532">+AB55+AB56</f>
        <v>0</v>
      </c>
      <c r="AC57" s="199">
        <f t="shared" ref="AC57" si="533">+AC55+AC56</f>
        <v>0</v>
      </c>
      <c r="AD57" s="199">
        <f t="shared" ref="AD57" si="534">+AD55+AD56</f>
        <v>0</v>
      </c>
      <c r="AE57" s="199">
        <f t="shared" ref="AE57" si="535">+AE55+AE56</f>
        <v>0</v>
      </c>
      <c r="AF57" s="199">
        <f t="shared" ref="AF57:AG57" si="536">+AF55+AF56</f>
        <v>0</v>
      </c>
      <c r="AG57" s="199">
        <f t="shared" si="536"/>
        <v>0</v>
      </c>
      <c r="AH57" s="199">
        <f t="shared" ref="AH57" si="537">+AH55+AH56</f>
        <v>0</v>
      </c>
      <c r="AI57" s="199">
        <f t="shared" ref="AI57" si="538">+AI55+AI56</f>
        <v>0</v>
      </c>
      <c r="AJ57" s="199">
        <f t="shared" ref="AJ57" si="539">+AJ55+AJ56</f>
        <v>0</v>
      </c>
      <c r="AK57" s="199">
        <f t="shared" ref="AK57" si="540">+AK55+AK56</f>
        <v>0</v>
      </c>
      <c r="AL57" s="199">
        <f t="shared" ref="AL57:AM57" si="541">+AL55+AL56</f>
        <v>0</v>
      </c>
      <c r="AM57" s="199">
        <f t="shared" si="541"/>
        <v>0</v>
      </c>
      <c r="AN57" s="199">
        <f t="shared" ref="AN57" si="542">+AN55+AN56</f>
        <v>0</v>
      </c>
      <c r="AO57" s="199">
        <f t="shared" ref="AO57" si="543">+AO55+AO56</f>
        <v>0</v>
      </c>
      <c r="AP57" s="199">
        <f t="shared" ref="AP57" si="544">+AP55+AP56</f>
        <v>0</v>
      </c>
      <c r="AQ57" s="199">
        <f t="shared" ref="AQ57" si="545">+AQ55+AQ56</f>
        <v>0</v>
      </c>
      <c r="AR57" s="199">
        <f t="shared" ref="AR57:AS57" si="546">+AR55+AR56</f>
        <v>0</v>
      </c>
      <c r="AS57" s="199">
        <f t="shared" si="546"/>
        <v>0</v>
      </c>
      <c r="AT57" s="199">
        <f t="shared" ref="AT57" si="547">+AT55+AT56</f>
        <v>0</v>
      </c>
      <c r="AU57" s="199">
        <f t="shared" ref="AU57" si="548">+AU55+AU56</f>
        <v>0</v>
      </c>
      <c r="AV57" s="199">
        <f t="shared" ref="AV57" si="549">+AV55+AV56</f>
        <v>0</v>
      </c>
      <c r="AW57" s="199">
        <f t="shared" ref="AW57" si="550">+AW55+AW56</f>
        <v>0</v>
      </c>
      <c r="AX57" s="199">
        <f t="shared" ref="AX57:AY57" si="551">+AX55+AX56</f>
        <v>0</v>
      </c>
      <c r="AY57" s="199">
        <f t="shared" si="551"/>
        <v>0</v>
      </c>
      <c r="AZ57" s="199">
        <f t="shared" ref="AZ57" si="552">+AZ55+AZ56</f>
        <v>0</v>
      </c>
      <c r="BA57" s="199">
        <f t="shared" ref="BA57" si="553">+BA55+BA56</f>
        <v>0</v>
      </c>
      <c r="BB57" s="199">
        <f t="shared" ref="BB57" si="554">+BB55+BB56</f>
        <v>0</v>
      </c>
      <c r="BC57" s="199">
        <f t="shared" ref="BC57" si="555">+BC55+BC56</f>
        <v>0</v>
      </c>
      <c r="BD57" s="199">
        <f t="shared" ref="BD57:BE57" si="556">+BD55+BD56</f>
        <v>0</v>
      </c>
      <c r="BE57" s="199">
        <f t="shared" si="556"/>
        <v>0</v>
      </c>
      <c r="BF57" s="199">
        <f t="shared" ref="BF57" si="557">+BF55+BF56</f>
        <v>0</v>
      </c>
      <c r="BG57" s="199">
        <f t="shared" ref="BG57" si="558">+BG55+BG56</f>
        <v>0</v>
      </c>
      <c r="BH57" s="199">
        <f t="shared" ref="BH57" si="559">+BH55+BH56</f>
        <v>0</v>
      </c>
      <c r="BI57" s="199">
        <f t="shared" ref="BI57" si="560">+BI55+BI56</f>
        <v>0</v>
      </c>
      <c r="BJ57" s="199">
        <f t="shared" ref="BJ57:BK57" si="561">+BJ55+BJ56</f>
        <v>0</v>
      </c>
      <c r="BK57" s="199">
        <f t="shared" si="561"/>
        <v>0</v>
      </c>
      <c r="BL57" s="199">
        <f t="shared" ref="BL57" si="562">+BL55+BL56</f>
        <v>0</v>
      </c>
      <c r="BM57" s="199">
        <f t="shared" ref="BM57" si="563">+BM55+BM56</f>
        <v>0</v>
      </c>
      <c r="BN57" s="199">
        <f t="shared" ref="BN57" si="564">+BN55+BN56</f>
        <v>0</v>
      </c>
      <c r="BO57" s="199">
        <f t="shared" ref="BO57" si="565">+BO55+BO56</f>
        <v>0</v>
      </c>
      <c r="BP57" s="199">
        <f t="shared" ref="BP57:BQ57" si="566">+BP55+BP56</f>
        <v>0</v>
      </c>
      <c r="BQ57" s="199">
        <f t="shared" si="566"/>
        <v>0</v>
      </c>
      <c r="BR57" s="199">
        <f t="shared" ref="BR57" si="567">+BR55+BR56</f>
        <v>0</v>
      </c>
      <c r="BS57" s="199">
        <f t="shared" ref="BS57" si="568">+BS55+BS56</f>
        <v>0</v>
      </c>
      <c r="BT57" s="199">
        <f t="shared" ref="BT57" si="569">+BT55+BT56</f>
        <v>0</v>
      </c>
      <c r="BU57" s="199">
        <f t="shared" ref="BU57" si="570">+BU55+BU56</f>
        <v>0</v>
      </c>
      <c r="BV57" s="199">
        <f t="shared" ref="BV57:BW57" si="571">+BV55+BV56</f>
        <v>0</v>
      </c>
      <c r="BW57" s="199">
        <f t="shared" si="571"/>
        <v>0</v>
      </c>
      <c r="BX57" s="199">
        <f t="shared" ref="BX57" si="572">+BX55+BX56</f>
        <v>0</v>
      </c>
      <c r="BY57" s="199">
        <f t="shared" ref="BY57" si="573">+BY55+BY56</f>
        <v>0</v>
      </c>
      <c r="BZ57" s="199">
        <f t="shared" ref="BZ57" si="574">+BZ55+BZ56</f>
        <v>0</v>
      </c>
      <c r="CA57" s="199">
        <f t="shared" ref="CA57" si="575">+CA55+CA56</f>
        <v>0</v>
      </c>
      <c r="CB57" s="199">
        <f t="shared" ref="CB57:CC57" si="576">+CB55+CB56</f>
        <v>0</v>
      </c>
      <c r="CC57" s="199">
        <f t="shared" si="576"/>
        <v>0</v>
      </c>
      <c r="CD57" s="199">
        <f t="shared" ref="CD57" si="577">+CD55+CD56</f>
        <v>0</v>
      </c>
      <c r="CE57" s="199">
        <f t="shared" ref="CE57" si="578">+CE55+CE56</f>
        <v>0</v>
      </c>
      <c r="CF57" s="199">
        <f t="shared" ref="CF57" si="579">+CF55+CF56</f>
        <v>0</v>
      </c>
      <c r="CG57" s="199">
        <f t="shared" ref="CG57" si="580">+CG55+CG56</f>
        <v>0</v>
      </c>
      <c r="CH57" s="199">
        <f t="shared" ref="CH57:CI57" si="581">+CH55+CH56</f>
        <v>0</v>
      </c>
      <c r="CI57" s="199">
        <f t="shared" si="581"/>
        <v>0</v>
      </c>
      <c r="CJ57" s="199">
        <f t="shared" ref="CJ57" si="582">+CJ55+CJ56</f>
        <v>0</v>
      </c>
      <c r="CK57" s="199">
        <f t="shared" ref="CK57" si="583">+CK55+CK56</f>
        <v>0</v>
      </c>
      <c r="CL57" s="199">
        <f t="shared" ref="CL57" si="584">+CL55+CL56</f>
        <v>0</v>
      </c>
      <c r="CM57" s="199">
        <f t="shared" ref="CM57" si="585">+CM55+CM56</f>
        <v>0</v>
      </c>
      <c r="CN57" s="199">
        <f t="shared" ref="CN57:CO57" si="586">+CN55+CN56</f>
        <v>0</v>
      </c>
      <c r="CO57" s="199">
        <f t="shared" si="586"/>
        <v>0</v>
      </c>
      <c r="CP57" s="199">
        <f t="shared" ref="CP57" si="587">+CP55+CP56</f>
        <v>0</v>
      </c>
      <c r="CQ57" s="199">
        <f t="shared" ref="CQ57" si="588">+CQ55+CQ56</f>
        <v>0</v>
      </c>
      <c r="CR57" s="199">
        <f t="shared" ref="CR57" si="589">+CR55+CR56</f>
        <v>0</v>
      </c>
      <c r="CS57" s="199">
        <f t="shared" ref="CS57" si="590">+CS55+CS56</f>
        <v>0</v>
      </c>
      <c r="CT57" s="199">
        <f t="shared" ref="CT57:CU57" si="591">+CT55+CT56</f>
        <v>0</v>
      </c>
      <c r="CU57" s="199">
        <f t="shared" si="591"/>
        <v>0</v>
      </c>
      <c r="CV57" s="199">
        <f t="shared" ref="CV57" si="592">+CV55+CV56</f>
        <v>0</v>
      </c>
      <c r="CW57" s="199">
        <f t="shared" ref="CW57" si="593">+CW55+CW56</f>
        <v>0</v>
      </c>
      <c r="CX57" s="199">
        <f t="shared" ref="CX57" si="594">+CX55+CX56</f>
        <v>0</v>
      </c>
      <c r="CY57" s="199">
        <f t="shared" ref="CY57" si="595">+CY55+CY56</f>
        <v>0</v>
      </c>
      <c r="CZ57" s="199">
        <f t="shared" ref="CZ57:DA57" si="596">+CZ55+CZ56</f>
        <v>0</v>
      </c>
      <c r="DA57" s="199">
        <f t="shared" si="596"/>
        <v>0</v>
      </c>
      <c r="DB57" s="199">
        <f t="shared" ref="DB57" si="597">+DB55+DB56</f>
        <v>0</v>
      </c>
      <c r="DC57" s="199">
        <f t="shared" ref="DC57" si="598">+DC55+DC56</f>
        <v>0</v>
      </c>
      <c r="DD57" s="199">
        <f t="shared" ref="DD57" si="599">+DD55+DD56</f>
        <v>0</v>
      </c>
      <c r="DE57" s="199">
        <f t="shared" ref="DE57" si="600">+DE55+DE56</f>
        <v>0</v>
      </c>
      <c r="DF57" s="199">
        <f t="shared" ref="DF57:DG57" si="601">+DF55+DF56</f>
        <v>0</v>
      </c>
      <c r="DG57" s="199">
        <f t="shared" si="601"/>
        <v>0</v>
      </c>
      <c r="DH57" s="199">
        <f t="shared" ref="DH57" si="602">+DH55+DH56</f>
        <v>0</v>
      </c>
      <c r="DI57" s="199">
        <f t="shared" ref="DI57" si="603">+DI55+DI56</f>
        <v>0</v>
      </c>
      <c r="DJ57" s="199">
        <f t="shared" ref="DJ57" si="604">+DJ55+DJ56</f>
        <v>0</v>
      </c>
      <c r="DK57" s="199">
        <f t="shared" ref="DK57" si="605">+DK55+DK56</f>
        <v>0</v>
      </c>
      <c r="DL57" s="199">
        <f t="shared" ref="DL57:DM57" si="606">+DL55+DL56</f>
        <v>0</v>
      </c>
      <c r="DM57" s="199">
        <f t="shared" si="606"/>
        <v>0</v>
      </c>
      <c r="DN57" s="199">
        <f t="shared" ref="DN57" si="607">+DN55+DN56</f>
        <v>0</v>
      </c>
      <c r="DO57" s="199">
        <f t="shared" ref="DO57" si="608">+DO55+DO56</f>
        <v>0</v>
      </c>
      <c r="DP57" s="199">
        <f t="shared" ref="DP57" si="609">+DP55+DP56</f>
        <v>0</v>
      </c>
      <c r="DQ57" s="199">
        <f t="shared" ref="DQ57" si="610">+DQ55+DQ56</f>
        <v>0</v>
      </c>
      <c r="DR57" s="199">
        <f t="shared" ref="DR57" si="611">+DR55+DR56</f>
        <v>0</v>
      </c>
    </row>
    <row r="58" spans="1:122" ht="20.25" thickTop="1" thickBot="1" x14ac:dyDescent="0.35">
      <c r="A58" s="29"/>
      <c r="B58" s="74"/>
    </row>
    <row r="59" spans="1:122" ht="20.25" thickTop="1" thickBot="1" x14ac:dyDescent="0.35">
      <c r="A59" s="203" t="s">
        <v>156</v>
      </c>
      <c r="B59" s="201"/>
      <c r="C59" s="202">
        <f>+C52-C57</f>
        <v>0</v>
      </c>
      <c r="D59" s="202">
        <f t="shared" ref="D59:I59" si="612">+D52-D57</f>
        <v>0</v>
      </c>
      <c r="E59" s="202">
        <f t="shared" si="612"/>
        <v>0</v>
      </c>
      <c r="F59" s="202">
        <f t="shared" si="612"/>
        <v>0</v>
      </c>
      <c r="G59" s="202">
        <f t="shared" si="612"/>
        <v>0</v>
      </c>
      <c r="H59" s="202">
        <f t="shared" si="612"/>
        <v>0</v>
      </c>
      <c r="I59" s="202">
        <f t="shared" si="612"/>
        <v>0</v>
      </c>
      <c r="J59" s="202">
        <f t="shared" ref="J59:BU59" si="613">+J52-J57</f>
        <v>0</v>
      </c>
      <c r="K59" s="202">
        <f t="shared" si="613"/>
        <v>0</v>
      </c>
      <c r="L59" s="202">
        <f t="shared" si="613"/>
        <v>0</v>
      </c>
      <c r="M59" s="202">
        <f t="shared" si="613"/>
        <v>0</v>
      </c>
      <c r="N59" s="202">
        <f t="shared" si="613"/>
        <v>0</v>
      </c>
      <c r="O59" s="202">
        <f t="shared" si="613"/>
        <v>0</v>
      </c>
      <c r="P59" s="202">
        <f t="shared" si="613"/>
        <v>0</v>
      </c>
      <c r="Q59" s="202">
        <f t="shared" si="613"/>
        <v>0</v>
      </c>
      <c r="R59" s="202">
        <f t="shared" si="613"/>
        <v>0</v>
      </c>
      <c r="S59" s="202">
        <f t="shared" si="613"/>
        <v>0</v>
      </c>
      <c r="T59" s="202">
        <f t="shared" si="613"/>
        <v>0</v>
      </c>
      <c r="U59" s="202">
        <f t="shared" si="613"/>
        <v>0</v>
      </c>
      <c r="V59" s="202">
        <f t="shared" si="613"/>
        <v>0</v>
      </c>
      <c r="W59" s="202">
        <f t="shared" si="613"/>
        <v>0</v>
      </c>
      <c r="X59" s="202">
        <f t="shared" si="613"/>
        <v>0</v>
      </c>
      <c r="Y59" s="202">
        <f t="shared" si="613"/>
        <v>0</v>
      </c>
      <c r="Z59" s="202">
        <f t="shared" si="613"/>
        <v>0</v>
      </c>
      <c r="AA59" s="202">
        <f t="shared" si="613"/>
        <v>0</v>
      </c>
      <c r="AB59" s="202">
        <f t="shared" si="613"/>
        <v>0</v>
      </c>
      <c r="AC59" s="202">
        <f t="shared" si="613"/>
        <v>0</v>
      </c>
      <c r="AD59" s="202">
        <f t="shared" si="613"/>
        <v>0</v>
      </c>
      <c r="AE59" s="202">
        <f t="shared" si="613"/>
        <v>0</v>
      </c>
      <c r="AF59" s="202">
        <f t="shared" si="613"/>
        <v>0</v>
      </c>
      <c r="AG59" s="202">
        <f t="shared" si="613"/>
        <v>0</v>
      </c>
      <c r="AH59" s="202">
        <f t="shared" si="613"/>
        <v>0</v>
      </c>
      <c r="AI59" s="202">
        <f t="shared" si="613"/>
        <v>0</v>
      </c>
      <c r="AJ59" s="202">
        <f t="shared" si="613"/>
        <v>0</v>
      </c>
      <c r="AK59" s="202">
        <f t="shared" si="613"/>
        <v>0</v>
      </c>
      <c r="AL59" s="202">
        <f t="shared" si="613"/>
        <v>0</v>
      </c>
      <c r="AM59" s="202">
        <f t="shared" si="613"/>
        <v>0</v>
      </c>
      <c r="AN59" s="202">
        <f t="shared" si="613"/>
        <v>0</v>
      </c>
      <c r="AO59" s="202">
        <f t="shared" si="613"/>
        <v>0</v>
      </c>
      <c r="AP59" s="202">
        <f t="shared" si="613"/>
        <v>0</v>
      </c>
      <c r="AQ59" s="202">
        <f t="shared" si="613"/>
        <v>0</v>
      </c>
      <c r="AR59" s="202">
        <f t="shared" si="613"/>
        <v>0</v>
      </c>
      <c r="AS59" s="202">
        <f t="shared" si="613"/>
        <v>0</v>
      </c>
      <c r="AT59" s="202">
        <f t="shared" si="613"/>
        <v>0</v>
      </c>
      <c r="AU59" s="202">
        <f t="shared" si="613"/>
        <v>0</v>
      </c>
      <c r="AV59" s="202">
        <f t="shared" si="613"/>
        <v>0</v>
      </c>
      <c r="AW59" s="202">
        <f t="shared" si="613"/>
        <v>0</v>
      </c>
      <c r="AX59" s="202">
        <f t="shared" si="613"/>
        <v>0</v>
      </c>
      <c r="AY59" s="202">
        <f t="shared" si="613"/>
        <v>0</v>
      </c>
      <c r="AZ59" s="202">
        <f t="shared" si="613"/>
        <v>0</v>
      </c>
      <c r="BA59" s="202">
        <f t="shared" si="613"/>
        <v>0</v>
      </c>
      <c r="BB59" s="202">
        <f t="shared" si="613"/>
        <v>0</v>
      </c>
      <c r="BC59" s="202">
        <f t="shared" si="613"/>
        <v>0</v>
      </c>
      <c r="BD59" s="202">
        <f t="shared" si="613"/>
        <v>0</v>
      </c>
      <c r="BE59" s="202">
        <f t="shared" si="613"/>
        <v>0</v>
      </c>
      <c r="BF59" s="202">
        <f t="shared" si="613"/>
        <v>0</v>
      </c>
      <c r="BG59" s="202">
        <f t="shared" si="613"/>
        <v>0</v>
      </c>
      <c r="BH59" s="202">
        <f t="shared" si="613"/>
        <v>0</v>
      </c>
      <c r="BI59" s="202">
        <f t="shared" si="613"/>
        <v>0</v>
      </c>
      <c r="BJ59" s="202">
        <f t="shared" si="613"/>
        <v>0</v>
      </c>
      <c r="BK59" s="202">
        <f t="shared" si="613"/>
        <v>0</v>
      </c>
      <c r="BL59" s="202">
        <f t="shared" si="613"/>
        <v>0</v>
      </c>
      <c r="BM59" s="202">
        <f t="shared" si="613"/>
        <v>0</v>
      </c>
      <c r="BN59" s="202">
        <f t="shared" si="613"/>
        <v>0</v>
      </c>
      <c r="BO59" s="202">
        <f t="shared" si="613"/>
        <v>0</v>
      </c>
      <c r="BP59" s="202">
        <f t="shared" si="613"/>
        <v>0</v>
      </c>
      <c r="BQ59" s="202">
        <f t="shared" si="613"/>
        <v>0</v>
      </c>
      <c r="BR59" s="202">
        <f t="shared" si="613"/>
        <v>0</v>
      </c>
      <c r="BS59" s="202">
        <f t="shared" si="613"/>
        <v>0</v>
      </c>
      <c r="BT59" s="202">
        <f t="shared" si="613"/>
        <v>0</v>
      </c>
      <c r="BU59" s="202">
        <f t="shared" si="613"/>
        <v>0</v>
      </c>
      <c r="BV59" s="202">
        <f t="shared" ref="BV59:DR59" si="614">+BV52-BV57</f>
        <v>0</v>
      </c>
      <c r="BW59" s="202">
        <f t="shared" si="614"/>
        <v>0</v>
      </c>
      <c r="BX59" s="202">
        <f t="shared" si="614"/>
        <v>0</v>
      </c>
      <c r="BY59" s="202">
        <f t="shared" si="614"/>
        <v>0</v>
      </c>
      <c r="BZ59" s="202">
        <f t="shared" si="614"/>
        <v>0</v>
      </c>
      <c r="CA59" s="202">
        <f t="shared" si="614"/>
        <v>0</v>
      </c>
      <c r="CB59" s="202">
        <f t="shared" si="614"/>
        <v>0</v>
      </c>
      <c r="CC59" s="202">
        <f t="shared" si="614"/>
        <v>0</v>
      </c>
      <c r="CD59" s="202">
        <f t="shared" si="614"/>
        <v>0</v>
      </c>
      <c r="CE59" s="202">
        <f t="shared" si="614"/>
        <v>0</v>
      </c>
      <c r="CF59" s="202">
        <f t="shared" si="614"/>
        <v>0</v>
      </c>
      <c r="CG59" s="202">
        <f t="shared" si="614"/>
        <v>0</v>
      </c>
      <c r="CH59" s="202">
        <f t="shared" si="614"/>
        <v>0</v>
      </c>
      <c r="CI59" s="202">
        <f t="shared" si="614"/>
        <v>0</v>
      </c>
      <c r="CJ59" s="202">
        <f t="shared" si="614"/>
        <v>0</v>
      </c>
      <c r="CK59" s="202">
        <f t="shared" si="614"/>
        <v>0</v>
      </c>
      <c r="CL59" s="202">
        <f t="shared" si="614"/>
        <v>0</v>
      </c>
      <c r="CM59" s="202">
        <f t="shared" si="614"/>
        <v>0</v>
      </c>
      <c r="CN59" s="202">
        <f t="shared" si="614"/>
        <v>0</v>
      </c>
      <c r="CO59" s="202">
        <f t="shared" si="614"/>
        <v>0</v>
      </c>
      <c r="CP59" s="202">
        <f t="shared" si="614"/>
        <v>0</v>
      </c>
      <c r="CQ59" s="202">
        <f t="shared" si="614"/>
        <v>0</v>
      </c>
      <c r="CR59" s="202">
        <f t="shared" si="614"/>
        <v>0</v>
      </c>
      <c r="CS59" s="202">
        <f t="shared" si="614"/>
        <v>0</v>
      </c>
      <c r="CT59" s="202">
        <f t="shared" si="614"/>
        <v>0</v>
      </c>
      <c r="CU59" s="202">
        <f t="shared" si="614"/>
        <v>0</v>
      </c>
      <c r="CV59" s="202">
        <f t="shared" si="614"/>
        <v>0</v>
      </c>
      <c r="CW59" s="202">
        <f t="shared" si="614"/>
        <v>0</v>
      </c>
      <c r="CX59" s="202">
        <f t="shared" si="614"/>
        <v>0</v>
      </c>
      <c r="CY59" s="202">
        <f t="shared" si="614"/>
        <v>0</v>
      </c>
      <c r="CZ59" s="202">
        <f t="shared" si="614"/>
        <v>0</v>
      </c>
      <c r="DA59" s="202">
        <f t="shared" si="614"/>
        <v>0</v>
      </c>
      <c r="DB59" s="202">
        <f t="shared" si="614"/>
        <v>0</v>
      </c>
      <c r="DC59" s="202">
        <f t="shared" si="614"/>
        <v>0</v>
      </c>
      <c r="DD59" s="202">
        <f t="shared" si="614"/>
        <v>0</v>
      </c>
      <c r="DE59" s="202">
        <f t="shared" si="614"/>
        <v>0</v>
      </c>
      <c r="DF59" s="202">
        <f t="shared" si="614"/>
        <v>0</v>
      </c>
      <c r="DG59" s="202">
        <f t="shared" si="614"/>
        <v>0</v>
      </c>
      <c r="DH59" s="202">
        <f t="shared" si="614"/>
        <v>0</v>
      </c>
      <c r="DI59" s="202">
        <f t="shared" si="614"/>
        <v>0</v>
      </c>
      <c r="DJ59" s="202">
        <f t="shared" si="614"/>
        <v>0</v>
      </c>
      <c r="DK59" s="202">
        <f t="shared" si="614"/>
        <v>0</v>
      </c>
      <c r="DL59" s="202">
        <f t="shared" si="614"/>
        <v>0</v>
      </c>
      <c r="DM59" s="202">
        <f t="shared" si="614"/>
        <v>0</v>
      </c>
      <c r="DN59" s="202">
        <f t="shared" si="614"/>
        <v>0</v>
      </c>
      <c r="DO59" s="202">
        <f t="shared" si="614"/>
        <v>0</v>
      </c>
      <c r="DP59" s="202">
        <f t="shared" si="614"/>
        <v>0</v>
      </c>
      <c r="DQ59" s="202">
        <f t="shared" si="614"/>
        <v>0</v>
      </c>
      <c r="DR59" s="202">
        <f t="shared" si="614"/>
        <v>0</v>
      </c>
    </row>
    <row r="60" spans="1:122" ht="19.5" thickTop="1" x14ac:dyDescent="0.3">
      <c r="A60" s="29"/>
      <c r="B60" s="75"/>
    </row>
    <row r="61" spans="1:122" ht="18.75" x14ac:dyDescent="0.3">
      <c r="A61" s="29" t="s">
        <v>157</v>
      </c>
      <c r="B61" s="75"/>
    </row>
    <row r="62" spans="1:122" x14ac:dyDescent="0.25">
      <c r="A62" s="78" t="s">
        <v>11</v>
      </c>
      <c r="C62" s="93">
        <f>+C_Ires!E16</f>
        <v>0</v>
      </c>
      <c r="D62" s="93">
        <f>+C_Ires!F16</f>
        <v>0</v>
      </c>
      <c r="E62" s="93">
        <f>+C_Ires!G16</f>
        <v>0</v>
      </c>
      <c r="F62" s="93">
        <f>+C_Ires!H16</f>
        <v>0</v>
      </c>
      <c r="G62" s="93">
        <f>+C_Ires!I16</f>
        <v>0</v>
      </c>
      <c r="H62" s="93">
        <f>+C_Ires!J16</f>
        <v>0</v>
      </c>
      <c r="I62" s="93">
        <f>+C_Ires!K16</f>
        <v>0</v>
      </c>
      <c r="J62" s="93">
        <f>+C_Ires!L16</f>
        <v>0</v>
      </c>
      <c r="K62" s="93">
        <f>+C_Ires!M16</f>
        <v>0</v>
      </c>
      <c r="L62" s="93">
        <f>+C_Ires!N16</f>
        <v>0</v>
      </c>
      <c r="M62" s="93">
        <f>+C_Ires!O16</f>
        <v>0</v>
      </c>
      <c r="N62" s="93">
        <f>+C_Ires!P16</f>
        <v>0</v>
      </c>
      <c r="O62" s="93">
        <f>+C_Ires!Q16</f>
        <v>0</v>
      </c>
      <c r="P62" s="93">
        <f>+C_Ires!R16</f>
        <v>0</v>
      </c>
      <c r="Q62" s="93">
        <f>+C_Ires!S16</f>
        <v>0</v>
      </c>
      <c r="R62" s="93">
        <f>+C_Ires!T16</f>
        <v>0</v>
      </c>
      <c r="S62" s="93">
        <f>+C_Ires!U16</f>
        <v>0</v>
      </c>
      <c r="T62" s="93">
        <f>+C_Ires!V16</f>
        <v>0</v>
      </c>
      <c r="U62" s="93">
        <f>+C_Ires!W16</f>
        <v>0</v>
      </c>
      <c r="V62" s="93">
        <f>+C_Ires!X16</f>
        <v>0</v>
      </c>
      <c r="W62" s="93">
        <f>+C_Ires!Y16</f>
        <v>0</v>
      </c>
      <c r="X62" s="93">
        <f>+C_Ires!Z16</f>
        <v>0</v>
      </c>
      <c r="Y62" s="93">
        <f>+C_Ires!AA16</f>
        <v>0</v>
      </c>
      <c r="Z62" s="93">
        <f>+C_Ires!AB16</f>
        <v>0</v>
      </c>
      <c r="AA62" s="93">
        <f>+C_Ires!AC16</f>
        <v>0</v>
      </c>
      <c r="AB62" s="93">
        <f>+C_Ires!AD16</f>
        <v>0</v>
      </c>
      <c r="AC62" s="93">
        <f>+C_Ires!AE16</f>
        <v>0</v>
      </c>
      <c r="AD62" s="93">
        <f>+C_Ires!AF16</f>
        <v>0</v>
      </c>
      <c r="AE62" s="93">
        <f>+C_Ires!AG16</f>
        <v>0</v>
      </c>
      <c r="AF62" s="93">
        <f>+C_Ires!AH16</f>
        <v>0</v>
      </c>
      <c r="AG62" s="93">
        <f>+C_Ires!AI16</f>
        <v>0</v>
      </c>
      <c r="AH62" s="93">
        <f>+C_Ires!AJ16</f>
        <v>0</v>
      </c>
      <c r="AI62" s="93">
        <f>+C_Ires!AK16</f>
        <v>0</v>
      </c>
      <c r="AJ62" s="93">
        <f>+C_Ires!AL16</f>
        <v>0</v>
      </c>
      <c r="AK62" s="93">
        <f>+C_Ires!AM16</f>
        <v>0</v>
      </c>
      <c r="AL62" s="93">
        <f>+C_Ires!AN16</f>
        <v>0</v>
      </c>
      <c r="AM62" s="93">
        <f>+C_Ires!AO16</f>
        <v>0</v>
      </c>
      <c r="AN62" s="93">
        <f>+C_Ires!AP16</f>
        <v>0</v>
      </c>
      <c r="AO62" s="93">
        <f>+C_Ires!AQ16</f>
        <v>0</v>
      </c>
      <c r="AP62" s="93">
        <f>+C_Ires!AR16</f>
        <v>0</v>
      </c>
      <c r="AQ62" s="93">
        <f>+C_Ires!AS16</f>
        <v>0</v>
      </c>
      <c r="AR62" s="93">
        <f>+C_Ires!AT16</f>
        <v>0</v>
      </c>
      <c r="AS62" s="93">
        <f>+C_Ires!AU16</f>
        <v>0</v>
      </c>
      <c r="AT62" s="93">
        <f>+C_Ires!AV16</f>
        <v>0</v>
      </c>
      <c r="AU62" s="93">
        <f>+C_Ires!AW16</f>
        <v>0</v>
      </c>
      <c r="AV62" s="93">
        <f>+C_Ires!AX16</f>
        <v>0</v>
      </c>
      <c r="AW62" s="93">
        <f>+C_Ires!AY16</f>
        <v>0</v>
      </c>
      <c r="AX62" s="93">
        <f>+C_Ires!AZ16</f>
        <v>0</v>
      </c>
      <c r="AY62" s="93">
        <f>+C_Ires!BA16</f>
        <v>0</v>
      </c>
      <c r="AZ62" s="93">
        <f>+C_Ires!BB16</f>
        <v>0</v>
      </c>
      <c r="BA62" s="93">
        <f>+C_Ires!BC16</f>
        <v>0</v>
      </c>
      <c r="BB62" s="93">
        <f>+C_Ires!BD16</f>
        <v>0</v>
      </c>
      <c r="BC62" s="93">
        <f>+C_Ires!BE16</f>
        <v>0</v>
      </c>
      <c r="BD62" s="93">
        <f>+C_Ires!BF16</f>
        <v>0</v>
      </c>
      <c r="BE62" s="93">
        <f>+C_Ires!BG16</f>
        <v>0</v>
      </c>
      <c r="BF62" s="93">
        <f>+C_Ires!BH16</f>
        <v>0</v>
      </c>
      <c r="BG62" s="93">
        <f>+C_Ires!BI16</f>
        <v>0</v>
      </c>
      <c r="BH62" s="93">
        <f>+C_Ires!BJ16</f>
        <v>0</v>
      </c>
      <c r="BI62" s="93">
        <f>+C_Ires!BK16</f>
        <v>0</v>
      </c>
      <c r="BJ62" s="93">
        <f>+C_Ires!BL16</f>
        <v>0</v>
      </c>
      <c r="BK62" s="93">
        <f>+C_Ires!BM16</f>
        <v>0</v>
      </c>
      <c r="BL62" s="93">
        <f>+C_Ires!BN16</f>
        <v>0</v>
      </c>
      <c r="BM62" s="93">
        <f>+C_Ires!BO16</f>
        <v>0</v>
      </c>
      <c r="BN62" s="93">
        <f>+C_Ires!BP16</f>
        <v>0</v>
      </c>
      <c r="BO62" s="93">
        <f>+C_Ires!BQ16</f>
        <v>0</v>
      </c>
      <c r="BP62" s="93">
        <f>+C_Ires!BR16</f>
        <v>0</v>
      </c>
      <c r="BQ62" s="93">
        <f>+C_Ires!BS16</f>
        <v>0</v>
      </c>
      <c r="BR62" s="93">
        <f>+C_Ires!BT16</f>
        <v>0</v>
      </c>
      <c r="BS62" s="93">
        <f>+C_Ires!BU16</f>
        <v>0</v>
      </c>
      <c r="BT62" s="93">
        <f>+C_Ires!BV16</f>
        <v>0</v>
      </c>
      <c r="BU62" s="93">
        <f>+C_Ires!BW16</f>
        <v>0</v>
      </c>
      <c r="BV62" s="93">
        <f>+C_Ires!BX16</f>
        <v>0</v>
      </c>
      <c r="BW62" s="93">
        <f>+C_Ires!BY16</f>
        <v>0</v>
      </c>
      <c r="BX62" s="93">
        <f>+C_Ires!BZ16</f>
        <v>0</v>
      </c>
      <c r="BY62" s="93">
        <f>+C_Ires!CA16</f>
        <v>0</v>
      </c>
      <c r="BZ62" s="93">
        <f>+C_Ires!CB16</f>
        <v>0</v>
      </c>
      <c r="CA62" s="93">
        <f>+C_Ires!CC16</f>
        <v>0</v>
      </c>
      <c r="CB62" s="93">
        <f>+C_Ires!CD16</f>
        <v>0</v>
      </c>
      <c r="CC62" s="93">
        <f>+C_Ires!CE16</f>
        <v>0</v>
      </c>
      <c r="CD62" s="93">
        <f>+C_Ires!CF16</f>
        <v>0</v>
      </c>
      <c r="CE62" s="93">
        <f>+C_Ires!CG16</f>
        <v>0</v>
      </c>
      <c r="CF62" s="93">
        <f>+C_Ires!CH16</f>
        <v>0</v>
      </c>
      <c r="CG62" s="93">
        <f>+C_Ires!CI16</f>
        <v>0</v>
      </c>
      <c r="CH62" s="93">
        <f>+C_Ires!CJ16</f>
        <v>0</v>
      </c>
      <c r="CI62" s="93">
        <f>+C_Ires!CK16</f>
        <v>0</v>
      </c>
      <c r="CJ62" s="93">
        <f>+C_Ires!CL16</f>
        <v>0</v>
      </c>
      <c r="CK62" s="93">
        <f>+C_Ires!CM16</f>
        <v>0</v>
      </c>
      <c r="CL62" s="93">
        <f>+C_Ires!CN16</f>
        <v>0</v>
      </c>
      <c r="CM62" s="93">
        <f>+C_Ires!CO16</f>
        <v>0</v>
      </c>
      <c r="CN62" s="93">
        <f>+C_Ires!CP16</f>
        <v>0</v>
      </c>
      <c r="CO62" s="93">
        <f>+C_Ires!CQ16</f>
        <v>0</v>
      </c>
      <c r="CP62" s="93">
        <f>+C_Ires!CR16</f>
        <v>0</v>
      </c>
      <c r="CQ62" s="93">
        <f>+C_Ires!CS16</f>
        <v>0</v>
      </c>
      <c r="CR62" s="93">
        <f>+C_Ires!CT16</f>
        <v>0</v>
      </c>
      <c r="CS62" s="93">
        <f>+C_Ires!CU16</f>
        <v>0</v>
      </c>
      <c r="CT62" s="93">
        <f>+C_Ires!CV16</f>
        <v>0</v>
      </c>
      <c r="CU62" s="93">
        <f>+C_Ires!CW16</f>
        <v>0</v>
      </c>
      <c r="CV62" s="93">
        <f>+C_Ires!CX16</f>
        <v>0</v>
      </c>
      <c r="CW62" s="93">
        <f>+C_Ires!CY16</f>
        <v>0</v>
      </c>
      <c r="CX62" s="93">
        <f>+C_Ires!CZ16</f>
        <v>0</v>
      </c>
      <c r="CY62" s="93">
        <f>+C_Ires!DA16</f>
        <v>0</v>
      </c>
      <c r="CZ62" s="93">
        <f>+C_Ires!DB16</f>
        <v>0</v>
      </c>
      <c r="DA62" s="93">
        <f>+C_Ires!DC16</f>
        <v>0</v>
      </c>
      <c r="DB62" s="93">
        <f>+C_Ires!DD16</f>
        <v>0</v>
      </c>
      <c r="DC62" s="93">
        <f>+C_Ires!DE16</f>
        <v>0</v>
      </c>
      <c r="DD62" s="93">
        <f>+C_Ires!DF16</f>
        <v>0</v>
      </c>
      <c r="DE62" s="93">
        <f>+C_Ires!DG16</f>
        <v>0</v>
      </c>
      <c r="DF62" s="93">
        <f>+C_Ires!DH16</f>
        <v>0</v>
      </c>
      <c r="DG62" s="93">
        <f>+C_Ires!DI16</f>
        <v>0</v>
      </c>
      <c r="DH62" s="93">
        <f>+C_Ires!DJ16</f>
        <v>0</v>
      </c>
      <c r="DI62" s="93">
        <f>+C_Ires!DK16</f>
        <v>0</v>
      </c>
      <c r="DJ62" s="93">
        <f>+C_Ires!DL16</f>
        <v>0</v>
      </c>
      <c r="DK62" s="93">
        <f>+C_Ires!DM16</f>
        <v>0</v>
      </c>
      <c r="DL62" s="93">
        <f>+C_Ires!DN16</f>
        <v>0</v>
      </c>
      <c r="DM62" s="93">
        <f>+C_Ires!DO16</f>
        <v>0</v>
      </c>
      <c r="DN62" s="93">
        <f>+C_Ires!DP16</f>
        <v>0</v>
      </c>
      <c r="DO62" s="93">
        <f>+C_Ires!DQ16</f>
        <v>0</v>
      </c>
      <c r="DP62" s="93">
        <f>+C_Ires!DR16</f>
        <v>0</v>
      </c>
      <c r="DQ62" s="93">
        <f>+C_Ires!DS16</f>
        <v>0</v>
      </c>
      <c r="DR62" s="93">
        <f>+C_Ires!DT16</f>
        <v>0</v>
      </c>
    </row>
    <row r="63" spans="1:122" ht="15.75" thickBot="1" x14ac:dyDescent="0.3">
      <c r="A63" s="78" t="s">
        <v>12</v>
      </c>
      <c r="C63" s="93">
        <f>+C_Irap!E18</f>
        <v>0</v>
      </c>
      <c r="D63" s="93">
        <f>+C_Irap!F18</f>
        <v>0</v>
      </c>
      <c r="E63" s="93">
        <f>+C_Irap!G18</f>
        <v>0</v>
      </c>
      <c r="F63" s="93">
        <f>+C_Irap!H18</f>
        <v>0</v>
      </c>
      <c r="G63" s="93">
        <f>+C_Irap!I18</f>
        <v>0</v>
      </c>
      <c r="H63" s="93">
        <f>+C_Irap!J18</f>
        <v>0</v>
      </c>
      <c r="I63" s="93">
        <f>+C_Irap!K18</f>
        <v>0</v>
      </c>
      <c r="J63" s="93">
        <f>+C_Irap!L18</f>
        <v>0</v>
      </c>
      <c r="K63" s="93">
        <f>+C_Irap!M18</f>
        <v>0</v>
      </c>
      <c r="L63" s="93">
        <f>+C_Irap!N18</f>
        <v>0</v>
      </c>
      <c r="M63" s="93">
        <f>+C_Irap!O18</f>
        <v>0</v>
      </c>
      <c r="N63" s="93">
        <f>+C_Irap!P18</f>
        <v>0</v>
      </c>
      <c r="O63" s="93">
        <f>+C_Irap!Q18</f>
        <v>0</v>
      </c>
      <c r="P63" s="93">
        <f>+C_Irap!R18</f>
        <v>0</v>
      </c>
      <c r="Q63" s="93">
        <f>+C_Irap!S18</f>
        <v>0</v>
      </c>
      <c r="R63" s="93">
        <f>+C_Irap!T18</f>
        <v>0</v>
      </c>
      <c r="S63" s="93">
        <f>+C_Irap!U18</f>
        <v>0</v>
      </c>
      <c r="T63" s="93">
        <f>+C_Irap!V18</f>
        <v>0</v>
      </c>
      <c r="U63" s="93">
        <f>+C_Irap!W18</f>
        <v>0</v>
      </c>
      <c r="V63" s="93">
        <f>+C_Irap!X18</f>
        <v>0</v>
      </c>
      <c r="W63" s="93">
        <f>+C_Irap!Y18</f>
        <v>0</v>
      </c>
      <c r="X63" s="93">
        <f>+C_Irap!Z18</f>
        <v>0</v>
      </c>
      <c r="Y63" s="93">
        <f>+C_Irap!AA18</f>
        <v>0</v>
      </c>
      <c r="Z63" s="93">
        <f>+C_Irap!AB18</f>
        <v>0</v>
      </c>
      <c r="AA63" s="93">
        <f>+C_Irap!AC18</f>
        <v>0</v>
      </c>
      <c r="AB63" s="93">
        <f>+C_Irap!AD18</f>
        <v>0</v>
      </c>
      <c r="AC63" s="93">
        <f>+C_Irap!AE18</f>
        <v>0</v>
      </c>
      <c r="AD63" s="93">
        <f>+C_Irap!AF18</f>
        <v>0</v>
      </c>
      <c r="AE63" s="93">
        <f>+C_Irap!AG18</f>
        <v>0</v>
      </c>
      <c r="AF63" s="93">
        <f>+C_Irap!AH18</f>
        <v>0</v>
      </c>
      <c r="AG63" s="93">
        <f>+C_Irap!AI18</f>
        <v>0</v>
      </c>
      <c r="AH63" s="93">
        <f>+C_Irap!AJ18</f>
        <v>0</v>
      </c>
      <c r="AI63" s="93">
        <f>+C_Irap!AK18</f>
        <v>0</v>
      </c>
      <c r="AJ63" s="93">
        <f>+C_Irap!AL18</f>
        <v>0</v>
      </c>
      <c r="AK63" s="93">
        <f>+C_Irap!AM18</f>
        <v>0</v>
      </c>
      <c r="AL63" s="93">
        <f>+C_Irap!AN18</f>
        <v>0</v>
      </c>
      <c r="AM63" s="93">
        <f>+C_Irap!AO18</f>
        <v>0</v>
      </c>
      <c r="AN63" s="93">
        <f>+C_Irap!AP18</f>
        <v>0</v>
      </c>
      <c r="AO63" s="93">
        <f>+C_Irap!AQ18</f>
        <v>0</v>
      </c>
      <c r="AP63" s="93">
        <f>+C_Irap!AR18</f>
        <v>0</v>
      </c>
      <c r="AQ63" s="93">
        <f>+C_Irap!AS18</f>
        <v>0</v>
      </c>
      <c r="AR63" s="93">
        <f>+C_Irap!AT18</f>
        <v>0</v>
      </c>
      <c r="AS63" s="93">
        <f>+C_Irap!AU18</f>
        <v>0</v>
      </c>
      <c r="AT63" s="93">
        <f>+C_Irap!AV18</f>
        <v>0</v>
      </c>
      <c r="AU63" s="93">
        <f>+C_Irap!AW18</f>
        <v>0</v>
      </c>
      <c r="AV63" s="93">
        <f>+C_Irap!AX18</f>
        <v>0</v>
      </c>
      <c r="AW63" s="93">
        <f>+C_Irap!AY18</f>
        <v>0</v>
      </c>
      <c r="AX63" s="93">
        <f>+C_Irap!AZ18</f>
        <v>0</v>
      </c>
      <c r="AY63" s="93">
        <f>+C_Irap!BA18</f>
        <v>0</v>
      </c>
      <c r="AZ63" s="93">
        <f>+C_Irap!BB18</f>
        <v>0</v>
      </c>
      <c r="BA63" s="93">
        <f>+C_Irap!BC18</f>
        <v>0</v>
      </c>
      <c r="BB63" s="93">
        <f>+C_Irap!BD18</f>
        <v>0</v>
      </c>
      <c r="BC63" s="93">
        <f>+C_Irap!BE18</f>
        <v>0</v>
      </c>
      <c r="BD63" s="93">
        <f>+C_Irap!BF18</f>
        <v>0</v>
      </c>
      <c r="BE63" s="93">
        <f>+C_Irap!BG18</f>
        <v>0</v>
      </c>
      <c r="BF63" s="93">
        <f>+C_Irap!BH18</f>
        <v>0</v>
      </c>
      <c r="BG63" s="93">
        <f>+C_Irap!BI18</f>
        <v>0</v>
      </c>
      <c r="BH63" s="93">
        <f>+C_Irap!BJ18</f>
        <v>0</v>
      </c>
      <c r="BI63" s="93">
        <f>+C_Irap!BK18</f>
        <v>0</v>
      </c>
      <c r="BJ63" s="93">
        <f>+C_Irap!BL18</f>
        <v>0</v>
      </c>
      <c r="BK63" s="93">
        <f>+C_Irap!BM18</f>
        <v>0</v>
      </c>
      <c r="BL63" s="93">
        <f>+C_Irap!BN18</f>
        <v>0</v>
      </c>
      <c r="BM63" s="93">
        <f>+C_Irap!BO18</f>
        <v>0</v>
      </c>
      <c r="BN63" s="93">
        <f>+C_Irap!BP18</f>
        <v>0</v>
      </c>
      <c r="BO63" s="93">
        <f>+C_Irap!BQ18</f>
        <v>0</v>
      </c>
      <c r="BP63" s="93">
        <f>+C_Irap!BR18</f>
        <v>0</v>
      </c>
      <c r="BQ63" s="93">
        <f>+C_Irap!BS18</f>
        <v>0</v>
      </c>
      <c r="BR63" s="93">
        <f>+C_Irap!BT18</f>
        <v>0</v>
      </c>
      <c r="BS63" s="93">
        <f>+C_Irap!BU18</f>
        <v>0</v>
      </c>
      <c r="BT63" s="93">
        <f>+C_Irap!BV18</f>
        <v>0</v>
      </c>
      <c r="BU63" s="93">
        <f>+C_Irap!BW18</f>
        <v>0</v>
      </c>
      <c r="BV63" s="93">
        <f>+C_Irap!BX18</f>
        <v>0</v>
      </c>
      <c r="BW63" s="93">
        <f>+C_Irap!BY18</f>
        <v>0</v>
      </c>
      <c r="BX63" s="93">
        <f>+C_Irap!BZ18</f>
        <v>0</v>
      </c>
      <c r="BY63" s="93">
        <f>+C_Irap!CA18</f>
        <v>0</v>
      </c>
      <c r="BZ63" s="93">
        <f>+C_Irap!CB18</f>
        <v>0</v>
      </c>
      <c r="CA63" s="93">
        <f>+C_Irap!CC18</f>
        <v>0</v>
      </c>
      <c r="CB63" s="93">
        <f>+C_Irap!CD18</f>
        <v>0</v>
      </c>
      <c r="CC63" s="93">
        <f>+C_Irap!CE18</f>
        <v>0</v>
      </c>
      <c r="CD63" s="93">
        <f>+C_Irap!CF18</f>
        <v>0</v>
      </c>
      <c r="CE63" s="93">
        <f>+C_Irap!CG18</f>
        <v>0</v>
      </c>
      <c r="CF63" s="93">
        <f>+C_Irap!CH18</f>
        <v>0</v>
      </c>
      <c r="CG63" s="93">
        <f>+C_Irap!CI18</f>
        <v>0</v>
      </c>
      <c r="CH63" s="93">
        <f>+C_Irap!CJ18</f>
        <v>0</v>
      </c>
      <c r="CI63" s="93">
        <f>+C_Irap!CK18</f>
        <v>0</v>
      </c>
      <c r="CJ63" s="93">
        <f>+C_Irap!CL18</f>
        <v>0</v>
      </c>
      <c r="CK63" s="93">
        <f>+C_Irap!CM18</f>
        <v>0</v>
      </c>
      <c r="CL63" s="93">
        <f>+C_Irap!CN18</f>
        <v>0</v>
      </c>
      <c r="CM63" s="93">
        <f>+C_Irap!CO18</f>
        <v>0</v>
      </c>
      <c r="CN63" s="93">
        <f>+C_Irap!CP18</f>
        <v>0</v>
      </c>
      <c r="CO63" s="93">
        <f>+C_Irap!CQ18</f>
        <v>0</v>
      </c>
      <c r="CP63" s="93">
        <f>+C_Irap!CR18</f>
        <v>0</v>
      </c>
      <c r="CQ63" s="93">
        <f>+C_Irap!CS18</f>
        <v>0</v>
      </c>
      <c r="CR63" s="93">
        <f>+C_Irap!CT18</f>
        <v>0</v>
      </c>
      <c r="CS63" s="93">
        <f>+C_Irap!CU18</f>
        <v>0</v>
      </c>
      <c r="CT63" s="93">
        <f>+C_Irap!CV18</f>
        <v>0</v>
      </c>
      <c r="CU63" s="93">
        <f>+C_Irap!CW18</f>
        <v>0</v>
      </c>
      <c r="CV63" s="93">
        <f>+C_Irap!CX18</f>
        <v>0</v>
      </c>
      <c r="CW63" s="93">
        <f>+C_Irap!CY18</f>
        <v>0</v>
      </c>
      <c r="CX63" s="93">
        <f>+C_Irap!CZ18</f>
        <v>0</v>
      </c>
      <c r="CY63" s="93">
        <f>+C_Irap!DA18</f>
        <v>0</v>
      </c>
      <c r="CZ63" s="93">
        <f>+C_Irap!DB18</f>
        <v>0</v>
      </c>
      <c r="DA63" s="93">
        <f>+C_Irap!DC18</f>
        <v>0</v>
      </c>
      <c r="DB63" s="93">
        <f>+C_Irap!DD18</f>
        <v>0</v>
      </c>
      <c r="DC63" s="93">
        <f>+C_Irap!DE18</f>
        <v>0</v>
      </c>
      <c r="DD63" s="93">
        <f>+C_Irap!DF18</f>
        <v>0</v>
      </c>
      <c r="DE63" s="93">
        <f>+C_Irap!DG18</f>
        <v>0</v>
      </c>
      <c r="DF63" s="93">
        <f>+C_Irap!DH18</f>
        <v>0</v>
      </c>
      <c r="DG63" s="93">
        <f>+C_Irap!DI18</f>
        <v>0</v>
      </c>
      <c r="DH63" s="93">
        <f>+C_Irap!DJ18</f>
        <v>0</v>
      </c>
      <c r="DI63" s="93">
        <f>+C_Irap!DK18</f>
        <v>0</v>
      </c>
      <c r="DJ63" s="93">
        <f>+C_Irap!DL18</f>
        <v>0</v>
      </c>
      <c r="DK63" s="93">
        <f>+C_Irap!DM18</f>
        <v>0</v>
      </c>
      <c r="DL63" s="93">
        <f>+C_Irap!DN18</f>
        <v>0</v>
      </c>
      <c r="DM63" s="93">
        <f>+C_Irap!DO18</f>
        <v>0</v>
      </c>
      <c r="DN63" s="93">
        <f>+C_Irap!DP18</f>
        <v>0</v>
      </c>
      <c r="DO63" s="93">
        <f>+C_Irap!DQ18</f>
        <v>0</v>
      </c>
      <c r="DP63" s="93">
        <f>+C_Irap!DR18</f>
        <v>0</v>
      </c>
      <c r="DQ63" s="93">
        <f>+C_Irap!DS18</f>
        <v>0</v>
      </c>
      <c r="DR63" s="93">
        <f>+C_Irap!DT18</f>
        <v>0</v>
      </c>
    </row>
    <row r="64" spans="1:122" s="200" customFormat="1" ht="17.25" thickTop="1" thickBot="1" x14ac:dyDescent="0.3">
      <c r="A64" s="200" t="s">
        <v>161</v>
      </c>
      <c r="C64" s="200">
        <f>+C62+C63</f>
        <v>0</v>
      </c>
      <c r="D64" s="200">
        <f t="shared" ref="D64:I64" si="615">+D62+D63</f>
        <v>0</v>
      </c>
      <c r="E64" s="200">
        <f t="shared" si="615"/>
        <v>0</v>
      </c>
      <c r="F64" s="200">
        <f t="shared" si="615"/>
        <v>0</v>
      </c>
      <c r="G64" s="200">
        <f t="shared" si="615"/>
        <v>0</v>
      </c>
      <c r="H64" s="200">
        <f t="shared" si="615"/>
        <v>0</v>
      </c>
      <c r="I64" s="200">
        <f t="shared" si="615"/>
        <v>0</v>
      </c>
      <c r="J64" s="200">
        <f t="shared" ref="J64" si="616">+J62+J63</f>
        <v>0</v>
      </c>
      <c r="K64" s="200">
        <f t="shared" ref="K64" si="617">+K62+K63</f>
        <v>0</v>
      </c>
      <c r="L64" s="200">
        <f t="shared" ref="L64" si="618">+L62+L63</f>
        <v>0</v>
      </c>
      <c r="M64" s="200">
        <f t="shared" ref="M64" si="619">+M62+M63</f>
        <v>0</v>
      </c>
      <c r="N64" s="200">
        <f t="shared" ref="N64:O64" si="620">+N62+N63</f>
        <v>0</v>
      </c>
      <c r="O64" s="200">
        <f t="shared" si="620"/>
        <v>0</v>
      </c>
      <c r="P64" s="200">
        <f t="shared" ref="P64" si="621">+P62+P63</f>
        <v>0</v>
      </c>
      <c r="Q64" s="200">
        <f t="shared" ref="Q64" si="622">+Q62+Q63</f>
        <v>0</v>
      </c>
      <c r="R64" s="200">
        <f t="shared" ref="R64" si="623">+R62+R63</f>
        <v>0</v>
      </c>
      <c r="S64" s="200">
        <f t="shared" ref="S64" si="624">+S62+S63</f>
        <v>0</v>
      </c>
      <c r="T64" s="200">
        <f t="shared" ref="T64:U64" si="625">+T62+T63</f>
        <v>0</v>
      </c>
      <c r="U64" s="200">
        <f t="shared" si="625"/>
        <v>0</v>
      </c>
      <c r="V64" s="200">
        <f t="shared" ref="V64" si="626">+V62+V63</f>
        <v>0</v>
      </c>
      <c r="W64" s="200">
        <f t="shared" ref="W64" si="627">+W62+W63</f>
        <v>0</v>
      </c>
      <c r="X64" s="200">
        <f t="shared" ref="X64" si="628">+X62+X63</f>
        <v>0</v>
      </c>
      <c r="Y64" s="200">
        <f t="shared" ref="Y64" si="629">+Y62+Y63</f>
        <v>0</v>
      </c>
      <c r="Z64" s="200">
        <f t="shared" ref="Z64:AA64" si="630">+Z62+Z63</f>
        <v>0</v>
      </c>
      <c r="AA64" s="200">
        <f t="shared" si="630"/>
        <v>0</v>
      </c>
      <c r="AB64" s="200">
        <f t="shared" ref="AB64" si="631">+AB62+AB63</f>
        <v>0</v>
      </c>
      <c r="AC64" s="200">
        <f t="shared" ref="AC64" si="632">+AC62+AC63</f>
        <v>0</v>
      </c>
      <c r="AD64" s="200">
        <f t="shared" ref="AD64" si="633">+AD62+AD63</f>
        <v>0</v>
      </c>
      <c r="AE64" s="200">
        <f t="shared" ref="AE64" si="634">+AE62+AE63</f>
        <v>0</v>
      </c>
      <c r="AF64" s="200">
        <f t="shared" ref="AF64:AG64" si="635">+AF62+AF63</f>
        <v>0</v>
      </c>
      <c r="AG64" s="200">
        <f t="shared" si="635"/>
        <v>0</v>
      </c>
      <c r="AH64" s="200">
        <f t="shared" ref="AH64" si="636">+AH62+AH63</f>
        <v>0</v>
      </c>
      <c r="AI64" s="200">
        <f t="shared" ref="AI64" si="637">+AI62+AI63</f>
        <v>0</v>
      </c>
      <c r="AJ64" s="200">
        <f t="shared" ref="AJ64" si="638">+AJ62+AJ63</f>
        <v>0</v>
      </c>
      <c r="AK64" s="200">
        <f t="shared" ref="AK64" si="639">+AK62+AK63</f>
        <v>0</v>
      </c>
      <c r="AL64" s="200">
        <f t="shared" ref="AL64:AM64" si="640">+AL62+AL63</f>
        <v>0</v>
      </c>
      <c r="AM64" s="200">
        <f t="shared" si="640"/>
        <v>0</v>
      </c>
      <c r="AN64" s="200">
        <f t="shared" ref="AN64" si="641">+AN62+AN63</f>
        <v>0</v>
      </c>
      <c r="AO64" s="200">
        <f t="shared" ref="AO64" si="642">+AO62+AO63</f>
        <v>0</v>
      </c>
      <c r="AP64" s="200">
        <f t="shared" ref="AP64" si="643">+AP62+AP63</f>
        <v>0</v>
      </c>
      <c r="AQ64" s="200">
        <f t="shared" ref="AQ64" si="644">+AQ62+AQ63</f>
        <v>0</v>
      </c>
      <c r="AR64" s="200">
        <f t="shared" ref="AR64:AS64" si="645">+AR62+AR63</f>
        <v>0</v>
      </c>
      <c r="AS64" s="200">
        <f t="shared" si="645"/>
        <v>0</v>
      </c>
      <c r="AT64" s="200">
        <f t="shared" ref="AT64" si="646">+AT62+AT63</f>
        <v>0</v>
      </c>
      <c r="AU64" s="200">
        <f t="shared" ref="AU64" si="647">+AU62+AU63</f>
        <v>0</v>
      </c>
      <c r="AV64" s="200">
        <f t="shared" ref="AV64" si="648">+AV62+AV63</f>
        <v>0</v>
      </c>
      <c r="AW64" s="200">
        <f t="shared" ref="AW64" si="649">+AW62+AW63</f>
        <v>0</v>
      </c>
      <c r="AX64" s="200">
        <f t="shared" ref="AX64:AY64" si="650">+AX62+AX63</f>
        <v>0</v>
      </c>
      <c r="AY64" s="200">
        <f t="shared" si="650"/>
        <v>0</v>
      </c>
      <c r="AZ64" s="200">
        <f t="shared" ref="AZ64" si="651">+AZ62+AZ63</f>
        <v>0</v>
      </c>
      <c r="BA64" s="200">
        <f t="shared" ref="BA64" si="652">+BA62+BA63</f>
        <v>0</v>
      </c>
      <c r="BB64" s="200">
        <f t="shared" ref="BB64" si="653">+BB62+BB63</f>
        <v>0</v>
      </c>
      <c r="BC64" s="200">
        <f t="shared" ref="BC64" si="654">+BC62+BC63</f>
        <v>0</v>
      </c>
      <c r="BD64" s="200">
        <f t="shared" ref="BD64:BE64" si="655">+BD62+BD63</f>
        <v>0</v>
      </c>
      <c r="BE64" s="200">
        <f t="shared" si="655"/>
        <v>0</v>
      </c>
      <c r="BF64" s="200">
        <f t="shared" ref="BF64" si="656">+BF62+BF63</f>
        <v>0</v>
      </c>
      <c r="BG64" s="200">
        <f t="shared" ref="BG64" si="657">+BG62+BG63</f>
        <v>0</v>
      </c>
      <c r="BH64" s="200">
        <f t="shared" ref="BH64" si="658">+BH62+BH63</f>
        <v>0</v>
      </c>
      <c r="BI64" s="200">
        <f t="shared" ref="BI64" si="659">+BI62+BI63</f>
        <v>0</v>
      </c>
      <c r="BJ64" s="200">
        <f t="shared" ref="BJ64:BK64" si="660">+BJ62+BJ63</f>
        <v>0</v>
      </c>
      <c r="BK64" s="200">
        <f t="shared" si="660"/>
        <v>0</v>
      </c>
      <c r="BL64" s="200">
        <f t="shared" ref="BL64" si="661">+BL62+BL63</f>
        <v>0</v>
      </c>
      <c r="BM64" s="200">
        <f t="shared" ref="BM64" si="662">+BM62+BM63</f>
        <v>0</v>
      </c>
      <c r="BN64" s="200">
        <f t="shared" ref="BN64" si="663">+BN62+BN63</f>
        <v>0</v>
      </c>
      <c r="BO64" s="200">
        <f t="shared" ref="BO64" si="664">+BO62+BO63</f>
        <v>0</v>
      </c>
      <c r="BP64" s="200">
        <f t="shared" ref="BP64:BQ64" si="665">+BP62+BP63</f>
        <v>0</v>
      </c>
      <c r="BQ64" s="200">
        <f t="shared" si="665"/>
        <v>0</v>
      </c>
      <c r="BR64" s="200">
        <f t="shared" ref="BR64" si="666">+BR62+BR63</f>
        <v>0</v>
      </c>
      <c r="BS64" s="200">
        <f t="shared" ref="BS64" si="667">+BS62+BS63</f>
        <v>0</v>
      </c>
      <c r="BT64" s="200">
        <f t="shared" ref="BT64" si="668">+BT62+BT63</f>
        <v>0</v>
      </c>
      <c r="BU64" s="200">
        <f t="shared" ref="BU64" si="669">+BU62+BU63</f>
        <v>0</v>
      </c>
      <c r="BV64" s="200">
        <f t="shared" ref="BV64:BW64" si="670">+BV62+BV63</f>
        <v>0</v>
      </c>
      <c r="BW64" s="200">
        <f t="shared" si="670"/>
        <v>0</v>
      </c>
      <c r="BX64" s="200">
        <f t="shared" ref="BX64" si="671">+BX62+BX63</f>
        <v>0</v>
      </c>
      <c r="BY64" s="200">
        <f t="shared" ref="BY64" si="672">+BY62+BY63</f>
        <v>0</v>
      </c>
      <c r="BZ64" s="200">
        <f t="shared" ref="BZ64" si="673">+BZ62+BZ63</f>
        <v>0</v>
      </c>
      <c r="CA64" s="200">
        <f t="shared" ref="CA64" si="674">+CA62+CA63</f>
        <v>0</v>
      </c>
      <c r="CB64" s="200">
        <f t="shared" ref="CB64:CC64" si="675">+CB62+CB63</f>
        <v>0</v>
      </c>
      <c r="CC64" s="200">
        <f t="shared" si="675"/>
        <v>0</v>
      </c>
      <c r="CD64" s="200">
        <f t="shared" ref="CD64" si="676">+CD62+CD63</f>
        <v>0</v>
      </c>
      <c r="CE64" s="200">
        <f t="shared" ref="CE64" si="677">+CE62+CE63</f>
        <v>0</v>
      </c>
      <c r="CF64" s="200">
        <f t="shared" ref="CF64" si="678">+CF62+CF63</f>
        <v>0</v>
      </c>
      <c r="CG64" s="200">
        <f t="shared" ref="CG64" si="679">+CG62+CG63</f>
        <v>0</v>
      </c>
      <c r="CH64" s="200">
        <f t="shared" ref="CH64:CI64" si="680">+CH62+CH63</f>
        <v>0</v>
      </c>
      <c r="CI64" s="200">
        <f t="shared" si="680"/>
        <v>0</v>
      </c>
      <c r="CJ64" s="200">
        <f t="shared" ref="CJ64" si="681">+CJ62+CJ63</f>
        <v>0</v>
      </c>
      <c r="CK64" s="200">
        <f t="shared" ref="CK64" si="682">+CK62+CK63</f>
        <v>0</v>
      </c>
      <c r="CL64" s="200">
        <f t="shared" ref="CL64" si="683">+CL62+CL63</f>
        <v>0</v>
      </c>
      <c r="CM64" s="200">
        <f t="shared" ref="CM64" si="684">+CM62+CM63</f>
        <v>0</v>
      </c>
      <c r="CN64" s="200">
        <f t="shared" ref="CN64:CO64" si="685">+CN62+CN63</f>
        <v>0</v>
      </c>
      <c r="CO64" s="200">
        <f t="shared" si="685"/>
        <v>0</v>
      </c>
      <c r="CP64" s="200">
        <f t="shared" ref="CP64" si="686">+CP62+CP63</f>
        <v>0</v>
      </c>
      <c r="CQ64" s="200">
        <f t="shared" ref="CQ64" si="687">+CQ62+CQ63</f>
        <v>0</v>
      </c>
      <c r="CR64" s="200">
        <f t="shared" ref="CR64" si="688">+CR62+CR63</f>
        <v>0</v>
      </c>
      <c r="CS64" s="200">
        <f t="shared" ref="CS64" si="689">+CS62+CS63</f>
        <v>0</v>
      </c>
      <c r="CT64" s="200">
        <f t="shared" ref="CT64:CU64" si="690">+CT62+CT63</f>
        <v>0</v>
      </c>
      <c r="CU64" s="200">
        <f t="shared" si="690"/>
        <v>0</v>
      </c>
      <c r="CV64" s="200">
        <f t="shared" ref="CV64" si="691">+CV62+CV63</f>
        <v>0</v>
      </c>
      <c r="CW64" s="200">
        <f t="shared" ref="CW64" si="692">+CW62+CW63</f>
        <v>0</v>
      </c>
      <c r="CX64" s="200">
        <f t="shared" ref="CX64" si="693">+CX62+CX63</f>
        <v>0</v>
      </c>
      <c r="CY64" s="200">
        <f t="shared" ref="CY64" si="694">+CY62+CY63</f>
        <v>0</v>
      </c>
      <c r="CZ64" s="200">
        <f t="shared" ref="CZ64:DA64" si="695">+CZ62+CZ63</f>
        <v>0</v>
      </c>
      <c r="DA64" s="200">
        <f t="shared" si="695"/>
        <v>0</v>
      </c>
      <c r="DB64" s="200">
        <f t="shared" ref="DB64" si="696">+DB62+DB63</f>
        <v>0</v>
      </c>
      <c r="DC64" s="200">
        <f t="shared" ref="DC64" si="697">+DC62+DC63</f>
        <v>0</v>
      </c>
      <c r="DD64" s="200">
        <f t="shared" ref="DD64" si="698">+DD62+DD63</f>
        <v>0</v>
      </c>
      <c r="DE64" s="200">
        <f t="shared" ref="DE64" si="699">+DE62+DE63</f>
        <v>0</v>
      </c>
      <c r="DF64" s="200">
        <f t="shared" ref="DF64:DG64" si="700">+DF62+DF63</f>
        <v>0</v>
      </c>
      <c r="DG64" s="200">
        <f t="shared" si="700"/>
        <v>0</v>
      </c>
      <c r="DH64" s="200">
        <f t="shared" ref="DH64" si="701">+DH62+DH63</f>
        <v>0</v>
      </c>
      <c r="DI64" s="200">
        <f t="shared" ref="DI64" si="702">+DI62+DI63</f>
        <v>0</v>
      </c>
      <c r="DJ64" s="200">
        <f t="shared" ref="DJ64" si="703">+DJ62+DJ63</f>
        <v>0</v>
      </c>
      <c r="DK64" s="200">
        <f t="shared" ref="DK64" si="704">+DK62+DK63</f>
        <v>0</v>
      </c>
      <c r="DL64" s="200">
        <f t="shared" ref="DL64:DM64" si="705">+DL62+DL63</f>
        <v>0</v>
      </c>
      <c r="DM64" s="200">
        <f t="shared" si="705"/>
        <v>0</v>
      </c>
      <c r="DN64" s="200">
        <f t="shared" ref="DN64" si="706">+DN62+DN63</f>
        <v>0</v>
      </c>
      <c r="DO64" s="200">
        <f t="shared" ref="DO64" si="707">+DO62+DO63</f>
        <v>0</v>
      </c>
      <c r="DP64" s="200">
        <f t="shared" ref="DP64" si="708">+DP62+DP63</f>
        <v>0</v>
      </c>
      <c r="DQ64" s="200">
        <f t="shared" ref="DQ64" si="709">+DQ62+DQ63</f>
        <v>0</v>
      </c>
      <c r="DR64" s="200">
        <f t="shared" ref="DR64" si="710">+DR62+DR63</f>
        <v>0</v>
      </c>
    </row>
    <row r="65" spans="1:122" ht="20.25" thickTop="1" thickBot="1" x14ac:dyDescent="0.35">
      <c r="A65" s="29"/>
      <c r="B65" s="74"/>
    </row>
    <row r="66" spans="1:122" ht="20.25" thickTop="1" thickBot="1" x14ac:dyDescent="0.35">
      <c r="A66" s="203" t="s">
        <v>158</v>
      </c>
      <c r="B66" s="201"/>
      <c r="C66" s="202">
        <f t="shared" ref="C66:AH66" si="711">+C59-C64</f>
        <v>0</v>
      </c>
      <c r="D66" s="202">
        <f t="shared" si="711"/>
        <v>0</v>
      </c>
      <c r="E66" s="202">
        <f t="shared" si="711"/>
        <v>0</v>
      </c>
      <c r="F66" s="202">
        <f t="shared" si="711"/>
        <v>0</v>
      </c>
      <c r="G66" s="202">
        <f t="shared" si="711"/>
        <v>0</v>
      </c>
      <c r="H66" s="202">
        <f t="shared" si="711"/>
        <v>0</v>
      </c>
      <c r="I66" s="202">
        <f t="shared" si="711"/>
        <v>0</v>
      </c>
      <c r="J66" s="202">
        <f t="shared" si="711"/>
        <v>0</v>
      </c>
      <c r="K66" s="202">
        <f t="shared" si="711"/>
        <v>0</v>
      </c>
      <c r="L66" s="202">
        <f t="shared" si="711"/>
        <v>0</v>
      </c>
      <c r="M66" s="202">
        <f t="shared" si="711"/>
        <v>0</v>
      </c>
      <c r="N66" s="202">
        <f t="shared" si="711"/>
        <v>0</v>
      </c>
      <c r="O66" s="202">
        <f t="shared" si="711"/>
        <v>0</v>
      </c>
      <c r="P66" s="202">
        <f t="shared" si="711"/>
        <v>0</v>
      </c>
      <c r="Q66" s="202">
        <f t="shared" si="711"/>
        <v>0</v>
      </c>
      <c r="R66" s="202">
        <f t="shared" si="711"/>
        <v>0</v>
      </c>
      <c r="S66" s="202">
        <f t="shared" si="711"/>
        <v>0</v>
      </c>
      <c r="T66" s="202">
        <f t="shared" si="711"/>
        <v>0</v>
      </c>
      <c r="U66" s="202">
        <f t="shared" si="711"/>
        <v>0</v>
      </c>
      <c r="V66" s="202">
        <f t="shared" si="711"/>
        <v>0</v>
      </c>
      <c r="W66" s="202">
        <f t="shared" si="711"/>
        <v>0</v>
      </c>
      <c r="X66" s="202">
        <f t="shared" si="711"/>
        <v>0</v>
      </c>
      <c r="Y66" s="202">
        <f t="shared" si="711"/>
        <v>0</v>
      </c>
      <c r="Z66" s="202">
        <f t="shared" si="711"/>
        <v>0</v>
      </c>
      <c r="AA66" s="202">
        <f t="shared" si="711"/>
        <v>0</v>
      </c>
      <c r="AB66" s="202">
        <f t="shared" si="711"/>
        <v>0</v>
      </c>
      <c r="AC66" s="202">
        <f t="shared" si="711"/>
        <v>0</v>
      </c>
      <c r="AD66" s="202">
        <f t="shared" si="711"/>
        <v>0</v>
      </c>
      <c r="AE66" s="202">
        <f t="shared" si="711"/>
        <v>0</v>
      </c>
      <c r="AF66" s="202">
        <f t="shared" si="711"/>
        <v>0</v>
      </c>
      <c r="AG66" s="202">
        <f t="shared" si="711"/>
        <v>0</v>
      </c>
      <c r="AH66" s="202">
        <f t="shared" si="711"/>
        <v>0</v>
      </c>
      <c r="AI66" s="202">
        <f t="shared" ref="AI66:BN66" si="712">+AI59-AI64</f>
        <v>0</v>
      </c>
      <c r="AJ66" s="202">
        <f t="shared" si="712"/>
        <v>0</v>
      </c>
      <c r="AK66" s="202">
        <f t="shared" si="712"/>
        <v>0</v>
      </c>
      <c r="AL66" s="202">
        <f t="shared" si="712"/>
        <v>0</v>
      </c>
      <c r="AM66" s="202">
        <f t="shared" si="712"/>
        <v>0</v>
      </c>
      <c r="AN66" s="202">
        <f t="shared" si="712"/>
        <v>0</v>
      </c>
      <c r="AO66" s="202">
        <f t="shared" si="712"/>
        <v>0</v>
      </c>
      <c r="AP66" s="202">
        <f t="shared" si="712"/>
        <v>0</v>
      </c>
      <c r="AQ66" s="202">
        <f t="shared" si="712"/>
        <v>0</v>
      </c>
      <c r="AR66" s="202">
        <f t="shared" si="712"/>
        <v>0</v>
      </c>
      <c r="AS66" s="202">
        <f t="shared" si="712"/>
        <v>0</v>
      </c>
      <c r="AT66" s="202">
        <f t="shared" si="712"/>
        <v>0</v>
      </c>
      <c r="AU66" s="202">
        <f t="shared" si="712"/>
        <v>0</v>
      </c>
      <c r="AV66" s="202">
        <f t="shared" si="712"/>
        <v>0</v>
      </c>
      <c r="AW66" s="202">
        <f t="shared" si="712"/>
        <v>0</v>
      </c>
      <c r="AX66" s="202">
        <f t="shared" si="712"/>
        <v>0</v>
      </c>
      <c r="AY66" s="202">
        <f t="shared" si="712"/>
        <v>0</v>
      </c>
      <c r="AZ66" s="202">
        <f t="shared" si="712"/>
        <v>0</v>
      </c>
      <c r="BA66" s="202">
        <f t="shared" si="712"/>
        <v>0</v>
      </c>
      <c r="BB66" s="202">
        <f t="shared" si="712"/>
        <v>0</v>
      </c>
      <c r="BC66" s="202">
        <f t="shared" si="712"/>
        <v>0</v>
      </c>
      <c r="BD66" s="202">
        <f t="shared" si="712"/>
        <v>0</v>
      </c>
      <c r="BE66" s="202">
        <f t="shared" si="712"/>
        <v>0</v>
      </c>
      <c r="BF66" s="202">
        <f t="shared" si="712"/>
        <v>0</v>
      </c>
      <c r="BG66" s="202">
        <f t="shared" si="712"/>
        <v>0</v>
      </c>
      <c r="BH66" s="202">
        <f t="shared" si="712"/>
        <v>0</v>
      </c>
      <c r="BI66" s="202">
        <f t="shared" si="712"/>
        <v>0</v>
      </c>
      <c r="BJ66" s="202">
        <f t="shared" si="712"/>
        <v>0</v>
      </c>
      <c r="BK66" s="202">
        <f t="shared" si="712"/>
        <v>0</v>
      </c>
      <c r="BL66" s="202">
        <f t="shared" si="712"/>
        <v>0</v>
      </c>
      <c r="BM66" s="202">
        <f t="shared" si="712"/>
        <v>0</v>
      </c>
      <c r="BN66" s="202">
        <f t="shared" si="712"/>
        <v>0</v>
      </c>
      <c r="BO66" s="202">
        <f t="shared" ref="BO66:CT66" si="713">+BO59-BO64</f>
        <v>0</v>
      </c>
      <c r="BP66" s="202">
        <f t="shared" si="713"/>
        <v>0</v>
      </c>
      <c r="BQ66" s="202">
        <f t="shared" si="713"/>
        <v>0</v>
      </c>
      <c r="BR66" s="202">
        <f t="shared" si="713"/>
        <v>0</v>
      </c>
      <c r="BS66" s="202">
        <f t="shared" si="713"/>
        <v>0</v>
      </c>
      <c r="BT66" s="202">
        <f t="shared" si="713"/>
        <v>0</v>
      </c>
      <c r="BU66" s="202">
        <f t="shared" si="713"/>
        <v>0</v>
      </c>
      <c r="BV66" s="202">
        <f t="shared" si="713"/>
        <v>0</v>
      </c>
      <c r="BW66" s="202">
        <f t="shared" si="713"/>
        <v>0</v>
      </c>
      <c r="BX66" s="202">
        <f t="shared" si="713"/>
        <v>0</v>
      </c>
      <c r="BY66" s="202">
        <f t="shared" si="713"/>
        <v>0</v>
      </c>
      <c r="BZ66" s="202">
        <f t="shared" si="713"/>
        <v>0</v>
      </c>
      <c r="CA66" s="202">
        <f t="shared" si="713"/>
        <v>0</v>
      </c>
      <c r="CB66" s="202">
        <f t="shared" si="713"/>
        <v>0</v>
      </c>
      <c r="CC66" s="202">
        <f t="shared" si="713"/>
        <v>0</v>
      </c>
      <c r="CD66" s="202">
        <f t="shared" si="713"/>
        <v>0</v>
      </c>
      <c r="CE66" s="202">
        <f t="shared" si="713"/>
        <v>0</v>
      </c>
      <c r="CF66" s="202">
        <f t="shared" si="713"/>
        <v>0</v>
      </c>
      <c r="CG66" s="202">
        <f t="shared" si="713"/>
        <v>0</v>
      </c>
      <c r="CH66" s="202">
        <f t="shared" si="713"/>
        <v>0</v>
      </c>
      <c r="CI66" s="202">
        <f t="shared" si="713"/>
        <v>0</v>
      </c>
      <c r="CJ66" s="202">
        <f t="shared" si="713"/>
        <v>0</v>
      </c>
      <c r="CK66" s="202">
        <f t="shared" si="713"/>
        <v>0</v>
      </c>
      <c r="CL66" s="202">
        <f t="shared" si="713"/>
        <v>0</v>
      </c>
      <c r="CM66" s="202">
        <f t="shared" si="713"/>
        <v>0</v>
      </c>
      <c r="CN66" s="202">
        <f t="shared" si="713"/>
        <v>0</v>
      </c>
      <c r="CO66" s="202">
        <f t="shared" si="713"/>
        <v>0</v>
      </c>
      <c r="CP66" s="202">
        <f t="shared" si="713"/>
        <v>0</v>
      </c>
      <c r="CQ66" s="202">
        <f t="shared" si="713"/>
        <v>0</v>
      </c>
      <c r="CR66" s="202">
        <f t="shared" si="713"/>
        <v>0</v>
      </c>
      <c r="CS66" s="202">
        <f t="shared" si="713"/>
        <v>0</v>
      </c>
      <c r="CT66" s="202">
        <f t="shared" si="713"/>
        <v>0</v>
      </c>
      <c r="CU66" s="202">
        <f t="shared" ref="CU66:DR66" si="714">+CU59-CU64</f>
        <v>0</v>
      </c>
      <c r="CV66" s="202">
        <f t="shared" si="714"/>
        <v>0</v>
      </c>
      <c r="CW66" s="202">
        <f t="shared" si="714"/>
        <v>0</v>
      </c>
      <c r="CX66" s="202">
        <f t="shared" si="714"/>
        <v>0</v>
      </c>
      <c r="CY66" s="202">
        <f t="shared" si="714"/>
        <v>0</v>
      </c>
      <c r="CZ66" s="202">
        <f t="shared" si="714"/>
        <v>0</v>
      </c>
      <c r="DA66" s="202">
        <f t="shared" si="714"/>
        <v>0</v>
      </c>
      <c r="DB66" s="202">
        <f t="shared" si="714"/>
        <v>0</v>
      </c>
      <c r="DC66" s="202">
        <f t="shared" si="714"/>
        <v>0</v>
      </c>
      <c r="DD66" s="202">
        <f t="shared" si="714"/>
        <v>0</v>
      </c>
      <c r="DE66" s="202">
        <f t="shared" si="714"/>
        <v>0</v>
      </c>
      <c r="DF66" s="202">
        <f t="shared" si="714"/>
        <v>0</v>
      </c>
      <c r="DG66" s="202">
        <f t="shared" si="714"/>
        <v>0</v>
      </c>
      <c r="DH66" s="202">
        <f t="shared" si="714"/>
        <v>0</v>
      </c>
      <c r="DI66" s="202">
        <f t="shared" si="714"/>
        <v>0</v>
      </c>
      <c r="DJ66" s="202">
        <f t="shared" si="714"/>
        <v>0</v>
      </c>
      <c r="DK66" s="202">
        <f t="shared" si="714"/>
        <v>0</v>
      </c>
      <c r="DL66" s="202">
        <f t="shared" si="714"/>
        <v>0</v>
      </c>
      <c r="DM66" s="202">
        <f t="shared" si="714"/>
        <v>0</v>
      </c>
      <c r="DN66" s="202">
        <f t="shared" si="714"/>
        <v>0</v>
      </c>
      <c r="DO66" s="202">
        <f t="shared" si="714"/>
        <v>0</v>
      </c>
      <c r="DP66" s="202">
        <f t="shared" si="714"/>
        <v>0</v>
      </c>
      <c r="DQ66" s="202">
        <f t="shared" si="714"/>
        <v>0</v>
      </c>
      <c r="DR66" s="202">
        <f t="shared" si="714"/>
        <v>0</v>
      </c>
    </row>
    <row r="67" spans="1:122" ht="21.75" thickTop="1" x14ac:dyDescent="0.35">
      <c r="A67" s="29"/>
      <c r="B67" s="6"/>
    </row>
    <row r="68" spans="1:122" ht="21" x14ac:dyDescent="0.35">
      <c r="A68" s="29"/>
      <c r="B68" s="6"/>
    </row>
    <row r="69" spans="1:122" ht="18.75" x14ac:dyDescent="0.3">
      <c r="A69" s="29"/>
      <c r="B69" s="74"/>
    </row>
    <row r="70" spans="1:122" ht="18.75" x14ac:dyDescent="0.3">
      <c r="A70" s="29"/>
      <c r="B70" s="74"/>
    </row>
    <row r="71" spans="1:122" ht="18.75" x14ac:dyDescent="0.3">
      <c r="A71" s="29"/>
      <c r="B71" s="74"/>
    </row>
    <row r="72" spans="1:122" x14ac:dyDescent="0.25">
      <c r="A72" s="74"/>
      <c r="B72" s="74"/>
    </row>
    <row r="73" spans="1:122" x14ac:dyDescent="0.25">
      <c r="A73" s="74"/>
      <c r="B73" s="74"/>
    </row>
    <row r="74" spans="1:122" x14ac:dyDescent="0.25">
      <c r="A74" s="74"/>
      <c r="B74" s="74"/>
    </row>
    <row r="75" spans="1:122" x14ac:dyDescent="0.25">
      <c r="A75" s="74"/>
      <c r="B75" s="74"/>
    </row>
    <row r="76" spans="1:122" x14ac:dyDescent="0.25">
      <c r="A76" s="74"/>
      <c r="B76" s="74"/>
    </row>
    <row r="77" spans="1:122" x14ac:dyDescent="0.25">
      <c r="A77" s="74"/>
      <c r="B77" s="74"/>
    </row>
  </sheetData>
  <hyperlinks>
    <hyperlink ref="A1" location="Input!A1" display="MENU" xr:uid="{C087A79A-9ADE-46F1-8B83-CC1A071E4B73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4BB9E-6A04-4F5E-B19D-D3FE6F5C2E8B}">
  <sheetPr>
    <tabColor rgb="FF92D050"/>
  </sheetPr>
  <dimension ref="A1:K70"/>
  <sheetViews>
    <sheetView showGridLines="0" zoomScale="89" zoomScaleNormal="89" workbookViewId="0">
      <pane xSplit="1" ySplit="3" topLeftCell="B22" activePane="bottomRight" state="frozen"/>
      <selection pane="topRight" activeCell="G1" sqref="G1"/>
      <selection pane="bottomLeft" activeCell="A7" sqref="A7"/>
      <selection pane="bottomRight"/>
    </sheetView>
  </sheetViews>
  <sheetFormatPr defaultRowHeight="15" x14ac:dyDescent="0.25"/>
  <cols>
    <col min="1" max="1" width="54.28515625" customWidth="1"/>
    <col min="2" max="11" width="12.85546875" bestFit="1" customWidth="1"/>
  </cols>
  <sheetData>
    <row r="1" spans="1:11" x14ac:dyDescent="0.25">
      <c r="A1" s="214" t="s">
        <v>40</v>
      </c>
    </row>
    <row r="2" spans="1:11" x14ac:dyDescent="0.25">
      <c r="B2" s="140">
        <f>+'CE-anno'!B3</f>
        <v>0</v>
      </c>
      <c r="C2" s="140">
        <f>+'CE-anno'!C3</f>
        <v>1</v>
      </c>
      <c r="D2" s="140">
        <f>+'CE-anno'!D3</f>
        <v>2</v>
      </c>
      <c r="E2" s="140">
        <f>+'CE-anno'!E3</f>
        <v>3</v>
      </c>
      <c r="F2" s="140">
        <f>+'CE-anno'!F3</f>
        <v>4</v>
      </c>
      <c r="G2" s="140">
        <f>+'CE-anno'!G3</f>
        <v>5</v>
      </c>
      <c r="H2" s="140">
        <f>+'CE-anno'!H3</f>
        <v>6</v>
      </c>
      <c r="I2" s="140">
        <f>+'CE-anno'!I3</f>
        <v>7</v>
      </c>
      <c r="J2" s="140">
        <f>+'CE-anno'!J3</f>
        <v>8</v>
      </c>
      <c r="K2" s="140">
        <f>+'CE-anno'!K3</f>
        <v>9</v>
      </c>
    </row>
    <row r="3" spans="1:11" ht="21" x14ac:dyDescent="0.35">
      <c r="A3" s="6" t="s">
        <v>461</v>
      </c>
    </row>
    <row r="4" spans="1:11" ht="31.5" x14ac:dyDescent="0.25">
      <c r="A4" s="204" t="s">
        <v>260</v>
      </c>
    </row>
    <row r="5" spans="1:11" ht="15.75" thickBot="1" x14ac:dyDescent="0.3"/>
    <row r="6" spans="1:11" ht="16.5" thickTop="1" thickBot="1" x14ac:dyDescent="0.3">
      <c r="A6" s="202" t="s">
        <v>261</v>
      </c>
      <c r="B6" s="202">
        <f>+SUM('Cflow-mese'!C5:N5)</f>
        <v>0</v>
      </c>
      <c r="C6" s="202">
        <f>+SUM('Cflow-mese'!O5:Z5)</f>
        <v>0</v>
      </c>
      <c r="D6" s="202">
        <f>+SUM('Cflow-mese'!AA5:AL5)</f>
        <v>0</v>
      </c>
      <c r="E6" s="202">
        <f>+SUM('Cflow-mese'!AM5:AX5)</f>
        <v>0</v>
      </c>
      <c r="F6" s="202">
        <f>+SUM('Cflow-mese'!AY5:BJ5)</f>
        <v>0</v>
      </c>
      <c r="G6" s="202">
        <f>+SUM('Cflow-mese'!BK5:BV5)</f>
        <v>0</v>
      </c>
      <c r="H6" s="202">
        <f>+SUM('Cflow-mese'!BW5:CH5)</f>
        <v>0</v>
      </c>
      <c r="I6" s="202">
        <f>+SUM('Cflow-mese'!CI5:CT5)</f>
        <v>0</v>
      </c>
      <c r="J6" s="202">
        <f>+SUM('Cflow-mese'!CU5:DF5)</f>
        <v>0</v>
      </c>
      <c r="K6" s="202">
        <f>+SUM('Cflow-mese'!DG5:DR5)</f>
        <v>0</v>
      </c>
    </row>
    <row r="7" spans="1:11" ht="15.75" thickTop="1" x14ac:dyDescent="0.25">
      <c r="A7" t="s">
        <v>262</v>
      </c>
      <c r="B7" s="132">
        <f>+SUM('Cflow-mese'!C6:N6)</f>
        <v>0</v>
      </c>
      <c r="C7" s="132">
        <f>+SUM('Cflow-mese'!O6:Z6)</f>
        <v>0</v>
      </c>
      <c r="D7" s="132">
        <f>+SUM('Cflow-mese'!AA6:AL6)</f>
        <v>0</v>
      </c>
      <c r="E7" s="132">
        <f>+SUM('Cflow-mese'!AM6:AX6)</f>
        <v>0</v>
      </c>
      <c r="F7" s="132">
        <f>+SUM('Cflow-mese'!AY6:BJ6)</f>
        <v>0</v>
      </c>
      <c r="G7" s="132">
        <f>+SUM('Cflow-mese'!BK6:BV6)</f>
        <v>0</v>
      </c>
      <c r="H7" s="132">
        <f>+SUM('Cflow-mese'!BW6:CH6)</f>
        <v>0</v>
      </c>
      <c r="I7" s="132">
        <f>+SUM('Cflow-mese'!CI6:CT6)</f>
        <v>0</v>
      </c>
      <c r="J7" s="132">
        <f>+SUM('Cflow-mese'!CU6:DF6)</f>
        <v>0</v>
      </c>
      <c r="K7" s="132">
        <f>+SUM('Cflow-mese'!DG6:DR6)</f>
        <v>0</v>
      </c>
    </row>
    <row r="8" spans="1:11" x14ac:dyDescent="0.25">
      <c r="A8" t="s">
        <v>263</v>
      </c>
      <c r="B8" s="132">
        <f>+SUM('Cflow-mese'!C7:N7)</f>
        <v>0</v>
      </c>
      <c r="C8" s="132">
        <f>+SUM('Cflow-mese'!O7:Z7)</f>
        <v>0</v>
      </c>
      <c r="D8" s="132">
        <f>+SUM('Cflow-mese'!AA7:AL7)</f>
        <v>0</v>
      </c>
      <c r="E8" s="132">
        <f>+SUM('Cflow-mese'!AM7:AX7)</f>
        <v>0</v>
      </c>
      <c r="F8" s="132">
        <f>+SUM('Cflow-mese'!AY7:BJ7)</f>
        <v>0</v>
      </c>
      <c r="G8" s="132">
        <f>+SUM('Cflow-mese'!BK7:BV7)</f>
        <v>0</v>
      </c>
      <c r="H8" s="132">
        <f>+SUM('Cflow-mese'!BW7:CH7)</f>
        <v>0</v>
      </c>
      <c r="I8" s="132">
        <f>+SUM('Cflow-mese'!CI7:CT7)</f>
        <v>0</v>
      </c>
      <c r="J8" s="132">
        <f>+SUM('Cflow-mese'!CU7:DF7)</f>
        <v>0</v>
      </c>
      <c r="K8" s="132">
        <f>+SUM('Cflow-mese'!DG7:DR7)</f>
        <v>0</v>
      </c>
    </row>
    <row r="9" spans="1:11" ht="15.75" thickBot="1" x14ac:dyDescent="0.3"/>
    <row r="10" spans="1:11" ht="16.5" thickTop="1" thickBot="1" x14ac:dyDescent="0.3">
      <c r="A10" s="202" t="s">
        <v>294</v>
      </c>
      <c r="B10" s="202">
        <f t="shared" ref="B10:K10" si="0">+SUM(B6:B9)</f>
        <v>0</v>
      </c>
      <c r="C10" s="202">
        <f t="shared" si="0"/>
        <v>0</v>
      </c>
      <c r="D10" s="202">
        <f t="shared" si="0"/>
        <v>0</v>
      </c>
      <c r="E10" s="202">
        <f t="shared" si="0"/>
        <v>0</v>
      </c>
      <c r="F10" s="202">
        <f t="shared" si="0"/>
        <v>0</v>
      </c>
      <c r="G10" s="202">
        <f t="shared" si="0"/>
        <v>0</v>
      </c>
      <c r="H10" s="202">
        <f t="shared" si="0"/>
        <v>0</v>
      </c>
      <c r="I10" s="202">
        <f t="shared" si="0"/>
        <v>0</v>
      </c>
      <c r="J10" s="202">
        <f t="shared" si="0"/>
        <v>0</v>
      </c>
      <c r="K10" s="202">
        <f t="shared" si="0"/>
        <v>0</v>
      </c>
    </row>
    <row r="11" spans="1:11" ht="32.25" thickTop="1" x14ac:dyDescent="0.25">
      <c r="A11" s="204" t="s">
        <v>264</v>
      </c>
    </row>
    <row r="12" spans="1:11" x14ac:dyDescent="0.25">
      <c r="A12" t="s">
        <v>265</v>
      </c>
      <c r="B12" s="132">
        <f>+SUM('Cflow-mese'!C11:N11)</f>
        <v>0</v>
      </c>
      <c r="C12" s="132">
        <f>+SUM('Cflow-mese'!O11:Z11)</f>
        <v>0</v>
      </c>
      <c r="D12" s="132">
        <f>+SUM('Cflow-mese'!AA11:AL11)</f>
        <v>0</v>
      </c>
      <c r="E12" s="132">
        <f>+SUM('Cflow-mese'!AM11:AX11)</f>
        <v>0</v>
      </c>
      <c r="F12" s="132">
        <f>+SUM('Cflow-mese'!AY11:BJ11)</f>
        <v>0</v>
      </c>
      <c r="G12" s="132">
        <f>+SUM('Cflow-mese'!BK11:BV11)</f>
        <v>0</v>
      </c>
      <c r="H12" s="132">
        <f>+SUM('Cflow-mese'!BW11:CH11)</f>
        <v>0</v>
      </c>
      <c r="I12" s="132">
        <f>+SUM('Cflow-mese'!CI11:CT11)</f>
        <v>0</v>
      </c>
      <c r="J12" s="132">
        <f>+SUM('Cflow-mese'!CU11:DF11)</f>
        <v>0</v>
      </c>
      <c r="K12" s="132">
        <f>+SUM('Cflow-mese'!DG11:DR11)</f>
        <v>0</v>
      </c>
    </row>
    <row r="13" spans="1:11" ht="15.75" thickBot="1" x14ac:dyDescent="0.3">
      <c r="A13" t="s">
        <v>266</v>
      </c>
      <c r="B13" s="132">
        <f>+SUM('Cflow-mese'!C12:N12)</f>
        <v>0</v>
      </c>
      <c r="C13" s="132">
        <f>+SUM('Cflow-mese'!O12:Z12)</f>
        <v>0</v>
      </c>
      <c r="D13" s="132">
        <f>+SUM('Cflow-mese'!AA12:AL12)</f>
        <v>0</v>
      </c>
      <c r="E13" s="132">
        <f>+SUM('Cflow-mese'!AM12:AX12)</f>
        <v>0</v>
      </c>
      <c r="F13" s="132">
        <f>+SUM('Cflow-mese'!AY12:BJ12)</f>
        <v>0</v>
      </c>
      <c r="G13" s="132">
        <f>+SUM('Cflow-mese'!BK12:BV12)</f>
        <v>0</v>
      </c>
      <c r="H13" s="132">
        <f>+SUM('Cflow-mese'!BW12:CH12)</f>
        <v>0</v>
      </c>
      <c r="I13" s="132">
        <f>+SUM('Cflow-mese'!CI12:CT12)</f>
        <v>0</v>
      </c>
      <c r="J13" s="132">
        <f>+SUM('Cflow-mese'!CU12:DF12)</f>
        <v>0</v>
      </c>
      <c r="K13" s="132">
        <f>+SUM('Cflow-mese'!DG12:DR12)</f>
        <v>0</v>
      </c>
    </row>
    <row r="14" spans="1:11" ht="16.5" thickTop="1" thickBot="1" x14ac:dyDescent="0.3">
      <c r="A14" s="202" t="s">
        <v>267</v>
      </c>
      <c r="B14" s="202">
        <f t="shared" ref="B14:K14" si="1">+B10+B12+B13</f>
        <v>0</v>
      </c>
      <c r="C14" s="202">
        <f t="shared" si="1"/>
        <v>0</v>
      </c>
      <c r="D14" s="202">
        <f t="shared" si="1"/>
        <v>0</v>
      </c>
      <c r="E14" s="202">
        <f t="shared" si="1"/>
        <v>0</v>
      </c>
      <c r="F14" s="202">
        <f t="shared" si="1"/>
        <v>0</v>
      </c>
      <c r="G14" s="202">
        <f t="shared" si="1"/>
        <v>0</v>
      </c>
      <c r="H14" s="202">
        <f t="shared" si="1"/>
        <v>0</v>
      </c>
      <c r="I14" s="202">
        <f t="shared" si="1"/>
        <v>0</v>
      </c>
      <c r="J14" s="202">
        <f t="shared" si="1"/>
        <v>0</v>
      </c>
      <c r="K14" s="202">
        <f t="shared" si="1"/>
        <v>0</v>
      </c>
    </row>
    <row r="15" spans="1:11" ht="15.75" thickTop="1" x14ac:dyDescent="0.25">
      <c r="A15" s="128"/>
    </row>
    <row r="16" spans="1:11" ht="15.75" x14ac:dyDescent="0.25">
      <c r="A16" s="2" t="s">
        <v>268</v>
      </c>
    </row>
    <row r="17" spans="1:11" x14ac:dyDescent="0.25">
      <c r="A17" t="s">
        <v>269</v>
      </c>
      <c r="B17" s="132">
        <f>+SUM('Cflow-mese'!C16:N16)</f>
        <v>0</v>
      </c>
      <c r="C17" s="132">
        <f>+SUM('Cflow-mese'!O16:Z16)</f>
        <v>0</v>
      </c>
      <c r="D17" s="132">
        <f>+SUM('Cflow-mese'!AA16:AL16)</f>
        <v>0</v>
      </c>
      <c r="E17" s="132">
        <f>+SUM('Cflow-mese'!AM16:AX16)</f>
        <v>0</v>
      </c>
      <c r="F17" s="132">
        <f>+SUM('Cflow-mese'!AY16:BJ16)</f>
        <v>0</v>
      </c>
      <c r="G17" s="132">
        <f>+SUM('Cflow-mese'!BK16:BV16)</f>
        <v>0</v>
      </c>
      <c r="H17" s="132">
        <f>+SUM('Cflow-mese'!BW16:CH16)</f>
        <v>0</v>
      </c>
      <c r="I17" s="132">
        <f>+SUM('Cflow-mese'!CI16:CT16)</f>
        <v>0</v>
      </c>
      <c r="J17" s="132">
        <f>+SUM('Cflow-mese'!CU16:DF16)</f>
        <v>0</v>
      </c>
      <c r="K17" s="132">
        <f>+SUM('Cflow-mese'!DG16:DR16)</f>
        <v>0</v>
      </c>
    </row>
    <row r="18" spans="1:11" x14ac:dyDescent="0.25">
      <c r="A18" t="s">
        <v>270</v>
      </c>
      <c r="B18" s="132">
        <f>+SUM('Cflow-mese'!C17:N17)</f>
        <v>0</v>
      </c>
      <c r="C18" s="132">
        <f>+SUM('Cflow-mese'!O17:Z17)</f>
        <v>0</v>
      </c>
      <c r="D18" s="132">
        <f>+SUM('Cflow-mese'!AA17:AL17)</f>
        <v>0</v>
      </c>
      <c r="E18" s="132">
        <f>+SUM('Cflow-mese'!AM17:AX17)</f>
        <v>0</v>
      </c>
      <c r="F18" s="132">
        <f>+SUM('Cflow-mese'!AY17:BJ17)</f>
        <v>0</v>
      </c>
      <c r="G18" s="132">
        <f>+SUM('Cflow-mese'!BK17:BV17)</f>
        <v>0</v>
      </c>
      <c r="H18" s="132">
        <f>+SUM('Cflow-mese'!BW17:CH17)</f>
        <v>0</v>
      </c>
      <c r="I18" s="132">
        <f>+SUM('Cflow-mese'!CI17:CT17)</f>
        <v>0</v>
      </c>
      <c r="J18" s="132">
        <f>+SUM('Cflow-mese'!CU17:DF17)</f>
        <v>0</v>
      </c>
      <c r="K18" s="132">
        <f>+SUM('Cflow-mese'!DG17:DR17)</f>
        <v>0</v>
      </c>
    </row>
    <row r="19" spans="1:11" x14ac:dyDescent="0.25">
      <c r="A19" t="s">
        <v>271</v>
      </c>
      <c r="B19" s="132">
        <f>+SUM('Cflow-mese'!C18:N18)</f>
        <v>0</v>
      </c>
      <c r="C19" s="132">
        <f>+SUM('Cflow-mese'!O18:Z18)</f>
        <v>0</v>
      </c>
      <c r="D19" s="132">
        <f>+SUM('Cflow-mese'!AA18:AL18)</f>
        <v>0</v>
      </c>
      <c r="E19" s="132">
        <f>+SUM('Cflow-mese'!AM18:AX18)</f>
        <v>0</v>
      </c>
      <c r="F19" s="132">
        <f>+SUM('Cflow-mese'!AY18:BJ18)</f>
        <v>0</v>
      </c>
      <c r="G19" s="132">
        <f>+SUM('Cflow-mese'!BK18:BV18)</f>
        <v>0</v>
      </c>
      <c r="H19" s="132">
        <f>+SUM('Cflow-mese'!BW18:CH18)</f>
        <v>0</v>
      </c>
      <c r="I19" s="132">
        <f>+SUM('Cflow-mese'!CI18:CT18)</f>
        <v>0</v>
      </c>
      <c r="J19" s="132">
        <f>+SUM('Cflow-mese'!CU18:DF18)</f>
        <v>0</v>
      </c>
      <c r="K19" s="132">
        <f>+SUM('Cflow-mese'!DG18:DR18)</f>
        <v>0</v>
      </c>
    </row>
    <row r="20" spans="1:11" ht="15.75" thickBot="1" x14ac:dyDescent="0.3">
      <c r="A20" t="s">
        <v>272</v>
      </c>
      <c r="B20" s="132">
        <f>+SUM('Cflow-mese'!C19:N19)</f>
        <v>0</v>
      </c>
      <c r="C20" s="132">
        <f>+SUM('Cflow-mese'!O19:Z19)</f>
        <v>0</v>
      </c>
      <c r="D20" s="132">
        <f>+SUM('Cflow-mese'!AA19:AL19)</f>
        <v>0</v>
      </c>
      <c r="E20" s="132">
        <f>+SUM('Cflow-mese'!AM19:AX19)</f>
        <v>0</v>
      </c>
      <c r="F20" s="132">
        <f>+SUM('Cflow-mese'!AY19:BJ19)</f>
        <v>0</v>
      </c>
      <c r="G20" s="132">
        <f>+SUM('Cflow-mese'!BK19:BV19)</f>
        <v>0</v>
      </c>
      <c r="H20" s="132">
        <f>+SUM('Cflow-mese'!BW19:CH19)</f>
        <v>0</v>
      </c>
      <c r="I20" s="132">
        <f>+SUM('Cflow-mese'!CI19:CT19)</f>
        <v>0</v>
      </c>
      <c r="J20" s="132">
        <f>+SUM('Cflow-mese'!CU19:DF19)</f>
        <v>0</v>
      </c>
      <c r="K20" s="132">
        <f>+SUM('Cflow-mese'!DG19:DR19)</f>
        <v>0</v>
      </c>
    </row>
    <row r="21" spans="1:11" ht="16.5" thickTop="1" thickBot="1" x14ac:dyDescent="0.3">
      <c r="A21" s="202" t="s">
        <v>273</v>
      </c>
      <c r="B21" s="202">
        <f t="shared" ref="B21:K21" si="2">SUM(B17:B20)+B14</f>
        <v>0</v>
      </c>
      <c r="C21" s="202">
        <f t="shared" si="2"/>
        <v>0</v>
      </c>
      <c r="D21" s="202">
        <f t="shared" si="2"/>
        <v>0</v>
      </c>
      <c r="E21" s="202">
        <f t="shared" si="2"/>
        <v>0</v>
      </c>
      <c r="F21" s="202">
        <f t="shared" si="2"/>
        <v>0</v>
      </c>
      <c r="G21" s="202">
        <f t="shared" si="2"/>
        <v>0</v>
      </c>
      <c r="H21" s="202">
        <f t="shared" si="2"/>
        <v>0</v>
      </c>
      <c r="I21" s="202">
        <f t="shared" si="2"/>
        <v>0</v>
      </c>
      <c r="J21" s="202">
        <f t="shared" si="2"/>
        <v>0</v>
      </c>
      <c r="K21" s="202">
        <f t="shared" si="2"/>
        <v>0</v>
      </c>
    </row>
    <row r="22" spans="1:11" ht="15.75" thickTop="1" x14ac:dyDescent="0.25">
      <c r="A22" s="128"/>
    </row>
    <row r="23" spans="1:11" x14ac:dyDescent="0.25">
      <c r="A23" t="s">
        <v>274</v>
      </c>
      <c r="B23" s="132">
        <f>+SUM('Cflow-mese'!C22:N22)</f>
        <v>0</v>
      </c>
      <c r="C23" s="132">
        <f>+SUM('Cflow-mese'!O22:Z22)</f>
        <v>0</v>
      </c>
      <c r="D23" s="132">
        <f>+SUM('Cflow-mese'!AA22:AL22)</f>
        <v>0</v>
      </c>
      <c r="E23" s="132">
        <f>+SUM('Cflow-mese'!AM22:AX22)</f>
        <v>0</v>
      </c>
      <c r="F23" s="132">
        <f>+SUM('Cflow-mese'!AY22:BJ22)</f>
        <v>0</v>
      </c>
      <c r="G23" s="132">
        <f>+SUM('Cflow-mese'!BK22:BV22)</f>
        <v>0</v>
      </c>
      <c r="H23" s="132">
        <f>+SUM('Cflow-mese'!BW22:CH22)</f>
        <v>0</v>
      </c>
      <c r="I23" s="132">
        <f>+SUM('Cflow-mese'!CI22:CT22)</f>
        <v>0</v>
      </c>
      <c r="J23" s="132">
        <f>+SUM('Cflow-mese'!CU22:DF22)</f>
        <v>0</v>
      </c>
      <c r="K23" s="132">
        <f>+SUM('Cflow-mese'!DG22:DR22)</f>
        <v>0</v>
      </c>
    </row>
    <row r="24" spans="1:11" ht="15.75" thickBot="1" x14ac:dyDescent="0.3">
      <c r="A24" t="s">
        <v>275</v>
      </c>
      <c r="B24" s="132">
        <f>+SUM('Cflow-mese'!C23:N23)</f>
        <v>0</v>
      </c>
      <c r="C24" s="132">
        <f>+SUM('Cflow-mese'!O23:Z23)</f>
        <v>0</v>
      </c>
      <c r="D24" s="132">
        <f>+SUM('Cflow-mese'!AA23:AL23)</f>
        <v>0</v>
      </c>
      <c r="E24" s="132">
        <f>+SUM('Cflow-mese'!AM23:AX23)</f>
        <v>0</v>
      </c>
      <c r="F24" s="132">
        <f>+SUM('Cflow-mese'!AY23:BJ23)</f>
        <v>0</v>
      </c>
      <c r="G24" s="132">
        <f>+SUM('Cflow-mese'!BK23:BV23)</f>
        <v>0</v>
      </c>
      <c r="H24" s="132">
        <f>+SUM('Cflow-mese'!BW23:CH23)</f>
        <v>0</v>
      </c>
      <c r="I24" s="132">
        <f>+SUM('Cflow-mese'!CI23:CT23)</f>
        <v>0</v>
      </c>
      <c r="J24" s="132">
        <f>+SUM('Cflow-mese'!CU23:DF23)</f>
        <v>0</v>
      </c>
      <c r="K24" s="132">
        <f>+SUM('Cflow-mese'!DG23:DR23)</f>
        <v>0</v>
      </c>
    </row>
    <row r="25" spans="1:11" ht="16.5" thickTop="1" thickBot="1" x14ac:dyDescent="0.3">
      <c r="A25" s="202" t="s">
        <v>276</v>
      </c>
      <c r="B25" s="202">
        <f t="shared" ref="B25:K25" si="3">SUM(B23:B24)+B21</f>
        <v>0</v>
      </c>
      <c r="C25" s="202">
        <f t="shared" si="3"/>
        <v>0</v>
      </c>
      <c r="D25" s="202">
        <f t="shared" si="3"/>
        <v>0</v>
      </c>
      <c r="E25" s="202">
        <f t="shared" si="3"/>
        <v>0</v>
      </c>
      <c r="F25" s="202">
        <f t="shared" si="3"/>
        <v>0</v>
      </c>
      <c r="G25" s="202">
        <f t="shared" si="3"/>
        <v>0</v>
      </c>
      <c r="H25" s="202">
        <f t="shared" si="3"/>
        <v>0</v>
      </c>
      <c r="I25" s="202">
        <f t="shared" si="3"/>
        <v>0</v>
      </c>
      <c r="J25" s="202">
        <f t="shared" si="3"/>
        <v>0</v>
      </c>
      <c r="K25" s="202">
        <f t="shared" si="3"/>
        <v>0</v>
      </c>
    </row>
    <row r="26" spans="1:11" ht="16.5" thickTop="1" thickBot="1" x14ac:dyDescent="0.3">
      <c r="A26" s="129"/>
    </row>
    <row r="27" spans="1:11" ht="16.5" thickTop="1" thickBot="1" x14ac:dyDescent="0.3">
      <c r="A27" s="202" t="s">
        <v>277</v>
      </c>
      <c r="B27" s="202">
        <f t="shared" ref="B27:J27" si="4">+B25</f>
        <v>0</v>
      </c>
      <c r="C27" s="202">
        <f t="shared" si="4"/>
        <v>0</v>
      </c>
      <c r="D27" s="202">
        <f t="shared" si="4"/>
        <v>0</v>
      </c>
      <c r="E27" s="202">
        <f t="shared" si="4"/>
        <v>0</v>
      </c>
      <c r="F27" s="202">
        <f t="shared" si="4"/>
        <v>0</v>
      </c>
      <c r="G27" s="202">
        <f t="shared" si="4"/>
        <v>0</v>
      </c>
      <c r="H27" s="202">
        <f t="shared" si="4"/>
        <v>0</v>
      </c>
      <c r="I27" s="202">
        <f t="shared" si="4"/>
        <v>0</v>
      </c>
      <c r="J27" s="202">
        <f t="shared" si="4"/>
        <v>0</v>
      </c>
      <c r="K27" s="202">
        <f t="shared" ref="K27" si="5">+K25</f>
        <v>0</v>
      </c>
    </row>
    <row r="28" spans="1:11" ht="15.75" thickTop="1" x14ac:dyDescent="0.25">
      <c r="A28" s="129"/>
    </row>
    <row r="29" spans="1:11" x14ac:dyDescent="0.25">
      <c r="A29" s="131" t="s">
        <v>278</v>
      </c>
      <c r="B29" s="93">
        <f t="shared" ref="B29:J29" si="6">+B31+B35+B39+B43</f>
        <v>0</v>
      </c>
      <c r="C29" s="93">
        <f t="shared" si="6"/>
        <v>0</v>
      </c>
      <c r="D29" s="93">
        <f t="shared" si="6"/>
        <v>0</v>
      </c>
      <c r="E29" s="93">
        <f t="shared" si="6"/>
        <v>0</v>
      </c>
      <c r="F29" s="93">
        <f t="shared" si="6"/>
        <v>0</v>
      </c>
      <c r="G29" s="93">
        <f t="shared" si="6"/>
        <v>0</v>
      </c>
      <c r="H29" s="93">
        <f t="shared" si="6"/>
        <v>0</v>
      </c>
      <c r="I29" s="93">
        <f t="shared" si="6"/>
        <v>0</v>
      </c>
      <c r="J29" s="93">
        <f t="shared" si="6"/>
        <v>0</v>
      </c>
      <c r="K29" s="93">
        <f t="shared" ref="K29" si="7">+K31+K35+K39+K43</f>
        <v>0</v>
      </c>
    </row>
    <row r="30" spans="1:11" x14ac:dyDescent="0.25">
      <c r="A30" s="130"/>
    </row>
    <row r="31" spans="1:11" x14ac:dyDescent="0.25">
      <c r="A31" s="16" t="s">
        <v>111</v>
      </c>
      <c r="B31" s="92">
        <f t="shared" ref="B31:K31" si="8">+B32+B33</f>
        <v>0</v>
      </c>
      <c r="C31" s="92">
        <f t="shared" si="8"/>
        <v>0</v>
      </c>
      <c r="D31" s="92">
        <f t="shared" si="8"/>
        <v>0</v>
      </c>
      <c r="E31" s="92">
        <f t="shared" si="8"/>
        <v>0</v>
      </c>
      <c r="F31" s="92">
        <f t="shared" si="8"/>
        <v>0</v>
      </c>
      <c r="G31" s="92">
        <f t="shared" si="8"/>
        <v>0</v>
      </c>
      <c r="H31" s="92">
        <f t="shared" si="8"/>
        <v>0</v>
      </c>
      <c r="I31" s="92">
        <f t="shared" si="8"/>
        <v>0</v>
      </c>
      <c r="J31" s="92">
        <f t="shared" si="8"/>
        <v>0</v>
      </c>
      <c r="K31" s="92">
        <f t="shared" si="8"/>
        <v>0</v>
      </c>
    </row>
    <row r="32" spans="1:11" x14ac:dyDescent="0.25">
      <c r="A32" t="s">
        <v>279</v>
      </c>
      <c r="B32" s="132">
        <f>+SUM('Cflow-mese'!C31:N31)</f>
        <v>0</v>
      </c>
      <c r="C32" s="132">
        <f>+SUM('Cflow-mese'!O31:Z31)</f>
        <v>0</v>
      </c>
      <c r="D32" s="132">
        <f>+SUM('Cflow-mese'!AA31:AL31)</f>
        <v>0</v>
      </c>
      <c r="E32" s="132">
        <f>+SUM('Cflow-mese'!AM31:AX31)</f>
        <v>0</v>
      </c>
      <c r="F32" s="132">
        <f>+SUM('Cflow-mese'!AY31:BJ31)</f>
        <v>0</v>
      </c>
      <c r="G32" s="132">
        <f>+SUM('Cflow-mese'!BK31:BV31)</f>
        <v>0</v>
      </c>
      <c r="H32" s="132">
        <f>+SUM('Cflow-mese'!BW31:CH31)</f>
        <v>0</v>
      </c>
      <c r="I32" s="132">
        <f>+SUM('Cflow-mese'!CI31:CT31)</f>
        <v>0</v>
      </c>
      <c r="J32" s="132">
        <f>+SUM('Cflow-mese'!CU31:DF31)</f>
        <v>0</v>
      </c>
      <c r="K32" s="132">
        <f>+SUM('Cflow-mese'!DG31:DR31)</f>
        <v>0</v>
      </c>
    </row>
    <row r="33" spans="1:11" x14ac:dyDescent="0.25">
      <c r="A33" t="s">
        <v>280</v>
      </c>
    </row>
    <row r="35" spans="1:11" x14ac:dyDescent="0.25">
      <c r="A35" s="16" t="s">
        <v>116</v>
      </c>
      <c r="B35" s="92">
        <f t="shared" ref="B35:K35" si="9">+B36+B37</f>
        <v>0</v>
      </c>
      <c r="C35" s="92">
        <f t="shared" si="9"/>
        <v>0</v>
      </c>
      <c r="D35" s="92">
        <f t="shared" si="9"/>
        <v>0</v>
      </c>
      <c r="E35" s="92">
        <f t="shared" si="9"/>
        <v>0</v>
      </c>
      <c r="F35" s="92">
        <f t="shared" si="9"/>
        <v>0</v>
      </c>
      <c r="G35" s="92">
        <f t="shared" si="9"/>
        <v>0</v>
      </c>
      <c r="H35" s="92">
        <f t="shared" si="9"/>
        <v>0</v>
      </c>
      <c r="I35" s="92">
        <f t="shared" si="9"/>
        <v>0</v>
      </c>
      <c r="J35" s="92">
        <f t="shared" si="9"/>
        <v>0</v>
      </c>
      <c r="K35" s="92">
        <f t="shared" si="9"/>
        <v>0</v>
      </c>
    </row>
    <row r="36" spans="1:11" x14ac:dyDescent="0.25">
      <c r="A36" t="s">
        <v>279</v>
      </c>
      <c r="B36" s="132">
        <f>+SUM('Cflow-mese'!C35:N35)</f>
        <v>0</v>
      </c>
      <c r="C36" s="132">
        <f>+SUM('Cflow-mese'!O35:Z35)</f>
        <v>0</v>
      </c>
      <c r="D36" s="132">
        <f>+SUM('Cflow-mese'!AA35:AL35)</f>
        <v>0</v>
      </c>
      <c r="E36" s="132">
        <f>+SUM('Cflow-mese'!AM35:AX35)</f>
        <v>0</v>
      </c>
      <c r="F36" s="132">
        <f>+SUM('Cflow-mese'!AY35:BJ35)</f>
        <v>0</v>
      </c>
      <c r="G36" s="132">
        <f>+SUM('Cflow-mese'!BK35:BV35)</f>
        <v>0</v>
      </c>
      <c r="H36" s="132">
        <f>+SUM('Cflow-mese'!BW35:CH35)</f>
        <v>0</v>
      </c>
      <c r="I36" s="132">
        <f>+SUM('Cflow-mese'!CI35:CT35)</f>
        <v>0</v>
      </c>
      <c r="J36" s="132">
        <f>+SUM('Cflow-mese'!CU35:DF35)</f>
        <v>0</v>
      </c>
      <c r="K36" s="132">
        <f>+SUM('Cflow-mese'!DG35:DR35)</f>
        <v>0</v>
      </c>
    </row>
    <row r="37" spans="1:11" x14ac:dyDescent="0.25">
      <c r="A37" t="s">
        <v>280</v>
      </c>
    </row>
    <row r="39" spans="1:11" x14ac:dyDescent="0.25">
      <c r="A39" s="16" t="s">
        <v>281</v>
      </c>
    </row>
    <row r="40" spans="1:11" x14ac:dyDescent="0.25">
      <c r="A40" t="s">
        <v>279</v>
      </c>
    </row>
    <row r="41" spans="1:11" x14ac:dyDescent="0.25">
      <c r="A41" t="s">
        <v>280</v>
      </c>
    </row>
    <row r="43" spans="1:11" x14ac:dyDescent="0.25">
      <c r="A43" s="16" t="s">
        <v>282</v>
      </c>
    </row>
    <row r="44" spans="1:11" x14ac:dyDescent="0.25">
      <c r="A44" t="s">
        <v>279</v>
      </c>
    </row>
    <row r="45" spans="1:11" x14ac:dyDescent="0.25">
      <c r="A45" t="s">
        <v>280</v>
      </c>
    </row>
    <row r="47" spans="1:11" ht="15.75" thickBot="1" x14ac:dyDescent="0.3"/>
    <row r="48" spans="1:11" ht="16.5" thickTop="1" thickBot="1" x14ac:dyDescent="0.3">
      <c r="A48" s="202" t="s">
        <v>283</v>
      </c>
      <c r="B48" s="202">
        <f t="shared" ref="B48:J48" si="10">+B43+B39+B35+B31</f>
        <v>0</v>
      </c>
      <c r="C48" s="202">
        <f t="shared" si="10"/>
        <v>0</v>
      </c>
      <c r="D48" s="202">
        <f t="shared" si="10"/>
        <v>0</v>
      </c>
      <c r="E48" s="202">
        <f t="shared" si="10"/>
        <v>0</v>
      </c>
      <c r="F48" s="202">
        <f t="shared" si="10"/>
        <v>0</v>
      </c>
      <c r="G48" s="202">
        <f t="shared" si="10"/>
        <v>0</v>
      </c>
      <c r="H48" s="202">
        <f t="shared" si="10"/>
        <v>0</v>
      </c>
      <c r="I48" s="202">
        <f t="shared" si="10"/>
        <v>0</v>
      </c>
      <c r="J48" s="202">
        <f t="shared" si="10"/>
        <v>0</v>
      </c>
      <c r="K48" s="202">
        <f t="shared" ref="K48" si="11">+K43+K39+K35+K31</f>
        <v>0</v>
      </c>
    </row>
    <row r="49" spans="1:11" ht="15.75" thickTop="1" x14ac:dyDescent="0.25">
      <c r="A49" s="129"/>
    </row>
    <row r="50" spans="1:11" x14ac:dyDescent="0.25">
      <c r="A50" s="131" t="s">
        <v>284</v>
      </c>
      <c r="B50" s="70">
        <f t="shared" ref="B50:J50" si="12">+B52+B60</f>
        <v>0</v>
      </c>
      <c r="C50" s="70">
        <f t="shared" si="12"/>
        <v>0</v>
      </c>
      <c r="D50" s="70">
        <f t="shared" si="12"/>
        <v>0</v>
      </c>
      <c r="E50" s="70">
        <f t="shared" si="12"/>
        <v>0</v>
      </c>
      <c r="F50" s="70">
        <f t="shared" si="12"/>
        <v>0</v>
      </c>
      <c r="G50" s="70">
        <f t="shared" si="12"/>
        <v>0</v>
      </c>
      <c r="H50" s="70">
        <f t="shared" si="12"/>
        <v>0</v>
      </c>
      <c r="I50" s="70">
        <f t="shared" si="12"/>
        <v>0</v>
      </c>
      <c r="J50" s="70">
        <f t="shared" si="12"/>
        <v>0</v>
      </c>
      <c r="K50" s="70">
        <f t="shared" ref="K50" si="13">+K52+K60</f>
        <v>0</v>
      </c>
    </row>
    <row r="51" spans="1:11" x14ac:dyDescent="0.25">
      <c r="A51" s="130"/>
    </row>
    <row r="52" spans="1:11" ht="15.75" x14ac:dyDescent="0.25">
      <c r="A52" s="2" t="s">
        <v>285</v>
      </c>
      <c r="B52" s="92">
        <f t="shared" ref="B52:K52" si="14">+SUM(B53:B58)</f>
        <v>0</v>
      </c>
      <c r="C52" s="92">
        <f t="shared" si="14"/>
        <v>0</v>
      </c>
      <c r="D52" s="92">
        <f t="shared" si="14"/>
        <v>0</v>
      </c>
      <c r="E52" s="92">
        <f t="shared" si="14"/>
        <v>0</v>
      </c>
      <c r="F52" s="92">
        <f t="shared" si="14"/>
        <v>0</v>
      </c>
      <c r="G52" s="92">
        <f t="shared" si="14"/>
        <v>0</v>
      </c>
      <c r="H52" s="92">
        <f t="shared" si="14"/>
        <v>0</v>
      </c>
      <c r="I52" s="92">
        <f t="shared" si="14"/>
        <v>0</v>
      </c>
      <c r="J52" s="92">
        <f t="shared" si="14"/>
        <v>0</v>
      </c>
      <c r="K52" s="92">
        <f t="shared" si="14"/>
        <v>0</v>
      </c>
    </row>
    <row r="53" spans="1:11" x14ac:dyDescent="0.25">
      <c r="A53" t="s">
        <v>286</v>
      </c>
      <c r="B53" s="132">
        <f>+SUM('Cflow-mese'!C52:N52)</f>
        <v>0</v>
      </c>
      <c r="C53" s="132">
        <f>+SUM('Cflow-mese'!O52:Z52)</f>
        <v>0</v>
      </c>
      <c r="D53" s="132">
        <f>+SUM('Cflow-mese'!AA52:AL52)</f>
        <v>0</v>
      </c>
      <c r="E53" s="132">
        <f>+SUM('Cflow-mese'!AM52:AX52)</f>
        <v>0</v>
      </c>
      <c r="F53" s="132">
        <f>+SUM('Cflow-mese'!AY52:BJ52)</f>
        <v>0</v>
      </c>
      <c r="G53" s="132">
        <f>+SUM('Cflow-mese'!BK52:BV52)</f>
        <v>0</v>
      </c>
      <c r="H53" s="132">
        <f>+SUM('Cflow-mese'!BW52:CH52)</f>
        <v>0</v>
      </c>
      <c r="I53" s="132">
        <f>+SUM('Cflow-mese'!CI52:CT52)</f>
        <v>0</v>
      </c>
      <c r="J53" s="132">
        <f>+SUM('Cflow-mese'!CU52:DF52)</f>
        <v>0</v>
      </c>
      <c r="K53" s="132">
        <f>+SUM('Cflow-mese'!DG52:DR52)</f>
        <v>0</v>
      </c>
    </row>
    <row r="54" spans="1:11" x14ac:dyDescent="0.25">
      <c r="A54" t="s">
        <v>416</v>
      </c>
      <c r="B54" s="132">
        <f>+SUM('Cflow-mese'!C53:N53)</f>
        <v>0</v>
      </c>
      <c r="C54" s="132">
        <f>+SUM('Cflow-mese'!O53:Z53)</f>
        <v>0</v>
      </c>
      <c r="D54" s="132">
        <f>+SUM('Cflow-mese'!AA53:AL53)</f>
        <v>0</v>
      </c>
      <c r="E54" s="132">
        <f>+SUM('Cflow-mese'!AM53:AX53)</f>
        <v>0</v>
      </c>
      <c r="F54" s="132">
        <f>+SUM('Cflow-mese'!AY53:BJ53)</f>
        <v>0</v>
      </c>
      <c r="G54" s="132">
        <f>+SUM('Cflow-mese'!BK53:BV53)</f>
        <v>0</v>
      </c>
      <c r="H54" s="132">
        <f>+SUM('Cflow-mese'!BW53:CH53)</f>
        <v>0</v>
      </c>
      <c r="I54" s="132">
        <f>+SUM('Cflow-mese'!CI53:CT53)</f>
        <v>0</v>
      </c>
      <c r="J54" s="132">
        <f>+SUM('Cflow-mese'!CU53:DF53)</f>
        <v>0</v>
      </c>
      <c r="K54" s="132">
        <f>+SUM('Cflow-mese'!DG53:DR53)</f>
        <v>0</v>
      </c>
    </row>
    <row r="55" spans="1:11" x14ac:dyDescent="0.25">
      <c r="A55" t="s">
        <v>418</v>
      </c>
      <c r="B55" s="132">
        <f>+SUM('Cflow-mese'!C54:N54)</f>
        <v>0</v>
      </c>
      <c r="C55" s="132">
        <f>+SUM('Cflow-mese'!O54:Z54)</f>
        <v>0</v>
      </c>
      <c r="D55" s="132">
        <f>+SUM('Cflow-mese'!AA54:AL54)</f>
        <v>0</v>
      </c>
      <c r="E55" s="132">
        <f>+SUM('Cflow-mese'!AM54:AX54)</f>
        <v>0</v>
      </c>
      <c r="F55" s="132">
        <f>+SUM('Cflow-mese'!AY54:BJ54)</f>
        <v>0</v>
      </c>
      <c r="G55" s="132">
        <f>+SUM('Cflow-mese'!BK54:BV54)</f>
        <v>0</v>
      </c>
      <c r="H55" s="132">
        <f>+SUM('Cflow-mese'!BW54:CH54)</f>
        <v>0</v>
      </c>
      <c r="I55" s="132">
        <f>+SUM('Cflow-mese'!CI54:CT54)</f>
        <v>0</v>
      </c>
      <c r="J55" s="132">
        <f>+SUM('Cflow-mese'!CU54:DF54)</f>
        <v>0</v>
      </c>
      <c r="K55" s="132">
        <f>+SUM('Cflow-mese'!DG54:DR54)</f>
        <v>0</v>
      </c>
    </row>
    <row r="56" spans="1:11" x14ac:dyDescent="0.25">
      <c r="A56" t="s">
        <v>417</v>
      </c>
      <c r="B56" s="132">
        <f>+SUM('Cflow-mese'!C55:N55)</f>
        <v>0</v>
      </c>
      <c r="C56" s="132">
        <f>+SUM('Cflow-mese'!O55:Z55)</f>
        <v>0</v>
      </c>
      <c r="D56" s="132">
        <f>+SUM('Cflow-mese'!AA55:AL55)</f>
        <v>0</v>
      </c>
      <c r="E56" s="132">
        <f>+SUM('Cflow-mese'!AM55:AX55)</f>
        <v>0</v>
      </c>
      <c r="F56" s="132">
        <f>+SUM('Cflow-mese'!AY55:BJ55)</f>
        <v>0</v>
      </c>
      <c r="G56" s="132">
        <f>+SUM('Cflow-mese'!BK55:BV55)</f>
        <v>0</v>
      </c>
      <c r="H56" s="132">
        <f>+SUM('Cflow-mese'!BW55:CH55)</f>
        <v>0</v>
      </c>
      <c r="I56" s="132">
        <f>+SUM('Cflow-mese'!CI55:CT55)</f>
        <v>0</v>
      </c>
      <c r="J56" s="132">
        <f>+SUM('Cflow-mese'!CU55:DF55)</f>
        <v>0</v>
      </c>
      <c r="K56" s="132">
        <f>+SUM('Cflow-mese'!DG55:DR55)</f>
        <v>0</v>
      </c>
    </row>
    <row r="57" spans="1:11" x14ac:dyDescent="0.25">
      <c r="A57" t="s">
        <v>295</v>
      </c>
      <c r="B57" s="132">
        <f>+SUM('Cflow-mese'!C56:N56)</f>
        <v>0</v>
      </c>
      <c r="C57" s="132">
        <f>+SUM('Cflow-mese'!O56:Z56)</f>
        <v>0</v>
      </c>
      <c r="D57" s="132">
        <f>+SUM('Cflow-mese'!AA56:AL56)</f>
        <v>0</v>
      </c>
      <c r="E57" s="132">
        <f>+SUM('Cflow-mese'!AM56:AX56)</f>
        <v>0</v>
      </c>
      <c r="F57" s="132">
        <f>+SUM('Cflow-mese'!AY56:BJ56)</f>
        <v>0</v>
      </c>
      <c r="G57" s="132">
        <f>+SUM('Cflow-mese'!BK56:BV56)</f>
        <v>0</v>
      </c>
      <c r="H57" s="132">
        <f>+SUM('Cflow-mese'!BW56:CH56)</f>
        <v>0</v>
      </c>
      <c r="I57" s="132">
        <f>+SUM('Cflow-mese'!CI56:CT56)</f>
        <v>0</v>
      </c>
      <c r="J57" s="132">
        <f>+SUM('Cflow-mese'!CU56:DF56)</f>
        <v>0</v>
      </c>
      <c r="K57" s="132">
        <f>+SUM('Cflow-mese'!DG56:DR56)</f>
        <v>0</v>
      </c>
    </row>
    <row r="58" spans="1:11" x14ac:dyDescent="0.25">
      <c r="A58" t="s">
        <v>296</v>
      </c>
      <c r="B58" s="132">
        <f>+SUM('Cflow-mese'!C57:N57)</f>
        <v>0</v>
      </c>
      <c r="C58" s="132">
        <f>+SUM('Cflow-mese'!O57:Z57)</f>
        <v>0</v>
      </c>
      <c r="D58" s="132">
        <f>+SUM('Cflow-mese'!AA57:AL57)</f>
        <v>0</v>
      </c>
      <c r="E58" s="132">
        <f>+SUM('Cflow-mese'!AM57:AX57)</f>
        <v>0</v>
      </c>
      <c r="F58" s="132">
        <f>+SUM('Cflow-mese'!AY57:BJ57)</f>
        <v>0</v>
      </c>
      <c r="G58" s="132">
        <f>+SUM('Cflow-mese'!BK57:BV57)</f>
        <v>0</v>
      </c>
      <c r="H58" s="132">
        <f>+SUM('Cflow-mese'!BW57:CH57)</f>
        <v>0</v>
      </c>
      <c r="I58" s="132">
        <f>+SUM('Cflow-mese'!CI57:CT57)</f>
        <v>0</v>
      </c>
      <c r="J58" s="132">
        <f>+SUM('Cflow-mese'!CU57:DF57)</f>
        <v>0</v>
      </c>
      <c r="K58" s="132">
        <f>+SUM('Cflow-mese'!DG57:DR57)</f>
        <v>0</v>
      </c>
    </row>
    <row r="60" spans="1:11" ht="15.75" x14ac:dyDescent="0.25">
      <c r="A60" s="2" t="s">
        <v>287</v>
      </c>
      <c r="B60" s="70">
        <f t="shared" ref="B60:K60" si="15">+B61+B62</f>
        <v>0</v>
      </c>
      <c r="C60" s="70">
        <f t="shared" si="15"/>
        <v>0</v>
      </c>
      <c r="D60" s="70">
        <f t="shared" si="15"/>
        <v>0</v>
      </c>
      <c r="E60" s="70">
        <f t="shared" si="15"/>
        <v>0</v>
      </c>
      <c r="F60" s="70">
        <f t="shared" si="15"/>
        <v>0</v>
      </c>
      <c r="G60" s="70">
        <f t="shared" si="15"/>
        <v>0</v>
      </c>
      <c r="H60" s="70">
        <f t="shared" si="15"/>
        <v>0</v>
      </c>
      <c r="I60" s="70">
        <f t="shared" si="15"/>
        <v>0</v>
      </c>
      <c r="J60" s="70">
        <f t="shared" si="15"/>
        <v>0</v>
      </c>
      <c r="K60" s="70">
        <f t="shared" si="15"/>
        <v>0</v>
      </c>
    </row>
    <row r="61" spans="1:11" x14ac:dyDescent="0.25">
      <c r="A61" t="s">
        <v>288</v>
      </c>
      <c r="B61" s="132">
        <f>+SUM('Cflow-mese'!C60:N60)</f>
        <v>0</v>
      </c>
      <c r="C61" s="132">
        <f>+SUM('Cflow-mese'!O60:Z60)</f>
        <v>0</v>
      </c>
      <c r="D61" s="132">
        <f>+SUM('Cflow-mese'!AA60:AL60)</f>
        <v>0</v>
      </c>
      <c r="E61" s="132">
        <f>+SUM('Cflow-mese'!AM60:AX60)</f>
        <v>0</v>
      </c>
      <c r="F61" s="132">
        <f>+SUM('Cflow-mese'!AY60:BJ60)</f>
        <v>0</v>
      </c>
      <c r="G61" s="132">
        <f>+SUM('Cflow-mese'!BK60:BV60)</f>
        <v>0</v>
      </c>
      <c r="H61" s="132">
        <f>+SUM('Cflow-mese'!BW60:CH60)</f>
        <v>0</v>
      </c>
      <c r="I61" s="132">
        <f>+SUM('Cflow-mese'!CI60:CT60)</f>
        <v>0</v>
      </c>
      <c r="J61" s="132">
        <f>+SUM('Cflow-mese'!CU60:DF60)</f>
        <v>0</v>
      </c>
      <c r="K61" s="132">
        <f>+SUM('Cflow-mese'!DG60:DR60)</f>
        <v>0</v>
      </c>
    </row>
    <row r="62" spans="1:11" x14ac:dyDescent="0.25">
      <c r="A62" t="s">
        <v>289</v>
      </c>
      <c r="B62" s="132">
        <f>+SUM('Cflow-mese'!C61:N61)</f>
        <v>0</v>
      </c>
      <c r="C62" s="132">
        <f>+SUM('Cflow-mese'!O61:Z61)</f>
        <v>0</v>
      </c>
      <c r="D62" s="132">
        <f>+SUM('Cflow-mese'!AA61:AL61)</f>
        <v>0</v>
      </c>
      <c r="E62" s="132">
        <f>+SUM('Cflow-mese'!AM61:AX61)</f>
        <v>0</v>
      </c>
      <c r="F62" s="132">
        <f>+SUM('Cflow-mese'!AY61:BJ61)</f>
        <v>0</v>
      </c>
      <c r="G62" s="132">
        <f>+SUM('Cflow-mese'!BK61:BV61)</f>
        <v>0</v>
      </c>
      <c r="H62" s="132">
        <f>+SUM('Cflow-mese'!BW61:CH61)</f>
        <v>0</v>
      </c>
      <c r="I62" s="132">
        <f>+SUM('Cflow-mese'!CI61:CT61)</f>
        <v>0</v>
      </c>
      <c r="J62" s="132">
        <f>+SUM('Cflow-mese'!CU61:DF61)</f>
        <v>0</v>
      </c>
      <c r="K62" s="132">
        <f>+SUM('Cflow-mese'!DG61:DR61)</f>
        <v>0</v>
      </c>
    </row>
    <row r="63" spans="1:11" ht="15.75" thickBot="1" x14ac:dyDescent="0.3"/>
    <row r="64" spans="1:11" ht="16.5" thickTop="1" thickBot="1" x14ac:dyDescent="0.3">
      <c r="A64" s="202" t="s">
        <v>290</v>
      </c>
      <c r="B64" s="202">
        <f t="shared" ref="B64:J64" si="16">+B52+B60</f>
        <v>0</v>
      </c>
      <c r="C64" s="202">
        <f t="shared" si="16"/>
        <v>0</v>
      </c>
      <c r="D64" s="202">
        <f t="shared" si="16"/>
        <v>0</v>
      </c>
      <c r="E64" s="202">
        <f t="shared" si="16"/>
        <v>0</v>
      </c>
      <c r="F64" s="202">
        <f t="shared" si="16"/>
        <v>0</v>
      </c>
      <c r="G64" s="202">
        <f t="shared" si="16"/>
        <v>0</v>
      </c>
      <c r="H64" s="202">
        <f t="shared" si="16"/>
        <v>0</v>
      </c>
      <c r="I64" s="202">
        <f t="shared" si="16"/>
        <v>0</v>
      </c>
      <c r="J64" s="202">
        <f t="shared" si="16"/>
        <v>0</v>
      </c>
      <c r="K64" s="202">
        <f t="shared" ref="K64" si="17">+K52+K60</f>
        <v>0</v>
      </c>
    </row>
    <row r="65" spans="1:11" ht="16.5" thickTop="1" thickBot="1" x14ac:dyDescent="0.3">
      <c r="A65" s="129"/>
    </row>
    <row r="66" spans="1:11" ht="16.5" thickTop="1" thickBot="1" x14ac:dyDescent="0.3">
      <c r="A66" s="202" t="s">
        <v>291</v>
      </c>
      <c r="B66" s="202">
        <f t="shared" ref="B66:J66" si="18">+B27+B48+B64</f>
        <v>0</v>
      </c>
      <c r="C66" s="202">
        <f t="shared" si="18"/>
        <v>0</v>
      </c>
      <c r="D66" s="202">
        <f t="shared" si="18"/>
        <v>0</v>
      </c>
      <c r="E66" s="202">
        <f t="shared" si="18"/>
        <v>0</v>
      </c>
      <c r="F66" s="202">
        <f t="shared" si="18"/>
        <v>0</v>
      </c>
      <c r="G66" s="202">
        <f t="shared" si="18"/>
        <v>0</v>
      </c>
      <c r="H66" s="202">
        <f t="shared" si="18"/>
        <v>0</v>
      </c>
      <c r="I66" s="202">
        <f t="shared" si="18"/>
        <v>0</v>
      </c>
      <c r="J66" s="202">
        <f t="shared" si="18"/>
        <v>0</v>
      </c>
      <c r="K66" s="202">
        <f t="shared" ref="K66" si="19">+K27+K48+K64</f>
        <v>0</v>
      </c>
    </row>
    <row r="67" spans="1:11" ht="16.5" thickTop="1" thickBot="1" x14ac:dyDescent="0.3">
      <c r="A67" s="129"/>
    </row>
    <row r="68" spans="1:11" ht="16.5" thickTop="1" thickBot="1" x14ac:dyDescent="0.3">
      <c r="A68" s="202" t="s">
        <v>292</v>
      </c>
      <c r="B68" s="202">
        <f>+'Cflow-mese'!DE67</f>
        <v>0</v>
      </c>
      <c r="C68" s="202">
        <f>+B69</f>
        <v>0</v>
      </c>
      <c r="D68" s="202">
        <f t="shared" ref="D68:K68" si="20">+C69</f>
        <v>0</v>
      </c>
      <c r="E68" s="202">
        <f t="shared" si="20"/>
        <v>0</v>
      </c>
      <c r="F68" s="202">
        <f t="shared" si="20"/>
        <v>0</v>
      </c>
      <c r="G68" s="202">
        <f t="shared" si="20"/>
        <v>0</v>
      </c>
      <c r="H68" s="202">
        <f t="shared" si="20"/>
        <v>0</v>
      </c>
      <c r="I68" s="202">
        <f t="shared" si="20"/>
        <v>0</v>
      </c>
      <c r="J68" s="202">
        <f t="shared" si="20"/>
        <v>0</v>
      </c>
      <c r="K68" s="202">
        <f t="shared" si="20"/>
        <v>0</v>
      </c>
    </row>
    <row r="69" spans="1:11" ht="16.5" thickTop="1" thickBot="1" x14ac:dyDescent="0.3">
      <c r="A69" s="202" t="s">
        <v>293</v>
      </c>
      <c r="B69" s="202">
        <f>+B66</f>
        <v>0</v>
      </c>
      <c r="C69" s="202">
        <f>+C68+C66</f>
        <v>0</v>
      </c>
      <c r="D69" s="202">
        <f t="shared" ref="D69:K69" si="21">+D68+D66</f>
        <v>0</v>
      </c>
      <c r="E69" s="202">
        <f t="shared" si="21"/>
        <v>0</v>
      </c>
      <c r="F69" s="202">
        <f t="shared" si="21"/>
        <v>0</v>
      </c>
      <c r="G69" s="202">
        <f t="shared" si="21"/>
        <v>0</v>
      </c>
      <c r="H69" s="202">
        <f t="shared" si="21"/>
        <v>0</v>
      </c>
      <c r="I69" s="202">
        <f t="shared" si="21"/>
        <v>0</v>
      </c>
      <c r="J69" s="202">
        <f t="shared" si="21"/>
        <v>0</v>
      </c>
      <c r="K69" s="202">
        <f t="shared" si="21"/>
        <v>0</v>
      </c>
    </row>
    <row r="70" spans="1:11" ht="15.75" thickTop="1" x14ac:dyDescent="0.25"/>
  </sheetData>
  <hyperlinks>
    <hyperlink ref="A1" location="Input!A1" display="MENU" xr:uid="{D4DC846B-6DA4-4E6C-9BAC-6CFC9B199B75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53</vt:i4>
      </vt:variant>
      <vt:variant>
        <vt:lpstr>Intervalli denominati</vt:lpstr>
      </vt:variant>
      <vt:variant>
        <vt:i4>18</vt:i4>
      </vt:variant>
    </vt:vector>
  </HeadingPairs>
  <TitlesOfParts>
    <vt:vector size="71" baseType="lpstr">
      <vt:lpstr>Foglio1</vt:lpstr>
      <vt:lpstr>Input</vt:lpstr>
      <vt:lpstr>Cruscotto</vt:lpstr>
      <vt:lpstr>I_Ult SP</vt:lpstr>
      <vt:lpstr>SP-mese</vt:lpstr>
      <vt:lpstr>SP-anno</vt:lpstr>
      <vt:lpstr>CE-anno</vt:lpstr>
      <vt:lpstr>CE-mese</vt:lpstr>
      <vt:lpstr>Cflow-anno</vt:lpstr>
      <vt:lpstr>Indicatori</vt:lpstr>
      <vt:lpstr>Gr1</vt:lpstr>
      <vt:lpstr>Gr2</vt:lpstr>
      <vt:lpstr>Gr3</vt:lpstr>
      <vt:lpstr>Gr4</vt:lpstr>
      <vt:lpstr>Gr5</vt:lpstr>
      <vt:lpstr>Gr6</vt:lpstr>
      <vt:lpstr>Cflow-mese</vt:lpstr>
      <vt:lpstr>Banca-anno</vt:lpstr>
      <vt:lpstr>Banca-mese</vt:lpstr>
      <vt:lpstr>DSCR</vt:lpstr>
      <vt:lpstr>VAN</vt:lpstr>
      <vt:lpstr>WACC</vt:lpstr>
      <vt:lpstr>L_Iva</vt:lpstr>
      <vt:lpstr>P_Iniziali</vt:lpstr>
      <vt:lpstr>I_Ult CE</vt:lpstr>
      <vt:lpstr>I_Vendite</vt:lpstr>
      <vt:lpstr>I_Personale</vt:lpstr>
      <vt:lpstr>I_Costi Variabili</vt:lpstr>
      <vt:lpstr>I_C_Gestione</vt:lpstr>
      <vt:lpstr>I_Investimenti</vt:lpstr>
      <vt:lpstr>I_Finanziamenti</vt:lpstr>
      <vt:lpstr>T_Finanziamenti</vt:lpstr>
      <vt:lpstr>Equity</vt:lpstr>
      <vt:lpstr>T_Equity</vt:lpstr>
      <vt:lpstr>Vendite</vt:lpstr>
      <vt:lpstr>T_Vendite</vt:lpstr>
      <vt:lpstr>C_Magazzino</vt:lpstr>
      <vt:lpstr>C_Variabili</vt:lpstr>
      <vt:lpstr>T_Variabili</vt:lpstr>
      <vt:lpstr>C_Acquisto</vt:lpstr>
      <vt:lpstr>T_Acquisto</vt:lpstr>
      <vt:lpstr>C_Gestione</vt:lpstr>
      <vt:lpstr>T_Gestione</vt:lpstr>
      <vt:lpstr>C_Personale</vt:lpstr>
      <vt:lpstr>T_Personale</vt:lpstr>
      <vt:lpstr>C_Investimenti</vt:lpstr>
      <vt:lpstr>T_Investimenti</vt:lpstr>
      <vt:lpstr>C_ammortamenti</vt:lpstr>
      <vt:lpstr>C_Irap</vt:lpstr>
      <vt:lpstr>C_Ires</vt:lpstr>
      <vt:lpstr>T_Imposte</vt:lpstr>
      <vt:lpstr>C_Allegato7</vt:lpstr>
      <vt:lpstr>Inv_Finanziati</vt:lpstr>
      <vt:lpstr>'CE-anno'!Area_stampa</vt:lpstr>
      <vt:lpstr>'Cflow-mese'!Area_stampa</vt:lpstr>
      <vt:lpstr>'Gr1'!Area_stampa</vt:lpstr>
      <vt:lpstr>'Gr2'!Area_stampa</vt:lpstr>
      <vt:lpstr>'Gr3'!Area_stampa</vt:lpstr>
      <vt:lpstr>'Gr4'!Area_stampa</vt:lpstr>
      <vt:lpstr>'Gr5'!Area_stampa</vt:lpstr>
      <vt:lpstr>'Gr6'!Area_stampa</vt:lpstr>
      <vt:lpstr>T_Acquisto!Area_stampa</vt:lpstr>
      <vt:lpstr>T_Equity!Area_stampa</vt:lpstr>
      <vt:lpstr>T_Finanziamenti!Area_stampa</vt:lpstr>
      <vt:lpstr>T_Gestione!Area_stampa</vt:lpstr>
      <vt:lpstr>T_Imposte!Area_stampa</vt:lpstr>
      <vt:lpstr>T_Investimenti!Area_stampa</vt:lpstr>
      <vt:lpstr>T_Personale!Area_stampa</vt:lpstr>
      <vt:lpstr>T_Variabili!Area_stampa</vt:lpstr>
      <vt:lpstr>T_Vendite!Area_stampa</vt:lpstr>
      <vt:lpstr>'CE-anno'!Titoli_stampa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Gianluca Imperiale</dc:creator>
  <cp:lastModifiedBy>Gianluca Imperiale</cp:lastModifiedBy>
  <cp:lastPrinted>2019-12-27T17:14:07Z</cp:lastPrinted>
  <dcterms:created xsi:type="dcterms:W3CDTF">2019-10-30T10:08:41Z</dcterms:created>
  <dcterms:modified xsi:type="dcterms:W3CDTF">2020-02-02T06:00:31Z</dcterms:modified>
</cp:coreProperties>
</file>